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M:\14. Survey\05. Reports\01_EOM_reports\2026\08_Aug\"/>
    </mc:Choice>
  </mc:AlternateContent>
  <xr:revisionPtr revIDLastSave="0" documentId="13_ncr:1_{42232EE7-1B18-493C-8F30-4AB685942B9B}" xr6:coauthVersionLast="47" xr6:coauthVersionMax="47" xr10:uidLastSave="{00000000-0000-0000-0000-000000000000}"/>
  <bookViews>
    <workbookView xWindow="28680" yWindow="-120" windowWidth="29040" windowHeight="15720" firstSheet="4" activeTab="4" xr2:uid="{00000000-000D-0000-FFFF-FFFF00000000}"/>
  </bookViews>
  <sheets>
    <sheet name="How to use" sheetId="48" state="hidden" r:id="rId1"/>
    <sheet name="Heading_ids" sheetId="85" state="hidden" r:id="rId2"/>
    <sheet name="Sheet2" sheetId="101" state="hidden" r:id="rId3"/>
    <sheet name="Sheet3" sheetId="100" state="hidden" r:id="rId4"/>
    <sheet name="August_2026 eom ug dev" sheetId="92" r:id="rId5"/>
    <sheet name="Input" sheetId="81" state="hidden" r:id="rId6"/>
    <sheet name="Sheet5" sheetId="96" state="hidden" r:id="rId7"/>
    <sheet name="Instructions" sheetId="42" state="hidden" r:id="rId8"/>
    <sheet name="Stripping" sheetId="46" state="hidden" r:id="rId9"/>
    <sheet name="Stripping_cal" sheetId="84" state="hidden" r:id="rId10"/>
    <sheet name="Heading_profile" sheetId="87" state="hidden" r:id="rId11"/>
    <sheet name="Sheet1" sheetId="97" state="hidden" r:id="rId12"/>
  </sheets>
  <externalReferences>
    <externalReference r:id="rId13"/>
    <externalReference r:id="rId14"/>
    <externalReference r:id="rId15"/>
    <externalReference r:id="rId16"/>
  </externalReferences>
  <definedNames>
    <definedName name="_511.56">'August_2026 eom ug dev'!#REF!</definedName>
    <definedName name="_xlnm._FilterDatabase" localSheetId="4" hidden="1">'August_2026 eom ug dev'!$B$9:$WBI$27</definedName>
    <definedName name="_xlnm._FilterDatabase" localSheetId="1" hidden="1">Heading_ids!$A$1:$H$1</definedName>
    <definedName name="arch_profile" localSheetId="1">Heading_ids!#REF!</definedName>
    <definedName name="arch_profile" localSheetId="10">Heading_profile!$B$3:$D$35</definedName>
    <definedName name="arch_profile" localSheetId="9">Stripping_cal!#REF!</definedName>
    <definedName name="arch_profile">#REF!</definedName>
    <definedName name="bolt_per_metre" localSheetId="1">Heading_ids!#REF!</definedName>
    <definedName name="bolt_per_metre" localSheetId="10">Heading_profile!#REF!</definedName>
    <definedName name="bolt_per_metre" localSheetId="9">Stripping_cal!#REF!</definedName>
    <definedName name="bolt_per_metre">#REF!</definedName>
    <definedName name="fibre_per_metre" localSheetId="1">Heading_ids!#REF!</definedName>
    <definedName name="fibre_per_metre" localSheetId="10">Heading_profile!#REF!</definedName>
    <definedName name="fibre_per_metre" localSheetId="9">Stripping_cal!#REF!</definedName>
    <definedName name="fibre_per_metre">#REF!</definedName>
    <definedName name="gs_01" localSheetId="1">Heading_ids!#REF!</definedName>
    <definedName name="gs_01" localSheetId="10">Heading_profile!#REF!</definedName>
    <definedName name="gs_01" localSheetId="9">Stripping_cal!#REF!</definedName>
    <definedName name="gs_01">#REF!</definedName>
    <definedName name="gs_02" localSheetId="1">Heading_ids!#REF!</definedName>
    <definedName name="gs_02" localSheetId="10">Heading_profile!#REF!</definedName>
    <definedName name="gs_02" localSheetId="9">Stripping_cal!#REF!</definedName>
    <definedName name="gs_02">#REF!</definedName>
    <definedName name="haul_dist" localSheetId="1">Heading_ids!#REF!</definedName>
    <definedName name="haul_dist" localSheetId="10">Heading_profile!#REF!</definedName>
    <definedName name="haul_dist" localSheetId="9">Stripping_cal!#REF!</definedName>
    <definedName name="haul_dist">#REF!</definedName>
    <definedName name="M_ID">[1]Materials!$A$4:$A$77</definedName>
    <definedName name="Material_unit_Cost">[2]Materials!$A$4:$I$81</definedName>
    <definedName name="_xlnm.Print_Area" localSheetId="4">'August_2026 eom ug dev'!$C$1:$AE$45</definedName>
    <definedName name="_xlnm.Print_Area" localSheetId="7">Instructions!$A$1:$B$28</definedName>
    <definedName name="_xlnm.Print_Area" localSheetId="8">Stripping!$A$1:$H$16</definedName>
    <definedName name="Profile" localSheetId="4">[3]Lookups!$B$3:$B$15</definedName>
    <definedName name="Profile">[4]Lookups!$B$3:$B$15</definedName>
    <definedName name="raise_profile" localSheetId="1">Heading_ids!#REF!</definedName>
    <definedName name="raise_profile" localSheetId="10">Heading_profile!$B$45:$C$55</definedName>
    <definedName name="raise_profile" localSheetId="9">Stripping_cal!#REF!</definedName>
    <definedName name="raise_profile">#REF!</definedName>
    <definedName name="sg" localSheetId="1">Heading_ids!#REF!</definedName>
    <definedName name="sg" localSheetId="10">Heading_profile!#REF!</definedName>
    <definedName name="sg" localSheetId="9">Stripping_cal!#REF!</definedName>
    <definedName name="sg">#REF!</definedName>
    <definedName name="split_sets_per_metre" localSheetId="1">Heading_ids!#REF!</definedName>
    <definedName name="split_sets_per_metre" localSheetId="10">Heading_profile!#REF!</definedName>
    <definedName name="split_sets_per_metre" localSheetId="9">Stripping_cal!#REF!</definedName>
    <definedName name="split_sets_per_metre">#REF!</definedName>
    <definedName name="sqr_profile" localSheetId="1">Heading_ids!#REF!</definedName>
    <definedName name="sqr_profile" localSheetId="10">Heading_profile!$F$3:$H$35</definedName>
    <definedName name="sqr_profile" localSheetId="9">Stripping_cal!#REF!</definedName>
    <definedName name="sqr_profile">#REF!</definedName>
  </definedNames>
  <calcPr calcId="191029"/>
  <customWorkbookViews>
    <customWorkbookView name="gmason - Personal View" guid="{DEDF258F-B0DB-4522-B21A-8DBC21C692AF}" personalView="1" maximized="1" xWindow="1" yWindow="1" windowWidth="1680" windowHeight="829" activeSheetId="0"/>
    <customWorkbookView name="brthomson - Personal View" guid="{B524F3FA-3A48-4FCC-B4BD-C23B013EB7CB}" personalView="1" maximized="1" xWindow="1" yWindow="1" windowWidth="1680" windowHeight="829" activeSheetId="0"/>
    <customWorkbookView name="rsawyer - Personal View" guid="{0748D9D6-9F90-41B8-AB24-18C0CD06A4E6}" personalView="1" maximized="1" xWindow="1" yWindow="1" windowWidth="1680" windowHeight="858" activeSheetId="0"/>
    <customWorkbookView name="sdoherty - Personal View" guid="{DF0D394C-7423-4307-9E51-9047D63521C6}" personalView="1" maximized="1" xWindow="1" yWindow="1" windowWidth="1680" windowHeight="858" activeSheetId="0"/>
    <customWorkbookView name="phulme - Personal View" guid="{34CB7095-3029-4950-8E16-15E184E5DAED}" personalView="1" maximized="1" xWindow="1" yWindow="1" windowWidth="1436" windowHeight="858"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4" i="92" l="1"/>
  <c r="E25" i="92"/>
  <c r="C17" i="46"/>
  <c r="C18" i="46"/>
  <c r="C19" i="46"/>
  <c r="C20" i="46"/>
  <c r="I29" i="46"/>
  <c r="AC15" i="92"/>
  <c r="AD15" i="92" s="1"/>
  <c r="AC16" i="92"/>
  <c r="AD16" i="92" s="1"/>
  <c r="AC17" i="92"/>
  <c r="AD17" i="92" s="1"/>
  <c r="D15" i="92"/>
  <c r="H15" i="92" s="1"/>
  <c r="E15" i="92"/>
  <c r="F15" i="92"/>
  <c r="G15" i="92"/>
  <c r="D16" i="92"/>
  <c r="H16" i="92" s="1"/>
  <c r="E16" i="92"/>
  <c r="F16" i="92"/>
  <c r="G16" i="92"/>
  <c r="D17" i="92"/>
  <c r="H17" i="92" s="1"/>
  <c r="E17" i="92"/>
  <c r="F17" i="92"/>
  <c r="G17" i="92"/>
  <c r="Q11" i="92" l="1"/>
  <c r="Q12" i="92"/>
  <c r="Q13" i="92"/>
  <c r="Q14" i="92"/>
  <c r="Q18" i="92"/>
  <c r="Q19" i="92"/>
  <c r="Q20" i="92"/>
  <c r="Q21" i="92"/>
  <c r="Q22" i="92"/>
  <c r="Q23" i="92"/>
  <c r="P11" i="92"/>
  <c r="P12" i="92"/>
  <c r="P13" i="92"/>
  <c r="P14" i="92"/>
  <c r="P18" i="92"/>
  <c r="P19" i="92"/>
  <c r="P20" i="92"/>
  <c r="P21" i="92"/>
  <c r="P22" i="92"/>
  <c r="P23" i="92"/>
  <c r="O11" i="92"/>
  <c r="O12" i="92"/>
  <c r="O13" i="92"/>
  <c r="O14" i="92"/>
  <c r="O18" i="92"/>
  <c r="O19" i="92"/>
  <c r="O20" i="92"/>
  <c r="O21" i="92"/>
  <c r="O22" i="92"/>
  <c r="O23" i="92"/>
  <c r="N11" i="92"/>
  <c r="U11" i="92" s="1"/>
  <c r="N12" i="92"/>
  <c r="U12" i="92" s="1"/>
  <c r="N13" i="92"/>
  <c r="U13" i="92" s="1"/>
  <c r="N14" i="92"/>
  <c r="N18" i="92"/>
  <c r="U18" i="92" s="1"/>
  <c r="N19" i="92"/>
  <c r="U19" i="92" s="1"/>
  <c r="N20" i="92"/>
  <c r="AB20" i="92" s="1"/>
  <c r="AC20" i="92" s="1"/>
  <c r="AD20" i="92" s="1"/>
  <c r="N21" i="92"/>
  <c r="U21" i="92" s="1"/>
  <c r="N22" i="92"/>
  <c r="U22" i="92" s="1"/>
  <c r="N23" i="92"/>
  <c r="U23" i="92" s="1"/>
  <c r="Q10" i="92"/>
  <c r="P10" i="92"/>
  <c r="P24" i="92" s="1"/>
  <c r="O10" i="92"/>
  <c r="N10" i="92"/>
  <c r="I10" i="92"/>
  <c r="I11" i="92"/>
  <c r="J11" i="92" s="1"/>
  <c r="I12" i="92"/>
  <c r="J12" i="92" s="1"/>
  <c r="I13" i="92"/>
  <c r="J13" i="92" s="1"/>
  <c r="I14" i="92"/>
  <c r="J14" i="92" s="1"/>
  <c r="I18" i="92"/>
  <c r="J18" i="92" s="1"/>
  <c r="I19" i="92"/>
  <c r="J19" i="92" s="1"/>
  <c r="I20" i="92"/>
  <c r="J20" i="92" s="1"/>
  <c r="I21" i="92"/>
  <c r="J21" i="92" s="1"/>
  <c r="I22" i="92"/>
  <c r="K22" i="92" s="1"/>
  <c r="I23" i="92"/>
  <c r="K23" i="92" s="1"/>
  <c r="E21" i="92"/>
  <c r="L21" i="92" s="1"/>
  <c r="E22" i="92"/>
  <c r="L22" i="92" s="1"/>
  <c r="E23" i="92"/>
  <c r="L23" i="92" s="1"/>
  <c r="D20" i="92"/>
  <c r="H20" i="92" s="1"/>
  <c r="E20" i="92"/>
  <c r="L20" i="92" s="1"/>
  <c r="F20" i="92"/>
  <c r="G20" i="92"/>
  <c r="D21" i="92"/>
  <c r="H21" i="92" s="1"/>
  <c r="F21" i="92"/>
  <c r="G21" i="92"/>
  <c r="D22" i="92"/>
  <c r="H22" i="92" s="1"/>
  <c r="F22" i="92"/>
  <c r="G22" i="92"/>
  <c r="D23" i="92"/>
  <c r="H23" i="92" s="1"/>
  <c r="F23" i="92"/>
  <c r="G23" i="92"/>
  <c r="Q24" i="92" l="1"/>
  <c r="U14" i="92"/>
  <c r="AB23" i="92"/>
  <c r="AC23" i="92" s="1"/>
  <c r="AD23" i="92" s="1"/>
  <c r="K20" i="92"/>
  <c r="U20" i="92"/>
  <c r="AB22" i="92"/>
  <c r="AC22" i="92" s="1"/>
  <c r="AD22" i="92" s="1"/>
  <c r="J23" i="92"/>
  <c r="J22" i="92"/>
  <c r="M22" i="92"/>
  <c r="T22" i="92" s="1"/>
  <c r="X22" i="92" s="1"/>
  <c r="Y22" i="92" s="1"/>
  <c r="M23" i="92"/>
  <c r="T23" i="92" s="1"/>
  <c r="X23" i="92" s="1"/>
  <c r="Y23" i="92" s="1"/>
  <c r="M20" i="92"/>
  <c r="S20" i="92" s="1"/>
  <c r="AB21" i="92"/>
  <c r="AC21" i="92" s="1"/>
  <c r="AD21" i="92" s="1"/>
  <c r="K21" i="92"/>
  <c r="M21" i="92" s="1"/>
  <c r="T21" i="92" s="1"/>
  <c r="X21" i="92" s="1"/>
  <c r="Y21" i="92" s="1"/>
  <c r="Z21" i="92" s="1"/>
  <c r="Z23" i="92" l="1"/>
  <c r="R23" i="92"/>
  <c r="S23" i="92"/>
  <c r="S22" i="92"/>
  <c r="Z22" i="92"/>
  <c r="T20" i="92"/>
  <c r="X20" i="92" s="1"/>
  <c r="Y20" i="92" s="1"/>
  <c r="Z20" i="92" s="1"/>
  <c r="R20" i="92"/>
  <c r="R22" i="92"/>
  <c r="R21" i="92"/>
  <c r="S21" i="92"/>
  <c r="Q25" i="92"/>
  <c r="Q27" i="92" s="1"/>
  <c r="P25" i="92"/>
  <c r="P27" i="92" s="1"/>
  <c r="O25" i="92"/>
  <c r="O27" i="92" s="1"/>
  <c r="N25" i="92"/>
  <c r="AA27" i="92"/>
  <c r="I25" i="92"/>
  <c r="I27" i="92" s="1"/>
  <c r="I24" i="92" l="1"/>
  <c r="I28" i="92" s="1"/>
  <c r="N27" i="92"/>
  <c r="U25" i="92"/>
  <c r="N24" i="92"/>
  <c r="AB18" i="92"/>
  <c r="AC18" i="92" s="1"/>
  <c r="AD18" i="92" s="1"/>
  <c r="G18" i="92"/>
  <c r="F18" i="92"/>
  <c r="E18" i="92"/>
  <c r="L18" i="92" s="1"/>
  <c r="D18" i="92"/>
  <c r="H18" i="92" s="1"/>
  <c r="C16" i="46"/>
  <c r="C13" i="46"/>
  <c r="AB25" i="92"/>
  <c r="AC25" i="92" s="1"/>
  <c r="G25" i="92"/>
  <c r="F25" i="92"/>
  <c r="D25" i="92"/>
  <c r="H25" i="92" s="1"/>
  <c r="N28" i="92" l="1"/>
  <c r="AB27" i="92"/>
  <c r="AC27" i="92"/>
  <c r="L27" i="92"/>
  <c r="K25" i="92"/>
  <c r="K27" i="92" s="1"/>
  <c r="J25" i="92"/>
  <c r="J27" i="92" s="1"/>
  <c r="K18" i="92"/>
  <c r="M18" i="92" s="1"/>
  <c r="T18" i="92" s="1"/>
  <c r="X18" i="92" s="1"/>
  <c r="Y18" i="92" s="1"/>
  <c r="Z18" i="92" s="1"/>
  <c r="U27" i="92"/>
  <c r="H8" i="84"/>
  <c r="AD25" i="92" l="1"/>
  <c r="AD27" i="92" s="1"/>
  <c r="M25" i="92"/>
  <c r="R18" i="92"/>
  <c r="S18" i="92"/>
  <c r="AB11" i="92"/>
  <c r="K14" i="92"/>
  <c r="AC11" i="92" l="1"/>
  <c r="O24" i="92"/>
  <c r="Q28" i="92"/>
  <c r="S25" i="92"/>
  <c r="T25" i="92"/>
  <c r="X25" i="92" s="1"/>
  <c r="R25" i="92"/>
  <c r="M27" i="92"/>
  <c r="S27" i="92" l="1"/>
  <c r="R27" i="92"/>
  <c r="O28" i="92"/>
  <c r="P28" i="92"/>
  <c r="T27" i="92"/>
  <c r="T28" i="92" s="1" a="1"/>
  <c r="T28" i="92" s="1"/>
  <c r="Y25" i="92"/>
  <c r="Y27" i="92" s="1"/>
  <c r="X27" i="92"/>
  <c r="H12" i="84"/>
  <c r="Z25" i="92" l="1"/>
  <c r="Z27" i="92" s="1"/>
  <c r="AE36" i="92"/>
  <c r="AF45" i="92"/>
  <c r="AB19" i="92" l="1"/>
  <c r="AC19" i="92" s="1"/>
  <c r="AD19" i="92" s="1"/>
  <c r="K11" i="92"/>
  <c r="K12" i="92"/>
  <c r="K13" i="92"/>
  <c r="K19" i="92"/>
  <c r="AD11" i="92" l="1"/>
  <c r="AE38" i="92"/>
  <c r="AE33" i="92"/>
  <c r="J10" i="92"/>
  <c r="AC12" i="92"/>
  <c r="AD12" i="92" s="1"/>
  <c r="AB13" i="92"/>
  <c r="AC13" i="92" l="1"/>
  <c r="AD13" i="92" s="1"/>
  <c r="AB24" i="92"/>
  <c r="AB28" i="92" s="1"/>
  <c r="AC14" i="92"/>
  <c r="AD14" i="92" s="1"/>
  <c r="J24" i="92"/>
  <c r="J28" i="92" s="1"/>
  <c r="D12" i="92"/>
  <c r="H12" i="92" s="1"/>
  <c r="E12" i="92"/>
  <c r="L12" i="92" s="1"/>
  <c r="F12" i="92"/>
  <c r="G12" i="92"/>
  <c r="D13" i="92"/>
  <c r="H13" i="92" s="1"/>
  <c r="E13" i="92"/>
  <c r="L13" i="92" s="1"/>
  <c r="F13" i="92"/>
  <c r="G13" i="92"/>
  <c r="D14" i="92"/>
  <c r="H14" i="92" s="1"/>
  <c r="E14" i="92"/>
  <c r="L14" i="92" s="1"/>
  <c r="F14" i="92"/>
  <c r="G14" i="92"/>
  <c r="D19" i="92"/>
  <c r="H19" i="92" s="1"/>
  <c r="E19" i="92"/>
  <c r="L19" i="92" s="1"/>
  <c r="F19" i="92"/>
  <c r="G19" i="92"/>
  <c r="AA28" i="92"/>
  <c r="AE35" i="92" l="1"/>
  <c r="H9" i="84"/>
  <c r="K10" i="92"/>
  <c r="K24" i="92" s="1"/>
  <c r="U10" i="92" l="1"/>
  <c r="U24" i="92" s="1"/>
  <c r="U28" i="92" l="1"/>
  <c r="C15" i="46"/>
  <c r="M13" i="92" l="1"/>
  <c r="M19" i="92"/>
  <c r="C12" i="46"/>
  <c r="G11" i="92"/>
  <c r="T19" i="92" l="1"/>
  <c r="X19" i="92" s="1"/>
  <c r="Y19" i="92" s="1"/>
  <c r="Z19" i="92" s="1"/>
  <c r="S19" i="92"/>
  <c r="R19" i="92"/>
  <c r="T13" i="92"/>
  <c r="X13" i="92" s="1"/>
  <c r="Y13" i="92" s="1"/>
  <c r="Z13" i="92" s="1"/>
  <c r="S13" i="92"/>
  <c r="R13" i="92"/>
  <c r="K28" i="92"/>
  <c r="D11" i="92"/>
  <c r="H11" i="92" s="1"/>
  <c r="M12" i="92" l="1"/>
  <c r="T12" i="92" l="1"/>
  <c r="X12" i="92" s="1"/>
  <c r="Y12" i="92" s="1"/>
  <c r="Z12" i="92" s="1"/>
  <c r="S12" i="92"/>
  <c r="R12" i="92"/>
  <c r="C11" i="46" l="1"/>
  <c r="C10" i="46" l="1"/>
  <c r="C14" i="46"/>
  <c r="F11" i="92"/>
  <c r="E11" i="92"/>
  <c r="L11" i="92" s="1"/>
  <c r="AF37" i="92" l="1"/>
  <c r="AE34" i="92" l="1"/>
  <c r="G10" i="92" l="1"/>
  <c r="AE44" i="92" s="1"/>
  <c r="AE42" i="92" l="1"/>
  <c r="AE41" i="92"/>
  <c r="D10" i="92"/>
  <c r="H10" i="92" s="1"/>
  <c r="E10" i="92"/>
  <c r="F10" i="92"/>
  <c r="AE43" i="92" l="1"/>
  <c r="C55" i="87" l="1"/>
  <c r="C53" i="87"/>
  <c r="C52" i="87"/>
  <c r="C51" i="87"/>
  <c r="C50" i="87"/>
  <c r="C49" i="87"/>
  <c r="C48" i="87"/>
  <c r="C46" i="87"/>
  <c r="L16" i="87"/>
  <c r="D9" i="46"/>
  <c r="C9" i="46"/>
  <c r="AB43" i="96"/>
  <c r="AB42" i="96"/>
  <c r="AB41" i="96"/>
  <c r="AB40" i="96"/>
  <c r="AB39" i="96"/>
  <c r="AB38" i="96"/>
  <c r="AB37" i="96"/>
  <c r="AB36" i="96"/>
  <c r="AB35" i="96"/>
  <c r="AB34" i="96"/>
  <c r="AB33" i="96"/>
  <c r="AB32" i="96"/>
  <c r="AB31" i="96"/>
  <c r="AB30" i="96"/>
  <c r="AB29" i="96"/>
  <c r="AB28" i="96"/>
  <c r="AB27" i="96"/>
  <c r="AB26" i="96"/>
  <c r="AB25" i="96"/>
  <c r="B24" i="96"/>
  <c r="AF40" i="92"/>
  <c r="AF39" i="92"/>
  <c r="AF38" i="92"/>
  <c r="AF36" i="92"/>
  <c r="AF35" i="92"/>
  <c r="AF34" i="92"/>
  <c r="AF33" i="92"/>
  <c r="AF32" i="92"/>
  <c r="AF31" i="92"/>
  <c r="AF30" i="92"/>
  <c r="AF29" i="92"/>
  <c r="AF28" i="92"/>
  <c r="AO64" i="92"/>
  <c r="AN57" i="92" l="1"/>
  <c r="AI62" i="92"/>
  <c r="AN67" i="92"/>
  <c r="AH55" i="92"/>
  <c r="AO57" i="92"/>
  <c r="AH65" i="92"/>
  <c r="AO67" i="92"/>
  <c r="AI78" i="92"/>
  <c r="AI55" i="92"/>
  <c r="AI65" i="92"/>
  <c r="AH58" i="92"/>
  <c r="AO62" i="92"/>
  <c r="AI79" i="92"/>
  <c r="AI58" i="92"/>
  <c r="AO55" i="92"/>
  <c r="AH63" i="92"/>
  <c r="AI63" i="92"/>
  <c r="AH56" i="92"/>
  <c r="AO58" i="92"/>
  <c r="AH66" i="92"/>
  <c r="AI71" i="92"/>
  <c r="AI56" i="92"/>
  <c r="AN63" i="92"/>
  <c r="AI66" i="92"/>
  <c r="AO63" i="92"/>
  <c r="AN56" i="92"/>
  <c r="AN66" i="92"/>
  <c r="AO56" i="92"/>
  <c r="AH64" i="92"/>
  <c r="AO66" i="92"/>
  <c r="AI73" i="92"/>
  <c r="AI64" i="92"/>
  <c r="AO73" i="92"/>
  <c r="AH57" i="92"/>
  <c r="AH67" i="92"/>
  <c r="AI57" i="92"/>
  <c r="AN64" i="92"/>
  <c r="AP64" i="92" s="1"/>
  <c r="AI67" i="92"/>
  <c r="AH62" i="92"/>
  <c r="AN65" i="92" l="1"/>
  <c r="AI77" i="92"/>
  <c r="AO71" i="92"/>
  <c r="AI80" i="92"/>
  <c r="AO65" i="92"/>
  <c r="AN55" i="92"/>
  <c r="AP55" i="92" s="1"/>
  <c r="AN58" i="92"/>
  <c r="AN62" i="92"/>
  <c r="AP62" i="92" s="1"/>
  <c r="AP56" i="92"/>
  <c r="AJ62" i="92"/>
  <c r="AO59" i="92"/>
  <c r="AP66" i="92"/>
  <c r="AJ65" i="92"/>
  <c r="AJ63" i="92"/>
  <c r="AI59" i="92"/>
  <c r="AH59" i="92"/>
  <c r="AJ55" i="92"/>
  <c r="AP67" i="92"/>
  <c r="AJ67" i="92"/>
  <c r="AP57" i="92"/>
  <c r="AJ66" i="92"/>
  <c r="AP63" i="92"/>
  <c r="AJ56" i="92"/>
  <c r="AJ58" i="92"/>
  <c r="AJ57" i="92"/>
  <c r="AJ64" i="92"/>
  <c r="L10" i="92" l="1"/>
  <c r="M14" i="92"/>
  <c r="AO72" i="92"/>
  <c r="AO78" i="92"/>
  <c r="AP65" i="92"/>
  <c r="AP68" i="92" s="1"/>
  <c r="AI81" i="92"/>
  <c r="AN59" i="92"/>
  <c r="AP59" i="92" s="1"/>
  <c r="AP58" i="92"/>
  <c r="AJ59" i="92"/>
  <c r="AJ68" i="92"/>
  <c r="M10" i="92" l="1"/>
  <c r="AI72" i="92"/>
  <c r="T14" i="92"/>
  <c r="X14" i="92" s="1"/>
  <c r="Y14" i="92" s="1"/>
  <c r="Z14" i="92" s="1"/>
  <c r="S14" i="92"/>
  <c r="R14" i="92"/>
  <c r="M11" i="92"/>
  <c r="AO80" i="92"/>
  <c r="S10" i="92" l="1"/>
  <c r="R10" i="92"/>
  <c r="M24" i="92"/>
  <c r="T10" i="92"/>
  <c r="L24" i="92"/>
  <c r="AO70" i="92"/>
  <c r="AI70" i="92"/>
  <c r="T11" i="92"/>
  <c r="X11" i="92" s="1"/>
  <c r="Y11" i="92" s="1"/>
  <c r="Z11" i="92" s="1"/>
  <c r="R11" i="92"/>
  <c r="S11" i="92"/>
  <c r="L28" i="92" l="1"/>
  <c r="I30" i="46" s="1"/>
  <c r="I32" i="46" s="1"/>
  <c r="T24" i="92"/>
  <c r="M28" i="92"/>
  <c r="S28" i="92" s="1"/>
  <c r="S24" i="92"/>
  <c r="R24" i="92"/>
  <c r="X10" i="92"/>
  <c r="Y10" i="92" s="1"/>
  <c r="Z10" i="92" s="1"/>
  <c r="Z24" i="92" s="1"/>
  <c r="Z28" i="92" s="1"/>
  <c r="AO74" i="92"/>
  <c r="AO79" i="92"/>
  <c r="AO77" i="92"/>
  <c r="R28" i="92" l="1"/>
  <c r="AE39" i="92" s="1"/>
  <c r="AI74" i="92"/>
  <c r="AE40" i="92"/>
  <c r="AE37" i="92" l="1"/>
  <c r="AO81" i="92"/>
  <c r="AC10" i="92" l="1"/>
  <c r="AD10" i="92" l="1"/>
  <c r="AD24" i="92" s="1"/>
  <c r="AD28" i="92" s="1"/>
  <c r="AC24" i="92"/>
  <c r="AC28" i="9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<sst xmlns="http://schemas.openxmlformats.org/spreadsheetml/2006/main" count="860" uniqueCount="528">
  <si>
    <t>Instructions for use</t>
  </si>
  <si>
    <t>1. Only manually enter data into the yellow coloured cells and on the master data tab!!</t>
  </si>
  <si>
    <t>2. Blue coloured cells are a drop down menu. Select an option from the menu</t>
  </si>
  <si>
    <t xml:space="preserve">3. All other cells will automatically populate </t>
  </si>
  <si>
    <t>4. DO NOT OVER WRITE THE FORMULAS</t>
  </si>
  <si>
    <t>5. The list of headings is populated from the Daily Report spreadsheet Wooly and Mick generate. If there is a heading not on the list, ask and we will put it in</t>
  </si>
  <si>
    <t>6. Use one line on the "EOM Summary" sheet for each heading. If there are multiple ground support regimes in the one heading (i.e. we go through a bad patch of ground and upgrade to GS_5), put this on a new line</t>
  </si>
  <si>
    <t>7. When using the "Stripping and Fibrecrete" tab, use a different line for each kind of stripping cut. There may be multiple strips on one level i.e. a loading bay and stockpile fillets. Ensure the heading name in Column A is the same, as this drives an auto-sum formula on EOM Summary tab.</t>
  </si>
  <si>
    <t>8. If you are unsure, or something isnt working right, ask for help</t>
  </si>
  <si>
    <t>Monthly Development Headings</t>
  </si>
  <si>
    <t xml:space="preserve">SIZE 
( H x W )  </t>
  </si>
  <si>
    <t>GRADE</t>
  </si>
  <si>
    <t xml:space="preserve">PROFILE </t>
  </si>
  <si>
    <t>GS Type</t>
  </si>
  <si>
    <t>COST ACCOUNT</t>
  </si>
  <si>
    <t>Contract Type Dev</t>
  </si>
  <si>
    <t>MI NO.</t>
  </si>
  <si>
    <t>Column7</t>
  </si>
  <si>
    <t>Column8</t>
  </si>
  <si>
    <t>Column9</t>
  </si>
  <si>
    <t>Column10</t>
  </si>
  <si>
    <t>Column11</t>
  </si>
  <si>
    <t>Column12</t>
  </si>
  <si>
    <t>Column6</t>
  </si>
  <si>
    <t>Column72</t>
  </si>
  <si>
    <t>5.5mW x 5.5mH - FA</t>
  </si>
  <si>
    <t>1:7 Down</t>
  </si>
  <si>
    <t>Waste</t>
  </si>
  <si>
    <t>CAP</t>
  </si>
  <si>
    <t>5.0mW x 5.0mH - RS</t>
  </si>
  <si>
    <t>Round Shoulders</t>
  </si>
  <si>
    <t>L1_1530_060__DDR_W</t>
  </si>
  <si>
    <t>L4_1105_HWD_W</t>
  </si>
  <si>
    <t>L1_1630_120__DDR_W</t>
  </si>
  <si>
    <t>L1_1630_150__DDR_S</t>
  </si>
  <si>
    <t>L1_1630_150__DDR_N</t>
  </si>
  <si>
    <t>L1_1680_165__DDR_S</t>
  </si>
  <si>
    <t>L4_1355_565__DDR_N</t>
  </si>
  <si>
    <t>L4_1355_835__DDR_N</t>
  </si>
  <si>
    <t>L4_1655_970__DDR_E</t>
  </si>
  <si>
    <t>L4_1705_950__DDR_E</t>
  </si>
  <si>
    <t>1105_HWDW</t>
  </si>
  <si>
    <t>1515_DECLINE</t>
  </si>
  <si>
    <t>L1_1515____DEC__</t>
  </si>
  <si>
    <t>1105_715</t>
  </si>
  <si>
    <t>L4_1105_715_DDR_N</t>
  </si>
  <si>
    <t>1515_SUMP</t>
  </si>
  <si>
    <t>L1_1515_SMP</t>
  </si>
  <si>
    <t>1355_565</t>
  </si>
  <si>
    <t>1530_ESC_N</t>
  </si>
  <si>
    <t>L1_1530_ESC_N</t>
  </si>
  <si>
    <t>1355_685_W</t>
  </si>
  <si>
    <t>L4_1355_685__DDR_W</t>
  </si>
  <si>
    <t>1530_ESC_E</t>
  </si>
  <si>
    <t>L1_1530_ESC_E</t>
  </si>
  <si>
    <t>1355_745</t>
  </si>
  <si>
    <t>L4_1355_745__DDR_N</t>
  </si>
  <si>
    <t>1530_HWD_N</t>
  </si>
  <si>
    <t>L1_1530____HWD_N</t>
  </si>
  <si>
    <t>1405_745</t>
  </si>
  <si>
    <t>L4_1405_745__DDR_N</t>
  </si>
  <si>
    <t>1530_HWD_S</t>
  </si>
  <si>
    <t>L1_1530____HWD_S</t>
  </si>
  <si>
    <t>1495_SP</t>
  </si>
  <si>
    <t>L1_1495_SP</t>
  </si>
  <si>
    <t>1530_SUB</t>
  </si>
  <si>
    <t>L1_1530_SUB</t>
  </si>
  <si>
    <t>1495_SUMP</t>
  </si>
  <si>
    <t>L1_1495_SMP</t>
  </si>
  <si>
    <t>1530_060</t>
  </si>
  <si>
    <t>L1_1530_060_DDR_W</t>
  </si>
  <si>
    <t>1555_760_SLT_E</t>
  </si>
  <si>
    <t>L4_1555_760A_SLT_E</t>
  </si>
  <si>
    <t>1580_HWDN</t>
  </si>
  <si>
    <t>L1_1580_HWD_N</t>
  </si>
  <si>
    <t>1515_DEC</t>
  </si>
  <si>
    <t>1580_SP</t>
  </si>
  <si>
    <t>L1_1580_SPB</t>
  </si>
  <si>
    <t>1530_PDR</t>
  </si>
  <si>
    <t>L1_1530_PDR_E</t>
  </si>
  <si>
    <t>1580_150</t>
  </si>
  <si>
    <t>L1_1580_150__DDR_W</t>
  </si>
  <si>
    <t>1530_HWDS</t>
  </si>
  <si>
    <t>1630_120</t>
  </si>
  <si>
    <t>1530_HWDN</t>
  </si>
  <si>
    <t>1630_150</t>
  </si>
  <si>
    <t>1530_030</t>
  </si>
  <si>
    <t>L1_1530_030_DDR_W</t>
  </si>
  <si>
    <t>1630_150_S</t>
  </si>
  <si>
    <t>1530 120</t>
  </si>
  <si>
    <t>L1_1530_120_DDR_W</t>
  </si>
  <si>
    <t>1630_150_N</t>
  </si>
  <si>
    <t>1630_HWDN</t>
  </si>
  <si>
    <t>L1_1630_HWD_N</t>
  </si>
  <si>
    <t>1655_970_E</t>
  </si>
  <si>
    <t>1680_165_N</t>
  </si>
  <si>
    <t>L1_1680_165__DDR_N</t>
  </si>
  <si>
    <t>1680_165_S</t>
  </si>
  <si>
    <t>1705_950_E (5.0 X 5.0)</t>
  </si>
  <si>
    <t>1800_165</t>
  </si>
  <si>
    <t>L1_1800_165_DDR_N</t>
  </si>
  <si>
    <t>1705_950_E (5.5 X 5.5)</t>
  </si>
  <si>
    <t>1705_970_N</t>
  </si>
  <si>
    <t>L4_1705_970__DDR_N</t>
  </si>
  <si>
    <t>1255_655_N</t>
  </si>
  <si>
    <t>L4_1255_655_DDR_N</t>
  </si>
  <si>
    <t>1745_410_SLT_NW</t>
  </si>
  <si>
    <t>L2_1745_410B_SLT_NW</t>
  </si>
  <si>
    <t>1355_565_N</t>
  </si>
  <si>
    <t>1745_410_SLT_SE</t>
  </si>
  <si>
    <t>L2_1745_410B_SLT_SE</t>
  </si>
  <si>
    <t>1355_595</t>
  </si>
  <si>
    <t>L4_1355_595_DDR_N</t>
  </si>
  <si>
    <t>1800_315_W_A</t>
  </si>
  <si>
    <t>L1_1800_315_DDR_W</t>
  </si>
  <si>
    <t>1355_685_SLT_E</t>
  </si>
  <si>
    <t>L4_1355_685_SLT_E</t>
  </si>
  <si>
    <t>1355 745 PASTE</t>
  </si>
  <si>
    <t>L4_1355_745_FDO</t>
  </si>
  <si>
    <t>1355_685_SLT_W</t>
  </si>
  <si>
    <t>L4_1355_685_SLT_W</t>
  </si>
  <si>
    <t>1495 SP TPB</t>
  </si>
  <si>
    <t>L1_1495 SP TPB</t>
  </si>
  <si>
    <t>1355_835</t>
  </si>
  <si>
    <t>1405_745_STRIP</t>
  </si>
  <si>
    <t>L4_1405_745_STRIP</t>
  </si>
  <si>
    <t>1605_760_STRIP</t>
  </si>
  <si>
    <t>L4_1605_760_STRIP</t>
  </si>
  <si>
    <t>1655 950</t>
  </si>
  <si>
    <t>L4_1655_950__DDR_N</t>
  </si>
  <si>
    <t>1705_805_STRIP</t>
  </si>
  <si>
    <t>L4_1705_805_STRIP</t>
  </si>
  <si>
    <t>1705_775_SLT_W</t>
  </si>
  <si>
    <t>L4_1705_775_SLT_W</t>
  </si>
  <si>
    <t xml:space="preserve">1705 950 </t>
  </si>
  <si>
    <t>1555_760_PASTE</t>
  </si>
  <si>
    <t>L4_1555_760_FDO</t>
  </si>
  <si>
    <t>1755 950 E</t>
  </si>
  <si>
    <t>L4_1755_950__DDR_E</t>
  </si>
  <si>
    <t>1605_620_PASTE</t>
  </si>
  <si>
    <t>L4_1605_620_FDO</t>
  </si>
  <si>
    <t>1755 970 E</t>
  </si>
  <si>
    <t>L4_1755_970__DDR_E</t>
  </si>
  <si>
    <t>1605_640_PASTE</t>
  </si>
  <si>
    <t>L4_1605_640_FDO</t>
  </si>
  <si>
    <t>1605_760_PASTE</t>
  </si>
  <si>
    <t>L4_1605_760_FDO</t>
  </si>
  <si>
    <t>1800_315_PASTE</t>
  </si>
  <si>
    <t>L1_1800_315_FDO</t>
  </si>
  <si>
    <t>Size</t>
  </si>
  <si>
    <t xml:space="preserve">REPORT TYPE:   </t>
  </si>
  <si>
    <t>Byrnecut Development Payment EOM</t>
  </si>
  <si>
    <t xml:space="preserve">REPORT START DATE:   </t>
  </si>
  <si>
    <t xml:space="preserve">REPORT END DATE:   </t>
  </si>
  <si>
    <t xml:space="preserve">AUTHOR:   </t>
  </si>
  <si>
    <t xml:space="preserve">PUBLISHED:   </t>
  </si>
  <si>
    <t>Heading Dimensions</t>
  </si>
  <si>
    <t>Material</t>
  </si>
  <si>
    <t xml:space="preserve">GS Type </t>
  </si>
  <si>
    <t>Cap/Op</t>
  </si>
  <si>
    <r>
      <rPr>
        <b/>
        <i/>
        <sz val="12"/>
        <color theme="1"/>
        <rFont val="Calibri"/>
        <family val="2"/>
        <scheme val="minor"/>
      </rPr>
      <t>Profile
(m</t>
    </r>
    <r>
      <rPr>
        <b/>
        <sz val="10"/>
        <rFont val="Calibri"/>
        <family val="2"/>
      </rPr>
      <t>²)</t>
    </r>
  </si>
  <si>
    <t>EOM
Advance</t>
  </si>
  <si>
    <t>Payment
Meters</t>
  </si>
  <si>
    <t>Design Meters</t>
  </si>
  <si>
    <r>
      <rPr>
        <b/>
        <i/>
        <sz val="12"/>
        <color theme="1"/>
        <rFont val="Calibri"/>
        <family val="2"/>
        <scheme val="minor"/>
      </rPr>
      <t>Stripping
 (m</t>
    </r>
    <r>
      <rPr>
        <b/>
        <sz val="10"/>
        <rFont val="Calibri"/>
        <family val="2"/>
      </rPr>
      <t>³)</t>
    </r>
  </si>
  <si>
    <t>Design
m³</t>
  </si>
  <si>
    <t>Actual m³</t>
  </si>
  <si>
    <t>UnderBreak</t>
  </si>
  <si>
    <t>OverBreak</t>
  </si>
  <si>
    <t>Design Tonnes</t>
  </si>
  <si>
    <t>Actual Tonnes</t>
  </si>
  <si>
    <t xml:space="preserve">Overbreak
Allowance </t>
  </si>
  <si>
    <t>Equiv.
Meters</t>
  </si>
  <si>
    <t>Claimed
Tonnes</t>
  </si>
  <si>
    <t>Comments</t>
  </si>
  <si>
    <t>(%)</t>
  </si>
  <si>
    <t>Total Waste</t>
  </si>
  <si>
    <t>Combined Totals</t>
  </si>
  <si>
    <t>Position</t>
  </si>
  <si>
    <t>Name</t>
  </si>
  <si>
    <t>Date</t>
  </si>
  <si>
    <t>exceljet.net\keyboard shortcuts</t>
  </si>
  <si>
    <t>For EOM Physicals</t>
  </si>
  <si>
    <t>Total Payment Meters</t>
  </si>
  <si>
    <t>Total Equivalent Meters</t>
  </si>
  <si>
    <t>Underbreak (%)</t>
  </si>
  <si>
    <t xml:space="preserve"> Overbreak(%)</t>
  </si>
  <si>
    <t>Actual Capital Development Metres (m)</t>
  </si>
  <si>
    <t>Actual Operating Development Metres (m)</t>
  </si>
  <si>
    <t>Actual Development Metres (m)</t>
  </si>
  <si>
    <t>Actual Capital Tonnes (t)</t>
  </si>
  <si>
    <t>Finance_Mine_Physicals.xlsx</t>
  </si>
  <si>
    <t>Payable_Mine_Physicals.xlsx</t>
  </si>
  <si>
    <t>Dev m</t>
  </si>
  <si>
    <t>Eq Dev m</t>
  </si>
  <si>
    <t>Tot m</t>
  </si>
  <si>
    <t>Cap Waste</t>
  </si>
  <si>
    <t>Cap Ore</t>
  </si>
  <si>
    <t>Op Waste</t>
  </si>
  <si>
    <t>Op Ore</t>
  </si>
  <si>
    <t>Check</t>
  </si>
  <si>
    <t>Finance_Cost_Allocations.xlsx</t>
  </si>
  <si>
    <t>Payable_Cost_Allocations.xlsx</t>
  </si>
  <si>
    <t>2100 CC</t>
  </si>
  <si>
    <t>2105 CC</t>
  </si>
  <si>
    <t>5.5mW x 5.5mH - RS</t>
  </si>
  <si>
    <t>6.0mW x 5.0mH - RS</t>
  </si>
  <si>
    <t>5.0mW x 5.0mH - FA</t>
  </si>
  <si>
    <t>3.0mW x 3.0mH - SQ</t>
  </si>
  <si>
    <t>Str m³</t>
  </si>
  <si>
    <t>Int Str Cap</t>
  </si>
  <si>
    <t>Int Str Op</t>
  </si>
  <si>
    <t>Dev Str Cap</t>
  </si>
  <si>
    <t>Dev Str Op</t>
  </si>
  <si>
    <t>DailyMiningDashboard_Active.xlsm</t>
  </si>
  <si>
    <t>Dev t</t>
  </si>
  <si>
    <t>Waste Cap</t>
  </si>
  <si>
    <t>Waste Op</t>
  </si>
  <si>
    <t>Ore Cap</t>
  </si>
  <si>
    <t>Ore Op</t>
  </si>
  <si>
    <t>1455_670_SLT_W</t>
  </si>
  <si>
    <t>L4_1455_670_SLT_W</t>
  </si>
  <si>
    <t>1455_670_SLT_E</t>
  </si>
  <si>
    <t>L4_1455_670_SLT_E</t>
  </si>
  <si>
    <t>1505_850_SLT_W</t>
  </si>
  <si>
    <t>L4_1505_850_SLT_W</t>
  </si>
  <si>
    <t>1505_850_EXT_N</t>
  </si>
  <si>
    <t>L4_1505_850_SLT_E</t>
  </si>
  <si>
    <t>1555_700_SLT_W</t>
  </si>
  <si>
    <t>L4_1555_700_SLT_W</t>
  </si>
  <si>
    <t>L1_1530____SUB_S</t>
  </si>
  <si>
    <t>1530_090</t>
  </si>
  <si>
    <t>L1_1530_090</t>
  </si>
  <si>
    <t>L4_1555_700_SLT_E</t>
  </si>
  <si>
    <t>1580_SPB</t>
  </si>
  <si>
    <t>L1_1580____SPB</t>
  </si>
  <si>
    <t>1630_210</t>
  </si>
  <si>
    <t>L1_1630_210</t>
  </si>
  <si>
    <t>L1_1530_120</t>
  </si>
  <si>
    <t>1630_PDR</t>
  </si>
  <si>
    <t>L1_1630_PDR</t>
  </si>
  <si>
    <t>L1_1630____HWD_N</t>
  </si>
  <si>
    <t>1655_950_E</t>
  </si>
  <si>
    <t>L4_1655_950__DDR_E_waste</t>
  </si>
  <si>
    <t>L1_1800_165_N</t>
  </si>
  <si>
    <t>L1_1800_165_S</t>
  </si>
  <si>
    <t>1705_805_SLT_W</t>
  </si>
  <si>
    <t>L4_1705_805_SLT_W</t>
  </si>
  <si>
    <t>1800_165_N</t>
  </si>
  <si>
    <t>1800_165_S</t>
  </si>
  <si>
    <t>1850_315</t>
  </si>
  <si>
    <t>L1_1850_315</t>
  </si>
  <si>
    <t>1850_330</t>
  </si>
  <si>
    <t>L1_1850_330</t>
  </si>
  <si>
    <t>1355_745_FDO</t>
  </si>
  <si>
    <t>1505_850_FDO</t>
  </si>
  <si>
    <t>L4_1505_850_FDO</t>
  </si>
  <si>
    <t>1555_700_FDO</t>
  </si>
  <si>
    <t>L4_1555_700_FDO</t>
  </si>
  <si>
    <t>1555_850_RHINO_STRIP</t>
  </si>
  <si>
    <t>L4_1555_850_RHINO_STRIP</t>
  </si>
  <si>
    <t>1605_700_RHINO_STRIP</t>
  </si>
  <si>
    <t>L4_1605_700_RHINO_STRIP</t>
  </si>
  <si>
    <t>1705_805_SLT_W_FDO</t>
  </si>
  <si>
    <t>L4_1705_805_SLT_W_FDO</t>
  </si>
  <si>
    <t>1705_775_FDO</t>
  </si>
  <si>
    <t>L4_1705_775_FDO</t>
  </si>
  <si>
    <t>1800_315_FDO</t>
  </si>
  <si>
    <t>L4_1800_315_FDO</t>
  </si>
  <si>
    <t>Handle</t>
  </si>
  <si>
    <t>Figure Type</t>
  </si>
  <si>
    <t>SSIAttribute1</t>
  </si>
  <si>
    <t>Column1</t>
  </si>
  <si>
    <t>Column2</t>
  </si>
  <si>
    <t>Column3</t>
  </si>
  <si>
    <t>Column4</t>
  </si>
  <si>
    <t>Column5</t>
  </si>
  <si>
    <t>L1_1680____DEC__</t>
  </si>
  <si>
    <t>L1_1680____ACC_W</t>
  </si>
  <si>
    <t>L4_1205_700__DDR_N_waste</t>
  </si>
  <si>
    <t>1205_745_PASTE</t>
  </si>
  <si>
    <t>L1_1730____VAD_N</t>
  </si>
  <si>
    <t xml:space="preserve">L4_1605_880__DDR_N_waste  </t>
  </si>
  <si>
    <t>1255_775_PASTE</t>
  </si>
  <si>
    <t>L1_1900_330__DDR_W</t>
  </si>
  <si>
    <t>L4_1755_950__DDR_E_waste</t>
  </si>
  <si>
    <t>1455_790_PASTE</t>
  </si>
  <si>
    <t>L1_1620_BYP__DEC__</t>
  </si>
  <si>
    <t>1555_670_PASTE</t>
  </si>
  <si>
    <t>L1_1620_BYP__VAD__</t>
  </si>
  <si>
    <t>L1_1580_BYP__SP_N3</t>
  </si>
  <si>
    <t>1655_685_PASTE</t>
  </si>
  <si>
    <t>L1_1580_BYP__SP_N4</t>
  </si>
  <si>
    <t>1655_475_PASTE</t>
  </si>
  <si>
    <t>L4_1305_670__OPD_S</t>
  </si>
  <si>
    <t>1655_530_PASTE</t>
  </si>
  <si>
    <t>L4_1355_670__OPD_S</t>
  </si>
  <si>
    <t>1705_775_PASTE</t>
  </si>
  <si>
    <t>L4_1405_700__OPD_S</t>
  </si>
  <si>
    <t>1705_835_PASTE</t>
  </si>
  <si>
    <t>1845_440_PASTE</t>
  </si>
  <si>
    <t>L2_1845_455A_SLT_W</t>
  </si>
  <si>
    <t>L2_1845_455A_SLT_N</t>
  </si>
  <si>
    <t>L2_1845_455A_SLT_S</t>
  </si>
  <si>
    <t>L4_1355_685A_SLT_E</t>
  </si>
  <si>
    <t>L4_1205_700__DDR_N</t>
  </si>
  <si>
    <t>L4_1255_775B_SLT_E</t>
  </si>
  <si>
    <t>L4_1555_670A_SLT_E</t>
  </si>
  <si>
    <t xml:space="preserve">L4_1605_880__DDR_N </t>
  </si>
  <si>
    <t>length</t>
  </si>
  <si>
    <t>2A5F5</t>
  </si>
  <si>
    <t>POLYLINE</t>
  </si>
  <si>
    <t>2A5F6</t>
  </si>
  <si>
    <t>2B0D6</t>
  </si>
  <si>
    <t>1205_700</t>
  </si>
  <si>
    <t>2A5F7</t>
  </si>
  <si>
    <t>2AA80</t>
  </si>
  <si>
    <t>1255_775_SLT_E</t>
  </si>
  <si>
    <t>2A5F8</t>
  </si>
  <si>
    <t>2AE72</t>
  </si>
  <si>
    <t>1305_670_OP</t>
  </si>
  <si>
    <t>L4_1405_685_RB_STRIP</t>
  </si>
  <si>
    <t>1405_685_STRIP</t>
  </si>
  <si>
    <t>2A62A</t>
  </si>
  <si>
    <t>2B054</t>
  </si>
  <si>
    <t>1355_670_OP</t>
  </si>
  <si>
    <t>L1_1620_BYP VAD JB CUD</t>
  </si>
  <si>
    <t>1620_VAD_JB_CUD</t>
  </si>
  <si>
    <t>2A62B</t>
  </si>
  <si>
    <t>2ADD7</t>
  </si>
  <si>
    <t>L1_1680 DEC JB CUD</t>
  </si>
  <si>
    <t>1680_DEC_JB_CUD</t>
  </si>
  <si>
    <t>2A64A</t>
  </si>
  <si>
    <t>L1_1730____VAD_E</t>
  </si>
  <si>
    <t>2ADD6</t>
  </si>
  <si>
    <t>1405_700_OP</t>
  </si>
  <si>
    <t>L4_1655_530_SOLO_STRIP</t>
  </si>
  <si>
    <t>1655_530_STRIP</t>
  </si>
  <si>
    <t>2A681</t>
  </si>
  <si>
    <t>2AE7B</t>
  </si>
  <si>
    <t>1605_880</t>
  </si>
  <si>
    <t xml:space="preserve">L4_1605_880__DDR_N  </t>
  </si>
  <si>
    <t>2A682</t>
  </si>
  <si>
    <t>2A680</t>
  </si>
  <si>
    <t>1620_VAD</t>
  </si>
  <si>
    <t>1620_DEC</t>
  </si>
  <si>
    <t>1580_BYP_SP#03</t>
  </si>
  <si>
    <t>1580_BYP_SP#04</t>
  </si>
  <si>
    <t>2AE69</t>
  </si>
  <si>
    <t>1680_DEC</t>
  </si>
  <si>
    <t>1680_ACC</t>
  </si>
  <si>
    <t>1705_950</t>
  </si>
  <si>
    <t>1730_VAD</t>
  </si>
  <si>
    <t>1755_950</t>
  </si>
  <si>
    <t>2B0FF</t>
  </si>
  <si>
    <t>1845_420_S</t>
  </si>
  <si>
    <t>1845_420_N</t>
  </si>
  <si>
    <t>1845_455_W</t>
  </si>
  <si>
    <t>1900_330</t>
  </si>
  <si>
    <t>L4_1205_745_FDO</t>
  </si>
  <si>
    <t>L4_1255_775_FDO</t>
  </si>
  <si>
    <t>L4_1455_790_FDO</t>
  </si>
  <si>
    <t>L4_1655_685_FDO</t>
  </si>
  <si>
    <t>L4_1655_530_FDO</t>
  </si>
  <si>
    <t>L4_1655_475_FDO</t>
  </si>
  <si>
    <t>L4_1555_670_FDO</t>
  </si>
  <si>
    <t>L4_1705_835_FDO</t>
  </si>
  <si>
    <t>L2_1845_440_FDO</t>
  </si>
  <si>
    <t>End of Month Survey Data</t>
  </si>
  <si>
    <t>Enter the month the End Of Month Survey report is for in cell A2 in XXXX 216 worksheet.</t>
  </si>
  <si>
    <t>Enter the development name or number in colunm A of XXXX 2016 sheet</t>
  </si>
  <si>
    <t>Select development dimensions for each heading form drop down menu in column B</t>
  </si>
  <si>
    <t>Enter design gradient for each development headingin Column C</t>
  </si>
  <si>
    <t>Select profile type from drop down menu in column D. Profile and dimension will automatically give an design area of the development which appears in Column E</t>
  </si>
  <si>
    <t>Enter the metres of advance measured for each development heading in Column F</t>
  </si>
  <si>
    <t>After confirmation from the geology manager enter the advance in ore for each of the development heading in column H. This will then calculate the advance in waste (total metres - ore metres), this will appear in column G</t>
  </si>
  <si>
    <t>Enter the measured volumes for ore, waste and total for the development.</t>
  </si>
  <si>
    <t>Enter the designed stripping for each heading</t>
  </si>
  <si>
    <t>Enter the actual stripping for each heading</t>
  </si>
  <si>
    <t>For End of Month Claim</t>
  </si>
  <si>
    <t>Select the nearest truck loading bay from the drop down menu. Truck must be developed. Column T</t>
  </si>
  <si>
    <t>Select the haulage destination for waste from the drop down menu column U</t>
  </si>
  <si>
    <t>Select the haulage destination for ore from the drop down menu column V</t>
  </si>
  <si>
    <t>Select the ground support type from the drop down menu column W.</t>
  </si>
  <si>
    <t>Select the Contract item number for the development heading from the drop down list. Item number and description can be found in the "Lists" worksheet</t>
  </si>
  <si>
    <t>Development advance for the different Contract items is summarised in Claim Sum worksheet. You should be able to copy and paste this into the monthly claim calculator</t>
  </si>
  <si>
    <t xml:space="preserve">Estimates for over break, rock bolts, fibrecrete m2, mesh m2 and haulage t.km are calculated and shown for each development heading. These can be used to check as default numbers and checks against the claim. </t>
  </si>
  <si>
    <t>BOSA</t>
  </si>
  <si>
    <t xml:space="preserve">END OF MONTH STRIPPING </t>
  </si>
  <si>
    <t xml:space="preserve">Manual Add </t>
  </si>
  <si>
    <t>Drive Name</t>
  </si>
  <si>
    <t>Stripping</t>
  </si>
  <si>
    <t>Ground Support</t>
  </si>
  <si>
    <t>Width</t>
  </si>
  <si>
    <t>Design Strip</t>
  </si>
  <si>
    <t>Quantity</t>
  </si>
  <si>
    <t>Total Design Strip</t>
  </si>
  <si>
    <t>Actual</t>
  </si>
  <si>
    <t>Stripping Pay</t>
  </si>
  <si>
    <t>Design Profile</t>
  </si>
  <si>
    <t>&amp; Height (m)</t>
  </si>
  <si>
    <t>Volume (m³)</t>
  </si>
  <si>
    <r>
      <rPr>
        <b/>
        <sz val="11"/>
        <color theme="1"/>
        <rFont val="Calibri"/>
        <family val="2"/>
        <scheme val="minor"/>
      </rPr>
      <t>Volume (m</t>
    </r>
    <r>
      <rPr>
        <b/>
        <vertAlign val="superscript"/>
        <sz val="11"/>
        <color theme="1"/>
        <rFont val="Calibri"/>
        <family val="2"/>
        <scheme val="minor"/>
      </rPr>
      <t>3</t>
    </r>
    <r>
      <rPr>
        <b/>
        <sz val="11"/>
        <color theme="1"/>
        <rFont val="Calibri"/>
        <family val="2"/>
        <scheme val="minor"/>
      </rPr>
      <t>)</t>
    </r>
  </si>
  <si>
    <t>STRIPPING CALCULATIONS</t>
  </si>
  <si>
    <t>Description</t>
  </si>
  <si>
    <t>Height</t>
  </si>
  <si>
    <t>Area</t>
  </si>
  <si>
    <t>Stripping Volume (m3)</t>
  </si>
  <si>
    <t>Profile selection</t>
  </si>
  <si>
    <t>profile</t>
  </si>
  <si>
    <t>Profiles</t>
  </si>
  <si>
    <t>Flat backs</t>
  </si>
  <si>
    <t>4.5 x 4.5</t>
  </si>
  <si>
    <t>Sqr</t>
  </si>
  <si>
    <t>Arch</t>
  </si>
  <si>
    <t>Arched backs</t>
  </si>
  <si>
    <t>4.5 x 5.5</t>
  </si>
  <si>
    <t>Square backs</t>
  </si>
  <si>
    <t>5.0 x 5.0</t>
  </si>
  <si>
    <t>Rnd</t>
  </si>
  <si>
    <t>Raisebore</t>
  </si>
  <si>
    <t>5.5 x 4.5</t>
  </si>
  <si>
    <t>4.0X4.0</t>
  </si>
  <si>
    <t>Raise Profiles</t>
  </si>
  <si>
    <t>2 dia</t>
  </si>
  <si>
    <t>2 x 2</t>
  </si>
  <si>
    <t>2.5 dia</t>
  </si>
  <si>
    <t>0.348 dia</t>
  </si>
  <si>
    <t>G</t>
  </si>
  <si>
    <t>3.0 dia</t>
  </si>
  <si>
    <t>3.5 dia</t>
  </si>
  <si>
    <t>3.0 x 4.0</t>
  </si>
  <si>
    <t>4 x 4</t>
  </si>
  <si>
    <t>4.5 dia</t>
  </si>
  <si>
    <t>6 x 4</t>
  </si>
  <si>
    <t>L4_1305_625B_SLT_W</t>
  </si>
  <si>
    <t>L4_1305_625B_SLT_E</t>
  </si>
  <si>
    <t>L4_1355_595__DDR_W</t>
  </si>
  <si>
    <t>L4_1405_715__DDR_N</t>
  </si>
  <si>
    <t>L4_1705_950__DDR_E_WASTE</t>
  </si>
  <si>
    <t>L4_1455_700B_SLT_E</t>
  </si>
  <si>
    <t>L4_1755_970__DDR_W_Waste</t>
  </si>
  <si>
    <t>L4_1455_700B_SLT_W</t>
  </si>
  <si>
    <t>L1_1850_330__DDR_N_WASTE</t>
  </si>
  <si>
    <t>L1_1550____SP_E</t>
  </si>
  <si>
    <t>L1_1560____DDC_N</t>
  </si>
  <si>
    <t>L1_1560____DDC_S</t>
  </si>
  <si>
    <t>L1_1565____DEC__</t>
  </si>
  <si>
    <t>L1_1580____INC__</t>
  </si>
  <si>
    <t>L1_1580____ACC_W</t>
  </si>
  <si>
    <t>L1_1580____SMP_S</t>
  </si>
  <si>
    <t>L1_1580____RAD_W</t>
  </si>
  <si>
    <t>L1_1640____SMP_E</t>
  </si>
  <si>
    <t>L1_1635____CUD_E</t>
  </si>
  <si>
    <t>L1_1630____RAD_W</t>
  </si>
  <si>
    <t>L1_1630____DEC__</t>
  </si>
  <si>
    <t>L4_1655_880_VAD_E</t>
  </si>
  <si>
    <t>L1_1730_195__DDR_W</t>
  </si>
  <si>
    <t>L1_1750_195A_SLT_S</t>
  </si>
  <si>
    <t>L1_1750_195A_SLT_N</t>
  </si>
  <si>
    <t>L1_1800_225A_SLT_N</t>
  </si>
  <si>
    <t>L1_1800_225__DDR_W</t>
  </si>
  <si>
    <t>L1_1850_330__DDR_N</t>
  </si>
  <si>
    <t>L1_1850_315__DDR_W</t>
  </si>
  <si>
    <t>L1_1900_315__DDR_W</t>
  </si>
  <si>
    <t>Stripping / Fillets</t>
  </si>
  <si>
    <t>Byrnecut Development Payment EOM
NAVACHAB GOLD MINE</t>
  </si>
  <si>
    <t>5.5mW x 5.8mH - RS</t>
  </si>
  <si>
    <t>Byrnecut Surveyor</t>
  </si>
  <si>
    <t xml:space="preserve">Total Actual Waste Tonnes </t>
  </si>
  <si>
    <t>Total Payment Waste Tonnes</t>
  </si>
  <si>
    <t>Heading name</t>
  </si>
  <si>
    <t>GSS_01</t>
  </si>
  <si>
    <t>Design+10%</t>
  </si>
  <si>
    <t>SOUTH DECLINE</t>
  </si>
  <si>
    <t>1:50 Up</t>
  </si>
  <si>
    <t>Haulage Dist.</t>
  </si>
  <si>
    <t>Pay Volume</t>
  </si>
  <si>
    <t>Pay Tonnes</t>
  </si>
  <si>
    <t>Tkm</t>
  </si>
  <si>
    <t>UG Project Manager</t>
  </si>
  <si>
    <t>Byrnecut Project Manager</t>
  </si>
  <si>
    <t>QKR Senior Geologist</t>
  </si>
  <si>
    <t>Byrnecut Project Engineer</t>
  </si>
  <si>
    <t>Signature</t>
  </si>
  <si>
    <t>GSS_02</t>
  </si>
  <si>
    <t>NORTH DECLINE</t>
  </si>
  <si>
    <t>Std_Fillet_3M</t>
  </si>
  <si>
    <t>Std_Fillet_2.5M</t>
  </si>
  <si>
    <t>Loading bay</t>
  </si>
  <si>
    <t>Jumbo cuddy</t>
  </si>
  <si>
    <t>Elect.cuddy</t>
  </si>
  <si>
    <t>SP_backstrip</t>
  </si>
  <si>
    <t>SMP_backstrip and Fillets</t>
  </si>
  <si>
    <t>SMP_Pump_strip</t>
  </si>
  <si>
    <t>Total Actual Ore Tonnes</t>
  </si>
  <si>
    <t>Total Payment Ore Tonnes</t>
  </si>
  <si>
    <t>SP_backstrip+Fillets</t>
  </si>
  <si>
    <t>Outside Design</t>
  </si>
  <si>
    <t>Outside design  m³</t>
  </si>
  <si>
    <t>Inside design m³</t>
  </si>
  <si>
    <t>Under design floor m³</t>
  </si>
  <si>
    <t>Heading Name</t>
  </si>
  <si>
    <t>EOM Design</t>
  </si>
  <si>
    <t>Inside Design</t>
  </si>
  <si>
    <t>Under Floor Design</t>
  </si>
  <si>
    <t>Meters</t>
  </si>
  <si>
    <t>Actual vol</t>
  </si>
  <si>
    <t>ore</t>
  </si>
  <si>
    <t>Total ore</t>
  </si>
  <si>
    <t xml:space="preserve"> </t>
  </si>
  <si>
    <t>MS_DSP06</t>
  </si>
  <si>
    <t>MS_PMP_STN1</t>
  </si>
  <si>
    <t>MS_840_DSMP W</t>
  </si>
  <si>
    <t>MS_900_RAD_E</t>
  </si>
  <si>
    <t>MS_900_RAD_N</t>
  </si>
  <si>
    <t>NS_1040_ACC_N</t>
  </si>
  <si>
    <t>NS_1020_ACC_W</t>
  </si>
  <si>
    <t>NS_1020_DSMP</t>
  </si>
  <si>
    <t>NS_1020_LSP01</t>
  </si>
  <si>
    <t>NS_1020_RAD_N</t>
  </si>
  <si>
    <t>Pythias Kahanji</t>
  </si>
  <si>
    <t>1:6 Down</t>
  </si>
  <si>
    <t>1:7 Up</t>
  </si>
  <si>
    <t>Ore</t>
  </si>
  <si>
    <t>Hauled to waste dump after 16/08/2026</t>
  </si>
  <si>
    <t>Hauled to waste dump after 16/08/2027</t>
  </si>
  <si>
    <t>Hauled to waste dump after 16/08/2028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</si>
</sst>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quot;$&quot;* #,##0.00_-;_-&quot;$&quot;* &quot;-&quot;??_-;_-@_-"/>
    <numFmt numFmtId="43" formatCode="_-* #,##0.00_-;\-* #,##0.00_-;_-* &quot;-&quot;??_-;_-@_-"/>
    <numFmt numFmtId="164" formatCode="_(* #,##0.00_);_(* \(#,##0.00\);_(* &quot;-&quot;??_);_(@_)"/>
    <numFmt numFmtId="165" formatCode="_-&quot;£&quot;* #,##0.00_-;\-&quot;£&quot;* #,##0.00_-;_-&quot;£&quot;* &quot;-&quot;??_-;_-@_-"/>
    <numFmt numFmtId="166" formatCode="0.0"/>
    <numFmt numFmtId="167" formatCode="#,##0.0"/>
    <numFmt numFmtId="168" formatCode="0.0%"/>
    <numFmt numFmtId="169" formatCode="[$-F800]dddd\,\ mmmm\ dd\,\ yyyy"/>
    <numFmt numFmtId="170" formatCode="&quot;Total Advance &quot;\ General\ &quot;m&quot;"/>
    <numFmt numFmtId="171" formatCode="0.0&quot;m&quot;"/>
    <numFmt numFmtId="172" formatCode="_-* #,##0.0_-;\-* #,##0.0_-;_-* &quot;-&quot;??_-;_-@_-"/>
    <numFmt numFmtId="173" formatCode="0.000000000000"/>
    <numFmt numFmtId="174" formatCode="_(* #,##0_);_(* \(#,##0\);_(* &quot;-&quot;??_);_(@_)"/>
    <numFmt numFmtId="175" formatCode="#,##0.000"/>
    <numFmt numFmtId="176" formatCode="0.0&quot;t&quot;"/>
  </numFmts>
  <fonts count="83">
    <font>
      <sz val="10"/>
      <name val="Arial"/>
      <charset val="13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name val="Arial"/>
      <family val="2"/>
    </font>
    <font>
      <sz val="11"/>
      <name val="Calibri"/>
      <family val="2"/>
      <scheme val="minor"/>
    </font>
    <font>
      <sz val="10"/>
      <color rgb="FFFF0000"/>
      <name val="Arial"/>
      <family val="2"/>
    </font>
    <font>
      <b/>
      <sz val="10"/>
      <name val="Arial"/>
      <family val="2"/>
    </font>
    <font>
      <b/>
      <sz val="10"/>
      <color rgb="FFFF0000"/>
      <name val="Arial"/>
      <family val="2"/>
    </font>
    <font>
      <sz val="10"/>
      <color theme="1"/>
      <name val="Arial"/>
      <family val="2"/>
    </font>
    <font>
      <b/>
      <sz val="12"/>
      <color theme="1"/>
      <name val="Calibri"/>
      <family val="2"/>
      <scheme val="minor"/>
    </font>
    <font>
      <b/>
      <sz val="11"/>
      <color theme="1"/>
      <name val="Calibri"/>
      <family val="2"/>
      <scheme val="minor"/>
    </font>
    <font>
      <sz val="12"/>
      <color theme="1"/>
      <name val="Calibri"/>
      <family val="2"/>
    </font>
    <font>
      <b/>
      <sz val="16"/>
      <name val="Arial"/>
      <family val="2"/>
    </font>
    <font>
      <b/>
      <sz val="14"/>
      <name val="Arial"/>
      <family val="2"/>
    </font>
    <font>
      <sz val="14"/>
      <name val="Calibri"/>
      <family val="2"/>
      <scheme val="minor"/>
    </font>
    <font>
      <b/>
      <sz val="11"/>
      <name val="Arial"/>
      <family val="2"/>
    </font>
    <font>
      <b/>
      <i/>
      <sz val="11"/>
      <color theme="1"/>
      <name val="Calibri"/>
      <family val="2"/>
      <scheme val="minor"/>
    </font>
    <font>
      <b/>
      <sz val="12"/>
      <name val="Arial"/>
      <family val="2"/>
    </font>
    <font>
      <sz val="10"/>
      <name val="Arial"/>
      <family val="2"/>
    </font>
    <font>
      <b/>
      <sz val="10"/>
      <color theme="1"/>
      <name val="Arial"/>
      <family val="2"/>
    </font>
    <font>
      <sz val="16"/>
      <name val="Arial"/>
      <family val="2"/>
    </font>
    <font>
      <sz val="18"/>
      <name val="Arial"/>
      <family val="2"/>
    </font>
    <font>
      <sz val="16"/>
      <color theme="1"/>
      <name val="Arial"/>
      <family val="2"/>
    </font>
    <font>
      <sz val="14"/>
      <color rgb="FFFF0000"/>
      <name val="Calibri"/>
      <family val="2"/>
      <scheme val="minor"/>
    </font>
    <font>
      <sz val="12"/>
      <name val="Arial"/>
      <family val="2"/>
    </font>
    <font>
      <sz val="11"/>
      <color theme="1"/>
      <name val="Calibri"/>
      <family val="2"/>
      <scheme val="minor"/>
    </font>
    <font>
      <b/>
      <sz val="24"/>
      <color theme="1"/>
      <name val="Calibri"/>
      <family val="2"/>
      <scheme val="minor"/>
    </font>
    <font>
      <sz val="28"/>
      <name val="Impact"/>
      <family val="2"/>
    </font>
    <font>
      <b/>
      <i/>
      <u/>
      <sz val="14"/>
      <color theme="1"/>
      <name val="Aharoni"/>
      <charset val="177"/>
    </font>
    <font>
      <b/>
      <i/>
      <sz val="12"/>
      <color theme="1"/>
      <name val="Calibri"/>
      <family val="2"/>
      <scheme val="minor"/>
    </font>
    <font>
      <sz val="11"/>
      <name val="Arial"/>
      <family val="2"/>
    </font>
    <font>
      <i/>
      <u/>
      <sz val="14"/>
      <name val="Aharoni"/>
      <charset val="177"/>
    </font>
    <font>
      <b/>
      <i/>
      <sz val="11"/>
      <name val="Arial"/>
      <family val="2"/>
    </font>
    <font>
      <b/>
      <i/>
      <sz val="12"/>
      <name val="Arial"/>
      <family val="2"/>
    </font>
    <font>
      <b/>
      <i/>
      <sz val="14"/>
      <name val="Arial"/>
      <family val="2"/>
    </font>
    <font>
      <b/>
      <i/>
      <sz val="10"/>
      <color theme="1"/>
      <name val="Calibri"/>
      <family val="2"/>
      <scheme val="minor"/>
    </font>
    <font>
      <b/>
      <sz val="11"/>
      <color theme="0" tint="-0.14993743705557422"/>
      <name val="Calibri"/>
      <family val="2"/>
      <scheme val="minor"/>
    </font>
    <font>
      <b/>
      <sz val="26"/>
      <color theme="1"/>
      <name val="Calibri"/>
      <family val="2"/>
      <scheme val="minor"/>
    </font>
    <font>
      <sz val="9"/>
      <color theme="1"/>
      <name val="Calibri"/>
      <family val="2"/>
      <scheme val="minor"/>
    </font>
    <font>
      <b/>
      <sz val="16"/>
      <name val="Calibri"/>
      <family val="2"/>
      <scheme val="minor"/>
    </font>
    <font>
      <b/>
      <sz val="16"/>
      <color theme="1"/>
      <name val="Calibri"/>
      <family val="2"/>
      <scheme val="minor"/>
    </font>
    <font>
      <b/>
      <sz val="11"/>
      <name val="Calibri"/>
      <family val="2"/>
      <scheme val="minor"/>
    </font>
    <font>
      <sz val="11"/>
      <color rgb="FF000000"/>
      <name val="Arial"/>
      <family val="2"/>
    </font>
    <font>
      <b/>
      <sz val="9"/>
      <color theme="0" tint="-0.14993743705557422"/>
      <name val="Calibri"/>
      <family val="2"/>
      <scheme val="minor"/>
    </font>
    <font>
      <b/>
      <sz val="15"/>
      <name val="Calibri"/>
      <family val="2"/>
      <scheme val="minor"/>
    </font>
    <font>
      <b/>
      <u/>
      <sz val="11"/>
      <color theme="1"/>
      <name val="Calibri"/>
      <family val="2"/>
      <scheme val="minor"/>
    </font>
    <font>
      <sz val="11"/>
      <color rgb="FF3F3F76"/>
      <name val="Calibri"/>
      <family val="2"/>
      <scheme val="minor"/>
    </font>
    <font>
      <b/>
      <sz val="14"/>
      <color theme="1"/>
      <name val="Arial"/>
      <family val="2"/>
    </font>
    <font>
      <sz val="14"/>
      <name val="Arial"/>
      <family val="2"/>
    </font>
    <font>
      <sz val="11"/>
      <color indexed="8"/>
      <name val="Calibri"/>
      <family val="2"/>
    </font>
    <font>
      <u/>
      <sz val="11"/>
      <color theme="10"/>
      <name val="Calibri"/>
      <family val="2"/>
      <scheme val="minor"/>
    </font>
    <font>
      <b/>
      <u/>
      <sz val="18"/>
      <name val="Arial"/>
      <family val="2"/>
    </font>
    <font>
      <sz val="11"/>
      <color rgb="FF9C6500"/>
      <name val="Calibri"/>
      <family val="2"/>
      <scheme val="minor"/>
    </font>
    <font>
      <sz val="10"/>
      <color indexed="8"/>
      <name val="Arial"/>
      <family val="2"/>
    </font>
    <font>
      <b/>
      <sz val="10"/>
      <name val="Calibri"/>
      <family val="2"/>
    </font>
    <font>
      <b/>
      <vertAlign val="superscript"/>
      <sz val="11"/>
      <color theme="1"/>
      <name val="Calibri"/>
      <family val="2"/>
      <scheme val="minor"/>
    </font>
    <font>
      <sz val="16"/>
      <name val="Calibri"/>
      <family val="2"/>
    </font>
    <font>
      <b/>
      <sz val="10"/>
      <name val="Arial"/>
      <family val="2"/>
    </font>
    <font>
      <b/>
      <sz val="12"/>
      <color theme="1"/>
      <name val="Calibri"/>
      <family val="2"/>
    </font>
    <font>
      <sz val="8"/>
      <name val="Arial"/>
      <family val="2"/>
    </font>
    <font>
      <b/>
      <sz val="12"/>
      <name val="Arial"/>
      <family val="2"/>
    </font>
    <font>
      <b/>
      <sz val="11"/>
      <color rgb="FFFF0000"/>
      <name val="Calibri"/>
      <family val="2"/>
      <scheme val="minor"/>
    </font>
    <font>
      <sz val="8"/>
      <name val="Arial"/>
      <family val="2"/>
    </font>
    <font>
      <b/>
      <sz val="16"/>
      <color theme="1"/>
      <name val="Arial"/>
      <family val="2"/>
    </font>
    <font>
      <sz val="11"/>
      <color theme="1"/>
      <name val="Calibri"/>
      <family val="2"/>
      <scheme val="minor"/>
    </font>
    <font>
      <sz val="16"/>
      <color rgb="FFFF0000"/>
      <name val="Arial"/>
      <family val="2"/>
    </font>
    <font>
      <sz val="16"/>
      <color theme="1"/>
      <name val="Calibri"/>
      <family val="2"/>
      <scheme val="minor"/>
    </font>
    <font>
      <sz val="10"/>
      <name val="Arial"/>
      <family val="2"/>
    </font>
    <font>
      <sz val="11"/>
      <color rgb="FFFF0000"/>
      <name val="Calibri"/>
      <family val="2"/>
      <scheme val="minor"/>
    </font>
    <font>
      <sz val="10"/>
      <name val="Arial"/>
      <family val="2"/>
    </font>
    <font>
      <sz val="11"/>
      <color theme="1"/>
      <name val="Arial"/>
      <family val="2"/>
    </font>
    <font>
      <b/>
      <sz val="11"/>
      <color theme="1"/>
      <name val="Arial"/>
      <family val="2"/>
    </font>
    <font>
      <b/>
      <sz val="14"/>
      <color theme="1"/>
      <name val="Calibri"/>
      <family val="2"/>
      <scheme val="minor"/>
    </font>
    <font>
      <sz val="14"/>
      <color theme="1"/>
      <name val="Arial"/>
      <family val="2"/>
    </font>
    <font>
      <i/>
      <sz val="14"/>
      <name val="Arial"/>
      <family val="2"/>
    </font>
    <font>
      <sz val="14"/>
      <color theme="1"/>
      <name val="Calibri"/>
      <family val="2"/>
      <scheme val="minor"/>
    </font>
    <font>
      <b/>
      <sz val="14"/>
      <name val="Calibri"/>
      <family val="2"/>
    </font>
    <font>
      <b/>
      <sz val="14"/>
      <name val="Calibri"/>
      <family val="2"/>
      <scheme val="minor"/>
    </font>
    <font>
      <b/>
      <sz val="10"/>
      <color theme="1"/>
      <name val="Calibri"/>
      <family val="2"/>
      <scheme val="minor"/>
    </font>
    <font>
      <i/>
      <sz val="12"/>
      <name val="Arial"/>
      <family val="2"/>
    </font>
  </fonts>
  <fills count="38">
    <fill>
      <patternFill patternType="none"/>
    </fill>
    <fill>
      <patternFill patternType="gray125"/>
    </fill>
    <fill>
      <patternFill patternType="solid">
        <fgColor theme="0"/>
        <bgColor indexed="64"/>
      </patternFill>
    </fill>
    <fill>
      <patternFill patternType="solid">
        <fgColor theme="4" tint="0.79992065187536243"/>
        <bgColor indexed="64"/>
      </patternFill>
    </fill>
    <fill>
      <patternFill patternType="solid">
        <fgColor rgb="FFFFC00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249977111117893"/>
        <bgColor indexed="64"/>
      </patternFill>
    </fill>
    <fill>
      <patternFill patternType="solid">
        <fgColor theme="3" tint="0.79992065187536243"/>
        <bgColor indexed="64"/>
      </patternFill>
    </fill>
    <fill>
      <patternFill patternType="solid">
        <fgColor rgb="FFFF0000"/>
        <bgColor indexed="64"/>
      </patternFill>
    </fill>
    <fill>
      <patternFill patternType="solid">
        <fgColor rgb="FF92D050"/>
        <bgColor indexed="64"/>
      </patternFill>
    </fill>
    <fill>
      <patternFill patternType="solid">
        <fgColor theme="0" tint="-0.14993743705557422"/>
        <bgColor indexed="64"/>
      </patternFill>
    </fill>
    <fill>
      <patternFill patternType="solid">
        <fgColor rgb="FFF0DEEF"/>
        <bgColor indexed="64"/>
      </patternFill>
    </fill>
    <fill>
      <gradientFill degree="90">
        <stop position="0">
          <color theme="0"/>
        </stop>
        <stop position="1">
          <color theme="0" tint="-0.25098422193060094"/>
        </stop>
      </gradientFill>
    </fill>
    <fill>
      <patternFill patternType="solid">
        <fgColor rgb="FFCCFF99"/>
        <bgColor indexed="64"/>
      </patternFill>
    </fill>
    <fill>
      <patternFill patternType="solid">
        <fgColor rgb="FFFFCC99"/>
        <bgColor indexed="64"/>
      </patternFill>
    </fill>
    <fill>
      <patternFill patternType="solid">
        <fgColor rgb="FFFFFF99"/>
        <bgColor indexed="64"/>
      </patternFill>
    </fill>
    <fill>
      <patternFill patternType="solid">
        <fgColor rgb="FFFFEB9C"/>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CC"/>
        <bgColor indexed="64"/>
      </patternFill>
    </fill>
    <fill>
      <patternFill patternType="solid">
        <fgColor theme="3" tint="0.39997558519241921"/>
        <bgColor indexed="64"/>
      </patternFill>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0" tint="-0.14999847407452621"/>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dashed">
        <color auto="1"/>
      </right>
      <top style="medium">
        <color auto="1"/>
      </top>
      <bottom style="thin">
        <color auto="1"/>
      </bottom>
      <diagonal/>
    </border>
    <border>
      <left/>
      <right style="dashed">
        <color auto="1"/>
      </right>
      <top style="medium">
        <color auto="1"/>
      </top>
      <bottom style="thin">
        <color auto="1"/>
      </bottom>
      <diagonal/>
    </border>
    <border>
      <left style="dashed">
        <color auto="1"/>
      </left>
      <right/>
      <top style="medium">
        <color auto="1"/>
      </top>
      <bottom style="thin">
        <color auto="1"/>
      </bottom>
      <diagonal/>
    </border>
    <border>
      <left style="dashed">
        <color auto="1"/>
      </left>
      <right style="dashed">
        <color auto="1"/>
      </right>
      <top style="medium">
        <color auto="1"/>
      </top>
      <bottom style="thin">
        <color auto="1"/>
      </bottom>
      <diagonal/>
    </border>
    <border>
      <left style="dashed">
        <color auto="1"/>
      </left>
      <right style="medium">
        <color auto="1"/>
      </right>
      <top style="medium">
        <color auto="1"/>
      </top>
      <bottom style="thin">
        <color auto="1"/>
      </bottom>
      <diagonal/>
    </border>
    <border>
      <left style="medium">
        <color auto="1"/>
      </left>
      <right style="dashed">
        <color auto="1"/>
      </right>
      <top/>
      <bottom/>
      <diagonal/>
    </border>
    <border>
      <left/>
      <right style="dashed">
        <color auto="1"/>
      </right>
      <top/>
      <bottom/>
      <diagonal/>
    </border>
    <border>
      <left style="dashed">
        <color auto="1"/>
      </left>
      <right/>
      <top/>
      <bottom/>
      <diagonal/>
    </border>
    <border>
      <left style="dashed">
        <color auto="1"/>
      </left>
      <right style="dashed">
        <color auto="1"/>
      </right>
      <top/>
      <bottom/>
      <diagonal/>
    </border>
    <border>
      <left style="dashed">
        <color auto="1"/>
      </left>
      <right style="medium">
        <color auto="1"/>
      </right>
      <top/>
      <bottom/>
      <diagonal/>
    </border>
    <border>
      <left style="medium">
        <color auto="1"/>
      </left>
      <right/>
      <top/>
      <bottom/>
      <diagonal/>
    </border>
    <border>
      <left style="medium">
        <color auto="1"/>
      </left>
      <right style="dashed">
        <color auto="1"/>
      </right>
      <top/>
      <bottom style="medium">
        <color auto="1"/>
      </bottom>
      <diagonal/>
    </border>
    <border>
      <left/>
      <right style="dashed">
        <color auto="1"/>
      </right>
      <top/>
      <bottom style="medium">
        <color auto="1"/>
      </bottom>
      <diagonal/>
    </border>
    <border>
      <left style="dashed">
        <color auto="1"/>
      </left>
      <right/>
      <top/>
      <bottom style="medium">
        <color auto="1"/>
      </bottom>
      <diagonal/>
    </border>
    <border>
      <left style="dashed">
        <color auto="1"/>
      </left>
      <right style="dashed">
        <color auto="1"/>
      </right>
      <top/>
      <bottom style="medium">
        <color auto="1"/>
      </bottom>
      <diagonal/>
    </border>
    <border>
      <left style="dashed">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diagonal/>
    </border>
    <border>
      <left style="medium">
        <color auto="1"/>
      </left>
      <right style="medium">
        <color auto="1"/>
      </right>
      <top style="hair">
        <color auto="1"/>
      </top>
      <bottom style="hair">
        <color theme="0" tint="-0.49998474074526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right/>
      <top style="hair">
        <color theme="0" tint="-0.499984740745262"/>
      </top>
      <bottom style="hair">
        <color theme="0" tint="-0.499984740745262"/>
      </bottom>
      <diagonal/>
    </border>
    <border>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top/>
      <bottom style="thin">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style="hair">
        <color theme="0" tint="-0.499984740745262"/>
      </top>
      <bottom style="hair">
        <color theme="0" tint="-0.499984740745262"/>
      </bottom>
      <diagonal/>
    </border>
    <border>
      <left style="thin">
        <color rgb="FF7F7F7F"/>
      </left>
      <right style="thin">
        <color rgb="FF7F7F7F"/>
      </right>
      <top style="thin">
        <color rgb="FF7F7F7F"/>
      </top>
      <bottom style="thin">
        <color rgb="FF7F7F7F"/>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diagonal/>
    </border>
    <border>
      <left style="thin">
        <color auto="1"/>
      </left>
      <right style="thin">
        <color auto="1"/>
      </right>
      <top/>
      <bottom style="thin">
        <color rgb="FF000000"/>
      </bottom>
      <diagonal/>
    </border>
    <border>
      <left style="thin">
        <color rgb="FFB2B2B2"/>
      </left>
      <right style="thin">
        <color rgb="FFB2B2B2"/>
      </right>
      <top style="thin">
        <color rgb="FFB2B2B2"/>
      </top>
      <bottom style="thin">
        <color rgb="FFB2B2B2"/>
      </bottom>
      <diagonal/>
    </border>
  </borders>
  <cellStyleXfs count="13123">
    <xf numFmtId="0" fontId="0" fillId="0" borderId="0"/>
    <xf numFmtId="0" fontId="49" fillId="15" borderId="47" applyNumberFormat="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52"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49" fillId="15" borderId="47" applyNumberFormat="0" applyAlignment="0" applyProtection="0"/>
    <xf numFmtId="0" fontId="55" fillId="17" borderId="0" applyNumberFormat="0" applyBorder="0" applyAlignment="0" applyProtection="0"/>
    <xf numFmtId="0" fontId="55" fillId="17" borderId="0" applyNumberFormat="0" applyBorder="0" applyAlignment="0" applyProtection="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6" fillId="0" borderId="0"/>
    <xf numFmtId="0" fontId="5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alignment wrapText="1"/>
    </xf>
    <xf numFmtId="0" fontId="21" fillId="0" borderId="0">
      <alignment wrapText="1"/>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56" fillId="0" borderId="0"/>
    <xf numFmtId="0" fontId="5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8" fillId="0" borderId="0"/>
    <xf numFmtId="0" fontId="28" fillId="0" borderId="0"/>
    <xf numFmtId="0" fontId="28" fillId="0" borderId="0"/>
    <xf numFmtId="0" fontId="28"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8" fillId="0" borderId="0"/>
    <xf numFmtId="0" fontId="28" fillId="0" borderId="0"/>
    <xf numFmtId="0" fontId="21" fillId="0" borderId="0"/>
    <xf numFmtId="0" fontId="21" fillId="0" borderId="0"/>
    <xf numFmtId="0" fontId="21" fillId="0" borderId="0"/>
    <xf numFmtId="0" fontId="28"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2"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52" fillId="29" borderId="54" applyNumberFormat="0" applyFont="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67" fillId="0" borderId="0"/>
    <xf numFmtId="9" fontId="5" fillId="0" borderId="0" applyFont="0" applyFill="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2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0" fontId="5" fillId="29" borderId="54"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164" fontId="70" fillId="0" borderId="0" applyFont="0" applyFill="0" applyBorder="0" applyAlignment="0" applyProtection="0"/>
    <xf numFmtId="9" fontId="72" fillId="0" borderId="0" applyFont="0" applyFill="0" applyBorder="0" applyAlignment="0" applyProtection="0"/>
  </cellStyleXfs>
  <cellXfs count="309">
    <xf numFmtId="0" fontId="0" fillId="0" borderId="0" xfId="0"/>
    <xf numFmtId="166" fontId="0" fillId="0" borderId="0" xfId="0" applyNumberFormat="1"/>
    <xf numFmtId="0" fontId="6" fillId="0" borderId="0" xfId="0" applyFont="1"/>
    <xf numFmtId="0" fontId="0" fillId="2" borderId="0" xfId="0" applyFill="1" applyAlignment="1">
      <alignment wrapText="1"/>
    </xf>
    <xf numFmtId="0" fontId="0" fillId="0" borderId="1" xfId="0" applyBorder="1"/>
    <xf numFmtId="0" fontId="0" fillId="2" borderId="0" xfId="0" applyFill="1"/>
    <xf numFmtId="0" fontId="7" fillId="0" borderId="2" xfId="0" applyFont="1" applyBorder="1" applyAlignment="1">
      <alignment horizontal="left" vertical="center" wrapText="1"/>
    </xf>
    <xf numFmtId="0" fontId="0" fillId="0" borderId="2" xfId="0" applyBorder="1"/>
    <xf numFmtId="0" fontId="0" fillId="2" borderId="2" xfId="0" applyFill="1" applyBorder="1"/>
    <xf numFmtId="0" fontId="0" fillId="0" borderId="3" xfId="0" applyBorder="1" applyAlignment="1">
      <alignment horizontal="left" vertical="center" wrapText="1"/>
    </xf>
    <xf numFmtId="0" fontId="0" fillId="0" borderId="3" xfId="0" applyBorder="1"/>
    <xf numFmtId="0" fontId="0" fillId="2" borderId="3" xfId="0" applyFill="1" applyBorder="1"/>
    <xf numFmtId="0" fontId="9" fillId="0" borderId="0" xfId="0" applyFont="1"/>
    <xf numFmtId="0" fontId="7" fillId="0" borderId="3" xfId="0" applyFont="1" applyBorder="1" applyAlignment="1">
      <alignment horizontal="left" vertical="center" wrapText="1"/>
    </xf>
    <xf numFmtId="2" fontId="0" fillId="2" borderId="3" xfId="0" applyNumberFormat="1" applyFill="1" applyBorder="1"/>
    <xf numFmtId="1" fontId="10" fillId="2" borderId="0" xfId="0" applyNumberFormat="1" applyFont="1" applyFill="1"/>
    <xf numFmtId="0" fontId="11" fillId="0" borderId="3" xfId="0" applyFont="1" applyBorder="1" applyAlignment="1">
      <alignment horizontal="left" vertical="center" wrapText="1"/>
    </xf>
    <xf numFmtId="1" fontId="9" fillId="2" borderId="0" xfId="0" applyNumberFormat="1" applyFont="1" applyFill="1"/>
    <xf numFmtId="0" fontId="7" fillId="0" borderId="4" xfId="0" applyFont="1" applyBorder="1" applyAlignment="1">
      <alignment horizontal="left" vertical="center" wrapText="1"/>
    </xf>
    <xf numFmtId="0" fontId="0" fillId="0" borderId="4" xfId="0" applyBorder="1"/>
    <xf numFmtId="0" fontId="0" fillId="0" borderId="1" xfId="0" applyBorder="1" applyAlignment="1">
      <alignment horizontal="left" vertical="center" wrapText="1"/>
    </xf>
    <xf numFmtId="0" fontId="11" fillId="0" borderId="1" xfId="0" applyFont="1" applyBorder="1" applyAlignment="1">
      <alignment horizontal="left" vertical="center" wrapText="1"/>
    </xf>
    <xf numFmtId="0" fontId="7" fillId="0" borderId="1" xfId="0" applyFont="1" applyBorder="1" applyAlignment="1">
      <alignment horizontal="left" vertical="center" wrapText="1"/>
    </xf>
    <xf numFmtId="0" fontId="0" fillId="0" borderId="1" xfId="0" applyBorder="1" applyAlignment="1">
      <alignment horizontal="left"/>
    </xf>
    <xf numFmtId="0" fontId="12" fillId="0" borderId="5"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0" xfId="0" applyFont="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11" fillId="0" borderId="13" xfId="0" applyFont="1" applyBorder="1"/>
    <xf numFmtId="0" fontId="0" fillId="0" borderId="14" xfId="0" applyBorder="1" applyAlignment="1">
      <alignment horizontal="center"/>
    </xf>
    <xf numFmtId="0" fontId="0" fillId="0" borderId="15"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7" fillId="3" borderId="16" xfId="4" applyFont="1" applyBorder="1" applyAlignment="1">
      <alignment horizontal="center"/>
    </xf>
    <xf numFmtId="166" fontId="0" fillId="0" borderId="17" xfId="0" applyNumberFormat="1" applyBorder="1" applyAlignment="1">
      <alignment horizontal="center"/>
    </xf>
    <xf numFmtId="166" fontId="8" fillId="0" borderId="17" xfId="0" applyNumberFormat="1" applyFont="1" applyBorder="1" applyAlignment="1">
      <alignment horizontal="center"/>
    </xf>
    <xf numFmtId="0" fontId="8" fillId="0" borderId="14" xfId="0" applyFont="1" applyBorder="1" applyAlignment="1">
      <alignment horizontal="center"/>
    </xf>
    <xf numFmtId="0" fontId="8" fillId="0" borderId="13" xfId="0" applyFont="1" applyBorder="1"/>
    <xf numFmtId="0" fontId="11" fillId="0" borderId="18" xfId="0" applyFont="1" applyBorder="1"/>
    <xf numFmtId="0" fontId="14" fillId="0" borderId="18" xfId="0" applyFont="1" applyBorder="1"/>
    <xf numFmtId="0" fontId="11" fillId="0" borderId="19" xfId="0" applyFont="1" applyBorder="1"/>
    <xf numFmtId="0" fontId="8" fillId="0" borderId="20" xfId="0" applyFont="1"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166" fontId="0" fillId="0" borderId="23" xfId="0" applyNumberFormat="1" applyBorder="1" applyAlignment="1">
      <alignment horizontal="center"/>
    </xf>
    <xf numFmtId="167" fontId="0" fillId="0" borderId="1" xfId="0" applyNumberFormat="1" applyBorder="1" applyAlignment="1">
      <alignment horizontal="center"/>
    </xf>
    <xf numFmtId="0" fontId="17" fillId="0" borderId="27" xfId="0" applyFont="1" applyBorder="1" applyAlignment="1">
      <alignment horizontal="left" vertical="top"/>
    </xf>
    <xf numFmtId="0" fontId="17" fillId="4" borderId="27" xfId="0" applyFont="1" applyFill="1" applyBorder="1" applyAlignment="1">
      <alignment horizontal="left" vertical="top"/>
    </xf>
    <xf numFmtId="0" fontId="17" fillId="0" borderId="26" xfId="0" applyFont="1" applyBorder="1" applyAlignment="1">
      <alignment horizontal="left" vertical="top"/>
    </xf>
    <xf numFmtId="0" fontId="17" fillId="4" borderId="26" xfId="0" applyFont="1" applyFill="1" applyBorder="1" applyAlignment="1">
      <alignment horizontal="left" vertical="top"/>
    </xf>
    <xf numFmtId="0" fontId="18" fillId="6" borderId="29" xfId="7844" applyFont="1" applyFill="1" applyBorder="1" applyAlignment="1">
      <alignment horizontal="left" vertical="center"/>
    </xf>
    <xf numFmtId="0" fontId="0" fillId="7" borderId="0" xfId="0" applyFill="1"/>
    <xf numFmtId="0" fontId="13" fillId="0" borderId="1" xfId="0" applyFont="1" applyBorder="1" applyAlignment="1">
      <alignment horizontal="center"/>
    </xf>
    <xf numFmtId="0" fontId="13" fillId="0" borderId="1" xfId="0" applyFont="1" applyBorder="1"/>
    <xf numFmtId="0" fontId="21" fillId="8" borderId="1" xfId="0" applyFont="1" applyFill="1" applyBorder="1" applyAlignment="1">
      <alignment horizontal="center"/>
    </xf>
    <xf numFmtId="0" fontId="0" fillId="0" borderId="1" xfId="0" applyBorder="1" applyAlignment="1">
      <alignment horizontal="center" vertical="center"/>
    </xf>
    <xf numFmtId="0" fontId="0" fillId="6" borderId="1" xfId="0" applyFill="1" applyBorder="1" applyAlignment="1">
      <alignment horizontal="center"/>
    </xf>
    <xf numFmtId="166" fontId="0" fillId="0" borderId="1" xfId="0" applyNumberFormat="1" applyBorder="1" applyAlignment="1">
      <alignment horizontal="center"/>
    </xf>
    <xf numFmtId="0" fontId="18" fillId="4" borderId="29" xfId="7844" applyFont="1" applyFill="1" applyBorder="1" applyAlignment="1">
      <alignment horizontal="left" vertical="center"/>
    </xf>
    <xf numFmtId="166" fontId="22" fillId="6" borderId="1" xfId="0" applyNumberFormat="1" applyFont="1" applyFill="1" applyBorder="1"/>
    <xf numFmtId="166" fontId="7" fillId="0" borderId="37" xfId="7844" applyNumberFormat="1" applyFont="1" applyBorder="1" applyAlignment="1">
      <alignment horizontal="center"/>
    </xf>
    <xf numFmtId="166" fontId="7" fillId="0" borderId="0" xfId="7844" applyNumberFormat="1" applyFont="1" applyAlignment="1">
      <alignment horizontal="center"/>
    </xf>
    <xf numFmtId="0" fontId="0" fillId="0" borderId="0" xfId="0" applyAlignment="1">
      <alignment wrapText="1"/>
    </xf>
    <xf numFmtId="0" fontId="8" fillId="0" borderId="0" xfId="0" applyFont="1"/>
    <xf numFmtId="2" fontId="8" fillId="5" borderId="0" xfId="0" applyNumberFormat="1" applyFont="1" applyFill="1"/>
    <xf numFmtId="166" fontId="8" fillId="5" borderId="0" xfId="0" applyNumberFormat="1" applyFont="1" applyFill="1"/>
    <xf numFmtId="0" fontId="18" fillId="0" borderId="29" xfId="7844" applyFont="1" applyBorder="1" applyAlignment="1">
      <alignment horizontal="left" vertical="center"/>
    </xf>
    <xf numFmtId="2" fontId="0" fillId="0" borderId="0" xfId="0" applyNumberFormat="1"/>
    <xf numFmtId="2" fontId="23" fillId="0" borderId="0" xfId="0" applyNumberFormat="1" applyFont="1"/>
    <xf numFmtId="2" fontId="24" fillId="0" borderId="0" xfId="0" applyNumberFormat="1" applyFont="1"/>
    <xf numFmtId="0" fontId="23" fillId="0" borderId="0" xfId="0" applyFont="1"/>
    <xf numFmtId="0" fontId="17" fillId="0" borderId="24" xfId="0" applyFont="1" applyBorder="1" applyAlignment="1">
      <alignment horizontal="left" vertical="top"/>
    </xf>
    <xf numFmtId="0" fontId="17" fillId="6" borderId="24" xfId="0" applyFont="1" applyFill="1" applyBorder="1" applyAlignment="1">
      <alignment horizontal="left" vertical="top"/>
    </xf>
    <xf numFmtId="0" fontId="26" fillId="0" borderId="26" xfId="0" applyFont="1" applyBorder="1" applyAlignment="1">
      <alignment horizontal="left" vertical="top"/>
    </xf>
    <xf numFmtId="0" fontId="17" fillId="4" borderId="40" xfId="0" applyFont="1" applyFill="1" applyBorder="1" applyAlignment="1">
      <alignment horizontal="left" vertical="top"/>
    </xf>
    <xf numFmtId="0" fontId="17" fillId="0" borderId="40" xfId="0" applyFont="1" applyBorder="1" applyAlignment="1">
      <alignment horizontal="left" vertical="top"/>
    </xf>
    <xf numFmtId="0" fontId="0" fillId="9" borderId="0" xfId="0" applyFill="1"/>
    <xf numFmtId="0" fontId="0" fillId="10" borderId="0" xfId="0" applyFill="1"/>
    <xf numFmtId="0" fontId="27" fillId="11" borderId="0" xfId="0" applyFont="1" applyFill="1"/>
    <xf numFmtId="0" fontId="28" fillId="2" borderId="0" xfId="7844" applyFill="1"/>
    <xf numFmtId="0" fontId="28" fillId="0" borderId="0" xfId="7844"/>
    <xf numFmtId="0" fontId="28" fillId="0" borderId="0" xfId="7844" applyAlignment="1">
      <alignment horizontal="center"/>
    </xf>
    <xf numFmtId="0" fontId="28" fillId="12" borderId="0" xfId="7844" applyFill="1" applyAlignment="1">
      <alignment horizontal="center"/>
    </xf>
    <xf numFmtId="0" fontId="28" fillId="0" borderId="0" xfId="7844" applyAlignment="1">
      <alignment vertical="center"/>
    </xf>
    <xf numFmtId="0" fontId="28" fillId="0" borderId="31" xfId="7844" applyBorder="1" applyAlignment="1">
      <alignment vertical="center"/>
    </xf>
    <xf numFmtId="169" fontId="20" fillId="0" borderId="0" xfId="7844" applyNumberFormat="1" applyFont="1" applyAlignment="1">
      <alignment vertical="center"/>
    </xf>
    <xf numFmtId="0" fontId="28" fillId="0" borderId="18" xfId="7844" applyBorder="1" applyAlignment="1">
      <alignment vertical="center"/>
    </xf>
    <xf numFmtId="0" fontId="20" fillId="0" borderId="0" xfId="7844" applyFont="1" applyAlignment="1">
      <alignment vertical="center"/>
    </xf>
    <xf numFmtId="0" fontId="30" fillId="0" borderId="18" xfId="7844" applyFont="1" applyBorder="1" applyAlignment="1">
      <alignment vertical="center"/>
    </xf>
    <xf numFmtId="0" fontId="28" fillId="4" borderId="0" xfId="7844" applyFill="1"/>
    <xf numFmtId="2" fontId="33" fillId="2" borderId="37" xfId="7844" applyNumberFormat="1" applyFont="1" applyFill="1" applyBorder="1" applyAlignment="1">
      <alignment horizontal="center" wrapText="1"/>
    </xf>
    <xf numFmtId="166" fontId="36" fillId="11" borderId="34" xfId="7844" applyNumberFormat="1" applyFont="1" applyFill="1" applyBorder="1"/>
    <xf numFmtId="0" fontId="32" fillId="0" borderId="31" xfId="7844" applyFont="1" applyBorder="1"/>
    <xf numFmtId="0" fontId="38" fillId="13" borderId="18" xfId="7844" applyFont="1" applyFill="1" applyBorder="1" applyAlignment="1">
      <alignment horizontal="left"/>
    </xf>
    <xf numFmtId="0" fontId="28" fillId="0" borderId="18" xfId="7827" applyBorder="1"/>
    <xf numFmtId="0" fontId="39" fillId="0" borderId="42" xfId="7827" applyFont="1" applyBorder="1" applyAlignment="1">
      <alignment horizontal="center"/>
    </xf>
    <xf numFmtId="0" fontId="9" fillId="0" borderId="0" xfId="7844" applyFont="1" applyAlignment="1">
      <alignment vertical="center"/>
    </xf>
    <xf numFmtId="167" fontId="18" fillId="0" borderId="37" xfId="7844" applyNumberFormat="1" applyFont="1" applyBorder="1" applyAlignment="1">
      <alignment horizontal="center"/>
    </xf>
    <xf numFmtId="167" fontId="36" fillId="11" borderId="6" xfId="7844" applyNumberFormat="1" applyFont="1" applyFill="1" applyBorder="1" applyAlignment="1">
      <alignment horizontal="center"/>
    </xf>
    <xf numFmtId="167" fontId="33" fillId="0" borderId="37" xfId="7844" applyNumberFormat="1" applyFont="1" applyBorder="1" applyAlignment="1">
      <alignment horizontal="center"/>
    </xf>
    <xf numFmtId="167" fontId="36" fillId="11" borderId="34" xfId="7844" applyNumberFormat="1" applyFont="1" applyFill="1" applyBorder="1" applyAlignment="1">
      <alignment horizontal="center"/>
    </xf>
    <xf numFmtId="0" fontId="39" fillId="0" borderId="42" xfId="7827" applyFont="1" applyBorder="1"/>
    <xf numFmtId="0" fontId="40" fillId="0" borderId="31" xfId="7844" applyFont="1" applyBorder="1" applyAlignment="1">
      <alignment vertical="center"/>
    </xf>
    <xf numFmtId="0" fontId="28" fillId="0" borderId="31" xfId="7844" applyBorder="1" applyAlignment="1">
      <alignment horizontal="right" vertical="center"/>
    </xf>
    <xf numFmtId="0" fontId="28" fillId="0" borderId="31" xfId="7844" applyBorder="1" applyAlignment="1">
      <alignment horizontal="center" vertical="center"/>
    </xf>
    <xf numFmtId="168" fontId="18" fillId="0" borderId="37" xfId="7844" applyNumberFormat="1" applyFont="1" applyBorder="1" applyAlignment="1">
      <alignment horizontal="center"/>
    </xf>
    <xf numFmtId="3" fontId="33" fillId="0" borderId="37" xfId="7844" applyNumberFormat="1" applyFont="1" applyBorder="1" applyAlignment="1">
      <alignment horizontal="center"/>
    </xf>
    <xf numFmtId="168" fontId="33" fillId="0" borderId="37" xfId="7844" applyNumberFormat="1" applyFont="1" applyBorder="1" applyAlignment="1">
      <alignment horizontal="center"/>
    </xf>
    <xf numFmtId="168" fontId="18" fillId="11" borderId="6" xfId="7844" applyNumberFormat="1" applyFont="1" applyFill="1" applyBorder="1" applyAlignment="1">
      <alignment horizontal="center"/>
    </xf>
    <xf numFmtId="166" fontId="32" fillId="0" borderId="0" xfId="7844" applyNumberFormat="1" applyFont="1" applyAlignment="1">
      <alignment horizontal="left"/>
    </xf>
    <xf numFmtId="0" fontId="28" fillId="0" borderId="32" xfId="7844" applyBorder="1" applyAlignment="1">
      <alignment horizontal="center" vertical="center"/>
    </xf>
    <xf numFmtId="0" fontId="28" fillId="0" borderId="0" xfId="7844" applyAlignment="1">
      <alignment horizontal="center" vertical="center"/>
    </xf>
    <xf numFmtId="169" fontId="9" fillId="0" borderId="43" xfId="7844" applyNumberFormat="1" applyFont="1" applyBorder="1" applyAlignment="1">
      <alignment horizontal="center" vertical="center"/>
    </xf>
    <xf numFmtId="169" fontId="9" fillId="0" borderId="0" xfId="7844" applyNumberFormat="1" applyFont="1" applyAlignment="1">
      <alignment horizontal="center" vertical="center"/>
    </xf>
    <xf numFmtId="0" fontId="32" fillId="0" borderId="0" xfId="7844" applyFont="1" applyAlignment="1">
      <alignment horizontal="center" vertical="center" wrapText="1"/>
    </xf>
    <xf numFmtId="3" fontId="33" fillId="0" borderId="46" xfId="7844" applyNumberFormat="1" applyFont="1" applyBorder="1" applyAlignment="1">
      <alignment horizontal="center"/>
    </xf>
    <xf numFmtId="3" fontId="23" fillId="0" borderId="46" xfId="7844" applyNumberFormat="1" applyFont="1" applyBorder="1" applyAlignment="1">
      <alignment horizontal="center"/>
    </xf>
    <xf numFmtId="167" fontId="36" fillId="11" borderId="7" xfId="7844" applyNumberFormat="1" applyFont="1" applyFill="1" applyBorder="1" applyAlignment="1">
      <alignment horizontal="center"/>
    </xf>
    <xf numFmtId="0" fontId="0" fillId="11" borderId="45" xfId="7844" applyFont="1" applyFill="1" applyBorder="1" applyAlignment="1">
      <alignment horizontal="center"/>
    </xf>
    <xf numFmtId="0" fontId="19" fillId="0" borderId="32" xfId="7844" applyFont="1" applyBorder="1" applyAlignment="1">
      <alignment horizontal="center"/>
    </xf>
    <xf numFmtId="0" fontId="38" fillId="13" borderId="43" xfId="7844" applyFont="1" applyFill="1" applyBorder="1" applyAlignment="1">
      <alignment horizontal="center"/>
    </xf>
    <xf numFmtId="3" fontId="43" fillId="0" borderId="43" xfId="7844" applyNumberFormat="1" applyFont="1" applyBorder="1" applyAlignment="1">
      <alignment horizontal="center"/>
    </xf>
    <xf numFmtId="166" fontId="28" fillId="0" borderId="0" xfId="7844" applyNumberFormat="1"/>
    <xf numFmtId="171" fontId="43" fillId="0" borderId="43" xfId="7844" applyNumberFormat="1" applyFont="1" applyBorder="1" applyAlignment="1">
      <alignment horizontal="center"/>
    </xf>
    <xf numFmtId="0" fontId="0" fillId="0" borderId="0" xfId="7844" applyFont="1"/>
    <xf numFmtId="0" fontId="44" fillId="0" borderId="0" xfId="7844" applyFont="1"/>
    <xf numFmtId="0" fontId="44" fillId="0" borderId="0" xfId="7844" applyFont="1" applyAlignment="1">
      <alignment horizontal="center"/>
    </xf>
    <xf numFmtId="0" fontId="44" fillId="0" borderId="0" xfId="7844" applyFont="1" applyAlignment="1">
      <alignment horizontal="center" vertical="center"/>
    </xf>
    <xf numFmtId="0" fontId="45" fillId="0" borderId="0" xfId="7844" applyFont="1" applyAlignment="1">
      <alignment horizontal="center"/>
    </xf>
    <xf numFmtId="171" fontId="43" fillId="0" borderId="0" xfId="7844" applyNumberFormat="1" applyFont="1" applyAlignment="1">
      <alignment horizontal="center"/>
    </xf>
    <xf numFmtId="3" fontId="43" fillId="0" borderId="0" xfId="7844" applyNumberFormat="1" applyFont="1" applyAlignment="1">
      <alignment horizontal="center"/>
    </xf>
    <xf numFmtId="166" fontId="43" fillId="0" borderId="0" xfId="7844" applyNumberFormat="1" applyFont="1" applyAlignment="1">
      <alignment horizontal="center"/>
    </xf>
    <xf numFmtId="0" fontId="28" fillId="0" borderId="33" xfId="7844" applyBorder="1"/>
    <xf numFmtId="0" fontId="28" fillId="0" borderId="34" xfId="7844" applyBorder="1" applyAlignment="1">
      <alignment horizontal="center"/>
    </xf>
    <xf numFmtId="0" fontId="41" fillId="0" borderId="34" xfId="7844" applyFont="1" applyBorder="1" applyAlignment="1">
      <alignment horizontal="center"/>
    </xf>
    <xf numFmtId="0" fontId="41" fillId="0" borderId="34" xfId="7844" applyFont="1" applyBorder="1" applyAlignment="1">
      <alignment horizontal="right"/>
    </xf>
    <xf numFmtId="170" fontId="42" fillId="0" borderId="34" xfId="7827" applyNumberFormat="1" applyFont="1" applyBorder="1" applyAlignment="1">
      <alignment vertical="center"/>
    </xf>
    <xf numFmtId="172" fontId="28" fillId="0" borderId="0" xfId="7844" applyNumberFormat="1" applyAlignment="1">
      <alignment horizontal="center"/>
    </xf>
    <xf numFmtId="3" fontId="43" fillId="0" borderId="35" xfId="7844" applyNumberFormat="1" applyFont="1" applyBorder="1" applyAlignment="1">
      <alignment horizontal="center"/>
    </xf>
    <xf numFmtId="170" fontId="47" fillId="0" borderId="0" xfId="7844" applyNumberFormat="1" applyFont="1" applyAlignment="1">
      <alignment horizontal="center" vertical="center"/>
    </xf>
    <xf numFmtId="173" fontId="28" fillId="0" borderId="0" xfId="7844" applyNumberFormat="1"/>
    <xf numFmtId="0" fontId="48" fillId="0" borderId="0" xfId="7844" applyFont="1" applyAlignment="1">
      <alignment horizontal="left"/>
    </xf>
    <xf numFmtId="172" fontId="0" fillId="14" borderId="0" xfId="4054" applyNumberFormat="1" applyFont="1" applyFill="1" applyAlignment="1">
      <alignment horizontal="center"/>
    </xf>
    <xf numFmtId="172" fontId="0" fillId="0" borderId="0" xfId="4054" applyNumberFormat="1" applyFont="1" applyAlignment="1">
      <alignment horizontal="center"/>
    </xf>
    <xf numFmtId="172" fontId="49" fillId="15" borderId="47" xfId="1" applyNumberFormat="1" applyAlignment="1">
      <alignment horizontal="center"/>
    </xf>
    <xf numFmtId="0" fontId="28" fillId="0" borderId="30" xfId="7844" applyBorder="1"/>
    <xf numFmtId="0" fontId="28" fillId="0" borderId="31" xfId="7844" applyBorder="1"/>
    <xf numFmtId="0" fontId="28" fillId="0" borderId="18" xfId="7844" applyBorder="1" applyAlignment="1">
      <alignment horizontal="center"/>
    </xf>
    <xf numFmtId="172" fontId="0" fillId="16" borderId="0" xfId="4054" applyNumberFormat="1" applyFont="1" applyFill="1" applyAlignment="1">
      <alignment horizontal="center"/>
    </xf>
    <xf numFmtId="172" fontId="0" fillId="0" borderId="34" xfId="4054" applyNumberFormat="1" applyFont="1" applyBorder="1" applyAlignment="1">
      <alignment horizontal="center"/>
    </xf>
    <xf numFmtId="0" fontId="28" fillId="0" borderId="34" xfId="7844" applyBorder="1"/>
    <xf numFmtId="0" fontId="28" fillId="0" borderId="32" xfId="7844" applyBorder="1"/>
    <xf numFmtId="0" fontId="28" fillId="0" borderId="43" xfId="7844" applyBorder="1" applyAlignment="1">
      <alignment horizontal="center"/>
    </xf>
    <xf numFmtId="0" fontId="28" fillId="0" borderId="43" xfId="7844" applyBorder="1"/>
    <xf numFmtId="0" fontId="28" fillId="0" borderId="35" xfId="7844" applyBorder="1" applyAlignment="1">
      <alignment horizontal="center"/>
    </xf>
    <xf numFmtId="0" fontId="0" fillId="6" borderId="0" xfId="0" applyFill="1"/>
    <xf numFmtId="0" fontId="11" fillId="0" borderId="0" xfId="0" applyFont="1" applyAlignment="1">
      <alignment horizontal="left"/>
    </xf>
    <xf numFmtId="0" fontId="50" fillId="0" borderId="50" xfId="0" applyFont="1" applyBorder="1" applyAlignment="1">
      <alignment horizontal="left"/>
    </xf>
    <xf numFmtId="0" fontId="16" fillId="0" borderId="25" xfId="0" applyFont="1" applyBorder="1"/>
    <xf numFmtId="0" fontId="16" fillId="0" borderId="51" xfId="0" applyFont="1" applyBorder="1"/>
    <xf numFmtId="0" fontId="16" fillId="0" borderId="31" xfId="0" applyFont="1" applyBorder="1"/>
    <xf numFmtId="0" fontId="16" fillId="0" borderId="0" xfId="0" applyFont="1"/>
    <xf numFmtId="0" fontId="11" fillId="0" borderId="52" xfId="0" applyFont="1" applyBorder="1" applyAlignment="1">
      <alignment horizontal="left"/>
    </xf>
    <xf numFmtId="0" fontId="0" fillId="0" borderId="36" xfId="0" applyBorder="1" applyAlignment="1">
      <alignment horizontal="center"/>
    </xf>
    <xf numFmtId="0" fontId="0" fillId="0" borderId="39" xfId="0" applyBorder="1" applyAlignment="1">
      <alignment horizontal="center"/>
    </xf>
    <xf numFmtId="0" fontId="0" fillId="0" borderId="53" xfId="0" applyBorder="1" applyAlignment="1">
      <alignment horizontal="center"/>
    </xf>
    <xf numFmtId="0" fontId="11" fillId="0" borderId="48" xfId="0" applyFont="1" applyBorder="1" applyAlignment="1">
      <alignment horizontal="left"/>
    </xf>
    <xf numFmtId="0" fontId="0" fillId="0" borderId="49" xfId="0" applyBorder="1" applyAlignment="1">
      <alignment horizontal="center"/>
    </xf>
    <xf numFmtId="0" fontId="0" fillId="0" borderId="48" xfId="0" applyBorder="1" applyAlignment="1">
      <alignment horizontal="center"/>
    </xf>
    <xf numFmtId="0" fontId="0" fillId="0" borderId="28" xfId="0" applyBorder="1" applyAlignment="1">
      <alignment horizontal="center"/>
    </xf>
    <xf numFmtId="0" fontId="15" fillId="0" borderId="0" xfId="0" applyFont="1"/>
    <xf numFmtId="0" fontId="51" fillId="0" borderId="0" xfId="0" applyFont="1" applyAlignment="1">
      <alignment wrapText="1"/>
    </xf>
    <xf numFmtId="0" fontId="23" fillId="0" borderId="0" xfId="0" applyFont="1" applyAlignment="1">
      <alignment wrapText="1"/>
    </xf>
    <xf numFmtId="169" fontId="60" fillId="0" borderId="43" xfId="7844" applyNumberFormat="1" applyFont="1" applyBorder="1" applyAlignment="1">
      <alignment horizontal="center" vertical="center"/>
    </xf>
    <xf numFmtId="0" fontId="28" fillId="30" borderId="0" xfId="7844" applyFill="1" applyAlignment="1">
      <alignment horizontal="center"/>
    </xf>
    <xf numFmtId="0" fontId="23" fillId="2" borderId="1" xfId="0" applyFont="1" applyFill="1" applyBorder="1" applyAlignment="1">
      <alignment horizontal="left"/>
    </xf>
    <xf numFmtId="0" fontId="25" fillId="2" borderId="1" xfId="0" applyFont="1" applyFill="1" applyBorder="1"/>
    <xf numFmtId="0" fontId="68" fillId="2" borderId="1" xfId="0" applyFont="1" applyFill="1" applyBorder="1" applyAlignment="1">
      <alignment horizontal="left"/>
    </xf>
    <xf numFmtId="166" fontId="25" fillId="0" borderId="0" xfId="0" applyNumberFormat="1" applyFont="1"/>
    <xf numFmtId="2" fontId="25" fillId="0" borderId="0" xfId="0" applyNumberFormat="1" applyFont="1"/>
    <xf numFmtId="168" fontId="25" fillId="0" borderId="0" xfId="0" applyNumberFormat="1" applyFont="1" applyAlignment="1">
      <alignment horizontal="center"/>
    </xf>
    <xf numFmtId="0" fontId="59" fillId="0" borderId="0" xfId="0" applyFont="1" applyAlignment="1">
      <alignment horizontal="left" vertical="top"/>
    </xf>
    <xf numFmtId="168" fontId="69" fillId="0" borderId="0" xfId="8324" applyNumberFormat="1" applyFont="1" applyFill="1" applyBorder="1" applyAlignment="1">
      <alignment horizontal="center"/>
    </xf>
    <xf numFmtId="0" fontId="23" fillId="2" borderId="38" xfId="0" applyFont="1" applyFill="1" applyBorder="1" applyAlignment="1">
      <alignment horizontal="left"/>
    </xf>
    <xf numFmtId="0" fontId="61" fillId="6" borderId="1" xfId="0" applyFont="1" applyFill="1" applyBorder="1"/>
    <xf numFmtId="0" fontId="63" fillId="6" borderId="29" xfId="7844" applyFont="1" applyFill="1" applyBorder="1" applyAlignment="1">
      <alignment horizontal="left" vertical="center"/>
    </xf>
    <xf numFmtId="166" fontId="7" fillId="0" borderId="1" xfId="7844" applyNumberFormat="1" applyFont="1" applyBorder="1" applyAlignment="1">
      <alignment horizontal="center"/>
    </xf>
    <xf numFmtId="0" fontId="71" fillId="0" borderId="2" xfId="0" applyFont="1" applyBorder="1" applyAlignment="1">
      <alignment horizontal="left" vertical="center" wrapText="1"/>
    </xf>
    <xf numFmtId="2" fontId="0" fillId="2" borderId="2" xfId="0" applyNumberFormat="1" applyFill="1" applyBorder="1"/>
    <xf numFmtId="2" fontId="10" fillId="2" borderId="2" xfId="0" applyNumberFormat="1" applyFont="1" applyFill="1" applyBorder="1"/>
    <xf numFmtId="0" fontId="34" fillId="0" borderId="41" xfId="7844" applyFont="1" applyBorder="1" applyAlignment="1">
      <alignment horizontal="center" vertical="center"/>
    </xf>
    <xf numFmtId="0" fontId="35" fillId="0" borderId="5" xfId="7844" applyFont="1" applyBorder="1"/>
    <xf numFmtId="166" fontId="36" fillId="0" borderId="6" xfId="7844" applyNumberFormat="1" applyFont="1" applyBorder="1" applyAlignment="1">
      <alignment horizontal="center"/>
    </xf>
    <xf numFmtId="167" fontId="36" fillId="0" borderId="6" xfId="7844" applyNumberFormat="1" applyFont="1" applyBorder="1" applyAlignment="1">
      <alignment horizontal="center"/>
    </xf>
    <xf numFmtId="2" fontId="66" fillId="0" borderId="0" xfId="0" applyNumberFormat="1" applyFont="1"/>
    <xf numFmtId="0" fontId="32" fillId="13" borderId="34" xfId="7844" applyFont="1" applyFill="1" applyBorder="1" applyAlignment="1">
      <alignment horizontal="center" vertical="center" wrapText="1"/>
    </xf>
    <xf numFmtId="9" fontId="32" fillId="13" borderId="31" xfId="7844" applyNumberFormat="1" applyFont="1" applyFill="1" applyBorder="1" applyAlignment="1">
      <alignment horizontal="center" vertical="center" wrapText="1"/>
    </xf>
    <xf numFmtId="168" fontId="28" fillId="0" borderId="0" xfId="13122" applyNumberFormat="1" applyFont="1"/>
    <xf numFmtId="175" fontId="33" fillId="0" borderId="46" xfId="7844" applyNumberFormat="1" applyFont="1" applyBorder="1" applyAlignment="1">
      <alignment horizontal="center"/>
    </xf>
    <xf numFmtId="0" fontId="9" fillId="0" borderId="31" xfId="7844" applyFont="1" applyBorder="1" applyAlignment="1">
      <alignment vertical="center"/>
    </xf>
    <xf numFmtId="166" fontId="9" fillId="0" borderId="0" xfId="7844" applyNumberFormat="1" applyFont="1" applyAlignment="1">
      <alignment vertical="center"/>
    </xf>
    <xf numFmtId="0" fontId="40" fillId="0" borderId="0" xfId="7844" applyFont="1" applyAlignment="1">
      <alignment vertical="center"/>
    </xf>
    <xf numFmtId="0" fontId="9" fillId="0" borderId="0" xfId="7844" applyFont="1" applyAlignment="1">
      <alignment horizontal="right" vertical="center"/>
    </xf>
    <xf numFmtId="0" fontId="0" fillId="0" borderId="18" xfId="0" applyBorder="1"/>
    <xf numFmtId="0" fontId="30" fillId="0" borderId="0" xfId="7844" applyFont="1" applyAlignment="1">
      <alignment vertical="center"/>
    </xf>
    <xf numFmtId="0" fontId="30" fillId="0" borderId="0" xfId="7844" applyFont="1" applyAlignment="1">
      <alignment horizontal="center" vertical="center"/>
    </xf>
    <xf numFmtId="166" fontId="36" fillId="11" borderId="33" xfId="7844" applyNumberFormat="1" applyFont="1" applyFill="1" applyBorder="1"/>
    <xf numFmtId="0" fontId="28" fillId="0" borderId="18" xfId="7844" applyBorder="1"/>
    <xf numFmtId="0" fontId="38" fillId="13" borderId="0" xfId="7844" applyFont="1" applyFill="1" applyAlignment="1">
      <alignment horizontal="left"/>
    </xf>
    <xf numFmtId="0" fontId="38" fillId="13" borderId="0" xfId="7844" applyFont="1" applyFill="1" applyAlignment="1">
      <alignment horizontal="center"/>
    </xf>
    <xf numFmtId="0" fontId="39" fillId="0" borderId="0" xfId="7827" applyFont="1" applyAlignment="1">
      <alignment horizontal="center"/>
    </xf>
    <xf numFmtId="167" fontId="64" fillId="0" borderId="0" xfId="7827" applyNumberFormat="1" applyFont="1" applyAlignment="1">
      <alignment horizontal="center"/>
    </xf>
    <xf numFmtId="0" fontId="41" fillId="0" borderId="0" xfId="7844" applyFont="1" applyAlignment="1">
      <alignment horizontal="right"/>
    </xf>
    <xf numFmtId="170" fontId="42" fillId="0" borderId="0" xfId="7827" applyNumberFormat="1" applyFont="1" applyAlignment="1">
      <alignment vertical="center"/>
    </xf>
    <xf numFmtId="170" fontId="42" fillId="0" borderId="0" xfId="7844" applyNumberFormat="1" applyFont="1" applyAlignment="1">
      <alignment vertical="center"/>
    </xf>
    <xf numFmtId="0" fontId="39" fillId="0" borderId="0" xfId="7827" applyFont="1"/>
    <xf numFmtId="0" fontId="28" fillId="0" borderId="0" xfId="7844" applyAlignment="1">
      <alignment horizontal="left"/>
    </xf>
    <xf numFmtId="0" fontId="28" fillId="0" borderId="0" xfId="7827"/>
    <xf numFmtId="0" fontId="28" fillId="0" borderId="0" xfId="7827" applyAlignment="1">
      <alignment horizontal="center"/>
    </xf>
    <xf numFmtId="168" fontId="18" fillId="11" borderId="7" xfId="7844" applyNumberFormat="1" applyFont="1" applyFill="1" applyBorder="1" applyAlignment="1">
      <alignment horizontal="center"/>
    </xf>
    <xf numFmtId="0" fontId="41" fillId="0" borderId="0" xfId="7844" applyFont="1" applyAlignment="1">
      <alignment horizontal="center"/>
    </xf>
    <xf numFmtId="0" fontId="46" fillId="0" borderId="0" xfId="7844" applyFont="1" applyAlignment="1">
      <alignment horizontal="center"/>
    </xf>
    <xf numFmtId="0" fontId="13" fillId="0" borderId="18" xfId="7827" applyFont="1" applyBorder="1"/>
    <xf numFmtId="0" fontId="3" fillId="0" borderId="30" xfId="7844" applyFont="1" applyBorder="1" applyAlignment="1">
      <alignment vertical="center"/>
    </xf>
    <xf numFmtId="0" fontId="3" fillId="0" borderId="0" xfId="7844" applyFont="1" applyAlignment="1">
      <alignment horizontal="center"/>
    </xf>
    <xf numFmtId="0" fontId="18" fillId="2" borderId="29" xfId="7844" applyFont="1" applyFill="1" applyBorder="1" applyAlignment="1">
      <alignment horizontal="left" vertical="center"/>
    </xf>
    <xf numFmtId="167" fontId="73" fillId="0" borderId="37" xfId="7844" applyNumberFormat="1" applyFont="1" applyBorder="1" applyAlignment="1">
      <alignment horizontal="center"/>
    </xf>
    <xf numFmtId="167" fontId="74" fillId="0" borderId="37" xfId="7844" applyNumberFormat="1" applyFont="1" applyBorder="1" applyAlignment="1">
      <alignment horizontal="center"/>
    </xf>
    <xf numFmtId="2" fontId="21" fillId="2" borderId="2" xfId="0" applyNumberFormat="1" applyFont="1" applyFill="1" applyBorder="1"/>
    <xf numFmtId="176" fontId="43" fillId="0" borderId="43" xfId="7844" applyNumberFormat="1" applyFont="1" applyBorder="1" applyAlignment="1">
      <alignment horizontal="center"/>
    </xf>
    <xf numFmtId="3" fontId="77" fillId="0" borderId="46" xfId="7844" applyNumberFormat="1" applyFont="1" applyBorder="1" applyAlignment="1">
      <alignment horizontal="center"/>
    </xf>
    <xf numFmtId="0" fontId="23" fillId="2" borderId="29" xfId="7844" applyFont="1" applyFill="1" applyBorder="1" applyAlignment="1">
      <alignment horizontal="left" vertical="center"/>
    </xf>
    <xf numFmtId="174" fontId="76" fillId="0" borderId="0" xfId="13121" applyNumberFormat="1" applyFont="1" applyAlignment="1">
      <alignment horizontal="right" vertical="top"/>
    </xf>
    <xf numFmtId="0" fontId="76" fillId="0" borderId="0" xfId="7844" applyFont="1" applyAlignment="1">
      <alignment horizontal="right" vertical="top"/>
    </xf>
    <xf numFmtId="166" fontId="76" fillId="0" borderId="0" xfId="0" applyNumberFormat="1" applyFont="1" applyAlignment="1">
      <alignment horizontal="right" vertical="top"/>
    </xf>
    <xf numFmtId="166" fontId="76" fillId="0" borderId="0" xfId="0" applyNumberFormat="1" applyFont="1" applyAlignment="1">
      <alignment horizontal="left" vertical="center"/>
    </xf>
    <xf numFmtId="2" fontId="51" fillId="0" borderId="0" xfId="0" applyNumberFormat="1" applyFont="1" applyAlignment="1">
      <alignment horizontal="left" vertical="center"/>
    </xf>
    <xf numFmtId="0" fontId="2" fillId="0" borderId="0" xfId="7844" applyFont="1" applyAlignment="1">
      <alignment horizontal="center"/>
    </xf>
    <xf numFmtId="0" fontId="17" fillId="0" borderId="0" xfId="0" applyFont="1" applyAlignment="1">
      <alignment horizontal="right" vertical="top"/>
    </xf>
    <xf numFmtId="2" fontId="16" fillId="0" borderId="0" xfId="0" applyNumberFormat="1" applyFont="1" applyAlignment="1">
      <alignment horizontal="right" vertical="center"/>
    </xf>
    <xf numFmtId="166" fontId="75" fillId="0" borderId="0" xfId="0" applyNumberFormat="1" applyFont="1" applyAlignment="1">
      <alignment horizontal="right"/>
    </xf>
    <xf numFmtId="174" fontId="16" fillId="0" borderId="0" xfId="13121" applyNumberFormat="1" applyFont="1" applyAlignment="1">
      <alignment horizontal="right" vertical="center"/>
    </xf>
    <xf numFmtId="2" fontId="76" fillId="0" borderId="0" xfId="0" applyNumberFormat="1" applyFont="1" applyAlignment="1">
      <alignment horizontal="right"/>
    </xf>
    <xf numFmtId="2" fontId="51" fillId="0" borderId="0" xfId="0" applyNumberFormat="1" applyFont="1" applyAlignment="1">
      <alignment horizontal="right"/>
    </xf>
    <xf numFmtId="168" fontId="76" fillId="0" borderId="0" xfId="0" applyNumberFormat="1" applyFont="1" applyAlignment="1">
      <alignment horizontal="right"/>
    </xf>
    <xf numFmtId="168" fontId="78" fillId="0" borderId="0" xfId="8324" applyNumberFormat="1" applyFont="1" applyFill="1" applyBorder="1" applyAlignment="1">
      <alignment horizontal="right"/>
    </xf>
    <xf numFmtId="166" fontId="76" fillId="0" borderId="0" xfId="0" applyNumberFormat="1" applyFont="1" applyAlignment="1">
      <alignment horizontal="right" vertical="center"/>
    </xf>
    <xf numFmtId="2" fontId="76" fillId="0" borderId="0" xfId="0" applyNumberFormat="1" applyFont="1" applyAlignment="1">
      <alignment horizontal="right" vertical="center"/>
    </xf>
    <xf numFmtId="166" fontId="76" fillId="0" borderId="0" xfId="0" applyNumberFormat="1" applyFont="1" applyAlignment="1">
      <alignment horizontal="right"/>
    </xf>
    <xf numFmtId="0" fontId="17" fillId="0" borderId="0" xfId="0" applyFont="1" applyAlignment="1">
      <alignment horizontal="right" vertical="center"/>
    </xf>
    <xf numFmtId="2" fontId="51" fillId="0" borderId="0" xfId="0" applyNumberFormat="1" applyFont="1" applyAlignment="1">
      <alignment horizontal="right" vertical="center"/>
    </xf>
    <xf numFmtId="0" fontId="51" fillId="0" borderId="0" xfId="0" applyFont="1" applyAlignment="1">
      <alignment horizontal="right" vertical="center"/>
    </xf>
    <xf numFmtId="0" fontId="51" fillId="0" borderId="0" xfId="0" applyFont="1" applyAlignment="1">
      <alignment horizontal="right"/>
    </xf>
    <xf numFmtId="0" fontId="79" fillId="0" borderId="0" xfId="0" applyFont="1" applyAlignment="1">
      <alignment horizontal="right" vertical="top"/>
    </xf>
    <xf numFmtId="0" fontId="80" fillId="0" borderId="0" xfId="0" applyFont="1" applyAlignment="1">
      <alignment horizontal="right" vertical="top"/>
    </xf>
    <xf numFmtId="2" fontId="50" fillId="0" borderId="0" xfId="0" applyNumberFormat="1" applyFont="1" applyAlignment="1">
      <alignment horizontal="right"/>
    </xf>
    <xf numFmtId="2" fontId="16" fillId="0" borderId="0" xfId="0" applyNumberFormat="1" applyFont="1" applyAlignment="1">
      <alignment horizontal="right"/>
    </xf>
    <xf numFmtId="168" fontId="50" fillId="0" borderId="0" xfId="0" applyNumberFormat="1" applyFont="1" applyAlignment="1">
      <alignment horizontal="right"/>
    </xf>
    <xf numFmtId="2" fontId="51" fillId="0" borderId="0" xfId="0" applyNumberFormat="1" applyFont="1" applyAlignment="1">
      <alignment horizontal="left"/>
    </xf>
    <xf numFmtId="2" fontId="28" fillId="0" borderId="0" xfId="13122" applyNumberFormat="1" applyFont="1"/>
    <xf numFmtId="2" fontId="28" fillId="0" borderId="0" xfId="13121" applyNumberFormat="1" applyFont="1"/>
    <xf numFmtId="2" fontId="28" fillId="0" borderId="0" xfId="7844" applyNumberFormat="1"/>
    <xf numFmtId="168" fontId="36" fillId="11" borderId="6" xfId="13122" applyNumberFormat="1" applyFont="1" applyFill="1" applyBorder="1" applyAlignment="1">
      <alignment horizontal="center"/>
    </xf>
    <xf numFmtId="9" fontId="28" fillId="0" borderId="0" xfId="13122" applyFont="1"/>
    <xf numFmtId="0" fontId="1" fillId="0" borderId="0" xfId="7844" applyFont="1"/>
    <xf numFmtId="0" fontId="81" fillId="0" borderId="0" xfId="7844" applyFont="1" applyAlignment="1">
      <alignment wrapText="1"/>
    </xf>
    <xf numFmtId="3" fontId="28" fillId="0" borderId="0" xfId="7844" applyNumberFormat="1"/>
    <xf numFmtId="3" fontId="82" fillId="0" borderId="46" xfId="7844" applyNumberFormat="1" applyFont="1" applyBorder="1" applyAlignment="1">
      <alignment horizontal="center"/>
    </xf>
    <xf numFmtId="0" fontId="29" fillId="0" borderId="31" xfId="7844" applyFont="1" applyBorder="1" applyAlignment="1">
      <alignment horizontal="center" vertical="center" wrapText="1"/>
    </xf>
    <xf numFmtId="0" fontId="29" fillId="0" borderId="0" xfId="7844" applyFont="1" applyAlignment="1">
      <alignment horizontal="center" vertical="center" wrapText="1"/>
    </xf>
    <xf numFmtId="0" fontId="32" fillId="13" borderId="31" xfId="7844" applyFont="1" applyFill="1" applyBorder="1" applyAlignment="1">
      <alignment horizontal="center" vertical="center" wrapText="1"/>
    </xf>
    <xf numFmtId="0" fontId="32" fillId="13" borderId="34" xfId="7844" applyFont="1" applyFill="1" applyBorder="1" applyAlignment="1">
      <alignment horizontal="center" vertical="center" wrapText="1"/>
    </xf>
    <xf numFmtId="0" fontId="32" fillId="11" borderId="31" xfId="7844" applyFont="1" applyFill="1" applyBorder="1" applyAlignment="1">
      <alignment horizontal="center" vertical="center" wrapText="1"/>
    </xf>
    <xf numFmtId="0" fontId="32" fillId="11" borderId="34" xfId="7844" applyFont="1" applyFill="1" applyBorder="1" applyAlignment="1">
      <alignment horizontal="center" vertical="center" wrapText="1"/>
    </xf>
    <xf numFmtId="166" fontId="36" fillId="0" borderId="6" xfId="7844" applyNumberFormat="1" applyFont="1" applyBorder="1" applyAlignment="1">
      <alignment horizontal="center"/>
    </xf>
    <xf numFmtId="0" fontId="39" fillId="0" borderId="42" xfId="7827" applyFont="1" applyBorder="1" applyAlignment="1">
      <alignment horizontal="center"/>
    </xf>
    <xf numFmtId="0" fontId="32" fillId="13" borderId="32" xfId="7844" applyFont="1" applyFill="1" applyBorder="1" applyAlignment="1">
      <alignment horizontal="center" vertical="center" wrapText="1"/>
    </xf>
    <xf numFmtId="0" fontId="32" fillId="13" borderId="35" xfId="7844" applyFont="1" applyFill="1" applyBorder="1" applyAlignment="1">
      <alignment horizontal="center" vertical="center" wrapText="1"/>
    </xf>
    <xf numFmtId="0" fontId="31" fillId="13" borderId="30" xfId="7844" applyFont="1" applyFill="1" applyBorder="1" applyAlignment="1">
      <alignment horizontal="center" vertical="center" wrapText="1"/>
    </xf>
    <xf numFmtId="0" fontId="31" fillId="13" borderId="33" xfId="7844" applyFont="1" applyFill="1" applyBorder="1" applyAlignment="1">
      <alignment horizontal="center" vertical="center" wrapText="1"/>
    </xf>
    <xf numFmtId="0" fontId="32" fillId="13" borderId="30" xfId="7844" applyFont="1" applyFill="1" applyBorder="1" applyAlignment="1">
      <alignment horizontal="center" vertical="center" wrapText="1"/>
    </xf>
    <xf numFmtId="0" fontId="32" fillId="13" borderId="33" xfId="7844" applyFont="1" applyFill="1" applyBorder="1" applyAlignment="1">
      <alignment horizontal="center" vertical="center" wrapText="1"/>
    </xf>
    <xf numFmtId="0" fontId="28" fillId="0" borderId="0" xfId="7844" applyAlignment="1">
      <alignment horizontal="center"/>
    </xf>
    <xf numFmtId="0" fontId="32" fillId="13" borderId="44" xfId="7844" applyFont="1" applyFill="1" applyBorder="1" applyAlignment="1">
      <alignment horizontal="center" vertical="center" wrapText="1"/>
    </xf>
    <xf numFmtId="0" fontId="32" fillId="13" borderId="45" xfId="7844" applyFont="1" applyFill="1" applyBorder="1" applyAlignment="1">
      <alignment horizontal="center" vertical="center" wrapText="1"/>
    </xf>
    <xf numFmtId="0" fontId="1" fillId="0" borderId="0" xfId="7844" applyFont="1" applyAlignment="1">
      <alignment horizontal="center" wrapText="1"/>
    </xf>
    <xf numFmtId="0" fontId="32" fillId="0" borderId="0" xfId="7844" applyFont="1" applyAlignment="1">
      <alignment horizontal="center" vertical="center" wrapText="1"/>
    </xf>
    <xf numFmtId="166" fontId="37" fillId="11" borderId="34" xfId="7844" applyNumberFormat="1" applyFont="1" applyFill="1" applyBorder="1" applyAlignment="1">
      <alignment horizontal="center"/>
    </xf>
    <xf numFmtId="166" fontId="36" fillId="11" borderId="34" xfId="7844" applyNumberFormat="1" applyFont="1" applyFill="1" applyBorder="1" applyAlignment="1">
      <alignment horizontal="center"/>
    </xf>
    <xf numFmtId="0" fontId="20" fillId="0" borderId="30" xfId="0" applyFont="1" applyBorder="1" applyAlignment="1">
      <alignment horizontal="center"/>
    </xf>
    <xf numFmtId="0" fontId="20" fillId="0" borderId="31" xfId="0" applyFont="1" applyBorder="1" applyAlignment="1">
      <alignment horizontal="center"/>
    </xf>
    <xf numFmtId="0" fontId="20" fillId="0" borderId="32" xfId="0" applyFont="1" applyBorder="1" applyAlignment="1">
      <alignment horizontal="center"/>
    </xf>
    <xf numFmtId="0" fontId="20" fillId="0" borderId="33" xfId="0" applyFont="1" applyBorder="1" applyAlignment="1">
      <alignment horizontal="center"/>
    </xf>
    <xf numFmtId="0" fontId="20" fillId="0" borderId="34" xfId="0" applyFont="1" applyBorder="1" applyAlignment="1">
      <alignment horizontal="center"/>
    </xf>
    <xf numFmtId="0" fontId="20" fillId="0" borderId="35" xfId="0" applyFont="1" applyBorder="1" applyAlignment="1">
      <alignment horizontal="center"/>
    </xf>
    <xf numFmtId="167" fontId="73" fillId="37" borderId="37" xfId="7844" applyNumberFormat="1" applyFont="1" applyFill="1" applyBorder="1" applyAlignment="1">
      <alignment horizontal="center"/>
    </xf>
    <xf numFmtId="167" fontId="74" fillId="37" borderId="37" xfId="7844" applyNumberFormat="1" applyFont="1" applyFill="1" applyBorder="1" applyAlignment="1">
      <alignment horizontal="center"/>
    </xf>
    <xf numFmtId="166" fontId="7" fillId="37" borderId="37" xfId="7844" applyNumberFormat="1" applyFont="1" applyFill="1" applyBorder="1" applyAlignment="1">
      <alignment horizontal="center"/>
    </xf>
    <xf numFmtId="168" fontId="18" fillId="37" borderId="37" xfId="7844" applyNumberFormat="1" applyFont="1" applyFill="1" applyBorder="1" applyAlignment="1">
      <alignment horizontal="center"/>
    </xf>
    <xf numFmtId="3" fontId="33" fillId="37" borderId="37" xfId="7844" applyNumberFormat="1" applyFont="1" applyFill="1" applyBorder="1" applyAlignment="1">
      <alignment horizontal="center"/>
    </xf>
    <xf numFmtId="168" fontId="33" fillId="37" borderId="37" xfId="7844" applyNumberFormat="1" applyFont="1" applyFill="1" applyBorder="1" applyAlignment="1">
      <alignment horizontal="center"/>
    </xf>
    <xf numFmtId="167" fontId="33" fillId="37" borderId="37" xfId="7844" applyNumberFormat="1" applyFont="1" applyFill="1" applyBorder="1" applyAlignment="1">
      <alignment horizontal="center"/>
    </xf>
    <xf numFmtId="3" fontId="33" fillId="37" borderId="46" xfId="7844" applyNumberFormat="1" applyFont="1" applyFill="1" applyBorder="1" applyAlignment="1">
      <alignment horizontal="center"/>
    </xf>
  </cellXfs>
  <cellStyles count="13123">
    <cellStyle name="20% - Accent1 2" xfId="2" xr:uid="{00000000-0005-0000-0000-000031000000}"/>
    <cellStyle name="20% - Accent1 2 10" xfId="3" xr:uid="{00000000-0005-0000-0000-000032000000}"/>
    <cellStyle name="20% - Accent1 2 11" xfId="8325" xr:uid="{E38C96F9-BE24-4B37-83E5-0D36856FE20E}"/>
    <cellStyle name="20% - Accent1 2 2" xfId="4" xr:uid="{00000000-0005-0000-0000-000033000000}"/>
    <cellStyle name="20% - Accent1 2 2 10" xfId="8326" xr:uid="{20481338-C9F5-4BC5-A2E8-1FD9DA61DB11}"/>
    <cellStyle name="20% - Accent1 2 2 2" xfId="5" xr:uid="{00000000-0005-0000-0000-000034000000}"/>
    <cellStyle name="20% - Accent1 2 2 2 2" xfId="6" xr:uid="{00000000-0005-0000-0000-000035000000}"/>
    <cellStyle name="20% - Accent1 2 2 2 2 2" xfId="7" xr:uid="{00000000-0005-0000-0000-000036000000}"/>
    <cellStyle name="20% - Accent1 2 2 2 2 2 2" xfId="8" xr:uid="{00000000-0005-0000-0000-000037000000}"/>
    <cellStyle name="20% - Accent1 2 2 2 2 2 2 2" xfId="9" xr:uid="{00000000-0005-0000-0000-000038000000}"/>
    <cellStyle name="20% - Accent1 2 2 2 2 2 2 3" xfId="8330" xr:uid="{D85F8902-5B26-4987-94B1-8EF984AA6DD3}"/>
    <cellStyle name="20% - Accent1 2 2 2 2 2 3" xfId="10" xr:uid="{00000000-0005-0000-0000-000039000000}"/>
    <cellStyle name="20% - Accent1 2 2 2 2 2 4" xfId="8329" xr:uid="{3F72DAF8-25C9-4A25-BB4C-8F0E9E66CD85}"/>
    <cellStyle name="20% - Accent1 2 2 2 2 3" xfId="11" xr:uid="{00000000-0005-0000-0000-00003A000000}"/>
    <cellStyle name="20% - Accent1 2 2 2 2 3 2" xfId="12" xr:uid="{00000000-0005-0000-0000-00003B000000}"/>
    <cellStyle name="20% - Accent1 2 2 2 2 3 3" xfId="8331" xr:uid="{6CED30D5-04BD-4FE8-87FD-4DF244C139C5}"/>
    <cellStyle name="20% - Accent1 2 2 2 2 4" xfId="13" xr:uid="{00000000-0005-0000-0000-00003C000000}"/>
    <cellStyle name="20% - Accent1 2 2 2 2 5" xfId="8328" xr:uid="{D4A5B51B-6F19-4E4D-A771-EC1C0D630630}"/>
    <cellStyle name="20% - Accent1 2 2 2 3" xfId="14" xr:uid="{00000000-0005-0000-0000-00003D000000}"/>
    <cellStyle name="20% - Accent1 2 2 2 3 2" xfId="15" xr:uid="{00000000-0005-0000-0000-00003E000000}"/>
    <cellStyle name="20% - Accent1 2 2 2 3 2 2" xfId="16" xr:uid="{00000000-0005-0000-0000-00003F000000}"/>
    <cellStyle name="20% - Accent1 2 2 2 3 2 2 2" xfId="17" xr:uid="{00000000-0005-0000-0000-000040000000}"/>
    <cellStyle name="20% - Accent1 2 2 2 3 2 2 3" xfId="8334" xr:uid="{C47C4F78-A2F7-49B6-9BC5-6EED79767AF3}"/>
    <cellStyle name="20% - Accent1 2 2 2 3 2 3" xfId="18" xr:uid="{00000000-0005-0000-0000-000041000000}"/>
    <cellStyle name="20% - Accent1 2 2 2 3 2 4" xfId="8333" xr:uid="{6EFA424D-8B5B-4539-88E1-8C48C6C0B053}"/>
    <cellStyle name="20% - Accent1 2 2 2 3 3" xfId="19" xr:uid="{00000000-0005-0000-0000-000042000000}"/>
    <cellStyle name="20% - Accent1 2 2 2 3 3 2" xfId="20" xr:uid="{00000000-0005-0000-0000-000043000000}"/>
    <cellStyle name="20% - Accent1 2 2 2 3 3 3" xfId="8335" xr:uid="{E35BA0EA-ABC2-47F4-8B6E-3F3B1C2A844C}"/>
    <cellStyle name="20% - Accent1 2 2 2 3 4" xfId="21" xr:uid="{00000000-0005-0000-0000-000044000000}"/>
    <cellStyle name="20% - Accent1 2 2 2 3 5" xfId="8332" xr:uid="{3CDD060E-2A6A-493F-820C-1A8A027856DF}"/>
    <cellStyle name="20% - Accent1 2 2 2 4" xfId="22" xr:uid="{00000000-0005-0000-0000-000045000000}"/>
    <cellStyle name="20% - Accent1 2 2 2 4 2" xfId="23" xr:uid="{00000000-0005-0000-0000-000046000000}"/>
    <cellStyle name="20% - Accent1 2 2 2 4 2 2" xfId="24" xr:uid="{00000000-0005-0000-0000-000047000000}"/>
    <cellStyle name="20% - Accent1 2 2 2 4 2 2 2" xfId="25" xr:uid="{00000000-0005-0000-0000-000048000000}"/>
    <cellStyle name="20% - Accent1 2 2 2 4 2 2 3" xfId="8338" xr:uid="{D6CA8038-C603-42EE-9E38-74EDD4DC24C9}"/>
    <cellStyle name="20% - Accent1 2 2 2 4 2 3" xfId="26" xr:uid="{00000000-0005-0000-0000-000049000000}"/>
    <cellStyle name="20% - Accent1 2 2 2 4 2 4" xfId="8337" xr:uid="{7BD5C2B9-1B6D-4875-89A6-B6C1B45D3E96}"/>
    <cellStyle name="20% - Accent1 2 2 2 4 3" xfId="27" xr:uid="{00000000-0005-0000-0000-00004A000000}"/>
    <cellStyle name="20% - Accent1 2 2 2 4 3 2" xfId="28" xr:uid="{00000000-0005-0000-0000-00004B000000}"/>
    <cellStyle name="20% - Accent1 2 2 2 4 3 3" xfId="8339" xr:uid="{C12613CE-9C9C-43B7-8819-932490BCDE92}"/>
    <cellStyle name="20% - Accent1 2 2 2 4 4" xfId="29" xr:uid="{00000000-0005-0000-0000-00004C000000}"/>
    <cellStyle name="20% - Accent1 2 2 2 4 5" xfId="8336" xr:uid="{49D3418E-AD16-4959-9400-077CBD16B5A9}"/>
    <cellStyle name="20% - Accent1 2 2 2 5" xfId="30" xr:uid="{00000000-0005-0000-0000-00004D000000}"/>
    <cellStyle name="20% - Accent1 2 2 2 5 2" xfId="31" xr:uid="{00000000-0005-0000-0000-00004E000000}"/>
    <cellStyle name="20% - Accent1 2 2 2 5 2 2" xfId="32" xr:uid="{00000000-0005-0000-0000-00004F000000}"/>
    <cellStyle name="20% - Accent1 2 2 2 5 2 2 2" xfId="33" xr:uid="{00000000-0005-0000-0000-000050000000}"/>
    <cellStyle name="20% - Accent1 2 2 2 5 2 2 3" xfId="8342" xr:uid="{945E2CE7-254D-4C43-9E0C-BC2071B2D42B}"/>
    <cellStyle name="20% - Accent1 2 2 2 5 2 3" xfId="34" xr:uid="{00000000-0005-0000-0000-000051000000}"/>
    <cellStyle name="20% - Accent1 2 2 2 5 2 4" xfId="8341" xr:uid="{355801F8-7382-4F24-82E1-7B195F8B3D31}"/>
    <cellStyle name="20% - Accent1 2 2 2 5 3" xfId="35" xr:uid="{00000000-0005-0000-0000-000052000000}"/>
    <cellStyle name="20% - Accent1 2 2 2 5 3 2" xfId="36" xr:uid="{00000000-0005-0000-0000-000053000000}"/>
    <cellStyle name="20% - Accent1 2 2 2 5 3 3" xfId="8343" xr:uid="{3D1A8125-FECB-4BE3-BB61-836C01DF9995}"/>
    <cellStyle name="20% - Accent1 2 2 2 5 4" xfId="37" xr:uid="{00000000-0005-0000-0000-000054000000}"/>
    <cellStyle name="20% - Accent1 2 2 2 5 5" xfId="8340" xr:uid="{A851E354-C2A3-4581-852C-4002BFE59502}"/>
    <cellStyle name="20% - Accent1 2 2 2 6" xfId="38" xr:uid="{00000000-0005-0000-0000-000055000000}"/>
    <cellStyle name="20% - Accent1 2 2 2 6 2" xfId="39" xr:uid="{00000000-0005-0000-0000-000056000000}"/>
    <cellStyle name="20% - Accent1 2 2 2 6 2 2" xfId="40" xr:uid="{00000000-0005-0000-0000-000057000000}"/>
    <cellStyle name="20% - Accent1 2 2 2 6 2 3" xfId="8345" xr:uid="{1BF1BF1E-536A-408B-9C9E-703179524376}"/>
    <cellStyle name="20% - Accent1 2 2 2 6 3" xfId="41" xr:uid="{00000000-0005-0000-0000-000058000000}"/>
    <cellStyle name="20% - Accent1 2 2 2 6 4" xfId="8344" xr:uid="{1F9FA653-7021-4E18-A8C4-E79765BF64BD}"/>
    <cellStyle name="20% - Accent1 2 2 2 7" xfId="42" xr:uid="{00000000-0005-0000-0000-000059000000}"/>
    <cellStyle name="20% - Accent1 2 2 2 7 2" xfId="43" xr:uid="{00000000-0005-0000-0000-00005A000000}"/>
    <cellStyle name="20% - Accent1 2 2 2 7 3" xfId="8346" xr:uid="{62B1F3AE-01DD-4475-977B-E96E1C6253BC}"/>
    <cellStyle name="20% - Accent1 2 2 2 8" xfId="44" xr:uid="{00000000-0005-0000-0000-00005B000000}"/>
    <cellStyle name="20% - Accent1 2 2 2 9" xfId="8327" xr:uid="{1553543B-E101-4542-BED3-E4064BF5B917}"/>
    <cellStyle name="20% - Accent1 2 2 3" xfId="45" xr:uid="{00000000-0005-0000-0000-00005C000000}"/>
    <cellStyle name="20% - Accent1 2 2 3 2" xfId="46" xr:uid="{00000000-0005-0000-0000-00005D000000}"/>
    <cellStyle name="20% - Accent1 2 2 3 2 2" xfId="47" xr:uid="{00000000-0005-0000-0000-00005E000000}"/>
    <cellStyle name="20% - Accent1 2 2 3 2 2 2" xfId="48" xr:uid="{00000000-0005-0000-0000-00005F000000}"/>
    <cellStyle name="20% - Accent1 2 2 3 2 2 3" xfId="8349" xr:uid="{207C66D5-0DB7-432F-9FF4-388FCFCA3EA9}"/>
    <cellStyle name="20% - Accent1 2 2 3 2 3" xfId="49" xr:uid="{00000000-0005-0000-0000-000060000000}"/>
    <cellStyle name="20% - Accent1 2 2 3 2 4" xfId="8348" xr:uid="{54887531-8CA2-4A56-8F5D-FF978E0FEF84}"/>
    <cellStyle name="20% - Accent1 2 2 3 3" xfId="50" xr:uid="{00000000-0005-0000-0000-000061000000}"/>
    <cellStyle name="20% - Accent1 2 2 3 3 2" xfId="51" xr:uid="{00000000-0005-0000-0000-000062000000}"/>
    <cellStyle name="20% - Accent1 2 2 3 3 3" xfId="8350" xr:uid="{1BE0AD40-68A9-4932-BC04-3B818D68645E}"/>
    <cellStyle name="20% - Accent1 2 2 3 4" xfId="52" xr:uid="{00000000-0005-0000-0000-000063000000}"/>
    <cellStyle name="20% - Accent1 2 2 3 5" xfId="8347" xr:uid="{45E530B3-7FAE-44FA-935E-A01C51355D24}"/>
    <cellStyle name="20% - Accent1 2 2 4" xfId="53" xr:uid="{00000000-0005-0000-0000-000064000000}"/>
    <cellStyle name="20% - Accent1 2 2 4 2" xfId="54" xr:uid="{00000000-0005-0000-0000-000065000000}"/>
    <cellStyle name="20% - Accent1 2 2 4 2 2" xfId="55" xr:uid="{00000000-0005-0000-0000-000066000000}"/>
    <cellStyle name="20% - Accent1 2 2 4 2 2 2" xfId="56" xr:uid="{00000000-0005-0000-0000-000067000000}"/>
    <cellStyle name="20% - Accent1 2 2 4 2 2 3" xfId="8353" xr:uid="{50DB14FF-412C-4167-B732-C85411CB9753}"/>
    <cellStyle name="20% - Accent1 2 2 4 2 3" xfId="57" xr:uid="{00000000-0005-0000-0000-000068000000}"/>
    <cellStyle name="20% - Accent1 2 2 4 2 4" xfId="8352" xr:uid="{0A072195-77B9-466F-BF4C-3C5ADC338C52}"/>
    <cellStyle name="20% - Accent1 2 2 4 3" xfId="58" xr:uid="{00000000-0005-0000-0000-000069000000}"/>
    <cellStyle name="20% - Accent1 2 2 4 3 2" xfId="59" xr:uid="{00000000-0005-0000-0000-00006A000000}"/>
    <cellStyle name="20% - Accent1 2 2 4 3 3" xfId="8354" xr:uid="{8CC346E9-BC85-482F-B366-911DC5DC5B2A}"/>
    <cellStyle name="20% - Accent1 2 2 4 4" xfId="60" xr:uid="{00000000-0005-0000-0000-00006B000000}"/>
    <cellStyle name="20% - Accent1 2 2 4 5" xfId="8351" xr:uid="{175CCB3F-406D-4D90-9B10-D25984403176}"/>
    <cellStyle name="20% - Accent1 2 2 5" xfId="61" xr:uid="{00000000-0005-0000-0000-00006C000000}"/>
    <cellStyle name="20% - Accent1 2 2 5 2" xfId="62" xr:uid="{00000000-0005-0000-0000-00006D000000}"/>
    <cellStyle name="20% - Accent1 2 2 5 2 2" xfId="63" xr:uid="{00000000-0005-0000-0000-00006E000000}"/>
    <cellStyle name="20% - Accent1 2 2 5 2 2 2" xfId="64" xr:uid="{00000000-0005-0000-0000-00006F000000}"/>
    <cellStyle name="20% - Accent1 2 2 5 2 2 3" xfId="8357" xr:uid="{FD27F2C5-D4CA-49F0-8329-348F23D113A7}"/>
    <cellStyle name="20% - Accent1 2 2 5 2 3" xfId="65" xr:uid="{00000000-0005-0000-0000-000070000000}"/>
    <cellStyle name="20% - Accent1 2 2 5 2 4" xfId="8356" xr:uid="{EE81F236-A27D-44F1-9416-4DC2778AC738}"/>
    <cellStyle name="20% - Accent1 2 2 5 3" xfId="66" xr:uid="{00000000-0005-0000-0000-000071000000}"/>
    <cellStyle name="20% - Accent1 2 2 5 3 2" xfId="67" xr:uid="{00000000-0005-0000-0000-000072000000}"/>
    <cellStyle name="20% - Accent1 2 2 5 3 3" xfId="8358" xr:uid="{E58E08B5-E1C3-4C68-BB2D-D1F7A95B0C11}"/>
    <cellStyle name="20% - Accent1 2 2 5 4" xfId="68" xr:uid="{00000000-0005-0000-0000-000073000000}"/>
    <cellStyle name="20% - Accent1 2 2 5 5" xfId="8355" xr:uid="{AA363148-9371-41BE-81C2-34AF7D7A9633}"/>
    <cellStyle name="20% - Accent1 2 2 6" xfId="69" xr:uid="{00000000-0005-0000-0000-000074000000}"/>
    <cellStyle name="20% - Accent1 2 2 6 2" xfId="70" xr:uid="{00000000-0005-0000-0000-000075000000}"/>
    <cellStyle name="20% - Accent1 2 2 6 2 2" xfId="71" xr:uid="{00000000-0005-0000-0000-000076000000}"/>
    <cellStyle name="20% - Accent1 2 2 6 2 2 2" xfId="72" xr:uid="{00000000-0005-0000-0000-000077000000}"/>
    <cellStyle name="20% - Accent1 2 2 6 2 2 3" xfId="8361" xr:uid="{2453E96A-4A21-483E-A874-154719BC1DB5}"/>
    <cellStyle name="20% - Accent1 2 2 6 2 3" xfId="73" xr:uid="{00000000-0005-0000-0000-000078000000}"/>
    <cellStyle name="20% - Accent1 2 2 6 2 4" xfId="8360" xr:uid="{CCCB62C8-EE73-4C1E-BC85-1BCF9405C304}"/>
    <cellStyle name="20% - Accent1 2 2 6 3" xfId="74" xr:uid="{00000000-0005-0000-0000-000079000000}"/>
    <cellStyle name="20% - Accent1 2 2 6 3 2" xfId="75" xr:uid="{00000000-0005-0000-0000-00007A000000}"/>
    <cellStyle name="20% - Accent1 2 2 6 3 3" xfId="8362" xr:uid="{D93F9E68-45EE-42EC-A3AE-A95FFB4EDEE1}"/>
    <cellStyle name="20% - Accent1 2 2 6 4" xfId="76" xr:uid="{00000000-0005-0000-0000-00007B000000}"/>
    <cellStyle name="20% - Accent1 2 2 6 5" xfId="8359" xr:uid="{DFE804F4-08B8-4B4F-A257-08826341ECCC}"/>
    <cellStyle name="20% - Accent1 2 2 7" xfId="77" xr:uid="{00000000-0005-0000-0000-00007C000000}"/>
    <cellStyle name="20% - Accent1 2 2 7 2" xfId="78" xr:uid="{00000000-0005-0000-0000-00007D000000}"/>
    <cellStyle name="20% - Accent1 2 2 7 2 2" xfId="79" xr:uid="{00000000-0005-0000-0000-00007E000000}"/>
    <cellStyle name="20% - Accent1 2 2 7 2 3" xfId="8364" xr:uid="{81FE80EE-5919-4283-A6B8-AB76D84721FA}"/>
    <cellStyle name="20% - Accent1 2 2 7 3" xfId="80" xr:uid="{00000000-0005-0000-0000-00007F000000}"/>
    <cellStyle name="20% - Accent1 2 2 7 4" xfId="8363" xr:uid="{AD1B39CB-5A49-4030-B8E5-ECCFFE055971}"/>
    <cellStyle name="20% - Accent1 2 2 8" xfId="81" xr:uid="{00000000-0005-0000-0000-000080000000}"/>
    <cellStyle name="20% - Accent1 2 2 8 2" xfId="82" xr:uid="{00000000-0005-0000-0000-000081000000}"/>
    <cellStyle name="20% - Accent1 2 2 8 3" xfId="8365" xr:uid="{79B9B554-0528-47F3-8709-5A6763B8EB5A}"/>
    <cellStyle name="20% - Accent1 2 2 9" xfId="83" xr:uid="{00000000-0005-0000-0000-000082000000}"/>
    <cellStyle name="20% - Accent1 2 3" xfId="84" xr:uid="{00000000-0005-0000-0000-000083000000}"/>
    <cellStyle name="20% - Accent1 2 3 2" xfId="85" xr:uid="{00000000-0005-0000-0000-000084000000}"/>
    <cellStyle name="20% - Accent1 2 3 2 2" xfId="86" xr:uid="{00000000-0005-0000-0000-000085000000}"/>
    <cellStyle name="20% - Accent1 2 3 2 2 2" xfId="87" xr:uid="{00000000-0005-0000-0000-000086000000}"/>
    <cellStyle name="20% - Accent1 2 3 2 2 2 2" xfId="88" xr:uid="{00000000-0005-0000-0000-000087000000}"/>
    <cellStyle name="20% - Accent1 2 3 2 2 2 3" xfId="8369" xr:uid="{1536BD60-9B1C-4626-A90F-6EF7592B9DBF}"/>
    <cellStyle name="20% - Accent1 2 3 2 2 3" xfId="89" xr:uid="{00000000-0005-0000-0000-000088000000}"/>
    <cellStyle name="20% - Accent1 2 3 2 2 4" xfId="8368" xr:uid="{809DA903-B85E-405A-96D6-38DD59A1FA4D}"/>
    <cellStyle name="20% - Accent1 2 3 2 3" xfId="90" xr:uid="{00000000-0005-0000-0000-000089000000}"/>
    <cellStyle name="20% - Accent1 2 3 2 3 2" xfId="91" xr:uid="{00000000-0005-0000-0000-00008A000000}"/>
    <cellStyle name="20% - Accent1 2 3 2 3 3" xfId="8370" xr:uid="{E134EC54-8865-4EC5-B9A3-CFF99926BD36}"/>
    <cellStyle name="20% - Accent1 2 3 2 4" xfId="92" xr:uid="{00000000-0005-0000-0000-00008B000000}"/>
    <cellStyle name="20% - Accent1 2 3 2 5" xfId="8367" xr:uid="{BDC42CC1-4924-4E45-95FF-0377B19F2B78}"/>
    <cellStyle name="20% - Accent1 2 3 3" xfId="93" xr:uid="{00000000-0005-0000-0000-00008C000000}"/>
    <cellStyle name="20% - Accent1 2 3 3 2" xfId="94" xr:uid="{00000000-0005-0000-0000-00008D000000}"/>
    <cellStyle name="20% - Accent1 2 3 3 2 2" xfId="95" xr:uid="{00000000-0005-0000-0000-00008E000000}"/>
    <cellStyle name="20% - Accent1 2 3 3 2 2 2" xfId="96" xr:uid="{00000000-0005-0000-0000-00008F000000}"/>
    <cellStyle name="20% - Accent1 2 3 3 2 2 3" xfId="8373" xr:uid="{E8C6A614-415E-49F7-AF66-81C55DB0DDB2}"/>
    <cellStyle name="20% - Accent1 2 3 3 2 3" xfId="97" xr:uid="{00000000-0005-0000-0000-000090000000}"/>
    <cellStyle name="20% - Accent1 2 3 3 2 4" xfId="8372" xr:uid="{FAA60936-C9D1-47E8-81E4-96B608881CD3}"/>
    <cellStyle name="20% - Accent1 2 3 3 3" xfId="98" xr:uid="{00000000-0005-0000-0000-000091000000}"/>
    <cellStyle name="20% - Accent1 2 3 3 3 2" xfId="99" xr:uid="{00000000-0005-0000-0000-000092000000}"/>
    <cellStyle name="20% - Accent1 2 3 3 3 3" xfId="8374" xr:uid="{0DD783EE-9031-45DB-B082-0DF42929F57B}"/>
    <cellStyle name="20% - Accent1 2 3 3 4" xfId="100" xr:uid="{00000000-0005-0000-0000-000093000000}"/>
    <cellStyle name="20% - Accent1 2 3 3 5" xfId="8371" xr:uid="{471980B5-4100-488E-81E5-8BF396AD0D3C}"/>
    <cellStyle name="20% - Accent1 2 3 4" xfId="101" xr:uid="{00000000-0005-0000-0000-000094000000}"/>
    <cellStyle name="20% - Accent1 2 3 4 2" xfId="102" xr:uid="{00000000-0005-0000-0000-000095000000}"/>
    <cellStyle name="20% - Accent1 2 3 4 2 2" xfId="103" xr:uid="{00000000-0005-0000-0000-000096000000}"/>
    <cellStyle name="20% - Accent1 2 3 4 2 2 2" xfId="104" xr:uid="{00000000-0005-0000-0000-000097000000}"/>
    <cellStyle name="20% - Accent1 2 3 4 2 2 3" xfId="8377" xr:uid="{3D21DDAA-8638-46D4-99B0-111D65667DDC}"/>
    <cellStyle name="20% - Accent1 2 3 4 2 3" xfId="105" xr:uid="{00000000-0005-0000-0000-000098000000}"/>
    <cellStyle name="20% - Accent1 2 3 4 2 4" xfId="8376" xr:uid="{00B7C227-433B-4B19-A430-3D45C7BE9AB0}"/>
    <cellStyle name="20% - Accent1 2 3 4 3" xfId="106" xr:uid="{00000000-0005-0000-0000-000099000000}"/>
    <cellStyle name="20% - Accent1 2 3 4 3 2" xfId="107" xr:uid="{00000000-0005-0000-0000-00009A000000}"/>
    <cellStyle name="20% - Accent1 2 3 4 3 3" xfId="8378" xr:uid="{70CE3956-EED6-410B-8C38-EEEA263B29CD}"/>
    <cellStyle name="20% - Accent1 2 3 4 4" xfId="108" xr:uid="{00000000-0005-0000-0000-00009B000000}"/>
    <cellStyle name="20% - Accent1 2 3 4 5" xfId="8375" xr:uid="{1FA8284B-CDB1-461A-90D4-822DD2D6724A}"/>
    <cellStyle name="20% - Accent1 2 3 5" xfId="109" xr:uid="{00000000-0005-0000-0000-00009C000000}"/>
    <cellStyle name="20% - Accent1 2 3 5 2" xfId="110" xr:uid="{00000000-0005-0000-0000-00009D000000}"/>
    <cellStyle name="20% - Accent1 2 3 5 2 2" xfId="111" xr:uid="{00000000-0005-0000-0000-00009E000000}"/>
    <cellStyle name="20% - Accent1 2 3 5 2 2 2" xfId="112" xr:uid="{00000000-0005-0000-0000-00009F000000}"/>
    <cellStyle name="20% - Accent1 2 3 5 2 2 3" xfId="8381" xr:uid="{960C593A-AB30-48D1-A64A-5CDC790B47F4}"/>
    <cellStyle name="20% - Accent1 2 3 5 2 3" xfId="113" xr:uid="{00000000-0005-0000-0000-0000A0000000}"/>
    <cellStyle name="20% - Accent1 2 3 5 2 4" xfId="8380" xr:uid="{A91BFF31-BC1D-4793-A8EC-0B819F91443B}"/>
    <cellStyle name="20% - Accent1 2 3 5 3" xfId="114" xr:uid="{00000000-0005-0000-0000-0000A1000000}"/>
    <cellStyle name="20% - Accent1 2 3 5 3 2" xfId="115" xr:uid="{00000000-0005-0000-0000-0000A2000000}"/>
    <cellStyle name="20% - Accent1 2 3 5 3 3" xfId="8382" xr:uid="{75200614-0C34-4FD0-AE9B-28DE03BE61D5}"/>
    <cellStyle name="20% - Accent1 2 3 5 4" xfId="116" xr:uid="{00000000-0005-0000-0000-0000A3000000}"/>
    <cellStyle name="20% - Accent1 2 3 5 5" xfId="8379" xr:uid="{44AC6D7B-9221-4167-A912-F7CC3BFFE19F}"/>
    <cellStyle name="20% - Accent1 2 3 6" xfId="117" xr:uid="{00000000-0005-0000-0000-0000A4000000}"/>
    <cellStyle name="20% - Accent1 2 3 6 2" xfId="118" xr:uid="{00000000-0005-0000-0000-0000A5000000}"/>
    <cellStyle name="20% - Accent1 2 3 6 2 2" xfId="119" xr:uid="{00000000-0005-0000-0000-0000A6000000}"/>
    <cellStyle name="20% - Accent1 2 3 6 2 3" xfId="8384" xr:uid="{13CB96F0-5E95-4342-81EF-60423DAEFB7C}"/>
    <cellStyle name="20% - Accent1 2 3 6 3" xfId="120" xr:uid="{00000000-0005-0000-0000-0000A7000000}"/>
    <cellStyle name="20% - Accent1 2 3 6 4" xfId="8383" xr:uid="{D11FE255-5306-4808-BD85-84EA2268D7AB}"/>
    <cellStyle name="20% - Accent1 2 3 7" xfId="121" xr:uid="{00000000-0005-0000-0000-0000A8000000}"/>
    <cellStyle name="20% - Accent1 2 3 7 2" xfId="122" xr:uid="{00000000-0005-0000-0000-0000A9000000}"/>
    <cellStyle name="20% - Accent1 2 3 7 3" xfId="8385" xr:uid="{DEBC9E74-6F69-49E9-B7B0-0995E93637AD}"/>
    <cellStyle name="20% - Accent1 2 3 8" xfId="123" xr:uid="{00000000-0005-0000-0000-0000AA000000}"/>
    <cellStyle name="20% - Accent1 2 3 9" xfId="8366" xr:uid="{FEFA7FFB-357E-469B-8BBD-84A37961E76D}"/>
    <cellStyle name="20% - Accent1 2 4" xfId="124" xr:uid="{00000000-0005-0000-0000-0000AB000000}"/>
    <cellStyle name="20% - Accent1 2 4 2" xfId="125" xr:uid="{00000000-0005-0000-0000-0000AC000000}"/>
    <cellStyle name="20% - Accent1 2 4 2 2" xfId="126" xr:uid="{00000000-0005-0000-0000-0000AD000000}"/>
    <cellStyle name="20% - Accent1 2 4 2 2 2" xfId="127" xr:uid="{00000000-0005-0000-0000-0000AE000000}"/>
    <cellStyle name="20% - Accent1 2 4 2 2 3" xfId="8388" xr:uid="{AEA5A2AA-7A7F-4681-8804-00068AD38417}"/>
    <cellStyle name="20% - Accent1 2 4 2 3" xfId="128" xr:uid="{00000000-0005-0000-0000-0000AF000000}"/>
    <cellStyle name="20% - Accent1 2 4 2 4" xfId="8387" xr:uid="{C0A43BF7-F30A-4F32-8C77-D58E2AC36E29}"/>
    <cellStyle name="20% - Accent1 2 4 3" xfId="129" xr:uid="{00000000-0005-0000-0000-0000B0000000}"/>
    <cellStyle name="20% - Accent1 2 4 3 2" xfId="130" xr:uid="{00000000-0005-0000-0000-0000B1000000}"/>
    <cellStyle name="20% - Accent1 2 4 3 3" xfId="8389" xr:uid="{D79ADFDE-329D-4B9E-9C31-06A62F7C20B1}"/>
    <cellStyle name="20% - Accent1 2 4 4" xfId="131" xr:uid="{00000000-0005-0000-0000-0000B2000000}"/>
    <cellStyle name="20% - Accent1 2 4 5" xfId="8386" xr:uid="{F69D47B9-A8D0-43A3-A2A7-274E3F52BB7C}"/>
    <cellStyle name="20% - Accent1 2 5" xfId="132" xr:uid="{00000000-0005-0000-0000-0000B3000000}"/>
    <cellStyle name="20% - Accent1 2 5 2" xfId="133" xr:uid="{00000000-0005-0000-0000-0000B4000000}"/>
    <cellStyle name="20% - Accent1 2 5 2 2" xfId="134" xr:uid="{00000000-0005-0000-0000-0000B5000000}"/>
    <cellStyle name="20% - Accent1 2 5 2 2 2" xfId="135" xr:uid="{00000000-0005-0000-0000-0000B6000000}"/>
    <cellStyle name="20% - Accent1 2 5 2 2 3" xfId="8392" xr:uid="{D9B7E481-7676-40A7-9A06-6097CE4FA78A}"/>
    <cellStyle name="20% - Accent1 2 5 2 3" xfId="136" xr:uid="{00000000-0005-0000-0000-0000B7000000}"/>
    <cellStyle name="20% - Accent1 2 5 2 4" xfId="8391" xr:uid="{AA0D8B2E-9281-4504-ABB7-D482EDEDC77D}"/>
    <cellStyle name="20% - Accent1 2 5 3" xfId="137" xr:uid="{00000000-0005-0000-0000-0000B8000000}"/>
    <cellStyle name="20% - Accent1 2 5 3 2" xfId="138" xr:uid="{00000000-0005-0000-0000-0000B9000000}"/>
    <cellStyle name="20% - Accent1 2 5 3 3" xfId="8393" xr:uid="{B57A2AB8-C67F-469C-899E-48200B0D26C2}"/>
    <cellStyle name="20% - Accent1 2 5 4" xfId="139" xr:uid="{00000000-0005-0000-0000-0000BA000000}"/>
    <cellStyle name="20% - Accent1 2 5 5" xfId="8390" xr:uid="{A3769D01-D522-4644-AB34-B021C065113B}"/>
    <cellStyle name="20% - Accent1 2 6" xfId="140" xr:uid="{00000000-0005-0000-0000-0000BB000000}"/>
    <cellStyle name="20% - Accent1 2 6 2" xfId="141" xr:uid="{00000000-0005-0000-0000-0000BC000000}"/>
    <cellStyle name="20% - Accent1 2 6 2 2" xfId="142" xr:uid="{00000000-0005-0000-0000-0000BD000000}"/>
    <cellStyle name="20% - Accent1 2 6 2 2 2" xfId="143" xr:uid="{00000000-0005-0000-0000-0000BE000000}"/>
    <cellStyle name="20% - Accent1 2 6 2 2 3" xfId="8396" xr:uid="{37C2C351-3733-4AED-859E-78205342023C}"/>
    <cellStyle name="20% - Accent1 2 6 2 3" xfId="144" xr:uid="{00000000-0005-0000-0000-0000BF000000}"/>
    <cellStyle name="20% - Accent1 2 6 2 4" xfId="8395" xr:uid="{B041B6F7-2BD8-4019-86C1-73271D07B15C}"/>
    <cellStyle name="20% - Accent1 2 6 3" xfId="145" xr:uid="{00000000-0005-0000-0000-0000C0000000}"/>
    <cellStyle name="20% - Accent1 2 6 3 2" xfId="146" xr:uid="{00000000-0005-0000-0000-0000C1000000}"/>
    <cellStyle name="20% - Accent1 2 6 3 3" xfId="8397" xr:uid="{EE45B762-E085-41E1-946D-2C95CB08F1E4}"/>
    <cellStyle name="20% - Accent1 2 6 4" xfId="147" xr:uid="{00000000-0005-0000-0000-0000C2000000}"/>
    <cellStyle name="20% - Accent1 2 6 5" xfId="8394" xr:uid="{D271294F-D4CB-495D-B3A4-C8D444AFA43C}"/>
    <cellStyle name="20% - Accent1 2 7" xfId="148" xr:uid="{00000000-0005-0000-0000-0000C3000000}"/>
    <cellStyle name="20% - Accent1 2 7 2" xfId="149" xr:uid="{00000000-0005-0000-0000-0000C4000000}"/>
    <cellStyle name="20% - Accent1 2 7 2 2" xfId="150" xr:uid="{00000000-0005-0000-0000-0000C5000000}"/>
    <cellStyle name="20% - Accent1 2 7 2 2 2" xfId="151" xr:uid="{00000000-0005-0000-0000-0000C6000000}"/>
    <cellStyle name="20% - Accent1 2 7 2 2 3" xfId="8400" xr:uid="{213C86B7-D64F-4760-9416-44C91AEA9DD6}"/>
    <cellStyle name="20% - Accent1 2 7 2 3" xfId="152" xr:uid="{00000000-0005-0000-0000-0000C7000000}"/>
    <cellStyle name="20% - Accent1 2 7 2 4" xfId="8399" xr:uid="{E42B6C0E-70A3-4B9B-8C4B-1E691AF80BE7}"/>
    <cellStyle name="20% - Accent1 2 7 3" xfId="153" xr:uid="{00000000-0005-0000-0000-0000C8000000}"/>
    <cellStyle name="20% - Accent1 2 7 3 2" xfId="154" xr:uid="{00000000-0005-0000-0000-0000C9000000}"/>
    <cellStyle name="20% - Accent1 2 7 3 3" xfId="8401" xr:uid="{B54BFA9B-9535-4D66-9E39-8137D1DEA47A}"/>
    <cellStyle name="20% - Accent1 2 7 4" xfId="155" xr:uid="{00000000-0005-0000-0000-0000CA000000}"/>
    <cellStyle name="20% - Accent1 2 7 5" xfId="8398" xr:uid="{CD5A84E9-DBCB-49BA-8CED-BFD13448167B}"/>
    <cellStyle name="20% - Accent1 2 8" xfId="156" xr:uid="{00000000-0005-0000-0000-0000CB000000}"/>
    <cellStyle name="20% - Accent1 2 8 2" xfId="157" xr:uid="{00000000-0005-0000-0000-0000CC000000}"/>
    <cellStyle name="20% - Accent1 2 8 2 2" xfId="158" xr:uid="{00000000-0005-0000-0000-0000CD000000}"/>
    <cellStyle name="20% - Accent1 2 8 2 3" xfId="8403" xr:uid="{3787BCCF-9F30-4DC2-9F9D-EEDC9164514A}"/>
    <cellStyle name="20% - Accent1 2 8 3" xfId="159" xr:uid="{00000000-0005-0000-0000-0000CE000000}"/>
    <cellStyle name="20% - Accent1 2 8 4" xfId="8402" xr:uid="{50D7111F-7525-46E1-A91E-FBE7C3178581}"/>
    <cellStyle name="20% - Accent1 2 9" xfId="160" xr:uid="{00000000-0005-0000-0000-0000CF000000}"/>
    <cellStyle name="20% - Accent1 2 9 2" xfId="161" xr:uid="{00000000-0005-0000-0000-0000D0000000}"/>
    <cellStyle name="20% - Accent1 2 9 3" xfId="8404" xr:uid="{89F51006-D9D0-4117-BBDA-7A934FDA72CA}"/>
    <cellStyle name="20% - Accent1 3" xfId="162" xr:uid="{00000000-0005-0000-0000-0000D1000000}"/>
    <cellStyle name="20% - Accent1 3 10" xfId="8405" xr:uid="{0CBEEE62-8BF8-49B0-A17B-2C4B294D1202}"/>
    <cellStyle name="20% - Accent1 3 2" xfId="163" xr:uid="{00000000-0005-0000-0000-0000D2000000}"/>
    <cellStyle name="20% - Accent1 3 2 2" xfId="164" xr:uid="{00000000-0005-0000-0000-0000D3000000}"/>
    <cellStyle name="20% - Accent1 3 2 2 2" xfId="165" xr:uid="{00000000-0005-0000-0000-0000D4000000}"/>
    <cellStyle name="20% - Accent1 3 2 2 2 2" xfId="166" xr:uid="{00000000-0005-0000-0000-0000D5000000}"/>
    <cellStyle name="20% - Accent1 3 2 2 2 2 2" xfId="167" xr:uid="{00000000-0005-0000-0000-0000D6000000}"/>
    <cellStyle name="20% - Accent1 3 2 2 2 2 3" xfId="8409" xr:uid="{8B465754-8901-42B9-9036-3B1D0FD2667C}"/>
    <cellStyle name="20% - Accent1 3 2 2 2 3" xfId="168" xr:uid="{00000000-0005-0000-0000-0000D7000000}"/>
    <cellStyle name="20% - Accent1 3 2 2 2 4" xfId="8408" xr:uid="{B94ADDF5-54E7-4D48-B63B-A8E2D616773A}"/>
    <cellStyle name="20% - Accent1 3 2 2 3" xfId="169" xr:uid="{00000000-0005-0000-0000-0000D8000000}"/>
    <cellStyle name="20% - Accent1 3 2 2 3 2" xfId="170" xr:uid="{00000000-0005-0000-0000-0000D9000000}"/>
    <cellStyle name="20% - Accent1 3 2 2 3 3" xfId="8410" xr:uid="{C6CDE6FE-9EE0-4E2E-91EB-DFB821E08C47}"/>
    <cellStyle name="20% - Accent1 3 2 2 4" xfId="171" xr:uid="{00000000-0005-0000-0000-0000DA000000}"/>
    <cellStyle name="20% - Accent1 3 2 2 5" xfId="8407" xr:uid="{A0E696AE-DAF2-4796-B403-CE1F9F471DD2}"/>
    <cellStyle name="20% - Accent1 3 2 3" xfId="172" xr:uid="{00000000-0005-0000-0000-0000DB000000}"/>
    <cellStyle name="20% - Accent1 3 2 3 2" xfId="173" xr:uid="{00000000-0005-0000-0000-0000DC000000}"/>
    <cellStyle name="20% - Accent1 3 2 3 2 2" xfId="174" xr:uid="{00000000-0005-0000-0000-0000DD000000}"/>
    <cellStyle name="20% - Accent1 3 2 3 2 2 2" xfId="175" xr:uid="{00000000-0005-0000-0000-0000DE000000}"/>
    <cellStyle name="20% - Accent1 3 2 3 2 2 3" xfId="8413" xr:uid="{82CA1E25-2F67-4AED-8A95-608FC5A27FC0}"/>
    <cellStyle name="20% - Accent1 3 2 3 2 3" xfId="176" xr:uid="{00000000-0005-0000-0000-0000DF000000}"/>
    <cellStyle name="20% - Accent1 3 2 3 2 4" xfId="8412" xr:uid="{46085994-8DA9-4068-94DF-7FA54D18A645}"/>
    <cellStyle name="20% - Accent1 3 2 3 3" xfId="177" xr:uid="{00000000-0005-0000-0000-0000E0000000}"/>
    <cellStyle name="20% - Accent1 3 2 3 3 2" xfId="178" xr:uid="{00000000-0005-0000-0000-0000E1000000}"/>
    <cellStyle name="20% - Accent1 3 2 3 3 3" xfId="8414" xr:uid="{207CB612-37A6-4842-876C-1B07FD210319}"/>
    <cellStyle name="20% - Accent1 3 2 3 4" xfId="179" xr:uid="{00000000-0005-0000-0000-0000E2000000}"/>
    <cellStyle name="20% - Accent1 3 2 3 5" xfId="8411" xr:uid="{913814C6-CFD5-4566-A4E2-14C86222D2A2}"/>
    <cellStyle name="20% - Accent1 3 2 4" xfId="180" xr:uid="{00000000-0005-0000-0000-0000E3000000}"/>
    <cellStyle name="20% - Accent1 3 2 4 2" xfId="181" xr:uid="{00000000-0005-0000-0000-0000E4000000}"/>
    <cellStyle name="20% - Accent1 3 2 4 2 2" xfId="182" xr:uid="{00000000-0005-0000-0000-0000E5000000}"/>
    <cellStyle name="20% - Accent1 3 2 4 2 2 2" xfId="183" xr:uid="{00000000-0005-0000-0000-0000E6000000}"/>
    <cellStyle name="20% - Accent1 3 2 4 2 2 3" xfId="8417" xr:uid="{927AC01B-FFDC-456C-8AE5-94D2047B84ED}"/>
    <cellStyle name="20% - Accent1 3 2 4 2 3" xfId="184" xr:uid="{00000000-0005-0000-0000-0000E7000000}"/>
    <cellStyle name="20% - Accent1 3 2 4 2 4" xfId="8416" xr:uid="{1864796D-E706-4A3A-9EFA-3DFE5A02F890}"/>
    <cellStyle name="20% - Accent1 3 2 4 3" xfId="185" xr:uid="{00000000-0005-0000-0000-0000E8000000}"/>
    <cellStyle name="20% - Accent1 3 2 4 3 2" xfId="186" xr:uid="{00000000-0005-0000-0000-0000E9000000}"/>
    <cellStyle name="20% - Accent1 3 2 4 3 3" xfId="8418" xr:uid="{94498C53-080E-41C1-B00E-52F2E5456AEF}"/>
    <cellStyle name="20% - Accent1 3 2 4 4" xfId="187" xr:uid="{00000000-0005-0000-0000-0000EA000000}"/>
    <cellStyle name="20% - Accent1 3 2 4 5" xfId="8415" xr:uid="{CD47948B-F7DD-4DFA-8974-FE89F3FDE2CE}"/>
    <cellStyle name="20% - Accent1 3 2 5" xfId="188" xr:uid="{00000000-0005-0000-0000-0000EB000000}"/>
    <cellStyle name="20% - Accent1 3 2 5 2" xfId="189" xr:uid="{00000000-0005-0000-0000-0000EC000000}"/>
    <cellStyle name="20% - Accent1 3 2 5 2 2" xfId="190" xr:uid="{00000000-0005-0000-0000-0000ED000000}"/>
    <cellStyle name="20% - Accent1 3 2 5 2 2 2" xfId="191" xr:uid="{00000000-0005-0000-0000-0000EE000000}"/>
    <cellStyle name="20% - Accent1 3 2 5 2 2 3" xfId="8421" xr:uid="{2AD31597-0805-4985-A512-9B4408AB22DF}"/>
    <cellStyle name="20% - Accent1 3 2 5 2 3" xfId="192" xr:uid="{00000000-0005-0000-0000-0000EF000000}"/>
    <cellStyle name="20% - Accent1 3 2 5 2 4" xfId="8420" xr:uid="{BF17F811-ACEB-480E-B512-586A0990B139}"/>
    <cellStyle name="20% - Accent1 3 2 5 3" xfId="193" xr:uid="{00000000-0005-0000-0000-0000F0000000}"/>
    <cellStyle name="20% - Accent1 3 2 5 3 2" xfId="194" xr:uid="{00000000-0005-0000-0000-0000F1000000}"/>
    <cellStyle name="20% - Accent1 3 2 5 3 3" xfId="8422" xr:uid="{1F51A553-9742-4E5C-848F-1972D2961484}"/>
    <cellStyle name="20% - Accent1 3 2 5 4" xfId="195" xr:uid="{00000000-0005-0000-0000-0000F2000000}"/>
    <cellStyle name="20% - Accent1 3 2 5 5" xfId="8419" xr:uid="{B369EBB4-BE51-41B9-8E11-63A7E61C2596}"/>
    <cellStyle name="20% - Accent1 3 2 6" xfId="196" xr:uid="{00000000-0005-0000-0000-0000F3000000}"/>
    <cellStyle name="20% - Accent1 3 2 6 2" xfId="197" xr:uid="{00000000-0005-0000-0000-0000F4000000}"/>
    <cellStyle name="20% - Accent1 3 2 6 2 2" xfId="198" xr:uid="{00000000-0005-0000-0000-0000F5000000}"/>
    <cellStyle name="20% - Accent1 3 2 6 2 3" xfId="8424" xr:uid="{E1B87855-0561-482E-9E0C-C5F24603DE4E}"/>
    <cellStyle name="20% - Accent1 3 2 6 3" xfId="199" xr:uid="{00000000-0005-0000-0000-0000F6000000}"/>
    <cellStyle name="20% - Accent1 3 2 6 4" xfId="8423" xr:uid="{67462B93-9476-4AC2-87E7-3FF702079990}"/>
    <cellStyle name="20% - Accent1 3 2 7" xfId="200" xr:uid="{00000000-0005-0000-0000-0000F7000000}"/>
    <cellStyle name="20% - Accent1 3 2 7 2" xfId="201" xr:uid="{00000000-0005-0000-0000-0000F8000000}"/>
    <cellStyle name="20% - Accent1 3 2 7 3" xfId="8425" xr:uid="{6897CCA6-BD25-4A7D-97BF-A8AF0DB06380}"/>
    <cellStyle name="20% - Accent1 3 2 8" xfId="202" xr:uid="{00000000-0005-0000-0000-0000F9000000}"/>
    <cellStyle name="20% - Accent1 3 2 9" xfId="8406" xr:uid="{F7E14A0F-D4AA-4347-AA1A-60017A1638B4}"/>
    <cellStyle name="20% - Accent1 3 3" xfId="203" xr:uid="{00000000-0005-0000-0000-0000FA000000}"/>
    <cellStyle name="20% - Accent1 3 3 2" xfId="204" xr:uid="{00000000-0005-0000-0000-0000FB000000}"/>
    <cellStyle name="20% - Accent1 3 3 2 2" xfId="205" xr:uid="{00000000-0005-0000-0000-0000FC000000}"/>
    <cellStyle name="20% - Accent1 3 3 2 2 2" xfId="206" xr:uid="{00000000-0005-0000-0000-0000FD000000}"/>
    <cellStyle name="20% - Accent1 3 3 2 2 3" xfId="8428" xr:uid="{0625D433-51CC-481A-B434-B7A1C9888747}"/>
    <cellStyle name="20% - Accent1 3 3 2 3" xfId="207" xr:uid="{00000000-0005-0000-0000-0000FE000000}"/>
    <cellStyle name="20% - Accent1 3 3 2 4" xfId="8427" xr:uid="{66E1F55B-C3E0-4761-9A81-7F7D8E62A125}"/>
    <cellStyle name="20% - Accent1 3 3 3" xfId="208" xr:uid="{00000000-0005-0000-0000-0000FF000000}"/>
    <cellStyle name="20% - Accent1 3 3 3 2" xfId="209" xr:uid="{00000000-0005-0000-0000-000000010000}"/>
    <cellStyle name="20% - Accent1 3 3 3 3" xfId="8429" xr:uid="{DD16FB34-93E7-436C-AC7C-8E9FC21D58C4}"/>
    <cellStyle name="20% - Accent1 3 3 4" xfId="210" xr:uid="{00000000-0005-0000-0000-000001010000}"/>
    <cellStyle name="20% - Accent1 3 3 5" xfId="8426" xr:uid="{FB7D1596-C62D-460F-A698-8F18079E91CA}"/>
    <cellStyle name="20% - Accent1 3 4" xfId="211" xr:uid="{00000000-0005-0000-0000-000002010000}"/>
    <cellStyle name="20% - Accent1 3 4 2" xfId="212" xr:uid="{00000000-0005-0000-0000-000003010000}"/>
    <cellStyle name="20% - Accent1 3 4 2 2" xfId="213" xr:uid="{00000000-0005-0000-0000-000004010000}"/>
    <cellStyle name="20% - Accent1 3 4 2 2 2" xfId="214" xr:uid="{00000000-0005-0000-0000-000005010000}"/>
    <cellStyle name="20% - Accent1 3 4 2 2 3" xfId="8432" xr:uid="{6F5A1B9D-941D-4E2A-8CA2-65671F910E8E}"/>
    <cellStyle name="20% - Accent1 3 4 2 3" xfId="215" xr:uid="{00000000-0005-0000-0000-000006010000}"/>
    <cellStyle name="20% - Accent1 3 4 2 4" xfId="8431" xr:uid="{601BA123-6E28-4DB5-81BB-131CBD52FD1D}"/>
    <cellStyle name="20% - Accent1 3 4 3" xfId="216" xr:uid="{00000000-0005-0000-0000-000007010000}"/>
    <cellStyle name="20% - Accent1 3 4 3 2" xfId="217" xr:uid="{00000000-0005-0000-0000-000008010000}"/>
    <cellStyle name="20% - Accent1 3 4 3 3" xfId="8433" xr:uid="{32C943A2-F44B-4144-BCE4-6E61B7BED390}"/>
    <cellStyle name="20% - Accent1 3 4 4" xfId="218" xr:uid="{00000000-0005-0000-0000-000009010000}"/>
    <cellStyle name="20% - Accent1 3 4 5" xfId="8430" xr:uid="{B5F9000D-E868-4F5A-9DB4-96B1647A19E4}"/>
    <cellStyle name="20% - Accent1 3 5" xfId="219" xr:uid="{00000000-0005-0000-0000-00000A010000}"/>
    <cellStyle name="20% - Accent1 3 5 2" xfId="220" xr:uid="{00000000-0005-0000-0000-00000B010000}"/>
    <cellStyle name="20% - Accent1 3 5 2 2" xfId="221" xr:uid="{00000000-0005-0000-0000-00000C010000}"/>
    <cellStyle name="20% - Accent1 3 5 2 2 2" xfId="222" xr:uid="{00000000-0005-0000-0000-00000D010000}"/>
    <cellStyle name="20% - Accent1 3 5 2 2 3" xfId="8436" xr:uid="{3ED8AD0F-B0B2-4D8E-A7EA-83F5D4C36C90}"/>
    <cellStyle name="20% - Accent1 3 5 2 3" xfId="223" xr:uid="{00000000-0005-0000-0000-00000E010000}"/>
    <cellStyle name="20% - Accent1 3 5 2 4" xfId="8435" xr:uid="{2823E752-66CF-4E0C-8012-5CD861403B7A}"/>
    <cellStyle name="20% - Accent1 3 5 3" xfId="224" xr:uid="{00000000-0005-0000-0000-00000F010000}"/>
    <cellStyle name="20% - Accent1 3 5 3 2" xfId="225" xr:uid="{00000000-0005-0000-0000-000010010000}"/>
    <cellStyle name="20% - Accent1 3 5 3 3" xfId="8437" xr:uid="{7CDE8DA1-2A83-47B4-B1CB-652E6EE63604}"/>
    <cellStyle name="20% - Accent1 3 5 4" xfId="226" xr:uid="{00000000-0005-0000-0000-000011010000}"/>
    <cellStyle name="20% - Accent1 3 5 5" xfId="8434" xr:uid="{3C73E7D7-F378-41D2-BD1A-5F5456749FDA}"/>
    <cellStyle name="20% - Accent1 3 6" xfId="227" xr:uid="{00000000-0005-0000-0000-000012010000}"/>
    <cellStyle name="20% - Accent1 3 6 2" xfId="228" xr:uid="{00000000-0005-0000-0000-000013010000}"/>
    <cellStyle name="20% - Accent1 3 6 2 2" xfId="229" xr:uid="{00000000-0005-0000-0000-000014010000}"/>
    <cellStyle name="20% - Accent1 3 6 2 2 2" xfId="230" xr:uid="{00000000-0005-0000-0000-000015010000}"/>
    <cellStyle name="20% - Accent1 3 6 2 2 3" xfId="8440" xr:uid="{C77DDE9D-D7E3-4A2D-AF2B-DEA727CE334D}"/>
    <cellStyle name="20% - Accent1 3 6 2 3" xfId="231" xr:uid="{00000000-0005-0000-0000-000016010000}"/>
    <cellStyle name="20% - Accent1 3 6 2 4" xfId="8439" xr:uid="{789018BE-E0BB-46ED-8BCA-CC51CAF465C1}"/>
    <cellStyle name="20% - Accent1 3 6 3" xfId="232" xr:uid="{00000000-0005-0000-0000-000017010000}"/>
    <cellStyle name="20% - Accent1 3 6 3 2" xfId="233" xr:uid="{00000000-0005-0000-0000-000018010000}"/>
    <cellStyle name="20% - Accent1 3 6 3 3" xfId="8441" xr:uid="{BDEECC56-D0AA-449D-B1B2-314F1A3CEFDF}"/>
    <cellStyle name="20% - Accent1 3 6 4" xfId="234" xr:uid="{00000000-0005-0000-0000-000019010000}"/>
    <cellStyle name="20% - Accent1 3 6 5" xfId="8438" xr:uid="{AAAF7BC0-9FF8-428B-8B21-CC489FED78ED}"/>
    <cellStyle name="20% - Accent1 3 7" xfId="235" xr:uid="{00000000-0005-0000-0000-00001A010000}"/>
    <cellStyle name="20% - Accent1 3 7 2" xfId="236" xr:uid="{00000000-0005-0000-0000-00001B010000}"/>
    <cellStyle name="20% - Accent1 3 7 2 2" xfId="237" xr:uid="{00000000-0005-0000-0000-00001C010000}"/>
    <cellStyle name="20% - Accent1 3 7 2 3" xfId="8443" xr:uid="{C3D0466B-EF28-4A86-A73C-8DA18774D709}"/>
    <cellStyle name="20% - Accent1 3 7 3" xfId="238" xr:uid="{00000000-0005-0000-0000-00001D010000}"/>
    <cellStyle name="20% - Accent1 3 7 4" xfId="8442" xr:uid="{7FFDC19A-7473-4B23-BD5E-14EF2A43D1B2}"/>
    <cellStyle name="20% - Accent1 3 8" xfId="239" xr:uid="{00000000-0005-0000-0000-00001E010000}"/>
    <cellStyle name="20% - Accent1 3 8 2" xfId="240" xr:uid="{00000000-0005-0000-0000-00001F010000}"/>
    <cellStyle name="20% - Accent1 3 8 3" xfId="8444" xr:uid="{5F9DC705-7A15-455D-AD0F-072A6B9E8F3C}"/>
    <cellStyle name="20% - Accent1 3 9" xfId="241" xr:uid="{00000000-0005-0000-0000-000020010000}"/>
    <cellStyle name="20% - Accent1 4" xfId="242" xr:uid="{00000000-0005-0000-0000-000021010000}"/>
    <cellStyle name="20% - Accent1 4 2" xfId="243" xr:uid="{00000000-0005-0000-0000-000022010000}"/>
    <cellStyle name="20% - Accent1 4 2 2" xfId="244" xr:uid="{00000000-0005-0000-0000-000023010000}"/>
    <cellStyle name="20% - Accent1 4 2 2 2" xfId="245" xr:uid="{00000000-0005-0000-0000-000024010000}"/>
    <cellStyle name="20% - Accent1 4 2 2 2 2" xfId="246" xr:uid="{00000000-0005-0000-0000-000025010000}"/>
    <cellStyle name="20% - Accent1 4 2 2 2 3" xfId="8448" xr:uid="{AD868F41-93EF-4C59-B5C8-35FCD6399F97}"/>
    <cellStyle name="20% - Accent1 4 2 2 3" xfId="247" xr:uid="{00000000-0005-0000-0000-000026010000}"/>
    <cellStyle name="20% - Accent1 4 2 2 4" xfId="8447" xr:uid="{311986B2-6695-4729-8388-8342BA32D480}"/>
    <cellStyle name="20% - Accent1 4 2 3" xfId="248" xr:uid="{00000000-0005-0000-0000-000027010000}"/>
    <cellStyle name="20% - Accent1 4 2 3 2" xfId="249" xr:uid="{00000000-0005-0000-0000-000028010000}"/>
    <cellStyle name="20% - Accent1 4 2 3 3" xfId="8449" xr:uid="{28A122EF-CDDC-4AC2-B5D7-B0CD5FFBBE21}"/>
    <cellStyle name="20% - Accent1 4 2 4" xfId="250" xr:uid="{00000000-0005-0000-0000-000029010000}"/>
    <cellStyle name="20% - Accent1 4 2 5" xfId="8446" xr:uid="{C610F3EF-3F27-4BD4-8B54-7A1B3F5D8AF9}"/>
    <cellStyle name="20% - Accent1 4 3" xfId="251" xr:uid="{00000000-0005-0000-0000-00002A010000}"/>
    <cellStyle name="20% - Accent1 4 3 2" xfId="252" xr:uid="{00000000-0005-0000-0000-00002B010000}"/>
    <cellStyle name="20% - Accent1 4 3 2 2" xfId="253" xr:uid="{00000000-0005-0000-0000-00002C010000}"/>
    <cellStyle name="20% - Accent1 4 3 2 2 2" xfId="254" xr:uid="{00000000-0005-0000-0000-00002D010000}"/>
    <cellStyle name="20% - Accent1 4 3 2 2 3" xfId="8452" xr:uid="{A721DD2D-FED4-4CC4-9BFA-7EEFD4AFFA3A}"/>
    <cellStyle name="20% - Accent1 4 3 2 3" xfId="255" xr:uid="{00000000-0005-0000-0000-00002E010000}"/>
    <cellStyle name="20% - Accent1 4 3 2 4" xfId="8451" xr:uid="{23C156D3-C853-4738-907F-2EDEC37BADED}"/>
    <cellStyle name="20% - Accent1 4 3 3" xfId="256" xr:uid="{00000000-0005-0000-0000-00002F010000}"/>
    <cellStyle name="20% - Accent1 4 3 3 2" xfId="257" xr:uid="{00000000-0005-0000-0000-000030010000}"/>
    <cellStyle name="20% - Accent1 4 3 3 3" xfId="8453" xr:uid="{DC7CE0BD-8AE6-41F2-9B89-CED416DF4F52}"/>
    <cellStyle name="20% - Accent1 4 3 4" xfId="258" xr:uid="{00000000-0005-0000-0000-000031010000}"/>
    <cellStyle name="20% - Accent1 4 3 5" xfId="8450" xr:uid="{AAB490A1-ADF7-46CC-B13A-A00903803E1A}"/>
    <cellStyle name="20% - Accent1 4 4" xfId="259" xr:uid="{00000000-0005-0000-0000-000032010000}"/>
    <cellStyle name="20% - Accent1 4 4 2" xfId="260" xr:uid="{00000000-0005-0000-0000-000033010000}"/>
    <cellStyle name="20% - Accent1 4 4 2 2" xfId="261" xr:uid="{00000000-0005-0000-0000-000034010000}"/>
    <cellStyle name="20% - Accent1 4 4 2 2 2" xfId="262" xr:uid="{00000000-0005-0000-0000-000035010000}"/>
    <cellStyle name="20% - Accent1 4 4 2 2 3" xfId="8456" xr:uid="{202CF507-4AD0-4A19-B6C6-E90E8BD21BDC}"/>
    <cellStyle name="20% - Accent1 4 4 2 3" xfId="263" xr:uid="{00000000-0005-0000-0000-000036010000}"/>
    <cellStyle name="20% - Accent1 4 4 2 4" xfId="8455" xr:uid="{65B41C39-9D3C-4751-9D42-F8DF1FA8A85A}"/>
    <cellStyle name="20% - Accent1 4 4 3" xfId="264" xr:uid="{00000000-0005-0000-0000-000037010000}"/>
    <cellStyle name="20% - Accent1 4 4 3 2" xfId="265" xr:uid="{00000000-0005-0000-0000-000038010000}"/>
    <cellStyle name="20% - Accent1 4 4 3 3" xfId="8457" xr:uid="{B5214577-FF29-4B04-90EC-D4F5F6EBCFD8}"/>
    <cellStyle name="20% - Accent1 4 4 4" xfId="266" xr:uid="{00000000-0005-0000-0000-000039010000}"/>
    <cellStyle name="20% - Accent1 4 4 5" xfId="8454" xr:uid="{2645C64A-6875-4CCF-B5ED-C848F74A0AC4}"/>
    <cellStyle name="20% - Accent1 4 5" xfId="267" xr:uid="{00000000-0005-0000-0000-00003A010000}"/>
    <cellStyle name="20% - Accent1 4 5 2" xfId="268" xr:uid="{00000000-0005-0000-0000-00003B010000}"/>
    <cellStyle name="20% - Accent1 4 5 2 2" xfId="269" xr:uid="{00000000-0005-0000-0000-00003C010000}"/>
    <cellStyle name="20% - Accent1 4 5 2 2 2" xfId="270" xr:uid="{00000000-0005-0000-0000-00003D010000}"/>
    <cellStyle name="20% - Accent1 4 5 2 2 3" xfId="8460" xr:uid="{4BC03FF9-8C82-48DB-987B-20830963576D}"/>
    <cellStyle name="20% - Accent1 4 5 2 3" xfId="271" xr:uid="{00000000-0005-0000-0000-00003E010000}"/>
    <cellStyle name="20% - Accent1 4 5 2 4" xfId="8459" xr:uid="{136824AA-97A3-4F70-821D-A2422F55C630}"/>
    <cellStyle name="20% - Accent1 4 5 3" xfId="272" xr:uid="{00000000-0005-0000-0000-00003F010000}"/>
    <cellStyle name="20% - Accent1 4 5 3 2" xfId="273" xr:uid="{00000000-0005-0000-0000-000040010000}"/>
    <cellStyle name="20% - Accent1 4 5 3 3" xfId="8461" xr:uid="{A49C55DD-EA9D-41F9-8AA7-B2A9C7CC6B19}"/>
    <cellStyle name="20% - Accent1 4 5 4" xfId="274" xr:uid="{00000000-0005-0000-0000-000041010000}"/>
    <cellStyle name="20% - Accent1 4 5 5" xfId="8458" xr:uid="{81B13C41-C208-4DA7-A208-9D706F2D8727}"/>
    <cellStyle name="20% - Accent1 4 6" xfId="275" xr:uid="{00000000-0005-0000-0000-000042010000}"/>
    <cellStyle name="20% - Accent1 4 6 2" xfId="276" xr:uid="{00000000-0005-0000-0000-000043010000}"/>
    <cellStyle name="20% - Accent1 4 6 2 2" xfId="277" xr:uid="{00000000-0005-0000-0000-000044010000}"/>
    <cellStyle name="20% - Accent1 4 6 2 3" xfId="8463" xr:uid="{1BD7A319-F935-4606-A92B-DF7A104977FA}"/>
    <cellStyle name="20% - Accent1 4 6 3" xfId="278" xr:uid="{00000000-0005-0000-0000-000045010000}"/>
    <cellStyle name="20% - Accent1 4 6 4" xfId="8462" xr:uid="{E5FC17F7-BCA9-4283-9FB4-340C25C12572}"/>
    <cellStyle name="20% - Accent1 4 7" xfId="279" xr:uid="{00000000-0005-0000-0000-000046010000}"/>
    <cellStyle name="20% - Accent1 4 7 2" xfId="280" xr:uid="{00000000-0005-0000-0000-000047010000}"/>
    <cellStyle name="20% - Accent1 4 7 3" xfId="8464" xr:uid="{B50668D5-AE47-4BDE-B2A8-78B392D5399F}"/>
    <cellStyle name="20% - Accent1 4 8" xfId="281" xr:uid="{00000000-0005-0000-0000-000048010000}"/>
    <cellStyle name="20% - Accent1 4 9" xfId="8445" xr:uid="{DBB5C3DA-1EF1-43B1-B49C-9EF846E15750}"/>
    <cellStyle name="20% - Accent1 5" xfId="282" xr:uid="{00000000-0005-0000-0000-000049010000}"/>
    <cellStyle name="20% - Accent1 5 2" xfId="283" xr:uid="{00000000-0005-0000-0000-00004A010000}"/>
    <cellStyle name="20% - Accent1 5 2 2" xfId="284" xr:uid="{00000000-0005-0000-0000-00004B010000}"/>
    <cellStyle name="20% - Accent1 5 2 2 2" xfId="285" xr:uid="{00000000-0005-0000-0000-00004C010000}"/>
    <cellStyle name="20% - Accent1 5 2 2 3" xfId="8467" xr:uid="{54503FA2-8047-486D-9AC9-A6C6CF0D4A46}"/>
    <cellStyle name="20% - Accent1 5 2 3" xfId="286" xr:uid="{00000000-0005-0000-0000-00004D010000}"/>
    <cellStyle name="20% - Accent1 5 2 4" xfId="8466" xr:uid="{A6CAE163-AEE9-4FD5-90CF-6B38D51A71B7}"/>
    <cellStyle name="20% - Accent1 5 3" xfId="287" xr:uid="{00000000-0005-0000-0000-00004E010000}"/>
    <cellStyle name="20% - Accent1 5 3 2" xfId="288" xr:uid="{00000000-0005-0000-0000-00004F010000}"/>
    <cellStyle name="20% - Accent1 5 3 3" xfId="8468" xr:uid="{5C7BCBE7-03ED-47BF-BFFB-7AC20B794431}"/>
    <cellStyle name="20% - Accent1 5 4" xfId="289" xr:uid="{00000000-0005-0000-0000-000050010000}"/>
    <cellStyle name="20% - Accent1 5 5" xfId="8465" xr:uid="{464F8C48-AB0B-40AF-B1D3-A12AF5987CBE}"/>
    <cellStyle name="20% - Accent1 6" xfId="290" xr:uid="{00000000-0005-0000-0000-000051010000}"/>
    <cellStyle name="20% - Accent1 6 2" xfId="291" xr:uid="{00000000-0005-0000-0000-000052010000}"/>
    <cellStyle name="20% - Accent1 6 2 2" xfId="292" xr:uid="{00000000-0005-0000-0000-000053010000}"/>
    <cellStyle name="20% - Accent1 6 2 2 2" xfId="293" xr:uid="{00000000-0005-0000-0000-000054010000}"/>
    <cellStyle name="20% - Accent1 6 2 2 3" xfId="8471" xr:uid="{FD9968A7-0CA5-40F0-BC3C-C158BE08DA8C}"/>
    <cellStyle name="20% - Accent1 6 2 3" xfId="294" xr:uid="{00000000-0005-0000-0000-000055010000}"/>
    <cellStyle name="20% - Accent1 6 2 4" xfId="8470" xr:uid="{7D16E843-4933-44C9-895D-E362B5B70B65}"/>
    <cellStyle name="20% - Accent1 6 3" xfId="295" xr:uid="{00000000-0005-0000-0000-000056010000}"/>
    <cellStyle name="20% - Accent1 6 3 2" xfId="296" xr:uid="{00000000-0005-0000-0000-000057010000}"/>
    <cellStyle name="20% - Accent1 6 3 3" xfId="8472" xr:uid="{1188D0B2-9133-426A-899A-7FA0B7DB2D8D}"/>
    <cellStyle name="20% - Accent1 6 4" xfId="297" xr:uid="{00000000-0005-0000-0000-000058010000}"/>
    <cellStyle name="20% - Accent1 6 5" xfId="8469" xr:uid="{369A209B-860D-45C3-A8A0-9D860D097834}"/>
    <cellStyle name="20% - Accent1 7" xfId="298" xr:uid="{00000000-0005-0000-0000-000059010000}"/>
    <cellStyle name="20% - Accent1 7 2" xfId="299" xr:uid="{00000000-0005-0000-0000-00005A010000}"/>
    <cellStyle name="20% - Accent1 7 2 2" xfId="300" xr:uid="{00000000-0005-0000-0000-00005B010000}"/>
    <cellStyle name="20% - Accent1 7 2 2 2" xfId="301" xr:uid="{00000000-0005-0000-0000-00005C010000}"/>
    <cellStyle name="20% - Accent1 7 2 2 3" xfId="8475" xr:uid="{937ABC1D-3D6D-485B-932F-D7D8F79056DC}"/>
    <cellStyle name="20% - Accent1 7 2 3" xfId="302" xr:uid="{00000000-0005-0000-0000-00005D010000}"/>
    <cellStyle name="20% - Accent1 7 2 4" xfId="8474" xr:uid="{3490BE37-5AE4-4E3B-8944-94962403049C}"/>
    <cellStyle name="20% - Accent1 7 3" xfId="303" xr:uid="{00000000-0005-0000-0000-00005E010000}"/>
    <cellStyle name="20% - Accent1 7 3 2" xfId="304" xr:uid="{00000000-0005-0000-0000-00005F010000}"/>
    <cellStyle name="20% - Accent1 7 3 3" xfId="8476" xr:uid="{E9A6761F-F44F-474A-A405-FD7B6D994852}"/>
    <cellStyle name="20% - Accent1 7 4" xfId="305" xr:uid="{00000000-0005-0000-0000-000060010000}"/>
    <cellStyle name="20% - Accent1 7 5" xfId="8473" xr:uid="{FB22E879-7E28-4869-9F7E-2EBE89ACAFD9}"/>
    <cellStyle name="20% - Accent1 8" xfId="306" xr:uid="{00000000-0005-0000-0000-000061010000}"/>
    <cellStyle name="20% - Accent1 8 2" xfId="307" xr:uid="{00000000-0005-0000-0000-000062010000}"/>
    <cellStyle name="20% - Accent1 8 2 2" xfId="308" xr:uid="{00000000-0005-0000-0000-000063010000}"/>
    <cellStyle name="20% - Accent1 8 2 2 2" xfId="309" xr:uid="{00000000-0005-0000-0000-000064010000}"/>
    <cellStyle name="20% - Accent1 8 2 2 3" xfId="8479" xr:uid="{9DAC41AB-5B93-4936-AAC1-ED17108F0C59}"/>
    <cellStyle name="20% - Accent1 8 2 3" xfId="310" xr:uid="{00000000-0005-0000-0000-000065010000}"/>
    <cellStyle name="20% - Accent1 8 2 4" xfId="8478" xr:uid="{F3FB4743-7088-4BEC-9A3E-05C1AF71FEED}"/>
    <cellStyle name="20% - Accent1 8 3" xfId="311" xr:uid="{00000000-0005-0000-0000-000066010000}"/>
    <cellStyle name="20% - Accent1 8 3 2" xfId="312" xr:uid="{00000000-0005-0000-0000-000067010000}"/>
    <cellStyle name="20% - Accent1 8 3 3" xfId="8480" xr:uid="{DDF0BFB3-C0C0-47A5-8D83-DD7020B13E0D}"/>
    <cellStyle name="20% - Accent1 8 4" xfId="313" xr:uid="{00000000-0005-0000-0000-000068010000}"/>
    <cellStyle name="20% - Accent1 8 5" xfId="8477" xr:uid="{4990125F-4786-4E84-A5BB-C72FCAA0C417}"/>
    <cellStyle name="20% - Accent2 2" xfId="314" xr:uid="{00000000-0005-0000-0000-000069010000}"/>
    <cellStyle name="20% - Accent2 2 10" xfId="315" xr:uid="{00000000-0005-0000-0000-00006A010000}"/>
    <cellStyle name="20% - Accent2 2 11" xfId="8481" xr:uid="{FFB39380-D6D1-4A1C-A564-03A5CF0C69DD}"/>
    <cellStyle name="20% - Accent2 2 2" xfId="316" xr:uid="{00000000-0005-0000-0000-00006B010000}"/>
    <cellStyle name="20% - Accent2 2 2 10" xfId="8482" xr:uid="{E5173DD8-2323-4822-90C8-9B656E9C475B}"/>
    <cellStyle name="20% - Accent2 2 2 2" xfId="317" xr:uid="{00000000-0005-0000-0000-00006C010000}"/>
    <cellStyle name="20% - Accent2 2 2 2 2" xfId="318" xr:uid="{00000000-0005-0000-0000-00006D010000}"/>
    <cellStyle name="20% - Accent2 2 2 2 2 2" xfId="319" xr:uid="{00000000-0005-0000-0000-00006E010000}"/>
    <cellStyle name="20% - Accent2 2 2 2 2 2 2" xfId="320" xr:uid="{00000000-0005-0000-0000-00006F010000}"/>
    <cellStyle name="20% - Accent2 2 2 2 2 2 2 2" xfId="321" xr:uid="{00000000-0005-0000-0000-000070010000}"/>
    <cellStyle name="20% - Accent2 2 2 2 2 2 2 3" xfId="8486" xr:uid="{D1C2F0E8-7538-4FE2-945F-791D44C9C4B9}"/>
    <cellStyle name="20% - Accent2 2 2 2 2 2 3" xfId="322" xr:uid="{00000000-0005-0000-0000-000071010000}"/>
    <cellStyle name="20% - Accent2 2 2 2 2 2 4" xfId="8485" xr:uid="{FD2A6359-1340-4C21-B096-792F869D2A2C}"/>
    <cellStyle name="20% - Accent2 2 2 2 2 3" xfId="323" xr:uid="{00000000-0005-0000-0000-000072010000}"/>
    <cellStyle name="20% - Accent2 2 2 2 2 3 2" xfId="324" xr:uid="{00000000-0005-0000-0000-000073010000}"/>
    <cellStyle name="20% - Accent2 2 2 2 2 3 3" xfId="8487" xr:uid="{C1BE2581-632F-441E-8E66-0B9A869C0A55}"/>
    <cellStyle name="20% - Accent2 2 2 2 2 4" xfId="325" xr:uid="{00000000-0005-0000-0000-000074010000}"/>
    <cellStyle name="20% - Accent2 2 2 2 2 5" xfId="8484" xr:uid="{0FC1FAF2-9EB1-41D0-BF04-F86DCB92C311}"/>
    <cellStyle name="20% - Accent2 2 2 2 3" xfId="326" xr:uid="{00000000-0005-0000-0000-000075010000}"/>
    <cellStyle name="20% - Accent2 2 2 2 3 2" xfId="327" xr:uid="{00000000-0005-0000-0000-000076010000}"/>
    <cellStyle name="20% - Accent2 2 2 2 3 2 2" xfId="328" xr:uid="{00000000-0005-0000-0000-000077010000}"/>
    <cellStyle name="20% - Accent2 2 2 2 3 2 2 2" xfId="329" xr:uid="{00000000-0005-0000-0000-000078010000}"/>
    <cellStyle name="20% - Accent2 2 2 2 3 2 2 3" xfId="8490" xr:uid="{0B9A867E-CF71-4065-BE12-CDFDD1081D98}"/>
    <cellStyle name="20% - Accent2 2 2 2 3 2 3" xfId="330" xr:uid="{00000000-0005-0000-0000-000079010000}"/>
    <cellStyle name="20% - Accent2 2 2 2 3 2 4" xfId="8489" xr:uid="{613C7932-1DB0-4AC4-9FF9-D70D45570512}"/>
    <cellStyle name="20% - Accent2 2 2 2 3 3" xfId="331" xr:uid="{00000000-0005-0000-0000-00007A010000}"/>
    <cellStyle name="20% - Accent2 2 2 2 3 3 2" xfId="332" xr:uid="{00000000-0005-0000-0000-00007B010000}"/>
    <cellStyle name="20% - Accent2 2 2 2 3 3 3" xfId="8491" xr:uid="{80E6A5A6-E6F7-4873-B227-4942D7E7B1BD}"/>
    <cellStyle name="20% - Accent2 2 2 2 3 4" xfId="333" xr:uid="{00000000-0005-0000-0000-00007C010000}"/>
    <cellStyle name="20% - Accent2 2 2 2 3 5" xfId="8488" xr:uid="{396026CB-50DB-4070-930B-39E05C31372D}"/>
    <cellStyle name="20% - Accent2 2 2 2 4" xfId="334" xr:uid="{00000000-0005-0000-0000-00007D010000}"/>
    <cellStyle name="20% - Accent2 2 2 2 4 2" xfId="335" xr:uid="{00000000-0005-0000-0000-00007E010000}"/>
    <cellStyle name="20% - Accent2 2 2 2 4 2 2" xfId="336" xr:uid="{00000000-0005-0000-0000-00007F010000}"/>
    <cellStyle name="20% - Accent2 2 2 2 4 2 2 2" xfId="337" xr:uid="{00000000-0005-0000-0000-000080010000}"/>
    <cellStyle name="20% - Accent2 2 2 2 4 2 2 3" xfId="8494" xr:uid="{1CA9AAB6-B71F-4A64-B842-60F59ADFF9DA}"/>
    <cellStyle name="20% - Accent2 2 2 2 4 2 3" xfId="338" xr:uid="{00000000-0005-0000-0000-000081010000}"/>
    <cellStyle name="20% - Accent2 2 2 2 4 2 4" xfId="8493" xr:uid="{B6056345-18A4-4ADF-885A-271BC4DDBA4C}"/>
    <cellStyle name="20% - Accent2 2 2 2 4 3" xfId="339" xr:uid="{00000000-0005-0000-0000-000082010000}"/>
    <cellStyle name="20% - Accent2 2 2 2 4 3 2" xfId="340" xr:uid="{00000000-0005-0000-0000-000083010000}"/>
    <cellStyle name="20% - Accent2 2 2 2 4 3 3" xfId="8495" xr:uid="{523B8E1D-8E32-4F16-AF61-9FE3D04A57C4}"/>
    <cellStyle name="20% - Accent2 2 2 2 4 4" xfId="341" xr:uid="{00000000-0005-0000-0000-000084010000}"/>
    <cellStyle name="20% - Accent2 2 2 2 4 5" xfId="8492" xr:uid="{A7CCBC05-23E0-4293-A728-A01EA536C51D}"/>
    <cellStyle name="20% - Accent2 2 2 2 5" xfId="342" xr:uid="{00000000-0005-0000-0000-000085010000}"/>
    <cellStyle name="20% - Accent2 2 2 2 5 2" xfId="343" xr:uid="{00000000-0005-0000-0000-000086010000}"/>
    <cellStyle name="20% - Accent2 2 2 2 5 2 2" xfId="344" xr:uid="{00000000-0005-0000-0000-000087010000}"/>
    <cellStyle name="20% - Accent2 2 2 2 5 2 2 2" xfId="345" xr:uid="{00000000-0005-0000-0000-000088010000}"/>
    <cellStyle name="20% - Accent2 2 2 2 5 2 2 3" xfId="8498" xr:uid="{0D070624-9213-41E8-A030-2446AC5A0927}"/>
    <cellStyle name="20% - Accent2 2 2 2 5 2 3" xfId="346" xr:uid="{00000000-0005-0000-0000-000089010000}"/>
    <cellStyle name="20% - Accent2 2 2 2 5 2 4" xfId="8497" xr:uid="{97A48654-DF80-49F9-8EDB-FCC1DF25D927}"/>
    <cellStyle name="20% - Accent2 2 2 2 5 3" xfId="347" xr:uid="{00000000-0005-0000-0000-00008A010000}"/>
    <cellStyle name="20% - Accent2 2 2 2 5 3 2" xfId="348" xr:uid="{00000000-0005-0000-0000-00008B010000}"/>
    <cellStyle name="20% - Accent2 2 2 2 5 3 3" xfId="8499" xr:uid="{10A1D722-FBD4-433A-9738-BF75BB7A4C36}"/>
    <cellStyle name="20% - Accent2 2 2 2 5 4" xfId="349" xr:uid="{00000000-0005-0000-0000-00008C010000}"/>
    <cellStyle name="20% - Accent2 2 2 2 5 5" xfId="8496" xr:uid="{D4E79108-9435-44CC-A7B5-B9A64746EE50}"/>
    <cellStyle name="20% - Accent2 2 2 2 6" xfId="350" xr:uid="{00000000-0005-0000-0000-00008D010000}"/>
    <cellStyle name="20% - Accent2 2 2 2 6 2" xfId="351" xr:uid="{00000000-0005-0000-0000-00008E010000}"/>
    <cellStyle name="20% - Accent2 2 2 2 6 2 2" xfId="352" xr:uid="{00000000-0005-0000-0000-00008F010000}"/>
    <cellStyle name="20% - Accent2 2 2 2 6 2 3" xfId="8501" xr:uid="{B3E82920-040E-4F63-8907-4297B637E9F5}"/>
    <cellStyle name="20% - Accent2 2 2 2 6 3" xfId="353" xr:uid="{00000000-0005-0000-0000-000090010000}"/>
    <cellStyle name="20% - Accent2 2 2 2 6 4" xfId="8500" xr:uid="{0106DDD1-FCB4-4702-89A5-4A230012FCA8}"/>
    <cellStyle name="20% - Accent2 2 2 2 7" xfId="354" xr:uid="{00000000-0005-0000-0000-000091010000}"/>
    <cellStyle name="20% - Accent2 2 2 2 7 2" xfId="355" xr:uid="{00000000-0005-0000-0000-000092010000}"/>
    <cellStyle name="20% - Accent2 2 2 2 7 3" xfId="8502" xr:uid="{A5936321-E7CF-4609-9634-1ABE0A96AEE6}"/>
    <cellStyle name="20% - Accent2 2 2 2 8" xfId="356" xr:uid="{00000000-0005-0000-0000-000093010000}"/>
    <cellStyle name="20% - Accent2 2 2 2 9" xfId="8483" xr:uid="{22881021-DA2A-4F4D-A9B0-8D4AFB4FB9F6}"/>
    <cellStyle name="20% - Accent2 2 2 3" xfId="357" xr:uid="{00000000-0005-0000-0000-000094010000}"/>
    <cellStyle name="20% - Accent2 2 2 3 2" xfId="358" xr:uid="{00000000-0005-0000-0000-000095010000}"/>
    <cellStyle name="20% - Accent2 2 2 3 2 2" xfId="359" xr:uid="{00000000-0005-0000-0000-000096010000}"/>
    <cellStyle name="20% - Accent2 2 2 3 2 2 2" xfId="360" xr:uid="{00000000-0005-0000-0000-000097010000}"/>
    <cellStyle name="20% - Accent2 2 2 3 2 2 3" xfId="8505" xr:uid="{1D9783A5-252D-4037-9BD2-71550C76CBD7}"/>
    <cellStyle name="20% - Accent2 2 2 3 2 3" xfId="361" xr:uid="{00000000-0005-0000-0000-000098010000}"/>
    <cellStyle name="20% - Accent2 2 2 3 2 4" xfId="8504" xr:uid="{51839F6F-E00E-4812-A229-1AB9011165E8}"/>
    <cellStyle name="20% - Accent2 2 2 3 3" xfId="362" xr:uid="{00000000-0005-0000-0000-000099010000}"/>
    <cellStyle name="20% - Accent2 2 2 3 3 2" xfId="363" xr:uid="{00000000-0005-0000-0000-00009A010000}"/>
    <cellStyle name="20% - Accent2 2 2 3 3 3" xfId="8506" xr:uid="{C18E940E-B32B-411B-8B5F-369A9B0C5C04}"/>
    <cellStyle name="20% - Accent2 2 2 3 4" xfId="364" xr:uid="{00000000-0005-0000-0000-00009B010000}"/>
    <cellStyle name="20% - Accent2 2 2 3 5" xfId="8503" xr:uid="{BC797216-56F8-490F-B3C8-9AD55F0EBFF4}"/>
    <cellStyle name="20% - Accent2 2 2 4" xfId="365" xr:uid="{00000000-0005-0000-0000-00009C010000}"/>
    <cellStyle name="20% - Accent2 2 2 4 2" xfId="366" xr:uid="{00000000-0005-0000-0000-00009D010000}"/>
    <cellStyle name="20% - Accent2 2 2 4 2 2" xfId="367" xr:uid="{00000000-0005-0000-0000-00009E010000}"/>
    <cellStyle name="20% - Accent2 2 2 4 2 2 2" xfId="368" xr:uid="{00000000-0005-0000-0000-00009F010000}"/>
    <cellStyle name="20% - Accent2 2 2 4 2 2 3" xfId="8509" xr:uid="{BCE37877-D9B9-4427-AB9D-F64CF359257A}"/>
    <cellStyle name="20% - Accent2 2 2 4 2 3" xfId="369" xr:uid="{00000000-0005-0000-0000-0000A0010000}"/>
    <cellStyle name="20% - Accent2 2 2 4 2 4" xfId="8508" xr:uid="{4E578957-0E46-49CC-AED8-E30DE9F4FCA1}"/>
    <cellStyle name="20% - Accent2 2 2 4 3" xfId="370" xr:uid="{00000000-0005-0000-0000-0000A1010000}"/>
    <cellStyle name="20% - Accent2 2 2 4 3 2" xfId="371" xr:uid="{00000000-0005-0000-0000-0000A2010000}"/>
    <cellStyle name="20% - Accent2 2 2 4 3 3" xfId="8510" xr:uid="{0F0D8A6E-F598-4DD2-8186-33315F917710}"/>
    <cellStyle name="20% - Accent2 2 2 4 4" xfId="372" xr:uid="{00000000-0005-0000-0000-0000A3010000}"/>
    <cellStyle name="20% - Accent2 2 2 4 5" xfId="8507" xr:uid="{46981ED9-BD1B-4EFD-830B-94D2511A3B22}"/>
    <cellStyle name="20% - Accent2 2 2 5" xfId="373" xr:uid="{00000000-0005-0000-0000-0000A4010000}"/>
    <cellStyle name="20% - Accent2 2 2 5 2" xfId="374" xr:uid="{00000000-0005-0000-0000-0000A5010000}"/>
    <cellStyle name="20% - Accent2 2 2 5 2 2" xfId="375" xr:uid="{00000000-0005-0000-0000-0000A6010000}"/>
    <cellStyle name="20% - Accent2 2 2 5 2 2 2" xfId="376" xr:uid="{00000000-0005-0000-0000-0000A7010000}"/>
    <cellStyle name="20% - Accent2 2 2 5 2 2 3" xfId="8513" xr:uid="{0A2495BA-D7C8-48AA-9754-725F054B4573}"/>
    <cellStyle name="20% - Accent2 2 2 5 2 3" xfId="377" xr:uid="{00000000-0005-0000-0000-0000A8010000}"/>
    <cellStyle name="20% - Accent2 2 2 5 2 4" xfId="8512" xr:uid="{E1410A23-482C-495D-8EFD-DA8CFF4F5136}"/>
    <cellStyle name="20% - Accent2 2 2 5 3" xfId="378" xr:uid="{00000000-0005-0000-0000-0000A9010000}"/>
    <cellStyle name="20% - Accent2 2 2 5 3 2" xfId="379" xr:uid="{00000000-0005-0000-0000-0000AA010000}"/>
    <cellStyle name="20% - Accent2 2 2 5 3 3" xfId="8514" xr:uid="{ECF0EA07-DCB0-4D13-8871-B29770C88F96}"/>
    <cellStyle name="20% - Accent2 2 2 5 4" xfId="380" xr:uid="{00000000-0005-0000-0000-0000AB010000}"/>
    <cellStyle name="20% - Accent2 2 2 5 5" xfId="8511" xr:uid="{3A79C2A6-F773-4FA2-A68A-5732CD0F38AC}"/>
    <cellStyle name="20% - Accent2 2 2 6" xfId="381" xr:uid="{00000000-0005-0000-0000-0000AC010000}"/>
    <cellStyle name="20% - Accent2 2 2 6 2" xfId="382" xr:uid="{00000000-0005-0000-0000-0000AD010000}"/>
    <cellStyle name="20% - Accent2 2 2 6 2 2" xfId="383" xr:uid="{00000000-0005-0000-0000-0000AE010000}"/>
    <cellStyle name="20% - Accent2 2 2 6 2 2 2" xfId="384" xr:uid="{00000000-0005-0000-0000-0000AF010000}"/>
    <cellStyle name="20% - Accent2 2 2 6 2 2 3" xfId="8517" xr:uid="{AD69E172-69C0-4527-8003-572C0C119A31}"/>
    <cellStyle name="20% - Accent2 2 2 6 2 3" xfId="385" xr:uid="{00000000-0005-0000-0000-0000B0010000}"/>
    <cellStyle name="20% - Accent2 2 2 6 2 4" xfId="8516" xr:uid="{CCB72D3A-8DD2-4D38-9AC6-070BD31EC005}"/>
    <cellStyle name="20% - Accent2 2 2 6 3" xfId="386" xr:uid="{00000000-0005-0000-0000-0000B1010000}"/>
    <cellStyle name="20% - Accent2 2 2 6 3 2" xfId="387" xr:uid="{00000000-0005-0000-0000-0000B2010000}"/>
    <cellStyle name="20% - Accent2 2 2 6 3 3" xfId="8518" xr:uid="{EB4249DE-4AE5-4C29-BDFA-84A275376D99}"/>
    <cellStyle name="20% - Accent2 2 2 6 4" xfId="388" xr:uid="{00000000-0005-0000-0000-0000B3010000}"/>
    <cellStyle name="20% - Accent2 2 2 6 5" xfId="8515" xr:uid="{BB554FA5-2CE0-4CFF-AC45-1676ED13BAF8}"/>
    <cellStyle name="20% - Accent2 2 2 7" xfId="389" xr:uid="{00000000-0005-0000-0000-0000B4010000}"/>
    <cellStyle name="20% - Accent2 2 2 7 2" xfId="390" xr:uid="{00000000-0005-0000-0000-0000B5010000}"/>
    <cellStyle name="20% - Accent2 2 2 7 2 2" xfId="391" xr:uid="{00000000-0005-0000-0000-0000B6010000}"/>
    <cellStyle name="20% - Accent2 2 2 7 2 3" xfId="8520" xr:uid="{B52B1D35-0E12-413A-8391-8E547453F7ED}"/>
    <cellStyle name="20% - Accent2 2 2 7 3" xfId="392" xr:uid="{00000000-0005-0000-0000-0000B7010000}"/>
    <cellStyle name="20% - Accent2 2 2 7 4" xfId="8519" xr:uid="{32F4EF76-081E-411B-BD75-CECC6F6A66CF}"/>
    <cellStyle name="20% - Accent2 2 2 8" xfId="393" xr:uid="{00000000-0005-0000-0000-0000B8010000}"/>
    <cellStyle name="20% - Accent2 2 2 8 2" xfId="394" xr:uid="{00000000-0005-0000-0000-0000B9010000}"/>
    <cellStyle name="20% - Accent2 2 2 8 3" xfId="8521" xr:uid="{8E43F7E3-DFF0-4D5A-82F9-0F38A2502C6A}"/>
    <cellStyle name="20% - Accent2 2 2 9" xfId="395" xr:uid="{00000000-0005-0000-0000-0000BA010000}"/>
    <cellStyle name="20% - Accent2 2 3" xfId="396" xr:uid="{00000000-0005-0000-0000-0000BB010000}"/>
    <cellStyle name="20% - Accent2 2 3 2" xfId="397" xr:uid="{00000000-0005-0000-0000-0000BC010000}"/>
    <cellStyle name="20% - Accent2 2 3 2 2" xfId="398" xr:uid="{00000000-0005-0000-0000-0000BD010000}"/>
    <cellStyle name="20% - Accent2 2 3 2 2 2" xfId="399" xr:uid="{00000000-0005-0000-0000-0000BE010000}"/>
    <cellStyle name="20% - Accent2 2 3 2 2 2 2" xfId="400" xr:uid="{00000000-0005-0000-0000-0000BF010000}"/>
    <cellStyle name="20% - Accent2 2 3 2 2 2 3" xfId="8525" xr:uid="{009F2CF7-4146-4851-9240-D3F6E34A88C7}"/>
    <cellStyle name="20% - Accent2 2 3 2 2 3" xfId="401" xr:uid="{00000000-0005-0000-0000-0000C0010000}"/>
    <cellStyle name="20% - Accent2 2 3 2 2 4" xfId="8524" xr:uid="{89874EDF-9232-4031-9455-FC7C4811506A}"/>
    <cellStyle name="20% - Accent2 2 3 2 3" xfId="402" xr:uid="{00000000-0005-0000-0000-0000C1010000}"/>
    <cellStyle name="20% - Accent2 2 3 2 3 2" xfId="403" xr:uid="{00000000-0005-0000-0000-0000C2010000}"/>
    <cellStyle name="20% - Accent2 2 3 2 3 3" xfId="8526" xr:uid="{D3D99CB7-26E7-4F86-8D41-23DD60D812DA}"/>
    <cellStyle name="20% - Accent2 2 3 2 4" xfId="404" xr:uid="{00000000-0005-0000-0000-0000C3010000}"/>
    <cellStyle name="20% - Accent2 2 3 2 5" xfId="8523" xr:uid="{A31047A8-4A8A-4C29-BC91-CE22D63E46D9}"/>
    <cellStyle name="20% - Accent2 2 3 3" xfId="405" xr:uid="{00000000-0005-0000-0000-0000C4010000}"/>
    <cellStyle name="20% - Accent2 2 3 3 2" xfId="406" xr:uid="{00000000-0005-0000-0000-0000C5010000}"/>
    <cellStyle name="20% - Accent2 2 3 3 2 2" xfId="407" xr:uid="{00000000-0005-0000-0000-0000C6010000}"/>
    <cellStyle name="20% - Accent2 2 3 3 2 2 2" xfId="408" xr:uid="{00000000-0005-0000-0000-0000C7010000}"/>
    <cellStyle name="20% - Accent2 2 3 3 2 2 3" xfId="8529" xr:uid="{7179700D-29A0-4CAB-8192-CE7E09E23EF8}"/>
    <cellStyle name="20% - Accent2 2 3 3 2 3" xfId="409" xr:uid="{00000000-0005-0000-0000-0000C8010000}"/>
    <cellStyle name="20% - Accent2 2 3 3 2 4" xfId="8528" xr:uid="{99BEF867-9DF7-4D43-97C7-7DA452896E94}"/>
    <cellStyle name="20% - Accent2 2 3 3 3" xfId="410" xr:uid="{00000000-0005-0000-0000-0000C9010000}"/>
    <cellStyle name="20% - Accent2 2 3 3 3 2" xfId="411" xr:uid="{00000000-0005-0000-0000-0000CA010000}"/>
    <cellStyle name="20% - Accent2 2 3 3 3 3" xfId="8530" xr:uid="{D33C12E8-C112-4D17-8632-A0040AD9EF6B}"/>
    <cellStyle name="20% - Accent2 2 3 3 4" xfId="412" xr:uid="{00000000-0005-0000-0000-0000CB010000}"/>
    <cellStyle name="20% - Accent2 2 3 3 5" xfId="8527" xr:uid="{51A97041-EAFD-4DD1-800C-35024FD355DE}"/>
    <cellStyle name="20% - Accent2 2 3 4" xfId="413" xr:uid="{00000000-0005-0000-0000-0000CC010000}"/>
    <cellStyle name="20% - Accent2 2 3 4 2" xfId="414" xr:uid="{00000000-0005-0000-0000-0000CD010000}"/>
    <cellStyle name="20% - Accent2 2 3 4 2 2" xfId="415" xr:uid="{00000000-0005-0000-0000-0000CE010000}"/>
    <cellStyle name="20% - Accent2 2 3 4 2 2 2" xfId="416" xr:uid="{00000000-0005-0000-0000-0000CF010000}"/>
    <cellStyle name="20% - Accent2 2 3 4 2 2 3" xfId="8533" xr:uid="{31DB007D-9717-4C47-80F8-536ECF298778}"/>
    <cellStyle name="20% - Accent2 2 3 4 2 3" xfId="417" xr:uid="{00000000-0005-0000-0000-0000D0010000}"/>
    <cellStyle name="20% - Accent2 2 3 4 2 4" xfId="8532" xr:uid="{D15A719E-DC07-4103-8C3F-6DEF741DAB65}"/>
    <cellStyle name="20% - Accent2 2 3 4 3" xfId="418" xr:uid="{00000000-0005-0000-0000-0000D1010000}"/>
    <cellStyle name="20% - Accent2 2 3 4 3 2" xfId="419" xr:uid="{00000000-0005-0000-0000-0000D2010000}"/>
    <cellStyle name="20% - Accent2 2 3 4 3 3" xfId="8534" xr:uid="{861BE141-4DF8-4AD0-8C50-C47730D99345}"/>
    <cellStyle name="20% - Accent2 2 3 4 4" xfId="420" xr:uid="{00000000-0005-0000-0000-0000D3010000}"/>
    <cellStyle name="20% - Accent2 2 3 4 5" xfId="8531" xr:uid="{78E23888-0769-468E-872A-9DFDEC2E9EFD}"/>
    <cellStyle name="20% - Accent2 2 3 5" xfId="421" xr:uid="{00000000-0005-0000-0000-0000D4010000}"/>
    <cellStyle name="20% - Accent2 2 3 5 2" xfId="422" xr:uid="{00000000-0005-0000-0000-0000D5010000}"/>
    <cellStyle name="20% - Accent2 2 3 5 2 2" xfId="423" xr:uid="{00000000-0005-0000-0000-0000D6010000}"/>
    <cellStyle name="20% - Accent2 2 3 5 2 2 2" xfId="424" xr:uid="{00000000-0005-0000-0000-0000D7010000}"/>
    <cellStyle name="20% - Accent2 2 3 5 2 2 3" xfId="8537" xr:uid="{F2CF46B2-3B47-4CE1-8CD0-1D853F61C9C7}"/>
    <cellStyle name="20% - Accent2 2 3 5 2 3" xfId="425" xr:uid="{00000000-0005-0000-0000-0000D8010000}"/>
    <cellStyle name="20% - Accent2 2 3 5 2 4" xfId="8536" xr:uid="{C31A5F53-5E9E-4840-B75E-CE1A7248516F}"/>
    <cellStyle name="20% - Accent2 2 3 5 3" xfId="426" xr:uid="{00000000-0005-0000-0000-0000D9010000}"/>
    <cellStyle name="20% - Accent2 2 3 5 3 2" xfId="427" xr:uid="{00000000-0005-0000-0000-0000DA010000}"/>
    <cellStyle name="20% - Accent2 2 3 5 3 3" xfId="8538" xr:uid="{B99BAE08-0818-4E2A-B434-29DCB4866831}"/>
    <cellStyle name="20% - Accent2 2 3 5 4" xfId="428" xr:uid="{00000000-0005-0000-0000-0000DB010000}"/>
    <cellStyle name="20% - Accent2 2 3 5 5" xfId="8535" xr:uid="{9EDD22BA-AFA3-4E90-A9F4-94AC7FED67A9}"/>
    <cellStyle name="20% - Accent2 2 3 6" xfId="429" xr:uid="{00000000-0005-0000-0000-0000DC010000}"/>
    <cellStyle name="20% - Accent2 2 3 6 2" xfId="430" xr:uid="{00000000-0005-0000-0000-0000DD010000}"/>
    <cellStyle name="20% - Accent2 2 3 6 2 2" xfId="431" xr:uid="{00000000-0005-0000-0000-0000DE010000}"/>
    <cellStyle name="20% - Accent2 2 3 6 2 3" xfId="8540" xr:uid="{818F1C87-BE49-44ED-A433-9B4EEFCD76A7}"/>
    <cellStyle name="20% - Accent2 2 3 6 3" xfId="432" xr:uid="{00000000-0005-0000-0000-0000DF010000}"/>
    <cellStyle name="20% - Accent2 2 3 6 4" xfId="8539" xr:uid="{97AE65D7-BDB7-470A-BF20-FC1F55745A63}"/>
    <cellStyle name="20% - Accent2 2 3 7" xfId="433" xr:uid="{00000000-0005-0000-0000-0000E0010000}"/>
    <cellStyle name="20% - Accent2 2 3 7 2" xfId="434" xr:uid="{00000000-0005-0000-0000-0000E1010000}"/>
    <cellStyle name="20% - Accent2 2 3 7 3" xfId="8541" xr:uid="{C6921D15-DF51-4B3A-BA3B-F75B45813709}"/>
    <cellStyle name="20% - Accent2 2 3 8" xfId="435" xr:uid="{00000000-0005-0000-0000-0000E2010000}"/>
    <cellStyle name="20% - Accent2 2 3 9" xfId="8522" xr:uid="{F912F09F-D618-4CED-9A59-BEAD08EC643C}"/>
    <cellStyle name="20% - Accent2 2 4" xfId="436" xr:uid="{00000000-0005-0000-0000-0000E3010000}"/>
    <cellStyle name="20% - Accent2 2 4 2" xfId="437" xr:uid="{00000000-0005-0000-0000-0000E4010000}"/>
    <cellStyle name="20% - Accent2 2 4 2 2" xfId="438" xr:uid="{00000000-0005-0000-0000-0000E5010000}"/>
    <cellStyle name="20% - Accent2 2 4 2 2 2" xfId="439" xr:uid="{00000000-0005-0000-0000-0000E6010000}"/>
    <cellStyle name="20% - Accent2 2 4 2 2 3" xfId="8544" xr:uid="{9399D5D7-611E-427F-8FB0-675B5A264F0B}"/>
    <cellStyle name="20% - Accent2 2 4 2 3" xfId="440" xr:uid="{00000000-0005-0000-0000-0000E7010000}"/>
    <cellStyle name="20% - Accent2 2 4 2 4" xfId="8543" xr:uid="{5B123155-B7CD-4931-9006-093EC5CE4776}"/>
    <cellStyle name="20% - Accent2 2 4 3" xfId="441" xr:uid="{00000000-0005-0000-0000-0000E8010000}"/>
    <cellStyle name="20% - Accent2 2 4 3 2" xfId="442" xr:uid="{00000000-0005-0000-0000-0000E9010000}"/>
    <cellStyle name="20% - Accent2 2 4 3 3" xfId="8545" xr:uid="{722A41FA-A794-4692-B5EE-C330666530F0}"/>
    <cellStyle name="20% - Accent2 2 4 4" xfId="443" xr:uid="{00000000-0005-0000-0000-0000EA010000}"/>
    <cellStyle name="20% - Accent2 2 4 5" xfId="8542" xr:uid="{1E4FF5B7-1925-4F38-8A93-329ECD5F9A4E}"/>
    <cellStyle name="20% - Accent2 2 5" xfId="444" xr:uid="{00000000-0005-0000-0000-0000EB010000}"/>
    <cellStyle name="20% - Accent2 2 5 2" xfId="445" xr:uid="{00000000-0005-0000-0000-0000EC010000}"/>
    <cellStyle name="20% - Accent2 2 5 2 2" xfId="446" xr:uid="{00000000-0005-0000-0000-0000ED010000}"/>
    <cellStyle name="20% - Accent2 2 5 2 2 2" xfId="447" xr:uid="{00000000-0005-0000-0000-0000EE010000}"/>
    <cellStyle name="20% - Accent2 2 5 2 2 3" xfId="8548" xr:uid="{8527FF78-3234-43BF-9274-23C77B46789F}"/>
    <cellStyle name="20% - Accent2 2 5 2 3" xfId="448" xr:uid="{00000000-0005-0000-0000-0000EF010000}"/>
    <cellStyle name="20% - Accent2 2 5 2 4" xfId="8547" xr:uid="{0BB48C4A-F21D-40C9-98F8-8E76CAC5CC00}"/>
    <cellStyle name="20% - Accent2 2 5 3" xfId="449" xr:uid="{00000000-0005-0000-0000-0000F0010000}"/>
    <cellStyle name="20% - Accent2 2 5 3 2" xfId="450" xr:uid="{00000000-0005-0000-0000-0000F1010000}"/>
    <cellStyle name="20% - Accent2 2 5 3 3" xfId="8549" xr:uid="{831D6C45-8F27-44EF-95AE-51F08B546C73}"/>
    <cellStyle name="20% - Accent2 2 5 4" xfId="451" xr:uid="{00000000-0005-0000-0000-0000F2010000}"/>
    <cellStyle name="20% - Accent2 2 5 5" xfId="8546" xr:uid="{90C831FE-0218-4B27-9595-736C871B8BA0}"/>
    <cellStyle name="20% - Accent2 2 6" xfId="452" xr:uid="{00000000-0005-0000-0000-0000F3010000}"/>
    <cellStyle name="20% - Accent2 2 6 2" xfId="453" xr:uid="{00000000-0005-0000-0000-0000F4010000}"/>
    <cellStyle name="20% - Accent2 2 6 2 2" xfId="454" xr:uid="{00000000-0005-0000-0000-0000F5010000}"/>
    <cellStyle name="20% - Accent2 2 6 2 2 2" xfId="455" xr:uid="{00000000-0005-0000-0000-0000F6010000}"/>
    <cellStyle name="20% - Accent2 2 6 2 2 3" xfId="8552" xr:uid="{E6EAB128-52AF-4C32-A7BC-1C2D2DC3726F}"/>
    <cellStyle name="20% - Accent2 2 6 2 3" xfId="456" xr:uid="{00000000-0005-0000-0000-0000F7010000}"/>
    <cellStyle name="20% - Accent2 2 6 2 4" xfId="8551" xr:uid="{09127DAE-9680-42E9-84D8-6E42275BB4B7}"/>
    <cellStyle name="20% - Accent2 2 6 3" xfId="457" xr:uid="{00000000-0005-0000-0000-0000F8010000}"/>
    <cellStyle name="20% - Accent2 2 6 3 2" xfId="458" xr:uid="{00000000-0005-0000-0000-0000F9010000}"/>
    <cellStyle name="20% - Accent2 2 6 3 3" xfId="8553" xr:uid="{3B82837E-FB25-4AC4-A831-3618C3EB6A5B}"/>
    <cellStyle name="20% - Accent2 2 6 4" xfId="459" xr:uid="{00000000-0005-0000-0000-0000FA010000}"/>
    <cellStyle name="20% - Accent2 2 6 5" xfId="8550" xr:uid="{66A948B4-5A00-441B-A484-D6FAFFA6E7A4}"/>
    <cellStyle name="20% - Accent2 2 7" xfId="460" xr:uid="{00000000-0005-0000-0000-0000FB010000}"/>
    <cellStyle name="20% - Accent2 2 7 2" xfId="461" xr:uid="{00000000-0005-0000-0000-0000FC010000}"/>
    <cellStyle name="20% - Accent2 2 7 2 2" xfId="462" xr:uid="{00000000-0005-0000-0000-0000FD010000}"/>
    <cellStyle name="20% - Accent2 2 7 2 2 2" xfId="463" xr:uid="{00000000-0005-0000-0000-0000FE010000}"/>
    <cellStyle name="20% - Accent2 2 7 2 2 3" xfId="8556" xr:uid="{858FAA5D-2036-4D67-A33D-2AE6ADA3972C}"/>
    <cellStyle name="20% - Accent2 2 7 2 3" xfId="464" xr:uid="{00000000-0005-0000-0000-0000FF010000}"/>
    <cellStyle name="20% - Accent2 2 7 2 4" xfId="8555" xr:uid="{A43A8BC1-CA46-4549-B58F-8ACA5E11AA2A}"/>
    <cellStyle name="20% - Accent2 2 7 3" xfId="465" xr:uid="{00000000-0005-0000-0000-000000020000}"/>
    <cellStyle name="20% - Accent2 2 7 3 2" xfId="466" xr:uid="{00000000-0005-0000-0000-000001020000}"/>
    <cellStyle name="20% - Accent2 2 7 3 3" xfId="8557" xr:uid="{085D6041-CF1A-4005-9B1C-AC5551616C7D}"/>
    <cellStyle name="20% - Accent2 2 7 4" xfId="467" xr:uid="{00000000-0005-0000-0000-000002020000}"/>
    <cellStyle name="20% - Accent2 2 7 5" xfId="8554" xr:uid="{4FF0EB9D-C16A-4795-8FC0-7EC250B0DDCF}"/>
    <cellStyle name="20% - Accent2 2 8" xfId="468" xr:uid="{00000000-0005-0000-0000-000003020000}"/>
    <cellStyle name="20% - Accent2 2 8 2" xfId="469" xr:uid="{00000000-0005-0000-0000-000004020000}"/>
    <cellStyle name="20% - Accent2 2 8 2 2" xfId="470" xr:uid="{00000000-0005-0000-0000-000005020000}"/>
    <cellStyle name="20% - Accent2 2 8 2 3" xfId="8559" xr:uid="{BD5C711D-0DA4-4FF8-990E-1C759001EA2D}"/>
    <cellStyle name="20% - Accent2 2 8 3" xfId="471" xr:uid="{00000000-0005-0000-0000-000006020000}"/>
    <cellStyle name="20% - Accent2 2 8 4" xfId="8558" xr:uid="{C4BF8FFC-064C-4005-A54D-32AF83517D3A}"/>
    <cellStyle name="20% - Accent2 2 9" xfId="472" xr:uid="{00000000-0005-0000-0000-000007020000}"/>
    <cellStyle name="20% - Accent2 2 9 2" xfId="473" xr:uid="{00000000-0005-0000-0000-000008020000}"/>
    <cellStyle name="20% - Accent2 2 9 3" xfId="8560" xr:uid="{425D3D51-A163-459D-B71F-564DD7BDCB18}"/>
    <cellStyle name="20% - Accent2 3" xfId="474" xr:uid="{00000000-0005-0000-0000-000009020000}"/>
    <cellStyle name="20% - Accent2 3 10" xfId="8561" xr:uid="{26746168-9BE1-4F47-997E-5DF6C2EB1672}"/>
    <cellStyle name="20% - Accent2 3 2" xfId="475" xr:uid="{00000000-0005-0000-0000-00000A020000}"/>
    <cellStyle name="20% - Accent2 3 2 2" xfId="476" xr:uid="{00000000-0005-0000-0000-00000B020000}"/>
    <cellStyle name="20% - Accent2 3 2 2 2" xfId="477" xr:uid="{00000000-0005-0000-0000-00000C020000}"/>
    <cellStyle name="20% - Accent2 3 2 2 2 2" xfId="478" xr:uid="{00000000-0005-0000-0000-00000D020000}"/>
    <cellStyle name="20% - Accent2 3 2 2 2 2 2" xfId="479" xr:uid="{00000000-0005-0000-0000-00000E020000}"/>
    <cellStyle name="20% - Accent2 3 2 2 2 2 3" xfId="8565" xr:uid="{BA4B30A4-1616-444D-AA90-65294EB47FC7}"/>
    <cellStyle name="20% - Accent2 3 2 2 2 3" xfId="480" xr:uid="{00000000-0005-0000-0000-00000F020000}"/>
    <cellStyle name="20% - Accent2 3 2 2 2 4" xfId="8564" xr:uid="{C2EC27BD-50DC-4E23-B19E-B0A908197227}"/>
    <cellStyle name="20% - Accent2 3 2 2 3" xfId="481" xr:uid="{00000000-0005-0000-0000-000010020000}"/>
    <cellStyle name="20% - Accent2 3 2 2 3 2" xfId="482" xr:uid="{00000000-0005-0000-0000-000011020000}"/>
    <cellStyle name="20% - Accent2 3 2 2 3 3" xfId="8566" xr:uid="{2DF4A749-0270-4756-8585-8952EF521D1E}"/>
    <cellStyle name="20% - Accent2 3 2 2 4" xfId="483" xr:uid="{00000000-0005-0000-0000-000012020000}"/>
    <cellStyle name="20% - Accent2 3 2 2 5" xfId="8563" xr:uid="{02ECFB2A-03A1-4FD4-A463-6A30D9A685AA}"/>
    <cellStyle name="20% - Accent2 3 2 3" xfId="484" xr:uid="{00000000-0005-0000-0000-000013020000}"/>
    <cellStyle name="20% - Accent2 3 2 3 2" xfId="485" xr:uid="{00000000-0005-0000-0000-000014020000}"/>
    <cellStyle name="20% - Accent2 3 2 3 2 2" xfId="486" xr:uid="{00000000-0005-0000-0000-000015020000}"/>
    <cellStyle name="20% - Accent2 3 2 3 2 2 2" xfId="487" xr:uid="{00000000-0005-0000-0000-000016020000}"/>
    <cellStyle name="20% - Accent2 3 2 3 2 2 3" xfId="8569" xr:uid="{00BFB105-79B3-49A4-849A-8215D61FED45}"/>
    <cellStyle name="20% - Accent2 3 2 3 2 3" xfId="488" xr:uid="{00000000-0005-0000-0000-000017020000}"/>
    <cellStyle name="20% - Accent2 3 2 3 2 4" xfId="8568" xr:uid="{B8927567-14FE-4715-A86F-2E2B5855CC6E}"/>
    <cellStyle name="20% - Accent2 3 2 3 3" xfId="489" xr:uid="{00000000-0005-0000-0000-000018020000}"/>
    <cellStyle name="20% - Accent2 3 2 3 3 2" xfId="490" xr:uid="{00000000-0005-0000-0000-000019020000}"/>
    <cellStyle name="20% - Accent2 3 2 3 3 3" xfId="8570" xr:uid="{81A8D3F2-55FA-4D04-BA05-721E696668A6}"/>
    <cellStyle name="20% - Accent2 3 2 3 4" xfId="491" xr:uid="{00000000-0005-0000-0000-00001A020000}"/>
    <cellStyle name="20% - Accent2 3 2 3 5" xfId="8567" xr:uid="{B8859586-7FE0-4411-A684-71CD564A8F01}"/>
    <cellStyle name="20% - Accent2 3 2 4" xfId="492" xr:uid="{00000000-0005-0000-0000-00001B020000}"/>
    <cellStyle name="20% - Accent2 3 2 4 2" xfId="493" xr:uid="{00000000-0005-0000-0000-00001C020000}"/>
    <cellStyle name="20% - Accent2 3 2 4 2 2" xfId="494" xr:uid="{00000000-0005-0000-0000-00001D020000}"/>
    <cellStyle name="20% - Accent2 3 2 4 2 2 2" xfId="495" xr:uid="{00000000-0005-0000-0000-00001E020000}"/>
    <cellStyle name="20% - Accent2 3 2 4 2 2 3" xfId="8573" xr:uid="{7CC6B72D-DE6C-4AEA-89BE-2CD8A1BF69E4}"/>
    <cellStyle name="20% - Accent2 3 2 4 2 3" xfId="496" xr:uid="{00000000-0005-0000-0000-00001F020000}"/>
    <cellStyle name="20% - Accent2 3 2 4 2 4" xfId="8572" xr:uid="{6113AC1A-CD2F-4A7B-BE79-8EA327B52C74}"/>
    <cellStyle name="20% - Accent2 3 2 4 3" xfId="497" xr:uid="{00000000-0005-0000-0000-000020020000}"/>
    <cellStyle name="20% - Accent2 3 2 4 3 2" xfId="498" xr:uid="{00000000-0005-0000-0000-000021020000}"/>
    <cellStyle name="20% - Accent2 3 2 4 3 3" xfId="8574" xr:uid="{92DB16E1-129C-4562-8884-3E84850E0813}"/>
    <cellStyle name="20% - Accent2 3 2 4 4" xfId="499" xr:uid="{00000000-0005-0000-0000-000022020000}"/>
    <cellStyle name="20% - Accent2 3 2 4 5" xfId="8571" xr:uid="{F164DB20-7174-4F3B-971F-728CF2922552}"/>
    <cellStyle name="20% - Accent2 3 2 5" xfId="500" xr:uid="{00000000-0005-0000-0000-000023020000}"/>
    <cellStyle name="20% - Accent2 3 2 5 2" xfId="501" xr:uid="{00000000-0005-0000-0000-000024020000}"/>
    <cellStyle name="20% - Accent2 3 2 5 2 2" xfId="502" xr:uid="{00000000-0005-0000-0000-000025020000}"/>
    <cellStyle name="20% - Accent2 3 2 5 2 2 2" xfId="503" xr:uid="{00000000-0005-0000-0000-000026020000}"/>
    <cellStyle name="20% - Accent2 3 2 5 2 2 3" xfId="8577" xr:uid="{F0173CDA-7CAB-42A3-B621-80E8C23D8C11}"/>
    <cellStyle name="20% - Accent2 3 2 5 2 3" xfId="504" xr:uid="{00000000-0005-0000-0000-000027020000}"/>
    <cellStyle name="20% - Accent2 3 2 5 2 4" xfId="8576" xr:uid="{8CF7D530-F9AB-4B6E-A269-FF25E51EC20A}"/>
    <cellStyle name="20% - Accent2 3 2 5 3" xfId="505" xr:uid="{00000000-0005-0000-0000-000028020000}"/>
    <cellStyle name="20% - Accent2 3 2 5 3 2" xfId="506" xr:uid="{00000000-0005-0000-0000-000029020000}"/>
    <cellStyle name="20% - Accent2 3 2 5 3 3" xfId="8578" xr:uid="{71C9DAE4-C6C7-4F50-A07C-2987EDEAAB08}"/>
    <cellStyle name="20% - Accent2 3 2 5 4" xfId="507" xr:uid="{00000000-0005-0000-0000-00002A020000}"/>
    <cellStyle name="20% - Accent2 3 2 5 5" xfId="8575" xr:uid="{AC7087FF-9839-4C78-8347-94E2CC512FC6}"/>
    <cellStyle name="20% - Accent2 3 2 6" xfId="508" xr:uid="{00000000-0005-0000-0000-00002B020000}"/>
    <cellStyle name="20% - Accent2 3 2 6 2" xfId="509" xr:uid="{00000000-0005-0000-0000-00002C020000}"/>
    <cellStyle name="20% - Accent2 3 2 6 2 2" xfId="510" xr:uid="{00000000-0005-0000-0000-00002D020000}"/>
    <cellStyle name="20% - Accent2 3 2 6 2 3" xfId="8580" xr:uid="{42A5BCE5-9050-4C92-BD16-70F5441E351E}"/>
    <cellStyle name="20% - Accent2 3 2 6 3" xfId="511" xr:uid="{00000000-0005-0000-0000-00002E020000}"/>
    <cellStyle name="20% - Accent2 3 2 6 4" xfId="8579" xr:uid="{15BE0656-7D42-4E89-91CC-B063F1E81168}"/>
    <cellStyle name="20% - Accent2 3 2 7" xfId="512" xr:uid="{00000000-0005-0000-0000-00002F020000}"/>
    <cellStyle name="20% - Accent2 3 2 7 2" xfId="513" xr:uid="{00000000-0005-0000-0000-000030020000}"/>
    <cellStyle name="20% - Accent2 3 2 7 3" xfId="8581" xr:uid="{A682B75A-7548-4A83-8D28-10B18789BB24}"/>
    <cellStyle name="20% - Accent2 3 2 8" xfId="514" xr:uid="{00000000-0005-0000-0000-000031020000}"/>
    <cellStyle name="20% - Accent2 3 2 9" xfId="8562" xr:uid="{161681C4-8D3E-4B6C-BEF8-F54FDFD54C1F}"/>
    <cellStyle name="20% - Accent2 3 3" xfId="515" xr:uid="{00000000-0005-0000-0000-000032020000}"/>
    <cellStyle name="20% - Accent2 3 3 2" xfId="516" xr:uid="{00000000-0005-0000-0000-000033020000}"/>
    <cellStyle name="20% - Accent2 3 3 2 2" xfId="517" xr:uid="{00000000-0005-0000-0000-000034020000}"/>
    <cellStyle name="20% - Accent2 3 3 2 2 2" xfId="518" xr:uid="{00000000-0005-0000-0000-000035020000}"/>
    <cellStyle name="20% - Accent2 3 3 2 2 3" xfId="8584" xr:uid="{1A183BD6-5D97-4335-AEF0-A94CE505F37A}"/>
    <cellStyle name="20% - Accent2 3 3 2 3" xfId="519" xr:uid="{00000000-0005-0000-0000-000036020000}"/>
    <cellStyle name="20% - Accent2 3 3 2 4" xfId="8583" xr:uid="{D0617664-9F51-4762-AE42-1EF0979B41F9}"/>
    <cellStyle name="20% - Accent2 3 3 3" xfId="520" xr:uid="{00000000-0005-0000-0000-000037020000}"/>
    <cellStyle name="20% - Accent2 3 3 3 2" xfId="521" xr:uid="{00000000-0005-0000-0000-000038020000}"/>
    <cellStyle name="20% - Accent2 3 3 3 3" xfId="8585" xr:uid="{DDBE6830-20A2-4C6F-AF92-29A9067BA709}"/>
    <cellStyle name="20% - Accent2 3 3 4" xfId="522" xr:uid="{00000000-0005-0000-0000-000039020000}"/>
    <cellStyle name="20% - Accent2 3 3 5" xfId="8582" xr:uid="{48E51937-F928-40C7-91AA-E110417949F7}"/>
    <cellStyle name="20% - Accent2 3 4" xfId="523" xr:uid="{00000000-0005-0000-0000-00003A020000}"/>
    <cellStyle name="20% - Accent2 3 4 2" xfId="524" xr:uid="{00000000-0005-0000-0000-00003B020000}"/>
    <cellStyle name="20% - Accent2 3 4 2 2" xfId="525" xr:uid="{00000000-0005-0000-0000-00003C020000}"/>
    <cellStyle name="20% - Accent2 3 4 2 2 2" xfId="526" xr:uid="{00000000-0005-0000-0000-00003D020000}"/>
    <cellStyle name="20% - Accent2 3 4 2 2 3" xfId="8588" xr:uid="{4549BF82-6985-4337-AD09-FFC25CCAECB3}"/>
    <cellStyle name="20% - Accent2 3 4 2 3" xfId="527" xr:uid="{00000000-0005-0000-0000-00003E020000}"/>
    <cellStyle name="20% - Accent2 3 4 2 4" xfId="8587" xr:uid="{3B6B42F0-EBAC-453C-9378-0819D0ADD534}"/>
    <cellStyle name="20% - Accent2 3 4 3" xfId="528" xr:uid="{00000000-0005-0000-0000-00003F020000}"/>
    <cellStyle name="20% - Accent2 3 4 3 2" xfId="529" xr:uid="{00000000-0005-0000-0000-000040020000}"/>
    <cellStyle name="20% - Accent2 3 4 3 3" xfId="8589" xr:uid="{920429CB-750E-43EC-BA3B-C727B1100086}"/>
    <cellStyle name="20% - Accent2 3 4 4" xfId="530" xr:uid="{00000000-0005-0000-0000-000041020000}"/>
    <cellStyle name="20% - Accent2 3 4 5" xfId="8586" xr:uid="{DFE9A546-4DD4-4066-AD0D-6A1C73FB6AE0}"/>
    <cellStyle name="20% - Accent2 3 5" xfId="531" xr:uid="{00000000-0005-0000-0000-000042020000}"/>
    <cellStyle name="20% - Accent2 3 5 2" xfId="532" xr:uid="{00000000-0005-0000-0000-000043020000}"/>
    <cellStyle name="20% - Accent2 3 5 2 2" xfId="533" xr:uid="{00000000-0005-0000-0000-000044020000}"/>
    <cellStyle name="20% - Accent2 3 5 2 2 2" xfId="534" xr:uid="{00000000-0005-0000-0000-000045020000}"/>
    <cellStyle name="20% - Accent2 3 5 2 2 3" xfId="8592" xr:uid="{79FA8EE4-E714-4ED3-B51A-1A30B77D07EC}"/>
    <cellStyle name="20% - Accent2 3 5 2 3" xfId="535" xr:uid="{00000000-0005-0000-0000-000046020000}"/>
    <cellStyle name="20% - Accent2 3 5 2 4" xfId="8591" xr:uid="{1AD65354-0358-45CC-AC3D-9AC074C8D04C}"/>
    <cellStyle name="20% - Accent2 3 5 3" xfId="536" xr:uid="{00000000-0005-0000-0000-000047020000}"/>
    <cellStyle name="20% - Accent2 3 5 3 2" xfId="537" xr:uid="{00000000-0005-0000-0000-000048020000}"/>
    <cellStyle name="20% - Accent2 3 5 3 3" xfId="8593" xr:uid="{4C6EB723-FE37-4E98-9F36-143402D78C0A}"/>
    <cellStyle name="20% - Accent2 3 5 4" xfId="538" xr:uid="{00000000-0005-0000-0000-000049020000}"/>
    <cellStyle name="20% - Accent2 3 5 5" xfId="8590" xr:uid="{EA2C53B7-1905-4758-A0ED-65F58F27046E}"/>
    <cellStyle name="20% - Accent2 3 6" xfId="539" xr:uid="{00000000-0005-0000-0000-00004A020000}"/>
    <cellStyle name="20% - Accent2 3 6 2" xfId="540" xr:uid="{00000000-0005-0000-0000-00004B020000}"/>
    <cellStyle name="20% - Accent2 3 6 2 2" xfId="541" xr:uid="{00000000-0005-0000-0000-00004C020000}"/>
    <cellStyle name="20% - Accent2 3 6 2 2 2" xfId="542" xr:uid="{00000000-0005-0000-0000-00004D020000}"/>
    <cellStyle name="20% - Accent2 3 6 2 2 3" xfId="8596" xr:uid="{24307BF4-F027-4D38-9E37-C88642B32A5C}"/>
    <cellStyle name="20% - Accent2 3 6 2 3" xfId="543" xr:uid="{00000000-0005-0000-0000-00004E020000}"/>
    <cellStyle name="20% - Accent2 3 6 2 4" xfId="8595" xr:uid="{9B02B001-53D8-4261-A7CC-B2F8E4B0C968}"/>
    <cellStyle name="20% - Accent2 3 6 3" xfId="544" xr:uid="{00000000-0005-0000-0000-00004F020000}"/>
    <cellStyle name="20% - Accent2 3 6 3 2" xfId="545" xr:uid="{00000000-0005-0000-0000-000050020000}"/>
    <cellStyle name="20% - Accent2 3 6 3 3" xfId="8597" xr:uid="{E1167A3F-0464-4CF2-8F11-0F85AF19CBCA}"/>
    <cellStyle name="20% - Accent2 3 6 4" xfId="546" xr:uid="{00000000-0005-0000-0000-000051020000}"/>
    <cellStyle name="20% - Accent2 3 6 5" xfId="8594" xr:uid="{ACD15DF6-8E76-4F68-8DC2-D3B849BE3135}"/>
    <cellStyle name="20% - Accent2 3 7" xfId="547" xr:uid="{00000000-0005-0000-0000-000052020000}"/>
    <cellStyle name="20% - Accent2 3 7 2" xfId="548" xr:uid="{00000000-0005-0000-0000-000053020000}"/>
    <cellStyle name="20% - Accent2 3 7 2 2" xfId="549" xr:uid="{00000000-0005-0000-0000-000054020000}"/>
    <cellStyle name="20% - Accent2 3 7 2 3" xfId="8599" xr:uid="{956F5172-E391-4AA6-A409-C43A6794EFA6}"/>
    <cellStyle name="20% - Accent2 3 7 3" xfId="550" xr:uid="{00000000-0005-0000-0000-000055020000}"/>
    <cellStyle name="20% - Accent2 3 7 4" xfId="8598" xr:uid="{180C3EE0-11D3-4706-B56E-6795E524B494}"/>
    <cellStyle name="20% - Accent2 3 8" xfId="551" xr:uid="{00000000-0005-0000-0000-000056020000}"/>
    <cellStyle name="20% - Accent2 3 8 2" xfId="552" xr:uid="{00000000-0005-0000-0000-000057020000}"/>
    <cellStyle name="20% - Accent2 3 8 3" xfId="8600" xr:uid="{4B9D7F8A-2842-40CB-9906-382E6B515CA5}"/>
    <cellStyle name="20% - Accent2 3 9" xfId="553" xr:uid="{00000000-0005-0000-0000-000058020000}"/>
    <cellStyle name="20% - Accent2 4" xfId="554" xr:uid="{00000000-0005-0000-0000-000059020000}"/>
    <cellStyle name="20% - Accent2 4 2" xfId="555" xr:uid="{00000000-0005-0000-0000-00005A020000}"/>
    <cellStyle name="20% - Accent2 4 2 2" xfId="556" xr:uid="{00000000-0005-0000-0000-00005B020000}"/>
    <cellStyle name="20% - Accent2 4 2 2 2" xfId="557" xr:uid="{00000000-0005-0000-0000-00005C020000}"/>
    <cellStyle name="20% - Accent2 4 2 2 2 2" xfId="558" xr:uid="{00000000-0005-0000-0000-00005D020000}"/>
    <cellStyle name="20% - Accent2 4 2 2 2 3" xfId="8604" xr:uid="{20510CF3-DA3B-445F-A6AA-2157A0673C48}"/>
    <cellStyle name="20% - Accent2 4 2 2 3" xfId="559" xr:uid="{00000000-0005-0000-0000-00005E020000}"/>
    <cellStyle name="20% - Accent2 4 2 2 4" xfId="8603" xr:uid="{A606A8AB-9903-4CE9-9C1D-BF07FC584796}"/>
    <cellStyle name="20% - Accent2 4 2 3" xfId="560" xr:uid="{00000000-0005-0000-0000-00005F020000}"/>
    <cellStyle name="20% - Accent2 4 2 3 2" xfId="561" xr:uid="{00000000-0005-0000-0000-000060020000}"/>
    <cellStyle name="20% - Accent2 4 2 3 3" xfId="8605" xr:uid="{E90DD119-1C83-4172-8318-0EF6E8620732}"/>
    <cellStyle name="20% - Accent2 4 2 4" xfId="562" xr:uid="{00000000-0005-0000-0000-000061020000}"/>
    <cellStyle name="20% - Accent2 4 2 5" xfId="8602" xr:uid="{CCC5E546-5F0E-4280-9685-975D8944C357}"/>
    <cellStyle name="20% - Accent2 4 3" xfId="563" xr:uid="{00000000-0005-0000-0000-000062020000}"/>
    <cellStyle name="20% - Accent2 4 3 2" xfId="564" xr:uid="{00000000-0005-0000-0000-000063020000}"/>
    <cellStyle name="20% - Accent2 4 3 2 2" xfId="565" xr:uid="{00000000-0005-0000-0000-000064020000}"/>
    <cellStyle name="20% - Accent2 4 3 2 2 2" xfId="566" xr:uid="{00000000-0005-0000-0000-000065020000}"/>
    <cellStyle name="20% - Accent2 4 3 2 2 3" xfId="8608" xr:uid="{E9AD6CF6-B0BE-4749-8A07-915C17D67D50}"/>
    <cellStyle name="20% - Accent2 4 3 2 3" xfId="567" xr:uid="{00000000-0005-0000-0000-000066020000}"/>
    <cellStyle name="20% - Accent2 4 3 2 4" xfId="8607" xr:uid="{B318B857-2C80-4F6A-AC83-4C4B3B84FB7F}"/>
    <cellStyle name="20% - Accent2 4 3 3" xfId="568" xr:uid="{00000000-0005-0000-0000-000067020000}"/>
    <cellStyle name="20% - Accent2 4 3 3 2" xfId="569" xr:uid="{00000000-0005-0000-0000-000068020000}"/>
    <cellStyle name="20% - Accent2 4 3 3 3" xfId="8609" xr:uid="{E9485C4A-1A89-4574-85DF-26F3DA0F7C43}"/>
    <cellStyle name="20% - Accent2 4 3 4" xfId="570" xr:uid="{00000000-0005-0000-0000-000069020000}"/>
    <cellStyle name="20% - Accent2 4 3 5" xfId="8606" xr:uid="{10E83616-C7F5-423E-B31E-7F67F6BF0663}"/>
    <cellStyle name="20% - Accent2 4 4" xfId="571" xr:uid="{00000000-0005-0000-0000-00006A020000}"/>
    <cellStyle name="20% - Accent2 4 4 2" xfId="572" xr:uid="{00000000-0005-0000-0000-00006B020000}"/>
    <cellStyle name="20% - Accent2 4 4 2 2" xfId="573" xr:uid="{00000000-0005-0000-0000-00006C020000}"/>
    <cellStyle name="20% - Accent2 4 4 2 2 2" xfId="574" xr:uid="{00000000-0005-0000-0000-00006D020000}"/>
    <cellStyle name="20% - Accent2 4 4 2 2 3" xfId="8612" xr:uid="{B171D50A-7EF1-4887-8CDC-4202960C49FA}"/>
    <cellStyle name="20% - Accent2 4 4 2 3" xfId="575" xr:uid="{00000000-0005-0000-0000-00006E020000}"/>
    <cellStyle name="20% - Accent2 4 4 2 4" xfId="8611" xr:uid="{CD5BCFA8-3EAB-4388-B3E0-B2082A91039E}"/>
    <cellStyle name="20% - Accent2 4 4 3" xfId="576" xr:uid="{00000000-0005-0000-0000-00006F020000}"/>
    <cellStyle name="20% - Accent2 4 4 3 2" xfId="577" xr:uid="{00000000-0005-0000-0000-000070020000}"/>
    <cellStyle name="20% - Accent2 4 4 3 3" xfId="8613" xr:uid="{C3DE30E6-E37C-48CA-BC0A-1DE82E3125C5}"/>
    <cellStyle name="20% - Accent2 4 4 4" xfId="578" xr:uid="{00000000-0005-0000-0000-000071020000}"/>
    <cellStyle name="20% - Accent2 4 4 5" xfId="8610" xr:uid="{596DE673-B57B-4B5D-8D1C-65BBA725E622}"/>
    <cellStyle name="20% - Accent2 4 5" xfId="579" xr:uid="{00000000-0005-0000-0000-000072020000}"/>
    <cellStyle name="20% - Accent2 4 5 2" xfId="580" xr:uid="{00000000-0005-0000-0000-000073020000}"/>
    <cellStyle name="20% - Accent2 4 5 2 2" xfId="581" xr:uid="{00000000-0005-0000-0000-000074020000}"/>
    <cellStyle name="20% - Accent2 4 5 2 2 2" xfId="582" xr:uid="{00000000-0005-0000-0000-000075020000}"/>
    <cellStyle name="20% - Accent2 4 5 2 2 3" xfId="8616" xr:uid="{A403E353-5890-44E1-BAB2-6E41843CF076}"/>
    <cellStyle name="20% - Accent2 4 5 2 3" xfId="583" xr:uid="{00000000-0005-0000-0000-000076020000}"/>
    <cellStyle name="20% - Accent2 4 5 2 4" xfId="8615" xr:uid="{E160A3FD-66D0-4D79-B4E6-925C9E8ADB77}"/>
    <cellStyle name="20% - Accent2 4 5 3" xfId="584" xr:uid="{00000000-0005-0000-0000-000077020000}"/>
    <cellStyle name="20% - Accent2 4 5 3 2" xfId="585" xr:uid="{00000000-0005-0000-0000-000078020000}"/>
    <cellStyle name="20% - Accent2 4 5 3 3" xfId="8617" xr:uid="{A151473D-60AD-4DE7-A4EA-AE5F54C1E6B0}"/>
    <cellStyle name="20% - Accent2 4 5 4" xfId="586" xr:uid="{00000000-0005-0000-0000-000079020000}"/>
    <cellStyle name="20% - Accent2 4 5 5" xfId="8614" xr:uid="{D306804F-F58B-4F31-9323-5E09489603BA}"/>
    <cellStyle name="20% - Accent2 4 6" xfId="587" xr:uid="{00000000-0005-0000-0000-00007A020000}"/>
    <cellStyle name="20% - Accent2 4 6 2" xfId="588" xr:uid="{00000000-0005-0000-0000-00007B020000}"/>
    <cellStyle name="20% - Accent2 4 6 2 2" xfId="589" xr:uid="{00000000-0005-0000-0000-00007C020000}"/>
    <cellStyle name="20% - Accent2 4 6 2 3" xfId="8619" xr:uid="{AF98BA56-16F6-4C6B-AF1D-C46100B7AAB7}"/>
    <cellStyle name="20% - Accent2 4 6 3" xfId="590" xr:uid="{00000000-0005-0000-0000-00007D020000}"/>
    <cellStyle name="20% - Accent2 4 6 4" xfId="8618" xr:uid="{494F2E7D-2252-4E3C-955F-9BDB390B4C1A}"/>
    <cellStyle name="20% - Accent2 4 7" xfId="591" xr:uid="{00000000-0005-0000-0000-00007E020000}"/>
    <cellStyle name="20% - Accent2 4 7 2" xfId="592" xr:uid="{00000000-0005-0000-0000-00007F020000}"/>
    <cellStyle name="20% - Accent2 4 7 3" xfId="8620" xr:uid="{B775DD61-E088-4E80-AD9B-EA34B7FE882A}"/>
    <cellStyle name="20% - Accent2 4 8" xfId="593" xr:uid="{00000000-0005-0000-0000-000080020000}"/>
    <cellStyle name="20% - Accent2 4 9" xfId="8601" xr:uid="{272F968D-C5FF-43E5-B3F0-E3C6A1E86D67}"/>
    <cellStyle name="20% - Accent2 5" xfId="594" xr:uid="{00000000-0005-0000-0000-000081020000}"/>
    <cellStyle name="20% - Accent2 5 2" xfId="595" xr:uid="{00000000-0005-0000-0000-000082020000}"/>
    <cellStyle name="20% - Accent2 5 2 2" xfId="596" xr:uid="{00000000-0005-0000-0000-000083020000}"/>
    <cellStyle name="20% - Accent2 5 2 2 2" xfId="597" xr:uid="{00000000-0005-0000-0000-000084020000}"/>
    <cellStyle name="20% - Accent2 5 2 2 3" xfId="8623" xr:uid="{F5134593-C9E4-4532-9523-1BDCCB86A745}"/>
    <cellStyle name="20% - Accent2 5 2 3" xfId="598" xr:uid="{00000000-0005-0000-0000-000085020000}"/>
    <cellStyle name="20% - Accent2 5 2 4" xfId="8622" xr:uid="{B5A42262-E7C5-486D-AA80-4B6222F99112}"/>
    <cellStyle name="20% - Accent2 5 3" xfId="599" xr:uid="{00000000-0005-0000-0000-000086020000}"/>
    <cellStyle name="20% - Accent2 5 3 2" xfId="600" xr:uid="{00000000-0005-0000-0000-000087020000}"/>
    <cellStyle name="20% - Accent2 5 3 3" xfId="8624" xr:uid="{B73EA8D3-7DAD-43B4-BB2C-BE45750DC164}"/>
    <cellStyle name="20% - Accent2 5 4" xfId="601" xr:uid="{00000000-0005-0000-0000-000088020000}"/>
    <cellStyle name="20% - Accent2 5 5" xfId="8621" xr:uid="{BF34B209-34D4-4D4C-B130-9F061748EBCC}"/>
    <cellStyle name="20% - Accent2 6" xfId="602" xr:uid="{00000000-0005-0000-0000-000089020000}"/>
    <cellStyle name="20% - Accent2 6 2" xfId="603" xr:uid="{00000000-0005-0000-0000-00008A020000}"/>
    <cellStyle name="20% - Accent2 6 2 2" xfId="604" xr:uid="{00000000-0005-0000-0000-00008B020000}"/>
    <cellStyle name="20% - Accent2 6 2 2 2" xfId="605" xr:uid="{00000000-0005-0000-0000-00008C020000}"/>
    <cellStyle name="20% - Accent2 6 2 2 3" xfId="8627" xr:uid="{D6DA24F3-5DB9-4F56-ADA8-7A62240EB1E7}"/>
    <cellStyle name="20% - Accent2 6 2 3" xfId="606" xr:uid="{00000000-0005-0000-0000-00008D020000}"/>
    <cellStyle name="20% - Accent2 6 2 4" xfId="8626" xr:uid="{CC8C0B07-5893-4D16-8387-FB2F5DA28B0F}"/>
    <cellStyle name="20% - Accent2 6 3" xfId="607" xr:uid="{00000000-0005-0000-0000-00008E020000}"/>
    <cellStyle name="20% - Accent2 6 3 2" xfId="608" xr:uid="{00000000-0005-0000-0000-00008F020000}"/>
    <cellStyle name="20% - Accent2 6 3 3" xfId="8628" xr:uid="{01B14096-7D21-47ED-B3C8-34FB560E2D5B}"/>
    <cellStyle name="20% - Accent2 6 4" xfId="609" xr:uid="{00000000-0005-0000-0000-000090020000}"/>
    <cellStyle name="20% - Accent2 6 5" xfId="8625" xr:uid="{4C2B9C56-E92C-48A2-8D97-0C72231A4651}"/>
    <cellStyle name="20% - Accent2 7" xfId="610" xr:uid="{00000000-0005-0000-0000-000091020000}"/>
    <cellStyle name="20% - Accent2 7 2" xfId="611" xr:uid="{00000000-0005-0000-0000-000092020000}"/>
    <cellStyle name="20% - Accent2 7 2 2" xfId="612" xr:uid="{00000000-0005-0000-0000-000093020000}"/>
    <cellStyle name="20% - Accent2 7 2 2 2" xfId="613" xr:uid="{00000000-0005-0000-0000-000094020000}"/>
    <cellStyle name="20% - Accent2 7 2 2 3" xfId="8631" xr:uid="{F2054159-745A-453E-BE1E-4A7906E8B7FB}"/>
    <cellStyle name="20% - Accent2 7 2 3" xfId="614" xr:uid="{00000000-0005-0000-0000-000095020000}"/>
    <cellStyle name="20% - Accent2 7 2 4" xfId="8630" xr:uid="{2BAAAF02-112B-4F77-BD0A-F5799C3FD09B}"/>
    <cellStyle name="20% - Accent2 7 3" xfId="615" xr:uid="{00000000-0005-0000-0000-000096020000}"/>
    <cellStyle name="20% - Accent2 7 3 2" xfId="616" xr:uid="{00000000-0005-0000-0000-000097020000}"/>
    <cellStyle name="20% - Accent2 7 3 3" xfId="8632" xr:uid="{FF230775-7EF0-473D-BF41-1BBB67AD5843}"/>
    <cellStyle name="20% - Accent2 7 4" xfId="617" xr:uid="{00000000-0005-0000-0000-000098020000}"/>
    <cellStyle name="20% - Accent2 7 5" xfId="8629" xr:uid="{5FB701ED-3BC4-4976-BFAB-E25B1E6F1CEF}"/>
    <cellStyle name="20% - Accent2 8" xfId="618" xr:uid="{00000000-0005-0000-0000-000099020000}"/>
    <cellStyle name="20% - Accent2 8 2" xfId="619" xr:uid="{00000000-0005-0000-0000-00009A020000}"/>
    <cellStyle name="20% - Accent2 8 2 2" xfId="620" xr:uid="{00000000-0005-0000-0000-00009B020000}"/>
    <cellStyle name="20% - Accent2 8 2 2 2" xfId="621" xr:uid="{00000000-0005-0000-0000-00009C020000}"/>
    <cellStyle name="20% - Accent2 8 2 2 3" xfId="8635" xr:uid="{2D6F82D1-B324-48EC-959D-D4A2EA3A8AD9}"/>
    <cellStyle name="20% - Accent2 8 2 3" xfId="622" xr:uid="{00000000-0005-0000-0000-00009D020000}"/>
    <cellStyle name="20% - Accent2 8 2 4" xfId="8634" xr:uid="{1C9AA0F7-637B-4173-9EFA-D26F8180CE30}"/>
    <cellStyle name="20% - Accent2 8 3" xfId="623" xr:uid="{00000000-0005-0000-0000-00009E020000}"/>
    <cellStyle name="20% - Accent2 8 3 2" xfId="624" xr:uid="{00000000-0005-0000-0000-00009F020000}"/>
    <cellStyle name="20% - Accent2 8 3 3" xfId="8636" xr:uid="{ED07D0B7-EFBB-4C06-B62C-E70991712ADF}"/>
    <cellStyle name="20% - Accent2 8 4" xfId="625" xr:uid="{00000000-0005-0000-0000-0000A0020000}"/>
    <cellStyle name="20% - Accent2 8 5" xfId="8633" xr:uid="{67048307-91C8-4593-8E82-EABC7EB83CC7}"/>
    <cellStyle name="20% - Accent3 2" xfId="626" xr:uid="{00000000-0005-0000-0000-0000A1020000}"/>
    <cellStyle name="20% - Accent3 2 10" xfId="627" xr:uid="{00000000-0005-0000-0000-0000A2020000}"/>
    <cellStyle name="20% - Accent3 2 11" xfId="8637" xr:uid="{1A67EA1F-F230-4538-8BA0-F8FA38684C2E}"/>
    <cellStyle name="20% - Accent3 2 2" xfId="628" xr:uid="{00000000-0005-0000-0000-0000A3020000}"/>
    <cellStyle name="20% - Accent3 2 2 10" xfId="8638" xr:uid="{04AD719E-2EF9-4789-970E-8B18BD243E50}"/>
    <cellStyle name="20% - Accent3 2 2 2" xfId="629" xr:uid="{00000000-0005-0000-0000-0000A4020000}"/>
    <cellStyle name="20% - Accent3 2 2 2 2" xfId="630" xr:uid="{00000000-0005-0000-0000-0000A5020000}"/>
    <cellStyle name="20% - Accent3 2 2 2 2 2" xfId="631" xr:uid="{00000000-0005-0000-0000-0000A6020000}"/>
    <cellStyle name="20% - Accent3 2 2 2 2 2 2" xfId="632" xr:uid="{00000000-0005-0000-0000-0000A7020000}"/>
    <cellStyle name="20% - Accent3 2 2 2 2 2 2 2" xfId="633" xr:uid="{00000000-0005-0000-0000-0000A8020000}"/>
    <cellStyle name="20% - Accent3 2 2 2 2 2 2 3" xfId="8642" xr:uid="{FAF81A00-1316-4E4A-A3D6-017E770FEA41}"/>
    <cellStyle name="20% - Accent3 2 2 2 2 2 3" xfId="634" xr:uid="{00000000-0005-0000-0000-0000A9020000}"/>
    <cellStyle name="20% - Accent3 2 2 2 2 2 4" xfId="8641" xr:uid="{95FE901A-C8F2-4051-A23C-85E034816E8C}"/>
    <cellStyle name="20% - Accent3 2 2 2 2 3" xfId="635" xr:uid="{00000000-0005-0000-0000-0000AA020000}"/>
    <cellStyle name="20% - Accent3 2 2 2 2 3 2" xfId="636" xr:uid="{00000000-0005-0000-0000-0000AB020000}"/>
    <cellStyle name="20% - Accent3 2 2 2 2 3 3" xfId="8643" xr:uid="{F838549D-B02E-48E9-B505-79B044F978A1}"/>
    <cellStyle name="20% - Accent3 2 2 2 2 4" xfId="637" xr:uid="{00000000-0005-0000-0000-0000AC020000}"/>
    <cellStyle name="20% - Accent3 2 2 2 2 5" xfId="8640" xr:uid="{2E215F99-72BA-44C7-AC46-E3196CF45249}"/>
    <cellStyle name="20% - Accent3 2 2 2 3" xfId="638" xr:uid="{00000000-0005-0000-0000-0000AD020000}"/>
    <cellStyle name="20% - Accent3 2 2 2 3 2" xfId="639" xr:uid="{00000000-0005-0000-0000-0000AE020000}"/>
    <cellStyle name="20% - Accent3 2 2 2 3 2 2" xfId="640" xr:uid="{00000000-0005-0000-0000-0000AF020000}"/>
    <cellStyle name="20% - Accent3 2 2 2 3 2 2 2" xfId="641" xr:uid="{00000000-0005-0000-0000-0000B0020000}"/>
    <cellStyle name="20% - Accent3 2 2 2 3 2 2 3" xfId="8646" xr:uid="{6A1BC224-8D99-4803-97DC-21E6932B3E80}"/>
    <cellStyle name="20% - Accent3 2 2 2 3 2 3" xfId="642" xr:uid="{00000000-0005-0000-0000-0000B1020000}"/>
    <cellStyle name="20% - Accent3 2 2 2 3 2 4" xfId="8645" xr:uid="{8EF5423D-400D-4546-B9A3-755D76511478}"/>
    <cellStyle name="20% - Accent3 2 2 2 3 3" xfId="643" xr:uid="{00000000-0005-0000-0000-0000B2020000}"/>
    <cellStyle name="20% - Accent3 2 2 2 3 3 2" xfId="644" xr:uid="{00000000-0005-0000-0000-0000B3020000}"/>
    <cellStyle name="20% - Accent3 2 2 2 3 3 3" xfId="8647" xr:uid="{632D9DFE-8CC8-4B4A-8916-700C3A2EE46C}"/>
    <cellStyle name="20% - Accent3 2 2 2 3 4" xfId="645" xr:uid="{00000000-0005-0000-0000-0000B4020000}"/>
    <cellStyle name="20% - Accent3 2 2 2 3 5" xfId="8644" xr:uid="{390CE7B9-8DD6-4DB5-B6BA-362DE5ACB943}"/>
    <cellStyle name="20% - Accent3 2 2 2 4" xfId="646" xr:uid="{00000000-0005-0000-0000-0000B5020000}"/>
    <cellStyle name="20% - Accent3 2 2 2 4 2" xfId="647" xr:uid="{00000000-0005-0000-0000-0000B6020000}"/>
    <cellStyle name="20% - Accent3 2 2 2 4 2 2" xfId="648" xr:uid="{00000000-0005-0000-0000-0000B7020000}"/>
    <cellStyle name="20% - Accent3 2 2 2 4 2 2 2" xfId="649" xr:uid="{00000000-0005-0000-0000-0000B8020000}"/>
    <cellStyle name="20% - Accent3 2 2 2 4 2 2 3" xfId="8650" xr:uid="{C122A016-DDCE-4B73-9DA8-C06654197E08}"/>
    <cellStyle name="20% - Accent3 2 2 2 4 2 3" xfId="650" xr:uid="{00000000-0005-0000-0000-0000B9020000}"/>
    <cellStyle name="20% - Accent3 2 2 2 4 2 4" xfId="8649" xr:uid="{46EC0B08-3F33-44B2-9423-D8100B587DA9}"/>
    <cellStyle name="20% - Accent3 2 2 2 4 3" xfId="651" xr:uid="{00000000-0005-0000-0000-0000BA020000}"/>
    <cellStyle name="20% - Accent3 2 2 2 4 3 2" xfId="652" xr:uid="{00000000-0005-0000-0000-0000BB020000}"/>
    <cellStyle name="20% - Accent3 2 2 2 4 3 3" xfId="8651" xr:uid="{8344D2BF-824F-40FA-96F3-4A542BF27186}"/>
    <cellStyle name="20% - Accent3 2 2 2 4 4" xfId="653" xr:uid="{00000000-0005-0000-0000-0000BC020000}"/>
    <cellStyle name="20% - Accent3 2 2 2 4 5" xfId="8648" xr:uid="{5436FC0A-1B00-4E1F-9C04-84EC63B85AF5}"/>
    <cellStyle name="20% - Accent3 2 2 2 5" xfId="654" xr:uid="{00000000-0005-0000-0000-0000BD020000}"/>
    <cellStyle name="20% - Accent3 2 2 2 5 2" xfId="655" xr:uid="{00000000-0005-0000-0000-0000BE020000}"/>
    <cellStyle name="20% - Accent3 2 2 2 5 2 2" xfId="656" xr:uid="{00000000-0005-0000-0000-0000BF020000}"/>
    <cellStyle name="20% - Accent3 2 2 2 5 2 2 2" xfId="657" xr:uid="{00000000-0005-0000-0000-0000C0020000}"/>
    <cellStyle name="20% - Accent3 2 2 2 5 2 2 3" xfId="8654" xr:uid="{65428EAF-1168-4FAE-9BAD-75405969AE30}"/>
    <cellStyle name="20% - Accent3 2 2 2 5 2 3" xfId="658" xr:uid="{00000000-0005-0000-0000-0000C1020000}"/>
    <cellStyle name="20% - Accent3 2 2 2 5 2 4" xfId="8653" xr:uid="{554EF368-6FF5-4FC9-A257-6F418D5CB1CE}"/>
    <cellStyle name="20% - Accent3 2 2 2 5 3" xfId="659" xr:uid="{00000000-0005-0000-0000-0000C2020000}"/>
    <cellStyle name="20% - Accent3 2 2 2 5 3 2" xfId="660" xr:uid="{00000000-0005-0000-0000-0000C3020000}"/>
    <cellStyle name="20% - Accent3 2 2 2 5 3 3" xfId="8655" xr:uid="{BF618E60-8FF5-46BF-88C2-D7AB6A5CCBF1}"/>
    <cellStyle name="20% - Accent3 2 2 2 5 4" xfId="661" xr:uid="{00000000-0005-0000-0000-0000C4020000}"/>
    <cellStyle name="20% - Accent3 2 2 2 5 5" xfId="8652" xr:uid="{9A43D3B3-4192-4903-8C68-CBC69DF94B44}"/>
    <cellStyle name="20% - Accent3 2 2 2 6" xfId="662" xr:uid="{00000000-0005-0000-0000-0000C5020000}"/>
    <cellStyle name="20% - Accent3 2 2 2 6 2" xfId="663" xr:uid="{00000000-0005-0000-0000-0000C6020000}"/>
    <cellStyle name="20% - Accent3 2 2 2 6 2 2" xfId="664" xr:uid="{00000000-0005-0000-0000-0000C7020000}"/>
    <cellStyle name="20% - Accent3 2 2 2 6 2 3" xfId="8657" xr:uid="{1619E0BA-19BD-4527-AC4B-AA55C6B73889}"/>
    <cellStyle name="20% - Accent3 2 2 2 6 3" xfId="665" xr:uid="{00000000-0005-0000-0000-0000C8020000}"/>
    <cellStyle name="20% - Accent3 2 2 2 6 4" xfId="8656" xr:uid="{B347F607-1FB3-4AE5-908E-41848F603A89}"/>
    <cellStyle name="20% - Accent3 2 2 2 7" xfId="666" xr:uid="{00000000-0005-0000-0000-0000C9020000}"/>
    <cellStyle name="20% - Accent3 2 2 2 7 2" xfId="667" xr:uid="{00000000-0005-0000-0000-0000CA020000}"/>
    <cellStyle name="20% - Accent3 2 2 2 7 3" xfId="8658" xr:uid="{140BF47D-8B33-4A86-BE7F-DB8A0E3FD186}"/>
    <cellStyle name="20% - Accent3 2 2 2 8" xfId="668" xr:uid="{00000000-0005-0000-0000-0000CB020000}"/>
    <cellStyle name="20% - Accent3 2 2 2 9" xfId="8639" xr:uid="{788863AD-3A80-4FC2-8B3C-1D038838C23C}"/>
    <cellStyle name="20% - Accent3 2 2 3" xfId="669" xr:uid="{00000000-0005-0000-0000-0000CC020000}"/>
    <cellStyle name="20% - Accent3 2 2 3 2" xfId="670" xr:uid="{00000000-0005-0000-0000-0000CD020000}"/>
    <cellStyle name="20% - Accent3 2 2 3 2 2" xfId="671" xr:uid="{00000000-0005-0000-0000-0000CE020000}"/>
    <cellStyle name="20% - Accent3 2 2 3 2 2 2" xfId="672" xr:uid="{00000000-0005-0000-0000-0000CF020000}"/>
    <cellStyle name="20% - Accent3 2 2 3 2 2 3" xfId="8661" xr:uid="{6D1202BE-DD31-4E3A-BA16-21F80B62E6AB}"/>
    <cellStyle name="20% - Accent3 2 2 3 2 3" xfId="673" xr:uid="{00000000-0005-0000-0000-0000D0020000}"/>
    <cellStyle name="20% - Accent3 2 2 3 2 4" xfId="8660" xr:uid="{6BD5D327-D1DA-4666-9780-49C0D9B828E9}"/>
    <cellStyle name="20% - Accent3 2 2 3 3" xfId="674" xr:uid="{00000000-0005-0000-0000-0000D1020000}"/>
    <cellStyle name="20% - Accent3 2 2 3 3 2" xfId="675" xr:uid="{00000000-0005-0000-0000-0000D2020000}"/>
    <cellStyle name="20% - Accent3 2 2 3 3 3" xfId="8662" xr:uid="{21557E34-EDCB-4E43-B1A3-FE272A5E3858}"/>
    <cellStyle name="20% - Accent3 2 2 3 4" xfId="676" xr:uid="{00000000-0005-0000-0000-0000D3020000}"/>
    <cellStyle name="20% - Accent3 2 2 3 5" xfId="8659" xr:uid="{573A6C26-F390-440D-8460-8A5B9AB124B6}"/>
    <cellStyle name="20% - Accent3 2 2 4" xfId="677" xr:uid="{00000000-0005-0000-0000-0000D4020000}"/>
    <cellStyle name="20% - Accent3 2 2 4 2" xfId="678" xr:uid="{00000000-0005-0000-0000-0000D5020000}"/>
    <cellStyle name="20% - Accent3 2 2 4 2 2" xfId="679" xr:uid="{00000000-0005-0000-0000-0000D6020000}"/>
    <cellStyle name="20% - Accent3 2 2 4 2 2 2" xfId="680" xr:uid="{00000000-0005-0000-0000-0000D7020000}"/>
    <cellStyle name="20% - Accent3 2 2 4 2 2 3" xfId="8665" xr:uid="{20534F76-CD85-49D3-A7F9-0ACCA96F1DC8}"/>
    <cellStyle name="20% - Accent3 2 2 4 2 3" xfId="681" xr:uid="{00000000-0005-0000-0000-0000D8020000}"/>
    <cellStyle name="20% - Accent3 2 2 4 2 4" xfId="8664" xr:uid="{EE58B56E-9C61-4E25-B1A6-A34C36358085}"/>
    <cellStyle name="20% - Accent3 2 2 4 3" xfId="682" xr:uid="{00000000-0005-0000-0000-0000D9020000}"/>
    <cellStyle name="20% - Accent3 2 2 4 3 2" xfId="683" xr:uid="{00000000-0005-0000-0000-0000DA020000}"/>
    <cellStyle name="20% - Accent3 2 2 4 3 3" xfId="8666" xr:uid="{F7F40651-ABB1-4189-84EF-313AD5F0ED01}"/>
    <cellStyle name="20% - Accent3 2 2 4 4" xfId="684" xr:uid="{00000000-0005-0000-0000-0000DB020000}"/>
    <cellStyle name="20% - Accent3 2 2 4 5" xfId="8663" xr:uid="{94B7E092-91FA-4622-B007-902D24587DC9}"/>
    <cellStyle name="20% - Accent3 2 2 5" xfId="685" xr:uid="{00000000-0005-0000-0000-0000DC020000}"/>
    <cellStyle name="20% - Accent3 2 2 5 2" xfId="686" xr:uid="{00000000-0005-0000-0000-0000DD020000}"/>
    <cellStyle name="20% - Accent3 2 2 5 2 2" xfId="687" xr:uid="{00000000-0005-0000-0000-0000DE020000}"/>
    <cellStyle name="20% - Accent3 2 2 5 2 2 2" xfId="688" xr:uid="{00000000-0005-0000-0000-0000DF020000}"/>
    <cellStyle name="20% - Accent3 2 2 5 2 2 3" xfId="8669" xr:uid="{E31D24C6-783E-480F-8171-346CD140CF94}"/>
    <cellStyle name="20% - Accent3 2 2 5 2 3" xfId="689" xr:uid="{00000000-0005-0000-0000-0000E0020000}"/>
    <cellStyle name="20% - Accent3 2 2 5 2 4" xfId="8668" xr:uid="{3AB84BDA-389F-4B7E-A067-F2961A50E6CE}"/>
    <cellStyle name="20% - Accent3 2 2 5 3" xfId="690" xr:uid="{00000000-0005-0000-0000-0000E1020000}"/>
    <cellStyle name="20% - Accent3 2 2 5 3 2" xfId="691" xr:uid="{00000000-0005-0000-0000-0000E2020000}"/>
    <cellStyle name="20% - Accent3 2 2 5 3 3" xfId="8670" xr:uid="{FB37A7CC-2466-4209-AE43-7E88590287B6}"/>
    <cellStyle name="20% - Accent3 2 2 5 4" xfId="692" xr:uid="{00000000-0005-0000-0000-0000E3020000}"/>
    <cellStyle name="20% - Accent3 2 2 5 5" xfId="8667" xr:uid="{D571B204-02AD-440B-8102-940337960D50}"/>
    <cellStyle name="20% - Accent3 2 2 6" xfId="693" xr:uid="{00000000-0005-0000-0000-0000E4020000}"/>
    <cellStyle name="20% - Accent3 2 2 6 2" xfId="694" xr:uid="{00000000-0005-0000-0000-0000E5020000}"/>
    <cellStyle name="20% - Accent3 2 2 6 2 2" xfId="695" xr:uid="{00000000-0005-0000-0000-0000E6020000}"/>
    <cellStyle name="20% - Accent3 2 2 6 2 2 2" xfId="696" xr:uid="{00000000-0005-0000-0000-0000E7020000}"/>
    <cellStyle name="20% - Accent3 2 2 6 2 2 3" xfId="8673" xr:uid="{635A79F2-4F33-4B1E-9DA9-F77EB343F5E8}"/>
    <cellStyle name="20% - Accent3 2 2 6 2 3" xfId="697" xr:uid="{00000000-0005-0000-0000-0000E8020000}"/>
    <cellStyle name="20% - Accent3 2 2 6 2 4" xfId="8672" xr:uid="{76214149-0C48-4279-BC8E-0858100DEE4C}"/>
    <cellStyle name="20% - Accent3 2 2 6 3" xfId="698" xr:uid="{00000000-0005-0000-0000-0000E9020000}"/>
    <cellStyle name="20% - Accent3 2 2 6 3 2" xfId="699" xr:uid="{00000000-0005-0000-0000-0000EA020000}"/>
    <cellStyle name="20% - Accent3 2 2 6 3 3" xfId="8674" xr:uid="{28A7B54F-C27A-4933-B67A-64E183269613}"/>
    <cellStyle name="20% - Accent3 2 2 6 4" xfId="700" xr:uid="{00000000-0005-0000-0000-0000EB020000}"/>
    <cellStyle name="20% - Accent3 2 2 6 5" xfId="8671" xr:uid="{9D24DD19-C889-44E2-849E-B5CAD0573D5B}"/>
    <cellStyle name="20% - Accent3 2 2 7" xfId="701" xr:uid="{00000000-0005-0000-0000-0000EC020000}"/>
    <cellStyle name="20% - Accent3 2 2 7 2" xfId="702" xr:uid="{00000000-0005-0000-0000-0000ED020000}"/>
    <cellStyle name="20% - Accent3 2 2 7 2 2" xfId="703" xr:uid="{00000000-0005-0000-0000-0000EE020000}"/>
    <cellStyle name="20% - Accent3 2 2 7 2 3" xfId="8676" xr:uid="{A157D7E3-7D6D-42BD-9335-D96D955D32EA}"/>
    <cellStyle name="20% - Accent3 2 2 7 3" xfId="704" xr:uid="{00000000-0005-0000-0000-0000EF020000}"/>
    <cellStyle name="20% - Accent3 2 2 7 4" xfId="8675" xr:uid="{9DD3613B-8FBA-40B0-AF9A-4F8D229FD265}"/>
    <cellStyle name="20% - Accent3 2 2 8" xfId="705" xr:uid="{00000000-0005-0000-0000-0000F0020000}"/>
    <cellStyle name="20% - Accent3 2 2 8 2" xfId="706" xr:uid="{00000000-0005-0000-0000-0000F1020000}"/>
    <cellStyle name="20% - Accent3 2 2 8 3" xfId="8677" xr:uid="{F38BAD2E-88EF-4C3C-B77B-C9238E2B1157}"/>
    <cellStyle name="20% - Accent3 2 2 9" xfId="707" xr:uid="{00000000-0005-0000-0000-0000F2020000}"/>
    <cellStyle name="20% - Accent3 2 3" xfId="708" xr:uid="{00000000-0005-0000-0000-0000F3020000}"/>
    <cellStyle name="20% - Accent3 2 3 2" xfId="709" xr:uid="{00000000-0005-0000-0000-0000F4020000}"/>
    <cellStyle name="20% - Accent3 2 3 2 2" xfId="710" xr:uid="{00000000-0005-0000-0000-0000F5020000}"/>
    <cellStyle name="20% - Accent3 2 3 2 2 2" xfId="711" xr:uid="{00000000-0005-0000-0000-0000F6020000}"/>
    <cellStyle name="20% - Accent3 2 3 2 2 2 2" xfId="712" xr:uid="{00000000-0005-0000-0000-0000F7020000}"/>
    <cellStyle name="20% - Accent3 2 3 2 2 2 3" xfId="8681" xr:uid="{C7BA615D-F85F-4487-9906-E88E91222735}"/>
    <cellStyle name="20% - Accent3 2 3 2 2 3" xfId="713" xr:uid="{00000000-0005-0000-0000-0000F8020000}"/>
    <cellStyle name="20% - Accent3 2 3 2 2 4" xfId="8680" xr:uid="{D3416251-3E1C-450E-9039-F69CB614D8FD}"/>
    <cellStyle name="20% - Accent3 2 3 2 3" xfId="714" xr:uid="{00000000-0005-0000-0000-0000F9020000}"/>
    <cellStyle name="20% - Accent3 2 3 2 3 2" xfId="715" xr:uid="{00000000-0005-0000-0000-0000FA020000}"/>
    <cellStyle name="20% - Accent3 2 3 2 3 3" xfId="8682" xr:uid="{50B69C6D-5B46-4DAF-A584-080C208B62E9}"/>
    <cellStyle name="20% - Accent3 2 3 2 4" xfId="716" xr:uid="{00000000-0005-0000-0000-0000FB020000}"/>
    <cellStyle name="20% - Accent3 2 3 2 5" xfId="8679" xr:uid="{91A3BBC0-864B-45D9-928C-32D7B61028BC}"/>
    <cellStyle name="20% - Accent3 2 3 3" xfId="717" xr:uid="{00000000-0005-0000-0000-0000FC020000}"/>
    <cellStyle name="20% - Accent3 2 3 3 2" xfId="718" xr:uid="{00000000-0005-0000-0000-0000FD020000}"/>
    <cellStyle name="20% - Accent3 2 3 3 2 2" xfId="719" xr:uid="{00000000-0005-0000-0000-0000FE020000}"/>
    <cellStyle name="20% - Accent3 2 3 3 2 2 2" xfId="720" xr:uid="{00000000-0005-0000-0000-0000FF020000}"/>
    <cellStyle name="20% - Accent3 2 3 3 2 2 3" xfId="8685" xr:uid="{5A4F9B9D-0A6B-4685-8BBA-1D988754FA79}"/>
    <cellStyle name="20% - Accent3 2 3 3 2 3" xfId="721" xr:uid="{00000000-0005-0000-0000-000000030000}"/>
    <cellStyle name="20% - Accent3 2 3 3 2 4" xfId="8684" xr:uid="{21DA1E90-9512-4E4D-9328-136950D4CBE3}"/>
    <cellStyle name="20% - Accent3 2 3 3 3" xfId="722" xr:uid="{00000000-0005-0000-0000-000001030000}"/>
    <cellStyle name="20% - Accent3 2 3 3 3 2" xfId="723" xr:uid="{00000000-0005-0000-0000-000002030000}"/>
    <cellStyle name="20% - Accent3 2 3 3 3 3" xfId="8686" xr:uid="{F70E8D3E-DF5C-43B3-AA43-68B00C016065}"/>
    <cellStyle name="20% - Accent3 2 3 3 4" xfId="724" xr:uid="{00000000-0005-0000-0000-000003030000}"/>
    <cellStyle name="20% - Accent3 2 3 3 5" xfId="8683" xr:uid="{1B185AB0-DA25-4AC4-9594-C65398A34633}"/>
    <cellStyle name="20% - Accent3 2 3 4" xfId="725" xr:uid="{00000000-0005-0000-0000-000004030000}"/>
    <cellStyle name="20% - Accent3 2 3 4 2" xfId="726" xr:uid="{00000000-0005-0000-0000-000005030000}"/>
    <cellStyle name="20% - Accent3 2 3 4 2 2" xfId="727" xr:uid="{00000000-0005-0000-0000-000006030000}"/>
    <cellStyle name="20% - Accent3 2 3 4 2 2 2" xfId="728" xr:uid="{00000000-0005-0000-0000-000007030000}"/>
    <cellStyle name="20% - Accent3 2 3 4 2 2 3" xfId="8689" xr:uid="{5F4A4B43-9F36-4D9F-940A-030E1D38FCE4}"/>
    <cellStyle name="20% - Accent3 2 3 4 2 3" xfId="729" xr:uid="{00000000-0005-0000-0000-000008030000}"/>
    <cellStyle name="20% - Accent3 2 3 4 2 4" xfId="8688" xr:uid="{BD94D2CC-C516-4AAC-8CC2-34BC9DDFBB9B}"/>
    <cellStyle name="20% - Accent3 2 3 4 3" xfId="730" xr:uid="{00000000-0005-0000-0000-000009030000}"/>
    <cellStyle name="20% - Accent3 2 3 4 3 2" xfId="731" xr:uid="{00000000-0005-0000-0000-00000A030000}"/>
    <cellStyle name="20% - Accent3 2 3 4 3 3" xfId="8690" xr:uid="{221F4A67-EDE2-44E6-8D00-A3D43B8F4EA8}"/>
    <cellStyle name="20% - Accent3 2 3 4 4" xfId="732" xr:uid="{00000000-0005-0000-0000-00000B030000}"/>
    <cellStyle name="20% - Accent3 2 3 4 5" xfId="8687" xr:uid="{8C2E7856-2AD1-4733-90B8-071A6755CDBF}"/>
    <cellStyle name="20% - Accent3 2 3 5" xfId="733" xr:uid="{00000000-0005-0000-0000-00000C030000}"/>
    <cellStyle name="20% - Accent3 2 3 5 2" xfId="734" xr:uid="{00000000-0005-0000-0000-00000D030000}"/>
    <cellStyle name="20% - Accent3 2 3 5 2 2" xfId="735" xr:uid="{00000000-0005-0000-0000-00000E030000}"/>
    <cellStyle name="20% - Accent3 2 3 5 2 2 2" xfId="736" xr:uid="{00000000-0005-0000-0000-00000F030000}"/>
    <cellStyle name="20% - Accent3 2 3 5 2 2 3" xfId="8693" xr:uid="{5D52E5BE-49C2-42B0-A243-9C40909CA72B}"/>
    <cellStyle name="20% - Accent3 2 3 5 2 3" xfId="737" xr:uid="{00000000-0005-0000-0000-000010030000}"/>
    <cellStyle name="20% - Accent3 2 3 5 2 4" xfId="8692" xr:uid="{93ACD57C-8387-4EBC-BDAE-85788EFED6A4}"/>
    <cellStyle name="20% - Accent3 2 3 5 3" xfId="738" xr:uid="{00000000-0005-0000-0000-000011030000}"/>
    <cellStyle name="20% - Accent3 2 3 5 3 2" xfId="739" xr:uid="{00000000-0005-0000-0000-000012030000}"/>
    <cellStyle name="20% - Accent3 2 3 5 3 3" xfId="8694" xr:uid="{F078BE9F-7BAD-41D9-970E-FDCF5CF27522}"/>
    <cellStyle name="20% - Accent3 2 3 5 4" xfId="740" xr:uid="{00000000-0005-0000-0000-000013030000}"/>
    <cellStyle name="20% - Accent3 2 3 5 5" xfId="8691" xr:uid="{F43FDE13-61AE-424B-9CCD-8B7F961467AF}"/>
    <cellStyle name="20% - Accent3 2 3 6" xfId="741" xr:uid="{00000000-0005-0000-0000-000014030000}"/>
    <cellStyle name="20% - Accent3 2 3 6 2" xfId="742" xr:uid="{00000000-0005-0000-0000-000015030000}"/>
    <cellStyle name="20% - Accent3 2 3 6 2 2" xfId="743" xr:uid="{00000000-0005-0000-0000-000016030000}"/>
    <cellStyle name="20% - Accent3 2 3 6 2 3" xfId="8696" xr:uid="{C854B373-6DB9-4BFE-911C-9C7CF118A0B5}"/>
    <cellStyle name="20% - Accent3 2 3 6 3" xfId="744" xr:uid="{00000000-0005-0000-0000-000017030000}"/>
    <cellStyle name="20% - Accent3 2 3 6 4" xfId="8695" xr:uid="{5706BC31-2A46-4CCC-81C2-021D4B0A31EC}"/>
    <cellStyle name="20% - Accent3 2 3 7" xfId="745" xr:uid="{00000000-0005-0000-0000-000018030000}"/>
    <cellStyle name="20% - Accent3 2 3 7 2" xfId="746" xr:uid="{00000000-0005-0000-0000-000019030000}"/>
    <cellStyle name="20% - Accent3 2 3 7 3" xfId="8697" xr:uid="{C0F58370-9C80-4FCC-A838-45A02D20531C}"/>
    <cellStyle name="20% - Accent3 2 3 8" xfId="747" xr:uid="{00000000-0005-0000-0000-00001A030000}"/>
    <cellStyle name="20% - Accent3 2 3 9" xfId="8678" xr:uid="{D198C537-8272-4A0D-872F-8D8ABC023CA6}"/>
    <cellStyle name="20% - Accent3 2 4" xfId="748" xr:uid="{00000000-0005-0000-0000-00001B030000}"/>
    <cellStyle name="20% - Accent3 2 4 2" xfId="749" xr:uid="{00000000-0005-0000-0000-00001C030000}"/>
    <cellStyle name="20% - Accent3 2 4 2 2" xfId="750" xr:uid="{00000000-0005-0000-0000-00001D030000}"/>
    <cellStyle name="20% - Accent3 2 4 2 2 2" xfId="751" xr:uid="{00000000-0005-0000-0000-00001E030000}"/>
    <cellStyle name="20% - Accent3 2 4 2 2 3" xfId="8700" xr:uid="{DB409239-4F8C-4C8F-8A50-74764258ECF6}"/>
    <cellStyle name="20% - Accent3 2 4 2 3" xfId="752" xr:uid="{00000000-0005-0000-0000-00001F030000}"/>
    <cellStyle name="20% - Accent3 2 4 2 4" xfId="8699" xr:uid="{A8578832-9089-4B6E-9497-4938C40C712C}"/>
    <cellStyle name="20% - Accent3 2 4 3" xfId="753" xr:uid="{00000000-0005-0000-0000-000020030000}"/>
    <cellStyle name="20% - Accent3 2 4 3 2" xfId="754" xr:uid="{00000000-0005-0000-0000-000021030000}"/>
    <cellStyle name="20% - Accent3 2 4 3 3" xfId="8701" xr:uid="{83ABCCF6-F461-4588-87B6-6336268EC0A5}"/>
    <cellStyle name="20% - Accent3 2 4 4" xfId="755" xr:uid="{00000000-0005-0000-0000-000022030000}"/>
    <cellStyle name="20% - Accent3 2 4 5" xfId="8698" xr:uid="{DA484FB9-2371-4E5B-9791-5D963542E37C}"/>
    <cellStyle name="20% - Accent3 2 5" xfId="756" xr:uid="{00000000-0005-0000-0000-000023030000}"/>
    <cellStyle name="20% - Accent3 2 5 2" xfId="757" xr:uid="{00000000-0005-0000-0000-000024030000}"/>
    <cellStyle name="20% - Accent3 2 5 2 2" xfId="758" xr:uid="{00000000-0005-0000-0000-000025030000}"/>
    <cellStyle name="20% - Accent3 2 5 2 2 2" xfId="759" xr:uid="{00000000-0005-0000-0000-000026030000}"/>
    <cellStyle name="20% - Accent3 2 5 2 2 3" xfId="8704" xr:uid="{8D36D704-B98F-44E9-87F3-45F15AA86933}"/>
    <cellStyle name="20% - Accent3 2 5 2 3" xfId="760" xr:uid="{00000000-0005-0000-0000-000027030000}"/>
    <cellStyle name="20% - Accent3 2 5 2 4" xfId="8703" xr:uid="{33C586F5-DFF7-45EC-B573-B4EA1DCCE3A4}"/>
    <cellStyle name="20% - Accent3 2 5 3" xfId="761" xr:uid="{00000000-0005-0000-0000-000028030000}"/>
    <cellStyle name="20% - Accent3 2 5 3 2" xfId="762" xr:uid="{00000000-0005-0000-0000-000029030000}"/>
    <cellStyle name="20% - Accent3 2 5 3 3" xfId="8705" xr:uid="{3491B993-DABA-42E4-8090-D267271E33CA}"/>
    <cellStyle name="20% - Accent3 2 5 4" xfId="763" xr:uid="{00000000-0005-0000-0000-00002A030000}"/>
    <cellStyle name="20% - Accent3 2 5 5" xfId="8702" xr:uid="{E2934143-43C2-4E66-B3D1-31392263FF74}"/>
    <cellStyle name="20% - Accent3 2 6" xfId="764" xr:uid="{00000000-0005-0000-0000-00002B030000}"/>
    <cellStyle name="20% - Accent3 2 6 2" xfId="765" xr:uid="{00000000-0005-0000-0000-00002C030000}"/>
    <cellStyle name="20% - Accent3 2 6 2 2" xfId="766" xr:uid="{00000000-0005-0000-0000-00002D030000}"/>
    <cellStyle name="20% - Accent3 2 6 2 2 2" xfId="767" xr:uid="{00000000-0005-0000-0000-00002E030000}"/>
    <cellStyle name="20% - Accent3 2 6 2 2 3" xfId="8708" xr:uid="{81545E3D-99A9-4069-AE7F-3B2191AE17A6}"/>
    <cellStyle name="20% - Accent3 2 6 2 3" xfId="768" xr:uid="{00000000-0005-0000-0000-00002F030000}"/>
    <cellStyle name="20% - Accent3 2 6 2 4" xfId="8707" xr:uid="{F0D93608-9589-4F1F-B945-701308D9E916}"/>
    <cellStyle name="20% - Accent3 2 6 3" xfId="769" xr:uid="{00000000-0005-0000-0000-000030030000}"/>
    <cellStyle name="20% - Accent3 2 6 3 2" xfId="770" xr:uid="{00000000-0005-0000-0000-000031030000}"/>
    <cellStyle name="20% - Accent3 2 6 3 3" xfId="8709" xr:uid="{9BC4D2B1-BB23-474C-B058-BC0BBE7F278F}"/>
    <cellStyle name="20% - Accent3 2 6 4" xfId="771" xr:uid="{00000000-0005-0000-0000-000032030000}"/>
    <cellStyle name="20% - Accent3 2 6 5" xfId="8706" xr:uid="{43DEF505-806C-44BC-B245-751F9897B387}"/>
    <cellStyle name="20% - Accent3 2 7" xfId="772" xr:uid="{00000000-0005-0000-0000-000033030000}"/>
    <cellStyle name="20% - Accent3 2 7 2" xfId="773" xr:uid="{00000000-0005-0000-0000-000034030000}"/>
    <cellStyle name="20% - Accent3 2 7 2 2" xfId="774" xr:uid="{00000000-0005-0000-0000-000035030000}"/>
    <cellStyle name="20% - Accent3 2 7 2 2 2" xfId="775" xr:uid="{00000000-0005-0000-0000-000036030000}"/>
    <cellStyle name="20% - Accent3 2 7 2 2 3" xfId="8712" xr:uid="{6E0DF6AF-43D9-4E76-AFED-AFE4274036CA}"/>
    <cellStyle name="20% - Accent3 2 7 2 3" xfId="776" xr:uid="{00000000-0005-0000-0000-000037030000}"/>
    <cellStyle name="20% - Accent3 2 7 2 4" xfId="8711" xr:uid="{1615185D-D23C-4FBC-BCB2-CAD0EF9F519B}"/>
    <cellStyle name="20% - Accent3 2 7 3" xfId="777" xr:uid="{00000000-0005-0000-0000-000038030000}"/>
    <cellStyle name="20% - Accent3 2 7 3 2" xfId="778" xr:uid="{00000000-0005-0000-0000-000039030000}"/>
    <cellStyle name="20% - Accent3 2 7 3 3" xfId="8713" xr:uid="{C1528B51-4A51-4836-B21D-8EE9ED8771AC}"/>
    <cellStyle name="20% - Accent3 2 7 4" xfId="779" xr:uid="{00000000-0005-0000-0000-00003A030000}"/>
    <cellStyle name="20% - Accent3 2 7 5" xfId="8710" xr:uid="{29C34E6A-5CAC-4AE5-A52F-E27A51E82D85}"/>
    <cellStyle name="20% - Accent3 2 8" xfId="780" xr:uid="{00000000-0005-0000-0000-00003B030000}"/>
    <cellStyle name="20% - Accent3 2 8 2" xfId="781" xr:uid="{00000000-0005-0000-0000-00003C030000}"/>
    <cellStyle name="20% - Accent3 2 8 2 2" xfId="782" xr:uid="{00000000-0005-0000-0000-00003D030000}"/>
    <cellStyle name="20% - Accent3 2 8 2 3" xfId="8715" xr:uid="{6E049E58-B9F8-42CF-BB26-AF4D4A48AA22}"/>
    <cellStyle name="20% - Accent3 2 8 3" xfId="783" xr:uid="{00000000-0005-0000-0000-00003E030000}"/>
    <cellStyle name="20% - Accent3 2 8 4" xfId="8714" xr:uid="{173A4023-5C0D-4DA5-9A48-1368FC316452}"/>
    <cellStyle name="20% - Accent3 2 9" xfId="784" xr:uid="{00000000-0005-0000-0000-00003F030000}"/>
    <cellStyle name="20% - Accent3 2 9 2" xfId="785" xr:uid="{00000000-0005-0000-0000-000040030000}"/>
    <cellStyle name="20% - Accent3 2 9 3" xfId="8716" xr:uid="{CD0D3523-DF7C-4053-84EC-B57A30BB39B8}"/>
    <cellStyle name="20% - Accent3 3" xfId="786" xr:uid="{00000000-0005-0000-0000-000041030000}"/>
    <cellStyle name="20% - Accent3 3 10" xfId="8717" xr:uid="{103FF126-F4F8-4ACE-88A7-EFE1E94EBDB3}"/>
    <cellStyle name="20% - Accent3 3 2" xfId="787" xr:uid="{00000000-0005-0000-0000-000042030000}"/>
    <cellStyle name="20% - Accent3 3 2 2" xfId="788" xr:uid="{00000000-0005-0000-0000-000043030000}"/>
    <cellStyle name="20% - Accent3 3 2 2 2" xfId="789" xr:uid="{00000000-0005-0000-0000-000044030000}"/>
    <cellStyle name="20% - Accent3 3 2 2 2 2" xfId="790" xr:uid="{00000000-0005-0000-0000-000045030000}"/>
    <cellStyle name="20% - Accent3 3 2 2 2 2 2" xfId="791" xr:uid="{00000000-0005-0000-0000-000046030000}"/>
    <cellStyle name="20% - Accent3 3 2 2 2 2 3" xfId="8721" xr:uid="{9DEC9A7E-4F73-42D1-866B-1D2883D1E2FA}"/>
    <cellStyle name="20% - Accent3 3 2 2 2 3" xfId="792" xr:uid="{00000000-0005-0000-0000-000047030000}"/>
    <cellStyle name="20% - Accent3 3 2 2 2 4" xfId="8720" xr:uid="{249CC1E5-DA27-4975-AB6B-696C5AC5269C}"/>
    <cellStyle name="20% - Accent3 3 2 2 3" xfId="793" xr:uid="{00000000-0005-0000-0000-000048030000}"/>
    <cellStyle name="20% - Accent3 3 2 2 3 2" xfId="794" xr:uid="{00000000-0005-0000-0000-000049030000}"/>
    <cellStyle name="20% - Accent3 3 2 2 3 3" xfId="8722" xr:uid="{0B9D1068-B6E6-4A15-9DA1-FDD906AD0DC9}"/>
    <cellStyle name="20% - Accent3 3 2 2 4" xfId="795" xr:uid="{00000000-0005-0000-0000-00004A030000}"/>
    <cellStyle name="20% - Accent3 3 2 2 5" xfId="8719" xr:uid="{7738DDE6-2BE9-4ECA-AC3D-F96A5032697A}"/>
    <cellStyle name="20% - Accent3 3 2 3" xfId="796" xr:uid="{00000000-0005-0000-0000-00004B030000}"/>
    <cellStyle name="20% - Accent3 3 2 3 2" xfId="797" xr:uid="{00000000-0005-0000-0000-00004C030000}"/>
    <cellStyle name="20% - Accent3 3 2 3 2 2" xfId="798" xr:uid="{00000000-0005-0000-0000-00004D030000}"/>
    <cellStyle name="20% - Accent3 3 2 3 2 2 2" xfId="799" xr:uid="{00000000-0005-0000-0000-00004E030000}"/>
    <cellStyle name="20% - Accent3 3 2 3 2 2 3" xfId="8725" xr:uid="{F0E0A60E-1AA8-49A7-B1AA-64037ED4DA9A}"/>
    <cellStyle name="20% - Accent3 3 2 3 2 3" xfId="800" xr:uid="{00000000-0005-0000-0000-00004F030000}"/>
    <cellStyle name="20% - Accent3 3 2 3 2 4" xfId="8724" xr:uid="{138153CE-D34C-4063-AD94-DEAB511C217B}"/>
    <cellStyle name="20% - Accent3 3 2 3 3" xfId="801" xr:uid="{00000000-0005-0000-0000-000050030000}"/>
    <cellStyle name="20% - Accent3 3 2 3 3 2" xfId="802" xr:uid="{00000000-0005-0000-0000-000051030000}"/>
    <cellStyle name="20% - Accent3 3 2 3 3 3" xfId="8726" xr:uid="{1674862A-A9EA-4336-AB3A-1D83C91E19C0}"/>
    <cellStyle name="20% - Accent3 3 2 3 4" xfId="803" xr:uid="{00000000-0005-0000-0000-000052030000}"/>
    <cellStyle name="20% - Accent3 3 2 3 5" xfId="8723" xr:uid="{B3BB653F-AD56-4160-A739-26D5EC782C27}"/>
    <cellStyle name="20% - Accent3 3 2 4" xfId="804" xr:uid="{00000000-0005-0000-0000-000053030000}"/>
    <cellStyle name="20% - Accent3 3 2 4 2" xfId="805" xr:uid="{00000000-0005-0000-0000-000054030000}"/>
    <cellStyle name="20% - Accent3 3 2 4 2 2" xfId="806" xr:uid="{00000000-0005-0000-0000-000055030000}"/>
    <cellStyle name="20% - Accent3 3 2 4 2 2 2" xfId="807" xr:uid="{00000000-0005-0000-0000-000056030000}"/>
    <cellStyle name="20% - Accent3 3 2 4 2 2 3" xfId="8729" xr:uid="{3E3D0EB2-345A-4508-A591-11A8D1917645}"/>
    <cellStyle name="20% - Accent3 3 2 4 2 3" xfId="808" xr:uid="{00000000-0005-0000-0000-000057030000}"/>
    <cellStyle name="20% - Accent3 3 2 4 2 4" xfId="8728" xr:uid="{75AA9621-6912-451E-A96D-A69793269FC8}"/>
    <cellStyle name="20% - Accent3 3 2 4 3" xfId="809" xr:uid="{00000000-0005-0000-0000-000058030000}"/>
    <cellStyle name="20% - Accent3 3 2 4 3 2" xfId="810" xr:uid="{00000000-0005-0000-0000-000059030000}"/>
    <cellStyle name="20% - Accent3 3 2 4 3 3" xfId="8730" xr:uid="{E8760259-0500-4603-87F6-BC693027B0F8}"/>
    <cellStyle name="20% - Accent3 3 2 4 4" xfId="811" xr:uid="{00000000-0005-0000-0000-00005A030000}"/>
    <cellStyle name="20% - Accent3 3 2 4 5" xfId="8727" xr:uid="{3B622DE3-B025-4C8E-BF88-19AEFD28F9AA}"/>
    <cellStyle name="20% - Accent3 3 2 5" xfId="812" xr:uid="{00000000-0005-0000-0000-00005B030000}"/>
    <cellStyle name="20% - Accent3 3 2 5 2" xfId="813" xr:uid="{00000000-0005-0000-0000-00005C030000}"/>
    <cellStyle name="20% - Accent3 3 2 5 2 2" xfId="814" xr:uid="{00000000-0005-0000-0000-00005D030000}"/>
    <cellStyle name="20% - Accent3 3 2 5 2 2 2" xfId="815" xr:uid="{00000000-0005-0000-0000-00005E030000}"/>
    <cellStyle name="20% - Accent3 3 2 5 2 2 3" xfId="8733" xr:uid="{C59A8CA2-2A74-4298-A3D2-966BD3BBB971}"/>
    <cellStyle name="20% - Accent3 3 2 5 2 3" xfId="816" xr:uid="{00000000-0005-0000-0000-00005F030000}"/>
    <cellStyle name="20% - Accent3 3 2 5 2 4" xfId="8732" xr:uid="{20E288D3-4DB2-48FA-8C60-4F30734EED1E}"/>
    <cellStyle name="20% - Accent3 3 2 5 3" xfId="817" xr:uid="{00000000-0005-0000-0000-000060030000}"/>
    <cellStyle name="20% - Accent3 3 2 5 3 2" xfId="818" xr:uid="{00000000-0005-0000-0000-000061030000}"/>
    <cellStyle name="20% - Accent3 3 2 5 3 3" xfId="8734" xr:uid="{9D28B2D8-7A7C-4EF8-BDFB-31FEDA91C2BC}"/>
    <cellStyle name="20% - Accent3 3 2 5 4" xfId="819" xr:uid="{00000000-0005-0000-0000-000062030000}"/>
    <cellStyle name="20% - Accent3 3 2 5 5" xfId="8731" xr:uid="{A490E2CE-B7C1-4EE2-8779-0FA76C85E917}"/>
    <cellStyle name="20% - Accent3 3 2 6" xfId="820" xr:uid="{00000000-0005-0000-0000-000063030000}"/>
    <cellStyle name="20% - Accent3 3 2 6 2" xfId="821" xr:uid="{00000000-0005-0000-0000-000064030000}"/>
    <cellStyle name="20% - Accent3 3 2 6 2 2" xfId="822" xr:uid="{00000000-0005-0000-0000-000065030000}"/>
    <cellStyle name="20% - Accent3 3 2 6 2 3" xfId="8736" xr:uid="{DB2427ED-1C7D-45F0-A52C-B5B17E49F650}"/>
    <cellStyle name="20% - Accent3 3 2 6 3" xfId="823" xr:uid="{00000000-0005-0000-0000-000066030000}"/>
    <cellStyle name="20% - Accent3 3 2 6 4" xfId="8735" xr:uid="{BFEEE2C4-2D70-4186-AA55-0EE8BA9237F4}"/>
    <cellStyle name="20% - Accent3 3 2 7" xfId="824" xr:uid="{00000000-0005-0000-0000-000067030000}"/>
    <cellStyle name="20% - Accent3 3 2 7 2" xfId="825" xr:uid="{00000000-0005-0000-0000-000068030000}"/>
    <cellStyle name="20% - Accent3 3 2 7 3" xfId="8737" xr:uid="{66D10FE2-DE8C-47AD-B454-BE0032680605}"/>
    <cellStyle name="20% - Accent3 3 2 8" xfId="826" xr:uid="{00000000-0005-0000-0000-000069030000}"/>
    <cellStyle name="20% - Accent3 3 2 9" xfId="8718" xr:uid="{28D29473-6825-48AE-823E-CCA907AC69F1}"/>
    <cellStyle name="20% - Accent3 3 3" xfId="827" xr:uid="{00000000-0005-0000-0000-00006A030000}"/>
    <cellStyle name="20% - Accent3 3 3 2" xfId="828" xr:uid="{00000000-0005-0000-0000-00006B030000}"/>
    <cellStyle name="20% - Accent3 3 3 2 2" xfId="829" xr:uid="{00000000-0005-0000-0000-00006C030000}"/>
    <cellStyle name="20% - Accent3 3 3 2 2 2" xfId="830" xr:uid="{00000000-0005-0000-0000-00006D030000}"/>
    <cellStyle name="20% - Accent3 3 3 2 2 3" xfId="8740" xr:uid="{67AB5DEF-AF26-43F0-B116-F24837DB94DD}"/>
    <cellStyle name="20% - Accent3 3 3 2 3" xfId="831" xr:uid="{00000000-0005-0000-0000-00006E030000}"/>
    <cellStyle name="20% - Accent3 3 3 2 4" xfId="8739" xr:uid="{469CCD38-4F4B-4E2A-98C6-BB05751C7C1C}"/>
    <cellStyle name="20% - Accent3 3 3 3" xfId="832" xr:uid="{00000000-0005-0000-0000-00006F030000}"/>
    <cellStyle name="20% - Accent3 3 3 3 2" xfId="833" xr:uid="{00000000-0005-0000-0000-000070030000}"/>
    <cellStyle name="20% - Accent3 3 3 3 3" xfId="8741" xr:uid="{02A1729F-D83E-4792-ABFB-BB069F594CEE}"/>
    <cellStyle name="20% - Accent3 3 3 4" xfId="834" xr:uid="{00000000-0005-0000-0000-000071030000}"/>
    <cellStyle name="20% - Accent3 3 3 5" xfId="8738" xr:uid="{4E74851A-5F70-41FB-8D3A-36666E998E0F}"/>
    <cellStyle name="20% - Accent3 3 4" xfId="835" xr:uid="{00000000-0005-0000-0000-000072030000}"/>
    <cellStyle name="20% - Accent3 3 4 2" xfId="836" xr:uid="{00000000-0005-0000-0000-000073030000}"/>
    <cellStyle name="20% - Accent3 3 4 2 2" xfId="837" xr:uid="{00000000-0005-0000-0000-000074030000}"/>
    <cellStyle name="20% - Accent3 3 4 2 2 2" xfId="838" xr:uid="{00000000-0005-0000-0000-000075030000}"/>
    <cellStyle name="20% - Accent3 3 4 2 2 3" xfId="8744" xr:uid="{90189129-24B9-4505-B399-F3D614B8E1A1}"/>
    <cellStyle name="20% - Accent3 3 4 2 3" xfId="839" xr:uid="{00000000-0005-0000-0000-000076030000}"/>
    <cellStyle name="20% - Accent3 3 4 2 4" xfId="8743" xr:uid="{99DCC061-F78D-46E3-88AA-A5981B80D636}"/>
    <cellStyle name="20% - Accent3 3 4 3" xfId="840" xr:uid="{00000000-0005-0000-0000-000077030000}"/>
    <cellStyle name="20% - Accent3 3 4 3 2" xfId="841" xr:uid="{00000000-0005-0000-0000-000078030000}"/>
    <cellStyle name="20% - Accent3 3 4 3 3" xfId="8745" xr:uid="{2FA95C3F-806D-49D7-9F7F-9DFA45FFD74E}"/>
    <cellStyle name="20% - Accent3 3 4 4" xfId="842" xr:uid="{00000000-0005-0000-0000-000079030000}"/>
    <cellStyle name="20% - Accent3 3 4 5" xfId="8742" xr:uid="{B3C8CA19-B7AB-4C90-8DF8-A64FC6E0F55E}"/>
    <cellStyle name="20% - Accent3 3 5" xfId="843" xr:uid="{00000000-0005-0000-0000-00007A030000}"/>
    <cellStyle name="20% - Accent3 3 5 2" xfId="844" xr:uid="{00000000-0005-0000-0000-00007B030000}"/>
    <cellStyle name="20% - Accent3 3 5 2 2" xfId="845" xr:uid="{00000000-0005-0000-0000-00007C030000}"/>
    <cellStyle name="20% - Accent3 3 5 2 2 2" xfId="846" xr:uid="{00000000-0005-0000-0000-00007D030000}"/>
    <cellStyle name="20% - Accent3 3 5 2 2 3" xfId="8748" xr:uid="{1D10CC8B-65BD-4E06-AAFB-3CB0211C167A}"/>
    <cellStyle name="20% - Accent3 3 5 2 3" xfId="847" xr:uid="{00000000-0005-0000-0000-00007E030000}"/>
    <cellStyle name="20% - Accent3 3 5 2 4" xfId="8747" xr:uid="{A6C9F026-0F11-431E-8C23-93CFF7AC3D17}"/>
    <cellStyle name="20% - Accent3 3 5 3" xfId="848" xr:uid="{00000000-0005-0000-0000-00007F030000}"/>
    <cellStyle name="20% - Accent3 3 5 3 2" xfId="849" xr:uid="{00000000-0005-0000-0000-000080030000}"/>
    <cellStyle name="20% - Accent3 3 5 3 3" xfId="8749" xr:uid="{86BDCE42-5909-4F67-812E-A68C28C73DC0}"/>
    <cellStyle name="20% - Accent3 3 5 4" xfId="850" xr:uid="{00000000-0005-0000-0000-000081030000}"/>
    <cellStyle name="20% - Accent3 3 5 5" xfId="8746" xr:uid="{942BC544-7CEA-4E04-92FD-F5A4932CF4E1}"/>
    <cellStyle name="20% - Accent3 3 6" xfId="851" xr:uid="{00000000-0005-0000-0000-000082030000}"/>
    <cellStyle name="20% - Accent3 3 6 2" xfId="852" xr:uid="{00000000-0005-0000-0000-000083030000}"/>
    <cellStyle name="20% - Accent3 3 6 2 2" xfId="853" xr:uid="{00000000-0005-0000-0000-000084030000}"/>
    <cellStyle name="20% - Accent3 3 6 2 2 2" xfId="854" xr:uid="{00000000-0005-0000-0000-000085030000}"/>
    <cellStyle name="20% - Accent3 3 6 2 2 3" xfId="8752" xr:uid="{6B08F1A9-2A65-482F-B91C-D1CCF1F33784}"/>
    <cellStyle name="20% - Accent3 3 6 2 3" xfId="855" xr:uid="{00000000-0005-0000-0000-000086030000}"/>
    <cellStyle name="20% - Accent3 3 6 2 4" xfId="8751" xr:uid="{B1B830E3-21C1-4E92-8E6D-89A9F20A974F}"/>
    <cellStyle name="20% - Accent3 3 6 3" xfId="856" xr:uid="{00000000-0005-0000-0000-000087030000}"/>
    <cellStyle name="20% - Accent3 3 6 3 2" xfId="857" xr:uid="{00000000-0005-0000-0000-000088030000}"/>
    <cellStyle name="20% - Accent3 3 6 3 3" xfId="8753" xr:uid="{4138E00F-8DAE-4329-B921-53CCF4811AF5}"/>
    <cellStyle name="20% - Accent3 3 6 4" xfId="858" xr:uid="{00000000-0005-0000-0000-000089030000}"/>
    <cellStyle name="20% - Accent3 3 6 5" xfId="8750" xr:uid="{15B406F2-D359-42B7-BC28-E942CD186026}"/>
    <cellStyle name="20% - Accent3 3 7" xfId="859" xr:uid="{00000000-0005-0000-0000-00008A030000}"/>
    <cellStyle name="20% - Accent3 3 7 2" xfId="860" xr:uid="{00000000-0005-0000-0000-00008B030000}"/>
    <cellStyle name="20% - Accent3 3 7 2 2" xfId="861" xr:uid="{00000000-0005-0000-0000-00008C030000}"/>
    <cellStyle name="20% - Accent3 3 7 2 3" xfId="8755" xr:uid="{6FB4B036-B0E1-489A-9B41-46246948E1C3}"/>
    <cellStyle name="20% - Accent3 3 7 3" xfId="862" xr:uid="{00000000-0005-0000-0000-00008D030000}"/>
    <cellStyle name="20% - Accent3 3 7 4" xfId="8754" xr:uid="{C74D30CF-AD6F-49C7-9A21-EAF33BB50D2F}"/>
    <cellStyle name="20% - Accent3 3 8" xfId="863" xr:uid="{00000000-0005-0000-0000-00008E030000}"/>
    <cellStyle name="20% - Accent3 3 8 2" xfId="864" xr:uid="{00000000-0005-0000-0000-00008F030000}"/>
    <cellStyle name="20% - Accent3 3 8 3" xfId="8756" xr:uid="{ACC7C261-0D5C-4CC4-824C-686D22AA00D4}"/>
    <cellStyle name="20% - Accent3 3 9" xfId="865" xr:uid="{00000000-0005-0000-0000-000090030000}"/>
    <cellStyle name="20% - Accent3 4" xfId="866" xr:uid="{00000000-0005-0000-0000-000091030000}"/>
    <cellStyle name="20% - Accent3 4 2" xfId="867" xr:uid="{00000000-0005-0000-0000-000092030000}"/>
    <cellStyle name="20% - Accent3 4 2 2" xfId="868" xr:uid="{00000000-0005-0000-0000-000093030000}"/>
    <cellStyle name="20% - Accent3 4 2 2 2" xfId="869" xr:uid="{00000000-0005-0000-0000-000094030000}"/>
    <cellStyle name="20% - Accent3 4 2 2 2 2" xfId="870" xr:uid="{00000000-0005-0000-0000-000095030000}"/>
    <cellStyle name="20% - Accent3 4 2 2 2 3" xfId="8760" xr:uid="{B3748193-F58B-4AA9-86BD-A1617B4A5E02}"/>
    <cellStyle name="20% - Accent3 4 2 2 3" xfId="871" xr:uid="{00000000-0005-0000-0000-000096030000}"/>
    <cellStyle name="20% - Accent3 4 2 2 4" xfId="8759" xr:uid="{A7996072-736A-45BF-BAD2-6D903411C69B}"/>
    <cellStyle name="20% - Accent3 4 2 3" xfId="872" xr:uid="{00000000-0005-0000-0000-000097030000}"/>
    <cellStyle name="20% - Accent3 4 2 3 2" xfId="873" xr:uid="{00000000-0005-0000-0000-000098030000}"/>
    <cellStyle name="20% - Accent3 4 2 3 3" xfId="8761" xr:uid="{0303C923-1F75-425F-AC54-BB441E2CBC3E}"/>
    <cellStyle name="20% - Accent3 4 2 4" xfId="874" xr:uid="{00000000-0005-0000-0000-000099030000}"/>
    <cellStyle name="20% - Accent3 4 2 5" xfId="8758" xr:uid="{4C6E09AA-AB31-4464-B4E9-897BF02069EF}"/>
    <cellStyle name="20% - Accent3 4 3" xfId="875" xr:uid="{00000000-0005-0000-0000-00009A030000}"/>
    <cellStyle name="20% - Accent3 4 3 2" xfId="876" xr:uid="{00000000-0005-0000-0000-00009B030000}"/>
    <cellStyle name="20% - Accent3 4 3 2 2" xfId="877" xr:uid="{00000000-0005-0000-0000-00009C030000}"/>
    <cellStyle name="20% - Accent3 4 3 2 2 2" xfId="878" xr:uid="{00000000-0005-0000-0000-00009D030000}"/>
    <cellStyle name="20% - Accent3 4 3 2 2 3" xfId="8764" xr:uid="{6EA6EC47-776A-4783-AE3E-B2497FD8A47B}"/>
    <cellStyle name="20% - Accent3 4 3 2 3" xfId="879" xr:uid="{00000000-0005-0000-0000-00009E030000}"/>
    <cellStyle name="20% - Accent3 4 3 2 4" xfId="8763" xr:uid="{E01BB81B-4ADA-49A5-BF19-CA1BF163D679}"/>
    <cellStyle name="20% - Accent3 4 3 3" xfId="880" xr:uid="{00000000-0005-0000-0000-00009F030000}"/>
    <cellStyle name="20% - Accent3 4 3 3 2" xfId="881" xr:uid="{00000000-0005-0000-0000-0000A0030000}"/>
    <cellStyle name="20% - Accent3 4 3 3 3" xfId="8765" xr:uid="{776728B4-813E-44E5-86F7-E80A8F88DBAD}"/>
    <cellStyle name="20% - Accent3 4 3 4" xfId="882" xr:uid="{00000000-0005-0000-0000-0000A1030000}"/>
    <cellStyle name="20% - Accent3 4 3 5" xfId="8762" xr:uid="{4CD9861E-E710-41EE-BBA6-91FA7B43EEE6}"/>
    <cellStyle name="20% - Accent3 4 4" xfId="883" xr:uid="{00000000-0005-0000-0000-0000A2030000}"/>
    <cellStyle name="20% - Accent3 4 4 2" xfId="884" xr:uid="{00000000-0005-0000-0000-0000A3030000}"/>
    <cellStyle name="20% - Accent3 4 4 2 2" xfId="885" xr:uid="{00000000-0005-0000-0000-0000A4030000}"/>
    <cellStyle name="20% - Accent3 4 4 2 2 2" xfId="886" xr:uid="{00000000-0005-0000-0000-0000A5030000}"/>
    <cellStyle name="20% - Accent3 4 4 2 2 3" xfId="8768" xr:uid="{18D13A1C-37A1-467D-9E21-64E7E066B52D}"/>
    <cellStyle name="20% - Accent3 4 4 2 3" xfId="887" xr:uid="{00000000-0005-0000-0000-0000A6030000}"/>
    <cellStyle name="20% - Accent3 4 4 2 4" xfId="8767" xr:uid="{F8B89855-7DDC-4D53-A6E6-69D255BDE382}"/>
    <cellStyle name="20% - Accent3 4 4 3" xfId="888" xr:uid="{00000000-0005-0000-0000-0000A7030000}"/>
    <cellStyle name="20% - Accent3 4 4 3 2" xfId="889" xr:uid="{00000000-0005-0000-0000-0000A8030000}"/>
    <cellStyle name="20% - Accent3 4 4 3 3" xfId="8769" xr:uid="{7E68A31C-2DDD-4987-A89D-2048167A20A9}"/>
    <cellStyle name="20% - Accent3 4 4 4" xfId="890" xr:uid="{00000000-0005-0000-0000-0000A9030000}"/>
    <cellStyle name="20% - Accent3 4 4 5" xfId="8766" xr:uid="{BDE47D58-DCEA-4FFD-B03E-A15939A4347E}"/>
    <cellStyle name="20% - Accent3 4 5" xfId="891" xr:uid="{00000000-0005-0000-0000-0000AA030000}"/>
    <cellStyle name="20% - Accent3 4 5 2" xfId="892" xr:uid="{00000000-0005-0000-0000-0000AB030000}"/>
    <cellStyle name="20% - Accent3 4 5 2 2" xfId="893" xr:uid="{00000000-0005-0000-0000-0000AC030000}"/>
    <cellStyle name="20% - Accent3 4 5 2 2 2" xfId="894" xr:uid="{00000000-0005-0000-0000-0000AD030000}"/>
    <cellStyle name="20% - Accent3 4 5 2 2 3" xfId="8772" xr:uid="{E67C383A-151A-428B-989A-45B216490B5A}"/>
    <cellStyle name="20% - Accent3 4 5 2 3" xfId="895" xr:uid="{00000000-0005-0000-0000-0000AE030000}"/>
    <cellStyle name="20% - Accent3 4 5 2 4" xfId="8771" xr:uid="{58B3A60F-39C6-40E1-81ED-4FDDA590E090}"/>
    <cellStyle name="20% - Accent3 4 5 3" xfId="896" xr:uid="{00000000-0005-0000-0000-0000AF030000}"/>
    <cellStyle name="20% - Accent3 4 5 3 2" xfId="897" xr:uid="{00000000-0005-0000-0000-0000B0030000}"/>
    <cellStyle name="20% - Accent3 4 5 3 3" xfId="8773" xr:uid="{7C3C4206-8246-4AED-9EBF-B21CE9B3EC6C}"/>
    <cellStyle name="20% - Accent3 4 5 4" xfId="898" xr:uid="{00000000-0005-0000-0000-0000B1030000}"/>
    <cellStyle name="20% - Accent3 4 5 5" xfId="8770" xr:uid="{21A585DD-88FA-4CDD-9309-28881047EF4A}"/>
    <cellStyle name="20% - Accent3 4 6" xfId="899" xr:uid="{00000000-0005-0000-0000-0000B2030000}"/>
    <cellStyle name="20% - Accent3 4 6 2" xfId="900" xr:uid="{00000000-0005-0000-0000-0000B3030000}"/>
    <cellStyle name="20% - Accent3 4 6 2 2" xfId="901" xr:uid="{00000000-0005-0000-0000-0000B4030000}"/>
    <cellStyle name="20% - Accent3 4 6 2 3" xfId="8775" xr:uid="{8FECC2A7-1E43-437E-88F3-926B15A55F9F}"/>
    <cellStyle name="20% - Accent3 4 6 3" xfId="902" xr:uid="{00000000-0005-0000-0000-0000B5030000}"/>
    <cellStyle name="20% - Accent3 4 6 4" xfId="8774" xr:uid="{F0E5BA1F-F33C-4BA0-8317-76A462EDB583}"/>
    <cellStyle name="20% - Accent3 4 7" xfId="903" xr:uid="{00000000-0005-0000-0000-0000B6030000}"/>
    <cellStyle name="20% - Accent3 4 7 2" xfId="904" xr:uid="{00000000-0005-0000-0000-0000B7030000}"/>
    <cellStyle name="20% - Accent3 4 7 3" xfId="8776" xr:uid="{FFC1FA6A-A7ED-46FE-B36C-C7211A28ED5E}"/>
    <cellStyle name="20% - Accent3 4 8" xfId="905" xr:uid="{00000000-0005-0000-0000-0000B8030000}"/>
    <cellStyle name="20% - Accent3 4 9" xfId="8757" xr:uid="{2DDDA52E-771C-4CE3-B676-E0F3335C12E0}"/>
    <cellStyle name="20% - Accent3 5" xfId="906" xr:uid="{00000000-0005-0000-0000-0000B9030000}"/>
    <cellStyle name="20% - Accent3 5 2" xfId="907" xr:uid="{00000000-0005-0000-0000-0000BA030000}"/>
    <cellStyle name="20% - Accent3 5 2 2" xfId="908" xr:uid="{00000000-0005-0000-0000-0000BB030000}"/>
    <cellStyle name="20% - Accent3 5 2 2 2" xfId="909" xr:uid="{00000000-0005-0000-0000-0000BC030000}"/>
    <cellStyle name="20% - Accent3 5 2 2 3" xfId="8779" xr:uid="{EB7D4543-8FBD-4F69-96FA-9DCCCAD41DF9}"/>
    <cellStyle name="20% - Accent3 5 2 3" xfId="910" xr:uid="{00000000-0005-0000-0000-0000BD030000}"/>
    <cellStyle name="20% - Accent3 5 2 4" xfId="8778" xr:uid="{FB95CE6E-F0E5-4F32-BC6C-2A2A906ED15C}"/>
    <cellStyle name="20% - Accent3 5 3" xfId="911" xr:uid="{00000000-0005-0000-0000-0000BE030000}"/>
    <cellStyle name="20% - Accent3 5 3 2" xfId="912" xr:uid="{00000000-0005-0000-0000-0000BF030000}"/>
    <cellStyle name="20% - Accent3 5 3 3" xfId="8780" xr:uid="{CEEFB67C-D2A8-4941-92A3-486721902B33}"/>
    <cellStyle name="20% - Accent3 5 4" xfId="913" xr:uid="{00000000-0005-0000-0000-0000C0030000}"/>
    <cellStyle name="20% - Accent3 5 5" xfId="8777" xr:uid="{7DE7D417-C253-470C-A331-0D01645835CC}"/>
    <cellStyle name="20% - Accent3 6" xfId="914" xr:uid="{00000000-0005-0000-0000-0000C1030000}"/>
    <cellStyle name="20% - Accent3 6 2" xfId="915" xr:uid="{00000000-0005-0000-0000-0000C2030000}"/>
    <cellStyle name="20% - Accent3 6 2 2" xfId="916" xr:uid="{00000000-0005-0000-0000-0000C3030000}"/>
    <cellStyle name="20% - Accent3 6 2 2 2" xfId="917" xr:uid="{00000000-0005-0000-0000-0000C4030000}"/>
    <cellStyle name="20% - Accent3 6 2 2 3" xfId="8783" xr:uid="{B5A038C7-F035-4E15-8D5A-734A367A6585}"/>
    <cellStyle name="20% - Accent3 6 2 3" xfId="918" xr:uid="{00000000-0005-0000-0000-0000C5030000}"/>
    <cellStyle name="20% - Accent3 6 2 4" xfId="8782" xr:uid="{B57205FC-F71C-4AE0-9CA0-B21290300A50}"/>
    <cellStyle name="20% - Accent3 6 3" xfId="919" xr:uid="{00000000-0005-0000-0000-0000C6030000}"/>
    <cellStyle name="20% - Accent3 6 3 2" xfId="920" xr:uid="{00000000-0005-0000-0000-0000C7030000}"/>
    <cellStyle name="20% - Accent3 6 3 3" xfId="8784" xr:uid="{2ED5834C-776E-4DC5-93F0-E34DEC4A55C6}"/>
    <cellStyle name="20% - Accent3 6 4" xfId="921" xr:uid="{00000000-0005-0000-0000-0000C8030000}"/>
    <cellStyle name="20% - Accent3 6 5" xfId="8781" xr:uid="{05617ABE-10A0-43B0-90D7-277DC23C8A40}"/>
    <cellStyle name="20% - Accent3 7" xfId="922" xr:uid="{00000000-0005-0000-0000-0000C9030000}"/>
    <cellStyle name="20% - Accent3 7 2" xfId="923" xr:uid="{00000000-0005-0000-0000-0000CA030000}"/>
    <cellStyle name="20% - Accent3 7 2 2" xfId="924" xr:uid="{00000000-0005-0000-0000-0000CB030000}"/>
    <cellStyle name="20% - Accent3 7 2 2 2" xfId="925" xr:uid="{00000000-0005-0000-0000-0000CC030000}"/>
    <cellStyle name="20% - Accent3 7 2 2 3" xfId="8787" xr:uid="{660AE0EA-4079-4AC7-A235-9E34322F71D0}"/>
    <cellStyle name="20% - Accent3 7 2 3" xfId="926" xr:uid="{00000000-0005-0000-0000-0000CD030000}"/>
    <cellStyle name="20% - Accent3 7 2 4" xfId="8786" xr:uid="{6A78107E-8F95-48A0-A79E-0E241EED5821}"/>
    <cellStyle name="20% - Accent3 7 3" xfId="927" xr:uid="{00000000-0005-0000-0000-0000CE030000}"/>
    <cellStyle name="20% - Accent3 7 3 2" xfId="928" xr:uid="{00000000-0005-0000-0000-0000CF030000}"/>
    <cellStyle name="20% - Accent3 7 3 3" xfId="8788" xr:uid="{642DDB75-CB8A-4225-9E42-1D8C83609CBC}"/>
    <cellStyle name="20% - Accent3 7 4" xfId="929" xr:uid="{00000000-0005-0000-0000-0000D0030000}"/>
    <cellStyle name="20% - Accent3 7 5" xfId="8785" xr:uid="{AAE26F19-531B-45EA-9DB6-24250775417F}"/>
    <cellStyle name="20% - Accent3 8" xfId="930" xr:uid="{00000000-0005-0000-0000-0000D1030000}"/>
    <cellStyle name="20% - Accent3 8 2" xfId="931" xr:uid="{00000000-0005-0000-0000-0000D2030000}"/>
    <cellStyle name="20% - Accent3 8 2 2" xfId="932" xr:uid="{00000000-0005-0000-0000-0000D3030000}"/>
    <cellStyle name="20% - Accent3 8 2 2 2" xfId="933" xr:uid="{00000000-0005-0000-0000-0000D4030000}"/>
    <cellStyle name="20% - Accent3 8 2 2 3" xfId="8791" xr:uid="{7B685D2F-FA8C-4F3F-BADB-2860841E099F}"/>
    <cellStyle name="20% - Accent3 8 2 3" xfId="934" xr:uid="{00000000-0005-0000-0000-0000D5030000}"/>
    <cellStyle name="20% - Accent3 8 2 4" xfId="8790" xr:uid="{A535D6B4-0D79-49F2-8E1D-753F61ABA2C7}"/>
    <cellStyle name="20% - Accent3 8 3" xfId="935" xr:uid="{00000000-0005-0000-0000-0000D6030000}"/>
    <cellStyle name="20% - Accent3 8 3 2" xfId="936" xr:uid="{00000000-0005-0000-0000-0000D7030000}"/>
    <cellStyle name="20% - Accent3 8 3 3" xfId="8792" xr:uid="{ECB59CC1-A65D-4709-A7CF-72EC7546D070}"/>
    <cellStyle name="20% - Accent3 8 4" xfId="937" xr:uid="{00000000-0005-0000-0000-0000D8030000}"/>
    <cellStyle name="20% - Accent3 8 5" xfId="8789" xr:uid="{E823BE5D-FB7A-45BF-855D-6A60E998E753}"/>
    <cellStyle name="20% - Accent4 2" xfId="938" xr:uid="{00000000-0005-0000-0000-0000D9030000}"/>
    <cellStyle name="20% - Accent4 2 10" xfId="939" xr:uid="{00000000-0005-0000-0000-0000DA030000}"/>
    <cellStyle name="20% - Accent4 2 11" xfId="8793" xr:uid="{CB97299A-7FD0-4494-A419-3AB432EFAA6F}"/>
    <cellStyle name="20% - Accent4 2 2" xfId="940" xr:uid="{00000000-0005-0000-0000-0000DB030000}"/>
    <cellStyle name="20% - Accent4 2 2 10" xfId="8794" xr:uid="{0E31C65E-833C-4505-8072-FA5CD1532FFA}"/>
    <cellStyle name="20% - Accent4 2 2 2" xfId="941" xr:uid="{00000000-0005-0000-0000-0000DC030000}"/>
    <cellStyle name="20% - Accent4 2 2 2 2" xfId="942" xr:uid="{00000000-0005-0000-0000-0000DD030000}"/>
    <cellStyle name="20% - Accent4 2 2 2 2 2" xfId="943" xr:uid="{00000000-0005-0000-0000-0000DE030000}"/>
    <cellStyle name="20% - Accent4 2 2 2 2 2 2" xfId="944" xr:uid="{00000000-0005-0000-0000-0000DF030000}"/>
    <cellStyle name="20% - Accent4 2 2 2 2 2 2 2" xfId="945" xr:uid="{00000000-0005-0000-0000-0000E0030000}"/>
    <cellStyle name="20% - Accent4 2 2 2 2 2 2 3" xfId="8798" xr:uid="{722AA56F-28CA-4129-8EA6-A947080D374C}"/>
    <cellStyle name="20% - Accent4 2 2 2 2 2 3" xfId="946" xr:uid="{00000000-0005-0000-0000-0000E1030000}"/>
    <cellStyle name="20% - Accent4 2 2 2 2 2 4" xfId="8797" xr:uid="{8C453A5F-0CCD-48DD-86E9-734E21B9FD5A}"/>
    <cellStyle name="20% - Accent4 2 2 2 2 3" xfId="947" xr:uid="{00000000-0005-0000-0000-0000E2030000}"/>
    <cellStyle name="20% - Accent4 2 2 2 2 3 2" xfId="948" xr:uid="{00000000-0005-0000-0000-0000E3030000}"/>
    <cellStyle name="20% - Accent4 2 2 2 2 3 3" xfId="8799" xr:uid="{E5EF63BA-568A-4E52-8AFE-3CB64D0B6493}"/>
    <cellStyle name="20% - Accent4 2 2 2 2 4" xfId="949" xr:uid="{00000000-0005-0000-0000-0000E4030000}"/>
    <cellStyle name="20% - Accent4 2 2 2 2 5" xfId="8796" xr:uid="{21FA95E0-2AF1-4C03-B3D2-28CCCE5DD2E2}"/>
    <cellStyle name="20% - Accent4 2 2 2 3" xfId="950" xr:uid="{00000000-0005-0000-0000-0000E5030000}"/>
    <cellStyle name="20% - Accent4 2 2 2 3 2" xfId="951" xr:uid="{00000000-0005-0000-0000-0000E6030000}"/>
    <cellStyle name="20% - Accent4 2 2 2 3 2 2" xfId="952" xr:uid="{00000000-0005-0000-0000-0000E7030000}"/>
    <cellStyle name="20% - Accent4 2 2 2 3 2 2 2" xfId="953" xr:uid="{00000000-0005-0000-0000-0000E8030000}"/>
    <cellStyle name="20% - Accent4 2 2 2 3 2 2 3" xfId="8802" xr:uid="{F16E68E3-6F80-4E80-996A-77AEBF853161}"/>
    <cellStyle name="20% - Accent4 2 2 2 3 2 3" xfId="954" xr:uid="{00000000-0005-0000-0000-0000E9030000}"/>
    <cellStyle name="20% - Accent4 2 2 2 3 2 4" xfId="8801" xr:uid="{991A3712-1D3A-4A45-BF8E-D6A9F9DE047C}"/>
    <cellStyle name="20% - Accent4 2 2 2 3 3" xfId="955" xr:uid="{00000000-0005-0000-0000-0000EA030000}"/>
    <cellStyle name="20% - Accent4 2 2 2 3 3 2" xfId="956" xr:uid="{00000000-0005-0000-0000-0000EB030000}"/>
    <cellStyle name="20% - Accent4 2 2 2 3 3 3" xfId="8803" xr:uid="{13B655E3-7364-4601-BBF3-04DDDA668F95}"/>
    <cellStyle name="20% - Accent4 2 2 2 3 4" xfId="957" xr:uid="{00000000-0005-0000-0000-0000EC030000}"/>
    <cellStyle name="20% - Accent4 2 2 2 3 5" xfId="8800" xr:uid="{CDCAF168-5CD8-4C68-9300-2037383EE72C}"/>
    <cellStyle name="20% - Accent4 2 2 2 4" xfId="958" xr:uid="{00000000-0005-0000-0000-0000ED030000}"/>
    <cellStyle name="20% - Accent4 2 2 2 4 2" xfId="959" xr:uid="{00000000-0005-0000-0000-0000EE030000}"/>
    <cellStyle name="20% - Accent4 2 2 2 4 2 2" xfId="960" xr:uid="{00000000-0005-0000-0000-0000EF030000}"/>
    <cellStyle name="20% - Accent4 2 2 2 4 2 2 2" xfId="961" xr:uid="{00000000-0005-0000-0000-0000F0030000}"/>
    <cellStyle name="20% - Accent4 2 2 2 4 2 2 3" xfId="8806" xr:uid="{126A25DB-DC97-444C-A7DA-8480ACEB0EC9}"/>
    <cellStyle name="20% - Accent4 2 2 2 4 2 3" xfId="962" xr:uid="{00000000-0005-0000-0000-0000F1030000}"/>
    <cellStyle name="20% - Accent4 2 2 2 4 2 4" xfId="8805" xr:uid="{A9DBAB53-3369-4939-A27E-7013D8F81AE4}"/>
    <cellStyle name="20% - Accent4 2 2 2 4 3" xfId="963" xr:uid="{00000000-0005-0000-0000-0000F2030000}"/>
    <cellStyle name="20% - Accent4 2 2 2 4 3 2" xfId="964" xr:uid="{00000000-0005-0000-0000-0000F3030000}"/>
    <cellStyle name="20% - Accent4 2 2 2 4 3 3" xfId="8807" xr:uid="{B8DE9C45-06E4-4D89-A972-5B48ADAD512B}"/>
    <cellStyle name="20% - Accent4 2 2 2 4 4" xfId="965" xr:uid="{00000000-0005-0000-0000-0000F4030000}"/>
    <cellStyle name="20% - Accent4 2 2 2 4 5" xfId="8804" xr:uid="{18F675C5-0CD5-4FF7-B644-6D7271558544}"/>
    <cellStyle name="20% - Accent4 2 2 2 5" xfId="966" xr:uid="{00000000-0005-0000-0000-0000F5030000}"/>
    <cellStyle name="20% - Accent4 2 2 2 5 2" xfId="967" xr:uid="{00000000-0005-0000-0000-0000F6030000}"/>
    <cellStyle name="20% - Accent4 2 2 2 5 2 2" xfId="968" xr:uid="{00000000-0005-0000-0000-0000F7030000}"/>
    <cellStyle name="20% - Accent4 2 2 2 5 2 2 2" xfId="969" xr:uid="{00000000-0005-0000-0000-0000F8030000}"/>
    <cellStyle name="20% - Accent4 2 2 2 5 2 2 3" xfId="8810" xr:uid="{46009CB7-583E-4B96-A0BB-A0231A1A2F2D}"/>
    <cellStyle name="20% - Accent4 2 2 2 5 2 3" xfId="970" xr:uid="{00000000-0005-0000-0000-0000F9030000}"/>
    <cellStyle name="20% - Accent4 2 2 2 5 2 4" xfId="8809" xr:uid="{1F837656-EA6D-465B-830F-12BE95C985C0}"/>
    <cellStyle name="20% - Accent4 2 2 2 5 3" xfId="971" xr:uid="{00000000-0005-0000-0000-0000FA030000}"/>
    <cellStyle name="20% - Accent4 2 2 2 5 3 2" xfId="972" xr:uid="{00000000-0005-0000-0000-0000FB030000}"/>
    <cellStyle name="20% - Accent4 2 2 2 5 3 3" xfId="8811" xr:uid="{C6D6700C-A5F1-44EE-8130-7EFDDAC0EC95}"/>
    <cellStyle name="20% - Accent4 2 2 2 5 4" xfId="973" xr:uid="{00000000-0005-0000-0000-0000FC030000}"/>
    <cellStyle name="20% - Accent4 2 2 2 5 5" xfId="8808" xr:uid="{4306D647-ADD4-49A3-B58B-64B5A58CC983}"/>
    <cellStyle name="20% - Accent4 2 2 2 6" xfId="974" xr:uid="{00000000-0005-0000-0000-0000FD030000}"/>
    <cellStyle name="20% - Accent4 2 2 2 6 2" xfId="975" xr:uid="{00000000-0005-0000-0000-0000FE030000}"/>
    <cellStyle name="20% - Accent4 2 2 2 6 2 2" xfId="976" xr:uid="{00000000-0005-0000-0000-0000FF030000}"/>
    <cellStyle name="20% - Accent4 2 2 2 6 2 3" xfId="8813" xr:uid="{C5958779-2C89-4DED-B946-9967829EC6CD}"/>
    <cellStyle name="20% - Accent4 2 2 2 6 3" xfId="977" xr:uid="{00000000-0005-0000-0000-000000040000}"/>
    <cellStyle name="20% - Accent4 2 2 2 6 4" xfId="8812" xr:uid="{9CC66F06-D752-4B01-9807-BB50F0AA9E8B}"/>
    <cellStyle name="20% - Accent4 2 2 2 7" xfId="978" xr:uid="{00000000-0005-0000-0000-000001040000}"/>
    <cellStyle name="20% - Accent4 2 2 2 7 2" xfId="979" xr:uid="{00000000-0005-0000-0000-000002040000}"/>
    <cellStyle name="20% - Accent4 2 2 2 7 3" xfId="8814" xr:uid="{3FAA448F-EC2B-469A-94F0-4973BCE66531}"/>
    <cellStyle name="20% - Accent4 2 2 2 8" xfId="980" xr:uid="{00000000-0005-0000-0000-000003040000}"/>
    <cellStyle name="20% - Accent4 2 2 2 9" xfId="8795" xr:uid="{67EF8DBB-A082-4E32-A275-80BA6B517B6C}"/>
    <cellStyle name="20% - Accent4 2 2 3" xfId="981" xr:uid="{00000000-0005-0000-0000-000004040000}"/>
    <cellStyle name="20% - Accent4 2 2 3 2" xfId="982" xr:uid="{00000000-0005-0000-0000-000005040000}"/>
    <cellStyle name="20% - Accent4 2 2 3 2 2" xfId="983" xr:uid="{00000000-0005-0000-0000-000006040000}"/>
    <cellStyle name="20% - Accent4 2 2 3 2 2 2" xfId="984" xr:uid="{00000000-0005-0000-0000-000007040000}"/>
    <cellStyle name="20% - Accent4 2 2 3 2 2 3" xfId="8817" xr:uid="{07058D84-7007-4617-91DD-421E49DE4AB0}"/>
    <cellStyle name="20% - Accent4 2 2 3 2 3" xfId="985" xr:uid="{00000000-0005-0000-0000-000008040000}"/>
    <cellStyle name="20% - Accent4 2 2 3 2 4" xfId="8816" xr:uid="{9219D6A1-AE5D-45B1-8699-21269442C811}"/>
    <cellStyle name="20% - Accent4 2 2 3 3" xfId="986" xr:uid="{00000000-0005-0000-0000-000009040000}"/>
    <cellStyle name="20% - Accent4 2 2 3 3 2" xfId="987" xr:uid="{00000000-0005-0000-0000-00000A040000}"/>
    <cellStyle name="20% - Accent4 2 2 3 3 3" xfId="8818" xr:uid="{0E096953-3702-49E7-8590-99CBAFFF59D1}"/>
    <cellStyle name="20% - Accent4 2 2 3 4" xfId="988" xr:uid="{00000000-0005-0000-0000-00000B040000}"/>
    <cellStyle name="20% - Accent4 2 2 3 5" xfId="8815" xr:uid="{A38F8BC2-0663-4304-8FCC-413905798413}"/>
    <cellStyle name="20% - Accent4 2 2 4" xfId="989" xr:uid="{00000000-0005-0000-0000-00000C040000}"/>
    <cellStyle name="20% - Accent4 2 2 4 2" xfId="990" xr:uid="{00000000-0005-0000-0000-00000D040000}"/>
    <cellStyle name="20% - Accent4 2 2 4 2 2" xfId="991" xr:uid="{00000000-0005-0000-0000-00000E040000}"/>
    <cellStyle name="20% - Accent4 2 2 4 2 2 2" xfId="992" xr:uid="{00000000-0005-0000-0000-00000F040000}"/>
    <cellStyle name="20% - Accent4 2 2 4 2 2 3" xfId="8821" xr:uid="{508DA0C4-32EF-4E2B-8B48-E2FAF826AF0A}"/>
    <cellStyle name="20% - Accent4 2 2 4 2 3" xfId="993" xr:uid="{00000000-0005-0000-0000-000010040000}"/>
    <cellStyle name="20% - Accent4 2 2 4 2 4" xfId="8820" xr:uid="{E2565BFD-7FB9-40A5-AC2F-44BF7DD05876}"/>
    <cellStyle name="20% - Accent4 2 2 4 3" xfId="994" xr:uid="{00000000-0005-0000-0000-000011040000}"/>
    <cellStyle name="20% - Accent4 2 2 4 3 2" xfId="995" xr:uid="{00000000-0005-0000-0000-000012040000}"/>
    <cellStyle name="20% - Accent4 2 2 4 3 3" xfId="8822" xr:uid="{08D37AE5-C19A-43A4-AD3B-8C3125BAA7E0}"/>
    <cellStyle name="20% - Accent4 2 2 4 4" xfId="996" xr:uid="{00000000-0005-0000-0000-000013040000}"/>
    <cellStyle name="20% - Accent4 2 2 4 5" xfId="8819" xr:uid="{06361951-D7D0-4204-B694-BCCD61F3BCEC}"/>
    <cellStyle name="20% - Accent4 2 2 5" xfId="997" xr:uid="{00000000-0005-0000-0000-000014040000}"/>
    <cellStyle name="20% - Accent4 2 2 5 2" xfId="998" xr:uid="{00000000-0005-0000-0000-000015040000}"/>
    <cellStyle name="20% - Accent4 2 2 5 2 2" xfId="999" xr:uid="{00000000-0005-0000-0000-000016040000}"/>
    <cellStyle name="20% - Accent4 2 2 5 2 2 2" xfId="1000" xr:uid="{00000000-0005-0000-0000-000017040000}"/>
    <cellStyle name="20% - Accent4 2 2 5 2 2 3" xfId="8825" xr:uid="{BCF3095B-5A96-4D89-91FB-398F747E7B62}"/>
    <cellStyle name="20% - Accent4 2 2 5 2 3" xfId="1001" xr:uid="{00000000-0005-0000-0000-000018040000}"/>
    <cellStyle name="20% - Accent4 2 2 5 2 4" xfId="8824" xr:uid="{51D3D719-D7E3-42D1-BCDD-3A466ADD15F6}"/>
    <cellStyle name="20% - Accent4 2 2 5 3" xfId="1002" xr:uid="{00000000-0005-0000-0000-000019040000}"/>
    <cellStyle name="20% - Accent4 2 2 5 3 2" xfId="1003" xr:uid="{00000000-0005-0000-0000-00001A040000}"/>
    <cellStyle name="20% - Accent4 2 2 5 3 3" xfId="8826" xr:uid="{035A5138-FA41-4A43-B989-6D5DD6751F37}"/>
    <cellStyle name="20% - Accent4 2 2 5 4" xfId="1004" xr:uid="{00000000-0005-0000-0000-00001B040000}"/>
    <cellStyle name="20% - Accent4 2 2 5 5" xfId="8823" xr:uid="{01A648A8-6CC4-4D57-B583-E5C97DC4E519}"/>
    <cellStyle name="20% - Accent4 2 2 6" xfId="1005" xr:uid="{00000000-0005-0000-0000-00001C040000}"/>
    <cellStyle name="20% - Accent4 2 2 6 2" xfId="1006" xr:uid="{00000000-0005-0000-0000-00001D040000}"/>
    <cellStyle name="20% - Accent4 2 2 6 2 2" xfId="1007" xr:uid="{00000000-0005-0000-0000-00001E040000}"/>
    <cellStyle name="20% - Accent4 2 2 6 2 2 2" xfId="1008" xr:uid="{00000000-0005-0000-0000-00001F040000}"/>
    <cellStyle name="20% - Accent4 2 2 6 2 2 3" xfId="8829" xr:uid="{2AB31F97-7B86-4638-B03F-CCAB6DC3C31F}"/>
    <cellStyle name="20% - Accent4 2 2 6 2 3" xfId="1009" xr:uid="{00000000-0005-0000-0000-000020040000}"/>
    <cellStyle name="20% - Accent4 2 2 6 2 4" xfId="8828" xr:uid="{C44FCEE1-0021-435C-8394-7094B223D77E}"/>
    <cellStyle name="20% - Accent4 2 2 6 3" xfId="1010" xr:uid="{00000000-0005-0000-0000-000021040000}"/>
    <cellStyle name="20% - Accent4 2 2 6 3 2" xfId="1011" xr:uid="{00000000-0005-0000-0000-000022040000}"/>
    <cellStyle name="20% - Accent4 2 2 6 3 3" xfId="8830" xr:uid="{02ACACE6-8542-4DCE-999B-F4F18C55830D}"/>
    <cellStyle name="20% - Accent4 2 2 6 4" xfId="1012" xr:uid="{00000000-0005-0000-0000-000023040000}"/>
    <cellStyle name="20% - Accent4 2 2 6 5" xfId="8827" xr:uid="{B96CC535-2E5D-4F21-9F11-FCA6CD88B500}"/>
    <cellStyle name="20% - Accent4 2 2 7" xfId="1013" xr:uid="{00000000-0005-0000-0000-000024040000}"/>
    <cellStyle name="20% - Accent4 2 2 7 2" xfId="1014" xr:uid="{00000000-0005-0000-0000-000025040000}"/>
    <cellStyle name="20% - Accent4 2 2 7 2 2" xfId="1015" xr:uid="{00000000-0005-0000-0000-000026040000}"/>
    <cellStyle name="20% - Accent4 2 2 7 2 3" xfId="8832" xr:uid="{42BAAEA4-634C-4369-8A7D-6E9ECB3163B7}"/>
    <cellStyle name="20% - Accent4 2 2 7 3" xfId="1016" xr:uid="{00000000-0005-0000-0000-000027040000}"/>
    <cellStyle name="20% - Accent4 2 2 7 4" xfId="8831" xr:uid="{4CFD601F-2A08-4B60-964F-642C39CD1501}"/>
    <cellStyle name="20% - Accent4 2 2 8" xfId="1017" xr:uid="{00000000-0005-0000-0000-000028040000}"/>
    <cellStyle name="20% - Accent4 2 2 8 2" xfId="1018" xr:uid="{00000000-0005-0000-0000-000029040000}"/>
    <cellStyle name="20% - Accent4 2 2 8 3" xfId="8833" xr:uid="{68F7E4C1-8AC7-43B2-B1C7-BE3B47D438B3}"/>
    <cellStyle name="20% - Accent4 2 2 9" xfId="1019" xr:uid="{00000000-0005-0000-0000-00002A040000}"/>
    <cellStyle name="20% - Accent4 2 3" xfId="1020" xr:uid="{00000000-0005-0000-0000-00002B040000}"/>
    <cellStyle name="20% - Accent4 2 3 2" xfId="1021" xr:uid="{00000000-0005-0000-0000-00002C040000}"/>
    <cellStyle name="20% - Accent4 2 3 2 2" xfId="1022" xr:uid="{00000000-0005-0000-0000-00002D040000}"/>
    <cellStyle name="20% - Accent4 2 3 2 2 2" xfId="1023" xr:uid="{00000000-0005-0000-0000-00002E040000}"/>
    <cellStyle name="20% - Accent4 2 3 2 2 2 2" xfId="1024" xr:uid="{00000000-0005-0000-0000-00002F040000}"/>
    <cellStyle name="20% - Accent4 2 3 2 2 2 3" xfId="8837" xr:uid="{ED95A8F4-A404-465B-94C9-94BEA6E66869}"/>
    <cellStyle name="20% - Accent4 2 3 2 2 3" xfId="1025" xr:uid="{00000000-0005-0000-0000-000030040000}"/>
    <cellStyle name="20% - Accent4 2 3 2 2 4" xfId="8836" xr:uid="{D7F4BA68-6014-40B8-80E5-EE50D6D656B4}"/>
    <cellStyle name="20% - Accent4 2 3 2 3" xfId="1026" xr:uid="{00000000-0005-0000-0000-000031040000}"/>
    <cellStyle name="20% - Accent4 2 3 2 3 2" xfId="1027" xr:uid="{00000000-0005-0000-0000-000032040000}"/>
    <cellStyle name="20% - Accent4 2 3 2 3 3" xfId="8838" xr:uid="{5F5A0029-4F17-4484-A666-CF21656463CE}"/>
    <cellStyle name="20% - Accent4 2 3 2 4" xfId="1028" xr:uid="{00000000-0005-0000-0000-000033040000}"/>
    <cellStyle name="20% - Accent4 2 3 2 5" xfId="8835" xr:uid="{8DFCDF86-5DD8-4A7C-8781-2A9EEC614FEB}"/>
    <cellStyle name="20% - Accent4 2 3 3" xfId="1029" xr:uid="{00000000-0005-0000-0000-000034040000}"/>
    <cellStyle name="20% - Accent4 2 3 3 2" xfId="1030" xr:uid="{00000000-0005-0000-0000-000035040000}"/>
    <cellStyle name="20% - Accent4 2 3 3 2 2" xfId="1031" xr:uid="{00000000-0005-0000-0000-000036040000}"/>
    <cellStyle name="20% - Accent4 2 3 3 2 2 2" xfId="1032" xr:uid="{00000000-0005-0000-0000-000037040000}"/>
    <cellStyle name="20% - Accent4 2 3 3 2 2 3" xfId="8841" xr:uid="{32FDA28A-96D1-474E-9E2F-C4391BD0A800}"/>
    <cellStyle name="20% - Accent4 2 3 3 2 3" xfId="1033" xr:uid="{00000000-0005-0000-0000-000038040000}"/>
    <cellStyle name="20% - Accent4 2 3 3 2 4" xfId="8840" xr:uid="{329F1C18-7FB1-4490-BCC8-F002B6A56DE9}"/>
    <cellStyle name="20% - Accent4 2 3 3 3" xfId="1034" xr:uid="{00000000-0005-0000-0000-000039040000}"/>
    <cellStyle name="20% - Accent4 2 3 3 3 2" xfId="1035" xr:uid="{00000000-0005-0000-0000-00003A040000}"/>
    <cellStyle name="20% - Accent4 2 3 3 3 3" xfId="8842" xr:uid="{A294E4FE-397E-45C8-9A9C-5FD2E2C1D2F1}"/>
    <cellStyle name="20% - Accent4 2 3 3 4" xfId="1036" xr:uid="{00000000-0005-0000-0000-00003B040000}"/>
    <cellStyle name="20% - Accent4 2 3 3 5" xfId="8839" xr:uid="{28B2FABD-2D57-4B74-ABC8-8ADE1B26196F}"/>
    <cellStyle name="20% - Accent4 2 3 4" xfId="1037" xr:uid="{00000000-0005-0000-0000-00003C040000}"/>
    <cellStyle name="20% - Accent4 2 3 4 2" xfId="1038" xr:uid="{00000000-0005-0000-0000-00003D040000}"/>
    <cellStyle name="20% - Accent4 2 3 4 2 2" xfId="1039" xr:uid="{00000000-0005-0000-0000-00003E040000}"/>
    <cellStyle name="20% - Accent4 2 3 4 2 2 2" xfId="1040" xr:uid="{00000000-0005-0000-0000-00003F040000}"/>
    <cellStyle name="20% - Accent4 2 3 4 2 2 3" xfId="8845" xr:uid="{1C92C784-1C00-4A96-9FE3-E443A84FCA46}"/>
    <cellStyle name="20% - Accent4 2 3 4 2 3" xfId="1041" xr:uid="{00000000-0005-0000-0000-000040040000}"/>
    <cellStyle name="20% - Accent4 2 3 4 2 4" xfId="8844" xr:uid="{EB9E2316-1344-4AB8-B1DA-EEB516967C5D}"/>
    <cellStyle name="20% - Accent4 2 3 4 3" xfId="1042" xr:uid="{00000000-0005-0000-0000-000041040000}"/>
    <cellStyle name="20% - Accent4 2 3 4 3 2" xfId="1043" xr:uid="{00000000-0005-0000-0000-000042040000}"/>
    <cellStyle name="20% - Accent4 2 3 4 3 3" xfId="8846" xr:uid="{F8940930-4F4C-41FC-8FEC-8618D454FF43}"/>
    <cellStyle name="20% - Accent4 2 3 4 4" xfId="1044" xr:uid="{00000000-0005-0000-0000-000043040000}"/>
    <cellStyle name="20% - Accent4 2 3 4 5" xfId="8843" xr:uid="{BCA6E2CB-F67A-4613-A318-97D2DEEBECEC}"/>
    <cellStyle name="20% - Accent4 2 3 5" xfId="1045" xr:uid="{00000000-0005-0000-0000-000044040000}"/>
    <cellStyle name="20% - Accent4 2 3 5 2" xfId="1046" xr:uid="{00000000-0005-0000-0000-000045040000}"/>
    <cellStyle name="20% - Accent4 2 3 5 2 2" xfId="1047" xr:uid="{00000000-0005-0000-0000-000046040000}"/>
    <cellStyle name="20% - Accent4 2 3 5 2 2 2" xfId="1048" xr:uid="{00000000-0005-0000-0000-000047040000}"/>
    <cellStyle name="20% - Accent4 2 3 5 2 2 3" xfId="8849" xr:uid="{E367E79C-DBC7-4143-BF59-72BE471264FB}"/>
    <cellStyle name="20% - Accent4 2 3 5 2 3" xfId="1049" xr:uid="{00000000-0005-0000-0000-000048040000}"/>
    <cellStyle name="20% - Accent4 2 3 5 2 4" xfId="8848" xr:uid="{2527402C-3E8F-4470-BE1F-A155F1EF1FB3}"/>
    <cellStyle name="20% - Accent4 2 3 5 3" xfId="1050" xr:uid="{00000000-0005-0000-0000-000049040000}"/>
    <cellStyle name="20% - Accent4 2 3 5 3 2" xfId="1051" xr:uid="{00000000-0005-0000-0000-00004A040000}"/>
    <cellStyle name="20% - Accent4 2 3 5 3 3" xfId="8850" xr:uid="{EF99FEE0-5F73-4834-BE30-7D8E70934355}"/>
    <cellStyle name="20% - Accent4 2 3 5 4" xfId="1052" xr:uid="{00000000-0005-0000-0000-00004B040000}"/>
    <cellStyle name="20% - Accent4 2 3 5 5" xfId="8847" xr:uid="{054FD026-75AD-4CBA-8396-C941EA365D10}"/>
    <cellStyle name="20% - Accent4 2 3 6" xfId="1053" xr:uid="{00000000-0005-0000-0000-00004C040000}"/>
    <cellStyle name="20% - Accent4 2 3 6 2" xfId="1054" xr:uid="{00000000-0005-0000-0000-00004D040000}"/>
    <cellStyle name="20% - Accent4 2 3 6 2 2" xfId="1055" xr:uid="{00000000-0005-0000-0000-00004E040000}"/>
    <cellStyle name="20% - Accent4 2 3 6 2 3" xfId="8852" xr:uid="{47016AE9-F656-4237-8A4C-7E1D558AECC2}"/>
    <cellStyle name="20% - Accent4 2 3 6 3" xfId="1056" xr:uid="{00000000-0005-0000-0000-00004F040000}"/>
    <cellStyle name="20% - Accent4 2 3 6 4" xfId="8851" xr:uid="{F7947C99-73A0-4CDF-8D62-FDF868C1011B}"/>
    <cellStyle name="20% - Accent4 2 3 7" xfId="1057" xr:uid="{00000000-0005-0000-0000-000050040000}"/>
    <cellStyle name="20% - Accent4 2 3 7 2" xfId="1058" xr:uid="{00000000-0005-0000-0000-000051040000}"/>
    <cellStyle name="20% - Accent4 2 3 7 3" xfId="8853" xr:uid="{DB4A03B2-C04D-4284-BE15-518942B541C3}"/>
    <cellStyle name="20% - Accent4 2 3 8" xfId="1059" xr:uid="{00000000-0005-0000-0000-000052040000}"/>
    <cellStyle name="20% - Accent4 2 3 9" xfId="8834" xr:uid="{DC42E483-804F-42FB-A828-48395379B982}"/>
    <cellStyle name="20% - Accent4 2 4" xfId="1060" xr:uid="{00000000-0005-0000-0000-000053040000}"/>
    <cellStyle name="20% - Accent4 2 4 2" xfId="1061" xr:uid="{00000000-0005-0000-0000-000054040000}"/>
    <cellStyle name="20% - Accent4 2 4 2 2" xfId="1062" xr:uid="{00000000-0005-0000-0000-000055040000}"/>
    <cellStyle name="20% - Accent4 2 4 2 2 2" xfId="1063" xr:uid="{00000000-0005-0000-0000-000056040000}"/>
    <cellStyle name="20% - Accent4 2 4 2 2 3" xfId="8856" xr:uid="{3DF77072-5032-4922-9F1B-5ACC31AD45B4}"/>
    <cellStyle name="20% - Accent4 2 4 2 3" xfId="1064" xr:uid="{00000000-0005-0000-0000-000057040000}"/>
    <cellStyle name="20% - Accent4 2 4 2 4" xfId="8855" xr:uid="{A858EC1C-D259-4768-A4B8-D9FB0E866F20}"/>
    <cellStyle name="20% - Accent4 2 4 3" xfId="1065" xr:uid="{00000000-0005-0000-0000-000058040000}"/>
    <cellStyle name="20% - Accent4 2 4 3 2" xfId="1066" xr:uid="{00000000-0005-0000-0000-000059040000}"/>
    <cellStyle name="20% - Accent4 2 4 3 3" xfId="8857" xr:uid="{04B3EE42-93DF-4AB4-8471-CC29AE8F3179}"/>
    <cellStyle name="20% - Accent4 2 4 4" xfId="1067" xr:uid="{00000000-0005-0000-0000-00005A040000}"/>
    <cellStyle name="20% - Accent4 2 4 5" xfId="8854" xr:uid="{D1519A7C-410C-4EF2-B1C9-3DB7BC4A1A60}"/>
    <cellStyle name="20% - Accent4 2 5" xfId="1068" xr:uid="{00000000-0005-0000-0000-00005B040000}"/>
    <cellStyle name="20% - Accent4 2 5 2" xfId="1069" xr:uid="{00000000-0005-0000-0000-00005C040000}"/>
    <cellStyle name="20% - Accent4 2 5 2 2" xfId="1070" xr:uid="{00000000-0005-0000-0000-00005D040000}"/>
    <cellStyle name="20% - Accent4 2 5 2 2 2" xfId="1071" xr:uid="{00000000-0005-0000-0000-00005E040000}"/>
    <cellStyle name="20% - Accent4 2 5 2 2 3" xfId="8860" xr:uid="{CEBE8BB4-64CE-4732-9FE3-51F329E5AE65}"/>
    <cellStyle name="20% - Accent4 2 5 2 3" xfId="1072" xr:uid="{00000000-0005-0000-0000-00005F040000}"/>
    <cellStyle name="20% - Accent4 2 5 2 4" xfId="8859" xr:uid="{27272B42-835E-4C50-A0D9-B1F92B4CA062}"/>
    <cellStyle name="20% - Accent4 2 5 3" xfId="1073" xr:uid="{00000000-0005-0000-0000-000060040000}"/>
    <cellStyle name="20% - Accent4 2 5 3 2" xfId="1074" xr:uid="{00000000-0005-0000-0000-000061040000}"/>
    <cellStyle name="20% - Accent4 2 5 3 3" xfId="8861" xr:uid="{073F557E-CB96-44E8-9692-312A38307E54}"/>
    <cellStyle name="20% - Accent4 2 5 4" xfId="1075" xr:uid="{00000000-0005-0000-0000-000062040000}"/>
    <cellStyle name="20% - Accent4 2 5 5" xfId="8858" xr:uid="{86A3960F-0BAC-4571-8EF0-EA4006079837}"/>
    <cellStyle name="20% - Accent4 2 6" xfId="1076" xr:uid="{00000000-0005-0000-0000-000063040000}"/>
    <cellStyle name="20% - Accent4 2 6 2" xfId="1077" xr:uid="{00000000-0005-0000-0000-000064040000}"/>
    <cellStyle name="20% - Accent4 2 6 2 2" xfId="1078" xr:uid="{00000000-0005-0000-0000-000065040000}"/>
    <cellStyle name="20% - Accent4 2 6 2 2 2" xfId="1079" xr:uid="{00000000-0005-0000-0000-000066040000}"/>
    <cellStyle name="20% - Accent4 2 6 2 2 3" xfId="8864" xr:uid="{E53638C4-872C-40FE-85AC-45332EF76938}"/>
    <cellStyle name="20% - Accent4 2 6 2 3" xfId="1080" xr:uid="{00000000-0005-0000-0000-000067040000}"/>
    <cellStyle name="20% - Accent4 2 6 2 4" xfId="8863" xr:uid="{CF74E28E-A1A7-4E11-897C-CEF1D55F8254}"/>
    <cellStyle name="20% - Accent4 2 6 3" xfId="1081" xr:uid="{00000000-0005-0000-0000-000068040000}"/>
    <cellStyle name="20% - Accent4 2 6 3 2" xfId="1082" xr:uid="{00000000-0005-0000-0000-000069040000}"/>
    <cellStyle name="20% - Accent4 2 6 3 3" xfId="8865" xr:uid="{35235DF7-DF86-4944-810B-9B71916E128E}"/>
    <cellStyle name="20% - Accent4 2 6 4" xfId="1083" xr:uid="{00000000-0005-0000-0000-00006A040000}"/>
    <cellStyle name="20% - Accent4 2 6 5" xfId="8862" xr:uid="{5D64E3BA-0C77-4685-975E-36A0C62CCCBA}"/>
    <cellStyle name="20% - Accent4 2 7" xfId="1084" xr:uid="{00000000-0005-0000-0000-00006B040000}"/>
    <cellStyle name="20% - Accent4 2 7 2" xfId="1085" xr:uid="{00000000-0005-0000-0000-00006C040000}"/>
    <cellStyle name="20% - Accent4 2 7 2 2" xfId="1086" xr:uid="{00000000-0005-0000-0000-00006D040000}"/>
    <cellStyle name="20% - Accent4 2 7 2 2 2" xfId="1087" xr:uid="{00000000-0005-0000-0000-00006E040000}"/>
    <cellStyle name="20% - Accent4 2 7 2 2 3" xfId="8868" xr:uid="{533AEFB2-DF96-49FD-A948-4B6756A7DC73}"/>
    <cellStyle name="20% - Accent4 2 7 2 3" xfId="1088" xr:uid="{00000000-0005-0000-0000-00006F040000}"/>
    <cellStyle name="20% - Accent4 2 7 2 4" xfId="8867" xr:uid="{4B663358-C393-472F-A621-200D0C7FECA5}"/>
    <cellStyle name="20% - Accent4 2 7 3" xfId="1089" xr:uid="{00000000-0005-0000-0000-000070040000}"/>
    <cellStyle name="20% - Accent4 2 7 3 2" xfId="1090" xr:uid="{00000000-0005-0000-0000-000071040000}"/>
    <cellStyle name="20% - Accent4 2 7 3 3" xfId="8869" xr:uid="{D2950511-95C1-4939-A16F-8B6E52E11149}"/>
    <cellStyle name="20% - Accent4 2 7 4" xfId="1091" xr:uid="{00000000-0005-0000-0000-000072040000}"/>
    <cellStyle name="20% - Accent4 2 7 5" xfId="8866" xr:uid="{72D594F4-2C75-4E03-8215-F7B6FEA4A71E}"/>
    <cellStyle name="20% - Accent4 2 8" xfId="1092" xr:uid="{00000000-0005-0000-0000-000073040000}"/>
    <cellStyle name="20% - Accent4 2 8 2" xfId="1093" xr:uid="{00000000-0005-0000-0000-000074040000}"/>
    <cellStyle name="20% - Accent4 2 8 2 2" xfId="1094" xr:uid="{00000000-0005-0000-0000-000075040000}"/>
    <cellStyle name="20% - Accent4 2 8 2 3" xfId="8871" xr:uid="{1C8F1321-6A88-4410-AAC3-1BFA86202E36}"/>
    <cellStyle name="20% - Accent4 2 8 3" xfId="1095" xr:uid="{00000000-0005-0000-0000-000076040000}"/>
    <cellStyle name="20% - Accent4 2 8 4" xfId="8870" xr:uid="{6F3E813C-EA49-4DE3-A742-586CFE77B893}"/>
    <cellStyle name="20% - Accent4 2 9" xfId="1096" xr:uid="{00000000-0005-0000-0000-000077040000}"/>
    <cellStyle name="20% - Accent4 2 9 2" xfId="1097" xr:uid="{00000000-0005-0000-0000-000078040000}"/>
    <cellStyle name="20% - Accent4 2 9 3" xfId="8872" xr:uid="{0204F0FE-BDCC-4A34-92AB-6089BF8ED22B}"/>
    <cellStyle name="20% - Accent4 3" xfId="1098" xr:uid="{00000000-0005-0000-0000-000079040000}"/>
    <cellStyle name="20% - Accent4 3 10" xfId="8873" xr:uid="{3D231564-263E-4A89-9B00-22714A45F450}"/>
    <cellStyle name="20% - Accent4 3 2" xfId="1099" xr:uid="{00000000-0005-0000-0000-00007A040000}"/>
    <cellStyle name="20% - Accent4 3 2 2" xfId="1100" xr:uid="{00000000-0005-0000-0000-00007B040000}"/>
    <cellStyle name="20% - Accent4 3 2 2 2" xfId="1101" xr:uid="{00000000-0005-0000-0000-00007C040000}"/>
    <cellStyle name="20% - Accent4 3 2 2 2 2" xfId="1102" xr:uid="{00000000-0005-0000-0000-00007D040000}"/>
    <cellStyle name="20% - Accent4 3 2 2 2 2 2" xfId="1103" xr:uid="{00000000-0005-0000-0000-00007E040000}"/>
    <cellStyle name="20% - Accent4 3 2 2 2 2 3" xfId="8877" xr:uid="{6E943507-30E7-409C-B4A9-A88233939137}"/>
    <cellStyle name="20% - Accent4 3 2 2 2 3" xfId="1104" xr:uid="{00000000-0005-0000-0000-00007F040000}"/>
    <cellStyle name="20% - Accent4 3 2 2 2 4" xfId="8876" xr:uid="{97FFF570-2837-4059-9CFD-9BAB2002ED15}"/>
    <cellStyle name="20% - Accent4 3 2 2 3" xfId="1105" xr:uid="{00000000-0005-0000-0000-000080040000}"/>
    <cellStyle name="20% - Accent4 3 2 2 3 2" xfId="1106" xr:uid="{00000000-0005-0000-0000-000081040000}"/>
    <cellStyle name="20% - Accent4 3 2 2 3 3" xfId="8878" xr:uid="{593ED45A-4AD2-4E61-BCF9-4CF531615009}"/>
    <cellStyle name="20% - Accent4 3 2 2 4" xfId="1107" xr:uid="{00000000-0005-0000-0000-000082040000}"/>
    <cellStyle name="20% - Accent4 3 2 2 5" xfId="8875" xr:uid="{3453652B-B1A0-4835-86E7-8836CBBC9417}"/>
    <cellStyle name="20% - Accent4 3 2 3" xfId="1108" xr:uid="{00000000-0005-0000-0000-000083040000}"/>
    <cellStyle name="20% - Accent4 3 2 3 2" xfId="1109" xr:uid="{00000000-0005-0000-0000-000084040000}"/>
    <cellStyle name="20% - Accent4 3 2 3 2 2" xfId="1110" xr:uid="{00000000-0005-0000-0000-000085040000}"/>
    <cellStyle name="20% - Accent4 3 2 3 2 2 2" xfId="1111" xr:uid="{00000000-0005-0000-0000-000086040000}"/>
    <cellStyle name="20% - Accent4 3 2 3 2 2 3" xfId="8881" xr:uid="{3C065E64-AA1D-43FF-A2A9-63DEDA7AE6C6}"/>
    <cellStyle name="20% - Accent4 3 2 3 2 3" xfId="1112" xr:uid="{00000000-0005-0000-0000-000087040000}"/>
    <cellStyle name="20% - Accent4 3 2 3 2 4" xfId="8880" xr:uid="{77D83EF9-3E7E-49CE-A265-F3147E1DB027}"/>
    <cellStyle name="20% - Accent4 3 2 3 3" xfId="1113" xr:uid="{00000000-0005-0000-0000-000088040000}"/>
    <cellStyle name="20% - Accent4 3 2 3 3 2" xfId="1114" xr:uid="{00000000-0005-0000-0000-000089040000}"/>
    <cellStyle name="20% - Accent4 3 2 3 3 3" xfId="8882" xr:uid="{2B499D5D-B573-46F3-82D6-8C9DE3480444}"/>
    <cellStyle name="20% - Accent4 3 2 3 4" xfId="1115" xr:uid="{00000000-0005-0000-0000-00008A040000}"/>
    <cellStyle name="20% - Accent4 3 2 3 5" xfId="8879" xr:uid="{DF92FACE-366B-4B05-B87C-E329A593F067}"/>
    <cellStyle name="20% - Accent4 3 2 4" xfId="1116" xr:uid="{00000000-0005-0000-0000-00008B040000}"/>
    <cellStyle name="20% - Accent4 3 2 4 2" xfId="1117" xr:uid="{00000000-0005-0000-0000-00008C040000}"/>
    <cellStyle name="20% - Accent4 3 2 4 2 2" xfId="1118" xr:uid="{00000000-0005-0000-0000-00008D040000}"/>
    <cellStyle name="20% - Accent4 3 2 4 2 2 2" xfId="1119" xr:uid="{00000000-0005-0000-0000-00008E040000}"/>
    <cellStyle name="20% - Accent4 3 2 4 2 2 3" xfId="8885" xr:uid="{E1914785-5FED-440B-BAED-AE1C4F210BA2}"/>
    <cellStyle name="20% - Accent4 3 2 4 2 3" xfId="1120" xr:uid="{00000000-0005-0000-0000-00008F040000}"/>
    <cellStyle name="20% - Accent4 3 2 4 2 4" xfId="8884" xr:uid="{4F36ED4A-8AD8-412B-ABB4-EF11A7A1B13F}"/>
    <cellStyle name="20% - Accent4 3 2 4 3" xfId="1121" xr:uid="{00000000-0005-0000-0000-000090040000}"/>
    <cellStyle name="20% - Accent4 3 2 4 3 2" xfId="1122" xr:uid="{00000000-0005-0000-0000-000091040000}"/>
    <cellStyle name="20% - Accent4 3 2 4 3 3" xfId="8886" xr:uid="{695645D9-C2FC-42AA-9F8C-356F453B1B9F}"/>
    <cellStyle name="20% - Accent4 3 2 4 4" xfId="1123" xr:uid="{00000000-0005-0000-0000-000092040000}"/>
    <cellStyle name="20% - Accent4 3 2 4 5" xfId="8883" xr:uid="{E6A40B0C-2889-4BE1-9B62-D278DC8FEA9B}"/>
    <cellStyle name="20% - Accent4 3 2 5" xfId="1124" xr:uid="{00000000-0005-0000-0000-000093040000}"/>
    <cellStyle name="20% - Accent4 3 2 5 2" xfId="1125" xr:uid="{00000000-0005-0000-0000-000094040000}"/>
    <cellStyle name="20% - Accent4 3 2 5 2 2" xfId="1126" xr:uid="{00000000-0005-0000-0000-000095040000}"/>
    <cellStyle name="20% - Accent4 3 2 5 2 2 2" xfId="1127" xr:uid="{00000000-0005-0000-0000-000096040000}"/>
    <cellStyle name="20% - Accent4 3 2 5 2 2 3" xfId="8889" xr:uid="{EFB6DE7D-5FDA-4DD0-9421-10F29617F28E}"/>
    <cellStyle name="20% - Accent4 3 2 5 2 3" xfId="1128" xr:uid="{00000000-0005-0000-0000-000097040000}"/>
    <cellStyle name="20% - Accent4 3 2 5 2 4" xfId="8888" xr:uid="{93B01387-D68E-4EB6-8A7B-65B05AF10F17}"/>
    <cellStyle name="20% - Accent4 3 2 5 3" xfId="1129" xr:uid="{00000000-0005-0000-0000-000098040000}"/>
    <cellStyle name="20% - Accent4 3 2 5 3 2" xfId="1130" xr:uid="{00000000-0005-0000-0000-000099040000}"/>
    <cellStyle name="20% - Accent4 3 2 5 3 3" xfId="8890" xr:uid="{3E45F124-FDF7-4510-B758-041653469407}"/>
    <cellStyle name="20% - Accent4 3 2 5 4" xfId="1131" xr:uid="{00000000-0005-0000-0000-00009A040000}"/>
    <cellStyle name="20% - Accent4 3 2 5 5" xfId="8887" xr:uid="{3D0299D3-4E93-44CE-AA2C-07926A2EE04C}"/>
    <cellStyle name="20% - Accent4 3 2 6" xfId="1132" xr:uid="{00000000-0005-0000-0000-00009B040000}"/>
    <cellStyle name="20% - Accent4 3 2 6 2" xfId="1133" xr:uid="{00000000-0005-0000-0000-00009C040000}"/>
    <cellStyle name="20% - Accent4 3 2 6 2 2" xfId="1134" xr:uid="{00000000-0005-0000-0000-00009D040000}"/>
    <cellStyle name="20% - Accent4 3 2 6 2 3" xfId="8892" xr:uid="{D526E297-56C5-49DB-BE87-B60A4A01CE87}"/>
    <cellStyle name="20% - Accent4 3 2 6 3" xfId="1135" xr:uid="{00000000-0005-0000-0000-00009E040000}"/>
    <cellStyle name="20% - Accent4 3 2 6 4" xfId="8891" xr:uid="{D17653FE-186E-4EF4-BBC2-8F424663C3E9}"/>
    <cellStyle name="20% - Accent4 3 2 7" xfId="1136" xr:uid="{00000000-0005-0000-0000-00009F040000}"/>
    <cellStyle name="20% - Accent4 3 2 7 2" xfId="1137" xr:uid="{00000000-0005-0000-0000-0000A0040000}"/>
    <cellStyle name="20% - Accent4 3 2 7 3" xfId="8893" xr:uid="{94A809CA-946F-4CFC-8B8C-BABC45CAD00B}"/>
    <cellStyle name="20% - Accent4 3 2 8" xfId="1138" xr:uid="{00000000-0005-0000-0000-0000A1040000}"/>
    <cellStyle name="20% - Accent4 3 2 9" xfId="8874" xr:uid="{C434729B-A437-41D7-8A4E-F954CF33378A}"/>
    <cellStyle name="20% - Accent4 3 3" xfId="1139" xr:uid="{00000000-0005-0000-0000-0000A2040000}"/>
    <cellStyle name="20% - Accent4 3 3 2" xfId="1140" xr:uid="{00000000-0005-0000-0000-0000A3040000}"/>
    <cellStyle name="20% - Accent4 3 3 2 2" xfId="1141" xr:uid="{00000000-0005-0000-0000-0000A4040000}"/>
    <cellStyle name="20% - Accent4 3 3 2 2 2" xfId="1142" xr:uid="{00000000-0005-0000-0000-0000A5040000}"/>
    <cellStyle name="20% - Accent4 3 3 2 2 3" xfId="8896" xr:uid="{44B18844-877C-4708-93E3-E44F094F52F8}"/>
    <cellStyle name="20% - Accent4 3 3 2 3" xfId="1143" xr:uid="{00000000-0005-0000-0000-0000A6040000}"/>
    <cellStyle name="20% - Accent4 3 3 2 4" xfId="8895" xr:uid="{CDD33CC5-9E78-468A-88B9-E3B758513F8F}"/>
    <cellStyle name="20% - Accent4 3 3 3" xfId="1144" xr:uid="{00000000-0005-0000-0000-0000A7040000}"/>
    <cellStyle name="20% - Accent4 3 3 3 2" xfId="1145" xr:uid="{00000000-0005-0000-0000-0000A8040000}"/>
    <cellStyle name="20% - Accent4 3 3 3 3" xfId="8897" xr:uid="{2B3D8744-AC5F-419B-9F48-75E1E066D1B6}"/>
    <cellStyle name="20% - Accent4 3 3 4" xfId="1146" xr:uid="{00000000-0005-0000-0000-0000A9040000}"/>
    <cellStyle name="20% - Accent4 3 3 5" xfId="8894" xr:uid="{28DA2217-6085-4F95-92AE-E9723ABAAF76}"/>
    <cellStyle name="20% - Accent4 3 4" xfId="1147" xr:uid="{00000000-0005-0000-0000-0000AA040000}"/>
    <cellStyle name="20% - Accent4 3 4 2" xfId="1148" xr:uid="{00000000-0005-0000-0000-0000AB040000}"/>
    <cellStyle name="20% - Accent4 3 4 2 2" xfId="1149" xr:uid="{00000000-0005-0000-0000-0000AC040000}"/>
    <cellStyle name="20% - Accent4 3 4 2 2 2" xfId="1150" xr:uid="{00000000-0005-0000-0000-0000AD040000}"/>
    <cellStyle name="20% - Accent4 3 4 2 2 3" xfId="8900" xr:uid="{311F5993-D7AA-4D87-9308-D78067DCED45}"/>
    <cellStyle name="20% - Accent4 3 4 2 3" xfId="1151" xr:uid="{00000000-0005-0000-0000-0000AE040000}"/>
    <cellStyle name="20% - Accent4 3 4 2 4" xfId="8899" xr:uid="{48828AF2-DEA3-4775-A135-236DB8FCC214}"/>
    <cellStyle name="20% - Accent4 3 4 3" xfId="1152" xr:uid="{00000000-0005-0000-0000-0000AF040000}"/>
    <cellStyle name="20% - Accent4 3 4 3 2" xfId="1153" xr:uid="{00000000-0005-0000-0000-0000B0040000}"/>
    <cellStyle name="20% - Accent4 3 4 3 3" xfId="8901" xr:uid="{4B794927-B1C0-4B1E-B472-3007D6D8538B}"/>
    <cellStyle name="20% - Accent4 3 4 4" xfId="1154" xr:uid="{00000000-0005-0000-0000-0000B1040000}"/>
    <cellStyle name="20% - Accent4 3 4 5" xfId="8898" xr:uid="{CC79F716-79A2-47EF-93C9-3979F18B4F69}"/>
    <cellStyle name="20% - Accent4 3 5" xfId="1155" xr:uid="{00000000-0005-0000-0000-0000B2040000}"/>
    <cellStyle name="20% - Accent4 3 5 2" xfId="1156" xr:uid="{00000000-0005-0000-0000-0000B3040000}"/>
    <cellStyle name="20% - Accent4 3 5 2 2" xfId="1157" xr:uid="{00000000-0005-0000-0000-0000B4040000}"/>
    <cellStyle name="20% - Accent4 3 5 2 2 2" xfId="1158" xr:uid="{00000000-0005-0000-0000-0000B5040000}"/>
    <cellStyle name="20% - Accent4 3 5 2 2 3" xfId="8904" xr:uid="{B34BE87C-C926-47DF-A915-E48FBDAB377B}"/>
    <cellStyle name="20% - Accent4 3 5 2 3" xfId="1159" xr:uid="{00000000-0005-0000-0000-0000B6040000}"/>
    <cellStyle name="20% - Accent4 3 5 2 4" xfId="8903" xr:uid="{9E559309-AE41-48A4-917F-70B8AD52ADE4}"/>
    <cellStyle name="20% - Accent4 3 5 3" xfId="1160" xr:uid="{00000000-0005-0000-0000-0000B7040000}"/>
    <cellStyle name="20% - Accent4 3 5 3 2" xfId="1161" xr:uid="{00000000-0005-0000-0000-0000B8040000}"/>
    <cellStyle name="20% - Accent4 3 5 3 3" xfId="8905" xr:uid="{0D65680F-204F-4CC6-884A-B4175B70183F}"/>
    <cellStyle name="20% - Accent4 3 5 4" xfId="1162" xr:uid="{00000000-0005-0000-0000-0000B9040000}"/>
    <cellStyle name="20% - Accent4 3 5 5" xfId="8902" xr:uid="{260F7859-48B9-4BC9-8508-4B3A22958598}"/>
    <cellStyle name="20% - Accent4 3 6" xfId="1163" xr:uid="{00000000-0005-0000-0000-0000BA040000}"/>
    <cellStyle name="20% - Accent4 3 6 2" xfId="1164" xr:uid="{00000000-0005-0000-0000-0000BB040000}"/>
    <cellStyle name="20% - Accent4 3 6 2 2" xfId="1165" xr:uid="{00000000-0005-0000-0000-0000BC040000}"/>
    <cellStyle name="20% - Accent4 3 6 2 2 2" xfId="1166" xr:uid="{00000000-0005-0000-0000-0000BD040000}"/>
    <cellStyle name="20% - Accent4 3 6 2 2 3" xfId="8908" xr:uid="{251B2D32-801C-4622-B6A3-9AAF94FE0E4F}"/>
    <cellStyle name="20% - Accent4 3 6 2 3" xfId="1167" xr:uid="{00000000-0005-0000-0000-0000BE040000}"/>
    <cellStyle name="20% - Accent4 3 6 2 4" xfId="8907" xr:uid="{A86DBC37-FC09-4499-8155-E55AD116D359}"/>
    <cellStyle name="20% - Accent4 3 6 3" xfId="1168" xr:uid="{00000000-0005-0000-0000-0000BF040000}"/>
    <cellStyle name="20% - Accent4 3 6 3 2" xfId="1169" xr:uid="{00000000-0005-0000-0000-0000C0040000}"/>
    <cellStyle name="20% - Accent4 3 6 3 3" xfId="8909" xr:uid="{6913BFAD-987B-4524-B4CC-A80C1AE01AD8}"/>
    <cellStyle name="20% - Accent4 3 6 4" xfId="1170" xr:uid="{00000000-0005-0000-0000-0000C1040000}"/>
    <cellStyle name="20% - Accent4 3 6 5" xfId="8906" xr:uid="{6B424C95-DA42-40B3-9719-16E7A6857CB7}"/>
    <cellStyle name="20% - Accent4 3 7" xfId="1171" xr:uid="{00000000-0005-0000-0000-0000C2040000}"/>
    <cellStyle name="20% - Accent4 3 7 2" xfId="1172" xr:uid="{00000000-0005-0000-0000-0000C3040000}"/>
    <cellStyle name="20% - Accent4 3 7 2 2" xfId="1173" xr:uid="{00000000-0005-0000-0000-0000C4040000}"/>
    <cellStyle name="20% - Accent4 3 7 2 3" xfId="8911" xr:uid="{38A59F34-B556-4AE0-93B9-AC338D43223C}"/>
    <cellStyle name="20% - Accent4 3 7 3" xfId="1174" xr:uid="{00000000-0005-0000-0000-0000C5040000}"/>
    <cellStyle name="20% - Accent4 3 7 4" xfId="8910" xr:uid="{5DFC5FAC-89C1-430E-BB1C-0EEE9F394063}"/>
    <cellStyle name="20% - Accent4 3 8" xfId="1175" xr:uid="{00000000-0005-0000-0000-0000C6040000}"/>
    <cellStyle name="20% - Accent4 3 8 2" xfId="1176" xr:uid="{00000000-0005-0000-0000-0000C7040000}"/>
    <cellStyle name="20% - Accent4 3 8 3" xfId="8912" xr:uid="{EECFF314-6445-411A-82E6-AAE6B6FFAC7E}"/>
    <cellStyle name="20% - Accent4 3 9" xfId="1177" xr:uid="{00000000-0005-0000-0000-0000C8040000}"/>
    <cellStyle name="20% - Accent4 4" xfId="1178" xr:uid="{00000000-0005-0000-0000-0000C9040000}"/>
    <cellStyle name="20% - Accent4 4 2" xfId="1179" xr:uid="{00000000-0005-0000-0000-0000CA040000}"/>
    <cellStyle name="20% - Accent4 4 2 2" xfId="1180" xr:uid="{00000000-0005-0000-0000-0000CB040000}"/>
    <cellStyle name="20% - Accent4 4 2 2 2" xfId="1181" xr:uid="{00000000-0005-0000-0000-0000CC040000}"/>
    <cellStyle name="20% - Accent4 4 2 2 2 2" xfId="1182" xr:uid="{00000000-0005-0000-0000-0000CD040000}"/>
    <cellStyle name="20% - Accent4 4 2 2 2 3" xfId="8916" xr:uid="{FA7F4684-3DCC-49B6-94E0-76F3BE542D28}"/>
    <cellStyle name="20% - Accent4 4 2 2 3" xfId="1183" xr:uid="{00000000-0005-0000-0000-0000CE040000}"/>
    <cellStyle name="20% - Accent4 4 2 2 4" xfId="8915" xr:uid="{6F4363D9-6B9F-4BA7-8511-3D16E39ECF6E}"/>
    <cellStyle name="20% - Accent4 4 2 3" xfId="1184" xr:uid="{00000000-0005-0000-0000-0000CF040000}"/>
    <cellStyle name="20% - Accent4 4 2 3 2" xfId="1185" xr:uid="{00000000-0005-0000-0000-0000D0040000}"/>
    <cellStyle name="20% - Accent4 4 2 3 3" xfId="8917" xr:uid="{93A19162-D682-40D7-9ECA-F3140733741D}"/>
    <cellStyle name="20% - Accent4 4 2 4" xfId="1186" xr:uid="{00000000-0005-0000-0000-0000D1040000}"/>
    <cellStyle name="20% - Accent4 4 2 5" xfId="8914" xr:uid="{97019B77-FDD0-464E-BFA4-D651AC069195}"/>
    <cellStyle name="20% - Accent4 4 3" xfId="1187" xr:uid="{00000000-0005-0000-0000-0000D2040000}"/>
    <cellStyle name="20% - Accent4 4 3 2" xfId="1188" xr:uid="{00000000-0005-0000-0000-0000D3040000}"/>
    <cellStyle name="20% - Accent4 4 3 2 2" xfId="1189" xr:uid="{00000000-0005-0000-0000-0000D4040000}"/>
    <cellStyle name="20% - Accent4 4 3 2 2 2" xfId="1190" xr:uid="{00000000-0005-0000-0000-0000D5040000}"/>
    <cellStyle name="20% - Accent4 4 3 2 2 3" xfId="8920" xr:uid="{6EFAB62F-47AC-40A6-83B6-B27DAE73ADB0}"/>
    <cellStyle name="20% - Accent4 4 3 2 3" xfId="1191" xr:uid="{00000000-0005-0000-0000-0000D6040000}"/>
    <cellStyle name="20% - Accent4 4 3 2 4" xfId="8919" xr:uid="{4DCDC476-A30C-460B-9B89-E5434D31B012}"/>
    <cellStyle name="20% - Accent4 4 3 3" xfId="1192" xr:uid="{00000000-0005-0000-0000-0000D7040000}"/>
    <cellStyle name="20% - Accent4 4 3 3 2" xfId="1193" xr:uid="{00000000-0005-0000-0000-0000D8040000}"/>
    <cellStyle name="20% - Accent4 4 3 3 3" xfId="8921" xr:uid="{E2668439-7D61-4BC1-829F-BF28260F0641}"/>
    <cellStyle name="20% - Accent4 4 3 4" xfId="1194" xr:uid="{00000000-0005-0000-0000-0000D9040000}"/>
    <cellStyle name="20% - Accent4 4 3 5" xfId="8918" xr:uid="{9F82C170-5210-4211-A423-56A7C404C3DF}"/>
    <cellStyle name="20% - Accent4 4 4" xfId="1195" xr:uid="{00000000-0005-0000-0000-0000DA040000}"/>
    <cellStyle name="20% - Accent4 4 4 2" xfId="1196" xr:uid="{00000000-0005-0000-0000-0000DB040000}"/>
    <cellStyle name="20% - Accent4 4 4 2 2" xfId="1197" xr:uid="{00000000-0005-0000-0000-0000DC040000}"/>
    <cellStyle name="20% - Accent4 4 4 2 2 2" xfId="1198" xr:uid="{00000000-0005-0000-0000-0000DD040000}"/>
    <cellStyle name="20% - Accent4 4 4 2 2 3" xfId="8924" xr:uid="{A235160D-69A2-41AC-B167-A2DC7A0BC309}"/>
    <cellStyle name="20% - Accent4 4 4 2 3" xfId="1199" xr:uid="{00000000-0005-0000-0000-0000DE040000}"/>
    <cellStyle name="20% - Accent4 4 4 2 4" xfId="8923" xr:uid="{4870251D-49B8-4C72-97EE-D5501867DB9A}"/>
    <cellStyle name="20% - Accent4 4 4 3" xfId="1200" xr:uid="{00000000-0005-0000-0000-0000DF040000}"/>
    <cellStyle name="20% - Accent4 4 4 3 2" xfId="1201" xr:uid="{00000000-0005-0000-0000-0000E0040000}"/>
    <cellStyle name="20% - Accent4 4 4 3 3" xfId="8925" xr:uid="{EE62D11C-4A9C-4B7A-B79F-33FB49AE6706}"/>
    <cellStyle name="20% - Accent4 4 4 4" xfId="1202" xr:uid="{00000000-0005-0000-0000-0000E1040000}"/>
    <cellStyle name="20% - Accent4 4 4 5" xfId="8922" xr:uid="{5F28B763-843A-4450-AD22-C877345F44B4}"/>
    <cellStyle name="20% - Accent4 4 5" xfId="1203" xr:uid="{00000000-0005-0000-0000-0000E2040000}"/>
    <cellStyle name="20% - Accent4 4 5 2" xfId="1204" xr:uid="{00000000-0005-0000-0000-0000E3040000}"/>
    <cellStyle name="20% - Accent4 4 5 2 2" xfId="1205" xr:uid="{00000000-0005-0000-0000-0000E4040000}"/>
    <cellStyle name="20% - Accent4 4 5 2 2 2" xfId="1206" xr:uid="{00000000-0005-0000-0000-0000E5040000}"/>
    <cellStyle name="20% - Accent4 4 5 2 2 3" xfId="8928" xr:uid="{923EC529-055D-4D18-8DAA-FC6C09F9533B}"/>
    <cellStyle name="20% - Accent4 4 5 2 3" xfId="1207" xr:uid="{00000000-0005-0000-0000-0000E6040000}"/>
    <cellStyle name="20% - Accent4 4 5 2 4" xfId="8927" xr:uid="{9B2D9AF0-3D04-4495-B4FC-C3DFBDAE88DE}"/>
    <cellStyle name="20% - Accent4 4 5 3" xfId="1208" xr:uid="{00000000-0005-0000-0000-0000E7040000}"/>
    <cellStyle name="20% - Accent4 4 5 3 2" xfId="1209" xr:uid="{00000000-0005-0000-0000-0000E8040000}"/>
    <cellStyle name="20% - Accent4 4 5 3 3" xfId="8929" xr:uid="{611E88E9-DD42-4264-88FB-31221356885C}"/>
    <cellStyle name="20% - Accent4 4 5 4" xfId="1210" xr:uid="{00000000-0005-0000-0000-0000E9040000}"/>
    <cellStyle name="20% - Accent4 4 5 5" xfId="8926" xr:uid="{46F3E6CE-946D-41D4-8095-5298143221AE}"/>
    <cellStyle name="20% - Accent4 4 6" xfId="1211" xr:uid="{00000000-0005-0000-0000-0000EA040000}"/>
    <cellStyle name="20% - Accent4 4 6 2" xfId="1212" xr:uid="{00000000-0005-0000-0000-0000EB040000}"/>
    <cellStyle name="20% - Accent4 4 6 2 2" xfId="1213" xr:uid="{00000000-0005-0000-0000-0000EC040000}"/>
    <cellStyle name="20% - Accent4 4 6 2 3" xfId="8931" xr:uid="{03E1CE2B-D752-47A7-82A1-1FEEA8BC6AA7}"/>
    <cellStyle name="20% - Accent4 4 6 3" xfId="1214" xr:uid="{00000000-0005-0000-0000-0000ED040000}"/>
    <cellStyle name="20% - Accent4 4 6 4" xfId="8930" xr:uid="{0FAA7036-D154-4424-A0FB-C018FCD5D1D4}"/>
    <cellStyle name="20% - Accent4 4 7" xfId="1215" xr:uid="{00000000-0005-0000-0000-0000EE040000}"/>
    <cellStyle name="20% - Accent4 4 7 2" xfId="1216" xr:uid="{00000000-0005-0000-0000-0000EF040000}"/>
    <cellStyle name="20% - Accent4 4 7 3" xfId="8932" xr:uid="{5E80D2FA-5613-4FEF-80B7-5A12B356625B}"/>
    <cellStyle name="20% - Accent4 4 8" xfId="1217" xr:uid="{00000000-0005-0000-0000-0000F0040000}"/>
    <cellStyle name="20% - Accent4 4 9" xfId="8913" xr:uid="{2672A540-0368-403D-A551-631172E8A937}"/>
    <cellStyle name="20% - Accent4 5" xfId="1218" xr:uid="{00000000-0005-0000-0000-0000F1040000}"/>
    <cellStyle name="20% - Accent4 5 2" xfId="1219" xr:uid="{00000000-0005-0000-0000-0000F2040000}"/>
    <cellStyle name="20% - Accent4 5 2 2" xfId="1220" xr:uid="{00000000-0005-0000-0000-0000F3040000}"/>
    <cellStyle name="20% - Accent4 5 2 2 2" xfId="1221" xr:uid="{00000000-0005-0000-0000-0000F4040000}"/>
    <cellStyle name="20% - Accent4 5 2 2 3" xfId="8935" xr:uid="{642C0BEC-96EB-4089-BC2E-BD09F46ED9B6}"/>
    <cellStyle name="20% - Accent4 5 2 3" xfId="1222" xr:uid="{00000000-0005-0000-0000-0000F5040000}"/>
    <cellStyle name="20% - Accent4 5 2 4" xfId="8934" xr:uid="{E356ED09-538A-4F16-9938-F0E669B6C175}"/>
    <cellStyle name="20% - Accent4 5 3" xfId="1223" xr:uid="{00000000-0005-0000-0000-0000F6040000}"/>
    <cellStyle name="20% - Accent4 5 3 2" xfId="1224" xr:uid="{00000000-0005-0000-0000-0000F7040000}"/>
    <cellStyle name="20% - Accent4 5 3 3" xfId="8936" xr:uid="{9264683E-1BC4-45A0-9314-608A71BF9DFA}"/>
    <cellStyle name="20% - Accent4 5 4" xfId="1225" xr:uid="{00000000-0005-0000-0000-0000F8040000}"/>
    <cellStyle name="20% - Accent4 5 5" xfId="8933" xr:uid="{B9C641AD-FED7-4F9C-8370-FC29EA4C13AD}"/>
    <cellStyle name="20% - Accent4 6" xfId="1226" xr:uid="{00000000-0005-0000-0000-0000F9040000}"/>
    <cellStyle name="20% - Accent4 6 2" xfId="1227" xr:uid="{00000000-0005-0000-0000-0000FA040000}"/>
    <cellStyle name="20% - Accent4 6 2 2" xfId="1228" xr:uid="{00000000-0005-0000-0000-0000FB040000}"/>
    <cellStyle name="20% - Accent4 6 2 2 2" xfId="1229" xr:uid="{00000000-0005-0000-0000-0000FC040000}"/>
    <cellStyle name="20% - Accent4 6 2 2 3" xfId="8939" xr:uid="{3C9E1791-45E9-47C3-AAAA-C1E733529648}"/>
    <cellStyle name="20% - Accent4 6 2 3" xfId="1230" xr:uid="{00000000-0005-0000-0000-0000FD040000}"/>
    <cellStyle name="20% - Accent4 6 2 4" xfId="8938" xr:uid="{27B0E43C-4BA1-40DF-AE2B-BA842522C08C}"/>
    <cellStyle name="20% - Accent4 6 3" xfId="1231" xr:uid="{00000000-0005-0000-0000-0000FE040000}"/>
    <cellStyle name="20% - Accent4 6 3 2" xfId="1232" xr:uid="{00000000-0005-0000-0000-0000FF040000}"/>
    <cellStyle name="20% - Accent4 6 3 3" xfId="8940" xr:uid="{709C884A-4528-4F61-8C79-B6727739C04A}"/>
    <cellStyle name="20% - Accent4 6 4" xfId="1233" xr:uid="{00000000-0005-0000-0000-000000050000}"/>
    <cellStyle name="20% - Accent4 6 5" xfId="8937" xr:uid="{7F5C2D5E-F8E7-4FD1-9E3F-0ED78CFF2C2C}"/>
    <cellStyle name="20% - Accent4 7" xfId="1234" xr:uid="{00000000-0005-0000-0000-000001050000}"/>
    <cellStyle name="20% - Accent4 7 2" xfId="1235" xr:uid="{00000000-0005-0000-0000-000002050000}"/>
    <cellStyle name="20% - Accent4 7 2 2" xfId="1236" xr:uid="{00000000-0005-0000-0000-000003050000}"/>
    <cellStyle name="20% - Accent4 7 2 2 2" xfId="1237" xr:uid="{00000000-0005-0000-0000-000004050000}"/>
    <cellStyle name="20% - Accent4 7 2 2 3" xfId="8943" xr:uid="{10F97127-2639-4B6A-8417-814A288A824F}"/>
    <cellStyle name="20% - Accent4 7 2 3" xfId="1238" xr:uid="{00000000-0005-0000-0000-000005050000}"/>
    <cellStyle name="20% - Accent4 7 2 4" xfId="8942" xr:uid="{88C23BD7-3329-4F8B-9F97-C8EFE0BBFD63}"/>
    <cellStyle name="20% - Accent4 7 3" xfId="1239" xr:uid="{00000000-0005-0000-0000-000006050000}"/>
    <cellStyle name="20% - Accent4 7 3 2" xfId="1240" xr:uid="{00000000-0005-0000-0000-000007050000}"/>
    <cellStyle name="20% - Accent4 7 3 3" xfId="8944" xr:uid="{7D4D9E6D-3328-45AE-9EFC-94AE5E146242}"/>
    <cellStyle name="20% - Accent4 7 4" xfId="1241" xr:uid="{00000000-0005-0000-0000-000008050000}"/>
    <cellStyle name="20% - Accent4 7 5" xfId="8941" xr:uid="{411937E3-7BB7-4483-909F-5F8649A7BB65}"/>
    <cellStyle name="20% - Accent4 8" xfId="1242" xr:uid="{00000000-0005-0000-0000-000009050000}"/>
    <cellStyle name="20% - Accent4 8 2" xfId="1243" xr:uid="{00000000-0005-0000-0000-00000A050000}"/>
    <cellStyle name="20% - Accent4 8 2 2" xfId="1244" xr:uid="{00000000-0005-0000-0000-00000B050000}"/>
    <cellStyle name="20% - Accent4 8 2 2 2" xfId="1245" xr:uid="{00000000-0005-0000-0000-00000C050000}"/>
    <cellStyle name="20% - Accent4 8 2 2 3" xfId="8947" xr:uid="{85C4A450-01A1-40B9-978B-571FA3179BFB}"/>
    <cellStyle name="20% - Accent4 8 2 3" xfId="1246" xr:uid="{00000000-0005-0000-0000-00000D050000}"/>
    <cellStyle name="20% - Accent4 8 2 4" xfId="8946" xr:uid="{A6A9BB05-1355-41E8-AE50-D3DD2E59C927}"/>
    <cellStyle name="20% - Accent4 8 3" xfId="1247" xr:uid="{00000000-0005-0000-0000-00000E050000}"/>
    <cellStyle name="20% - Accent4 8 3 2" xfId="1248" xr:uid="{00000000-0005-0000-0000-00000F050000}"/>
    <cellStyle name="20% - Accent4 8 3 3" xfId="8948" xr:uid="{14650AE0-0998-4FAB-9216-C374E74F8094}"/>
    <cellStyle name="20% - Accent4 8 4" xfId="1249" xr:uid="{00000000-0005-0000-0000-000010050000}"/>
    <cellStyle name="20% - Accent4 8 5" xfId="8945" xr:uid="{FD9038FF-01F9-4D05-A596-2BD1F55B21C6}"/>
    <cellStyle name="20% - Accent5 2" xfId="1250" xr:uid="{00000000-0005-0000-0000-000011050000}"/>
    <cellStyle name="20% - Accent5 2 10" xfId="1251" xr:uid="{00000000-0005-0000-0000-000012050000}"/>
    <cellStyle name="20% - Accent5 2 11" xfId="8949" xr:uid="{B5718900-4EBB-486C-AA8F-0C51B0AC5329}"/>
    <cellStyle name="20% - Accent5 2 2" xfId="1252" xr:uid="{00000000-0005-0000-0000-000013050000}"/>
    <cellStyle name="20% - Accent5 2 2 10" xfId="8950" xr:uid="{72A03BEC-3D05-4ACE-B7FF-0D90FEC1AF71}"/>
    <cellStyle name="20% - Accent5 2 2 2" xfId="1253" xr:uid="{00000000-0005-0000-0000-000014050000}"/>
    <cellStyle name="20% - Accent5 2 2 2 2" xfId="1254" xr:uid="{00000000-0005-0000-0000-000015050000}"/>
    <cellStyle name="20% - Accent5 2 2 2 2 2" xfId="1255" xr:uid="{00000000-0005-0000-0000-000016050000}"/>
    <cellStyle name="20% - Accent5 2 2 2 2 2 2" xfId="1256" xr:uid="{00000000-0005-0000-0000-000017050000}"/>
    <cellStyle name="20% - Accent5 2 2 2 2 2 2 2" xfId="1257" xr:uid="{00000000-0005-0000-0000-000018050000}"/>
    <cellStyle name="20% - Accent5 2 2 2 2 2 2 3" xfId="8954" xr:uid="{5620973E-36D5-4AB4-82F4-FDFB1385AF1F}"/>
    <cellStyle name="20% - Accent5 2 2 2 2 2 3" xfId="1258" xr:uid="{00000000-0005-0000-0000-000019050000}"/>
    <cellStyle name="20% - Accent5 2 2 2 2 2 4" xfId="8953" xr:uid="{EACE2802-C304-4F9E-AD45-B686B19AACAA}"/>
    <cellStyle name="20% - Accent5 2 2 2 2 3" xfId="1259" xr:uid="{00000000-0005-0000-0000-00001A050000}"/>
    <cellStyle name="20% - Accent5 2 2 2 2 3 2" xfId="1260" xr:uid="{00000000-0005-0000-0000-00001B050000}"/>
    <cellStyle name="20% - Accent5 2 2 2 2 3 3" xfId="8955" xr:uid="{382CAF04-9CDB-4DD4-9BE7-6CFB088A6657}"/>
    <cellStyle name="20% - Accent5 2 2 2 2 4" xfId="1261" xr:uid="{00000000-0005-0000-0000-00001C050000}"/>
    <cellStyle name="20% - Accent5 2 2 2 2 5" xfId="8952" xr:uid="{E41A84A7-7832-44A2-B1F7-A0E11BDA6534}"/>
    <cellStyle name="20% - Accent5 2 2 2 3" xfId="1262" xr:uid="{00000000-0005-0000-0000-00001D050000}"/>
    <cellStyle name="20% - Accent5 2 2 2 3 2" xfId="1263" xr:uid="{00000000-0005-0000-0000-00001E050000}"/>
    <cellStyle name="20% - Accent5 2 2 2 3 2 2" xfId="1264" xr:uid="{00000000-0005-0000-0000-00001F050000}"/>
    <cellStyle name="20% - Accent5 2 2 2 3 2 2 2" xfId="1265" xr:uid="{00000000-0005-0000-0000-000020050000}"/>
    <cellStyle name="20% - Accent5 2 2 2 3 2 2 3" xfId="8958" xr:uid="{70B64741-B904-461C-A398-2973A09CEA6F}"/>
    <cellStyle name="20% - Accent5 2 2 2 3 2 3" xfId="1266" xr:uid="{00000000-0005-0000-0000-000021050000}"/>
    <cellStyle name="20% - Accent5 2 2 2 3 2 4" xfId="8957" xr:uid="{98BE98F0-B7CB-49EE-A8DD-C497F0B8BEF5}"/>
    <cellStyle name="20% - Accent5 2 2 2 3 3" xfId="1267" xr:uid="{00000000-0005-0000-0000-000022050000}"/>
    <cellStyle name="20% - Accent5 2 2 2 3 3 2" xfId="1268" xr:uid="{00000000-0005-0000-0000-000023050000}"/>
    <cellStyle name="20% - Accent5 2 2 2 3 3 3" xfId="8959" xr:uid="{24C6E617-DFF2-49A9-B9A1-CA48F250454F}"/>
    <cellStyle name="20% - Accent5 2 2 2 3 4" xfId="1269" xr:uid="{00000000-0005-0000-0000-000024050000}"/>
    <cellStyle name="20% - Accent5 2 2 2 3 5" xfId="8956" xr:uid="{018C446A-2E48-4089-892F-4775C4E313B1}"/>
    <cellStyle name="20% - Accent5 2 2 2 4" xfId="1270" xr:uid="{00000000-0005-0000-0000-000025050000}"/>
    <cellStyle name="20% - Accent5 2 2 2 4 2" xfId="1271" xr:uid="{00000000-0005-0000-0000-000026050000}"/>
    <cellStyle name="20% - Accent5 2 2 2 4 2 2" xfId="1272" xr:uid="{00000000-0005-0000-0000-000027050000}"/>
    <cellStyle name="20% - Accent5 2 2 2 4 2 2 2" xfId="1273" xr:uid="{00000000-0005-0000-0000-000028050000}"/>
    <cellStyle name="20% - Accent5 2 2 2 4 2 2 3" xfId="8962" xr:uid="{5CF452A7-6114-4FEC-9CDF-9B512337F0C9}"/>
    <cellStyle name="20% - Accent5 2 2 2 4 2 3" xfId="1274" xr:uid="{00000000-0005-0000-0000-000029050000}"/>
    <cellStyle name="20% - Accent5 2 2 2 4 2 4" xfId="8961" xr:uid="{54759852-3DCB-4E26-87A3-9CF267D34036}"/>
    <cellStyle name="20% - Accent5 2 2 2 4 3" xfId="1275" xr:uid="{00000000-0005-0000-0000-00002A050000}"/>
    <cellStyle name="20% - Accent5 2 2 2 4 3 2" xfId="1276" xr:uid="{00000000-0005-0000-0000-00002B050000}"/>
    <cellStyle name="20% - Accent5 2 2 2 4 3 3" xfId="8963" xr:uid="{B4B74C58-D188-449A-ADA1-EC0B18B38D89}"/>
    <cellStyle name="20% - Accent5 2 2 2 4 4" xfId="1277" xr:uid="{00000000-0005-0000-0000-00002C050000}"/>
    <cellStyle name="20% - Accent5 2 2 2 4 5" xfId="8960" xr:uid="{C8872B2A-F83E-4E2C-908B-123260D6147C}"/>
    <cellStyle name="20% - Accent5 2 2 2 5" xfId="1278" xr:uid="{00000000-0005-0000-0000-00002D050000}"/>
    <cellStyle name="20% - Accent5 2 2 2 5 2" xfId="1279" xr:uid="{00000000-0005-0000-0000-00002E050000}"/>
    <cellStyle name="20% - Accent5 2 2 2 5 2 2" xfId="1280" xr:uid="{00000000-0005-0000-0000-00002F050000}"/>
    <cellStyle name="20% - Accent5 2 2 2 5 2 2 2" xfId="1281" xr:uid="{00000000-0005-0000-0000-000030050000}"/>
    <cellStyle name="20% - Accent5 2 2 2 5 2 2 3" xfId="8966" xr:uid="{293B9EB1-0D52-4989-8F42-395D481D4E4D}"/>
    <cellStyle name="20% - Accent5 2 2 2 5 2 3" xfId="1282" xr:uid="{00000000-0005-0000-0000-000031050000}"/>
    <cellStyle name="20% - Accent5 2 2 2 5 2 4" xfId="8965" xr:uid="{DFF521B3-5E27-43A7-959D-7D9C3E76E6D0}"/>
    <cellStyle name="20% - Accent5 2 2 2 5 3" xfId="1283" xr:uid="{00000000-0005-0000-0000-000032050000}"/>
    <cellStyle name="20% - Accent5 2 2 2 5 3 2" xfId="1284" xr:uid="{00000000-0005-0000-0000-000033050000}"/>
    <cellStyle name="20% - Accent5 2 2 2 5 3 3" xfId="8967" xr:uid="{8DFAD30E-FF7F-4DAF-AA63-8C69B460B5DF}"/>
    <cellStyle name="20% - Accent5 2 2 2 5 4" xfId="1285" xr:uid="{00000000-0005-0000-0000-000034050000}"/>
    <cellStyle name="20% - Accent5 2 2 2 5 5" xfId="8964" xr:uid="{61674ED5-5F1C-4888-A338-E3F383899B73}"/>
    <cellStyle name="20% - Accent5 2 2 2 6" xfId="1286" xr:uid="{00000000-0005-0000-0000-000035050000}"/>
    <cellStyle name="20% - Accent5 2 2 2 6 2" xfId="1287" xr:uid="{00000000-0005-0000-0000-000036050000}"/>
    <cellStyle name="20% - Accent5 2 2 2 6 2 2" xfId="1288" xr:uid="{00000000-0005-0000-0000-000037050000}"/>
    <cellStyle name="20% - Accent5 2 2 2 6 2 3" xfId="8969" xr:uid="{76B336D5-2E85-4F2C-85C9-A5E1447F1966}"/>
    <cellStyle name="20% - Accent5 2 2 2 6 3" xfId="1289" xr:uid="{00000000-0005-0000-0000-000038050000}"/>
    <cellStyle name="20% - Accent5 2 2 2 6 4" xfId="8968" xr:uid="{F0EBB82D-D9FB-45EF-8A6F-47B1D362231A}"/>
    <cellStyle name="20% - Accent5 2 2 2 7" xfId="1290" xr:uid="{00000000-0005-0000-0000-000039050000}"/>
    <cellStyle name="20% - Accent5 2 2 2 7 2" xfId="1291" xr:uid="{00000000-0005-0000-0000-00003A050000}"/>
    <cellStyle name="20% - Accent5 2 2 2 7 3" xfId="8970" xr:uid="{D897A083-25B9-4686-9D3F-C8B40AC2D16D}"/>
    <cellStyle name="20% - Accent5 2 2 2 8" xfId="1292" xr:uid="{00000000-0005-0000-0000-00003B050000}"/>
    <cellStyle name="20% - Accent5 2 2 2 9" xfId="8951" xr:uid="{17F936A4-9AB6-4DDE-8C75-740154DE5E6D}"/>
    <cellStyle name="20% - Accent5 2 2 3" xfId="1293" xr:uid="{00000000-0005-0000-0000-00003C050000}"/>
    <cellStyle name="20% - Accent5 2 2 3 2" xfId="1294" xr:uid="{00000000-0005-0000-0000-00003D050000}"/>
    <cellStyle name="20% - Accent5 2 2 3 2 2" xfId="1295" xr:uid="{00000000-0005-0000-0000-00003E050000}"/>
    <cellStyle name="20% - Accent5 2 2 3 2 2 2" xfId="1296" xr:uid="{00000000-0005-0000-0000-00003F050000}"/>
    <cellStyle name="20% - Accent5 2 2 3 2 2 3" xfId="8973" xr:uid="{83626426-3EB5-4BFA-9789-C4FA894D4672}"/>
    <cellStyle name="20% - Accent5 2 2 3 2 3" xfId="1297" xr:uid="{00000000-0005-0000-0000-000040050000}"/>
    <cellStyle name="20% - Accent5 2 2 3 2 4" xfId="8972" xr:uid="{5839BAF9-7180-4526-87BA-67231D26CF0E}"/>
    <cellStyle name="20% - Accent5 2 2 3 3" xfId="1298" xr:uid="{00000000-0005-0000-0000-000041050000}"/>
    <cellStyle name="20% - Accent5 2 2 3 3 2" xfId="1299" xr:uid="{00000000-0005-0000-0000-000042050000}"/>
    <cellStyle name="20% - Accent5 2 2 3 3 3" xfId="8974" xr:uid="{4DD27623-820C-4B52-AA54-AAD6919F134C}"/>
    <cellStyle name="20% - Accent5 2 2 3 4" xfId="1300" xr:uid="{00000000-0005-0000-0000-000043050000}"/>
    <cellStyle name="20% - Accent5 2 2 3 5" xfId="8971" xr:uid="{0751425D-DC2E-44D8-9D1D-2CEA4819328F}"/>
    <cellStyle name="20% - Accent5 2 2 4" xfId="1301" xr:uid="{00000000-0005-0000-0000-000044050000}"/>
    <cellStyle name="20% - Accent5 2 2 4 2" xfId="1302" xr:uid="{00000000-0005-0000-0000-000045050000}"/>
    <cellStyle name="20% - Accent5 2 2 4 2 2" xfId="1303" xr:uid="{00000000-0005-0000-0000-000046050000}"/>
    <cellStyle name="20% - Accent5 2 2 4 2 2 2" xfId="1304" xr:uid="{00000000-0005-0000-0000-000047050000}"/>
    <cellStyle name="20% - Accent5 2 2 4 2 2 3" xfId="8977" xr:uid="{D9AB5EE4-90B2-42B0-8EE2-B8404119EE4B}"/>
    <cellStyle name="20% - Accent5 2 2 4 2 3" xfId="1305" xr:uid="{00000000-0005-0000-0000-000048050000}"/>
    <cellStyle name="20% - Accent5 2 2 4 2 4" xfId="8976" xr:uid="{C096A279-6A3C-4800-B326-102062B9CF68}"/>
    <cellStyle name="20% - Accent5 2 2 4 3" xfId="1306" xr:uid="{00000000-0005-0000-0000-000049050000}"/>
    <cellStyle name="20% - Accent5 2 2 4 3 2" xfId="1307" xr:uid="{00000000-0005-0000-0000-00004A050000}"/>
    <cellStyle name="20% - Accent5 2 2 4 3 3" xfId="8978" xr:uid="{FAE677C9-916F-46C5-B62D-0073EBD2B359}"/>
    <cellStyle name="20% - Accent5 2 2 4 4" xfId="1308" xr:uid="{00000000-0005-0000-0000-00004B050000}"/>
    <cellStyle name="20% - Accent5 2 2 4 5" xfId="8975" xr:uid="{4A6984C3-8DC7-4B78-8B60-7C98BEC485C8}"/>
    <cellStyle name="20% - Accent5 2 2 5" xfId="1309" xr:uid="{00000000-0005-0000-0000-00004C050000}"/>
    <cellStyle name="20% - Accent5 2 2 5 2" xfId="1310" xr:uid="{00000000-0005-0000-0000-00004D050000}"/>
    <cellStyle name="20% - Accent5 2 2 5 2 2" xfId="1311" xr:uid="{00000000-0005-0000-0000-00004E050000}"/>
    <cellStyle name="20% - Accent5 2 2 5 2 2 2" xfId="1312" xr:uid="{00000000-0005-0000-0000-00004F050000}"/>
    <cellStyle name="20% - Accent5 2 2 5 2 2 3" xfId="8981" xr:uid="{D124A9A5-D485-40C9-9B6F-07A33FD713A1}"/>
    <cellStyle name="20% - Accent5 2 2 5 2 3" xfId="1313" xr:uid="{00000000-0005-0000-0000-000050050000}"/>
    <cellStyle name="20% - Accent5 2 2 5 2 4" xfId="8980" xr:uid="{68374183-00FB-457B-A823-4764EF461294}"/>
    <cellStyle name="20% - Accent5 2 2 5 3" xfId="1314" xr:uid="{00000000-0005-0000-0000-000051050000}"/>
    <cellStyle name="20% - Accent5 2 2 5 3 2" xfId="1315" xr:uid="{00000000-0005-0000-0000-000052050000}"/>
    <cellStyle name="20% - Accent5 2 2 5 3 3" xfId="8982" xr:uid="{5D7E106F-1F88-4F7D-8D71-ABBE0A6C1B17}"/>
    <cellStyle name="20% - Accent5 2 2 5 4" xfId="1316" xr:uid="{00000000-0005-0000-0000-000053050000}"/>
    <cellStyle name="20% - Accent5 2 2 5 5" xfId="8979" xr:uid="{7C32567F-5AF7-4B24-B119-52E0F98CE7E8}"/>
    <cellStyle name="20% - Accent5 2 2 6" xfId="1317" xr:uid="{00000000-0005-0000-0000-000054050000}"/>
    <cellStyle name="20% - Accent5 2 2 6 2" xfId="1318" xr:uid="{00000000-0005-0000-0000-000055050000}"/>
    <cellStyle name="20% - Accent5 2 2 6 2 2" xfId="1319" xr:uid="{00000000-0005-0000-0000-000056050000}"/>
    <cellStyle name="20% - Accent5 2 2 6 2 2 2" xfId="1320" xr:uid="{00000000-0005-0000-0000-000057050000}"/>
    <cellStyle name="20% - Accent5 2 2 6 2 2 3" xfId="8985" xr:uid="{2FE3A985-9CD0-4937-BC22-CE68BB376F4A}"/>
    <cellStyle name="20% - Accent5 2 2 6 2 3" xfId="1321" xr:uid="{00000000-0005-0000-0000-000058050000}"/>
    <cellStyle name="20% - Accent5 2 2 6 2 4" xfId="8984" xr:uid="{DC8D80EF-1151-4707-B3EC-557451CAD3E4}"/>
    <cellStyle name="20% - Accent5 2 2 6 3" xfId="1322" xr:uid="{00000000-0005-0000-0000-000059050000}"/>
    <cellStyle name="20% - Accent5 2 2 6 3 2" xfId="1323" xr:uid="{00000000-0005-0000-0000-00005A050000}"/>
    <cellStyle name="20% - Accent5 2 2 6 3 3" xfId="8986" xr:uid="{0CAC73CC-12CB-4A2C-9FFC-8183FD854DDF}"/>
    <cellStyle name="20% - Accent5 2 2 6 4" xfId="1324" xr:uid="{00000000-0005-0000-0000-00005B050000}"/>
    <cellStyle name="20% - Accent5 2 2 6 5" xfId="8983" xr:uid="{A2D1B36A-26A9-46CD-9CC8-CD7A2433F726}"/>
    <cellStyle name="20% - Accent5 2 2 7" xfId="1325" xr:uid="{00000000-0005-0000-0000-00005C050000}"/>
    <cellStyle name="20% - Accent5 2 2 7 2" xfId="1326" xr:uid="{00000000-0005-0000-0000-00005D050000}"/>
    <cellStyle name="20% - Accent5 2 2 7 2 2" xfId="1327" xr:uid="{00000000-0005-0000-0000-00005E050000}"/>
    <cellStyle name="20% - Accent5 2 2 7 2 3" xfId="8988" xr:uid="{995C8A41-0731-4C45-BC8A-B8CE2D787F44}"/>
    <cellStyle name="20% - Accent5 2 2 7 3" xfId="1328" xr:uid="{00000000-0005-0000-0000-00005F050000}"/>
    <cellStyle name="20% - Accent5 2 2 7 4" xfId="8987" xr:uid="{75EA17AA-63C5-4B3A-9FA2-C6E94D3EB1BF}"/>
    <cellStyle name="20% - Accent5 2 2 8" xfId="1329" xr:uid="{00000000-0005-0000-0000-000060050000}"/>
    <cellStyle name="20% - Accent5 2 2 8 2" xfId="1330" xr:uid="{00000000-0005-0000-0000-000061050000}"/>
    <cellStyle name="20% - Accent5 2 2 8 3" xfId="8989" xr:uid="{75047952-5E20-4E04-B675-9863AE6BD5C5}"/>
    <cellStyle name="20% - Accent5 2 2 9" xfId="1331" xr:uid="{00000000-0005-0000-0000-000062050000}"/>
    <cellStyle name="20% - Accent5 2 3" xfId="1332" xr:uid="{00000000-0005-0000-0000-000063050000}"/>
    <cellStyle name="20% - Accent5 2 3 2" xfId="1333" xr:uid="{00000000-0005-0000-0000-000064050000}"/>
    <cellStyle name="20% - Accent5 2 3 2 2" xfId="1334" xr:uid="{00000000-0005-0000-0000-000065050000}"/>
    <cellStyle name="20% - Accent5 2 3 2 2 2" xfId="1335" xr:uid="{00000000-0005-0000-0000-000066050000}"/>
    <cellStyle name="20% - Accent5 2 3 2 2 2 2" xfId="1336" xr:uid="{00000000-0005-0000-0000-000067050000}"/>
    <cellStyle name="20% - Accent5 2 3 2 2 2 3" xfId="8993" xr:uid="{936B639A-AE81-40E0-9C8E-411277AD5998}"/>
    <cellStyle name="20% - Accent5 2 3 2 2 3" xfId="1337" xr:uid="{00000000-0005-0000-0000-000068050000}"/>
    <cellStyle name="20% - Accent5 2 3 2 2 4" xfId="8992" xr:uid="{56EAD268-9FCB-4509-A569-6BD781E7DF3B}"/>
    <cellStyle name="20% - Accent5 2 3 2 3" xfId="1338" xr:uid="{00000000-0005-0000-0000-000069050000}"/>
    <cellStyle name="20% - Accent5 2 3 2 3 2" xfId="1339" xr:uid="{00000000-0005-0000-0000-00006A050000}"/>
    <cellStyle name="20% - Accent5 2 3 2 3 3" xfId="8994" xr:uid="{06EE5A6C-BD17-49CC-A263-09A533B0C137}"/>
    <cellStyle name="20% - Accent5 2 3 2 4" xfId="1340" xr:uid="{00000000-0005-0000-0000-00006B050000}"/>
    <cellStyle name="20% - Accent5 2 3 2 5" xfId="8991" xr:uid="{E2065F89-79D3-4720-869D-766BAA911E9B}"/>
    <cellStyle name="20% - Accent5 2 3 3" xfId="1341" xr:uid="{00000000-0005-0000-0000-00006C050000}"/>
    <cellStyle name="20% - Accent5 2 3 3 2" xfId="1342" xr:uid="{00000000-0005-0000-0000-00006D050000}"/>
    <cellStyle name="20% - Accent5 2 3 3 2 2" xfId="1343" xr:uid="{00000000-0005-0000-0000-00006E050000}"/>
    <cellStyle name="20% - Accent5 2 3 3 2 2 2" xfId="1344" xr:uid="{00000000-0005-0000-0000-00006F050000}"/>
    <cellStyle name="20% - Accent5 2 3 3 2 2 3" xfId="8997" xr:uid="{2019F7FA-5323-445D-A224-D31207040EAB}"/>
    <cellStyle name="20% - Accent5 2 3 3 2 3" xfId="1345" xr:uid="{00000000-0005-0000-0000-000070050000}"/>
    <cellStyle name="20% - Accent5 2 3 3 2 4" xfId="8996" xr:uid="{1406FE7C-4120-4975-A8F5-4D9BAC04164F}"/>
    <cellStyle name="20% - Accent5 2 3 3 3" xfId="1346" xr:uid="{00000000-0005-0000-0000-000071050000}"/>
    <cellStyle name="20% - Accent5 2 3 3 3 2" xfId="1347" xr:uid="{00000000-0005-0000-0000-000072050000}"/>
    <cellStyle name="20% - Accent5 2 3 3 3 3" xfId="8998" xr:uid="{B6B3ABDB-7929-45FE-B93D-7C9B7158C033}"/>
    <cellStyle name="20% - Accent5 2 3 3 4" xfId="1348" xr:uid="{00000000-0005-0000-0000-000073050000}"/>
    <cellStyle name="20% - Accent5 2 3 3 5" xfId="8995" xr:uid="{498C03D7-D90F-4292-81C4-1AAB743300FD}"/>
    <cellStyle name="20% - Accent5 2 3 4" xfId="1349" xr:uid="{00000000-0005-0000-0000-000074050000}"/>
    <cellStyle name="20% - Accent5 2 3 4 2" xfId="1350" xr:uid="{00000000-0005-0000-0000-000075050000}"/>
    <cellStyle name="20% - Accent5 2 3 4 2 2" xfId="1351" xr:uid="{00000000-0005-0000-0000-000076050000}"/>
    <cellStyle name="20% - Accent5 2 3 4 2 2 2" xfId="1352" xr:uid="{00000000-0005-0000-0000-000077050000}"/>
    <cellStyle name="20% - Accent5 2 3 4 2 2 3" xfId="9001" xr:uid="{1F8B05AB-D986-4DF2-B381-185B70DEA72B}"/>
    <cellStyle name="20% - Accent5 2 3 4 2 3" xfId="1353" xr:uid="{00000000-0005-0000-0000-000078050000}"/>
    <cellStyle name="20% - Accent5 2 3 4 2 4" xfId="9000" xr:uid="{639633FA-1503-433C-A34D-C3CBCC241E14}"/>
    <cellStyle name="20% - Accent5 2 3 4 3" xfId="1354" xr:uid="{00000000-0005-0000-0000-000079050000}"/>
    <cellStyle name="20% - Accent5 2 3 4 3 2" xfId="1355" xr:uid="{00000000-0005-0000-0000-00007A050000}"/>
    <cellStyle name="20% - Accent5 2 3 4 3 3" xfId="9002" xr:uid="{E70AF6C2-E048-41C9-B673-B9226DAADBDA}"/>
    <cellStyle name="20% - Accent5 2 3 4 4" xfId="1356" xr:uid="{00000000-0005-0000-0000-00007B050000}"/>
    <cellStyle name="20% - Accent5 2 3 4 5" xfId="8999" xr:uid="{12C29A7F-ABE3-4961-B16B-C943766CC86B}"/>
    <cellStyle name="20% - Accent5 2 3 5" xfId="1357" xr:uid="{00000000-0005-0000-0000-00007C050000}"/>
    <cellStyle name="20% - Accent5 2 3 5 2" xfId="1358" xr:uid="{00000000-0005-0000-0000-00007D050000}"/>
    <cellStyle name="20% - Accent5 2 3 5 2 2" xfId="1359" xr:uid="{00000000-0005-0000-0000-00007E050000}"/>
    <cellStyle name="20% - Accent5 2 3 5 2 2 2" xfId="1360" xr:uid="{00000000-0005-0000-0000-00007F050000}"/>
    <cellStyle name="20% - Accent5 2 3 5 2 2 3" xfId="9005" xr:uid="{04C89FD6-6C0D-410B-B01E-A298A90B03F3}"/>
    <cellStyle name="20% - Accent5 2 3 5 2 3" xfId="1361" xr:uid="{00000000-0005-0000-0000-000080050000}"/>
    <cellStyle name="20% - Accent5 2 3 5 2 4" xfId="9004" xr:uid="{AFD472C0-83D0-4C84-93B1-7AA69D7ACC0F}"/>
    <cellStyle name="20% - Accent5 2 3 5 3" xfId="1362" xr:uid="{00000000-0005-0000-0000-000081050000}"/>
    <cellStyle name="20% - Accent5 2 3 5 3 2" xfId="1363" xr:uid="{00000000-0005-0000-0000-000082050000}"/>
    <cellStyle name="20% - Accent5 2 3 5 3 3" xfId="9006" xr:uid="{2F726C5E-3F3C-4BCF-A637-18C7804C85B1}"/>
    <cellStyle name="20% - Accent5 2 3 5 4" xfId="1364" xr:uid="{00000000-0005-0000-0000-000083050000}"/>
    <cellStyle name="20% - Accent5 2 3 5 5" xfId="9003" xr:uid="{969F8EC9-AABB-42A5-BE7E-7AD9F758D3C8}"/>
    <cellStyle name="20% - Accent5 2 3 6" xfId="1365" xr:uid="{00000000-0005-0000-0000-000084050000}"/>
    <cellStyle name="20% - Accent5 2 3 6 2" xfId="1366" xr:uid="{00000000-0005-0000-0000-000085050000}"/>
    <cellStyle name="20% - Accent5 2 3 6 2 2" xfId="1367" xr:uid="{00000000-0005-0000-0000-000086050000}"/>
    <cellStyle name="20% - Accent5 2 3 6 2 3" xfId="9008" xr:uid="{EF54AF6C-4FCF-4D56-ADF6-7D3EC667744C}"/>
    <cellStyle name="20% - Accent5 2 3 6 3" xfId="1368" xr:uid="{00000000-0005-0000-0000-000087050000}"/>
    <cellStyle name="20% - Accent5 2 3 6 4" xfId="9007" xr:uid="{B61BB7F4-C044-4012-BB6A-7221CAE2139B}"/>
    <cellStyle name="20% - Accent5 2 3 7" xfId="1369" xr:uid="{00000000-0005-0000-0000-000088050000}"/>
    <cellStyle name="20% - Accent5 2 3 7 2" xfId="1370" xr:uid="{00000000-0005-0000-0000-000089050000}"/>
    <cellStyle name="20% - Accent5 2 3 7 3" xfId="9009" xr:uid="{93277583-0929-4026-BC62-68C325FC1F9D}"/>
    <cellStyle name="20% - Accent5 2 3 8" xfId="1371" xr:uid="{00000000-0005-0000-0000-00008A050000}"/>
    <cellStyle name="20% - Accent5 2 3 9" xfId="8990" xr:uid="{031CAAEF-3A61-4006-82E2-F60B34FC411F}"/>
    <cellStyle name="20% - Accent5 2 4" xfId="1372" xr:uid="{00000000-0005-0000-0000-00008B050000}"/>
    <cellStyle name="20% - Accent5 2 4 2" xfId="1373" xr:uid="{00000000-0005-0000-0000-00008C050000}"/>
    <cellStyle name="20% - Accent5 2 4 2 2" xfId="1374" xr:uid="{00000000-0005-0000-0000-00008D050000}"/>
    <cellStyle name="20% - Accent5 2 4 2 2 2" xfId="1375" xr:uid="{00000000-0005-0000-0000-00008E050000}"/>
    <cellStyle name="20% - Accent5 2 4 2 2 3" xfId="9012" xr:uid="{AD3717C2-1149-44D8-9325-C6221A3011A9}"/>
    <cellStyle name="20% - Accent5 2 4 2 3" xfId="1376" xr:uid="{00000000-0005-0000-0000-00008F050000}"/>
    <cellStyle name="20% - Accent5 2 4 2 4" xfId="9011" xr:uid="{F12E0C2F-A16A-4341-BDFC-39236876F3AD}"/>
    <cellStyle name="20% - Accent5 2 4 3" xfId="1377" xr:uid="{00000000-0005-0000-0000-000090050000}"/>
    <cellStyle name="20% - Accent5 2 4 3 2" xfId="1378" xr:uid="{00000000-0005-0000-0000-000091050000}"/>
    <cellStyle name="20% - Accent5 2 4 3 3" xfId="9013" xr:uid="{1C4584ED-C5EA-44BB-A71D-48A223173A5C}"/>
    <cellStyle name="20% - Accent5 2 4 4" xfId="1379" xr:uid="{00000000-0005-0000-0000-000092050000}"/>
    <cellStyle name="20% - Accent5 2 4 5" xfId="9010" xr:uid="{34F98A58-4101-48CE-B277-AB5338D79900}"/>
    <cellStyle name="20% - Accent5 2 5" xfId="1380" xr:uid="{00000000-0005-0000-0000-000093050000}"/>
    <cellStyle name="20% - Accent5 2 5 2" xfId="1381" xr:uid="{00000000-0005-0000-0000-000094050000}"/>
    <cellStyle name="20% - Accent5 2 5 2 2" xfId="1382" xr:uid="{00000000-0005-0000-0000-000095050000}"/>
    <cellStyle name="20% - Accent5 2 5 2 2 2" xfId="1383" xr:uid="{00000000-0005-0000-0000-000096050000}"/>
    <cellStyle name="20% - Accent5 2 5 2 2 3" xfId="9016" xr:uid="{58668B8F-771E-49DE-B31C-E0DD32C611DE}"/>
    <cellStyle name="20% - Accent5 2 5 2 3" xfId="1384" xr:uid="{00000000-0005-0000-0000-000097050000}"/>
    <cellStyle name="20% - Accent5 2 5 2 4" xfId="9015" xr:uid="{4D82C1F7-297B-42F9-86D1-A84BC2A94ACC}"/>
    <cellStyle name="20% - Accent5 2 5 3" xfId="1385" xr:uid="{00000000-0005-0000-0000-000098050000}"/>
    <cellStyle name="20% - Accent5 2 5 3 2" xfId="1386" xr:uid="{00000000-0005-0000-0000-000099050000}"/>
    <cellStyle name="20% - Accent5 2 5 3 3" xfId="9017" xr:uid="{70BF43B8-DB29-496E-97A1-2BB82F13DEDE}"/>
    <cellStyle name="20% - Accent5 2 5 4" xfId="1387" xr:uid="{00000000-0005-0000-0000-00009A050000}"/>
    <cellStyle name="20% - Accent5 2 5 5" xfId="9014" xr:uid="{DF47D6ED-6945-4EEA-94F4-79ADE2632503}"/>
    <cellStyle name="20% - Accent5 2 6" xfId="1388" xr:uid="{00000000-0005-0000-0000-00009B050000}"/>
    <cellStyle name="20% - Accent5 2 6 2" xfId="1389" xr:uid="{00000000-0005-0000-0000-00009C050000}"/>
    <cellStyle name="20% - Accent5 2 6 2 2" xfId="1390" xr:uid="{00000000-0005-0000-0000-00009D050000}"/>
    <cellStyle name="20% - Accent5 2 6 2 2 2" xfId="1391" xr:uid="{00000000-0005-0000-0000-00009E050000}"/>
    <cellStyle name="20% - Accent5 2 6 2 2 3" xfId="9020" xr:uid="{44E88457-5BF2-45D8-917B-9BD994326C64}"/>
    <cellStyle name="20% - Accent5 2 6 2 3" xfId="1392" xr:uid="{00000000-0005-0000-0000-00009F050000}"/>
    <cellStyle name="20% - Accent5 2 6 2 4" xfId="9019" xr:uid="{F036A37C-FDB7-43FA-8146-7D7E4A2D3263}"/>
    <cellStyle name="20% - Accent5 2 6 3" xfId="1393" xr:uid="{00000000-0005-0000-0000-0000A0050000}"/>
    <cellStyle name="20% - Accent5 2 6 3 2" xfId="1394" xr:uid="{00000000-0005-0000-0000-0000A1050000}"/>
    <cellStyle name="20% - Accent5 2 6 3 3" xfId="9021" xr:uid="{6FA4A025-DE15-4BCF-A426-30DF459286F4}"/>
    <cellStyle name="20% - Accent5 2 6 4" xfId="1395" xr:uid="{00000000-0005-0000-0000-0000A2050000}"/>
    <cellStyle name="20% - Accent5 2 6 5" xfId="9018" xr:uid="{4DB180FD-6C19-4122-854C-8EFF5B5A3B73}"/>
    <cellStyle name="20% - Accent5 2 7" xfId="1396" xr:uid="{00000000-0005-0000-0000-0000A3050000}"/>
    <cellStyle name="20% - Accent5 2 7 2" xfId="1397" xr:uid="{00000000-0005-0000-0000-0000A4050000}"/>
    <cellStyle name="20% - Accent5 2 7 2 2" xfId="1398" xr:uid="{00000000-0005-0000-0000-0000A5050000}"/>
    <cellStyle name="20% - Accent5 2 7 2 2 2" xfId="1399" xr:uid="{00000000-0005-0000-0000-0000A6050000}"/>
    <cellStyle name="20% - Accent5 2 7 2 2 3" xfId="9024" xr:uid="{7090DD84-9D56-4B89-BECF-9499BB5D0BAE}"/>
    <cellStyle name="20% - Accent5 2 7 2 3" xfId="1400" xr:uid="{00000000-0005-0000-0000-0000A7050000}"/>
    <cellStyle name="20% - Accent5 2 7 2 4" xfId="9023" xr:uid="{B6DCC399-8FB9-4705-BB60-1C12FDB65906}"/>
    <cellStyle name="20% - Accent5 2 7 3" xfId="1401" xr:uid="{00000000-0005-0000-0000-0000A8050000}"/>
    <cellStyle name="20% - Accent5 2 7 3 2" xfId="1402" xr:uid="{00000000-0005-0000-0000-0000A9050000}"/>
    <cellStyle name="20% - Accent5 2 7 3 3" xfId="9025" xr:uid="{553656EA-7414-4A4C-AB78-F9DDF2B8076D}"/>
    <cellStyle name="20% - Accent5 2 7 4" xfId="1403" xr:uid="{00000000-0005-0000-0000-0000AA050000}"/>
    <cellStyle name="20% - Accent5 2 7 5" xfId="9022" xr:uid="{BE34C01A-6493-46C3-8BF4-F4A277C27132}"/>
    <cellStyle name="20% - Accent5 2 8" xfId="1404" xr:uid="{00000000-0005-0000-0000-0000AB050000}"/>
    <cellStyle name="20% - Accent5 2 8 2" xfId="1405" xr:uid="{00000000-0005-0000-0000-0000AC050000}"/>
    <cellStyle name="20% - Accent5 2 8 2 2" xfId="1406" xr:uid="{00000000-0005-0000-0000-0000AD050000}"/>
    <cellStyle name="20% - Accent5 2 8 2 3" xfId="9027" xr:uid="{52E0A07D-E39E-4F93-AB21-9C638658905F}"/>
    <cellStyle name="20% - Accent5 2 8 3" xfId="1407" xr:uid="{00000000-0005-0000-0000-0000AE050000}"/>
    <cellStyle name="20% - Accent5 2 8 4" xfId="9026" xr:uid="{7A01A5B5-D836-4A3C-BF68-3A1A27BE7D1B}"/>
    <cellStyle name="20% - Accent5 2 9" xfId="1408" xr:uid="{00000000-0005-0000-0000-0000AF050000}"/>
    <cellStyle name="20% - Accent5 2 9 2" xfId="1409" xr:uid="{00000000-0005-0000-0000-0000B0050000}"/>
    <cellStyle name="20% - Accent5 2 9 3" xfId="9028" xr:uid="{E69278D9-A3F9-464E-A301-3F0D2112EEAA}"/>
    <cellStyle name="20% - Accent5 3" xfId="1410" xr:uid="{00000000-0005-0000-0000-0000B1050000}"/>
    <cellStyle name="20% - Accent5 3 10" xfId="9029" xr:uid="{B1F98BD6-6703-4EAE-9887-7DEA747182F2}"/>
    <cellStyle name="20% - Accent5 3 2" xfId="1411" xr:uid="{00000000-0005-0000-0000-0000B2050000}"/>
    <cellStyle name="20% - Accent5 3 2 2" xfId="1412" xr:uid="{00000000-0005-0000-0000-0000B3050000}"/>
    <cellStyle name="20% - Accent5 3 2 2 2" xfId="1413" xr:uid="{00000000-0005-0000-0000-0000B4050000}"/>
    <cellStyle name="20% - Accent5 3 2 2 2 2" xfId="1414" xr:uid="{00000000-0005-0000-0000-0000B5050000}"/>
    <cellStyle name="20% - Accent5 3 2 2 2 2 2" xfId="1415" xr:uid="{00000000-0005-0000-0000-0000B6050000}"/>
    <cellStyle name="20% - Accent5 3 2 2 2 2 3" xfId="9033" xr:uid="{DFCD870C-2F4B-4AE3-9C81-86128C2C3C41}"/>
    <cellStyle name="20% - Accent5 3 2 2 2 3" xfId="1416" xr:uid="{00000000-0005-0000-0000-0000B7050000}"/>
    <cellStyle name="20% - Accent5 3 2 2 2 4" xfId="9032" xr:uid="{42A8CBFA-6AE1-4368-8B5A-A2EF05C8968F}"/>
    <cellStyle name="20% - Accent5 3 2 2 3" xfId="1417" xr:uid="{00000000-0005-0000-0000-0000B8050000}"/>
    <cellStyle name="20% - Accent5 3 2 2 3 2" xfId="1418" xr:uid="{00000000-0005-0000-0000-0000B9050000}"/>
    <cellStyle name="20% - Accent5 3 2 2 3 3" xfId="9034" xr:uid="{22FCB694-2CF1-45EB-A579-4C1033165E34}"/>
    <cellStyle name="20% - Accent5 3 2 2 4" xfId="1419" xr:uid="{00000000-0005-0000-0000-0000BA050000}"/>
    <cellStyle name="20% - Accent5 3 2 2 5" xfId="9031" xr:uid="{BA70B447-23D6-4323-8440-13C3CCA5209C}"/>
    <cellStyle name="20% - Accent5 3 2 3" xfId="1420" xr:uid="{00000000-0005-0000-0000-0000BB050000}"/>
    <cellStyle name="20% - Accent5 3 2 3 2" xfId="1421" xr:uid="{00000000-0005-0000-0000-0000BC050000}"/>
    <cellStyle name="20% - Accent5 3 2 3 2 2" xfId="1422" xr:uid="{00000000-0005-0000-0000-0000BD050000}"/>
    <cellStyle name="20% - Accent5 3 2 3 2 2 2" xfId="1423" xr:uid="{00000000-0005-0000-0000-0000BE050000}"/>
    <cellStyle name="20% - Accent5 3 2 3 2 2 3" xfId="9037" xr:uid="{08D8C459-F106-4BA3-956C-17BDEBEF521E}"/>
    <cellStyle name="20% - Accent5 3 2 3 2 3" xfId="1424" xr:uid="{00000000-0005-0000-0000-0000BF050000}"/>
    <cellStyle name="20% - Accent5 3 2 3 2 4" xfId="9036" xr:uid="{8B7BDCE6-1DA6-426F-9997-DCC822DCC9F5}"/>
    <cellStyle name="20% - Accent5 3 2 3 3" xfId="1425" xr:uid="{00000000-0005-0000-0000-0000C0050000}"/>
    <cellStyle name="20% - Accent5 3 2 3 3 2" xfId="1426" xr:uid="{00000000-0005-0000-0000-0000C1050000}"/>
    <cellStyle name="20% - Accent5 3 2 3 3 3" xfId="9038" xr:uid="{9C2A8742-72C7-4E80-A14A-7886CD7AD413}"/>
    <cellStyle name="20% - Accent5 3 2 3 4" xfId="1427" xr:uid="{00000000-0005-0000-0000-0000C2050000}"/>
    <cellStyle name="20% - Accent5 3 2 3 5" xfId="9035" xr:uid="{AB331932-5885-4EF1-9709-747137331D3F}"/>
    <cellStyle name="20% - Accent5 3 2 4" xfId="1428" xr:uid="{00000000-0005-0000-0000-0000C3050000}"/>
    <cellStyle name="20% - Accent5 3 2 4 2" xfId="1429" xr:uid="{00000000-0005-0000-0000-0000C4050000}"/>
    <cellStyle name="20% - Accent5 3 2 4 2 2" xfId="1430" xr:uid="{00000000-0005-0000-0000-0000C5050000}"/>
    <cellStyle name="20% - Accent5 3 2 4 2 2 2" xfId="1431" xr:uid="{00000000-0005-0000-0000-0000C6050000}"/>
    <cellStyle name="20% - Accent5 3 2 4 2 2 3" xfId="9041" xr:uid="{FDB055F8-7CB7-4F25-AB7A-DC6508847CC2}"/>
    <cellStyle name="20% - Accent5 3 2 4 2 3" xfId="1432" xr:uid="{00000000-0005-0000-0000-0000C7050000}"/>
    <cellStyle name="20% - Accent5 3 2 4 2 4" xfId="9040" xr:uid="{FECB45BE-C9DB-4CC4-BB1E-DB7316B9B4A5}"/>
    <cellStyle name="20% - Accent5 3 2 4 3" xfId="1433" xr:uid="{00000000-0005-0000-0000-0000C8050000}"/>
    <cellStyle name="20% - Accent5 3 2 4 3 2" xfId="1434" xr:uid="{00000000-0005-0000-0000-0000C9050000}"/>
    <cellStyle name="20% - Accent5 3 2 4 3 3" xfId="9042" xr:uid="{E867FACD-5EAF-4A8B-BF61-7A849BCCCF3D}"/>
    <cellStyle name="20% - Accent5 3 2 4 4" xfId="1435" xr:uid="{00000000-0005-0000-0000-0000CA050000}"/>
    <cellStyle name="20% - Accent5 3 2 4 5" xfId="9039" xr:uid="{3A93328A-FF0B-4F39-8DC5-5F46E71BA1F1}"/>
    <cellStyle name="20% - Accent5 3 2 5" xfId="1436" xr:uid="{00000000-0005-0000-0000-0000CB050000}"/>
    <cellStyle name="20% - Accent5 3 2 5 2" xfId="1437" xr:uid="{00000000-0005-0000-0000-0000CC050000}"/>
    <cellStyle name="20% - Accent5 3 2 5 2 2" xfId="1438" xr:uid="{00000000-0005-0000-0000-0000CD050000}"/>
    <cellStyle name="20% - Accent5 3 2 5 2 2 2" xfId="1439" xr:uid="{00000000-0005-0000-0000-0000CE050000}"/>
    <cellStyle name="20% - Accent5 3 2 5 2 2 3" xfId="9045" xr:uid="{B078ABB8-27ED-4AB4-8DF5-7A1F4A9E7A0E}"/>
    <cellStyle name="20% - Accent5 3 2 5 2 3" xfId="1440" xr:uid="{00000000-0005-0000-0000-0000CF050000}"/>
    <cellStyle name="20% - Accent5 3 2 5 2 4" xfId="9044" xr:uid="{ED716A2E-E17E-4E65-A0B9-C0CC1676E87E}"/>
    <cellStyle name="20% - Accent5 3 2 5 3" xfId="1441" xr:uid="{00000000-0005-0000-0000-0000D0050000}"/>
    <cellStyle name="20% - Accent5 3 2 5 3 2" xfId="1442" xr:uid="{00000000-0005-0000-0000-0000D1050000}"/>
    <cellStyle name="20% - Accent5 3 2 5 3 3" xfId="9046" xr:uid="{21F206AA-60B1-484E-81DC-CE071DEF9E36}"/>
    <cellStyle name="20% - Accent5 3 2 5 4" xfId="1443" xr:uid="{00000000-0005-0000-0000-0000D2050000}"/>
    <cellStyle name="20% - Accent5 3 2 5 5" xfId="9043" xr:uid="{1FD6267B-F0F9-4F0C-852D-476A388F8E3B}"/>
    <cellStyle name="20% - Accent5 3 2 6" xfId="1444" xr:uid="{00000000-0005-0000-0000-0000D3050000}"/>
    <cellStyle name="20% - Accent5 3 2 6 2" xfId="1445" xr:uid="{00000000-0005-0000-0000-0000D4050000}"/>
    <cellStyle name="20% - Accent5 3 2 6 2 2" xfId="1446" xr:uid="{00000000-0005-0000-0000-0000D5050000}"/>
    <cellStyle name="20% - Accent5 3 2 6 2 3" xfId="9048" xr:uid="{1D2704A1-1714-404A-AF97-0A5981384A0E}"/>
    <cellStyle name="20% - Accent5 3 2 6 3" xfId="1447" xr:uid="{00000000-0005-0000-0000-0000D6050000}"/>
    <cellStyle name="20% - Accent5 3 2 6 4" xfId="9047" xr:uid="{27D9CC95-1DA6-4C64-BBE0-AA8E7C34C214}"/>
    <cellStyle name="20% - Accent5 3 2 7" xfId="1448" xr:uid="{00000000-0005-0000-0000-0000D7050000}"/>
    <cellStyle name="20% - Accent5 3 2 7 2" xfId="1449" xr:uid="{00000000-0005-0000-0000-0000D8050000}"/>
    <cellStyle name="20% - Accent5 3 2 7 3" xfId="9049" xr:uid="{6697BF2D-89A4-4C58-9C1B-0CA12716E7E0}"/>
    <cellStyle name="20% - Accent5 3 2 8" xfId="1450" xr:uid="{00000000-0005-0000-0000-0000D9050000}"/>
    <cellStyle name="20% - Accent5 3 2 9" xfId="9030" xr:uid="{B3765134-0546-4654-8B36-D370350A0CDC}"/>
    <cellStyle name="20% - Accent5 3 3" xfId="1451" xr:uid="{00000000-0005-0000-0000-0000DA050000}"/>
    <cellStyle name="20% - Accent5 3 3 2" xfId="1452" xr:uid="{00000000-0005-0000-0000-0000DB050000}"/>
    <cellStyle name="20% - Accent5 3 3 2 2" xfId="1453" xr:uid="{00000000-0005-0000-0000-0000DC050000}"/>
    <cellStyle name="20% - Accent5 3 3 2 2 2" xfId="1454" xr:uid="{00000000-0005-0000-0000-0000DD050000}"/>
    <cellStyle name="20% - Accent5 3 3 2 2 3" xfId="9052" xr:uid="{8DDC0CDC-6834-44FC-83BB-0852186BF6BB}"/>
    <cellStyle name="20% - Accent5 3 3 2 3" xfId="1455" xr:uid="{00000000-0005-0000-0000-0000DE050000}"/>
    <cellStyle name="20% - Accent5 3 3 2 4" xfId="9051" xr:uid="{D1C92A3B-608D-4CA6-93B2-6126B009B38B}"/>
    <cellStyle name="20% - Accent5 3 3 3" xfId="1456" xr:uid="{00000000-0005-0000-0000-0000DF050000}"/>
    <cellStyle name="20% - Accent5 3 3 3 2" xfId="1457" xr:uid="{00000000-0005-0000-0000-0000E0050000}"/>
    <cellStyle name="20% - Accent5 3 3 3 3" xfId="9053" xr:uid="{9E19D8BF-C882-465D-AB2D-FF02BE65EB42}"/>
    <cellStyle name="20% - Accent5 3 3 4" xfId="1458" xr:uid="{00000000-0005-0000-0000-0000E1050000}"/>
    <cellStyle name="20% - Accent5 3 3 5" xfId="9050" xr:uid="{A1486380-4802-4A3E-9774-C811A79A8A6C}"/>
    <cellStyle name="20% - Accent5 3 4" xfId="1459" xr:uid="{00000000-0005-0000-0000-0000E2050000}"/>
    <cellStyle name="20% - Accent5 3 4 2" xfId="1460" xr:uid="{00000000-0005-0000-0000-0000E3050000}"/>
    <cellStyle name="20% - Accent5 3 4 2 2" xfId="1461" xr:uid="{00000000-0005-0000-0000-0000E4050000}"/>
    <cellStyle name="20% - Accent5 3 4 2 2 2" xfId="1462" xr:uid="{00000000-0005-0000-0000-0000E5050000}"/>
    <cellStyle name="20% - Accent5 3 4 2 2 3" xfId="9056" xr:uid="{38844880-8EF2-443E-9A3C-54F931839A61}"/>
    <cellStyle name="20% - Accent5 3 4 2 3" xfId="1463" xr:uid="{00000000-0005-0000-0000-0000E6050000}"/>
    <cellStyle name="20% - Accent5 3 4 2 4" xfId="9055" xr:uid="{2AFFF8E7-65EF-4613-B8EC-0BBDCA4E4D08}"/>
    <cellStyle name="20% - Accent5 3 4 3" xfId="1464" xr:uid="{00000000-0005-0000-0000-0000E7050000}"/>
    <cellStyle name="20% - Accent5 3 4 3 2" xfId="1465" xr:uid="{00000000-0005-0000-0000-0000E8050000}"/>
    <cellStyle name="20% - Accent5 3 4 3 3" xfId="9057" xr:uid="{5FB83102-7471-4671-A7C9-35690F1C2533}"/>
    <cellStyle name="20% - Accent5 3 4 4" xfId="1466" xr:uid="{00000000-0005-0000-0000-0000E9050000}"/>
    <cellStyle name="20% - Accent5 3 4 5" xfId="9054" xr:uid="{C8795EA3-B345-4FEA-B39B-A6C8789B2D41}"/>
    <cellStyle name="20% - Accent5 3 5" xfId="1467" xr:uid="{00000000-0005-0000-0000-0000EA050000}"/>
    <cellStyle name="20% - Accent5 3 5 2" xfId="1468" xr:uid="{00000000-0005-0000-0000-0000EB050000}"/>
    <cellStyle name="20% - Accent5 3 5 2 2" xfId="1469" xr:uid="{00000000-0005-0000-0000-0000EC050000}"/>
    <cellStyle name="20% - Accent5 3 5 2 2 2" xfId="1470" xr:uid="{00000000-0005-0000-0000-0000ED050000}"/>
    <cellStyle name="20% - Accent5 3 5 2 2 3" xfId="9060" xr:uid="{CC0D6813-6C78-4B5F-B0BF-DCE13DABFA23}"/>
    <cellStyle name="20% - Accent5 3 5 2 3" xfId="1471" xr:uid="{00000000-0005-0000-0000-0000EE050000}"/>
    <cellStyle name="20% - Accent5 3 5 2 4" xfId="9059" xr:uid="{0524A5F7-C8FA-4683-9DB8-DB4A9FC6A931}"/>
    <cellStyle name="20% - Accent5 3 5 3" xfId="1472" xr:uid="{00000000-0005-0000-0000-0000EF050000}"/>
    <cellStyle name="20% - Accent5 3 5 3 2" xfId="1473" xr:uid="{00000000-0005-0000-0000-0000F0050000}"/>
    <cellStyle name="20% - Accent5 3 5 3 3" xfId="9061" xr:uid="{8266FF49-F402-4376-A3A3-27EEC4AAB057}"/>
    <cellStyle name="20% - Accent5 3 5 4" xfId="1474" xr:uid="{00000000-0005-0000-0000-0000F1050000}"/>
    <cellStyle name="20% - Accent5 3 5 5" xfId="9058" xr:uid="{4E406A75-6CEC-4C38-9961-3C1EB2E8EF55}"/>
    <cellStyle name="20% - Accent5 3 6" xfId="1475" xr:uid="{00000000-0005-0000-0000-0000F2050000}"/>
    <cellStyle name="20% - Accent5 3 6 2" xfId="1476" xr:uid="{00000000-0005-0000-0000-0000F3050000}"/>
    <cellStyle name="20% - Accent5 3 6 2 2" xfId="1477" xr:uid="{00000000-0005-0000-0000-0000F4050000}"/>
    <cellStyle name="20% - Accent5 3 6 2 2 2" xfId="1478" xr:uid="{00000000-0005-0000-0000-0000F5050000}"/>
    <cellStyle name="20% - Accent5 3 6 2 2 3" xfId="9064" xr:uid="{D4B9407D-86DC-46A9-9F6C-C719805FC2BB}"/>
    <cellStyle name="20% - Accent5 3 6 2 3" xfId="1479" xr:uid="{00000000-0005-0000-0000-0000F6050000}"/>
    <cellStyle name="20% - Accent5 3 6 2 4" xfId="9063" xr:uid="{CDDBADF1-F08F-419B-A951-CCFB43C80752}"/>
    <cellStyle name="20% - Accent5 3 6 3" xfId="1480" xr:uid="{00000000-0005-0000-0000-0000F7050000}"/>
    <cellStyle name="20% - Accent5 3 6 3 2" xfId="1481" xr:uid="{00000000-0005-0000-0000-0000F8050000}"/>
    <cellStyle name="20% - Accent5 3 6 3 3" xfId="9065" xr:uid="{BC938116-B0AC-4C53-9DD8-70C264EA9298}"/>
    <cellStyle name="20% - Accent5 3 6 4" xfId="1482" xr:uid="{00000000-0005-0000-0000-0000F9050000}"/>
    <cellStyle name="20% - Accent5 3 6 5" xfId="9062" xr:uid="{E8CD6C12-3E8C-43BC-902E-7E8C5DB1CBC0}"/>
    <cellStyle name="20% - Accent5 3 7" xfId="1483" xr:uid="{00000000-0005-0000-0000-0000FA050000}"/>
    <cellStyle name="20% - Accent5 3 7 2" xfId="1484" xr:uid="{00000000-0005-0000-0000-0000FB050000}"/>
    <cellStyle name="20% - Accent5 3 7 2 2" xfId="1485" xr:uid="{00000000-0005-0000-0000-0000FC050000}"/>
    <cellStyle name="20% - Accent5 3 7 2 3" xfId="9067" xr:uid="{A3FBAA6F-CAD9-4F71-ABD2-1748AB5DF92F}"/>
    <cellStyle name="20% - Accent5 3 7 3" xfId="1486" xr:uid="{00000000-0005-0000-0000-0000FD050000}"/>
    <cellStyle name="20% - Accent5 3 7 4" xfId="9066" xr:uid="{0E99CACD-BC87-41AC-A0A1-C7D783EB80F5}"/>
    <cellStyle name="20% - Accent5 3 8" xfId="1487" xr:uid="{00000000-0005-0000-0000-0000FE050000}"/>
    <cellStyle name="20% - Accent5 3 8 2" xfId="1488" xr:uid="{00000000-0005-0000-0000-0000FF050000}"/>
    <cellStyle name="20% - Accent5 3 8 3" xfId="9068" xr:uid="{49149C0B-6623-4C33-BBF3-D01134383DA9}"/>
    <cellStyle name="20% - Accent5 3 9" xfId="1489" xr:uid="{00000000-0005-0000-0000-000000060000}"/>
    <cellStyle name="20% - Accent5 4" xfId="1490" xr:uid="{00000000-0005-0000-0000-000001060000}"/>
    <cellStyle name="20% - Accent5 4 2" xfId="1491" xr:uid="{00000000-0005-0000-0000-000002060000}"/>
    <cellStyle name="20% - Accent5 4 2 2" xfId="1492" xr:uid="{00000000-0005-0000-0000-000003060000}"/>
    <cellStyle name="20% - Accent5 4 2 2 2" xfId="1493" xr:uid="{00000000-0005-0000-0000-000004060000}"/>
    <cellStyle name="20% - Accent5 4 2 2 2 2" xfId="1494" xr:uid="{00000000-0005-0000-0000-000005060000}"/>
    <cellStyle name="20% - Accent5 4 2 2 2 3" xfId="9072" xr:uid="{C9C62C7C-4CB2-4FB4-9957-7CD49557E48E}"/>
    <cellStyle name="20% - Accent5 4 2 2 3" xfId="1495" xr:uid="{00000000-0005-0000-0000-000006060000}"/>
    <cellStyle name="20% - Accent5 4 2 2 4" xfId="9071" xr:uid="{5A2FB205-21CE-4CF7-876E-21AB1DDF5A26}"/>
    <cellStyle name="20% - Accent5 4 2 3" xfId="1496" xr:uid="{00000000-0005-0000-0000-000007060000}"/>
    <cellStyle name="20% - Accent5 4 2 3 2" xfId="1497" xr:uid="{00000000-0005-0000-0000-000008060000}"/>
    <cellStyle name="20% - Accent5 4 2 3 3" xfId="9073" xr:uid="{D878550A-CAF6-47C4-B709-396379DAA274}"/>
    <cellStyle name="20% - Accent5 4 2 4" xfId="1498" xr:uid="{00000000-0005-0000-0000-000009060000}"/>
    <cellStyle name="20% - Accent5 4 2 5" xfId="9070" xr:uid="{25A776E8-753E-4F45-A8B5-6318AFCF6ABC}"/>
    <cellStyle name="20% - Accent5 4 3" xfId="1499" xr:uid="{00000000-0005-0000-0000-00000A060000}"/>
    <cellStyle name="20% - Accent5 4 3 2" xfId="1500" xr:uid="{00000000-0005-0000-0000-00000B060000}"/>
    <cellStyle name="20% - Accent5 4 3 2 2" xfId="1501" xr:uid="{00000000-0005-0000-0000-00000C060000}"/>
    <cellStyle name="20% - Accent5 4 3 2 2 2" xfId="1502" xr:uid="{00000000-0005-0000-0000-00000D060000}"/>
    <cellStyle name="20% - Accent5 4 3 2 2 3" xfId="9076" xr:uid="{3CDC883F-38E1-44C8-B3DD-0B3E92CB60C0}"/>
    <cellStyle name="20% - Accent5 4 3 2 3" xfId="1503" xr:uid="{00000000-0005-0000-0000-00000E060000}"/>
    <cellStyle name="20% - Accent5 4 3 2 4" xfId="9075" xr:uid="{8C367FB9-5EEF-4FA8-B7C9-B04D3740DD7C}"/>
    <cellStyle name="20% - Accent5 4 3 3" xfId="1504" xr:uid="{00000000-0005-0000-0000-00000F060000}"/>
    <cellStyle name="20% - Accent5 4 3 3 2" xfId="1505" xr:uid="{00000000-0005-0000-0000-000010060000}"/>
    <cellStyle name="20% - Accent5 4 3 3 3" xfId="9077" xr:uid="{1397B431-3852-4FB3-A72D-F2A8918E3855}"/>
    <cellStyle name="20% - Accent5 4 3 4" xfId="1506" xr:uid="{00000000-0005-0000-0000-000011060000}"/>
    <cellStyle name="20% - Accent5 4 3 5" xfId="9074" xr:uid="{1A86B140-F265-41BE-AAA1-A268BE72CDA2}"/>
    <cellStyle name="20% - Accent5 4 4" xfId="1507" xr:uid="{00000000-0005-0000-0000-000012060000}"/>
    <cellStyle name="20% - Accent5 4 4 2" xfId="1508" xr:uid="{00000000-0005-0000-0000-000013060000}"/>
    <cellStyle name="20% - Accent5 4 4 2 2" xfId="1509" xr:uid="{00000000-0005-0000-0000-000014060000}"/>
    <cellStyle name="20% - Accent5 4 4 2 2 2" xfId="1510" xr:uid="{00000000-0005-0000-0000-000015060000}"/>
    <cellStyle name="20% - Accent5 4 4 2 2 3" xfId="9080" xr:uid="{35D696E3-327C-45AA-B69E-D9DDA6B2044C}"/>
    <cellStyle name="20% - Accent5 4 4 2 3" xfId="1511" xr:uid="{00000000-0005-0000-0000-000016060000}"/>
    <cellStyle name="20% - Accent5 4 4 2 4" xfId="9079" xr:uid="{EB12225F-F691-46D3-BED3-772A22577E2C}"/>
    <cellStyle name="20% - Accent5 4 4 3" xfId="1512" xr:uid="{00000000-0005-0000-0000-000017060000}"/>
    <cellStyle name="20% - Accent5 4 4 3 2" xfId="1513" xr:uid="{00000000-0005-0000-0000-000018060000}"/>
    <cellStyle name="20% - Accent5 4 4 3 3" xfId="9081" xr:uid="{21F1A3AB-9357-48C5-B5B2-D05329B87F6C}"/>
    <cellStyle name="20% - Accent5 4 4 4" xfId="1514" xr:uid="{00000000-0005-0000-0000-000019060000}"/>
    <cellStyle name="20% - Accent5 4 4 5" xfId="9078" xr:uid="{D434AB1B-37E5-4F7E-9E51-0DB9DB644E89}"/>
    <cellStyle name="20% - Accent5 4 5" xfId="1515" xr:uid="{00000000-0005-0000-0000-00001A060000}"/>
    <cellStyle name="20% - Accent5 4 5 2" xfId="1516" xr:uid="{00000000-0005-0000-0000-00001B060000}"/>
    <cellStyle name="20% - Accent5 4 5 2 2" xfId="1517" xr:uid="{00000000-0005-0000-0000-00001C060000}"/>
    <cellStyle name="20% - Accent5 4 5 2 2 2" xfId="1518" xr:uid="{00000000-0005-0000-0000-00001D060000}"/>
    <cellStyle name="20% - Accent5 4 5 2 2 3" xfId="9084" xr:uid="{32DE1572-A28B-4204-86C5-1AA2507A5B99}"/>
    <cellStyle name="20% - Accent5 4 5 2 3" xfId="1519" xr:uid="{00000000-0005-0000-0000-00001E060000}"/>
    <cellStyle name="20% - Accent5 4 5 2 4" xfId="9083" xr:uid="{4A13AAC2-A141-4C1A-AF57-E39BB21016E1}"/>
    <cellStyle name="20% - Accent5 4 5 3" xfId="1520" xr:uid="{00000000-0005-0000-0000-00001F060000}"/>
    <cellStyle name="20% - Accent5 4 5 3 2" xfId="1521" xr:uid="{00000000-0005-0000-0000-000020060000}"/>
    <cellStyle name="20% - Accent5 4 5 3 3" xfId="9085" xr:uid="{045138AD-BC6A-492F-892F-9A465519FAA7}"/>
    <cellStyle name="20% - Accent5 4 5 4" xfId="1522" xr:uid="{00000000-0005-0000-0000-000021060000}"/>
    <cellStyle name="20% - Accent5 4 5 5" xfId="9082" xr:uid="{281B28EB-60C4-49B1-866D-267AEC624E4C}"/>
    <cellStyle name="20% - Accent5 4 6" xfId="1523" xr:uid="{00000000-0005-0000-0000-000022060000}"/>
    <cellStyle name="20% - Accent5 4 6 2" xfId="1524" xr:uid="{00000000-0005-0000-0000-000023060000}"/>
    <cellStyle name="20% - Accent5 4 6 2 2" xfId="1525" xr:uid="{00000000-0005-0000-0000-000024060000}"/>
    <cellStyle name="20% - Accent5 4 6 2 3" xfId="9087" xr:uid="{6B513C8F-A7E7-4FB9-98B3-BE4027104C0D}"/>
    <cellStyle name="20% - Accent5 4 6 3" xfId="1526" xr:uid="{00000000-0005-0000-0000-000025060000}"/>
    <cellStyle name="20% - Accent5 4 6 4" xfId="9086" xr:uid="{CCE2FE87-C649-4FB8-9C58-6697E4FC291E}"/>
    <cellStyle name="20% - Accent5 4 7" xfId="1527" xr:uid="{00000000-0005-0000-0000-000026060000}"/>
    <cellStyle name="20% - Accent5 4 7 2" xfId="1528" xr:uid="{00000000-0005-0000-0000-000027060000}"/>
    <cellStyle name="20% - Accent5 4 7 3" xfId="9088" xr:uid="{7CE8C1C9-76B3-4BBB-90E8-BED645FC24A0}"/>
    <cellStyle name="20% - Accent5 4 8" xfId="1529" xr:uid="{00000000-0005-0000-0000-000028060000}"/>
    <cellStyle name="20% - Accent5 4 9" xfId="9069" xr:uid="{A3F0C376-254B-44CC-80E1-E29E2F07D5CB}"/>
    <cellStyle name="20% - Accent5 5" xfId="1530" xr:uid="{00000000-0005-0000-0000-000029060000}"/>
    <cellStyle name="20% - Accent5 5 2" xfId="1531" xr:uid="{00000000-0005-0000-0000-00002A060000}"/>
    <cellStyle name="20% - Accent5 5 2 2" xfId="1532" xr:uid="{00000000-0005-0000-0000-00002B060000}"/>
    <cellStyle name="20% - Accent5 5 2 2 2" xfId="1533" xr:uid="{00000000-0005-0000-0000-00002C060000}"/>
    <cellStyle name="20% - Accent5 5 2 2 3" xfId="9091" xr:uid="{BCC96427-E5AC-4BB1-B370-7BDFF3EF2EC6}"/>
    <cellStyle name="20% - Accent5 5 2 3" xfId="1534" xr:uid="{00000000-0005-0000-0000-00002D060000}"/>
    <cellStyle name="20% - Accent5 5 2 4" xfId="9090" xr:uid="{5E66C1C1-8860-4A69-BD82-BD27ED79D914}"/>
    <cellStyle name="20% - Accent5 5 3" xfId="1535" xr:uid="{00000000-0005-0000-0000-00002E060000}"/>
    <cellStyle name="20% - Accent5 5 3 2" xfId="1536" xr:uid="{00000000-0005-0000-0000-00002F060000}"/>
    <cellStyle name="20% - Accent5 5 3 3" xfId="9092" xr:uid="{9E3453AF-C314-4E59-AEFA-C0E0C78B30AC}"/>
    <cellStyle name="20% - Accent5 5 4" xfId="1537" xr:uid="{00000000-0005-0000-0000-000030060000}"/>
    <cellStyle name="20% - Accent5 5 5" xfId="9089" xr:uid="{07C76634-ECB1-4943-B629-F49F33865080}"/>
    <cellStyle name="20% - Accent5 6" xfId="1538" xr:uid="{00000000-0005-0000-0000-000031060000}"/>
    <cellStyle name="20% - Accent5 6 2" xfId="1539" xr:uid="{00000000-0005-0000-0000-000032060000}"/>
    <cellStyle name="20% - Accent5 6 2 2" xfId="1540" xr:uid="{00000000-0005-0000-0000-000033060000}"/>
    <cellStyle name="20% - Accent5 6 2 2 2" xfId="1541" xr:uid="{00000000-0005-0000-0000-000034060000}"/>
    <cellStyle name="20% - Accent5 6 2 2 3" xfId="9095" xr:uid="{697D0955-2CB5-4B23-8EA3-F605780BE166}"/>
    <cellStyle name="20% - Accent5 6 2 3" xfId="1542" xr:uid="{00000000-0005-0000-0000-000035060000}"/>
    <cellStyle name="20% - Accent5 6 2 4" xfId="9094" xr:uid="{51023C1E-C870-44D2-8924-FE63AFB0DAFD}"/>
    <cellStyle name="20% - Accent5 6 3" xfId="1543" xr:uid="{00000000-0005-0000-0000-000036060000}"/>
    <cellStyle name="20% - Accent5 6 3 2" xfId="1544" xr:uid="{00000000-0005-0000-0000-000037060000}"/>
    <cellStyle name="20% - Accent5 6 3 3" xfId="9096" xr:uid="{105E54D3-E26C-4FB2-BD75-9FDFE355AEEF}"/>
    <cellStyle name="20% - Accent5 6 4" xfId="1545" xr:uid="{00000000-0005-0000-0000-000038060000}"/>
    <cellStyle name="20% - Accent5 6 5" xfId="9093" xr:uid="{E5BCCAA3-89A5-448F-9AF8-64FE93B2B42B}"/>
    <cellStyle name="20% - Accent5 7" xfId="1546" xr:uid="{00000000-0005-0000-0000-000039060000}"/>
    <cellStyle name="20% - Accent5 7 2" xfId="1547" xr:uid="{00000000-0005-0000-0000-00003A060000}"/>
    <cellStyle name="20% - Accent5 7 2 2" xfId="1548" xr:uid="{00000000-0005-0000-0000-00003B060000}"/>
    <cellStyle name="20% - Accent5 7 2 2 2" xfId="1549" xr:uid="{00000000-0005-0000-0000-00003C060000}"/>
    <cellStyle name="20% - Accent5 7 2 2 3" xfId="9099" xr:uid="{35C0885E-B14D-43EA-8BB6-473E05E29A17}"/>
    <cellStyle name="20% - Accent5 7 2 3" xfId="1550" xr:uid="{00000000-0005-0000-0000-00003D060000}"/>
    <cellStyle name="20% - Accent5 7 2 4" xfId="9098" xr:uid="{937C0345-6CD6-4469-B57E-0A2C8BDEC0AE}"/>
    <cellStyle name="20% - Accent5 7 3" xfId="1551" xr:uid="{00000000-0005-0000-0000-00003E060000}"/>
    <cellStyle name="20% - Accent5 7 3 2" xfId="1552" xr:uid="{00000000-0005-0000-0000-00003F060000}"/>
    <cellStyle name="20% - Accent5 7 3 3" xfId="9100" xr:uid="{6753A7DF-6D34-48FB-B692-8E00BDCDCDBE}"/>
    <cellStyle name="20% - Accent5 7 4" xfId="1553" xr:uid="{00000000-0005-0000-0000-000040060000}"/>
    <cellStyle name="20% - Accent5 7 5" xfId="9097" xr:uid="{49E71C60-3A26-4962-B931-3736880A8408}"/>
    <cellStyle name="20% - Accent5 8" xfId="1554" xr:uid="{00000000-0005-0000-0000-000041060000}"/>
    <cellStyle name="20% - Accent5 8 2" xfId="1555" xr:uid="{00000000-0005-0000-0000-000042060000}"/>
    <cellStyle name="20% - Accent5 8 2 2" xfId="1556" xr:uid="{00000000-0005-0000-0000-000043060000}"/>
    <cellStyle name="20% - Accent5 8 2 2 2" xfId="1557" xr:uid="{00000000-0005-0000-0000-000044060000}"/>
    <cellStyle name="20% - Accent5 8 2 2 3" xfId="9103" xr:uid="{9B391FFD-4002-4F94-B233-F2E462C4D339}"/>
    <cellStyle name="20% - Accent5 8 2 3" xfId="1558" xr:uid="{00000000-0005-0000-0000-000045060000}"/>
    <cellStyle name="20% - Accent5 8 2 4" xfId="9102" xr:uid="{F3B97EB5-B120-4218-9888-E38F5CF81E26}"/>
    <cellStyle name="20% - Accent5 8 3" xfId="1559" xr:uid="{00000000-0005-0000-0000-000046060000}"/>
    <cellStyle name="20% - Accent5 8 3 2" xfId="1560" xr:uid="{00000000-0005-0000-0000-000047060000}"/>
    <cellStyle name="20% - Accent5 8 3 3" xfId="9104" xr:uid="{9C39D5B5-655F-462F-9128-EE8DF781636F}"/>
    <cellStyle name="20% - Accent5 8 4" xfId="1561" xr:uid="{00000000-0005-0000-0000-000048060000}"/>
    <cellStyle name="20% - Accent5 8 5" xfId="9101" xr:uid="{C17CAD8D-D00E-4E32-8D7B-7035F7BED746}"/>
    <cellStyle name="20% - Accent6 2" xfId="1562" xr:uid="{00000000-0005-0000-0000-000049060000}"/>
    <cellStyle name="20% - Accent6 2 10" xfId="1563" xr:uid="{00000000-0005-0000-0000-00004A060000}"/>
    <cellStyle name="20% - Accent6 2 11" xfId="9105" xr:uid="{8B18ED49-BD00-4685-9F4A-912DA70D40D1}"/>
    <cellStyle name="20% - Accent6 2 2" xfId="1564" xr:uid="{00000000-0005-0000-0000-00004B060000}"/>
    <cellStyle name="20% - Accent6 2 2 10" xfId="9106" xr:uid="{EC771136-0473-4BB7-82FF-712B54419B9B}"/>
    <cellStyle name="20% - Accent6 2 2 2" xfId="1565" xr:uid="{00000000-0005-0000-0000-00004C060000}"/>
    <cellStyle name="20% - Accent6 2 2 2 2" xfId="1566" xr:uid="{00000000-0005-0000-0000-00004D060000}"/>
    <cellStyle name="20% - Accent6 2 2 2 2 2" xfId="1567" xr:uid="{00000000-0005-0000-0000-00004E060000}"/>
    <cellStyle name="20% - Accent6 2 2 2 2 2 2" xfId="1568" xr:uid="{00000000-0005-0000-0000-00004F060000}"/>
    <cellStyle name="20% - Accent6 2 2 2 2 2 2 2" xfId="1569" xr:uid="{00000000-0005-0000-0000-000050060000}"/>
    <cellStyle name="20% - Accent6 2 2 2 2 2 2 3" xfId="9110" xr:uid="{32083B5D-A06E-467C-B2DC-721B024D0383}"/>
    <cellStyle name="20% - Accent6 2 2 2 2 2 3" xfId="1570" xr:uid="{00000000-0005-0000-0000-000051060000}"/>
    <cellStyle name="20% - Accent6 2 2 2 2 2 4" xfId="9109" xr:uid="{42FAA442-19AD-4008-9D57-9FF4E1DB0F53}"/>
    <cellStyle name="20% - Accent6 2 2 2 2 3" xfId="1571" xr:uid="{00000000-0005-0000-0000-000052060000}"/>
    <cellStyle name="20% - Accent6 2 2 2 2 3 2" xfId="1572" xr:uid="{00000000-0005-0000-0000-000053060000}"/>
    <cellStyle name="20% - Accent6 2 2 2 2 3 3" xfId="9111" xr:uid="{C0B1E44D-9CDB-4870-A525-DAAC22815C43}"/>
    <cellStyle name="20% - Accent6 2 2 2 2 4" xfId="1573" xr:uid="{00000000-0005-0000-0000-000054060000}"/>
    <cellStyle name="20% - Accent6 2 2 2 2 5" xfId="9108" xr:uid="{A7219519-2725-4B3D-8242-452517CB2F24}"/>
    <cellStyle name="20% - Accent6 2 2 2 3" xfId="1574" xr:uid="{00000000-0005-0000-0000-000055060000}"/>
    <cellStyle name="20% - Accent6 2 2 2 3 2" xfId="1575" xr:uid="{00000000-0005-0000-0000-000056060000}"/>
    <cellStyle name="20% - Accent6 2 2 2 3 2 2" xfId="1576" xr:uid="{00000000-0005-0000-0000-000057060000}"/>
    <cellStyle name="20% - Accent6 2 2 2 3 2 2 2" xfId="1577" xr:uid="{00000000-0005-0000-0000-000058060000}"/>
    <cellStyle name="20% - Accent6 2 2 2 3 2 2 3" xfId="9114" xr:uid="{C9FAAAB4-FFA2-4D8C-A9DC-43B57A883F34}"/>
    <cellStyle name="20% - Accent6 2 2 2 3 2 3" xfId="1578" xr:uid="{00000000-0005-0000-0000-000059060000}"/>
    <cellStyle name="20% - Accent6 2 2 2 3 2 4" xfId="9113" xr:uid="{7E3C2B44-470D-4054-BCA6-A0836A01F51F}"/>
    <cellStyle name="20% - Accent6 2 2 2 3 3" xfId="1579" xr:uid="{00000000-0005-0000-0000-00005A060000}"/>
    <cellStyle name="20% - Accent6 2 2 2 3 3 2" xfId="1580" xr:uid="{00000000-0005-0000-0000-00005B060000}"/>
    <cellStyle name="20% - Accent6 2 2 2 3 3 3" xfId="9115" xr:uid="{8955B307-6A53-40D4-A440-2B062F722C67}"/>
    <cellStyle name="20% - Accent6 2 2 2 3 4" xfId="1581" xr:uid="{00000000-0005-0000-0000-00005C060000}"/>
    <cellStyle name="20% - Accent6 2 2 2 3 5" xfId="9112" xr:uid="{98332D0E-E1A4-47C0-A409-F39E786807F8}"/>
    <cellStyle name="20% - Accent6 2 2 2 4" xfId="1582" xr:uid="{00000000-0005-0000-0000-00005D060000}"/>
    <cellStyle name="20% - Accent6 2 2 2 4 2" xfId="1583" xr:uid="{00000000-0005-0000-0000-00005E060000}"/>
    <cellStyle name="20% - Accent6 2 2 2 4 2 2" xfId="1584" xr:uid="{00000000-0005-0000-0000-00005F060000}"/>
    <cellStyle name="20% - Accent6 2 2 2 4 2 2 2" xfId="1585" xr:uid="{00000000-0005-0000-0000-000060060000}"/>
    <cellStyle name="20% - Accent6 2 2 2 4 2 2 3" xfId="9118" xr:uid="{70D8497C-04B7-4E1D-AA1F-FEDD54D23993}"/>
    <cellStyle name="20% - Accent6 2 2 2 4 2 3" xfId="1586" xr:uid="{00000000-0005-0000-0000-000061060000}"/>
    <cellStyle name="20% - Accent6 2 2 2 4 2 4" xfId="9117" xr:uid="{5F512447-0B15-49EE-92A3-6C3E25B9237A}"/>
    <cellStyle name="20% - Accent6 2 2 2 4 3" xfId="1587" xr:uid="{00000000-0005-0000-0000-000062060000}"/>
    <cellStyle name="20% - Accent6 2 2 2 4 3 2" xfId="1588" xr:uid="{00000000-0005-0000-0000-000063060000}"/>
    <cellStyle name="20% - Accent6 2 2 2 4 3 3" xfId="9119" xr:uid="{C0FFC7C0-1F94-4118-B8A1-6C63435FB83A}"/>
    <cellStyle name="20% - Accent6 2 2 2 4 4" xfId="1589" xr:uid="{00000000-0005-0000-0000-000064060000}"/>
    <cellStyle name="20% - Accent6 2 2 2 4 5" xfId="9116" xr:uid="{5C09D5B5-7D91-4ECC-9100-DDD183B4D16A}"/>
    <cellStyle name="20% - Accent6 2 2 2 5" xfId="1590" xr:uid="{00000000-0005-0000-0000-000065060000}"/>
    <cellStyle name="20% - Accent6 2 2 2 5 2" xfId="1591" xr:uid="{00000000-0005-0000-0000-000066060000}"/>
    <cellStyle name="20% - Accent6 2 2 2 5 2 2" xfId="1592" xr:uid="{00000000-0005-0000-0000-000067060000}"/>
    <cellStyle name="20% - Accent6 2 2 2 5 2 2 2" xfId="1593" xr:uid="{00000000-0005-0000-0000-000068060000}"/>
    <cellStyle name="20% - Accent6 2 2 2 5 2 2 3" xfId="9122" xr:uid="{AA0A95E4-81CD-494A-81FA-A699D3E99295}"/>
    <cellStyle name="20% - Accent6 2 2 2 5 2 3" xfId="1594" xr:uid="{00000000-0005-0000-0000-000069060000}"/>
    <cellStyle name="20% - Accent6 2 2 2 5 2 4" xfId="9121" xr:uid="{F59EFD48-CD0A-45CD-AC8F-A0668DC0E5F1}"/>
    <cellStyle name="20% - Accent6 2 2 2 5 3" xfId="1595" xr:uid="{00000000-0005-0000-0000-00006A060000}"/>
    <cellStyle name="20% - Accent6 2 2 2 5 3 2" xfId="1596" xr:uid="{00000000-0005-0000-0000-00006B060000}"/>
    <cellStyle name="20% - Accent6 2 2 2 5 3 3" xfId="9123" xr:uid="{6C96B9BB-3DF6-40D4-863D-D24591E0A2EA}"/>
    <cellStyle name="20% - Accent6 2 2 2 5 4" xfId="1597" xr:uid="{00000000-0005-0000-0000-00006C060000}"/>
    <cellStyle name="20% - Accent6 2 2 2 5 5" xfId="9120" xr:uid="{AA7772BA-733E-40BF-AEB2-93FD9EC2C428}"/>
    <cellStyle name="20% - Accent6 2 2 2 6" xfId="1598" xr:uid="{00000000-0005-0000-0000-00006D060000}"/>
    <cellStyle name="20% - Accent6 2 2 2 6 2" xfId="1599" xr:uid="{00000000-0005-0000-0000-00006E060000}"/>
    <cellStyle name="20% - Accent6 2 2 2 6 2 2" xfId="1600" xr:uid="{00000000-0005-0000-0000-00006F060000}"/>
    <cellStyle name="20% - Accent6 2 2 2 6 2 3" xfId="9125" xr:uid="{8F9EF722-209C-4DA7-A45D-E5AA536C6B55}"/>
    <cellStyle name="20% - Accent6 2 2 2 6 3" xfId="1601" xr:uid="{00000000-0005-0000-0000-000070060000}"/>
    <cellStyle name="20% - Accent6 2 2 2 6 4" xfId="9124" xr:uid="{7C3FC29D-80F3-4806-836C-607F8D789958}"/>
    <cellStyle name="20% - Accent6 2 2 2 7" xfId="1602" xr:uid="{00000000-0005-0000-0000-000071060000}"/>
    <cellStyle name="20% - Accent6 2 2 2 7 2" xfId="1603" xr:uid="{00000000-0005-0000-0000-000072060000}"/>
    <cellStyle name="20% - Accent6 2 2 2 7 3" xfId="9126" xr:uid="{25B63D94-2895-49C8-B485-5C7E591EFD45}"/>
    <cellStyle name="20% - Accent6 2 2 2 8" xfId="1604" xr:uid="{00000000-0005-0000-0000-000073060000}"/>
    <cellStyle name="20% - Accent6 2 2 2 9" xfId="9107" xr:uid="{2D7A3011-DD56-480D-85BF-F831E6F7DF02}"/>
    <cellStyle name="20% - Accent6 2 2 3" xfId="1605" xr:uid="{00000000-0005-0000-0000-000074060000}"/>
    <cellStyle name="20% - Accent6 2 2 3 2" xfId="1606" xr:uid="{00000000-0005-0000-0000-000075060000}"/>
    <cellStyle name="20% - Accent6 2 2 3 2 2" xfId="1607" xr:uid="{00000000-0005-0000-0000-000076060000}"/>
    <cellStyle name="20% - Accent6 2 2 3 2 2 2" xfId="1608" xr:uid="{00000000-0005-0000-0000-000077060000}"/>
    <cellStyle name="20% - Accent6 2 2 3 2 2 3" xfId="9129" xr:uid="{AA6FBEE7-284F-456E-9266-4EB598AE6813}"/>
    <cellStyle name="20% - Accent6 2 2 3 2 3" xfId="1609" xr:uid="{00000000-0005-0000-0000-000078060000}"/>
    <cellStyle name="20% - Accent6 2 2 3 2 4" xfId="9128" xr:uid="{C8227E7F-4346-451A-8CCA-2DBCD4A4F60F}"/>
    <cellStyle name="20% - Accent6 2 2 3 3" xfId="1610" xr:uid="{00000000-0005-0000-0000-000079060000}"/>
    <cellStyle name="20% - Accent6 2 2 3 3 2" xfId="1611" xr:uid="{00000000-0005-0000-0000-00007A060000}"/>
    <cellStyle name="20% - Accent6 2 2 3 3 3" xfId="9130" xr:uid="{CD1E6071-201B-4E5B-8600-BB9822966A02}"/>
    <cellStyle name="20% - Accent6 2 2 3 4" xfId="1612" xr:uid="{00000000-0005-0000-0000-00007B060000}"/>
    <cellStyle name="20% - Accent6 2 2 3 5" xfId="9127" xr:uid="{DAF74E47-F5B8-4435-8C43-9AEFBA85B6C5}"/>
    <cellStyle name="20% - Accent6 2 2 4" xfId="1613" xr:uid="{00000000-0005-0000-0000-00007C060000}"/>
    <cellStyle name="20% - Accent6 2 2 4 2" xfId="1614" xr:uid="{00000000-0005-0000-0000-00007D060000}"/>
    <cellStyle name="20% - Accent6 2 2 4 2 2" xfId="1615" xr:uid="{00000000-0005-0000-0000-00007E060000}"/>
    <cellStyle name="20% - Accent6 2 2 4 2 2 2" xfId="1616" xr:uid="{00000000-0005-0000-0000-00007F060000}"/>
    <cellStyle name="20% - Accent6 2 2 4 2 2 3" xfId="9133" xr:uid="{DB1551C7-98D4-4EA9-ABAF-B828E6E1CB6F}"/>
    <cellStyle name="20% - Accent6 2 2 4 2 3" xfId="1617" xr:uid="{00000000-0005-0000-0000-000080060000}"/>
    <cellStyle name="20% - Accent6 2 2 4 2 4" xfId="9132" xr:uid="{409B4DEC-2B15-47CF-AE54-DDE4B9C20519}"/>
    <cellStyle name="20% - Accent6 2 2 4 3" xfId="1618" xr:uid="{00000000-0005-0000-0000-000081060000}"/>
    <cellStyle name="20% - Accent6 2 2 4 3 2" xfId="1619" xr:uid="{00000000-0005-0000-0000-000082060000}"/>
    <cellStyle name="20% - Accent6 2 2 4 3 3" xfId="9134" xr:uid="{B0357F7A-D25C-453C-8C4F-0E7C3C88885D}"/>
    <cellStyle name="20% - Accent6 2 2 4 4" xfId="1620" xr:uid="{00000000-0005-0000-0000-000083060000}"/>
    <cellStyle name="20% - Accent6 2 2 4 5" xfId="9131" xr:uid="{6007F3BF-25EA-47C2-B50B-6ED22422F77E}"/>
    <cellStyle name="20% - Accent6 2 2 5" xfId="1621" xr:uid="{00000000-0005-0000-0000-000084060000}"/>
    <cellStyle name="20% - Accent6 2 2 5 2" xfId="1622" xr:uid="{00000000-0005-0000-0000-000085060000}"/>
    <cellStyle name="20% - Accent6 2 2 5 2 2" xfId="1623" xr:uid="{00000000-0005-0000-0000-000086060000}"/>
    <cellStyle name="20% - Accent6 2 2 5 2 2 2" xfId="1624" xr:uid="{00000000-0005-0000-0000-000087060000}"/>
    <cellStyle name="20% - Accent6 2 2 5 2 2 3" xfId="9137" xr:uid="{57DCD6C2-EF59-4B13-A3DE-99FFCA13B554}"/>
    <cellStyle name="20% - Accent6 2 2 5 2 3" xfId="1625" xr:uid="{00000000-0005-0000-0000-000088060000}"/>
    <cellStyle name="20% - Accent6 2 2 5 2 4" xfId="9136" xr:uid="{62D8CEED-0017-4813-8EA0-7264410D6F2E}"/>
    <cellStyle name="20% - Accent6 2 2 5 3" xfId="1626" xr:uid="{00000000-0005-0000-0000-000089060000}"/>
    <cellStyle name="20% - Accent6 2 2 5 3 2" xfId="1627" xr:uid="{00000000-0005-0000-0000-00008A060000}"/>
    <cellStyle name="20% - Accent6 2 2 5 3 3" xfId="9138" xr:uid="{16014EB3-6C11-4EB1-8EAE-C3BD442F159D}"/>
    <cellStyle name="20% - Accent6 2 2 5 4" xfId="1628" xr:uid="{00000000-0005-0000-0000-00008B060000}"/>
    <cellStyle name="20% - Accent6 2 2 5 5" xfId="9135" xr:uid="{3C0C8AB6-6701-49F3-A534-1DE3F0E3FA3F}"/>
    <cellStyle name="20% - Accent6 2 2 6" xfId="1629" xr:uid="{00000000-0005-0000-0000-00008C060000}"/>
    <cellStyle name="20% - Accent6 2 2 6 2" xfId="1630" xr:uid="{00000000-0005-0000-0000-00008D060000}"/>
    <cellStyle name="20% - Accent6 2 2 6 2 2" xfId="1631" xr:uid="{00000000-0005-0000-0000-00008E060000}"/>
    <cellStyle name="20% - Accent6 2 2 6 2 2 2" xfId="1632" xr:uid="{00000000-0005-0000-0000-00008F060000}"/>
    <cellStyle name="20% - Accent6 2 2 6 2 2 3" xfId="9141" xr:uid="{5A807F27-35B0-43B7-8B71-3311D142E0DC}"/>
    <cellStyle name="20% - Accent6 2 2 6 2 3" xfId="1633" xr:uid="{00000000-0005-0000-0000-000090060000}"/>
    <cellStyle name="20% - Accent6 2 2 6 2 4" xfId="9140" xr:uid="{60B3F298-FFA5-4CC6-8C1C-1B43D83E5C1D}"/>
    <cellStyle name="20% - Accent6 2 2 6 3" xfId="1634" xr:uid="{00000000-0005-0000-0000-000091060000}"/>
    <cellStyle name="20% - Accent6 2 2 6 3 2" xfId="1635" xr:uid="{00000000-0005-0000-0000-000092060000}"/>
    <cellStyle name="20% - Accent6 2 2 6 3 3" xfId="9142" xr:uid="{7B2336AA-DC8A-4CE3-8DD0-BC44B637757D}"/>
    <cellStyle name="20% - Accent6 2 2 6 4" xfId="1636" xr:uid="{00000000-0005-0000-0000-000093060000}"/>
    <cellStyle name="20% - Accent6 2 2 6 5" xfId="9139" xr:uid="{7A8068FD-6CED-47B6-B697-5013931EA59C}"/>
    <cellStyle name="20% - Accent6 2 2 7" xfId="1637" xr:uid="{00000000-0005-0000-0000-000094060000}"/>
    <cellStyle name="20% - Accent6 2 2 7 2" xfId="1638" xr:uid="{00000000-0005-0000-0000-000095060000}"/>
    <cellStyle name="20% - Accent6 2 2 7 2 2" xfId="1639" xr:uid="{00000000-0005-0000-0000-000096060000}"/>
    <cellStyle name="20% - Accent6 2 2 7 2 3" xfId="9144" xr:uid="{FF84A168-6481-458F-A888-606221880B2B}"/>
    <cellStyle name="20% - Accent6 2 2 7 3" xfId="1640" xr:uid="{00000000-0005-0000-0000-000097060000}"/>
    <cellStyle name="20% - Accent6 2 2 7 4" xfId="9143" xr:uid="{304CF1C7-B0C1-4B02-8D1D-C0373DE5A197}"/>
    <cellStyle name="20% - Accent6 2 2 8" xfId="1641" xr:uid="{00000000-0005-0000-0000-000098060000}"/>
    <cellStyle name="20% - Accent6 2 2 8 2" xfId="1642" xr:uid="{00000000-0005-0000-0000-000099060000}"/>
    <cellStyle name="20% - Accent6 2 2 8 3" xfId="9145" xr:uid="{4963DB85-CDA5-4E18-A42B-02E9D97D9816}"/>
    <cellStyle name="20% - Accent6 2 2 9" xfId="1643" xr:uid="{00000000-0005-0000-0000-00009A060000}"/>
    <cellStyle name="20% - Accent6 2 3" xfId="1644" xr:uid="{00000000-0005-0000-0000-00009B060000}"/>
    <cellStyle name="20% - Accent6 2 3 2" xfId="1645" xr:uid="{00000000-0005-0000-0000-00009C060000}"/>
    <cellStyle name="20% - Accent6 2 3 2 2" xfId="1646" xr:uid="{00000000-0005-0000-0000-00009D060000}"/>
    <cellStyle name="20% - Accent6 2 3 2 2 2" xfId="1647" xr:uid="{00000000-0005-0000-0000-00009E060000}"/>
    <cellStyle name="20% - Accent6 2 3 2 2 2 2" xfId="1648" xr:uid="{00000000-0005-0000-0000-00009F060000}"/>
    <cellStyle name="20% - Accent6 2 3 2 2 2 3" xfId="9149" xr:uid="{B0482D20-6335-4F32-BB46-B3BA237C1A3A}"/>
    <cellStyle name="20% - Accent6 2 3 2 2 3" xfId="1649" xr:uid="{00000000-0005-0000-0000-0000A0060000}"/>
    <cellStyle name="20% - Accent6 2 3 2 2 4" xfId="9148" xr:uid="{5A8F6511-B724-412F-B21A-96393884DD17}"/>
    <cellStyle name="20% - Accent6 2 3 2 3" xfId="1650" xr:uid="{00000000-0005-0000-0000-0000A1060000}"/>
    <cellStyle name="20% - Accent6 2 3 2 3 2" xfId="1651" xr:uid="{00000000-0005-0000-0000-0000A2060000}"/>
    <cellStyle name="20% - Accent6 2 3 2 3 3" xfId="9150" xr:uid="{2B3D6FB0-A6F0-4B22-8C27-4019E56FCDD9}"/>
    <cellStyle name="20% - Accent6 2 3 2 4" xfId="1652" xr:uid="{00000000-0005-0000-0000-0000A3060000}"/>
    <cellStyle name="20% - Accent6 2 3 2 5" xfId="9147" xr:uid="{A3060724-4326-4404-B546-004136B5FEF3}"/>
    <cellStyle name="20% - Accent6 2 3 3" xfId="1653" xr:uid="{00000000-0005-0000-0000-0000A4060000}"/>
    <cellStyle name="20% - Accent6 2 3 3 2" xfId="1654" xr:uid="{00000000-0005-0000-0000-0000A5060000}"/>
    <cellStyle name="20% - Accent6 2 3 3 2 2" xfId="1655" xr:uid="{00000000-0005-0000-0000-0000A6060000}"/>
    <cellStyle name="20% - Accent6 2 3 3 2 2 2" xfId="1656" xr:uid="{00000000-0005-0000-0000-0000A7060000}"/>
    <cellStyle name="20% - Accent6 2 3 3 2 2 3" xfId="9153" xr:uid="{182DB812-A1CA-4F17-AD97-6AFF010BAD23}"/>
    <cellStyle name="20% - Accent6 2 3 3 2 3" xfId="1657" xr:uid="{00000000-0005-0000-0000-0000A8060000}"/>
    <cellStyle name="20% - Accent6 2 3 3 2 4" xfId="9152" xr:uid="{90B50657-F3CD-4F95-8DB4-ED824BEF6E79}"/>
    <cellStyle name="20% - Accent6 2 3 3 3" xfId="1658" xr:uid="{00000000-0005-0000-0000-0000A9060000}"/>
    <cellStyle name="20% - Accent6 2 3 3 3 2" xfId="1659" xr:uid="{00000000-0005-0000-0000-0000AA060000}"/>
    <cellStyle name="20% - Accent6 2 3 3 3 3" xfId="9154" xr:uid="{41FF724A-7B99-401D-8310-0EC46AC0FC59}"/>
    <cellStyle name="20% - Accent6 2 3 3 4" xfId="1660" xr:uid="{00000000-0005-0000-0000-0000AB060000}"/>
    <cellStyle name="20% - Accent6 2 3 3 5" xfId="9151" xr:uid="{6FC1D7A1-171C-4C0B-A302-AC52FE76523F}"/>
    <cellStyle name="20% - Accent6 2 3 4" xfId="1661" xr:uid="{00000000-0005-0000-0000-0000AC060000}"/>
    <cellStyle name="20% - Accent6 2 3 4 2" xfId="1662" xr:uid="{00000000-0005-0000-0000-0000AD060000}"/>
    <cellStyle name="20% - Accent6 2 3 4 2 2" xfId="1663" xr:uid="{00000000-0005-0000-0000-0000AE060000}"/>
    <cellStyle name="20% - Accent6 2 3 4 2 2 2" xfId="1664" xr:uid="{00000000-0005-0000-0000-0000AF060000}"/>
    <cellStyle name="20% - Accent6 2 3 4 2 2 3" xfId="9157" xr:uid="{7E72D6CA-B85F-48B6-ABA5-3E2C92F0BBEB}"/>
    <cellStyle name="20% - Accent6 2 3 4 2 3" xfId="1665" xr:uid="{00000000-0005-0000-0000-0000B0060000}"/>
    <cellStyle name="20% - Accent6 2 3 4 2 4" xfId="9156" xr:uid="{1A1E5D04-A1E7-4EF9-B6E3-5EDFBBB1669B}"/>
    <cellStyle name="20% - Accent6 2 3 4 3" xfId="1666" xr:uid="{00000000-0005-0000-0000-0000B1060000}"/>
    <cellStyle name="20% - Accent6 2 3 4 3 2" xfId="1667" xr:uid="{00000000-0005-0000-0000-0000B2060000}"/>
    <cellStyle name="20% - Accent6 2 3 4 3 3" xfId="9158" xr:uid="{97FFD7CF-F889-405F-875D-58953A7554AF}"/>
    <cellStyle name="20% - Accent6 2 3 4 4" xfId="1668" xr:uid="{00000000-0005-0000-0000-0000B3060000}"/>
    <cellStyle name="20% - Accent6 2 3 4 5" xfId="9155" xr:uid="{B9CC3368-2927-43D7-BE69-F8A403D2D000}"/>
    <cellStyle name="20% - Accent6 2 3 5" xfId="1669" xr:uid="{00000000-0005-0000-0000-0000B4060000}"/>
    <cellStyle name="20% - Accent6 2 3 5 2" xfId="1670" xr:uid="{00000000-0005-0000-0000-0000B5060000}"/>
    <cellStyle name="20% - Accent6 2 3 5 2 2" xfId="1671" xr:uid="{00000000-0005-0000-0000-0000B6060000}"/>
    <cellStyle name="20% - Accent6 2 3 5 2 2 2" xfId="1672" xr:uid="{00000000-0005-0000-0000-0000B7060000}"/>
    <cellStyle name="20% - Accent6 2 3 5 2 2 3" xfId="9161" xr:uid="{7D80E0E2-80C1-494B-8F62-61B11F32BC31}"/>
    <cellStyle name="20% - Accent6 2 3 5 2 3" xfId="1673" xr:uid="{00000000-0005-0000-0000-0000B8060000}"/>
    <cellStyle name="20% - Accent6 2 3 5 2 4" xfId="9160" xr:uid="{C853A004-1A85-4006-B301-0D5001243062}"/>
    <cellStyle name="20% - Accent6 2 3 5 3" xfId="1674" xr:uid="{00000000-0005-0000-0000-0000B9060000}"/>
    <cellStyle name="20% - Accent6 2 3 5 3 2" xfId="1675" xr:uid="{00000000-0005-0000-0000-0000BA060000}"/>
    <cellStyle name="20% - Accent6 2 3 5 3 3" xfId="9162" xr:uid="{8738E8BC-62C0-4AAC-AD6F-5E0E8FC5323A}"/>
    <cellStyle name="20% - Accent6 2 3 5 4" xfId="1676" xr:uid="{00000000-0005-0000-0000-0000BB060000}"/>
    <cellStyle name="20% - Accent6 2 3 5 5" xfId="9159" xr:uid="{36483579-1C52-46C6-A26D-50B3E3A74C7B}"/>
    <cellStyle name="20% - Accent6 2 3 6" xfId="1677" xr:uid="{00000000-0005-0000-0000-0000BC060000}"/>
    <cellStyle name="20% - Accent6 2 3 6 2" xfId="1678" xr:uid="{00000000-0005-0000-0000-0000BD060000}"/>
    <cellStyle name="20% - Accent6 2 3 6 2 2" xfId="1679" xr:uid="{00000000-0005-0000-0000-0000BE060000}"/>
    <cellStyle name="20% - Accent6 2 3 6 2 3" xfId="9164" xr:uid="{4CAD0A16-9230-4E7D-B94C-24CE7C347802}"/>
    <cellStyle name="20% - Accent6 2 3 6 3" xfId="1680" xr:uid="{00000000-0005-0000-0000-0000BF060000}"/>
    <cellStyle name="20% - Accent6 2 3 6 4" xfId="9163" xr:uid="{3AE067EE-6734-4861-9C29-1C618C93475B}"/>
    <cellStyle name="20% - Accent6 2 3 7" xfId="1681" xr:uid="{00000000-0005-0000-0000-0000C0060000}"/>
    <cellStyle name="20% - Accent6 2 3 7 2" xfId="1682" xr:uid="{00000000-0005-0000-0000-0000C1060000}"/>
    <cellStyle name="20% - Accent6 2 3 7 3" xfId="9165" xr:uid="{39E94152-2D30-41E3-9C2E-5F01957CF80B}"/>
    <cellStyle name="20% - Accent6 2 3 8" xfId="1683" xr:uid="{00000000-0005-0000-0000-0000C2060000}"/>
    <cellStyle name="20% - Accent6 2 3 9" xfId="9146" xr:uid="{9A8446A8-1449-46A5-8338-1482B91DD696}"/>
    <cellStyle name="20% - Accent6 2 4" xfId="1684" xr:uid="{00000000-0005-0000-0000-0000C3060000}"/>
    <cellStyle name="20% - Accent6 2 4 2" xfId="1685" xr:uid="{00000000-0005-0000-0000-0000C4060000}"/>
    <cellStyle name="20% - Accent6 2 4 2 2" xfId="1686" xr:uid="{00000000-0005-0000-0000-0000C5060000}"/>
    <cellStyle name="20% - Accent6 2 4 2 2 2" xfId="1687" xr:uid="{00000000-0005-0000-0000-0000C6060000}"/>
    <cellStyle name="20% - Accent6 2 4 2 2 3" xfId="9168" xr:uid="{388280E7-681B-45C4-B685-01EB1A9C29B2}"/>
    <cellStyle name="20% - Accent6 2 4 2 3" xfId="1688" xr:uid="{00000000-0005-0000-0000-0000C7060000}"/>
    <cellStyle name="20% - Accent6 2 4 2 4" xfId="9167" xr:uid="{1C42AB52-6AFA-4C82-8877-082BF569AAE2}"/>
    <cellStyle name="20% - Accent6 2 4 3" xfId="1689" xr:uid="{00000000-0005-0000-0000-0000C8060000}"/>
    <cellStyle name="20% - Accent6 2 4 3 2" xfId="1690" xr:uid="{00000000-0005-0000-0000-0000C9060000}"/>
    <cellStyle name="20% - Accent6 2 4 3 3" xfId="9169" xr:uid="{7445014B-F8A6-4FC5-BF07-2F42FB772BB4}"/>
    <cellStyle name="20% - Accent6 2 4 4" xfId="1691" xr:uid="{00000000-0005-0000-0000-0000CA060000}"/>
    <cellStyle name="20% - Accent6 2 4 5" xfId="9166" xr:uid="{9A391CCE-DCA7-4D00-9FDD-6B7BCE009007}"/>
    <cellStyle name="20% - Accent6 2 5" xfId="1692" xr:uid="{00000000-0005-0000-0000-0000CB060000}"/>
    <cellStyle name="20% - Accent6 2 5 2" xfId="1693" xr:uid="{00000000-0005-0000-0000-0000CC060000}"/>
    <cellStyle name="20% - Accent6 2 5 2 2" xfId="1694" xr:uid="{00000000-0005-0000-0000-0000CD060000}"/>
    <cellStyle name="20% - Accent6 2 5 2 2 2" xfId="1695" xr:uid="{00000000-0005-0000-0000-0000CE060000}"/>
    <cellStyle name="20% - Accent6 2 5 2 2 3" xfId="9172" xr:uid="{5837E514-FF74-4072-8455-74ACE8BCA363}"/>
    <cellStyle name="20% - Accent6 2 5 2 3" xfId="1696" xr:uid="{00000000-0005-0000-0000-0000CF060000}"/>
    <cellStyle name="20% - Accent6 2 5 2 4" xfId="9171" xr:uid="{58F5DE6F-8CE9-4CF1-85AA-DF8F338FC4B0}"/>
    <cellStyle name="20% - Accent6 2 5 3" xfId="1697" xr:uid="{00000000-0005-0000-0000-0000D0060000}"/>
    <cellStyle name="20% - Accent6 2 5 3 2" xfId="1698" xr:uid="{00000000-0005-0000-0000-0000D1060000}"/>
    <cellStyle name="20% - Accent6 2 5 3 3" xfId="9173" xr:uid="{6F41647A-F3E1-49AE-8A98-FF9977D4F373}"/>
    <cellStyle name="20% - Accent6 2 5 4" xfId="1699" xr:uid="{00000000-0005-0000-0000-0000D2060000}"/>
    <cellStyle name="20% - Accent6 2 5 5" xfId="9170" xr:uid="{999F9948-0E5D-43AF-A6CE-F0182673D3F6}"/>
    <cellStyle name="20% - Accent6 2 6" xfId="1700" xr:uid="{00000000-0005-0000-0000-0000D3060000}"/>
    <cellStyle name="20% - Accent6 2 6 2" xfId="1701" xr:uid="{00000000-0005-0000-0000-0000D4060000}"/>
    <cellStyle name="20% - Accent6 2 6 2 2" xfId="1702" xr:uid="{00000000-0005-0000-0000-0000D5060000}"/>
    <cellStyle name="20% - Accent6 2 6 2 2 2" xfId="1703" xr:uid="{00000000-0005-0000-0000-0000D6060000}"/>
    <cellStyle name="20% - Accent6 2 6 2 2 3" xfId="9176" xr:uid="{768842DB-8EE2-45AF-88F2-C56DBDCE3842}"/>
    <cellStyle name="20% - Accent6 2 6 2 3" xfId="1704" xr:uid="{00000000-0005-0000-0000-0000D7060000}"/>
    <cellStyle name="20% - Accent6 2 6 2 4" xfId="9175" xr:uid="{EA89DD1D-183B-4EE4-B6EA-052299AFE764}"/>
    <cellStyle name="20% - Accent6 2 6 3" xfId="1705" xr:uid="{00000000-0005-0000-0000-0000D8060000}"/>
    <cellStyle name="20% - Accent6 2 6 3 2" xfId="1706" xr:uid="{00000000-0005-0000-0000-0000D9060000}"/>
    <cellStyle name="20% - Accent6 2 6 3 3" xfId="9177" xr:uid="{666C8D53-7BB1-4C4C-8428-7DBE5101C0FD}"/>
    <cellStyle name="20% - Accent6 2 6 4" xfId="1707" xr:uid="{00000000-0005-0000-0000-0000DA060000}"/>
    <cellStyle name="20% - Accent6 2 6 5" xfId="9174" xr:uid="{5B55770B-C72C-4453-A1EB-7F87606FDB2C}"/>
    <cellStyle name="20% - Accent6 2 7" xfId="1708" xr:uid="{00000000-0005-0000-0000-0000DB060000}"/>
    <cellStyle name="20% - Accent6 2 7 2" xfId="1709" xr:uid="{00000000-0005-0000-0000-0000DC060000}"/>
    <cellStyle name="20% - Accent6 2 7 2 2" xfId="1710" xr:uid="{00000000-0005-0000-0000-0000DD060000}"/>
    <cellStyle name="20% - Accent6 2 7 2 2 2" xfId="1711" xr:uid="{00000000-0005-0000-0000-0000DE060000}"/>
    <cellStyle name="20% - Accent6 2 7 2 2 3" xfId="9180" xr:uid="{ACB0A587-09BE-4EC3-AC3E-75261FEEA914}"/>
    <cellStyle name="20% - Accent6 2 7 2 3" xfId="1712" xr:uid="{00000000-0005-0000-0000-0000DF060000}"/>
    <cellStyle name="20% - Accent6 2 7 2 4" xfId="9179" xr:uid="{A4B8EDC9-F65A-4849-BECD-27D40BB3619B}"/>
    <cellStyle name="20% - Accent6 2 7 3" xfId="1713" xr:uid="{00000000-0005-0000-0000-0000E0060000}"/>
    <cellStyle name="20% - Accent6 2 7 3 2" xfId="1714" xr:uid="{00000000-0005-0000-0000-0000E1060000}"/>
    <cellStyle name="20% - Accent6 2 7 3 3" xfId="9181" xr:uid="{24DD1E09-9BDE-4B3F-B41A-530219C1705D}"/>
    <cellStyle name="20% - Accent6 2 7 4" xfId="1715" xr:uid="{00000000-0005-0000-0000-0000E2060000}"/>
    <cellStyle name="20% - Accent6 2 7 5" xfId="9178" xr:uid="{20A78316-CF86-4090-AC59-CF85901F98D4}"/>
    <cellStyle name="20% - Accent6 2 8" xfId="1716" xr:uid="{00000000-0005-0000-0000-0000E3060000}"/>
    <cellStyle name="20% - Accent6 2 8 2" xfId="1717" xr:uid="{00000000-0005-0000-0000-0000E4060000}"/>
    <cellStyle name="20% - Accent6 2 8 2 2" xfId="1718" xr:uid="{00000000-0005-0000-0000-0000E5060000}"/>
    <cellStyle name="20% - Accent6 2 8 2 3" xfId="9183" xr:uid="{088C8318-5942-4A9F-8BDA-18B6577761D9}"/>
    <cellStyle name="20% - Accent6 2 8 3" xfId="1719" xr:uid="{00000000-0005-0000-0000-0000E6060000}"/>
    <cellStyle name="20% - Accent6 2 8 4" xfId="9182" xr:uid="{C06CF227-50B0-4451-98CC-6038BB958D81}"/>
    <cellStyle name="20% - Accent6 2 9" xfId="1720" xr:uid="{00000000-0005-0000-0000-0000E7060000}"/>
    <cellStyle name="20% - Accent6 2 9 2" xfId="1721" xr:uid="{00000000-0005-0000-0000-0000E8060000}"/>
    <cellStyle name="20% - Accent6 2 9 3" xfId="9184" xr:uid="{3D69CD17-D8BE-456F-B16E-616A83069E83}"/>
    <cellStyle name="20% - Accent6 3" xfId="1722" xr:uid="{00000000-0005-0000-0000-0000E9060000}"/>
    <cellStyle name="20% - Accent6 3 10" xfId="9185" xr:uid="{C343C008-00F2-4FC6-A344-776126DF3AE4}"/>
    <cellStyle name="20% - Accent6 3 2" xfId="1723" xr:uid="{00000000-0005-0000-0000-0000EA060000}"/>
    <cellStyle name="20% - Accent6 3 2 2" xfId="1724" xr:uid="{00000000-0005-0000-0000-0000EB060000}"/>
    <cellStyle name="20% - Accent6 3 2 2 2" xfId="1725" xr:uid="{00000000-0005-0000-0000-0000EC060000}"/>
    <cellStyle name="20% - Accent6 3 2 2 2 2" xfId="1726" xr:uid="{00000000-0005-0000-0000-0000ED060000}"/>
    <cellStyle name="20% - Accent6 3 2 2 2 2 2" xfId="1727" xr:uid="{00000000-0005-0000-0000-0000EE060000}"/>
    <cellStyle name="20% - Accent6 3 2 2 2 2 3" xfId="9189" xr:uid="{D4C5FBB9-9924-4513-9125-3F4E9EF87D2B}"/>
    <cellStyle name="20% - Accent6 3 2 2 2 3" xfId="1728" xr:uid="{00000000-0005-0000-0000-0000EF060000}"/>
    <cellStyle name="20% - Accent6 3 2 2 2 4" xfId="9188" xr:uid="{D7A0C4DC-07F9-4888-B969-ECD6CF081429}"/>
    <cellStyle name="20% - Accent6 3 2 2 3" xfId="1729" xr:uid="{00000000-0005-0000-0000-0000F0060000}"/>
    <cellStyle name="20% - Accent6 3 2 2 3 2" xfId="1730" xr:uid="{00000000-0005-0000-0000-0000F1060000}"/>
    <cellStyle name="20% - Accent6 3 2 2 3 3" xfId="9190" xr:uid="{FB88F142-98EC-4A62-8D42-6BAD7DB7014F}"/>
    <cellStyle name="20% - Accent6 3 2 2 4" xfId="1731" xr:uid="{00000000-0005-0000-0000-0000F2060000}"/>
    <cellStyle name="20% - Accent6 3 2 2 5" xfId="9187" xr:uid="{3822833E-AA90-4D23-8AF0-628FF6915AE2}"/>
    <cellStyle name="20% - Accent6 3 2 3" xfId="1732" xr:uid="{00000000-0005-0000-0000-0000F3060000}"/>
    <cellStyle name="20% - Accent6 3 2 3 2" xfId="1733" xr:uid="{00000000-0005-0000-0000-0000F4060000}"/>
    <cellStyle name="20% - Accent6 3 2 3 2 2" xfId="1734" xr:uid="{00000000-0005-0000-0000-0000F5060000}"/>
    <cellStyle name="20% - Accent6 3 2 3 2 2 2" xfId="1735" xr:uid="{00000000-0005-0000-0000-0000F6060000}"/>
    <cellStyle name="20% - Accent6 3 2 3 2 2 3" xfId="9193" xr:uid="{35BFA25F-ADED-418C-B892-29982AAFEA7B}"/>
    <cellStyle name="20% - Accent6 3 2 3 2 3" xfId="1736" xr:uid="{00000000-0005-0000-0000-0000F7060000}"/>
    <cellStyle name="20% - Accent6 3 2 3 2 4" xfId="9192" xr:uid="{203A3185-639C-4DF1-A371-5D2DBAABEAA2}"/>
    <cellStyle name="20% - Accent6 3 2 3 3" xfId="1737" xr:uid="{00000000-0005-0000-0000-0000F8060000}"/>
    <cellStyle name="20% - Accent6 3 2 3 3 2" xfId="1738" xr:uid="{00000000-0005-0000-0000-0000F9060000}"/>
    <cellStyle name="20% - Accent6 3 2 3 3 3" xfId="9194" xr:uid="{5AEF5E90-D1E7-4038-8827-B7FEA031D605}"/>
    <cellStyle name="20% - Accent6 3 2 3 4" xfId="1739" xr:uid="{00000000-0005-0000-0000-0000FA060000}"/>
    <cellStyle name="20% - Accent6 3 2 3 5" xfId="9191" xr:uid="{F7F0FFC3-07A8-43B0-97CB-4948FE634989}"/>
    <cellStyle name="20% - Accent6 3 2 4" xfId="1740" xr:uid="{00000000-0005-0000-0000-0000FB060000}"/>
    <cellStyle name="20% - Accent6 3 2 4 2" xfId="1741" xr:uid="{00000000-0005-0000-0000-0000FC060000}"/>
    <cellStyle name="20% - Accent6 3 2 4 2 2" xfId="1742" xr:uid="{00000000-0005-0000-0000-0000FD060000}"/>
    <cellStyle name="20% - Accent6 3 2 4 2 2 2" xfId="1743" xr:uid="{00000000-0005-0000-0000-0000FE060000}"/>
    <cellStyle name="20% - Accent6 3 2 4 2 2 3" xfId="9197" xr:uid="{70F37D29-DDE2-439B-B4A7-F2733C5A9C3F}"/>
    <cellStyle name="20% - Accent6 3 2 4 2 3" xfId="1744" xr:uid="{00000000-0005-0000-0000-0000FF060000}"/>
    <cellStyle name="20% - Accent6 3 2 4 2 4" xfId="9196" xr:uid="{475FE611-FAEF-41F1-B4BC-76A39A1FB2C0}"/>
    <cellStyle name="20% - Accent6 3 2 4 3" xfId="1745" xr:uid="{00000000-0005-0000-0000-000000070000}"/>
    <cellStyle name="20% - Accent6 3 2 4 3 2" xfId="1746" xr:uid="{00000000-0005-0000-0000-000001070000}"/>
    <cellStyle name="20% - Accent6 3 2 4 3 3" xfId="9198" xr:uid="{D18BD5CB-1B42-40EB-9B15-4D88C9AE1C1C}"/>
    <cellStyle name="20% - Accent6 3 2 4 4" xfId="1747" xr:uid="{00000000-0005-0000-0000-000002070000}"/>
    <cellStyle name="20% - Accent6 3 2 4 5" xfId="9195" xr:uid="{CAABE6E9-7B70-46FE-A029-16D3B258B4CF}"/>
    <cellStyle name="20% - Accent6 3 2 5" xfId="1748" xr:uid="{00000000-0005-0000-0000-000003070000}"/>
    <cellStyle name="20% - Accent6 3 2 5 2" xfId="1749" xr:uid="{00000000-0005-0000-0000-000004070000}"/>
    <cellStyle name="20% - Accent6 3 2 5 2 2" xfId="1750" xr:uid="{00000000-0005-0000-0000-000005070000}"/>
    <cellStyle name="20% - Accent6 3 2 5 2 2 2" xfId="1751" xr:uid="{00000000-0005-0000-0000-000006070000}"/>
    <cellStyle name="20% - Accent6 3 2 5 2 2 3" xfId="9201" xr:uid="{C8ADD8D6-E658-47AE-84D3-886B949FB978}"/>
    <cellStyle name="20% - Accent6 3 2 5 2 3" xfId="1752" xr:uid="{00000000-0005-0000-0000-000007070000}"/>
    <cellStyle name="20% - Accent6 3 2 5 2 4" xfId="9200" xr:uid="{B3348CB7-5E78-4093-9074-99149E531302}"/>
    <cellStyle name="20% - Accent6 3 2 5 3" xfId="1753" xr:uid="{00000000-0005-0000-0000-000008070000}"/>
    <cellStyle name="20% - Accent6 3 2 5 3 2" xfId="1754" xr:uid="{00000000-0005-0000-0000-000009070000}"/>
    <cellStyle name="20% - Accent6 3 2 5 3 3" xfId="9202" xr:uid="{8DC349D8-0704-46F3-B544-7B2F2680C14E}"/>
    <cellStyle name="20% - Accent6 3 2 5 4" xfId="1755" xr:uid="{00000000-0005-0000-0000-00000A070000}"/>
    <cellStyle name="20% - Accent6 3 2 5 5" xfId="9199" xr:uid="{BEC45FEB-D891-446A-B290-34F6106714AF}"/>
    <cellStyle name="20% - Accent6 3 2 6" xfId="1756" xr:uid="{00000000-0005-0000-0000-00000B070000}"/>
    <cellStyle name="20% - Accent6 3 2 6 2" xfId="1757" xr:uid="{00000000-0005-0000-0000-00000C070000}"/>
    <cellStyle name="20% - Accent6 3 2 6 2 2" xfId="1758" xr:uid="{00000000-0005-0000-0000-00000D070000}"/>
    <cellStyle name="20% - Accent6 3 2 6 2 3" xfId="9204" xr:uid="{9530C30F-8E64-495D-8C97-B8DBA15F4F5F}"/>
    <cellStyle name="20% - Accent6 3 2 6 3" xfId="1759" xr:uid="{00000000-0005-0000-0000-00000E070000}"/>
    <cellStyle name="20% - Accent6 3 2 6 4" xfId="9203" xr:uid="{E9500FA3-E265-42F4-96B2-B499AC0003DA}"/>
    <cellStyle name="20% - Accent6 3 2 7" xfId="1760" xr:uid="{00000000-0005-0000-0000-00000F070000}"/>
    <cellStyle name="20% - Accent6 3 2 7 2" xfId="1761" xr:uid="{00000000-0005-0000-0000-000010070000}"/>
    <cellStyle name="20% - Accent6 3 2 7 3" xfId="9205" xr:uid="{B414542F-EBBC-4044-A8E1-64D3E83B791F}"/>
    <cellStyle name="20% - Accent6 3 2 8" xfId="1762" xr:uid="{00000000-0005-0000-0000-000011070000}"/>
    <cellStyle name="20% - Accent6 3 2 9" xfId="9186" xr:uid="{D2A3BF29-CB21-4654-9626-32DE476E2AAC}"/>
    <cellStyle name="20% - Accent6 3 3" xfId="1763" xr:uid="{00000000-0005-0000-0000-000012070000}"/>
    <cellStyle name="20% - Accent6 3 3 2" xfId="1764" xr:uid="{00000000-0005-0000-0000-000013070000}"/>
    <cellStyle name="20% - Accent6 3 3 2 2" xfId="1765" xr:uid="{00000000-0005-0000-0000-000014070000}"/>
    <cellStyle name="20% - Accent6 3 3 2 2 2" xfId="1766" xr:uid="{00000000-0005-0000-0000-000015070000}"/>
    <cellStyle name="20% - Accent6 3 3 2 2 3" xfId="9208" xr:uid="{E4A80B6D-12C9-4913-A040-59666569B9CC}"/>
    <cellStyle name="20% - Accent6 3 3 2 3" xfId="1767" xr:uid="{00000000-0005-0000-0000-000016070000}"/>
    <cellStyle name="20% - Accent6 3 3 2 4" xfId="9207" xr:uid="{EC8335AB-7359-42F7-9318-E56648C7AB37}"/>
    <cellStyle name="20% - Accent6 3 3 3" xfId="1768" xr:uid="{00000000-0005-0000-0000-000017070000}"/>
    <cellStyle name="20% - Accent6 3 3 3 2" xfId="1769" xr:uid="{00000000-0005-0000-0000-000018070000}"/>
    <cellStyle name="20% - Accent6 3 3 3 3" xfId="9209" xr:uid="{02718456-7570-4478-810D-1755FA55F467}"/>
    <cellStyle name="20% - Accent6 3 3 4" xfId="1770" xr:uid="{00000000-0005-0000-0000-000019070000}"/>
    <cellStyle name="20% - Accent6 3 3 5" xfId="9206" xr:uid="{423967AF-5B74-4E11-A950-CBBAE9E9FB88}"/>
    <cellStyle name="20% - Accent6 3 4" xfId="1771" xr:uid="{00000000-0005-0000-0000-00001A070000}"/>
    <cellStyle name="20% - Accent6 3 4 2" xfId="1772" xr:uid="{00000000-0005-0000-0000-00001B070000}"/>
    <cellStyle name="20% - Accent6 3 4 2 2" xfId="1773" xr:uid="{00000000-0005-0000-0000-00001C070000}"/>
    <cellStyle name="20% - Accent6 3 4 2 2 2" xfId="1774" xr:uid="{00000000-0005-0000-0000-00001D070000}"/>
    <cellStyle name="20% - Accent6 3 4 2 2 3" xfId="9212" xr:uid="{223725D0-2627-4365-A2CF-E22ECCCA24E5}"/>
    <cellStyle name="20% - Accent6 3 4 2 3" xfId="1775" xr:uid="{00000000-0005-0000-0000-00001E070000}"/>
    <cellStyle name="20% - Accent6 3 4 2 4" xfId="9211" xr:uid="{50C031CE-31E7-4A59-9D4D-F0E7DFC008F0}"/>
    <cellStyle name="20% - Accent6 3 4 3" xfId="1776" xr:uid="{00000000-0005-0000-0000-00001F070000}"/>
    <cellStyle name="20% - Accent6 3 4 3 2" xfId="1777" xr:uid="{00000000-0005-0000-0000-000020070000}"/>
    <cellStyle name="20% - Accent6 3 4 3 3" xfId="9213" xr:uid="{C563F432-6356-4068-85FB-0464E4027DFF}"/>
    <cellStyle name="20% - Accent6 3 4 4" xfId="1778" xr:uid="{00000000-0005-0000-0000-000021070000}"/>
    <cellStyle name="20% - Accent6 3 4 5" xfId="9210" xr:uid="{D0907434-9B0F-48F9-9E24-6E40A78FC2CB}"/>
    <cellStyle name="20% - Accent6 3 5" xfId="1779" xr:uid="{00000000-0005-0000-0000-000022070000}"/>
    <cellStyle name="20% - Accent6 3 5 2" xfId="1780" xr:uid="{00000000-0005-0000-0000-000023070000}"/>
    <cellStyle name="20% - Accent6 3 5 2 2" xfId="1781" xr:uid="{00000000-0005-0000-0000-000024070000}"/>
    <cellStyle name="20% - Accent6 3 5 2 2 2" xfId="1782" xr:uid="{00000000-0005-0000-0000-000025070000}"/>
    <cellStyle name="20% - Accent6 3 5 2 2 3" xfId="9216" xr:uid="{4D4A86B5-649B-4C3A-B123-01C0F31D19B9}"/>
    <cellStyle name="20% - Accent6 3 5 2 3" xfId="1783" xr:uid="{00000000-0005-0000-0000-000026070000}"/>
    <cellStyle name="20% - Accent6 3 5 2 4" xfId="9215" xr:uid="{9827290B-86C7-4AEE-B637-8F0D14A12C01}"/>
    <cellStyle name="20% - Accent6 3 5 3" xfId="1784" xr:uid="{00000000-0005-0000-0000-000027070000}"/>
    <cellStyle name="20% - Accent6 3 5 3 2" xfId="1785" xr:uid="{00000000-0005-0000-0000-000028070000}"/>
    <cellStyle name="20% - Accent6 3 5 3 3" xfId="9217" xr:uid="{7FB77F91-91D5-440A-AB6E-3BC9178741C4}"/>
    <cellStyle name="20% - Accent6 3 5 4" xfId="1786" xr:uid="{00000000-0005-0000-0000-000029070000}"/>
    <cellStyle name="20% - Accent6 3 5 5" xfId="9214" xr:uid="{A95FD358-5E8C-4DA2-B79A-9287F422F346}"/>
    <cellStyle name="20% - Accent6 3 6" xfId="1787" xr:uid="{00000000-0005-0000-0000-00002A070000}"/>
    <cellStyle name="20% - Accent6 3 6 2" xfId="1788" xr:uid="{00000000-0005-0000-0000-00002B070000}"/>
    <cellStyle name="20% - Accent6 3 6 2 2" xfId="1789" xr:uid="{00000000-0005-0000-0000-00002C070000}"/>
    <cellStyle name="20% - Accent6 3 6 2 2 2" xfId="1790" xr:uid="{00000000-0005-0000-0000-00002D070000}"/>
    <cellStyle name="20% - Accent6 3 6 2 2 3" xfId="9220" xr:uid="{EEA7B97B-A98D-420B-8464-4889C7D7CC64}"/>
    <cellStyle name="20% - Accent6 3 6 2 3" xfId="1791" xr:uid="{00000000-0005-0000-0000-00002E070000}"/>
    <cellStyle name="20% - Accent6 3 6 2 4" xfId="9219" xr:uid="{DFD9B77F-9BF6-40E5-9FC5-DC11452D63B5}"/>
    <cellStyle name="20% - Accent6 3 6 3" xfId="1792" xr:uid="{00000000-0005-0000-0000-00002F070000}"/>
    <cellStyle name="20% - Accent6 3 6 3 2" xfId="1793" xr:uid="{00000000-0005-0000-0000-000030070000}"/>
    <cellStyle name="20% - Accent6 3 6 3 3" xfId="9221" xr:uid="{E2D67388-5A2E-47EC-93BC-FD4D3965A2B8}"/>
    <cellStyle name="20% - Accent6 3 6 4" xfId="1794" xr:uid="{00000000-0005-0000-0000-000031070000}"/>
    <cellStyle name="20% - Accent6 3 6 5" xfId="9218" xr:uid="{056A78AF-C417-420F-9746-0175B67F38F5}"/>
    <cellStyle name="20% - Accent6 3 7" xfId="1795" xr:uid="{00000000-0005-0000-0000-000032070000}"/>
    <cellStyle name="20% - Accent6 3 7 2" xfId="1796" xr:uid="{00000000-0005-0000-0000-000033070000}"/>
    <cellStyle name="20% - Accent6 3 7 2 2" xfId="1797" xr:uid="{00000000-0005-0000-0000-000034070000}"/>
    <cellStyle name="20% - Accent6 3 7 2 3" xfId="9223" xr:uid="{CDCC3E06-81DA-4F39-A061-AF4E78037687}"/>
    <cellStyle name="20% - Accent6 3 7 3" xfId="1798" xr:uid="{00000000-0005-0000-0000-000035070000}"/>
    <cellStyle name="20% - Accent6 3 7 4" xfId="9222" xr:uid="{DD6C8E0B-4A30-42F6-BA26-8E2351452870}"/>
    <cellStyle name="20% - Accent6 3 8" xfId="1799" xr:uid="{00000000-0005-0000-0000-000036070000}"/>
    <cellStyle name="20% - Accent6 3 8 2" xfId="1800" xr:uid="{00000000-0005-0000-0000-000037070000}"/>
    <cellStyle name="20% - Accent6 3 8 3" xfId="9224" xr:uid="{1D2E1CA5-8954-4977-B051-1AEE7725FE74}"/>
    <cellStyle name="20% - Accent6 3 9" xfId="1801" xr:uid="{00000000-0005-0000-0000-000038070000}"/>
    <cellStyle name="20% - Accent6 4" xfId="1802" xr:uid="{00000000-0005-0000-0000-000039070000}"/>
    <cellStyle name="20% - Accent6 4 2" xfId="1803" xr:uid="{00000000-0005-0000-0000-00003A070000}"/>
    <cellStyle name="20% - Accent6 4 2 2" xfId="1804" xr:uid="{00000000-0005-0000-0000-00003B070000}"/>
    <cellStyle name="20% - Accent6 4 2 2 2" xfId="1805" xr:uid="{00000000-0005-0000-0000-00003C070000}"/>
    <cellStyle name="20% - Accent6 4 2 2 2 2" xfId="1806" xr:uid="{00000000-0005-0000-0000-00003D070000}"/>
    <cellStyle name="20% - Accent6 4 2 2 2 3" xfId="9228" xr:uid="{676059AB-52F6-45D1-9DBF-90D4E6E6CB4B}"/>
    <cellStyle name="20% - Accent6 4 2 2 3" xfId="1807" xr:uid="{00000000-0005-0000-0000-00003E070000}"/>
    <cellStyle name="20% - Accent6 4 2 2 4" xfId="9227" xr:uid="{6CF20DBC-5998-4B75-8017-1B9208C7CF9F}"/>
    <cellStyle name="20% - Accent6 4 2 3" xfId="1808" xr:uid="{00000000-0005-0000-0000-00003F070000}"/>
    <cellStyle name="20% - Accent6 4 2 3 2" xfId="1809" xr:uid="{00000000-0005-0000-0000-000040070000}"/>
    <cellStyle name="20% - Accent6 4 2 3 3" xfId="9229" xr:uid="{AE022CDD-B0B6-4B97-80EA-FB2ADBB07016}"/>
    <cellStyle name="20% - Accent6 4 2 4" xfId="1810" xr:uid="{00000000-0005-0000-0000-000041070000}"/>
    <cellStyle name="20% - Accent6 4 2 5" xfId="9226" xr:uid="{EA8C5087-E833-480D-90AE-04F95E37FE04}"/>
    <cellStyle name="20% - Accent6 4 3" xfId="1811" xr:uid="{00000000-0005-0000-0000-000042070000}"/>
    <cellStyle name="20% - Accent6 4 3 2" xfId="1812" xr:uid="{00000000-0005-0000-0000-000043070000}"/>
    <cellStyle name="20% - Accent6 4 3 2 2" xfId="1813" xr:uid="{00000000-0005-0000-0000-000044070000}"/>
    <cellStyle name="20% - Accent6 4 3 2 2 2" xfId="1814" xr:uid="{00000000-0005-0000-0000-000045070000}"/>
    <cellStyle name="20% - Accent6 4 3 2 2 3" xfId="9232" xr:uid="{2EEA34E4-B904-464C-8C7F-40988E5B8FA8}"/>
    <cellStyle name="20% - Accent6 4 3 2 3" xfId="1815" xr:uid="{00000000-0005-0000-0000-000046070000}"/>
    <cellStyle name="20% - Accent6 4 3 2 4" xfId="9231" xr:uid="{80BDF8BF-9326-4EDD-B592-5BFF14DE0828}"/>
    <cellStyle name="20% - Accent6 4 3 3" xfId="1816" xr:uid="{00000000-0005-0000-0000-000047070000}"/>
    <cellStyle name="20% - Accent6 4 3 3 2" xfId="1817" xr:uid="{00000000-0005-0000-0000-000048070000}"/>
    <cellStyle name="20% - Accent6 4 3 3 3" xfId="9233" xr:uid="{D4938398-B7FF-4E32-B383-B4F81D15B303}"/>
    <cellStyle name="20% - Accent6 4 3 4" xfId="1818" xr:uid="{00000000-0005-0000-0000-000049070000}"/>
    <cellStyle name="20% - Accent6 4 3 5" xfId="9230" xr:uid="{5A8901B2-6609-4358-827C-1E4FD264E75A}"/>
    <cellStyle name="20% - Accent6 4 4" xfId="1819" xr:uid="{00000000-0005-0000-0000-00004A070000}"/>
    <cellStyle name="20% - Accent6 4 4 2" xfId="1820" xr:uid="{00000000-0005-0000-0000-00004B070000}"/>
    <cellStyle name="20% - Accent6 4 4 2 2" xfId="1821" xr:uid="{00000000-0005-0000-0000-00004C070000}"/>
    <cellStyle name="20% - Accent6 4 4 2 2 2" xfId="1822" xr:uid="{00000000-0005-0000-0000-00004D070000}"/>
    <cellStyle name="20% - Accent6 4 4 2 2 3" xfId="9236" xr:uid="{A1D190C1-A798-4C06-8BFE-E84B550228B0}"/>
    <cellStyle name="20% - Accent6 4 4 2 3" xfId="1823" xr:uid="{00000000-0005-0000-0000-00004E070000}"/>
    <cellStyle name="20% - Accent6 4 4 2 4" xfId="9235" xr:uid="{8D50516B-557E-45F6-BA82-0E76DFD1B08C}"/>
    <cellStyle name="20% - Accent6 4 4 3" xfId="1824" xr:uid="{00000000-0005-0000-0000-00004F070000}"/>
    <cellStyle name="20% - Accent6 4 4 3 2" xfId="1825" xr:uid="{00000000-0005-0000-0000-000050070000}"/>
    <cellStyle name="20% - Accent6 4 4 3 3" xfId="9237" xr:uid="{92B70081-21D8-4052-851F-6798B55AD7BA}"/>
    <cellStyle name="20% - Accent6 4 4 4" xfId="1826" xr:uid="{00000000-0005-0000-0000-000051070000}"/>
    <cellStyle name="20% - Accent6 4 4 5" xfId="9234" xr:uid="{1C7CD7E1-0E2D-432A-AD40-CDD2FD7F9362}"/>
    <cellStyle name="20% - Accent6 4 5" xfId="1827" xr:uid="{00000000-0005-0000-0000-000052070000}"/>
    <cellStyle name="20% - Accent6 4 5 2" xfId="1828" xr:uid="{00000000-0005-0000-0000-000053070000}"/>
    <cellStyle name="20% - Accent6 4 5 2 2" xfId="1829" xr:uid="{00000000-0005-0000-0000-000054070000}"/>
    <cellStyle name="20% - Accent6 4 5 2 2 2" xfId="1830" xr:uid="{00000000-0005-0000-0000-000055070000}"/>
    <cellStyle name="20% - Accent6 4 5 2 2 3" xfId="9240" xr:uid="{3376A114-2AE7-4CAB-B990-E518DA078FA2}"/>
    <cellStyle name="20% - Accent6 4 5 2 3" xfId="1831" xr:uid="{00000000-0005-0000-0000-000056070000}"/>
    <cellStyle name="20% - Accent6 4 5 2 4" xfId="9239" xr:uid="{2FDA7998-8EBC-47A1-B7A6-9CFCBDF149B4}"/>
    <cellStyle name="20% - Accent6 4 5 3" xfId="1832" xr:uid="{00000000-0005-0000-0000-000057070000}"/>
    <cellStyle name="20% - Accent6 4 5 3 2" xfId="1833" xr:uid="{00000000-0005-0000-0000-000058070000}"/>
    <cellStyle name="20% - Accent6 4 5 3 3" xfId="9241" xr:uid="{E6E1711B-16CB-422E-8F8B-2420FD4E4CEC}"/>
    <cellStyle name="20% - Accent6 4 5 4" xfId="1834" xr:uid="{00000000-0005-0000-0000-000059070000}"/>
    <cellStyle name="20% - Accent6 4 5 5" xfId="9238" xr:uid="{56AC0785-1686-43E4-845A-C53BB81E2C3D}"/>
    <cellStyle name="20% - Accent6 4 6" xfId="1835" xr:uid="{00000000-0005-0000-0000-00005A070000}"/>
    <cellStyle name="20% - Accent6 4 6 2" xfId="1836" xr:uid="{00000000-0005-0000-0000-00005B070000}"/>
    <cellStyle name="20% - Accent6 4 6 2 2" xfId="1837" xr:uid="{00000000-0005-0000-0000-00005C070000}"/>
    <cellStyle name="20% - Accent6 4 6 2 3" xfId="9243" xr:uid="{1D61E536-9797-4A27-B647-6B8B8098C6FD}"/>
    <cellStyle name="20% - Accent6 4 6 3" xfId="1838" xr:uid="{00000000-0005-0000-0000-00005D070000}"/>
    <cellStyle name="20% - Accent6 4 6 4" xfId="9242" xr:uid="{90B727EB-2E39-4885-81F7-DF7ACEEEA270}"/>
    <cellStyle name="20% - Accent6 4 7" xfId="1839" xr:uid="{00000000-0005-0000-0000-00005E070000}"/>
    <cellStyle name="20% - Accent6 4 7 2" xfId="1840" xr:uid="{00000000-0005-0000-0000-00005F070000}"/>
    <cellStyle name="20% - Accent6 4 7 3" xfId="9244" xr:uid="{CD1362FB-2EA2-4BB3-B056-F32615A023C6}"/>
    <cellStyle name="20% - Accent6 4 8" xfId="1841" xr:uid="{00000000-0005-0000-0000-000060070000}"/>
    <cellStyle name="20% - Accent6 4 9" xfId="9225" xr:uid="{905A196C-9F19-4B3C-B819-6E561D03FF7F}"/>
    <cellStyle name="20% - Accent6 5" xfId="1842" xr:uid="{00000000-0005-0000-0000-000061070000}"/>
    <cellStyle name="20% - Accent6 5 2" xfId="1843" xr:uid="{00000000-0005-0000-0000-000062070000}"/>
    <cellStyle name="20% - Accent6 5 2 2" xfId="1844" xr:uid="{00000000-0005-0000-0000-000063070000}"/>
    <cellStyle name="20% - Accent6 5 2 2 2" xfId="1845" xr:uid="{00000000-0005-0000-0000-000064070000}"/>
    <cellStyle name="20% - Accent6 5 2 2 3" xfId="9247" xr:uid="{D38FDB34-C2EC-4CE2-9EDB-2E40DB03404B}"/>
    <cellStyle name="20% - Accent6 5 2 3" xfId="1846" xr:uid="{00000000-0005-0000-0000-000065070000}"/>
    <cellStyle name="20% - Accent6 5 2 4" xfId="9246" xr:uid="{30D73DC4-5529-441F-8015-0F6DA2214B93}"/>
    <cellStyle name="20% - Accent6 5 3" xfId="1847" xr:uid="{00000000-0005-0000-0000-000066070000}"/>
    <cellStyle name="20% - Accent6 5 3 2" xfId="1848" xr:uid="{00000000-0005-0000-0000-000067070000}"/>
    <cellStyle name="20% - Accent6 5 3 3" xfId="9248" xr:uid="{17AC5C4F-6EA6-48E9-A131-3BD9168E9149}"/>
    <cellStyle name="20% - Accent6 5 4" xfId="1849" xr:uid="{00000000-0005-0000-0000-000068070000}"/>
    <cellStyle name="20% - Accent6 5 5" xfId="9245" xr:uid="{75612857-F53E-4ED3-BE50-C7528F579775}"/>
    <cellStyle name="20% - Accent6 6" xfId="1850" xr:uid="{00000000-0005-0000-0000-000069070000}"/>
    <cellStyle name="20% - Accent6 6 2" xfId="1851" xr:uid="{00000000-0005-0000-0000-00006A070000}"/>
    <cellStyle name="20% - Accent6 6 2 2" xfId="1852" xr:uid="{00000000-0005-0000-0000-00006B070000}"/>
    <cellStyle name="20% - Accent6 6 2 2 2" xfId="1853" xr:uid="{00000000-0005-0000-0000-00006C070000}"/>
    <cellStyle name="20% - Accent6 6 2 2 3" xfId="9251" xr:uid="{433EC479-59ED-4DC9-AD44-76C1752F1E61}"/>
    <cellStyle name="20% - Accent6 6 2 3" xfId="1854" xr:uid="{00000000-0005-0000-0000-00006D070000}"/>
    <cellStyle name="20% - Accent6 6 2 4" xfId="9250" xr:uid="{FA30383D-80DF-4B21-B4B7-5D04F54E8B3D}"/>
    <cellStyle name="20% - Accent6 6 3" xfId="1855" xr:uid="{00000000-0005-0000-0000-00006E070000}"/>
    <cellStyle name="20% - Accent6 6 3 2" xfId="1856" xr:uid="{00000000-0005-0000-0000-00006F070000}"/>
    <cellStyle name="20% - Accent6 6 3 3" xfId="9252" xr:uid="{B15754E0-C223-43A3-A9B6-D598C1F74A8A}"/>
    <cellStyle name="20% - Accent6 6 4" xfId="1857" xr:uid="{00000000-0005-0000-0000-000070070000}"/>
    <cellStyle name="20% - Accent6 6 5" xfId="9249" xr:uid="{09AE60E3-2E4B-4EF9-AB64-12D53819E086}"/>
    <cellStyle name="20% - Accent6 7" xfId="1858" xr:uid="{00000000-0005-0000-0000-000071070000}"/>
    <cellStyle name="20% - Accent6 7 2" xfId="1859" xr:uid="{00000000-0005-0000-0000-000072070000}"/>
    <cellStyle name="20% - Accent6 7 2 2" xfId="1860" xr:uid="{00000000-0005-0000-0000-000073070000}"/>
    <cellStyle name="20% - Accent6 7 2 2 2" xfId="1861" xr:uid="{00000000-0005-0000-0000-000074070000}"/>
    <cellStyle name="20% - Accent6 7 2 2 3" xfId="9255" xr:uid="{7619EE6C-6F02-4D3D-B025-8092EE90AF49}"/>
    <cellStyle name="20% - Accent6 7 2 3" xfId="1862" xr:uid="{00000000-0005-0000-0000-000075070000}"/>
    <cellStyle name="20% - Accent6 7 2 4" xfId="9254" xr:uid="{13E426B3-2A3F-43C9-8222-D5351E22D80B}"/>
    <cellStyle name="20% - Accent6 7 3" xfId="1863" xr:uid="{00000000-0005-0000-0000-000076070000}"/>
    <cellStyle name="20% - Accent6 7 3 2" xfId="1864" xr:uid="{00000000-0005-0000-0000-000077070000}"/>
    <cellStyle name="20% - Accent6 7 3 3" xfId="9256" xr:uid="{308BF670-F000-4624-9314-172BF4421FB9}"/>
    <cellStyle name="20% - Accent6 7 4" xfId="1865" xr:uid="{00000000-0005-0000-0000-000078070000}"/>
    <cellStyle name="20% - Accent6 7 5" xfId="9253" xr:uid="{30F0C629-9DD2-4301-80E0-BF1CFCA0D078}"/>
    <cellStyle name="20% - Accent6 8" xfId="1866" xr:uid="{00000000-0005-0000-0000-000079070000}"/>
    <cellStyle name="20% - Accent6 8 2" xfId="1867" xr:uid="{00000000-0005-0000-0000-00007A070000}"/>
    <cellStyle name="20% - Accent6 8 2 2" xfId="1868" xr:uid="{00000000-0005-0000-0000-00007B070000}"/>
    <cellStyle name="20% - Accent6 8 2 2 2" xfId="1869" xr:uid="{00000000-0005-0000-0000-00007C070000}"/>
    <cellStyle name="20% - Accent6 8 2 2 3" xfId="9259" xr:uid="{F6C81226-FF24-45C0-A7FF-905647AB6676}"/>
    <cellStyle name="20% - Accent6 8 2 3" xfId="1870" xr:uid="{00000000-0005-0000-0000-00007D070000}"/>
    <cellStyle name="20% - Accent6 8 2 4" xfId="9258" xr:uid="{9DA988CF-46F8-4AFB-B1D1-8DCC79A02863}"/>
    <cellStyle name="20% - Accent6 8 3" xfId="1871" xr:uid="{00000000-0005-0000-0000-00007E070000}"/>
    <cellStyle name="20% - Accent6 8 3 2" xfId="1872" xr:uid="{00000000-0005-0000-0000-00007F070000}"/>
    <cellStyle name="20% - Accent6 8 3 3" xfId="9260" xr:uid="{92D6D8AD-76C3-48A1-9C3E-E0F76D03238A}"/>
    <cellStyle name="20% - Accent6 8 4" xfId="1873" xr:uid="{00000000-0005-0000-0000-000080070000}"/>
    <cellStyle name="20% - Accent6 8 5" xfId="9257" xr:uid="{B55C485A-F9C4-4E72-9EE1-9F20D1A8FACF}"/>
    <cellStyle name="40% - Accent1 2" xfId="1874" xr:uid="{00000000-0005-0000-0000-000081070000}"/>
    <cellStyle name="40% - Accent1 2 10" xfId="1875" xr:uid="{00000000-0005-0000-0000-000082070000}"/>
    <cellStyle name="40% - Accent1 2 11" xfId="9261" xr:uid="{9625CCEF-7AF6-4B04-9355-EA78B8F758E9}"/>
    <cellStyle name="40% - Accent1 2 2" xfId="1876" xr:uid="{00000000-0005-0000-0000-000083070000}"/>
    <cellStyle name="40% - Accent1 2 2 10" xfId="9262" xr:uid="{EE3AA643-163C-495E-80E4-F4EFD7989692}"/>
    <cellStyle name="40% - Accent1 2 2 2" xfId="1877" xr:uid="{00000000-0005-0000-0000-000084070000}"/>
    <cellStyle name="40% - Accent1 2 2 2 2" xfId="1878" xr:uid="{00000000-0005-0000-0000-000085070000}"/>
    <cellStyle name="40% - Accent1 2 2 2 2 2" xfId="1879" xr:uid="{00000000-0005-0000-0000-000086070000}"/>
    <cellStyle name="40% - Accent1 2 2 2 2 2 2" xfId="1880" xr:uid="{00000000-0005-0000-0000-000087070000}"/>
    <cellStyle name="40% - Accent1 2 2 2 2 2 2 2" xfId="1881" xr:uid="{00000000-0005-0000-0000-000088070000}"/>
    <cellStyle name="40% - Accent1 2 2 2 2 2 2 3" xfId="9266" xr:uid="{5F7EC829-4001-4298-B8C4-45D8227F7D4F}"/>
    <cellStyle name="40% - Accent1 2 2 2 2 2 3" xfId="1882" xr:uid="{00000000-0005-0000-0000-000089070000}"/>
    <cellStyle name="40% - Accent1 2 2 2 2 2 4" xfId="9265" xr:uid="{9C333805-E57B-43AA-B8BE-DD32B76B1A33}"/>
    <cellStyle name="40% - Accent1 2 2 2 2 3" xfId="1883" xr:uid="{00000000-0005-0000-0000-00008A070000}"/>
    <cellStyle name="40% - Accent1 2 2 2 2 3 2" xfId="1884" xr:uid="{00000000-0005-0000-0000-00008B070000}"/>
    <cellStyle name="40% - Accent1 2 2 2 2 3 3" xfId="9267" xr:uid="{7E1F70D5-E6D3-4E8E-87C0-DDB4119DF99B}"/>
    <cellStyle name="40% - Accent1 2 2 2 2 4" xfId="1885" xr:uid="{00000000-0005-0000-0000-00008C070000}"/>
    <cellStyle name="40% - Accent1 2 2 2 2 5" xfId="9264" xr:uid="{C143906F-BECA-4DEB-915C-C365D2237479}"/>
    <cellStyle name="40% - Accent1 2 2 2 3" xfId="1886" xr:uid="{00000000-0005-0000-0000-00008D070000}"/>
    <cellStyle name="40% - Accent1 2 2 2 3 2" xfId="1887" xr:uid="{00000000-0005-0000-0000-00008E070000}"/>
    <cellStyle name="40% - Accent1 2 2 2 3 2 2" xfId="1888" xr:uid="{00000000-0005-0000-0000-00008F070000}"/>
    <cellStyle name="40% - Accent1 2 2 2 3 2 2 2" xfId="1889" xr:uid="{00000000-0005-0000-0000-000090070000}"/>
    <cellStyle name="40% - Accent1 2 2 2 3 2 2 3" xfId="9270" xr:uid="{92F633AB-E1FC-48CC-9173-8C05F6AA4180}"/>
    <cellStyle name="40% - Accent1 2 2 2 3 2 3" xfId="1890" xr:uid="{00000000-0005-0000-0000-000091070000}"/>
    <cellStyle name="40% - Accent1 2 2 2 3 2 4" xfId="9269" xr:uid="{28B66988-DA9D-4847-A3F7-89B5C177AF7A}"/>
    <cellStyle name="40% - Accent1 2 2 2 3 3" xfId="1891" xr:uid="{00000000-0005-0000-0000-000092070000}"/>
    <cellStyle name="40% - Accent1 2 2 2 3 3 2" xfId="1892" xr:uid="{00000000-0005-0000-0000-000093070000}"/>
    <cellStyle name="40% - Accent1 2 2 2 3 3 3" xfId="9271" xr:uid="{39E25A70-021D-4B5A-BEC2-9A3B2FC286E3}"/>
    <cellStyle name="40% - Accent1 2 2 2 3 4" xfId="1893" xr:uid="{00000000-0005-0000-0000-000094070000}"/>
    <cellStyle name="40% - Accent1 2 2 2 3 5" xfId="9268" xr:uid="{0C7C09F9-4CEE-4FF0-AA1D-51FF4CAFC0BD}"/>
    <cellStyle name="40% - Accent1 2 2 2 4" xfId="1894" xr:uid="{00000000-0005-0000-0000-000095070000}"/>
    <cellStyle name="40% - Accent1 2 2 2 4 2" xfId="1895" xr:uid="{00000000-0005-0000-0000-000096070000}"/>
    <cellStyle name="40% - Accent1 2 2 2 4 2 2" xfId="1896" xr:uid="{00000000-0005-0000-0000-000097070000}"/>
    <cellStyle name="40% - Accent1 2 2 2 4 2 2 2" xfId="1897" xr:uid="{00000000-0005-0000-0000-000098070000}"/>
    <cellStyle name="40% - Accent1 2 2 2 4 2 2 3" xfId="9274" xr:uid="{B4F39924-A6E0-408D-A974-BEF5BFBA46AD}"/>
    <cellStyle name="40% - Accent1 2 2 2 4 2 3" xfId="1898" xr:uid="{00000000-0005-0000-0000-000099070000}"/>
    <cellStyle name="40% - Accent1 2 2 2 4 2 4" xfId="9273" xr:uid="{63221675-DB5F-4EC2-9AFD-4EEE3C538FBF}"/>
    <cellStyle name="40% - Accent1 2 2 2 4 3" xfId="1899" xr:uid="{00000000-0005-0000-0000-00009A070000}"/>
    <cellStyle name="40% - Accent1 2 2 2 4 3 2" xfId="1900" xr:uid="{00000000-0005-0000-0000-00009B070000}"/>
    <cellStyle name="40% - Accent1 2 2 2 4 3 3" xfId="9275" xr:uid="{C042CD0E-8E18-4B1E-9299-F1F050447230}"/>
    <cellStyle name="40% - Accent1 2 2 2 4 4" xfId="1901" xr:uid="{00000000-0005-0000-0000-00009C070000}"/>
    <cellStyle name="40% - Accent1 2 2 2 4 5" xfId="9272" xr:uid="{93D502C7-5F3A-4220-9976-5FF46D7D5613}"/>
    <cellStyle name="40% - Accent1 2 2 2 5" xfId="1902" xr:uid="{00000000-0005-0000-0000-00009D070000}"/>
    <cellStyle name="40% - Accent1 2 2 2 5 2" xfId="1903" xr:uid="{00000000-0005-0000-0000-00009E070000}"/>
    <cellStyle name="40% - Accent1 2 2 2 5 2 2" xfId="1904" xr:uid="{00000000-0005-0000-0000-00009F070000}"/>
    <cellStyle name="40% - Accent1 2 2 2 5 2 2 2" xfId="1905" xr:uid="{00000000-0005-0000-0000-0000A0070000}"/>
    <cellStyle name="40% - Accent1 2 2 2 5 2 2 3" xfId="9278" xr:uid="{7FB887E3-D770-4C83-8C0E-A5BF560198BB}"/>
    <cellStyle name="40% - Accent1 2 2 2 5 2 3" xfId="1906" xr:uid="{00000000-0005-0000-0000-0000A1070000}"/>
    <cellStyle name="40% - Accent1 2 2 2 5 2 4" xfId="9277" xr:uid="{A1F7B2E9-B161-4663-9992-2623AD8902C3}"/>
    <cellStyle name="40% - Accent1 2 2 2 5 3" xfId="1907" xr:uid="{00000000-0005-0000-0000-0000A2070000}"/>
    <cellStyle name="40% - Accent1 2 2 2 5 3 2" xfId="1908" xr:uid="{00000000-0005-0000-0000-0000A3070000}"/>
    <cellStyle name="40% - Accent1 2 2 2 5 3 3" xfId="9279" xr:uid="{C5B8B9A2-F1CD-4933-9625-DFA2A668C97B}"/>
    <cellStyle name="40% - Accent1 2 2 2 5 4" xfId="1909" xr:uid="{00000000-0005-0000-0000-0000A4070000}"/>
    <cellStyle name="40% - Accent1 2 2 2 5 5" xfId="9276" xr:uid="{4FC9C837-43B4-4052-ACD9-BADE508F8C86}"/>
    <cellStyle name="40% - Accent1 2 2 2 6" xfId="1910" xr:uid="{00000000-0005-0000-0000-0000A5070000}"/>
    <cellStyle name="40% - Accent1 2 2 2 6 2" xfId="1911" xr:uid="{00000000-0005-0000-0000-0000A6070000}"/>
    <cellStyle name="40% - Accent1 2 2 2 6 2 2" xfId="1912" xr:uid="{00000000-0005-0000-0000-0000A7070000}"/>
    <cellStyle name="40% - Accent1 2 2 2 6 2 3" xfId="9281" xr:uid="{426A5FB8-AC5F-4168-8358-76CFE7E578E1}"/>
    <cellStyle name="40% - Accent1 2 2 2 6 3" xfId="1913" xr:uid="{00000000-0005-0000-0000-0000A8070000}"/>
    <cellStyle name="40% - Accent1 2 2 2 6 4" xfId="9280" xr:uid="{BC43D4DD-10D0-47BF-994B-AB10E04CA37A}"/>
    <cellStyle name="40% - Accent1 2 2 2 7" xfId="1914" xr:uid="{00000000-0005-0000-0000-0000A9070000}"/>
    <cellStyle name="40% - Accent1 2 2 2 7 2" xfId="1915" xr:uid="{00000000-0005-0000-0000-0000AA070000}"/>
    <cellStyle name="40% - Accent1 2 2 2 7 3" xfId="9282" xr:uid="{4F7741CD-674E-48DC-B42C-48907CC1C46B}"/>
    <cellStyle name="40% - Accent1 2 2 2 8" xfId="1916" xr:uid="{00000000-0005-0000-0000-0000AB070000}"/>
    <cellStyle name="40% - Accent1 2 2 2 9" xfId="9263" xr:uid="{EA8BECC2-4CC8-486D-8BEB-F765BABA7B04}"/>
    <cellStyle name="40% - Accent1 2 2 3" xfId="1917" xr:uid="{00000000-0005-0000-0000-0000AC070000}"/>
    <cellStyle name="40% - Accent1 2 2 3 2" xfId="1918" xr:uid="{00000000-0005-0000-0000-0000AD070000}"/>
    <cellStyle name="40% - Accent1 2 2 3 2 2" xfId="1919" xr:uid="{00000000-0005-0000-0000-0000AE070000}"/>
    <cellStyle name="40% - Accent1 2 2 3 2 2 2" xfId="1920" xr:uid="{00000000-0005-0000-0000-0000AF070000}"/>
    <cellStyle name="40% - Accent1 2 2 3 2 2 3" xfId="9285" xr:uid="{BE85145A-3B51-4A11-B2F0-43F209B21672}"/>
    <cellStyle name="40% - Accent1 2 2 3 2 3" xfId="1921" xr:uid="{00000000-0005-0000-0000-0000B0070000}"/>
    <cellStyle name="40% - Accent1 2 2 3 2 4" xfId="9284" xr:uid="{2DF912C2-395A-4A5E-9E46-E29E51076D72}"/>
    <cellStyle name="40% - Accent1 2 2 3 3" xfId="1922" xr:uid="{00000000-0005-0000-0000-0000B1070000}"/>
    <cellStyle name="40% - Accent1 2 2 3 3 2" xfId="1923" xr:uid="{00000000-0005-0000-0000-0000B2070000}"/>
    <cellStyle name="40% - Accent1 2 2 3 3 3" xfId="9286" xr:uid="{D6B1B364-0956-483F-B4D2-D6F5F1A07121}"/>
    <cellStyle name="40% - Accent1 2 2 3 4" xfId="1924" xr:uid="{00000000-0005-0000-0000-0000B3070000}"/>
    <cellStyle name="40% - Accent1 2 2 3 5" xfId="9283" xr:uid="{92E3F320-E136-4475-93FF-D7AC1C4529AC}"/>
    <cellStyle name="40% - Accent1 2 2 4" xfId="1925" xr:uid="{00000000-0005-0000-0000-0000B4070000}"/>
    <cellStyle name="40% - Accent1 2 2 4 2" xfId="1926" xr:uid="{00000000-0005-0000-0000-0000B5070000}"/>
    <cellStyle name="40% - Accent1 2 2 4 2 2" xfId="1927" xr:uid="{00000000-0005-0000-0000-0000B6070000}"/>
    <cellStyle name="40% - Accent1 2 2 4 2 2 2" xfId="1928" xr:uid="{00000000-0005-0000-0000-0000B7070000}"/>
    <cellStyle name="40% - Accent1 2 2 4 2 2 3" xfId="9289" xr:uid="{73FCADFC-9CB0-4D2B-9B4F-9A990E728C43}"/>
    <cellStyle name="40% - Accent1 2 2 4 2 3" xfId="1929" xr:uid="{00000000-0005-0000-0000-0000B8070000}"/>
    <cellStyle name="40% - Accent1 2 2 4 2 4" xfId="9288" xr:uid="{777031AD-C007-4B3B-A054-ABC0AE350D6D}"/>
    <cellStyle name="40% - Accent1 2 2 4 3" xfId="1930" xr:uid="{00000000-0005-0000-0000-0000B9070000}"/>
    <cellStyle name="40% - Accent1 2 2 4 3 2" xfId="1931" xr:uid="{00000000-0005-0000-0000-0000BA070000}"/>
    <cellStyle name="40% - Accent1 2 2 4 3 3" xfId="9290" xr:uid="{E307A582-9ADB-409D-9C50-279F7E0DFA54}"/>
    <cellStyle name="40% - Accent1 2 2 4 4" xfId="1932" xr:uid="{00000000-0005-0000-0000-0000BB070000}"/>
    <cellStyle name="40% - Accent1 2 2 4 5" xfId="9287" xr:uid="{1C800718-1742-4984-A871-821883FDC686}"/>
    <cellStyle name="40% - Accent1 2 2 5" xfId="1933" xr:uid="{00000000-0005-0000-0000-0000BC070000}"/>
    <cellStyle name="40% - Accent1 2 2 5 2" xfId="1934" xr:uid="{00000000-0005-0000-0000-0000BD070000}"/>
    <cellStyle name="40% - Accent1 2 2 5 2 2" xfId="1935" xr:uid="{00000000-0005-0000-0000-0000BE070000}"/>
    <cellStyle name="40% - Accent1 2 2 5 2 2 2" xfId="1936" xr:uid="{00000000-0005-0000-0000-0000BF070000}"/>
    <cellStyle name="40% - Accent1 2 2 5 2 2 3" xfId="9293" xr:uid="{BBFFCA74-74BF-421C-B3A3-C96D27ECFA0E}"/>
    <cellStyle name="40% - Accent1 2 2 5 2 3" xfId="1937" xr:uid="{00000000-0005-0000-0000-0000C0070000}"/>
    <cellStyle name="40% - Accent1 2 2 5 2 4" xfId="9292" xr:uid="{626CF8F9-9B57-4DD5-95B7-99332756D714}"/>
    <cellStyle name="40% - Accent1 2 2 5 3" xfId="1938" xr:uid="{00000000-0005-0000-0000-0000C1070000}"/>
    <cellStyle name="40% - Accent1 2 2 5 3 2" xfId="1939" xr:uid="{00000000-0005-0000-0000-0000C2070000}"/>
    <cellStyle name="40% - Accent1 2 2 5 3 3" xfId="9294" xr:uid="{8F60EE0F-AA22-4454-8B1B-E5F48DDE7BAF}"/>
    <cellStyle name="40% - Accent1 2 2 5 4" xfId="1940" xr:uid="{00000000-0005-0000-0000-0000C3070000}"/>
    <cellStyle name="40% - Accent1 2 2 5 5" xfId="9291" xr:uid="{0D94B347-EFD7-42E0-A815-17A4DE362386}"/>
    <cellStyle name="40% - Accent1 2 2 6" xfId="1941" xr:uid="{00000000-0005-0000-0000-0000C4070000}"/>
    <cellStyle name="40% - Accent1 2 2 6 2" xfId="1942" xr:uid="{00000000-0005-0000-0000-0000C5070000}"/>
    <cellStyle name="40% - Accent1 2 2 6 2 2" xfId="1943" xr:uid="{00000000-0005-0000-0000-0000C6070000}"/>
    <cellStyle name="40% - Accent1 2 2 6 2 2 2" xfId="1944" xr:uid="{00000000-0005-0000-0000-0000C7070000}"/>
    <cellStyle name="40% - Accent1 2 2 6 2 2 3" xfId="9297" xr:uid="{9077AEA3-F6B4-464A-82AE-55BF723B9731}"/>
    <cellStyle name="40% - Accent1 2 2 6 2 3" xfId="1945" xr:uid="{00000000-0005-0000-0000-0000C8070000}"/>
    <cellStyle name="40% - Accent1 2 2 6 2 4" xfId="9296" xr:uid="{40CB5E69-AAA7-4F8C-8DF1-E3F32E33622F}"/>
    <cellStyle name="40% - Accent1 2 2 6 3" xfId="1946" xr:uid="{00000000-0005-0000-0000-0000C9070000}"/>
    <cellStyle name="40% - Accent1 2 2 6 3 2" xfId="1947" xr:uid="{00000000-0005-0000-0000-0000CA070000}"/>
    <cellStyle name="40% - Accent1 2 2 6 3 3" xfId="9298" xr:uid="{87ECE3C8-8757-4A23-8C9F-08EB322CCFAB}"/>
    <cellStyle name="40% - Accent1 2 2 6 4" xfId="1948" xr:uid="{00000000-0005-0000-0000-0000CB070000}"/>
    <cellStyle name="40% - Accent1 2 2 6 5" xfId="9295" xr:uid="{A55216BA-CA49-4F0D-B2CB-387ED8B2C1FC}"/>
    <cellStyle name="40% - Accent1 2 2 7" xfId="1949" xr:uid="{00000000-0005-0000-0000-0000CC070000}"/>
    <cellStyle name="40% - Accent1 2 2 7 2" xfId="1950" xr:uid="{00000000-0005-0000-0000-0000CD070000}"/>
    <cellStyle name="40% - Accent1 2 2 7 2 2" xfId="1951" xr:uid="{00000000-0005-0000-0000-0000CE070000}"/>
    <cellStyle name="40% - Accent1 2 2 7 2 3" xfId="9300" xr:uid="{16B6197F-F70B-4A9B-86CD-CEE9E1FDB220}"/>
    <cellStyle name="40% - Accent1 2 2 7 3" xfId="1952" xr:uid="{00000000-0005-0000-0000-0000CF070000}"/>
    <cellStyle name="40% - Accent1 2 2 7 4" xfId="9299" xr:uid="{9AD4FA9E-6DFA-4F88-8A01-2CB2974DFCB5}"/>
    <cellStyle name="40% - Accent1 2 2 8" xfId="1953" xr:uid="{00000000-0005-0000-0000-0000D0070000}"/>
    <cellStyle name="40% - Accent1 2 2 8 2" xfId="1954" xr:uid="{00000000-0005-0000-0000-0000D1070000}"/>
    <cellStyle name="40% - Accent1 2 2 8 3" xfId="9301" xr:uid="{7058FC7A-991F-4057-996B-2C87DC5DF436}"/>
    <cellStyle name="40% - Accent1 2 2 9" xfId="1955" xr:uid="{00000000-0005-0000-0000-0000D2070000}"/>
    <cellStyle name="40% - Accent1 2 3" xfId="1956" xr:uid="{00000000-0005-0000-0000-0000D3070000}"/>
    <cellStyle name="40% - Accent1 2 3 2" xfId="1957" xr:uid="{00000000-0005-0000-0000-0000D4070000}"/>
    <cellStyle name="40% - Accent1 2 3 2 2" xfId="1958" xr:uid="{00000000-0005-0000-0000-0000D5070000}"/>
    <cellStyle name="40% - Accent1 2 3 2 2 2" xfId="1959" xr:uid="{00000000-0005-0000-0000-0000D6070000}"/>
    <cellStyle name="40% - Accent1 2 3 2 2 2 2" xfId="1960" xr:uid="{00000000-0005-0000-0000-0000D7070000}"/>
    <cellStyle name="40% - Accent1 2 3 2 2 2 3" xfId="9305" xr:uid="{87BAAE2E-6D91-49AB-A1D3-4E8B41F189A7}"/>
    <cellStyle name="40% - Accent1 2 3 2 2 3" xfId="1961" xr:uid="{00000000-0005-0000-0000-0000D8070000}"/>
    <cellStyle name="40% - Accent1 2 3 2 2 4" xfId="9304" xr:uid="{557AEC8B-5385-4FBD-BC37-AA741B7FCFE3}"/>
    <cellStyle name="40% - Accent1 2 3 2 3" xfId="1962" xr:uid="{00000000-0005-0000-0000-0000D9070000}"/>
    <cellStyle name="40% - Accent1 2 3 2 3 2" xfId="1963" xr:uid="{00000000-0005-0000-0000-0000DA070000}"/>
    <cellStyle name="40% - Accent1 2 3 2 3 3" xfId="9306" xr:uid="{5BE56FF5-D294-44B5-8E87-5F88206E7A91}"/>
    <cellStyle name="40% - Accent1 2 3 2 4" xfId="1964" xr:uid="{00000000-0005-0000-0000-0000DB070000}"/>
    <cellStyle name="40% - Accent1 2 3 2 5" xfId="9303" xr:uid="{4A2674D1-36BF-4F53-B121-05EDC552A7EA}"/>
    <cellStyle name="40% - Accent1 2 3 3" xfId="1965" xr:uid="{00000000-0005-0000-0000-0000DC070000}"/>
    <cellStyle name="40% - Accent1 2 3 3 2" xfId="1966" xr:uid="{00000000-0005-0000-0000-0000DD070000}"/>
    <cellStyle name="40% - Accent1 2 3 3 2 2" xfId="1967" xr:uid="{00000000-0005-0000-0000-0000DE070000}"/>
    <cellStyle name="40% - Accent1 2 3 3 2 2 2" xfId="1968" xr:uid="{00000000-0005-0000-0000-0000DF070000}"/>
    <cellStyle name="40% - Accent1 2 3 3 2 2 3" xfId="9309" xr:uid="{7B45B8F6-7029-4E12-9BD8-D1B05DCAD68F}"/>
    <cellStyle name="40% - Accent1 2 3 3 2 3" xfId="1969" xr:uid="{00000000-0005-0000-0000-0000E0070000}"/>
    <cellStyle name="40% - Accent1 2 3 3 2 4" xfId="9308" xr:uid="{1D354582-2836-4524-8B61-0F5322507606}"/>
    <cellStyle name="40% - Accent1 2 3 3 3" xfId="1970" xr:uid="{00000000-0005-0000-0000-0000E1070000}"/>
    <cellStyle name="40% - Accent1 2 3 3 3 2" xfId="1971" xr:uid="{00000000-0005-0000-0000-0000E2070000}"/>
    <cellStyle name="40% - Accent1 2 3 3 3 3" xfId="9310" xr:uid="{1355AA9F-9B40-4436-AA02-5673AA252B52}"/>
    <cellStyle name="40% - Accent1 2 3 3 4" xfId="1972" xr:uid="{00000000-0005-0000-0000-0000E3070000}"/>
    <cellStyle name="40% - Accent1 2 3 3 5" xfId="9307" xr:uid="{F68AD34B-C540-4168-B9BF-E6D021C3B71B}"/>
    <cellStyle name="40% - Accent1 2 3 4" xfId="1973" xr:uid="{00000000-0005-0000-0000-0000E4070000}"/>
    <cellStyle name="40% - Accent1 2 3 4 2" xfId="1974" xr:uid="{00000000-0005-0000-0000-0000E5070000}"/>
    <cellStyle name="40% - Accent1 2 3 4 2 2" xfId="1975" xr:uid="{00000000-0005-0000-0000-0000E6070000}"/>
    <cellStyle name="40% - Accent1 2 3 4 2 2 2" xfId="1976" xr:uid="{00000000-0005-0000-0000-0000E7070000}"/>
    <cellStyle name="40% - Accent1 2 3 4 2 2 3" xfId="9313" xr:uid="{2E0243F6-BF06-4A35-AA52-50EE4F3DC7CF}"/>
    <cellStyle name="40% - Accent1 2 3 4 2 3" xfId="1977" xr:uid="{00000000-0005-0000-0000-0000E8070000}"/>
    <cellStyle name="40% - Accent1 2 3 4 2 4" xfId="9312" xr:uid="{C0CF543A-A7EF-4B96-8255-46B049CFF223}"/>
    <cellStyle name="40% - Accent1 2 3 4 3" xfId="1978" xr:uid="{00000000-0005-0000-0000-0000E9070000}"/>
    <cellStyle name="40% - Accent1 2 3 4 3 2" xfId="1979" xr:uid="{00000000-0005-0000-0000-0000EA070000}"/>
    <cellStyle name="40% - Accent1 2 3 4 3 3" xfId="9314" xr:uid="{D895720A-B41C-4F3F-8584-51097EC1655E}"/>
    <cellStyle name="40% - Accent1 2 3 4 4" xfId="1980" xr:uid="{00000000-0005-0000-0000-0000EB070000}"/>
    <cellStyle name="40% - Accent1 2 3 4 5" xfId="9311" xr:uid="{9D026104-3902-421A-A9CB-A32BF02B1C9F}"/>
    <cellStyle name="40% - Accent1 2 3 5" xfId="1981" xr:uid="{00000000-0005-0000-0000-0000EC070000}"/>
    <cellStyle name="40% - Accent1 2 3 5 2" xfId="1982" xr:uid="{00000000-0005-0000-0000-0000ED070000}"/>
    <cellStyle name="40% - Accent1 2 3 5 2 2" xfId="1983" xr:uid="{00000000-0005-0000-0000-0000EE070000}"/>
    <cellStyle name="40% - Accent1 2 3 5 2 2 2" xfId="1984" xr:uid="{00000000-0005-0000-0000-0000EF070000}"/>
    <cellStyle name="40% - Accent1 2 3 5 2 2 3" xfId="9317" xr:uid="{2F452432-E0D5-4DB7-B226-4E4006086F00}"/>
    <cellStyle name="40% - Accent1 2 3 5 2 3" xfId="1985" xr:uid="{00000000-0005-0000-0000-0000F0070000}"/>
    <cellStyle name="40% - Accent1 2 3 5 2 4" xfId="9316" xr:uid="{800EEF25-8B7E-45F6-A423-F8BE66C41913}"/>
    <cellStyle name="40% - Accent1 2 3 5 3" xfId="1986" xr:uid="{00000000-0005-0000-0000-0000F1070000}"/>
    <cellStyle name="40% - Accent1 2 3 5 3 2" xfId="1987" xr:uid="{00000000-0005-0000-0000-0000F2070000}"/>
    <cellStyle name="40% - Accent1 2 3 5 3 3" xfId="9318" xr:uid="{54911CBE-A0CE-4616-AE86-F18BA309DFEC}"/>
    <cellStyle name="40% - Accent1 2 3 5 4" xfId="1988" xr:uid="{00000000-0005-0000-0000-0000F3070000}"/>
    <cellStyle name="40% - Accent1 2 3 5 5" xfId="9315" xr:uid="{5ACD5989-B3AC-4E9B-AF7B-6760D26AFFE7}"/>
    <cellStyle name="40% - Accent1 2 3 6" xfId="1989" xr:uid="{00000000-0005-0000-0000-0000F4070000}"/>
    <cellStyle name="40% - Accent1 2 3 6 2" xfId="1990" xr:uid="{00000000-0005-0000-0000-0000F5070000}"/>
    <cellStyle name="40% - Accent1 2 3 6 2 2" xfId="1991" xr:uid="{00000000-0005-0000-0000-0000F6070000}"/>
    <cellStyle name="40% - Accent1 2 3 6 2 3" xfId="9320" xr:uid="{BC556F6E-A542-4683-885C-06CD20189E01}"/>
    <cellStyle name="40% - Accent1 2 3 6 3" xfId="1992" xr:uid="{00000000-0005-0000-0000-0000F7070000}"/>
    <cellStyle name="40% - Accent1 2 3 6 4" xfId="9319" xr:uid="{252779C8-1E03-427B-89CF-05D87B97969C}"/>
    <cellStyle name="40% - Accent1 2 3 7" xfId="1993" xr:uid="{00000000-0005-0000-0000-0000F8070000}"/>
    <cellStyle name="40% - Accent1 2 3 7 2" xfId="1994" xr:uid="{00000000-0005-0000-0000-0000F9070000}"/>
    <cellStyle name="40% - Accent1 2 3 7 3" xfId="9321" xr:uid="{ABCBC80E-4876-4A27-8B20-D7A34A28720F}"/>
    <cellStyle name="40% - Accent1 2 3 8" xfId="1995" xr:uid="{00000000-0005-0000-0000-0000FA070000}"/>
    <cellStyle name="40% - Accent1 2 3 9" xfId="9302" xr:uid="{2E80BE11-1BBF-41B3-936E-F514B30B339D}"/>
    <cellStyle name="40% - Accent1 2 4" xfId="1996" xr:uid="{00000000-0005-0000-0000-0000FB070000}"/>
    <cellStyle name="40% - Accent1 2 4 2" xfId="1997" xr:uid="{00000000-0005-0000-0000-0000FC070000}"/>
    <cellStyle name="40% - Accent1 2 4 2 2" xfId="1998" xr:uid="{00000000-0005-0000-0000-0000FD070000}"/>
    <cellStyle name="40% - Accent1 2 4 2 2 2" xfId="1999" xr:uid="{00000000-0005-0000-0000-0000FE070000}"/>
    <cellStyle name="40% - Accent1 2 4 2 2 3" xfId="9324" xr:uid="{60D5E05A-0496-499B-A191-80214E612167}"/>
    <cellStyle name="40% - Accent1 2 4 2 3" xfId="2000" xr:uid="{00000000-0005-0000-0000-0000FF070000}"/>
    <cellStyle name="40% - Accent1 2 4 2 4" xfId="9323" xr:uid="{C1C7B765-5EF1-4CE1-B83E-0EFC6158AA92}"/>
    <cellStyle name="40% - Accent1 2 4 3" xfId="2001" xr:uid="{00000000-0005-0000-0000-000000080000}"/>
    <cellStyle name="40% - Accent1 2 4 3 2" xfId="2002" xr:uid="{00000000-0005-0000-0000-000001080000}"/>
    <cellStyle name="40% - Accent1 2 4 3 3" xfId="9325" xr:uid="{44B18BBD-337F-4FB2-AAC3-8AEE67C9BC7E}"/>
    <cellStyle name="40% - Accent1 2 4 4" xfId="2003" xr:uid="{00000000-0005-0000-0000-000002080000}"/>
    <cellStyle name="40% - Accent1 2 4 5" xfId="9322" xr:uid="{DDAA8E9C-EAC3-43B3-B3BD-1573DA5823F8}"/>
    <cellStyle name="40% - Accent1 2 5" xfId="2004" xr:uid="{00000000-0005-0000-0000-000003080000}"/>
    <cellStyle name="40% - Accent1 2 5 2" xfId="2005" xr:uid="{00000000-0005-0000-0000-000004080000}"/>
    <cellStyle name="40% - Accent1 2 5 2 2" xfId="2006" xr:uid="{00000000-0005-0000-0000-000005080000}"/>
    <cellStyle name="40% - Accent1 2 5 2 2 2" xfId="2007" xr:uid="{00000000-0005-0000-0000-000006080000}"/>
    <cellStyle name="40% - Accent1 2 5 2 2 3" xfId="9328" xr:uid="{E6B725BB-AD46-493F-AA0F-BF06DAC02BDC}"/>
    <cellStyle name="40% - Accent1 2 5 2 3" xfId="2008" xr:uid="{00000000-0005-0000-0000-000007080000}"/>
    <cellStyle name="40% - Accent1 2 5 2 4" xfId="9327" xr:uid="{0F96C633-4C24-4545-94F9-B242A17C213D}"/>
    <cellStyle name="40% - Accent1 2 5 3" xfId="2009" xr:uid="{00000000-0005-0000-0000-000008080000}"/>
    <cellStyle name="40% - Accent1 2 5 3 2" xfId="2010" xr:uid="{00000000-0005-0000-0000-000009080000}"/>
    <cellStyle name="40% - Accent1 2 5 3 3" xfId="9329" xr:uid="{1C61EF30-7A68-4CF9-A8DA-AED98AD88415}"/>
    <cellStyle name="40% - Accent1 2 5 4" xfId="2011" xr:uid="{00000000-0005-0000-0000-00000A080000}"/>
    <cellStyle name="40% - Accent1 2 5 5" xfId="9326" xr:uid="{1227A16C-C5ED-496F-BCAD-587263F0C5E1}"/>
    <cellStyle name="40% - Accent1 2 6" xfId="2012" xr:uid="{00000000-0005-0000-0000-00000B080000}"/>
    <cellStyle name="40% - Accent1 2 6 2" xfId="2013" xr:uid="{00000000-0005-0000-0000-00000C080000}"/>
    <cellStyle name="40% - Accent1 2 6 2 2" xfId="2014" xr:uid="{00000000-0005-0000-0000-00000D080000}"/>
    <cellStyle name="40% - Accent1 2 6 2 2 2" xfId="2015" xr:uid="{00000000-0005-0000-0000-00000E080000}"/>
    <cellStyle name="40% - Accent1 2 6 2 2 3" xfId="9332" xr:uid="{93231FE4-8D30-4FC2-A563-052F904FC5F4}"/>
    <cellStyle name="40% - Accent1 2 6 2 3" xfId="2016" xr:uid="{00000000-0005-0000-0000-00000F080000}"/>
    <cellStyle name="40% - Accent1 2 6 2 4" xfId="9331" xr:uid="{94DFEC59-ACD5-4765-BD8B-A457D7D60685}"/>
    <cellStyle name="40% - Accent1 2 6 3" xfId="2017" xr:uid="{00000000-0005-0000-0000-000010080000}"/>
    <cellStyle name="40% - Accent1 2 6 3 2" xfId="2018" xr:uid="{00000000-0005-0000-0000-000011080000}"/>
    <cellStyle name="40% - Accent1 2 6 3 3" xfId="9333" xr:uid="{D66F4743-AFFE-4E7D-9949-AF815DC65032}"/>
    <cellStyle name="40% - Accent1 2 6 4" xfId="2019" xr:uid="{00000000-0005-0000-0000-000012080000}"/>
    <cellStyle name="40% - Accent1 2 6 5" xfId="9330" xr:uid="{DD34050A-1DE4-4EFD-86E7-4BB7F6E4FBB1}"/>
    <cellStyle name="40% - Accent1 2 7" xfId="2020" xr:uid="{00000000-0005-0000-0000-000013080000}"/>
    <cellStyle name="40% - Accent1 2 7 2" xfId="2021" xr:uid="{00000000-0005-0000-0000-000014080000}"/>
    <cellStyle name="40% - Accent1 2 7 2 2" xfId="2022" xr:uid="{00000000-0005-0000-0000-000015080000}"/>
    <cellStyle name="40% - Accent1 2 7 2 2 2" xfId="2023" xr:uid="{00000000-0005-0000-0000-000016080000}"/>
    <cellStyle name="40% - Accent1 2 7 2 2 3" xfId="9336" xr:uid="{C2AE097A-0350-434D-B052-D765DBB43EB4}"/>
    <cellStyle name="40% - Accent1 2 7 2 3" xfId="2024" xr:uid="{00000000-0005-0000-0000-000017080000}"/>
    <cellStyle name="40% - Accent1 2 7 2 4" xfId="9335" xr:uid="{33203E4C-90A6-441B-989C-7D47F7D812DF}"/>
    <cellStyle name="40% - Accent1 2 7 3" xfId="2025" xr:uid="{00000000-0005-0000-0000-000018080000}"/>
    <cellStyle name="40% - Accent1 2 7 3 2" xfId="2026" xr:uid="{00000000-0005-0000-0000-000019080000}"/>
    <cellStyle name="40% - Accent1 2 7 3 3" xfId="9337" xr:uid="{CC44E301-7CE8-48C9-BAA5-0A66E6D8FEB3}"/>
    <cellStyle name="40% - Accent1 2 7 4" xfId="2027" xr:uid="{00000000-0005-0000-0000-00001A080000}"/>
    <cellStyle name="40% - Accent1 2 7 5" xfId="9334" xr:uid="{493CC52D-4BAD-4F6E-943C-8FC5534EC3A1}"/>
    <cellStyle name="40% - Accent1 2 8" xfId="2028" xr:uid="{00000000-0005-0000-0000-00001B080000}"/>
    <cellStyle name="40% - Accent1 2 8 2" xfId="2029" xr:uid="{00000000-0005-0000-0000-00001C080000}"/>
    <cellStyle name="40% - Accent1 2 8 2 2" xfId="2030" xr:uid="{00000000-0005-0000-0000-00001D080000}"/>
    <cellStyle name="40% - Accent1 2 8 2 3" xfId="9339" xr:uid="{4BBE9089-09A5-4B2F-A099-01B1E7E25DD9}"/>
    <cellStyle name="40% - Accent1 2 8 3" xfId="2031" xr:uid="{00000000-0005-0000-0000-00001E080000}"/>
    <cellStyle name="40% - Accent1 2 8 4" xfId="9338" xr:uid="{8075B6CC-B29E-4625-857C-0066AE628499}"/>
    <cellStyle name="40% - Accent1 2 9" xfId="2032" xr:uid="{00000000-0005-0000-0000-00001F080000}"/>
    <cellStyle name="40% - Accent1 2 9 2" xfId="2033" xr:uid="{00000000-0005-0000-0000-000020080000}"/>
    <cellStyle name="40% - Accent1 2 9 3" xfId="9340" xr:uid="{88BE273C-181F-45AE-9252-090AB33AD549}"/>
    <cellStyle name="40% - Accent1 3" xfId="2034" xr:uid="{00000000-0005-0000-0000-000021080000}"/>
    <cellStyle name="40% - Accent1 3 10" xfId="9341" xr:uid="{3AE86D9F-60ED-416A-B49A-AB252104D653}"/>
    <cellStyle name="40% - Accent1 3 2" xfId="2035" xr:uid="{00000000-0005-0000-0000-000022080000}"/>
    <cellStyle name="40% - Accent1 3 2 2" xfId="2036" xr:uid="{00000000-0005-0000-0000-000023080000}"/>
    <cellStyle name="40% - Accent1 3 2 2 2" xfId="2037" xr:uid="{00000000-0005-0000-0000-000024080000}"/>
    <cellStyle name="40% - Accent1 3 2 2 2 2" xfId="2038" xr:uid="{00000000-0005-0000-0000-000025080000}"/>
    <cellStyle name="40% - Accent1 3 2 2 2 2 2" xfId="2039" xr:uid="{00000000-0005-0000-0000-000026080000}"/>
    <cellStyle name="40% - Accent1 3 2 2 2 2 3" xfId="9345" xr:uid="{66CBD717-C6FA-4E93-9940-D4B10F957C6F}"/>
    <cellStyle name="40% - Accent1 3 2 2 2 3" xfId="2040" xr:uid="{00000000-0005-0000-0000-000027080000}"/>
    <cellStyle name="40% - Accent1 3 2 2 2 4" xfId="9344" xr:uid="{B8C259C0-4098-417A-BAF4-EC91D33926F6}"/>
    <cellStyle name="40% - Accent1 3 2 2 3" xfId="2041" xr:uid="{00000000-0005-0000-0000-000028080000}"/>
    <cellStyle name="40% - Accent1 3 2 2 3 2" xfId="2042" xr:uid="{00000000-0005-0000-0000-000029080000}"/>
    <cellStyle name="40% - Accent1 3 2 2 3 3" xfId="9346" xr:uid="{7CAC8CC8-8056-4C17-9937-A69AB7753B50}"/>
    <cellStyle name="40% - Accent1 3 2 2 4" xfId="2043" xr:uid="{00000000-0005-0000-0000-00002A080000}"/>
    <cellStyle name="40% - Accent1 3 2 2 5" xfId="9343" xr:uid="{FD017B6A-8865-46FC-B58F-469977F3ECF2}"/>
    <cellStyle name="40% - Accent1 3 2 3" xfId="2044" xr:uid="{00000000-0005-0000-0000-00002B080000}"/>
    <cellStyle name="40% - Accent1 3 2 3 2" xfId="2045" xr:uid="{00000000-0005-0000-0000-00002C080000}"/>
    <cellStyle name="40% - Accent1 3 2 3 2 2" xfId="2046" xr:uid="{00000000-0005-0000-0000-00002D080000}"/>
    <cellStyle name="40% - Accent1 3 2 3 2 2 2" xfId="2047" xr:uid="{00000000-0005-0000-0000-00002E080000}"/>
    <cellStyle name="40% - Accent1 3 2 3 2 2 3" xfId="9349" xr:uid="{EA8B5FE7-043B-4415-AEBB-21DD17E44238}"/>
    <cellStyle name="40% - Accent1 3 2 3 2 3" xfId="2048" xr:uid="{00000000-0005-0000-0000-00002F080000}"/>
    <cellStyle name="40% - Accent1 3 2 3 2 4" xfId="9348" xr:uid="{8FBB2D58-BD41-4351-A16C-CAAC249168F6}"/>
    <cellStyle name="40% - Accent1 3 2 3 3" xfId="2049" xr:uid="{00000000-0005-0000-0000-000030080000}"/>
    <cellStyle name="40% - Accent1 3 2 3 3 2" xfId="2050" xr:uid="{00000000-0005-0000-0000-000031080000}"/>
    <cellStyle name="40% - Accent1 3 2 3 3 3" xfId="9350" xr:uid="{1522771C-57A6-4B9B-BA46-9F1A0D466B22}"/>
    <cellStyle name="40% - Accent1 3 2 3 4" xfId="2051" xr:uid="{00000000-0005-0000-0000-000032080000}"/>
    <cellStyle name="40% - Accent1 3 2 3 5" xfId="9347" xr:uid="{7480A132-63F4-4A65-B5B7-8229A1844292}"/>
    <cellStyle name="40% - Accent1 3 2 4" xfId="2052" xr:uid="{00000000-0005-0000-0000-000033080000}"/>
    <cellStyle name="40% - Accent1 3 2 4 2" xfId="2053" xr:uid="{00000000-0005-0000-0000-000034080000}"/>
    <cellStyle name="40% - Accent1 3 2 4 2 2" xfId="2054" xr:uid="{00000000-0005-0000-0000-000035080000}"/>
    <cellStyle name="40% - Accent1 3 2 4 2 2 2" xfId="2055" xr:uid="{00000000-0005-0000-0000-000036080000}"/>
    <cellStyle name="40% - Accent1 3 2 4 2 2 3" xfId="9353" xr:uid="{C24282AF-3E95-4279-8B1F-F93236D6BA77}"/>
    <cellStyle name="40% - Accent1 3 2 4 2 3" xfId="2056" xr:uid="{00000000-0005-0000-0000-000037080000}"/>
    <cellStyle name="40% - Accent1 3 2 4 2 4" xfId="9352" xr:uid="{DB90EC79-1743-41D6-96E6-887317CE1DD1}"/>
    <cellStyle name="40% - Accent1 3 2 4 3" xfId="2057" xr:uid="{00000000-0005-0000-0000-000038080000}"/>
    <cellStyle name="40% - Accent1 3 2 4 3 2" xfId="2058" xr:uid="{00000000-0005-0000-0000-000039080000}"/>
    <cellStyle name="40% - Accent1 3 2 4 3 3" xfId="9354" xr:uid="{B87D3FB8-9F55-445D-A8CD-4E96DDDAECE1}"/>
    <cellStyle name="40% - Accent1 3 2 4 4" xfId="2059" xr:uid="{00000000-0005-0000-0000-00003A080000}"/>
    <cellStyle name="40% - Accent1 3 2 4 5" xfId="9351" xr:uid="{C2548813-D801-4833-9ADD-FD7E2C856EA5}"/>
    <cellStyle name="40% - Accent1 3 2 5" xfId="2060" xr:uid="{00000000-0005-0000-0000-00003B080000}"/>
    <cellStyle name="40% - Accent1 3 2 5 2" xfId="2061" xr:uid="{00000000-0005-0000-0000-00003C080000}"/>
    <cellStyle name="40% - Accent1 3 2 5 2 2" xfId="2062" xr:uid="{00000000-0005-0000-0000-00003D080000}"/>
    <cellStyle name="40% - Accent1 3 2 5 2 2 2" xfId="2063" xr:uid="{00000000-0005-0000-0000-00003E080000}"/>
    <cellStyle name="40% - Accent1 3 2 5 2 2 3" xfId="9357" xr:uid="{6BA01B2B-0A0C-4D07-A4E8-BD1293B29CCA}"/>
    <cellStyle name="40% - Accent1 3 2 5 2 3" xfId="2064" xr:uid="{00000000-0005-0000-0000-00003F080000}"/>
    <cellStyle name="40% - Accent1 3 2 5 2 4" xfId="9356" xr:uid="{932ECEF7-D176-4751-BFFF-2AF3018241D7}"/>
    <cellStyle name="40% - Accent1 3 2 5 3" xfId="2065" xr:uid="{00000000-0005-0000-0000-000040080000}"/>
    <cellStyle name="40% - Accent1 3 2 5 3 2" xfId="2066" xr:uid="{00000000-0005-0000-0000-000041080000}"/>
    <cellStyle name="40% - Accent1 3 2 5 3 3" xfId="9358" xr:uid="{FD1B5E12-AE66-4034-A432-A24E317B8C7D}"/>
    <cellStyle name="40% - Accent1 3 2 5 4" xfId="2067" xr:uid="{00000000-0005-0000-0000-000042080000}"/>
    <cellStyle name="40% - Accent1 3 2 5 5" xfId="9355" xr:uid="{E4228B6F-BC39-4C45-8834-DDE2C02054DD}"/>
    <cellStyle name="40% - Accent1 3 2 6" xfId="2068" xr:uid="{00000000-0005-0000-0000-000043080000}"/>
    <cellStyle name="40% - Accent1 3 2 6 2" xfId="2069" xr:uid="{00000000-0005-0000-0000-000044080000}"/>
    <cellStyle name="40% - Accent1 3 2 6 2 2" xfId="2070" xr:uid="{00000000-0005-0000-0000-000045080000}"/>
    <cellStyle name="40% - Accent1 3 2 6 2 3" xfId="9360" xr:uid="{7E41927A-456F-4D60-A534-45EA7952CACD}"/>
    <cellStyle name="40% - Accent1 3 2 6 3" xfId="2071" xr:uid="{00000000-0005-0000-0000-000046080000}"/>
    <cellStyle name="40% - Accent1 3 2 6 4" xfId="9359" xr:uid="{1E8CD2EE-83E0-4209-8636-6816AF0BC1CA}"/>
    <cellStyle name="40% - Accent1 3 2 7" xfId="2072" xr:uid="{00000000-0005-0000-0000-000047080000}"/>
    <cellStyle name="40% - Accent1 3 2 7 2" xfId="2073" xr:uid="{00000000-0005-0000-0000-000048080000}"/>
    <cellStyle name="40% - Accent1 3 2 7 3" xfId="9361" xr:uid="{CFB6731F-F6D2-413E-B94B-2624429E6328}"/>
    <cellStyle name="40% - Accent1 3 2 8" xfId="2074" xr:uid="{00000000-0005-0000-0000-000049080000}"/>
    <cellStyle name="40% - Accent1 3 2 9" xfId="9342" xr:uid="{84DDC521-A7C5-4F11-A5E2-FE7CAF7A0016}"/>
    <cellStyle name="40% - Accent1 3 3" xfId="2075" xr:uid="{00000000-0005-0000-0000-00004A080000}"/>
    <cellStyle name="40% - Accent1 3 3 2" xfId="2076" xr:uid="{00000000-0005-0000-0000-00004B080000}"/>
    <cellStyle name="40% - Accent1 3 3 2 2" xfId="2077" xr:uid="{00000000-0005-0000-0000-00004C080000}"/>
    <cellStyle name="40% - Accent1 3 3 2 2 2" xfId="2078" xr:uid="{00000000-0005-0000-0000-00004D080000}"/>
    <cellStyle name="40% - Accent1 3 3 2 2 3" xfId="9364" xr:uid="{58D2E522-5AAF-47EB-A1B3-E4041F37A9B5}"/>
    <cellStyle name="40% - Accent1 3 3 2 3" xfId="2079" xr:uid="{00000000-0005-0000-0000-00004E080000}"/>
    <cellStyle name="40% - Accent1 3 3 2 4" xfId="9363" xr:uid="{2E49F10C-7931-4323-93D3-6C4F9F635777}"/>
    <cellStyle name="40% - Accent1 3 3 3" xfId="2080" xr:uid="{00000000-0005-0000-0000-00004F080000}"/>
    <cellStyle name="40% - Accent1 3 3 3 2" xfId="2081" xr:uid="{00000000-0005-0000-0000-000050080000}"/>
    <cellStyle name="40% - Accent1 3 3 3 3" xfId="9365" xr:uid="{BFB1B7AB-F38B-44CC-8062-B960535B6F48}"/>
    <cellStyle name="40% - Accent1 3 3 4" xfId="2082" xr:uid="{00000000-0005-0000-0000-000051080000}"/>
    <cellStyle name="40% - Accent1 3 3 5" xfId="9362" xr:uid="{46C9106D-8D73-44DE-A184-4B68DF670BE2}"/>
    <cellStyle name="40% - Accent1 3 4" xfId="2083" xr:uid="{00000000-0005-0000-0000-000052080000}"/>
    <cellStyle name="40% - Accent1 3 4 2" xfId="2084" xr:uid="{00000000-0005-0000-0000-000053080000}"/>
    <cellStyle name="40% - Accent1 3 4 2 2" xfId="2085" xr:uid="{00000000-0005-0000-0000-000054080000}"/>
    <cellStyle name="40% - Accent1 3 4 2 2 2" xfId="2086" xr:uid="{00000000-0005-0000-0000-000055080000}"/>
    <cellStyle name="40% - Accent1 3 4 2 2 3" xfId="9368" xr:uid="{5020CCCD-3980-43B3-A585-74DB75008D79}"/>
    <cellStyle name="40% - Accent1 3 4 2 3" xfId="2087" xr:uid="{00000000-0005-0000-0000-000056080000}"/>
    <cellStyle name="40% - Accent1 3 4 2 4" xfId="9367" xr:uid="{2244314B-4907-452D-ABD1-BFDEFF02C4EC}"/>
    <cellStyle name="40% - Accent1 3 4 3" xfId="2088" xr:uid="{00000000-0005-0000-0000-000057080000}"/>
    <cellStyle name="40% - Accent1 3 4 3 2" xfId="2089" xr:uid="{00000000-0005-0000-0000-000058080000}"/>
    <cellStyle name="40% - Accent1 3 4 3 3" xfId="9369" xr:uid="{28BD71EF-A03F-4F05-A6C0-877946222DB8}"/>
    <cellStyle name="40% - Accent1 3 4 4" xfId="2090" xr:uid="{00000000-0005-0000-0000-000059080000}"/>
    <cellStyle name="40% - Accent1 3 4 5" xfId="9366" xr:uid="{E0EF6CD8-7A88-4F7E-9AD4-73B2C9B3578B}"/>
    <cellStyle name="40% - Accent1 3 5" xfId="2091" xr:uid="{00000000-0005-0000-0000-00005A080000}"/>
    <cellStyle name="40% - Accent1 3 5 2" xfId="2092" xr:uid="{00000000-0005-0000-0000-00005B080000}"/>
    <cellStyle name="40% - Accent1 3 5 2 2" xfId="2093" xr:uid="{00000000-0005-0000-0000-00005C080000}"/>
    <cellStyle name="40% - Accent1 3 5 2 2 2" xfId="2094" xr:uid="{00000000-0005-0000-0000-00005D080000}"/>
    <cellStyle name="40% - Accent1 3 5 2 2 3" xfId="9372" xr:uid="{3AD65E0F-78BE-4B8D-A0F2-281247AED9BA}"/>
    <cellStyle name="40% - Accent1 3 5 2 3" xfId="2095" xr:uid="{00000000-0005-0000-0000-00005E080000}"/>
    <cellStyle name="40% - Accent1 3 5 2 4" xfId="9371" xr:uid="{29F70D02-97D9-42AC-B73B-4E52B8BE2F82}"/>
    <cellStyle name="40% - Accent1 3 5 3" xfId="2096" xr:uid="{00000000-0005-0000-0000-00005F080000}"/>
    <cellStyle name="40% - Accent1 3 5 3 2" xfId="2097" xr:uid="{00000000-0005-0000-0000-000060080000}"/>
    <cellStyle name="40% - Accent1 3 5 3 3" xfId="9373" xr:uid="{81CF4271-A839-4839-AA1C-6152DEBA329A}"/>
    <cellStyle name="40% - Accent1 3 5 4" xfId="2098" xr:uid="{00000000-0005-0000-0000-000061080000}"/>
    <cellStyle name="40% - Accent1 3 5 5" xfId="9370" xr:uid="{21B2C0F9-5CC4-485C-8CE6-FD016AEADE5D}"/>
    <cellStyle name="40% - Accent1 3 6" xfId="2099" xr:uid="{00000000-0005-0000-0000-000062080000}"/>
    <cellStyle name="40% - Accent1 3 6 2" xfId="2100" xr:uid="{00000000-0005-0000-0000-000063080000}"/>
    <cellStyle name="40% - Accent1 3 6 2 2" xfId="2101" xr:uid="{00000000-0005-0000-0000-000064080000}"/>
    <cellStyle name="40% - Accent1 3 6 2 2 2" xfId="2102" xr:uid="{00000000-0005-0000-0000-000065080000}"/>
    <cellStyle name="40% - Accent1 3 6 2 2 3" xfId="9376" xr:uid="{03CAD40B-C558-484F-AF71-B07B09B4EA89}"/>
    <cellStyle name="40% - Accent1 3 6 2 3" xfId="2103" xr:uid="{00000000-0005-0000-0000-000066080000}"/>
    <cellStyle name="40% - Accent1 3 6 2 4" xfId="9375" xr:uid="{54CECB6E-4DF2-4EDB-8AA3-8884C3C8AFA4}"/>
    <cellStyle name="40% - Accent1 3 6 3" xfId="2104" xr:uid="{00000000-0005-0000-0000-000067080000}"/>
    <cellStyle name="40% - Accent1 3 6 3 2" xfId="2105" xr:uid="{00000000-0005-0000-0000-000068080000}"/>
    <cellStyle name="40% - Accent1 3 6 3 3" xfId="9377" xr:uid="{EA10B268-161A-4CB5-A694-4AA550A45D01}"/>
    <cellStyle name="40% - Accent1 3 6 4" xfId="2106" xr:uid="{00000000-0005-0000-0000-000069080000}"/>
    <cellStyle name="40% - Accent1 3 6 5" xfId="9374" xr:uid="{E98F198A-04AD-457D-9461-732DB7E2BF51}"/>
    <cellStyle name="40% - Accent1 3 7" xfId="2107" xr:uid="{00000000-0005-0000-0000-00006A080000}"/>
    <cellStyle name="40% - Accent1 3 7 2" xfId="2108" xr:uid="{00000000-0005-0000-0000-00006B080000}"/>
    <cellStyle name="40% - Accent1 3 7 2 2" xfId="2109" xr:uid="{00000000-0005-0000-0000-00006C080000}"/>
    <cellStyle name="40% - Accent1 3 7 2 3" xfId="9379" xr:uid="{43CDDC88-0F32-4EC5-A6B5-B89FF05EDC8B}"/>
    <cellStyle name="40% - Accent1 3 7 3" xfId="2110" xr:uid="{00000000-0005-0000-0000-00006D080000}"/>
    <cellStyle name="40% - Accent1 3 7 4" xfId="9378" xr:uid="{CABCDA21-3095-4185-8601-CF01362E34DA}"/>
    <cellStyle name="40% - Accent1 3 8" xfId="2111" xr:uid="{00000000-0005-0000-0000-00006E080000}"/>
    <cellStyle name="40% - Accent1 3 8 2" xfId="2112" xr:uid="{00000000-0005-0000-0000-00006F080000}"/>
    <cellStyle name="40% - Accent1 3 8 3" xfId="9380" xr:uid="{4B32A774-2C25-441E-AF0B-C4E474552D89}"/>
    <cellStyle name="40% - Accent1 3 9" xfId="2113" xr:uid="{00000000-0005-0000-0000-000070080000}"/>
    <cellStyle name="40% - Accent1 4" xfId="2114" xr:uid="{00000000-0005-0000-0000-000071080000}"/>
    <cellStyle name="40% - Accent1 4 2" xfId="2115" xr:uid="{00000000-0005-0000-0000-000072080000}"/>
    <cellStyle name="40% - Accent1 4 2 2" xfId="2116" xr:uid="{00000000-0005-0000-0000-000073080000}"/>
    <cellStyle name="40% - Accent1 4 2 2 2" xfId="2117" xr:uid="{00000000-0005-0000-0000-000074080000}"/>
    <cellStyle name="40% - Accent1 4 2 2 2 2" xfId="2118" xr:uid="{00000000-0005-0000-0000-000075080000}"/>
    <cellStyle name="40% - Accent1 4 2 2 2 3" xfId="9384" xr:uid="{F8993BAD-2EA4-46A3-B233-0BFB8A25572F}"/>
    <cellStyle name="40% - Accent1 4 2 2 3" xfId="2119" xr:uid="{00000000-0005-0000-0000-000076080000}"/>
    <cellStyle name="40% - Accent1 4 2 2 4" xfId="9383" xr:uid="{94D1A95E-ABE2-4463-AF04-4C01518F21EA}"/>
    <cellStyle name="40% - Accent1 4 2 3" xfId="2120" xr:uid="{00000000-0005-0000-0000-000077080000}"/>
    <cellStyle name="40% - Accent1 4 2 3 2" xfId="2121" xr:uid="{00000000-0005-0000-0000-000078080000}"/>
    <cellStyle name="40% - Accent1 4 2 3 3" xfId="9385" xr:uid="{B3DE9BA5-D02F-4DD6-B092-8E0B93F4BA92}"/>
    <cellStyle name="40% - Accent1 4 2 4" xfId="2122" xr:uid="{00000000-0005-0000-0000-000079080000}"/>
    <cellStyle name="40% - Accent1 4 2 5" xfId="9382" xr:uid="{685EB1E9-7D77-461E-AD37-6287403A70D8}"/>
    <cellStyle name="40% - Accent1 4 3" xfId="2123" xr:uid="{00000000-0005-0000-0000-00007A080000}"/>
    <cellStyle name="40% - Accent1 4 3 2" xfId="2124" xr:uid="{00000000-0005-0000-0000-00007B080000}"/>
    <cellStyle name="40% - Accent1 4 3 2 2" xfId="2125" xr:uid="{00000000-0005-0000-0000-00007C080000}"/>
    <cellStyle name="40% - Accent1 4 3 2 2 2" xfId="2126" xr:uid="{00000000-0005-0000-0000-00007D080000}"/>
    <cellStyle name="40% - Accent1 4 3 2 2 3" xfId="9388" xr:uid="{67174B2D-3E89-40C5-BC37-30B4BBE31D0E}"/>
    <cellStyle name="40% - Accent1 4 3 2 3" xfId="2127" xr:uid="{00000000-0005-0000-0000-00007E080000}"/>
    <cellStyle name="40% - Accent1 4 3 2 4" xfId="9387" xr:uid="{BF75733D-A474-41EF-84CA-4317F7A22EBB}"/>
    <cellStyle name="40% - Accent1 4 3 3" xfId="2128" xr:uid="{00000000-0005-0000-0000-00007F080000}"/>
    <cellStyle name="40% - Accent1 4 3 3 2" xfId="2129" xr:uid="{00000000-0005-0000-0000-000080080000}"/>
    <cellStyle name="40% - Accent1 4 3 3 3" xfId="9389" xr:uid="{5F959519-E608-401C-8451-91AB22D3F6C0}"/>
    <cellStyle name="40% - Accent1 4 3 4" xfId="2130" xr:uid="{00000000-0005-0000-0000-000081080000}"/>
    <cellStyle name="40% - Accent1 4 3 5" xfId="9386" xr:uid="{3C61427B-BF76-4372-91D7-578C90A33432}"/>
    <cellStyle name="40% - Accent1 4 4" xfId="2131" xr:uid="{00000000-0005-0000-0000-000082080000}"/>
    <cellStyle name="40% - Accent1 4 4 2" xfId="2132" xr:uid="{00000000-0005-0000-0000-000083080000}"/>
    <cellStyle name="40% - Accent1 4 4 2 2" xfId="2133" xr:uid="{00000000-0005-0000-0000-000084080000}"/>
    <cellStyle name="40% - Accent1 4 4 2 2 2" xfId="2134" xr:uid="{00000000-0005-0000-0000-000085080000}"/>
    <cellStyle name="40% - Accent1 4 4 2 2 3" xfId="9392" xr:uid="{DB1FA283-6F12-4656-B7B6-2263457C416B}"/>
    <cellStyle name="40% - Accent1 4 4 2 3" xfId="2135" xr:uid="{00000000-0005-0000-0000-000086080000}"/>
    <cellStyle name="40% - Accent1 4 4 2 4" xfId="9391" xr:uid="{1FCD91CB-6460-4C3D-9806-99D650B59B6D}"/>
    <cellStyle name="40% - Accent1 4 4 3" xfId="2136" xr:uid="{00000000-0005-0000-0000-000087080000}"/>
    <cellStyle name="40% - Accent1 4 4 3 2" xfId="2137" xr:uid="{00000000-0005-0000-0000-000088080000}"/>
    <cellStyle name="40% - Accent1 4 4 3 3" xfId="9393" xr:uid="{020BF41D-24D9-476F-A8BC-91BBDA6427BC}"/>
    <cellStyle name="40% - Accent1 4 4 4" xfId="2138" xr:uid="{00000000-0005-0000-0000-000089080000}"/>
    <cellStyle name="40% - Accent1 4 4 5" xfId="9390" xr:uid="{C0799154-4BA1-46F3-A726-09068260EA1E}"/>
    <cellStyle name="40% - Accent1 4 5" xfId="2139" xr:uid="{00000000-0005-0000-0000-00008A080000}"/>
    <cellStyle name="40% - Accent1 4 5 2" xfId="2140" xr:uid="{00000000-0005-0000-0000-00008B080000}"/>
    <cellStyle name="40% - Accent1 4 5 2 2" xfId="2141" xr:uid="{00000000-0005-0000-0000-00008C080000}"/>
    <cellStyle name="40% - Accent1 4 5 2 2 2" xfId="2142" xr:uid="{00000000-0005-0000-0000-00008D080000}"/>
    <cellStyle name="40% - Accent1 4 5 2 2 3" xfId="9396" xr:uid="{862B979D-E58F-48E3-BD88-C61F9A1844DC}"/>
    <cellStyle name="40% - Accent1 4 5 2 3" xfId="2143" xr:uid="{00000000-0005-0000-0000-00008E080000}"/>
    <cellStyle name="40% - Accent1 4 5 2 4" xfId="9395" xr:uid="{22BA25EE-C306-4C70-B640-EC885911996F}"/>
    <cellStyle name="40% - Accent1 4 5 3" xfId="2144" xr:uid="{00000000-0005-0000-0000-00008F080000}"/>
    <cellStyle name="40% - Accent1 4 5 3 2" xfId="2145" xr:uid="{00000000-0005-0000-0000-000090080000}"/>
    <cellStyle name="40% - Accent1 4 5 3 3" xfId="9397" xr:uid="{F9FAD261-B749-4829-B54E-3CFE76455661}"/>
    <cellStyle name="40% - Accent1 4 5 4" xfId="2146" xr:uid="{00000000-0005-0000-0000-000091080000}"/>
    <cellStyle name="40% - Accent1 4 5 5" xfId="9394" xr:uid="{6B05AC32-CC01-4257-BF1E-44C781173674}"/>
    <cellStyle name="40% - Accent1 4 6" xfId="2147" xr:uid="{00000000-0005-0000-0000-000092080000}"/>
    <cellStyle name="40% - Accent1 4 6 2" xfId="2148" xr:uid="{00000000-0005-0000-0000-000093080000}"/>
    <cellStyle name="40% - Accent1 4 6 2 2" xfId="2149" xr:uid="{00000000-0005-0000-0000-000094080000}"/>
    <cellStyle name="40% - Accent1 4 6 2 3" xfId="9399" xr:uid="{D01133DF-9B80-453C-BD4D-C2ECA622B26F}"/>
    <cellStyle name="40% - Accent1 4 6 3" xfId="2150" xr:uid="{00000000-0005-0000-0000-000095080000}"/>
    <cellStyle name="40% - Accent1 4 6 4" xfId="9398" xr:uid="{07A965B1-9337-4B1F-ADF0-06067BB6E531}"/>
    <cellStyle name="40% - Accent1 4 7" xfId="2151" xr:uid="{00000000-0005-0000-0000-000096080000}"/>
    <cellStyle name="40% - Accent1 4 7 2" xfId="2152" xr:uid="{00000000-0005-0000-0000-000097080000}"/>
    <cellStyle name="40% - Accent1 4 7 3" xfId="9400" xr:uid="{4CE27BF2-D86F-44C0-97FF-1B094643BBAE}"/>
    <cellStyle name="40% - Accent1 4 8" xfId="2153" xr:uid="{00000000-0005-0000-0000-000098080000}"/>
    <cellStyle name="40% - Accent1 4 9" xfId="9381" xr:uid="{527E8A88-4B4C-4569-952A-BC2FC3E4F126}"/>
    <cellStyle name="40% - Accent1 5" xfId="2154" xr:uid="{00000000-0005-0000-0000-000099080000}"/>
    <cellStyle name="40% - Accent1 5 2" xfId="2155" xr:uid="{00000000-0005-0000-0000-00009A080000}"/>
    <cellStyle name="40% - Accent1 5 2 2" xfId="2156" xr:uid="{00000000-0005-0000-0000-00009B080000}"/>
    <cellStyle name="40% - Accent1 5 2 2 2" xfId="2157" xr:uid="{00000000-0005-0000-0000-00009C080000}"/>
    <cellStyle name="40% - Accent1 5 2 2 3" xfId="9403" xr:uid="{A7ECBF00-F250-4BED-961C-1A5E5E9449D2}"/>
    <cellStyle name="40% - Accent1 5 2 3" xfId="2158" xr:uid="{00000000-0005-0000-0000-00009D080000}"/>
    <cellStyle name="40% - Accent1 5 2 4" xfId="9402" xr:uid="{CB709CD8-B44A-400E-B388-F3D45A622551}"/>
    <cellStyle name="40% - Accent1 5 3" xfId="2159" xr:uid="{00000000-0005-0000-0000-00009E080000}"/>
    <cellStyle name="40% - Accent1 5 3 2" xfId="2160" xr:uid="{00000000-0005-0000-0000-00009F080000}"/>
    <cellStyle name="40% - Accent1 5 3 3" xfId="9404" xr:uid="{5FC7725A-29F2-40A5-8F6A-875175DE5CC0}"/>
    <cellStyle name="40% - Accent1 5 4" xfId="2161" xr:uid="{00000000-0005-0000-0000-0000A0080000}"/>
    <cellStyle name="40% - Accent1 5 5" xfId="9401" xr:uid="{E08CFE2A-99F6-49FC-887D-FD72E5D5E7AD}"/>
    <cellStyle name="40% - Accent1 6" xfId="2162" xr:uid="{00000000-0005-0000-0000-0000A1080000}"/>
    <cellStyle name="40% - Accent1 6 2" xfId="2163" xr:uid="{00000000-0005-0000-0000-0000A2080000}"/>
    <cellStyle name="40% - Accent1 6 2 2" xfId="2164" xr:uid="{00000000-0005-0000-0000-0000A3080000}"/>
    <cellStyle name="40% - Accent1 6 2 2 2" xfId="2165" xr:uid="{00000000-0005-0000-0000-0000A4080000}"/>
    <cellStyle name="40% - Accent1 6 2 2 3" xfId="9407" xr:uid="{DC5E5380-9CA1-4E81-B24C-B47944F35D9D}"/>
    <cellStyle name="40% - Accent1 6 2 3" xfId="2166" xr:uid="{00000000-0005-0000-0000-0000A5080000}"/>
    <cellStyle name="40% - Accent1 6 2 4" xfId="9406" xr:uid="{A83EAA9E-6EFE-4ED0-B7B2-823BA769A51E}"/>
    <cellStyle name="40% - Accent1 6 3" xfId="2167" xr:uid="{00000000-0005-0000-0000-0000A6080000}"/>
    <cellStyle name="40% - Accent1 6 3 2" xfId="2168" xr:uid="{00000000-0005-0000-0000-0000A7080000}"/>
    <cellStyle name="40% - Accent1 6 3 3" xfId="9408" xr:uid="{F601F5E1-25A6-47FD-908E-85416510BA77}"/>
    <cellStyle name="40% - Accent1 6 4" xfId="2169" xr:uid="{00000000-0005-0000-0000-0000A8080000}"/>
    <cellStyle name="40% - Accent1 6 5" xfId="9405" xr:uid="{CBB24E63-A867-4F24-87C4-498B5F2784BB}"/>
    <cellStyle name="40% - Accent1 7" xfId="2170" xr:uid="{00000000-0005-0000-0000-0000A9080000}"/>
    <cellStyle name="40% - Accent1 7 2" xfId="2171" xr:uid="{00000000-0005-0000-0000-0000AA080000}"/>
    <cellStyle name="40% - Accent1 7 2 2" xfId="2172" xr:uid="{00000000-0005-0000-0000-0000AB080000}"/>
    <cellStyle name="40% - Accent1 7 2 2 2" xfId="2173" xr:uid="{00000000-0005-0000-0000-0000AC080000}"/>
    <cellStyle name="40% - Accent1 7 2 2 3" xfId="9411" xr:uid="{57802009-2E8D-47FF-9F0B-0E20A5ECC6CC}"/>
    <cellStyle name="40% - Accent1 7 2 3" xfId="2174" xr:uid="{00000000-0005-0000-0000-0000AD080000}"/>
    <cellStyle name="40% - Accent1 7 2 4" xfId="9410" xr:uid="{F39BDDF8-9D02-4260-86B1-2F4945F15199}"/>
    <cellStyle name="40% - Accent1 7 3" xfId="2175" xr:uid="{00000000-0005-0000-0000-0000AE080000}"/>
    <cellStyle name="40% - Accent1 7 3 2" xfId="2176" xr:uid="{00000000-0005-0000-0000-0000AF080000}"/>
    <cellStyle name="40% - Accent1 7 3 3" xfId="9412" xr:uid="{EC4DB079-8EC8-44F8-8B82-64F935244CCC}"/>
    <cellStyle name="40% - Accent1 7 4" xfId="2177" xr:uid="{00000000-0005-0000-0000-0000B0080000}"/>
    <cellStyle name="40% - Accent1 7 5" xfId="9409" xr:uid="{10070765-D20D-4611-AAAF-0115C94536C0}"/>
    <cellStyle name="40% - Accent1 8" xfId="2178" xr:uid="{00000000-0005-0000-0000-0000B1080000}"/>
    <cellStyle name="40% - Accent1 8 2" xfId="2179" xr:uid="{00000000-0005-0000-0000-0000B2080000}"/>
    <cellStyle name="40% - Accent1 8 2 2" xfId="2180" xr:uid="{00000000-0005-0000-0000-0000B3080000}"/>
    <cellStyle name="40% - Accent1 8 2 2 2" xfId="2181" xr:uid="{00000000-0005-0000-0000-0000B4080000}"/>
    <cellStyle name="40% - Accent1 8 2 2 3" xfId="9415" xr:uid="{F183BA67-3611-492C-840F-A40695674156}"/>
    <cellStyle name="40% - Accent1 8 2 3" xfId="2182" xr:uid="{00000000-0005-0000-0000-0000B5080000}"/>
    <cellStyle name="40% - Accent1 8 2 4" xfId="9414" xr:uid="{A3B0053C-815F-4687-98B6-10C351C08AE5}"/>
    <cellStyle name="40% - Accent1 8 3" xfId="2183" xr:uid="{00000000-0005-0000-0000-0000B6080000}"/>
    <cellStyle name="40% - Accent1 8 3 2" xfId="2184" xr:uid="{00000000-0005-0000-0000-0000B7080000}"/>
    <cellStyle name="40% - Accent1 8 3 3" xfId="9416" xr:uid="{459A0208-D279-489D-AC63-A1CE7E849ED9}"/>
    <cellStyle name="40% - Accent1 8 4" xfId="2185" xr:uid="{00000000-0005-0000-0000-0000B8080000}"/>
    <cellStyle name="40% - Accent1 8 5" xfId="9413" xr:uid="{90F76943-F1AE-4ED9-AA51-D2D52DC0E090}"/>
    <cellStyle name="40% - Accent2 2" xfId="2186" xr:uid="{00000000-0005-0000-0000-0000B9080000}"/>
    <cellStyle name="40% - Accent2 2 10" xfId="2187" xr:uid="{00000000-0005-0000-0000-0000BA080000}"/>
    <cellStyle name="40% - Accent2 2 11" xfId="9417" xr:uid="{D61AD7B1-A1EE-4E59-AE4C-7421EF96505C}"/>
    <cellStyle name="40% - Accent2 2 2" xfId="2188" xr:uid="{00000000-0005-0000-0000-0000BB080000}"/>
    <cellStyle name="40% - Accent2 2 2 10" xfId="9418" xr:uid="{DB480FD4-63DD-459B-90CB-2110FCC8F749}"/>
    <cellStyle name="40% - Accent2 2 2 2" xfId="2189" xr:uid="{00000000-0005-0000-0000-0000BC080000}"/>
    <cellStyle name="40% - Accent2 2 2 2 2" xfId="2190" xr:uid="{00000000-0005-0000-0000-0000BD080000}"/>
    <cellStyle name="40% - Accent2 2 2 2 2 2" xfId="2191" xr:uid="{00000000-0005-0000-0000-0000BE080000}"/>
    <cellStyle name="40% - Accent2 2 2 2 2 2 2" xfId="2192" xr:uid="{00000000-0005-0000-0000-0000BF080000}"/>
    <cellStyle name="40% - Accent2 2 2 2 2 2 2 2" xfId="2193" xr:uid="{00000000-0005-0000-0000-0000C0080000}"/>
    <cellStyle name="40% - Accent2 2 2 2 2 2 2 3" xfId="9422" xr:uid="{96DC348B-B7C0-4B4C-9821-D241FA68D1D2}"/>
    <cellStyle name="40% - Accent2 2 2 2 2 2 3" xfId="2194" xr:uid="{00000000-0005-0000-0000-0000C1080000}"/>
    <cellStyle name="40% - Accent2 2 2 2 2 2 4" xfId="9421" xr:uid="{D248A6BD-0048-45CA-B102-6BECBA5736F9}"/>
    <cellStyle name="40% - Accent2 2 2 2 2 3" xfId="2195" xr:uid="{00000000-0005-0000-0000-0000C2080000}"/>
    <cellStyle name="40% - Accent2 2 2 2 2 3 2" xfId="2196" xr:uid="{00000000-0005-0000-0000-0000C3080000}"/>
    <cellStyle name="40% - Accent2 2 2 2 2 3 3" xfId="9423" xr:uid="{8EAA3922-9AC7-4D77-AB64-660B4EC717E9}"/>
    <cellStyle name="40% - Accent2 2 2 2 2 4" xfId="2197" xr:uid="{00000000-0005-0000-0000-0000C4080000}"/>
    <cellStyle name="40% - Accent2 2 2 2 2 5" xfId="9420" xr:uid="{AA165FCE-53F7-463A-9404-8E8A7FFB457C}"/>
    <cellStyle name="40% - Accent2 2 2 2 3" xfId="2198" xr:uid="{00000000-0005-0000-0000-0000C5080000}"/>
    <cellStyle name="40% - Accent2 2 2 2 3 2" xfId="2199" xr:uid="{00000000-0005-0000-0000-0000C6080000}"/>
    <cellStyle name="40% - Accent2 2 2 2 3 2 2" xfId="2200" xr:uid="{00000000-0005-0000-0000-0000C7080000}"/>
    <cellStyle name="40% - Accent2 2 2 2 3 2 2 2" xfId="2201" xr:uid="{00000000-0005-0000-0000-0000C8080000}"/>
    <cellStyle name="40% - Accent2 2 2 2 3 2 2 3" xfId="9426" xr:uid="{DA8C6AFD-A2CE-40BA-99C1-CA43459D83C0}"/>
    <cellStyle name="40% - Accent2 2 2 2 3 2 3" xfId="2202" xr:uid="{00000000-0005-0000-0000-0000C9080000}"/>
    <cellStyle name="40% - Accent2 2 2 2 3 2 4" xfId="9425" xr:uid="{07ADFA2C-24AC-4BBA-9B1A-D74E0250848B}"/>
    <cellStyle name="40% - Accent2 2 2 2 3 3" xfId="2203" xr:uid="{00000000-0005-0000-0000-0000CA080000}"/>
    <cellStyle name="40% - Accent2 2 2 2 3 3 2" xfId="2204" xr:uid="{00000000-0005-0000-0000-0000CB080000}"/>
    <cellStyle name="40% - Accent2 2 2 2 3 3 3" xfId="9427" xr:uid="{58A42D38-94A6-4333-A362-E2EA3C7B4EB7}"/>
    <cellStyle name="40% - Accent2 2 2 2 3 4" xfId="2205" xr:uid="{00000000-0005-0000-0000-0000CC080000}"/>
    <cellStyle name="40% - Accent2 2 2 2 3 5" xfId="9424" xr:uid="{0960CF7D-2C85-4DCB-BEE9-3CC3A2DFEEBE}"/>
    <cellStyle name="40% - Accent2 2 2 2 4" xfId="2206" xr:uid="{00000000-0005-0000-0000-0000CD080000}"/>
    <cellStyle name="40% - Accent2 2 2 2 4 2" xfId="2207" xr:uid="{00000000-0005-0000-0000-0000CE080000}"/>
    <cellStyle name="40% - Accent2 2 2 2 4 2 2" xfId="2208" xr:uid="{00000000-0005-0000-0000-0000CF080000}"/>
    <cellStyle name="40% - Accent2 2 2 2 4 2 2 2" xfId="2209" xr:uid="{00000000-0005-0000-0000-0000D0080000}"/>
    <cellStyle name="40% - Accent2 2 2 2 4 2 2 3" xfId="9430" xr:uid="{EA2044A2-738A-4B20-83C9-DCC16CA75828}"/>
    <cellStyle name="40% - Accent2 2 2 2 4 2 3" xfId="2210" xr:uid="{00000000-0005-0000-0000-0000D1080000}"/>
    <cellStyle name="40% - Accent2 2 2 2 4 2 4" xfId="9429" xr:uid="{EC198CFE-C121-4090-82B4-F6E48D50BD1E}"/>
    <cellStyle name="40% - Accent2 2 2 2 4 3" xfId="2211" xr:uid="{00000000-0005-0000-0000-0000D2080000}"/>
    <cellStyle name="40% - Accent2 2 2 2 4 3 2" xfId="2212" xr:uid="{00000000-0005-0000-0000-0000D3080000}"/>
    <cellStyle name="40% - Accent2 2 2 2 4 3 3" xfId="9431" xr:uid="{BCA67056-8EAE-42F5-8055-873366978BBD}"/>
    <cellStyle name="40% - Accent2 2 2 2 4 4" xfId="2213" xr:uid="{00000000-0005-0000-0000-0000D4080000}"/>
    <cellStyle name="40% - Accent2 2 2 2 4 5" xfId="9428" xr:uid="{681651C4-996D-4D1A-845D-B886CFA9D617}"/>
    <cellStyle name="40% - Accent2 2 2 2 5" xfId="2214" xr:uid="{00000000-0005-0000-0000-0000D5080000}"/>
    <cellStyle name="40% - Accent2 2 2 2 5 2" xfId="2215" xr:uid="{00000000-0005-0000-0000-0000D6080000}"/>
    <cellStyle name="40% - Accent2 2 2 2 5 2 2" xfId="2216" xr:uid="{00000000-0005-0000-0000-0000D7080000}"/>
    <cellStyle name="40% - Accent2 2 2 2 5 2 2 2" xfId="2217" xr:uid="{00000000-0005-0000-0000-0000D8080000}"/>
    <cellStyle name="40% - Accent2 2 2 2 5 2 2 3" xfId="9434" xr:uid="{1E30EB4E-AF9F-4B98-A9C3-062825F332C6}"/>
    <cellStyle name="40% - Accent2 2 2 2 5 2 3" xfId="2218" xr:uid="{00000000-0005-0000-0000-0000D9080000}"/>
    <cellStyle name="40% - Accent2 2 2 2 5 2 4" xfId="9433" xr:uid="{1C4C3793-DC2C-4D35-B345-24E8F5069A91}"/>
    <cellStyle name="40% - Accent2 2 2 2 5 3" xfId="2219" xr:uid="{00000000-0005-0000-0000-0000DA080000}"/>
    <cellStyle name="40% - Accent2 2 2 2 5 3 2" xfId="2220" xr:uid="{00000000-0005-0000-0000-0000DB080000}"/>
    <cellStyle name="40% - Accent2 2 2 2 5 3 3" xfId="9435" xr:uid="{72ADC8A9-A628-4738-AD9D-91D2AA6AA435}"/>
    <cellStyle name="40% - Accent2 2 2 2 5 4" xfId="2221" xr:uid="{00000000-0005-0000-0000-0000DC080000}"/>
    <cellStyle name="40% - Accent2 2 2 2 5 5" xfId="9432" xr:uid="{930D8EBA-4334-4D31-B659-B19B119289EA}"/>
    <cellStyle name="40% - Accent2 2 2 2 6" xfId="2222" xr:uid="{00000000-0005-0000-0000-0000DD080000}"/>
    <cellStyle name="40% - Accent2 2 2 2 6 2" xfId="2223" xr:uid="{00000000-0005-0000-0000-0000DE080000}"/>
    <cellStyle name="40% - Accent2 2 2 2 6 2 2" xfId="2224" xr:uid="{00000000-0005-0000-0000-0000DF080000}"/>
    <cellStyle name="40% - Accent2 2 2 2 6 2 3" xfId="9437" xr:uid="{9B3ED4DB-C0B4-4FC3-A32B-DD9AB1AA56FE}"/>
    <cellStyle name="40% - Accent2 2 2 2 6 3" xfId="2225" xr:uid="{00000000-0005-0000-0000-0000E0080000}"/>
    <cellStyle name="40% - Accent2 2 2 2 6 4" xfId="9436" xr:uid="{6596C8CA-E393-4210-A338-DC9E91E9E46B}"/>
    <cellStyle name="40% - Accent2 2 2 2 7" xfId="2226" xr:uid="{00000000-0005-0000-0000-0000E1080000}"/>
    <cellStyle name="40% - Accent2 2 2 2 7 2" xfId="2227" xr:uid="{00000000-0005-0000-0000-0000E2080000}"/>
    <cellStyle name="40% - Accent2 2 2 2 7 3" xfId="9438" xr:uid="{F92BE34C-03A7-46DE-865B-4CFEB4C6769C}"/>
    <cellStyle name="40% - Accent2 2 2 2 8" xfId="2228" xr:uid="{00000000-0005-0000-0000-0000E3080000}"/>
    <cellStyle name="40% - Accent2 2 2 2 9" xfId="9419" xr:uid="{85D5F557-6D8C-4B2A-A056-BCA13C83DC37}"/>
    <cellStyle name="40% - Accent2 2 2 3" xfId="2229" xr:uid="{00000000-0005-0000-0000-0000E4080000}"/>
    <cellStyle name="40% - Accent2 2 2 3 2" xfId="2230" xr:uid="{00000000-0005-0000-0000-0000E5080000}"/>
    <cellStyle name="40% - Accent2 2 2 3 2 2" xfId="2231" xr:uid="{00000000-0005-0000-0000-0000E6080000}"/>
    <cellStyle name="40% - Accent2 2 2 3 2 2 2" xfId="2232" xr:uid="{00000000-0005-0000-0000-0000E7080000}"/>
    <cellStyle name="40% - Accent2 2 2 3 2 2 3" xfId="9441" xr:uid="{57E9155F-B969-417A-B27B-C1D829629EA8}"/>
    <cellStyle name="40% - Accent2 2 2 3 2 3" xfId="2233" xr:uid="{00000000-0005-0000-0000-0000E8080000}"/>
    <cellStyle name="40% - Accent2 2 2 3 2 4" xfId="9440" xr:uid="{346625E9-A1BA-49E0-8293-DD02296B7646}"/>
    <cellStyle name="40% - Accent2 2 2 3 3" xfId="2234" xr:uid="{00000000-0005-0000-0000-0000E9080000}"/>
    <cellStyle name="40% - Accent2 2 2 3 3 2" xfId="2235" xr:uid="{00000000-0005-0000-0000-0000EA080000}"/>
    <cellStyle name="40% - Accent2 2 2 3 3 3" xfId="9442" xr:uid="{5CE741D8-A48F-4D04-8D10-4EB70DEAF9E6}"/>
    <cellStyle name="40% - Accent2 2 2 3 4" xfId="2236" xr:uid="{00000000-0005-0000-0000-0000EB080000}"/>
    <cellStyle name="40% - Accent2 2 2 3 5" xfId="9439" xr:uid="{B189AFC6-2900-4240-901E-8B8AFEA3BEA6}"/>
    <cellStyle name="40% - Accent2 2 2 4" xfId="2237" xr:uid="{00000000-0005-0000-0000-0000EC080000}"/>
    <cellStyle name="40% - Accent2 2 2 4 2" xfId="2238" xr:uid="{00000000-0005-0000-0000-0000ED080000}"/>
    <cellStyle name="40% - Accent2 2 2 4 2 2" xfId="2239" xr:uid="{00000000-0005-0000-0000-0000EE080000}"/>
    <cellStyle name="40% - Accent2 2 2 4 2 2 2" xfId="2240" xr:uid="{00000000-0005-0000-0000-0000EF080000}"/>
    <cellStyle name="40% - Accent2 2 2 4 2 2 3" xfId="9445" xr:uid="{C96FD8D9-B753-4A73-9F78-46BD503C63B8}"/>
    <cellStyle name="40% - Accent2 2 2 4 2 3" xfId="2241" xr:uid="{00000000-0005-0000-0000-0000F0080000}"/>
    <cellStyle name="40% - Accent2 2 2 4 2 4" xfId="9444" xr:uid="{733045F6-2611-403F-9623-B2BE6F1F5205}"/>
    <cellStyle name="40% - Accent2 2 2 4 3" xfId="2242" xr:uid="{00000000-0005-0000-0000-0000F1080000}"/>
    <cellStyle name="40% - Accent2 2 2 4 3 2" xfId="2243" xr:uid="{00000000-0005-0000-0000-0000F2080000}"/>
    <cellStyle name="40% - Accent2 2 2 4 3 3" xfId="9446" xr:uid="{8167FB11-FD6E-4480-A22C-C73A0F6C9905}"/>
    <cellStyle name="40% - Accent2 2 2 4 4" xfId="2244" xr:uid="{00000000-0005-0000-0000-0000F3080000}"/>
    <cellStyle name="40% - Accent2 2 2 4 5" xfId="9443" xr:uid="{B5B12060-982E-4304-B602-BD7C08BECC0D}"/>
    <cellStyle name="40% - Accent2 2 2 5" xfId="2245" xr:uid="{00000000-0005-0000-0000-0000F4080000}"/>
    <cellStyle name="40% - Accent2 2 2 5 2" xfId="2246" xr:uid="{00000000-0005-0000-0000-0000F5080000}"/>
    <cellStyle name="40% - Accent2 2 2 5 2 2" xfId="2247" xr:uid="{00000000-0005-0000-0000-0000F6080000}"/>
    <cellStyle name="40% - Accent2 2 2 5 2 2 2" xfId="2248" xr:uid="{00000000-0005-0000-0000-0000F7080000}"/>
    <cellStyle name="40% - Accent2 2 2 5 2 2 3" xfId="9449" xr:uid="{614AEA2E-FA56-4CF9-A7AB-BD2A0B6A902B}"/>
    <cellStyle name="40% - Accent2 2 2 5 2 3" xfId="2249" xr:uid="{00000000-0005-0000-0000-0000F8080000}"/>
    <cellStyle name="40% - Accent2 2 2 5 2 4" xfId="9448" xr:uid="{46679472-7D8D-43A4-96AF-15C63001F526}"/>
    <cellStyle name="40% - Accent2 2 2 5 3" xfId="2250" xr:uid="{00000000-0005-0000-0000-0000F9080000}"/>
    <cellStyle name="40% - Accent2 2 2 5 3 2" xfId="2251" xr:uid="{00000000-0005-0000-0000-0000FA080000}"/>
    <cellStyle name="40% - Accent2 2 2 5 3 3" xfId="9450" xr:uid="{8B200E25-51ED-4443-B34A-6C6581AC6226}"/>
    <cellStyle name="40% - Accent2 2 2 5 4" xfId="2252" xr:uid="{00000000-0005-0000-0000-0000FB080000}"/>
    <cellStyle name="40% - Accent2 2 2 5 5" xfId="9447" xr:uid="{E2F03DA2-B46E-41C6-9CE7-9BEF49E0756C}"/>
    <cellStyle name="40% - Accent2 2 2 6" xfId="2253" xr:uid="{00000000-0005-0000-0000-0000FC080000}"/>
    <cellStyle name="40% - Accent2 2 2 6 2" xfId="2254" xr:uid="{00000000-0005-0000-0000-0000FD080000}"/>
    <cellStyle name="40% - Accent2 2 2 6 2 2" xfId="2255" xr:uid="{00000000-0005-0000-0000-0000FE080000}"/>
    <cellStyle name="40% - Accent2 2 2 6 2 2 2" xfId="2256" xr:uid="{00000000-0005-0000-0000-0000FF080000}"/>
    <cellStyle name="40% - Accent2 2 2 6 2 2 3" xfId="9453" xr:uid="{642267B2-78F0-4B4D-A464-A839E73CCC74}"/>
    <cellStyle name="40% - Accent2 2 2 6 2 3" xfId="2257" xr:uid="{00000000-0005-0000-0000-000000090000}"/>
    <cellStyle name="40% - Accent2 2 2 6 2 4" xfId="9452" xr:uid="{5CE1C206-E847-4EC6-BACF-68774ACF6D78}"/>
    <cellStyle name="40% - Accent2 2 2 6 3" xfId="2258" xr:uid="{00000000-0005-0000-0000-000001090000}"/>
    <cellStyle name="40% - Accent2 2 2 6 3 2" xfId="2259" xr:uid="{00000000-0005-0000-0000-000002090000}"/>
    <cellStyle name="40% - Accent2 2 2 6 3 3" xfId="9454" xr:uid="{3C7F8D02-6DCE-4E74-8F73-AB11EF97F968}"/>
    <cellStyle name="40% - Accent2 2 2 6 4" xfId="2260" xr:uid="{00000000-0005-0000-0000-000003090000}"/>
    <cellStyle name="40% - Accent2 2 2 6 5" xfId="9451" xr:uid="{C22553F0-481D-4C4B-B25B-24F8FFA8B657}"/>
    <cellStyle name="40% - Accent2 2 2 7" xfId="2261" xr:uid="{00000000-0005-0000-0000-000004090000}"/>
    <cellStyle name="40% - Accent2 2 2 7 2" xfId="2262" xr:uid="{00000000-0005-0000-0000-000005090000}"/>
    <cellStyle name="40% - Accent2 2 2 7 2 2" xfId="2263" xr:uid="{00000000-0005-0000-0000-000006090000}"/>
    <cellStyle name="40% - Accent2 2 2 7 2 3" xfId="9456" xr:uid="{23CCC3ED-AAC4-43D4-8C4E-C6BA3AE43D54}"/>
    <cellStyle name="40% - Accent2 2 2 7 3" xfId="2264" xr:uid="{00000000-0005-0000-0000-000007090000}"/>
    <cellStyle name="40% - Accent2 2 2 7 4" xfId="9455" xr:uid="{6794B67E-62FF-4C98-8ADB-02BAD8CA74AA}"/>
    <cellStyle name="40% - Accent2 2 2 8" xfId="2265" xr:uid="{00000000-0005-0000-0000-000008090000}"/>
    <cellStyle name="40% - Accent2 2 2 8 2" xfId="2266" xr:uid="{00000000-0005-0000-0000-000009090000}"/>
    <cellStyle name="40% - Accent2 2 2 8 3" xfId="9457" xr:uid="{111A6ED7-5F28-473E-8AA1-2DE2DE71E7F2}"/>
    <cellStyle name="40% - Accent2 2 2 9" xfId="2267" xr:uid="{00000000-0005-0000-0000-00000A090000}"/>
    <cellStyle name="40% - Accent2 2 3" xfId="2268" xr:uid="{00000000-0005-0000-0000-00000B090000}"/>
    <cellStyle name="40% - Accent2 2 3 2" xfId="2269" xr:uid="{00000000-0005-0000-0000-00000C090000}"/>
    <cellStyle name="40% - Accent2 2 3 2 2" xfId="2270" xr:uid="{00000000-0005-0000-0000-00000D090000}"/>
    <cellStyle name="40% - Accent2 2 3 2 2 2" xfId="2271" xr:uid="{00000000-0005-0000-0000-00000E090000}"/>
    <cellStyle name="40% - Accent2 2 3 2 2 2 2" xfId="2272" xr:uid="{00000000-0005-0000-0000-00000F090000}"/>
    <cellStyle name="40% - Accent2 2 3 2 2 2 3" xfId="9461" xr:uid="{D942ABEB-BCE1-43A7-8D5D-3567AE1BD609}"/>
    <cellStyle name="40% - Accent2 2 3 2 2 3" xfId="2273" xr:uid="{00000000-0005-0000-0000-000010090000}"/>
    <cellStyle name="40% - Accent2 2 3 2 2 4" xfId="9460" xr:uid="{85316E47-BAB7-45A6-9217-4DEA6E4A1343}"/>
    <cellStyle name="40% - Accent2 2 3 2 3" xfId="2274" xr:uid="{00000000-0005-0000-0000-000011090000}"/>
    <cellStyle name="40% - Accent2 2 3 2 3 2" xfId="2275" xr:uid="{00000000-0005-0000-0000-000012090000}"/>
    <cellStyle name="40% - Accent2 2 3 2 3 3" xfId="9462" xr:uid="{667AFF27-88B2-49EB-85E8-86CA7291D940}"/>
    <cellStyle name="40% - Accent2 2 3 2 4" xfId="2276" xr:uid="{00000000-0005-0000-0000-000013090000}"/>
    <cellStyle name="40% - Accent2 2 3 2 5" xfId="9459" xr:uid="{4D055EC1-0A68-48C7-8950-3863311FF00F}"/>
    <cellStyle name="40% - Accent2 2 3 3" xfId="2277" xr:uid="{00000000-0005-0000-0000-000014090000}"/>
    <cellStyle name="40% - Accent2 2 3 3 2" xfId="2278" xr:uid="{00000000-0005-0000-0000-000015090000}"/>
    <cellStyle name="40% - Accent2 2 3 3 2 2" xfId="2279" xr:uid="{00000000-0005-0000-0000-000016090000}"/>
    <cellStyle name="40% - Accent2 2 3 3 2 2 2" xfId="2280" xr:uid="{00000000-0005-0000-0000-000017090000}"/>
    <cellStyle name="40% - Accent2 2 3 3 2 2 3" xfId="9465" xr:uid="{EA03002A-A61E-40E9-B351-9ADFE85CB493}"/>
    <cellStyle name="40% - Accent2 2 3 3 2 3" xfId="2281" xr:uid="{00000000-0005-0000-0000-000018090000}"/>
    <cellStyle name="40% - Accent2 2 3 3 2 4" xfId="9464" xr:uid="{CA51BC01-11C3-47F1-9668-8E1E94274151}"/>
    <cellStyle name="40% - Accent2 2 3 3 3" xfId="2282" xr:uid="{00000000-0005-0000-0000-000019090000}"/>
    <cellStyle name="40% - Accent2 2 3 3 3 2" xfId="2283" xr:uid="{00000000-0005-0000-0000-00001A090000}"/>
    <cellStyle name="40% - Accent2 2 3 3 3 3" xfId="9466" xr:uid="{E79E8CBD-95AE-462F-83B1-5AA826A3B83F}"/>
    <cellStyle name="40% - Accent2 2 3 3 4" xfId="2284" xr:uid="{00000000-0005-0000-0000-00001B090000}"/>
    <cellStyle name="40% - Accent2 2 3 3 5" xfId="9463" xr:uid="{4957D761-0E7F-4AE4-87B6-A96CC6395163}"/>
    <cellStyle name="40% - Accent2 2 3 4" xfId="2285" xr:uid="{00000000-0005-0000-0000-00001C090000}"/>
    <cellStyle name="40% - Accent2 2 3 4 2" xfId="2286" xr:uid="{00000000-0005-0000-0000-00001D090000}"/>
    <cellStyle name="40% - Accent2 2 3 4 2 2" xfId="2287" xr:uid="{00000000-0005-0000-0000-00001E090000}"/>
    <cellStyle name="40% - Accent2 2 3 4 2 2 2" xfId="2288" xr:uid="{00000000-0005-0000-0000-00001F090000}"/>
    <cellStyle name="40% - Accent2 2 3 4 2 2 3" xfId="9469" xr:uid="{2B7052C1-D88F-469E-9E9F-ED080D80063E}"/>
    <cellStyle name="40% - Accent2 2 3 4 2 3" xfId="2289" xr:uid="{00000000-0005-0000-0000-000020090000}"/>
    <cellStyle name="40% - Accent2 2 3 4 2 4" xfId="9468" xr:uid="{6E9596B0-93F7-46A3-9B8D-00D9E2F0F7D3}"/>
    <cellStyle name="40% - Accent2 2 3 4 3" xfId="2290" xr:uid="{00000000-0005-0000-0000-000021090000}"/>
    <cellStyle name="40% - Accent2 2 3 4 3 2" xfId="2291" xr:uid="{00000000-0005-0000-0000-000022090000}"/>
    <cellStyle name="40% - Accent2 2 3 4 3 3" xfId="9470" xr:uid="{C711299C-231F-48C9-B34F-F6112F27AA34}"/>
    <cellStyle name="40% - Accent2 2 3 4 4" xfId="2292" xr:uid="{00000000-0005-0000-0000-000023090000}"/>
    <cellStyle name="40% - Accent2 2 3 4 5" xfId="9467" xr:uid="{747EA82C-FE4D-420C-86C9-B0C39855E2E3}"/>
    <cellStyle name="40% - Accent2 2 3 5" xfId="2293" xr:uid="{00000000-0005-0000-0000-000024090000}"/>
    <cellStyle name="40% - Accent2 2 3 5 2" xfId="2294" xr:uid="{00000000-0005-0000-0000-000025090000}"/>
    <cellStyle name="40% - Accent2 2 3 5 2 2" xfId="2295" xr:uid="{00000000-0005-0000-0000-000026090000}"/>
    <cellStyle name="40% - Accent2 2 3 5 2 2 2" xfId="2296" xr:uid="{00000000-0005-0000-0000-000027090000}"/>
    <cellStyle name="40% - Accent2 2 3 5 2 2 3" xfId="9473" xr:uid="{AE6AEE97-CD48-4388-9303-E79396A9E1A9}"/>
    <cellStyle name="40% - Accent2 2 3 5 2 3" xfId="2297" xr:uid="{00000000-0005-0000-0000-000028090000}"/>
    <cellStyle name="40% - Accent2 2 3 5 2 4" xfId="9472" xr:uid="{FFE02833-2C44-47D7-88E9-D969FAF8EE29}"/>
    <cellStyle name="40% - Accent2 2 3 5 3" xfId="2298" xr:uid="{00000000-0005-0000-0000-000029090000}"/>
    <cellStyle name="40% - Accent2 2 3 5 3 2" xfId="2299" xr:uid="{00000000-0005-0000-0000-00002A090000}"/>
    <cellStyle name="40% - Accent2 2 3 5 3 3" xfId="9474" xr:uid="{1DB1FF14-A8E0-48B2-8E29-E936B125A90C}"/>
    <cellStyle name="40% - Accent2 2 3 5 4" xfId="2300" xr:uid="{00000000-0005-0000-0000-00002B090000}"/>
    <cellStyle name="40% - Accent2 2 3 5 5" xfId="9471" xr:uid="{0AA2EC88-0F9F-4671-9DAC-2E3CCDAEF7E0}"/>
    <cellStyle name="40% - Accent2 2 3 6" xfId="2301" xr:uid="{00000000-0005-0000-0000-00002C090000}"/>
    <cellStyle name="40% - Accent2 2 3 6 2" xfId="2302" xr:uid="{00000000-0005-0000-0000-00002D090000}"/>
    <cellStyle name="40% - Accent2 2 3 6 2 2" xfId="2303" xr:uid="{00000000-0005-0000-0000-00002E090000}"/>
    <cellStyle name="40% - Accent2 2 3 6 2 3" xfId="9476" xr:uid="{2132CDF4-2943-4CC3-97EA-63B21ABB9D41}"/>
    <cellStyle name="40% - Accent2 2 3 6 3" xfId="2304" xr:uid="{00000000-0005-0000-0000-00002F090000}"/>
    <cellStyle name="40% - Accent2 2 3 6 4" xfId="9475" xr:uid="{2DC39DFC-6A59-493C-AB5E-44CE670D7FA3}"/>
    <cellStyle name="40% - Accent2 2 3 7" xfId="2305" xr:uid="{00000000-0005-0000-0000-000030090000}"/>
    <cellStyle name="40% - Accent2 2 3 7 2" xfId="2306" xr:uid="{00000000-0005-0000-0000-000031090000}"/>
    <cellStyle name="40% - Accent2 2 3 7 3" xfId="9477" xr:uid="{F8816D24-E4FC-4158-8AA1-77FC9D8AE9A8}"/>
    <cellStyle name="40% - Accent2 2 3 8" xfId="2307" xr:uid="{00000000-0005-0000-0000-000032090000}"/>
    <cellStyle name="40% - Accent2 2 3 9" xfId="9458" xr:uid="{36C508E4-BEF6-4A18-95C0-0F3CEFB11481}"/>
    <cellStyle name="40% - Accent2 2 4" xfId="2308" xr:uid="{00000000-0005-0000-0000-000033090000}"/>
    <cellStyle name="40% - Accent2 2 4 2" xfId="2309" xr:uid="{00000000-0005-0000-0000-000034090000}"/>
    <cellStyle name="40% - Accent2 2 4 2 2" xfId="2310" xr:uid="{00000000-0005-0000-0000-000035090000}"/>
    <cellStyle name="40% - Accent2 2 4 2 2 2" xfId="2311" xr:uid="{00000000-0005-0000-0000-000036090000}"/>
    <cellStyle name="40% - Accent2 2 4 2 2 3" xfId="9480" xr:uid="{E8E9E9D5-E506-42CA-978D-575A89CB96DC}"/>
    <cellStyle name="40% - Accent2 2 4 2 3" xfId="2312" xr:uid="{00000000-0005-0000-0000-000037090000}"/>
    <cellStyle name="40% - Accent2 2 4 2 4" xfId="9479" xr:uid="{CC999593-9FE8-4B52-B8FF-BFE6B5035A4D}"/>
    <cellStyle name="40% - Accent2 2 4 3" xfId="2313" xr:uid="{00000000-0005-0000-0000-000038090000}"/>
    <cellStyle name="40% - Accent2 2 4 3 2" xfId="2314" xr:uid="{00000000-0005-0000-0000-000039090000}"/>
    <cellStyle name="40% - Accent2 2 4 3 3" xfId="9481" xr:uid="{C656BEDD-B061-4FB0-9779-460A0B2D6D83}"/>
    <cellStyle name="40% - Accent2 2 4 4" xfId="2315" xr:uid="{00000000-0005-0000-0000-00003A090000}"/>
    <cellStyle name="40% - Accent2 2 4 5" xfId="9478" xr:uid="{589D99E2-6EA6-4251-98D0-BD90CFED446C}"/>
    <cellStyle name="40% - Accent2 2 5" xfId="2316" xr:uid="{00000000-0005-0000-0000-00003B090000}"/>
    <cellStyle name="40% - Accent2 2 5 2" xfId="2317" xr:uid="{00000000-0005-0000-0000-00003C090000}"/>
    <cellStyle name="40% - Accent2 2 5 2 2" xfId="2318" xr:uid="{00000000-0005-0000-0000-00003D090000}"/>
    <cellStyle name="40% - Accent2 2 5 2 2 2" xfId="2319" xr:uid="{00000000-0005-0000-0000-00003E090000}"/>
    <cellStyle name="40% - Accent2 2 5 2 2 3" xfId="9484" xr:uid="{BBCEDC92-468B-4181-9CE6-911D5510311D}"/>
    <cellStyle name="40% - Accent2 2 5 2 3" xfId="2320" xr:uid="{00000000-0005-0000-0000-00003F090000}"/>
    <cellStyle name="40% - Accent2 2 5 2 4" xfId="9483" xr:uid="{CE5B9769-F67E-4F10-BFEB-7C056F6DC503}"/>
    <cellStyle name="40% - Accent2 2 5 3" xfId="2321" xr:uid="{00000000-0005-0000-0000-000040090000}"/>
    <cellStyle name="40% - Accent2 2 5 3 2" xfId="2322" xr:uid="{00000000-0005-0000-0000-000041090000}"/>
    <cellStyle name="40% - Accent2 2 5 3 3" xfId="9485" xr:uid="{585A8752-C44C-4C58-A950-CB3F9878D1FE}"/>
    <cellStyle name="40% - Accent2 2 5 4" xfId="2323" xr:uid="{00000000-0005-0000-0000-000042090000}"/>
    <cellStyle name="40% - Accent2 2 5 5" xfId="9482" xr:uid="{6A9848AA-C520-4316-9407-297BB5E28378}"/>
    <cellStyle name="40% - Accent2 2 6" xfId="2324" xr:uid="{00000000-0005-0000-0000-000043090000}"/>
    <cellStyle name="40% - Accent2 2 6 2" xfId="2325" xr:uid="{00000000-0005-0000-0000-000044090000}"/>
    <cellStyle name="40% - Accent2 2 6 2 2" xfId="2326" xr:uid="{00000000-0005-0000-0000-000045090000}"/>
    <cellStyle name="40% - Accent2 2 6 2 2 2" xfId="2327" xr:uid="{00000000-0005-0000-0000-000046090000}"/>
    <cellStyle name="40% - Accent2 2 6 2 2 3" xfId="9488" xr:uid="{66157773-A31E-4ECA-A5C4-7312A7E888E2}"/>
    <cellStyle name="40% - Accent2 2 6 2 3" xfId="2328" xr:uid="{00000000-0005-0000-0000-000047090000}"/>
    <cellStyle name="40% - Accent2 2 6 2 4" xfId="9487" xr:uid="{F95BF1DA-B2D0-418E-8186-B80A558BDF3B}"/>
    <cellStyle name="40% - Accent2 2 6 3" xfId="2329" xr:uid="{00000000-0005-0000-0000-000048090000}"/>
    <cellStyle name="40% - Accent2 2 6 3 2" xfId="2330" xr:uid="{00000000-0005-0000-0000-000049090000}"/>
    <cellStyle name="40% - Accent2 2 6 3 3" xfId="9489" xr:uid="{FC3AACF5-0CBB-448B-90DF-40DC295DBE27}"/>
    <cellStyle name="40% - Accent2 2 6 4" xfId="2331" xr:uid="{00000000-0005-0000-0000-00004A090000}"/>
    <cellStyle name="40% - Accent2 2 6 5" xfId="9486" xr:uid="{CCC86C5A-4213-413C-B3A5-46E90A0AF834}"/>
    <cellStyle name="40% - Accent2 2 7" xfId="2332" xr:uid="{00000000-0005-0000-0000-00004B090000}"/>
    <cellStyle name="40% - Accent2 2 7 2" xfId="2333" xr:uid="{00000000-0005-0000-0000-00004C090000}"/>
    <cellStyle name="40% - Accent2 2 7 2 2" xfId="2334" xr:uid="{00000000-0005-0000-0000-00004D090000}"/>
    <cellStyle name="40% - Accent2 2 7 2 2 2" xfId="2335" xr:uid="{00000000-0005-0000-0000-00004E090000}"/>
    <cellStyle name="40% - Accent2 2 7 2 2 3" xfId="9492" xr:uid="{C7678940-D90F-41FD-9653-AA142DF610C5}"/>
    <cellStyle name="40% - Accent2 2 7 2 3" xfId="2336" xr:uid="{00000000-0005-0000-0000-00004F090000}"/>
    <cellStyle name="40% - Accent2 2 7 2 4" xfId="9491" xr:uid="{928BED0A-C034-472B-9FF3-8B12AC2E750A}"/>
    <cellStyle name="40% - Accent2 2 7 3" xfId="2337" xr:uid="{00000000-0005-0000-0000-000050090000}"/>
    <cellStyle name="40% - Accent2 2 7 3 2" xfId="2338" xr:uid="{00000000-0005-0000-0000-000051090000}"/>
    <cellStyle name="40% - Accent2 2 7 3 3" xfId="9493" xr:uid="{7F4CB70E-9BF2-4B11-ADC1-E44FA12FEE55}"/>
    <cellStyle name="40% - Accent2 2 7 4" xfId="2339" xr:uid="{00000000-0005-0000-0000-000052090000}"/>
    <cellStyle name="40% - Accent2 2 7 5" xfId="9490" xr:uid="{86EA02B7-31E3-40C8-B152-CD2FB0E3E784}"/>
    <cellStyle name="40% - Accent2 2 8" xfId="2340" xr:uid="{00000000-0005-0000-0000-000053090000}"/>
    <cellStyle name="40% - Accent2 2 8 2" xfId="2341" xr:uid="{00000000-0005-0000-0000-000054090000}"/>
    <cellStyle name="40% - Accent2 2 8 2 2" xfId="2342" xr:uid="{00000000-0005-0000-0000-000055090000}"/>
    <cellStyle name="40% - Accent2 2 8 2 3" xfId="9495" xr:uid="{5CFF39A9-8D2F-48B7-8A7A-13313A43EC4D}"/>
    <cellStyle name="40% - Accent2 2 8 3" xfId="2343" xr:uid="{00000000-0005-0000-0000-000056090000}"/>
    <cellStyle name="40% - Accent2 2 8 4" xfId="9494" xr:uid="{378BE6F3-F099-47FA-9376-AC98F08ACCAA}"/>
    <cellStyle name="40% - Accent2 2 9" xfId="2344" xr:uid="{00000000-0005-0000-0000-000057090000}"/>
    <cellStyle name="40% - Accent2 2 9 2" xfId="2345" xr:uid="{00000000-0005-0000-0000-000058090000}"/>
    <cellStyle name="40% - Accent2 2 9 3" xfId="9496" xr:uid="{A05E0392-AA59-4E12-B859-547F32A28916}"/>
    <cellStyle name="40% - Accent2 3" xfId="2346" xr:uid="{00000000-0005-0000-0000-000059090000}"/>
    <cellStyle name="40% - Accent2 3 10" xfId="9497" xr:uid="{3C4E4622-1F05-4A42-B475-C8FC0AE3B320}"/>
    <cellStyle name="40% - Accent2 3 2" xfId="2347" xr:uid="{00000000-0005-0000-0000-00005A090000}"/>
    <cellStyle name="40% - Accent2 3 2 2" xfId="2348" xr:uid="{00000000-0005-0000-0000-00005B090000}"/>
    <cellStyle name="40% - Accent2 3 2 2 2" xfId="2349" xr:uid="{00000000-0005-0000-0000-00005C090000}"/>
    <cellStyle name="40% - Accent2 3 2 2 2 2" xfId="2350" xr:uid="{00000000-0005-0000-0000-00005D090000}"/>
    <cellStyle name="40% - Accent2 3 2 2 2 2 2" xfId="2351" xr:uid="{00000000-0005-0000-0000-00005E090000}"/>
    <cellStyle name="40% - Accent2 3 2 2 2 2 3" xfId="9501" xr:uid="{5B8D51C0-5F18-48E1-B4EB-47259F986C93}"/>
    <cellStyle name="40% - Accent2 3 2 2 2 3" xfId="2352" xr:uid="{00000000-0005-0000-0000-00005F090000}"/>
    <cellStyle name="40% - Accent2 3 2 2 2 4" xfId="9500" xr:uid="{589F7505-04F4-47C8-9B98-356EB085FB70}"/>
    <cellStyle name="40% - Accent2 3 2 2 3" xfId="2353" xr:uid="{00000000-0005-0000-0000-000060090000}"/>
    <cellStyle name="40% - Accent2 3 2 2 3 2" xfId="2354" xr:uid="{00000000-0005-0000-0000-000061090000}"/>
    <cellStyle name="40% - Accent2 3 2 2 3 3" xfId="9502" xr:uid="{E3166A61-9A51-4A13-9CF6-EB59B3467E14}"/>
    <cellStyle name="40% - Accent2 3 2 2 4" xfId="2355" xr:uid="{00000000-0005-0000-0000-000062090000}"/>
    <cellStyle name="40% - Accent2 3 2 2 5" xfId="9499" xr:uid="{F32F1178-013F-4818-8F8A-B99E4CDF7133}"/>
    <cellStyle name="40% - Accent2 3 2 3" xfId="2356" xr:uid="{00000000-0005-0000-0000-000063090000}"/>
    <cellStyle name="40% - Accent2 3 2 3 2" xfId="2357" xr:uid="{00000000-0005-0000-0000-000064090000}"/>
    <cellStyle name="40% - Accent2 3 2 3 2 2" xfId="2358" xr:uid="{00000000-0005-0000-0000-000065090000}"/>
    <cellStyle name="40% - Accent2 3 2 3 2 2 2" xfId="2359" xr:uid="{00000000-0005-0000-0000-000066090000}"/>
    <cellStyle name="40% - Accent2 3 2 3 2 2 3" xfId="9505" xr:uid="{2FA7D694-F6CA-4936-8B31-629237FFFF7C}"/>
    <cellStyle name="40% - Accent2 3 2 3 2 3" xfId="2360" xr:uid="{00000000-0005-0000-0000-000067090000}"/>
    <cellStyle name="40% - Accent2 3 2 3 2 4" xfId="9504" xr:uid="{D1D1BDEB-93D2-4E0E-B1D4-D1EC8563061C}"/>
    <cellStyle name="40% - Accent2 3 2 3 3" xfId="2361" xr:uid="{00000000-0005-0000-0000-000068090000}"/>
    <cellStyle name="40% - Accent2 3 2 3 3 2" xfId="2362" xr:uid="{00000000-0005-0000-0000-000069090000}"/>
    <cellStyle name="40% - Accent2 3 2 3 3 3" xfId="9506" xr:uid="{AA409B3A-DBFD-4FAF-B4B6-BE5D329B7E49}"/>
    <cellStyle name="40% - Accent2 3 2 3 4" xfId="2363" xr:uid="{00000000-0005-0000-0000-00006A090000}"/>
    <cellStyle name="40% - Accent2 3 2 3 5" xfId="9503" xr:uid="{2E2FCE5B-4B30-4A65-B44D-595875B9B6BA}"/>
    <cellStyle name="40% - Accent2 3 2 4" xfId="2364" xr:uid="{00000000-0005-0000-0000-00006B090000}"/>
    <cellStyle name="40% - Accent2 3 2 4 2" xfId="2365" xr:uid="{00000000-0005-0000-0000-00006C090000}"/>
    <cellStyle name="40% - Accent2 3 2 4 2 2" xfId="2366" xr:uid="{00000000-0005-0000-0000-00006D090000}"/>
    <cellStyle name="40% - Accent2 3 2 4 2 2 2" xfId="2367" xr:uid="{00000000-0005-0000-0000-00006E090000}"/>
    <cellStyle name="40% - Accent2 3 2 4 2 2 3" xfId="9509" xr:uid="{5ADA17D7-419C-492F-9616-D890D202526D}"/>
    <cellStyle name="40% - Accent2 3 2 4 2 3" xfId="2368" xr:uid="{00000000-0005-0000-0000-00006F090000}"/>
    <cellStyle name="40% - Accent2 3 2 4 2 4" xfId="9508" xr:uid="{C8905C35-92D2-492A-84A1-5235C0085D17}"/>
    <cellStyle name="40% - Accent2 3 2 4 3" xfId="2369" xr:uid="{00000000-0005-0000-0000-000070090000}"/>
    <cellStyle name="40% - Accent2 3 2 4 3 2" xfId="2370" xr:uid="{00000000-0005-0000-0000-000071090000}"/>
    <cellStyle name="40% - Accent2 3 2 4 3 3" xfId="9510" xr:uid="{AF13F89C-CB4B-46F0-927D-A65B7B04AF80}"/>
    <cellStyle name="40% - Accent2 3 2 4 4" xfId="2371" xr:uid="{00000000-0005-0000-0000-000072090000}"/>
    <cellStyle name="40% - Accent2 3 2 4 5" xfId="9507" xr:uid="{49E5B262-756D-43ED-99F8-FF3A7C72B062}"/>
    <cellStyle name="40% - Accent2 3 2 5" xfId="2372" xr:uid="{00000000-0005-0000-0000-000073090000}"/>
    <cellStyle name="40% - Accent2 3 2 5 2" xfId="2373" xr:uid="{00000000-0005-0000-0000-000074090000}"/>
    <cellStyle name="40% - Accent2 3 2 5 2 2" xfId="2374" xr:uid="{00000000-0005-0000-0000-000075090000}"/>
    <cellStyle name="40% - Accent2 3 2 5 2 2 2" xfId="2375" xr:uid="{00000000-0005-0000-0000-000076090000}"/>
    <cellStyle name="40% - Accent2 3 2 5 2 2 3" xfId="9513" xr:uid="{AAD5C1C7-E635-408B-910E-3A4C855EE55F}"/>
    <cellStyle name="40% - Accent2 3 2 5 2 3" xfId="2376" xr:uid="{00000000-0005-0000-0000-000077090000}"/>
    <cellStyle name="40% - Accent2 3 2 5 2 4" xfId="9512" xr:uid="{B20A29C2-F337-49C2-8769-9619E793296B}"/>
    <cellStyle name="40% - Accent2 3 2 5 3" xfId="2377" xr:uid="{00000000-0005-0000-0000-000078090000}"/>
    <cellStyle name="40% - Accent2 3 2 5 3 2" xfId="2378" xr:uid="{00000000-0005-0000-0000-000079090000}"/>
    <cellStyle name="40% - Accent2 3 2 5 3 3" xfId="9514" xr:uid="{C69737EC-C856-41E0-84F9-2BD9AA3EA6A4}"/>
    <cellStyle name="40% - Accent2 3 2 5 4" xfId="2379" xr:uid="{00000000-0005-0000-0000-00007A090000}"/>
    <cellStyle name="40% - Accent2 3 2 5 5" xfId="9511" xr:uid="{B6D00DCF-DA0D-47AC-94BD-0B483638D898}"/>
    <cellStyle name="40% - Accent2 3 2 6" xfId="2380" xr:uid="{00000000-0005-0000-0000-00007B090000}"/>
    <cellStyle name="40% - Accent2 3 2 6 2" xfId="2381" xr:uid="{00000000-0005-0000-0000-00007C090000}"/>
    <cellStyle name="40% - Accent2 3 2 6 2 2" xfId="2382" xr:uid="{00000000-0005-0000-0000-00007D090000}"/>
    <cellStyle name="40% - Accent2 3 2 6 2 3" xfId="9516" xr:uid="{F1F33BDA-4FF1-4E85-A8FA-191CEE99F921}"/>
    <cellStyle name="40% - Accent2 3 2 6 3" xfId="2383" xr:uid="{00000000-0005-0000-0000-00007E090000}"/>
    <cellStyle name="40% - Accent2 3 2 6 4" xfId="9515" xr:uid="{FE4E4B35-BD6D-485A-B83E-6CDC9AA29D62}"/>
    <cellStyle name="40% - Accent2 3 2 7" xfId="2384" xr:uid="{00000000-0005-0000-0000-00007F090000}"/>
    <cellStyle name="40% - Accent2 3 2 7 2" xfId="2385" xr:uid="{00000000-0005-0000-0000-000080090000}"/>
    <cellStyle name="40% - Accent2 3 2 7 3" xfId="9517" xr:uid="{D59194B4-DA35-46B6-8D77-576E26726B4C}"/>
    <cellStyle name="40% - Accent2 3 2 8" xfId="2386" xr:uid="{00000000-0005-0000-0000-000081090000}"/>
    <cellStyle name="40% - Accent2 3 2 9" xfId="9498" xr:uid="{7CEFBF82-5626-49BE-AC78-4AC07F7A8CB0}"/>
    <cellStyle name="40% - Accent2 3 3" xfId="2387" xr:uid="{00000000-0005-0000-0000-000082090000}"/>
    <cellStyle name="40% - Accent2 3 3 2" xfId="2388" xr:uid="{00000000-0005-0000-0000-000083090000}"/>
    <cellStyle name="40% - Accent2 3 3 2 2" xfId="2389" xr:uid="{00000000-0005-0000-0000-000084090000}"/>
    <cellStyle name="40% - Accent2 3 3 2 2 2" xfId="2390" xr:uid="{00000000-0005-0000-0000-000085090000}"/>
    <cellStyle name="40% - Accent2 3 3 2 2 3" xfId="9520" xr:uid="{559E44B9-BFF5-49C4-AB68-27F64531AEB6}"/>
    <cellStyle name="40% - Accent2 3 3 2 3" xfId="2391" xr:uid="{00000000-0005-0000-0000-000086090000}"/>
    <cellStyle name="40% - Accent2 3 3 2 4" xfId="9519" xr:uid="{DB2C7750-D004-47DD-8F22-33DEEDC27C88}"/>
    <cellStyle name="40% - Accent2 3 3 3" xfId="2392" xr:uid="{00000000-0005-0000-0000-000087090000}"/>
    <cellStyle name="40% - Accent2 3 3 3 2" xfId="2393" xr:uid="{00000000-0005-0000-0000-000088090000}"/>
    <cellStyle name="40% - Accent2 3 3 3 3" xfId="9521" xr:uid="{441EC9DC-E8FD-469C-9531-0861C79F3886}"/>
    <cellStyle name="40% - Accent2 3 3 4" xfId="2394" xr:uid="{00000000-0005-0000-0000-000089090000}"/>
    <cellStyle name="40% - Accent2 3 3 5" xfId="9518" xr:uid="{48AEC0FC-F115-4644-A64A-E5D8A88D8F28}"/>
    <cellStyle name="40% - Accent2 3 4" xfId="2395" xr:uid="{00000000-0005-0000-0000-00008A090000}"/>
    <cellStyle name="40% - Accent2 3 4 2" xfId="2396" xr:uid="{00000000-0005-0000-0000-00008B090000}"/>
    <cellStyle name="40% - Accent2 3 4 2 2" xfId="2397" xr:uid="{00000000-0005-0000-0000-00008C090000}"/>
    <cellStyle name="40% - Accent2 3 4 2 2 2" xfId="2398" xr:uid="{00000000-0005-0000-0000-00008D090000}"/>
    <cellStyle name="40% - Accent2 3 4 2 2 3" xfId="9524" xr:uid="{AD7CD636-0C25-46C2-BB49-20FBFB274D34}"/>
    <cellStyle name="40% - Accent2 3 4 2 3" xfId="2399" xr:uid="{00000000-0005-0000-0000-00008E090000}"/>
    <cellStyle name="40% - Accent2 3 4 2 4" xfId="9523" xr:uid="{6C568E1C-35C3-428B-8F83-F52C50F02E4F}"/>
    <cellStyle name="40% - Accent2 3 4 3" xfId="2400" xr:uid="{00000000-0005-0000-0000-00008F090000}"/>
    <cellStyle name="40% - Accent2 3 4 3 2" xfId="2401" xr:uid="{00000000-0005-0000-0000-000090090000}"/>
    <cellStyle name="40% - Accent2 3 4 3 3" xfId="9525" xr:uid="{D9D6F365-ED5B-4768-9DE2-C8D895D2F985}"/>
    <cellStyle name="40% - Accent2 3 4 4" xfId="2402" xr:uid="{00000000-0005-0000-0000-000091090000}"/>
    <cellStyle name="40% - Accent2 3 4 5" xfId="9522" xr:uid="{BB33371E-4B7F-41BB-8ED3-8C044A5DDC88}"/>
    <cellStyle name="40% - Accent2 3 5" xfId="2403" xr:uid="{00000000-0005-0000-0000-000092090000}"/>
    <cellStyle name="40% - Accent2 3 5 2" xfId="2404" xr:uid="{00000000-0005-0000-0000-000093090000}"/>
    <cellStyle name="40% - Accent2 3 5 2 2" xfId="2405" xr:uid="{00000000-0005-0000-0000-000094090000}"/>
    <cellStyle name="40% - Accent2 3 5 2 2 2" xfId="2406" xr:uid="{00000000-0005-0000-0000-000095090000}"/>
    <cellStyle name="40% - Accent2 3 5 2 2 3" xfId="9528" xr:uid="{FDAE940C-363C-485E-99AE-2DDEAA57FEF2}"/>
    <cellStyle name="40% - Accent2 3 5 2 3" xfId="2407" xr:uid="{00000000-0005-0000-0000-000096090000}"/>
    <cellStyle name="40% - Accent2 3 5 2 4" xfId="9527" xr:uid="{B79AEF8A-2FE0-41DB-954F-278083DAD7E4}"/>
    <cellStyle name="40% - Accent2 3 5 3" xfId="2408" xr:uid="{00000000-0005-0000-0000-000097090000}"/>
    <cellStyle name="40% - Accent2 3 5 3 2" xfId="2409" xr:uid="{00000000-0005-0000-0000-000098090000}"/>
    <cellStyle name="40% - Accent2 3 5 3 3" xfId="9529" xr:uid="{BA3441F9-DB2B-4C9C-AE06-E376827534A7}"/>
    <cellStyle name="40% - Accent2 3 5 4" xfId="2410" xr:uid="{00000000-0005-0000-0000-000099090000}"/>
    <cellStyle name="40% - Accent2 3 5 5" xfId="9526" xr:uid="{9D451787-65CE-4964-A970-0354A52F9970}"/>
    <cellStyle name="40% - Accent2 3 6" xfId="2411" xr:uid="{00000000-0005-0000-0000-00009A090000}"/>
    <cellStyle name="40% - Accent2 3 6 2" xfId="2412" xr:uid="{00000000-0005-0000-0000-00009B090000}"/>
    <cellStyle name="40% - Accent2 3 6 2 2" xfId="2413" xr:uid="{00000000-0005-0000-0000-00009C090000}"/>
    <cellStyle name="40% - Accent2 3 6 2 2 2" xfId="2414" xr:uid="{00000000-0005-0000-0000-00009D090000}"/>
    <cellStyle name="40% - Accent2 3 6 2 2 3" xfId="9532" xr:uid="{77AFA4C8-334B-432A-B96A-A2620AB4E3F0}"/>
    <cellStyle name="40% - Accent2 3 6 2 3" xfId="2415" xr:uid="{00000000-0005-0000-0000-00009E090000}"/>
    <cellStyle name="40% - Accent2 3 6 2 4" xfId="9531" xr:uid="{030CB18D-D465-4AA0-A068-E6DC80A14AC5}"/>
    <cellStyle name="40% - Accent2 3 6 3" xfId="2416" xr:uid="{00000000-0005-0000-0000-00009F090000}"/>
    <cellStyle name="40% - Accent2 3 6 3 2" xfId="2417" xr:uid="{00000000-0005-0000-0000-0000A0090000}"/>
    <cellStyle name="40% - Accent2 3 6 3 3" xfId="9533" xr:uid="{7751DC57-F7D1-4E10-BAA8-08CEDDAA27E1}"/>
    <cellStyle name="40% - Accent2 3 6 4" xfId="2418" xr:uid="{00000000-0005-0000-0000-0000A1090000}"/>
    <cellStyle name="40% - Accent2 3 6 5" xfId="9530" xr:uid="{202C3747-508F-40C6-80E0-07D3684FBF49}"/>
    <cellStyle name="40% - Accent2 3 7" xfId="2419" xr:uid="{00000000-0005-0000-0000-0000A2090000}"/>
    <cellStyle name="40% - Accent2 3 7 2" xfId="2420" xr:uid="{00000000-0005-0000-0000-0000A3090000}"/>
    <cellStyle name="40% - Accent2 3 7 2 2" xfId="2421" xr:uid="{00000000-0005-0000-0000-0000A4090000}"/>
    <cellStyle name="40% - Accent2 3 7 2 3" xfId="9535" xr:uid="{B3DE7448-CB63-4219-881C-B499A6B3D2BF}"/>
    <cellStyle name="40% - Accent2 3 7 3" xfId="2422" xr:uid="{00000000-0005-0000-0000-0000A5090000}"/>
    <cellStyle name="40% - Accent2 3 7 4" xfId="9534" xr:uid="{605FD746-C0A6-452A-A56E-E42EC294BC6A}"/>
    <cellStyle name="40% - Accent2 3 8" xfId="2423" xr:uid="{00000000-0005-0000-0000-0000A6090000}"/>
    <cellStyle name="40% - Accent2 3 8 2" xfId="2424" xr:uid="{00000000-0005-0000-0000-0000A7090000}"/>
    <cellStyle name="40% - Accent2 3 8 3" xfId="9536" xr:uid="{1F8CA47C-BA1F-4F26-8A6C-15B73B23B4D4}"/>
    <cellStyle name="40% - Accent2 3 9" xfId="2425" xr:uid="{00000000-0005-0000-0000-0000A8090000}"/>
    <cellStyle name="40% - Accent2 4" xfId="2426" xr:uid="{00000000-0005-0000-0000-0000A9090000}"/>
    <cellStyle name="40% - Accent2 4 2" xfId="2427" xr:uid="{00000000-0005-0000-0000-0000AA090000}"/>
    <cellStyle name="40% - Accent2 4 2 2" xfId="2428" xr:uid="{00000000-0005-0000-0000-0000AB090000}"/>
    <cellStyle name="40% - Accent2 4 2 2 2" xfId="2429" xr:uid="{00000000-0005-0000-0000-0000AC090000}"/>
    <cellStyle name="40% - Accent2 4 2 2 2 2" xfId="2430" xr:uid="{00000000-0005-0000-0000-0000AD090000}"/>
    <cellStyle name="40% - Accent2 4 2 2 2 3" xfId="9540" xr:uid="{8021D7B6-8D50-48BB-A5E9-63F8D869CA89}"/>
    <cellStyle name="40% - Accent2 4 2 2 3" xfId="2431" xr:uid="{00000000-0005-0000-0000-0000AE090000}"/>
    <cellStyle name="40% - Accent2 4 2 2 4" xfId="9539" xr:uid="{1BE7E903-3F76-4249-83F0-3A3DFB4AED2E}"/>
    <cellStyle name="40% - Accent2 4 2 3" xfId="2432" xr:uid="{00000000-0005-0000-0000-0000AF090000}"/>
    <cellStyle name="40% - Accent2 4 2 3 2" xfId="2433" xr:uid="{00000000-0005-0000-0000-0000B0090000}"/>
    <cellStyle name="40% - Accent2 4 2 3 3" xfId="9541" xr:uid="{346E70CF-AFE0-4002-A747-2F975F031522}"/>
    <cellStyle name="40% - Accent2 4 2 4" xfId="2434" xr:uid="{00000000-0005-0000-0000-0000B1090000}"/>
    <cellStyle name="40% - Accent2 4 2 5" xfId="9538" xr:uid="{60A8E859-6309-40DD-975D-D5CBF214DF7B}"/>
    <cellStyle name="40% - Accent2 4 3" xfId="2435" xr:uid="{00000000-0005-0000-0000-0000B2090000}"/>
    <cellStyle name="40% - Accent2 4 3 2" xfId="2436" xr:uid="{00000000-0005-0000-0000-0000B3090000}"/>
    <cellStyle name="40% - Accent2 4 3 2 2" xfId="2437" xr:uid="{00000000-0005-0000-0000-0000B4090000}"/>
    <cellStyle name="40% - Accent2 4 3 2 2 2" xfId="2438" xr:uid="{00000000-0005-0000-0000-0000B5090000}"/>
    <cellStyle name="40% - Accent2 4 3 2 2 3" xfId="9544" xr:uid="{7946F601-3190-420C-8D5E-5DAA7DAB9193}"/>
    <cellStyle name="40% - Accent2 4 3 2 3" xfId="2439" xr:uid="{00000000-0005-0000-0000-0000B6090000}"/>
    <cellStyle name="40% - Accent2 4 3 2 4" xfId="9543" xr:uid="{A0632D0B-86A4-4287-8548-DA7457B88959}"/>
    <cellStyle name="40% - Accent2 4 3 3" xfId="2440" xr:uid="{00000000-0005-0000-0000-0000B7090000}"/>
    <cellStyle name="40% - Accent2 4 3 3 2" xfId="2441" xr:uid="{00000000-0005-0000-0000-0000B8090000}"/>
    <cellStyle name="40% - Accent2 4 3 3 3" xfId="9545" xr:uid="{0FFEE8BA-BCFE-4B51-A04B-CF82A497EAEC}"/>
    <cellStyle name="40% - Accent2 4 3 4" xfId="2442" xr:uid="{00000000-0005-0000-0000-0000B9090000}"/>
    <cellStyle name="40% - Accent2 4 3 5" xfId="9542" xr:uid="{804A3F08-C383-4BB3-8B1B-E916196E4773}"/>
    <cellStyle name="40% - Accent2 4 4" xfId="2443" xr:uid="{00000000-0005-0000-0000-0000BA090000}"/>
    <cellStyle name="40% - Accent2 4 4 2" xfId="2444" xr:uid="{00000000-0005-0000-0000-0000BB090000}"/>
    <cellStyle name="40% - Accent2 4 4 2 2" xfId="2445" xr:uid="{00000000-0005-0000-0000-0000BC090000}"/>
    <cellStyle name="40% - Accent2 4 4 2 2 2" xfId="2446" xr:uid="{00000000-0005-0000-0000-0000BD090000}"/>
    <cellStyle name="40% - Accent2 4 4 2 2 3" xfId="9548" xr:uid="{89CD75E2-A5D1-4CE0-94AE-165E72DBF5F0}"/>
    <cellStyle name="40% - Accent2 4 4 2 3" xfId="2447" xr:uid="{00000000-0005-0000-0000-0000BE090000}"/>
    <cellStyle name="40% - Accent2 4 4 2 4" xfId="9547" xr:uid="{67E51CA4-F1EF-4DA8-B83C-B09CDDDAA860}"/>
    <cellStyle name="40% - Accent2 4 4 3" xfId="2448" xr:uid="{00000000-0005-0000-0000-0000BF090000}"/>
    <cellStyle name="40% - Accent2 4 4 3 2" xfId="2449" xr:uid="{00000000-0005-0000-0000-0000C0090000}"/>
    <cellStyle name="40% - Accent2 4 4 3 3" xfId="9549" xr:uid="{270FADB5-EFAF-4B5F-9B76-81CDA5717250}"/>
    <cellStyle name="40% - Accent2 4 4 4" xfId="2450" xr:uid="{00000000-0005-0000-0000-0000C1090000}"/>
    <cellStyle name="40% - Accent2 4 4 5" xfId="9546" xr:uid="{035257A2-72AA-48A2-BA57-94B0DEDB29DB}"/>
    <cellStyle name="40% - Accent2 4 5" xfId="2451" xr:uid="{00000000-0005-0000-0000-0000C2090000}"/>
    <cellStyle name="40% - Accent2 4 5 2" xfId="2452" xr:uid="{00000000-0005-0000-0000-0000C3090000}"/>
    <cellStyle name="40% - Accent2 4 5 2 2" xfId="2453" xr:uid="{00000000-0005-0000-0000-0000C4090000}"/>
    <cellStyle name="40% - Accent2 4 5 2 2 2" xfId="2454" xr:uid="{00000000-0005-0000-0000-0000C5090000}"/>
    <cellStyle name="40% - Accent2 4 5 2 2 3" xfId="9552" xr:uid="{A5C78AE0-5832-485C-9556-BF08C77CE92C}"/>
    <cellStyle name="40% - Accent2 4 5 2 3" xfId="2455" xr:uid="{00000000-0005-0000-0000-0000C6090000}"/>
    <cellStyle name="40% - Accent2 4 5 2 4" xfId="9551" xr:uid="{7AA2EEEB-AEB2-49AD-B65D-DEC80841E398}"/>
    <cellStyle name="40% - Accent2 4 5 3" xfId="2456" xr:uid="{00000000-0005-0000-0000-0000C7090000}"/>
    <cellStyle name="40% - Accent2 4 5 3 2" xfId="2457" xr:uid="{00000000-0005-0000-0000-0000C8090000}"/>
    <cellStyle name="40% - Accent2 4 5 3 3" xfId="9553" xr:uid="{5A66F889-5D06-48D8-841B-715497AA028F}"/>
    <cellStyle name="40% - Accent2 4 5 4" xfId="2458" xr:uid="{00000000-0005-0000-0000-0000C9090000}"/>
    <cellStyle name="40% - Accent2 4 5 5" xfId="9550" xr:uid="{63CFB461-1B6F-4648-80D6-685AFE98B639}"/>
    <cellStyle name="40% - Accent2 4 6" xfId="2459" xr:uid="{00000000-0005-0000-0000-0000CA090000}"/>
    <cellStyle name="40% - Accent2 4 6 2" xfId="2460" xr:uid="{00000000-0005-0000-0000-0000CB090000}"/>
    <cellStyle name="40% - Accent2 4 6 2 2" xfId="2461" xr:uid="{00000000-0005-0000-0000-0000CC090000}"/>
    <cellStyle name="40% - Accent2 4 6 2 3" xfId="9555" xr:uid="{947D63A5-2108-4D07-BC0C-301BD1471C28}"/>
    <cellStyle name="40% - Accent2 4 6 3" xfId="2462" xr:uid="{00000000-0005-0000-0000-0000CD090000}"/>
    <cellStyle name="40% - Accent2 4 6 4" xfId="9554" xr:uid="{B66D743F-06C7-4491-BC23-EA7C279E2F9F}"/>
    <cellStyle name="40% - Accent2 4 7" xfId="2463" xr:uid="{00000000-0005-0000-0000-0000CE090000}"/>
    <cellStyle name="40% - Accent2 4 7 2" xfId="2464" xr:uid="{00000000-0005-0000-0000-0000CF090000}"/>
    <cellStyle name="40% - Accent2 4 7 3" xfId="9556" xr:uid="{B8B16B7E-80A7-4AE2-8D20-A8A9827556F1}"/>
    <cellStyle name="40% - Accent2 4 8" xfId="2465" xr:uid="{00000000-0005-0000-0000-0000D0090000}"/>
    <cellStyle name="40% - Accent2 4 9" xfId="9537" xr:uid="{25F01EE6-9A0B-4ECC-9D5A-28113CE80BAC}"/>
    <cellStyle name="40% - Accent2 5" xfId="2466" xr:uid="{00000000-0005-0000-0000-0000D1090000}"/>
    <cellStyle name="40% - Accent2 5 2" xfId="2467" xr:uid="{00000000-0005-0000-0000-0000D2090000}"/>
    <cellStyle name="40% - Accent2 5 2 2" xfId="2468" xr:uid="{00000000-0005-0000-0000-0000D3090000}"/>
    <cellStyle name="40% - Accent2 5 2 2 2" xfId="2469" xr:uid="{00000000-0005-0000-0000-0000D4090000}"/>
    <cellStyle name="40% - Accent2 5 2 2 3" xfId="9559" xr:uid="{C0BDA5D5-461A-4749-BFFB-7D526D3D88E9}"/>
    <cellStyle name="40% - Accent2 5 2 3" xfId="2470" xr:uid="{00000000-0005-0000-0000-0000D5090000}"/>
    <cellStyle name="40% - Accent2 5 2 4" xfId="9558" xr:uid="{1C51CA5D-3E8D-4B35-86C6-28C0B3E0893E}"/>
    <cellStyle name="40% - Accent2 5 3" xfId="2471" xr:uid="{00000000-0005-0000-0000-0000D6090000}"/>
    <cellStyle name="40% - Accent2 5 3 2" xfId="2472" xr:uid="{00000000-0005-0000-0000-0000D7090000}"/>
    <cellStyle name="40% - Accent2 5 3 3" xfId="9560" xr:uid="{99786466-6462-41B8-8BB7-B254BEFF194E}"/>
    <cellStyle name="40% - Accent2 5 4" xfId="2473" xr:uid="{00000000-0005-0000-0000-0000D8090000}"/>
    <cellStyle name="40% - Accent2 5 5" xfId="9557" xr:uid="{AD1F8AA4-EC9F-49F1-AA13-B0CE9CEFEC1B}"/>
    <cellStyle name="40% - Accent2 6" xfId="2474" xr:uid="{00000000-0005-0000-0000-0000D9090000}"/>
    <cellStyle name="40% - Accent2 6 2" xfId="2475" xr:uid="{00000000-0005-0000-0000-0000DA090000}"/>
    <cellStyle name="40% - Accent2 6 2 2" xfId="2476" xr:uid="{00000000-0005-0000-0000-0000DB090000}"/>
    <cellStyle name="40% - Accent2 6 2 2 2" xfId="2477" xr:uid="{00000000-0005-0000-0000-0000DC090000}"/>
    <cellStyle name="40% - Accent2 6 2 2 3" xfId="9563" xr:uid="{E347449F-8AED-4961-964E-3FCEBD91FEFA}"/>
    <cellStyle name="40% - Accent2 6 2 3" xfId="2478" xr:uid="{00000000-0005-0000-0000-0000DD090000}"/>
    <cellStyle name="40% - Accent2 6 2 4" xfId="9562" xr:uid="{3F3AF108-0140-4817-A181-B225447337E5}"/>
    <cellStyle name="40% - Accent2 6 3" xfId="2479" xr:uid="{00000000-0005-0000-0000-0000DE090000}"/>
    <cellStyle name="40% - Accent2 6 3 2" xfId="2480" xr:uid="{00000000-0005-0000-0000-0000DF090000}"/>
    <cellStyle name="40% - Accent2 6 3 3" xfId="9564" xr:uid="{92D60F3F-7BA1-44AB-B33B-F21A7457A683}"/>
    <cellStyle name="40% - Accent2 6 4" xfId="2481" xr:uid="{00000000-0005-0000-0000-0000E0090000}"/>
    <cellStyle name="40% - Accent2 6 5" xfId="9561" xr:uid="{97A77935-ECBA-42C5-AE9F-2B80A0FD22FB}"/>
    <cellStyle name="40% - Accent2 7" xfId="2482" xr:uid="{00000000-0005-0000-0000-0000E1090000}"/>
    <cellStyle name="40% - Accent2 7 2" xfId="2483" xr:uid="{00000000-0005-0000-0000-0000E2090000}"/>
    <cellStyle name="40% - Accent2 7 2 2" xfId="2484" xr:uid="{00000000-0005-0000-0000-0000E3090000}"/>
    <cellStyle name="40% - Accent2 7 2 2 2" xfId="2485" xr:uid="{00000000-0005-0000-0000-0000E4090000}"/>
    <cellStyle name="40% - Accent2 7 2 2 3" xfId="9567" xr:uid="{7C7EB44A-3C01-4246-996F-987270343E2A}"/>
    <cellStyle name="40% - Accent2 7 2 3" xfId="2486" xr:uid="{00000000-0005-0000-0000-0000E5090000}"/>
    <cellStyle name="40% - Accent2 7 2 4" xfId="9566" xr:uid="{3EB8E9EF-24A9-42A7-A9AE-9EBE0AB9CE19}"/>
    <cellStyle name="40% - Accent2 7 3" xfId="2487" xr:uid="{00000000-0005-0000-0000-0000E6090000}"/>
    <cellStyle name="40% - Accent2 7 3 2" xfId="2488" xr:uid="{00000000-0005-0000-0000-0000E7090000}"/>
    <cellStyle name="40% - Accent2 7 3 3" xfId="9568" xr:uid="{E856D161-CA77-48F7-9340-107121AD7613}"/>
    <cellStyle name="40% - Accent2 7 4" xfId="2489" xr:uid="{00000000-0005-0000-0000-0000E8090000}"/>
    <cellStyle name="40% - Accent2 7 5" xfId="9565" xr:uid="{AFE9B97F-AED9-44A9-BA82-E9ED086AFB96}"/>
    <cellStyle name="40% - Accent2 8" xfId="2490" xr:uid="{00000000-0005-0000-0000-0000E9090000}"/>
    <cellStyle name="40% - Accent2 8 2" xfId="2491" xr:uid="{00000000-0005-0000-0000-0000EA090000}"/>
    <cellStyle name="40% - Accent2 8 2 2" xfId="2492" xr:uid="{00000000-0005-0000-0000-0000EB090000}"/>
    <cellStyle name="40% - Accent2 8 2 2 2" xfId="2493" xr:uid="{00000000-0005-0000-0000-0000EC090000}"/>
    <cellStyle name="40% - Accent2 8 2 2 3" xfId="9571" xr:uid="{7E2F033E-0152-4EE6-868F-F2ED98C79792}"/>
    <cellStyle name="40% - Accent2 8 2 3" xfId="2494" xr:uid="{00000000-0005-0000-0000-0000ED090000}"/>
    <cellStyle name="40% - Accent2 8 2 4" xfId="9570" xr:uid="{593F37A0-5F76-4E9B-818C-AD92FBF55119}"/>
    <cellStyle name="40% - Accent2 8 3" xfId="2495" xr:uid="{00000000-0005-0000-0000-0000EE090000}"/>
    <cellStyle name="40% - Accent2 8 3 2" xfId="2496" xr:uid="{00000000-0005-0000-0000-0000EF090000}"/>
    <cellStyle name="40% - Accent2 8 3 3" xfId="9572" xr:uid="{D3960A92-9DC2-4719-AEF6-B79780D46FE9}"/>
    <cellStyle name="40% - Accent2 8 4" xfId="2497" xr:uid="{00000000-0005-0000-0000-0000F0090000}"/>
    <cellStyle name="40% - Accent2 8 5" xfId="9569" xr:uid="{B52114EA-43B1-4A46-93C7-4AF0BCD52D4A}"/>
    <cellStyle name="40% - Accent3 2" xfId="2498" xr:uid="{00000000-0005-0000-0000-0000F1090000}"/>
    <cellStyle name="40% - Accent3 2 10" xfId="2499" xr:uid="{00000000-0005-0000-0000-0000F2090000}"/>
    <cellStyle name="40% - Accent3 2 11" xfId="9573" xr:uid="{FD1C253B-6B1D-4F6C-AFAB-5975FE0E7CF7}"/>
    <cellStyle name="40% - Accent3 2 2" xfId="2500" xr:uid="{00000000-0005-0000-0000-0000F3090000}"/>
    <cellStyle name="40% - Accent3 2 2 10" xfId="9574" xr:uid="{DFCF4289-C333-4DB6-A576-74AC9AAD12E2}"/>
    <cellStyle name="40% - Accent3 2 2 2" xfId="2501" xr:uid="{00000000-0005-0000-0000-0000F4090000}"/>
    <cellStyle name="40% - Accent3 2 2 2 2" xfId="2502" xr:uid="{00000000-0005-0000-0000-0000F5090000}"/>
    <cellStyle name="40% - Accent3 2 2 2 2 2" xfId="2503" xr:uid="{00000000-0005-0000-0000-0000F6090000}"/>
    <cellStyle name="40% - Accent3 2 2 2 2 2 2" xfId="2504" xr:uid="{00000000-0005-0000-0000-0000F7090000}"/>
    <cellStyle name="40% - Accent3 2 2 2 2 2 2 2" xfId="2505" xr:uid="{00000000-0005-0000-0000-0000F8090000}"/>
    <cellStyle name="40% - Accent3 2 2 2 2 2 2 3" xfId="9578" xr:uid="{30A30125-9C7E-41A5-86AC-238853A3049D}"/>
    <cellStyle name="40% - Accent3 2 2 2 2 2 3" xfId="2506" xr:uid="{00000000-0005-0000-0000-0000F9090000}"/>
    <cellStyle name="40% - Accent3 2 2 2 2 2 4" xfId="9577" xr:uid="{979DC782-0E4F-489E-BE0D-516BCC99A150}"/>
    <cellStyle name="40% - Accent3 2 2 2 2 3" xfId="2507" xr:uid="{00000000-0005-0000-0000-0000FA090000}"/>
    <cellStyle name="40% - Accent3 2 2 2 2 3 2" xfId="2508" xr:uid="{00000000-0005-0000-0000-0000FB090000}"/>
    <cellStyle name="40% - Accent3 2 2 2 2 3 3" xfId="9579" xr:uid="{E5FD2ED3-702C-4151-A1B1-24DFC3D340F4}"/>
    <cellStyle name="40% - Accent3 2 2 2 2 4" xfId="2509" xr:uid="{00000000-0005-0000-0000-0000FC090000}"/>
    <cellStyle name="40% - Accent3 2 2 2 2 5" xfId="9576" xr:uid="{A006A847-133F-4CBC-8B2C-0249FDFC0D96}"/>
    <cellStyle name="40% - Accent3 2 2 2 3" xfId="2510" xr:uid="{00000000-0005-0000-0000-0000FD090000}"/>
    <cellStyle name="40% - Accent3 2 2 2 3 2" xfId="2511" xr:uid="{00000000-0005-0000-0000-0000FE090000}"/>
    <cellStyle name="40% - Accent3 2 2 2 3 2 2" xfId="2512" xr:uid="{00000000-0005-0000-0000-0000FF090000}"/>
    <cellStyle name="40% - Accent3 2 2 2 3 2 2 2" xfId="2513" xr:uid="{00000000-0005-0000-0000-0000000A0000}"/>
    <cellStyle name="40% - Accent3 2 2 2 3 2 2 3" xfId="9582" xr:uid="{1030423D-3D63-40E4-890C-F53A0CF824E3}"/>
    <cellStyle name="40% - Accent3 2 2 2 3 2 3" xfId="2514" xr:uid="{00000000-0005-0000-0000-0000010A0000}"/>
    <cellStyle name="40% - Accent3 2 2 2 3 2 4" xfId="9581" xr:uid="{96080836-A1FD-4BDC-AD74-532AC408A1B7}"/>
    <cellStyle name="40% - Accent3 2 2 2 3 3" xfId="2515" xr:uid="{00000000-0005-0000-0000-0000020A0000}"/>
    <cellStyle name="40% - Accent3 2 2 2 3 3 2" xfId="2516" xr:uid="{00000000-0005-0000-0000-0000030A0000}"/>
    <cellStyle name="40% - Accent3 2 2 2 3 3 3" xfId="9583" xr:uid="{AE6D1337-4AFB-4CE1-A9F9-33D934105FEE}"/>
    <cellStyle name="40% - Accent3 2 2 2 3 4" xfId="2517" xr:uid="{00000000-0005-0000-0000-0000040A0000}"/>
    <cellStyle name="40% - Accent3 2 2 2 3 5" xfId="9580" xr:uid="{5A56228B-C7E6-4BBF-AA79-EF345297A22D}"/>
    <cellStyle name="40% - Accent3 2 2 2 4" xfId="2518" xr:uid="{00000000-0005-0000-0000-0000050A0000}"/>
    <cellStyle name="40% - Accent3 2 2 2 4 2" xfId="2519" xr:uid="{00000000-0005-0000-0000-0000060A0000}"/>
    <cellStyle name="40% - Accent3 2 2 2 4 2 2" xfId="2520" xr:uid="{00000000-0005-0000-0000-0000070A0000}"/>
    <cellStyle name="40% - Accent3 2 2 2 4 2 2 2" xfId="2521" xr:uid="{00000000-0005-0000-0000-0000080A0000}"/>
    <cellStyle name="40% - Accent3 2 2 2 4 2 2 3" xfId="9586" xr:uid="{0CF37A62-FC51-498D-A9EA-1885666DEF1E}"/>
    <cellStyle name="40% - Accent3 2 2 2 4 2 3" xfId="2522" xr:uid="{00000000-0005-0000-0000-0000090A0000}"/>
    <cellStyle name="40% - Accent3 2 2 2 4 2 4" xfId="9585" xr:uid="{B9207774-F85B-4332-9D03-9C7452F0FFAC}"/>
    <cellStyle name="40% - Accent3 2 2 2 4 3" xfId="2523" xr:uid="{00000000-0005-0000-0000-00000A0A0000}"/>
    <cellStyle name="40% - Accent3 2 2 2 4 3 2" xfId="2524" xr:uid="{00000000-0005-0000-0000-00000B0A0000}"/>
    <cellStyle name="40% - Accent3 2 2 2 4 3 3" xfId="9587" xr:uid="{77F846E6-9B06-40C1-83D7-F281E1704526}"/>
    <cellStyle name="40% - Accent3 2 2 2 4 4" xfId="2525" xr:uid="{00000000-0005-0000-0000-00000C0A0000}"/>
    <cellStyle name="40% - Accent3 2 2 2 4 5" xfId="9584" xr:uid="{D291DC66-4A91-44E6-9556-A42BCDB4B720}"/>
    <cellStyle name="40% - Accent3 2 2 2 5" xfId="2526" xr:uid="{00000000-0005-0000-0000-00000D0A0000}"/>
    <cellStyle name="40% - Accent3 2 2 2 5 2" xfId="2527" xr:uid="{00000000-0005-0000-0000-00000E0A0000}"/>
    <cellStyle name="40% - Accent3 2 2 2 5 2 2" xfId="2528" xr:uid="{00000000-0005-0000-0000-00000F0A0000}"/>
    <cellStyle name="40% - Accent3 2 2 2 5 2 2 2" xfId="2529" xr:uid="{00000000-0005-0000-0000-0000100A0000}"/>
    <cellStyle name="40% - Accent3 2 2 2 5 2 2 3" xfId="9590" xr:uid="{5305A0A1-B320-4E59-B58B-FD607189BA26}"/>
    <cellStyle name="40% - Accent3 2 2 2 5 2 3" xfId="2530" xr:uid="{00000000-0005-0000-0000-0000110A0000}"/>
    <cellStyle name="40% - Accent3 2 2 2 5 2 4" xfId="9589" xr:uid="{B3EFD008-5D6E-4D09-A9FE-36F1AE002930}"/>
    <cellStyle name="40% - Accent3 2 2 2 5 3" xfId="2531" xr:uid="{00000000-0005-0000-0000-0000120A0000}"/>
    <cellStyle name="40% - Accent3 2 2 2 5 3 2" xfId="2532" xr:uid="{00000000-0005-0000-0000-0000130A0000}"/>
    <cellStyle name="40% - Accent3 2 2 2 5 3 3" xfId="9591" xr:uid="{5326E8A3-90C8-4759-8AE3-515DDC1260EF}"/>
    <cellStyle name="40% - Accent3 2 2 2 5 4" xfId="2533" xr:uid="{00000000-0005-0000-0000-0000140A0000}"/>
    <cellStyle name="40% - Accent3 2 2 2 5 5" xfId="9588" xr:uid="{0F0CB2F8-43FC-45A6-A691-F1345C4ED90E}"/>
    <cellStyle name="40% - Accent3 2 2 2 6" xfId="2534" xr:uid="{00000000-0005-0000-0000-0000150A0000}"/>
    <cellStyle name="40% - Accent3 2 2 2 6 2" xfId="2535" xr:uid="{00000000-0005-0000-0000-0000160A0000}"/>
    <cellStyle name="40% - Accent3 2 2 2 6 2 2" xfId="2536" xr:uid="{00000000-0005-0000-0000-0000170A0000}"/>
    <cellStyle name="40% - Accent3 2 2 2 6 2 3" xfId="9593" xr:uid="{6FCB4380-2BDC-43D4-B0DC-457153C87028}"/>
    <cellStyle name="40% - Accent3 2 2 2 6 3" xfId="2537" xr:uid="{00000000-0005-0000-0000-0000180A0000}"/>
    <cellStyle name="40% - Accent3 2 2 2 6 4" xfId="9592" xr:uid="{6097CACD-AD15-461E-B672-7DA9618F2D4C}"/>
    <cellStyle name="40% - Accent3 2 2 2 7" xfId="2538" xr:uid="{00000000-0005-0000-0000-0000190A0000}"/>
    <cellStyle name="40% - Accent3 2 2 2 7 2" xfId="2539" xr:uid="{00000000-0005-0000-0000-00001A0A0000}"/>
    <cellStyle name="40% - Accent3 2 2 2 7 3" xfId="9594" xr:uid="{102B7F9B-9A99-4A1C-BD47-43F1FBD9766D}"/>
    <cellStyle name="40% - Accent3 2 2 2 8" xfId="2540" xr:uid="{00000000-0005-0000-0000-00001B0A0000}"/>
    <cellStyle name="40% - Accent3 2 2 2 9" xfId="9575" xr:uid="{9D6B9FC8-DBC8-4D7A-97F0-E33FD67CC615}"/>
    <cellStyle name="40% - Accent3 2 2 3" xfId="2541" xr:uid="{00000000-0005-0000-0000-00001C0A0000}"/>
    <cellStyle name="40% - Accent3 2 2 3 2" xfId="2542" xr:uid="{00000000-0005-0000-0000-00001D0A0000}"/>
    <cellStyle name="40% - Accent3 2 2 3 2 2" xfId="2543" xr:uid="{00000000-0005-0000-0000-00001E0A0000}"/>
    <cellStyle name="40% - Accent3 2 2 3 2 2 2" xfId="2544" xr:uid="{00000000-0005-0000-0000-00001F0A0000}"/>
    <cellStyle name="40% - Accent3 2 2 3 2 2 3" xfId="9597" xr:uid="{02AE5078-076E-4835-981F-F40BF6DD6649}"/>
    <cellStyle name="40% - Accent3 2 2 3 2 3" xfId="2545" xr:uid="{00000000-0005-0000-0000-0000200A0000}"/>
    <cellStyle name="40% - Accent3 2 2 3 2 4" xfId="9596" xr:uid="{0FAF795B-F2F5-4B98-8CF9-0AACAF8102BE}"/>
    <cellStyle name="40% - Accent3 2 2 3 3" xfId="2546" xr:uid="{00000000-0005-0000-0000-0000210A0000}"/>
    <cellStyle name="40% - Accent3 2 2 3 3 2" xfId="2547" xr:uid="{00000000-0005-0000-0000-0000220A0000}"/>
    <cellStyle name="40% - Accent3 2 2 3 3 3" xfId="9598" xr:uid="{D03DD851-DE69-435B-89DC-91DA2A7FDF54}"/>
    <cellStyle name="40% - Accent3 2 2 3 4" xfId="2548" xr:uid="{00000000-0005-0000-0000-0000230A0000}"/>
    <cellStyle name="40% - Accent3 2 2 3 5" xfId="9595" xr:uid="{EC3DA82C-CF68-44D0-92CC-022B7008C34A}"/>
    <cellStyle name="40% - Accent3 2 2 4" xfId="2549" xr:uid="{00000000-0005-0000-0000-0000240A0000}"/>
    <cellStyle name="40% - Accent3 2 2 4 2" xfId="2550" xr:uid="{00000000-0005-0000-0000-0000250A0000}"/>
    <cellStyle name="40% - Accent3 2 2 4 2 2" xfId="2551" xr:uid="{00000000-0005-0000-0000-0000260A0000}"/>
    <cellStyle name="40% - Accent3 2 2 4 2 2 2" xfId="2552" xr:uid="{00000000-0005-0000-0000-0000270A0000}"/>
    <cellStyle name="40% - Accent3 2 2 4 2 2 3" xfId="9601" xr:uid="{A08E2EBC-2407-4C6A-B0BE-F668C66D79D2}"/>
    <cellStyle name="40% - Accent3 2 2 4 2 3" xfId="2553" xr:uid="{00000000-0005-0000-0000-0000280A0000}"/>
    <cellStyle name="40% - Accent3 2 2 4 2 4" xfId="9600" xr:uid="{BFFD9F63-6ABF-4BF7-97AE-2A048A7EE3B1}"/>
    <cellStyle name="40% - Accent3 2 2 4 3" xfId="2554" xr:uid="{00000000-0005-0000-0000-0000290A0000}"/>
    <cellStyle name="40% - Accent3 2 2 4 3 2" xfId="2555" xr:uid="{00000000-0005-0000-0000-00002A0A0000}"/>
    <cellStyle name="40% - Accent3 2 2 4 3 3" xfId="9602" xr:uid="{3FE601E4-27AE-41BC-A28E-EECDD21C6D18}"/>
    <cellStyle name="40% - Accent3 2 2 4 4" xfId="2556" xr:uid="{00000000-0005-0000-0000-00002B0A0000}"/>
    <cellStyle name="40% - Accent3 2 2 4 5" xfId="9599" xr:uid="{4AB0AA1B-95B5-4F1F-A546-5429CA400FD4}"/>
    <cellStyle name="40% - Accent3 2 2 5" xfId="2557" xr:uid="{00000000-0005-0000-0000-00002C0A0000}"/>
    <cellStyle name="40% - Accent3 2 2 5 2" xfId="2558" xr:uid="{00000000-0005-0000-0000-00002D0A0000}"/>
    <cellStyle name="40% - Accent3 2 2 5 2 2" xfId="2559" xr:uid="{00000000-0005-0000-0000-00002E0A0000}"/>
    <cellStyle name="40% - Accent3 2 2 5 2 2 2" xfId="2560" xr:uid="{00000000-0005-0000-0000-00002F0A0000}"/>
    <cellStyle name="40% - Accent3 2 2 5 2 2 3" xfId="9605" xr:uid="{FD9D12E3-0D3F-44F1-A5B9-A6EAA7515877}"/>
    <cellStyle name="40% - Accent3 2 2 5 2 3" xfId="2561" xr:uid="{00000000-0005-0000-0000-0000300A0000}"/>
    <cellStyle name="40% - Accent3 2 2 5 2 4" xfId="9604" xr:uid="{01276115-B543-467F-8E5D-D7524E08F4E1}"/>
    <cellStyle name="40% - Accent3 2 2 5 3" xfId="2562" xr:uid="{00000000-0005-0000-0000-0000310A0000}"/>
    <cellStyle name="40% - Accent3 2 2 5 3 2" xfId="2563" xr:uid="{00000000-0005-0000-0000-0000320A0000}"/>
    <cellStyle name="40% - Accent3 2 2 5 3 3" xfId="9606" xr:uid="{C7CC1250-2078-46EF-A542-E9EA211BB968}"/>
    <cellStyle name="40% - Accent3 2 2 5 4" xfId="2564" xr:uid="{00000000-0005-0000-0000-0000330A0000}"/>
    <cellStyle name="40% - Accent3 2 2 5 5" xfId="9603" xr:uid="{91118EE1-2805-4CD4-9731-A2DCF7617C14}"/>
    <cellStyle name="40% - Accent3 2 2 6" xfId="2565" xr:uid="{00000000-0005-0000-0000-0000340A0000}"/>
    <cellStyle name="40% - Accent3 2 2 6 2" xfId="2566" xr:uid="{00000000-0005-0000-0000-0000350A0000}"/>
    <cellStyle name="40% - Accent3 2 2 6 2 2" xfId="2567" xr:uid="{00000000-0005-0000-0000-0000360A0000}"/>
    <cellStyle name="40% - Accent3 2 2 6 2 2 2" xfId="2568" xr:uid="{00000000-0005-0000-0000-0000370A0000}"/>
    <cellStyle name="40% - Accent3 2 2 6 2 2 3" xfId="9609" xr:uid="{9173D6E5-672F-4FD0-A997-5F4797482E6C}"/>
    <cellStyle name="40% - Accent3 2 2 6 2 3" xfId="2569" xr:uid="{00000000-0005-0000-0000-0000380A0000}"/>
    <cellStyle name="40% - Accent3 2 2 6 2 4" xfId="9608" xr:uid="{5B2887FD-8A47-47F2-BE79-F16EC6BF852C}"/>
    <cellStyle name="40% - Accent3 2 2 6 3" xfId="2570" xr:uid="{00000000-0005-0000-0000-0000390A0000}"/>
    <cellStyle name="40% - Accent3 2 2 6 3 2" xfId="2571" xr:uid="{00000000-0005-0000-0000-00003A0A0000}"/>
    <cellStyle name="40% - Accent3 2 2 6 3 3" xfId="9610" xr:uid="{231B7197-AAC8-493B-A457-860A6EFC165C}"/>
    <cellStyle name="40% - Accent3 2 2 6 4" xfId="2572" xr:uid="{00000000-0005-0000-0000-00003B0A0000}"/>
    <cellStyle name="40% - Accent3 2 2 6 5" xfId="9607" xr:uid="{EA9542EE-0DCA-4BFE-9C05-86EEF9FB466F}"/>
    <cellStyle name="40% - Accent3 2 2 7" xfId="2573" xr:uid="{00000000-0005-0000-0000-00003C0A0000}"/>
    <cellStyle name="40% - Accent3 2 2 7 2" xfId="2574" xr:uid="{00000000-0005-0000-0000-00003D0A0000}"/>
    <cellStyle name="40% - Accent3 2 2 7 2 2" xfId="2575" xr:uid="{00000000-0005-0000-0000-00003E0A0000}"/>
    <cellStyle name="40% - Accent3 2 2 7 2 3" xfId="9612" xr:uid="{9B10B355-9C00-402E-B0CE-63DCDED31D8A}"/>
    <cellStyle name="40% - Accent3 2 2 7 3" xfId="2576" xr:uid="{00000000-0005-0000-0000-00003F0A0000}"/>
    <cellStyle name="40% - Accent3 2 2 7 4" xfId="9611" xr:uid="{BBEC03E3-0646-4946-8125-DDA481240E01}"/>
    <cellStyle name="40% - Accent3 2 2 8" xfId="2577" xr:uid="{00000000-0005-0000-0000-0000400A0000}"/>
    <cellStyle name="40% - Accent3 2 2 8 2" xfId="2578" xr:uid="{00000000-0005-0000-0000-0000410A0000}"/>
    <cellStyle name="40% - Accent3 2 2 8 3" xfId="9613" xr:uid="{75B9EFD4-713E-427E-A8B5-73ACCE4BC514}"/>
    <cellStyle name="40% - Accent3 2 2 9" xfId="2579" xr:uid="{00000000-0005-0000-0000-0000420A0000}"/>
    <cellStyle name="40% - Accent3 2 3" xfId="2580" xr:uid="{00000000-0005-0000-0000-0000430A0000}"/>
    <cellStyle name="40% - Accent3 2 3 2" xfId="2581" xr:uid="{00000000-0005-0000-0000-0000440A0000}"/>
    <cellStyle name="40% - Accent3 2 3 2 2" xfId="2582" xr:uid="{00000000-0005-0000-0000-0000450A0000}"/>
    <cellStyle name="40% - Accent3 2 3 2 2 2" xfId="2583" xr:uid="{00000000-0005-0000-0000-0000460A0000}"/>
    <cellStyle name="40% - Accent3 2 3 2 2 2 2" xfId="2584" xr:uid="{00000000-0005-0000-0000-0000470A0000}"/>
    <cellStyle name="40% - Accent3 2 3 2 2 2 3" xfId="9617" xr:uid="{08B424F1-2ABF-408C-A629-9ABB31FB6E11}"/>
    <cellStyle name="40% - Accent3 2 3 2 2 3" xfId="2585" xr:uid="{00000000-0005-0000-0000-0000480A0000}"/>
    <cellStyle name="40% - Accent3 2 3 2 2 4" xfId="9616" xr:uid="{72513F57-71D6-40BD-93A1-126FFCE3F6FF}"/>
    <cellStyle name="40% - Accent3 2 3 2 3" xfId="2586" xr:uid="{00000000-0005-0000-0000-0000490A0000}"/>
    <cellStyle name="40% - Accent3 2 3 2 3 2" xfId="2587" xr:uid="{00000000-0005-0000-0000-00004A0A0000}"/>
    <cellStyle name="40% - Accent3 2 3 2 3 3" xfId="9618" xr:uid="{C1F465D8-5BFF-400D-8675-54D94DCAD342}"/>
    <cellStyle name="40% - Accent3 2 3 2 4" xfId="2588" xr:uid="{00000000-0005-0000-0000-00004B0A0000}"/>
    <cellStyle name="40% - Accent3 2 3 2 5" xfId="9615" xr:uid="{46F906FF-1B7E-477F-B516-45993A394613}"/>
    <cellStyle name="40% - Accent3 2 3 3" xfId="2589" xr:uid="{00000000-0005-0000-0000-00004C0A0000}"/>
    <cellStyle name="40% - Accent3 2 3 3 2" xfId="2590" xr:uid="{00000000-0005-0000-0000-00004D0A0000}"/>
    <cellStyle name="40% - Accent3 2 3 3 2 2" xfId="2591" xr:uid="{00000000-0005-0000-0000-00004E0A0000}"/>
    <cellStyle name="40% - Accent3 2 3 3 2 2 2" xfId="2592" xr:uid="{00000000-0005-0000-0000-00004F0A0000}"/>
    <cellStyle name="40% - Accent3 2 3 3 2 2 3" xfId="9621" xr:uid="{2C2D4069-C3F9-4E9B-A026-FA355CDBF45E}"/>
    <cellStyle name="40% - Accent3 2 3 3 2 3" xfId="2593" xr:uid="{00000000-0005-0000-0000-0000500A0000}"/>
    <cellStyle name="40% - Accent3 2 3 3 2 4" xfId="9620" xr:uid="{F265B88B-9FC7-4916-A4E8-F70897E240F0}"/>
    <cellStyle name="40% - Accent3 2 3 3 3" xfId="2594" xr:uid="{00000000-0005-0000-0000-0000510A0000}"/>
    <cellStyle name="40% - Accent3 2 3 3 3 2" xfId="2595" xr:uid="{00000000-0005-0000-0000-0000520A0000}"/>
    <cellStyle name="40% - Accent3 2 3 3 3 3" xfId="9622" xr:uid="{5102EAD5-45CA-4FDE-9CA4-1DB741F2F156}"/>
    <cellStyle name="40% - Accent3 2 3 3 4" xfId="2596" xr:uid="{00000000-0005-0000-0000-0000530A0000}"/>
    <cellStyle name="40% - Accent3 2 3 3 5" xfId="9619" xr:uid="{EEC29789-AD8F-4AEB-81E7-850FE8615D12}"/>
    <cellStyle name="40% - Accent3 2 3 4" xfId="2597" xr:uid="{00000000-0005-0000-0000-0000540A0000}"/>
    <cellStyle name="40% - Accent3 2 3 4 2" xfId="2598" xr:uid="{00000000-0005-0000-0000-0000550A0000}"/>
    <cellStyle name="40% - Accent3 2 3 4 2 2" xfId="2599" xr:uid="{00000000-0005-0000-0000-0000560A0000}"/>
    <cellStyle name="40% - Accent3 2 3 4 2 2 2" xfId="2600" xr:uid="{00000000-0005-0000-0000-0000570A0000}"/>
    <cellStyle name="40% - Accent3 2 3 4 2 2 3" xfId="9625" xr:uid="{E18C3D0A-2FA4-4274-ABFF-FFE5834855C1}"/>
    <cellStyle name="40% - Accent3 2 3 4 2 3" xfId="2601" xr:uid="{00000000-0005-0000-0000-0000580A0000}"/>
    <cellStyle name="40% - Accent3 2 3 4 2 4" xfId="9624" xr:uid="{7DAADFB4-FBF2-40B6-84FB-7605A210A798}"/>
    <cellStyle name="40% - Accent3 2 3 4 3" xfId="2602" xr:uid="{00000000-0005-0000-0000-0000590A0000}"/>
    <cellStyle name="40% - Accent3 2 3 4 3 2" xfId="2603" xr:uid="{00000000-0005-0000-0000-00005A0A0000}"/>
    <cellStyle name="40% - Accent3 2 3 4 3 3" xfId="9626" xr:uid="{6066BE5B-BF1E-4CC6-9AE6-9BB98CFE2875}"/>
    <cellStyle name="40% - Accent3 2 3 4 4" xfId="2604" xr:uid="{00000000-0005-0000-0000-00005B0A0000}"/>
    <cellStyle name="40% - Accent3 2 3 4 5" xfId="9623" xr:uid="{6149B475-E684-492E-B594-69E67EDB4F65}"/>
    <cellStyle name="40% - Accent3 2 3 5" xfId="2605" xr:uid="{00000000-0005-0000-0000-00005C0A0000}"/>
    <cellStyle name="40% - Accent3 2 3 5 2" xfId="2606" xr:uid="{00000000-0005-0000-0000-00005D0A0000}"/>
    <cellStyle name="40% - Accent3 2 3 5 2 2" xfId="2607" xr:uid="{00000000-0005-0000-0000-00005E0A0000}"/>
    <cellStyle name="40% - Accent3 2 3 5 2 2 2" xfId="2608" xr:uid="{00000000-0005-0000-0000-00005F0A0000}"/>
    <cellStyle name="40% - Accent3 2 3 5 2 2 3" xfId="9629" xr:uid="{C23B42D0-63E5-4CE2-9F97-7189AAC56D40}"/>
    <cellStyle name="40% - Accent3 2 3 5 2 3" xfId="2609" xr:uid="{00000000-0005-0000-0000-0000600A0000}"/>
    <cellStyle name="40% - Accent3 2 3 5 2 4" xfId="9628" xr:uid="{BFB6415E-D0CE-4A1B-8DAE-76DE1EE8799B}"/>
    <cellStyle name="40% - Accent3 2 3 5 3" xfId="2610" xr:uid="{00000000-0005-0000-0000-0000610A0000}"/>
    <cellStyle name="40% - Accent3 2 3 5 3 2" xfId="2611" xr:uid="{00000000-0005-0000-0000-0000620A0000}"/>
    <cellStyle name="40% - Accent3 2 3 5 3 3" xfId="9630" xr:uid="{27EE973D-2B55-447D-9BE9-C2D30AE5B7D2}"/>
    <cellStyle name="40% - Accent3 2 3 5 4" xfId="2612" xr:uid="{00000000-0005-0000-0000-0000630A0000}"/>
    <cellStyle name="40% - Accent3 2 3 5 5" xfId="9627" xr:uid="{8AA61754-93D0-4421-BE9F-BDAF73DE4424}"/>
    <cellStyle name="40% - Accent3 2 3 6" xfId="2613" xr:uid="{00000000-0005-0000-0000-0000640A0000}"/>
    <cellStyle name="40% - Accent3 2 3 6 2" xfId="2614" xr:uid="{00000000-0005-0000-0000-0000650A0000}"/>
    <cellStyle name="40% - Accent3 2 3 6 2 2" xfId="2615" xr:uid="{00000000-0005-0000-0000-0000660A0000}"/>
    <cellStyle name="40% - Accent3 2 3 6 2 3" xfId="9632" xr:uid="{199D9991-6EDB-41AE-A012-7A39FF5E2C9E}"/>
    <cellStyle name="40% - Accent3 2 3 6 3" xfId="2616" xr:uid="{00000000-0005-0000-0000-0000670A0000}"/>
    <cellStyle name="40% - Accent3 2 3 6 4" xfId="9631" xr:uid="{2A6168A8-285D-4BCC-9242-97116A1FCA3C}"/>
    <cellStyle name="40% - Accent3 2 3 7" xfId="2617" xr:uid="{00000000-0005-0000-0000-0000680A0000}"/>
    <cellStyle name="40% - Accent3 2 3 7 2" xfId="2618" xr:uid="{00000000-0005-0000-0000-0000690A0000}"/>
    <cellStyle name="40% - Accent3 2 3 7 3" xfId="9633" xr:uid="{A0358103-A4BC-4B3A-8AD6-98F0AD428E13}"/>
    <cellStyle name="40% - Accent3 2 3 8" xfId="2619" xr:uid="{00000000-0005-0000-0000-00006A0A0000}"/>
    <cellStyle name="40% - Accent3 2 3 9" xfId="9614" xr:uid="{53E191C5-9697-4584-ADFD-00D40DFF66E9}"/>
    <cellStyle name="40% - Accent3 2 4" xfId="2620" xr:uid="{00000000-0005-0000-0000-00006B0A0000}"/>
    <cellStyle name="40% - Accent3 2 4 2" xfId="2621" xr:uid="{00000000-0005-0000-0000-00006C0A0000}"/>
    <cellStyle name="40% - Accent3 2 4 2 2" xfId="2622" xr:uid="{00000000-0005-0000-0000-00006D0A0000}"/>
    <cellStyle name="40% - Accent3 2 4 2 2 2" xfId="2623" xr:uid="{00000000-0005-0000-0000-00006E0A0000}"/>
    <cellStyle name="40% - Accent3 2 4 2 2 3" xfId="9636" xr:uid="{3C378706-2323-47BE-A1C5-42AA15B0C23F}"/>
    <cellStyle name="40% - Accent3 2 4 2 3" xfId="2624" xr:uid="{00000000-0005-0000-0000-00006F0A0000}"/>
    <cellStyle name="40% - Accent3 2 4 2 4" xfId="9635" xr:uid="{7656F40E-A118-45CE-B01A-254FF61136B6}"/>
    <cellStyle name="40% - Accent3 2 4 3" xfId="2625" xr:uid="{00000000-0005-0000-0000-0000700A0000}"/>
    <cellStyle name="40% - Accent3 2 4 3 2" xfId="2626" xr:uid="{00000000-0005-0000-0000-0000710A0000}"/>
    <cellStyle name="40% - Accent3 2 4 3 3" xfId="9637" xr:uid="{41BC6B95-EA90-4AA3-95E5-25504CBE946F}"/>
    <cellStyle name="40% - Accent3 2 4 4" xfId="2627" xr:uid="{00000000-0005-0000-0000-0000720A0000}"/>
    <cellStyle name="40% - Accent3 2 4 5" xfId="9634" xr:uid="{E6035102-977A-4B4E-AD7E-B33C552EA2E9}"/>
    <cellStyle name="40% - Accent3 2 5" xfId="2628" xr:uid="{00000000-0005-0000-0000-0000730A0000}"/>
    <cellStyle name="40% - Accent3 2 5 2" xfId="2629" xr:uid="{00000000-0005-0000-0000-0000740A0000}"/>
    <cellStyle name="40% - Accent3 2 5 2 2" xfId="2630" xr:uid="{00000000-0005-0000-0000-0000750A0000}"/>
    <cellStyle name="40% - Accent3 2 5 2 2 2" xfId="2631" xr:uid="{00000000-0005-0000-0000-0000760A0000}"/>
    <cellStyle name="40% - Accent3 2 5 2 2 3" xfId="9640" xr:uid="{7ABEC4BB-36D2-41BC-B3F6-BA46E85FDE48}"/>
    <cellStyle name="40% - Accent3 2 5 2 3" xfId="2632" xr:uid="{00000000-0005-0000-0000-0000770A0000}"/>
    <cellStyle name="40% - Accent3 2 5 2 4" xfId="9639" xr:uid="{CC718F8E-097D-4C3B-846A-A01536EC6876}"/>
    <cellStyle name="40% - Accent3 2 5 3" xfId="2633" xr:uid="{00000000-0005-0000-0000-0000780A0000}"/>
    <cellStyle name="40% - Accent3 2 5 3 2" xfId="2634" xr:uid="{00000000-0005-0000-0000-0000790A0000}"/>
    <cellStyle name="40% - Accent3 2 5 3 3" xfId="9641" xr:uid="{3607144B-3E9F-4762-8372-3AD201714EC6}"/>
    <cellStyle name="40% - Accent3 2 5 4" xfId="2635" xr:uid="{00000000-0005-0000-0000-00007A0A0000}"/>
    <cellStyle name="40% - Accent3 2 5 5" xfId="9638" xr:uid="{BF191AB3-EF54-4A21-966B-9FBB5F79CF53}"/>
    <cellStyle name="40% - Accent3 2 6" xfId="2636" xr:uid="{00000000-0005-0000-0000-00007B0A0000}"/>
    <cellStyle name="40% - Accent3 2 6 2" xfId="2637" xr:uid="{00000000-0005-0000-0000-00007C0A0000}"/>
    <cellStyle name="40% - Accent3 2 6 2 2" xfId="2638" xr:uid="{00000000-0005-0000-0000-00007D0A0000}"/>
    <cellStyle name="40% - Accent3 2 6 2 2 2" xfId="2639" xr:uid="{00000000-0005-0000-0000-00007E0A0000}"/>
    <cellStyle name="40% - Accent3 2 6 2 2 3" xfId="9644" xr:uid="{594D9B91-AE10-4E03-9461-837432261AF9}"/>
    <cellStyle name="40% - Accent3 2 6 2 3" xfId="2640" xr:uid="{00000000-0005-0000-0000-00007F0A0000}"/>
    <cellStyle name="40% - Accent3 2 6 2 4" xfId="9643" xr:uid="{0CE9A93C-0543-4B97-9477-27FF64C62881}"/>
    <cellStyle name="40% - Accent3 2 6 3" xfId="2641" xr:uid="{00000000-0005-0000-0000-0000800A0000}"/>
    <cellStyle name="40% - Accent3 2 6 3 2" xfId="2642" xr:uid="{00000000-0005-0000-0000-0000810A0000}"/>
    <cellStyle name="40% - Accent3 2 6 3 3" xfId="9645" xr:uid="{2EF76426-FA15-45A2-B893-165546F2EF26}"/>
    <cellStyle name="40% - Accent3 2 6 4" xfId="2643" xr:uid="{00000000-0005-0000-0000-0000820A0000}"/>
    <cellStyle name="40% - Accent3 2 6 5" xfId="9642" xr:uid="{B619F904-4BC0-4F61-9309-56947A3B5251}"/>
    <cellStyle name="40% - Accent3 2 7" xfId="2644" xr:uid="{00000000-0005-0000-0000-0000830A0000}"/>
    <cellStyle name="40% - Accent3 2 7 2" xfId="2645" xr:uid="{00000000-0005-0000-0000-0000840A0000}"/>
    <cellStyle name="40% - Accent3 2 7 2 2" xfId="2646" xr:uid="{00000000-0005-0000-0000-0000850A0000}"/>
    <cellStyle name="40% - Accent3 2 7 2 2 2" xfId="2647" xr:uid="{00000000-0005-0000-0000-0000860A0000}"/>
    <cellStyle name="40% - Accent3 2 7 2 2 3" xfId="9648" xr:uid="{5FA56185-D60F-4371-BCC5-796B348AA3E7}"/>
    <cellStyle name="40% - Accent3 2 7 2 3" xfId="2648" xr:uid="{00000000-0005-0000-0000-0000870A0000}"/>
    <cellStyle name="40% - Accent3 2 7 2 4" xfId="9647" xr:uid="{3B33C40F-83FE-4331-958B-059E1D89C259}"/>
    <cellStyle name="40% - Accent3 2 7 3" xfId="2649" xr:uid="{00000000-0005-0000-0000-0000880A0000}"/>
    <cellStyle name="40% - Accent3 2 7 3 2" xfId="2650" xr:uid="{00000000-0005-0000-0000-0000890A0000}"/>
    <cellStyle name="40% - Accent3 2 7 3 3" xfId="9649" xr:uid="{11E630E4-454E-4A68-A38B-0F75877E42C7}"/>
    <cellStyle name="40% - Accent3 2 7 4" xfId="2651" xr:uid="{00000000-0005-0000-0000-00008A0A0000}"/>
    <cellStyle name="40% - Accent3 2 7 5" xfId="9646" xr:uid="{68F70214-8274-48AC-95AE-951843F17C6A}"/>
    <cellStyle name="40% - Accent3 2 8" xfId="2652" xr:uid="{00000000-0005-0000-0000-00008B0A0000}"/>
    <cellStyle name="40% - Accent3 2 8 2" xfId="2653" xr:uid="{00000000-0005-0000-0000-00008C0A0000}"/>
    <cellStyle name="40% - Accent3 2 8 2 2" xfId="2654" xr:uid="{00000000-0005-0000-0000-00008D0A0000}"/>
    <cellStyle name="40% - Accent3 2 8 2 3" xfId="9651" xr:uid="{62B9CA2F-E38C-40E4-9097-B32E2B09116F}"/>
    <cellStyle name="40% - Accent3 2 8 3" xfId="2655" xr:uid="{00000000-0005-0000-0000-00008E0A0000}"/>
    <cellStyle name="40% - Accent3 2 8 4" xfId="9650" xr:uid="{999E135B-BB65-41E6-9F29-160892451E23}"/>
    <cellStyle name="40% - Accent3 2 9" xfId="2656" xr:uid="{00000000-0005-0000-0000-00008F0A0000}"/>
    <cellStyle name="40% - Accent3 2 9 2" xfId="2657" xr:uid="{00000000-0005-0000-0000-0000900A0000}"/>
    <cellStyle name="40% - Accent3 2 9 3" xfId="9652" xr:uid="{6CBDD3E3-BD99-405A-9EDC-CB62BE76AD48}"/>
    <cellStyle name="40% - Accent3 3" xfId="2658" xr:uid="{00000000-0005-0000-0000-0000910A0000}"/>
    <cellStyle name="40% - Accent3 3 10" xfId="9653" xr:uid="{2FFE5E5F-BF17-46EB-9982-D85DE4C355E8}"/>
    <cellStyle name="40% - Accent3 3 2" xfId="2659" xr:uid="{00000000-0005-0000-0000-0000920A0000}"/>
    <cellStyle name="40% - Accent3 3 2 2" xfId="2660" xr:uid="{00000000-0005-0000-0000-0000930A0000}"/>
    <cellStyle name="40% - Accent3 3 2 2 2" xfId="2661" xr:uid="{00000000-0005-0000-0000-0000940A0000}"/>
    <cellStyle name="40% - Accent3 3 2 2 2 2" xfId="2662" xr:uid="{00000000-0005-0000-0000-0000950A0000}"/>
    <cellStyle name="40% - Accent3 3 2 2 2 2 2" xfId="2663" xr:uid="{00000000-0005-0000-0000-0000960A0000}"/>
    <cellStyle name="40% - Accent3 3 2 2 2 2 3" xfId="9657" xr:uid="{C23D912F-CC83-412B-8C4F-AFD45A9C68F5}"/>
    <cellStyle name="40% - Accent3 3 2 2 2 3" xfId="2664" xr:uid="{00000000-0005-0000-0000-0000970A0000}"/>
    <cellStyle name="40% - Accent3 3 2 2 2 4" xfId="9656" xr:uid="{CCB3CC14-D3E7-4385-832A-1320D6C1E3B7}"/>
    <cellStyle name="40% - Accent3 3 2 2 3" xfId="2665" xr:uid="{00000000-0005-0000-0000-0000980A0000}"/>
    <cellStyle name="40% - Accent3 3 2 2 3 2" xfId="2666" xr:uid="{00000000-0005-0000-0000-0000990A0000}"/>
    <cellStyle name="40% - Accent3 3 2 2 3 3" xfId="9658" xr:uid="{24B488FA-CEBC-4018-B827-FEF3DB77C0FA}"/>
    <cellStyle name="40% - Accent3 3 2 2 4" xfId="2667" xr:uid="{00000000-0005-0000-0000-00009A0A0000}"/>
    <cellStyle name="40% - Accent3 3 2 2 5" xfId="9655" xr:uid="{5276F527-F738-4A07-912A-0C907FF09542}"/>
    <cellStyle name="40% - Accent3 3 2 3" xfId="2668" xr:uid="{00000000-0005-0000-0000-00009B0A0000}"/>
    <cellStyle name="40% - Accent3 3 2 3 2" xfId="2669" xr:uid="{00000000-0005-0000-0000-00009C0A0000}"/>
    <cellStyle name="40% - Accent3 3 2 3 2 2" xfId="2670" xr:uid="{00000000-0005-0000-0000-00009D0A0000}"/>
    <cellStyle name="40% - Accent3 3 2 3 2 2 2" xfId="2671" xr:uid="{00000000-0005-0000-0000-00009E0A0000}"/>
    <cellStyle name="40% - Accent3 3 2 3 2 2 3" xfId="9661" xr:uid="{6EFDF781-6801-4346-9184-A10D0135CC1C}"/>
    <cellStyle name="40% - Accent3 3 2 3 2 3" xfId="2672" xr:uid="{00000000-0005-0000-0000-00009F0A0000}"/>
    <cellStyle name="40% - Accent3 3 2 3 2 4" xfId="9660" xr:uid="{AD89487E-8856-4BC0-B6F9-31896D1892D9}"/>
    <cellStyle name="40% - Accent3 3 2 3 3" xfId="2673" xr:uid="{00000000-0005-0000-0000-0000A00A0000}"/>
    <cellStyle name="40% - Accent3 3 2 3 3 2" xfId="2674" xr:uid="{00000000-0005-0000-0000-0000A10A0000}"/>
    <cellStyle name="40% - Accent3 3 2 3 3 3" xfId="9662" xr:uid="{6DE33279-FE7B-4774-A2A2-4E0ABB6A820F}"/>
    <cellStyle name="40% - Accent3 3 2 3 4" xfId="2675" xr:uid="{00000000-0005-0000-0000-0000A20A0000}"/>
    <cellStyle name="40% - Accent3 3 2 3 5" xfId="9659" xr:uid="{80BA9752-EFC2-41C3-AC49-8B5DC4A2EC94}"/>
    <cellStyle name="40% - Accent3 3 2 4" xfId="2676" xr:uid="{00000000-0005-0000-0000-0000A30A0000}"/>
    <cellStyle name="40% - Accent3 3 2 4 2" xfId="2677" xr:uid="{00000000-0005-0000-0000-0000A40A0000}"/>
    <cellStyle name="40% - Accent3 3 2 4 2 2" xfId="2678" xr:uid="{00000000-0005-0000-0000-0000A50A0000}"/>
    <cellStyle name="40% - Accent3 3 2 4 2 2 2" xfId="2679" xr:uid="{00000000-0005-0000-0000-0000A60A0000}"/>
    <cellStyle name="40% - Accent3 3 2 4 2 2 3" xfId="9665" xr:uid="{79133DFE-6D5E-40ED-A4D3-F8E8A3135990}"/>
    <cellStyle name="40% - Accent3 3 2 4 2 3" xfId="2680" xr:uid="{00000000-0005-0000-0000-0000A70A0000}"/>
    <cellStyle name="40% - Accent3 3 2 4 2 4" xfId="9664" xr:uid="{B5368EF0-9A04-4B5F-BB2E-3BB7C9F915A1}"/>
    <cellStyle name="40% - Accent3 3 2 4 3" xfId="2681" xr:uid="{00000000-0005-0000-0000-0000A80A0000}"/>
    <cellStyle name="40% - Accent3 3 2 4 3 2" xfId="2682" xr:uid="{00000000-0005-0000-0000-0000A90A0000}"/>
    <cellStyle name="40% - Accent3 3 2 4 3 3" xfId="9666" xr:uid="{CD27E225-2589-4EF3-905D-7A4EC4EE8323}"/>
    <cellStyle name="40% - Accent3 3 2 4 4" xfId="2683" xr:uid="{00000000-0005-0000-0000-0000AA0A0000}"/>
    <cellStyle name="40% - Accent3 3 2 4 5" xfId="9663" xr:uid="{3A931C21-6C35-4736-9BA6-333333F3C131}"/>
    <cellStyle name="40% - Accent3 3 2 5" xfId="2684" xr:uid="{00000000-0005-0000-0000-0000AB0A0000}"/>
    <cellStyle name="40% - Accent3 3 2 5 2" xfId="2685" xr:uid="{00000000-0005-0000-0000-0000AC0A0000}"/>
    <cellStyle name="40% - Accent3 3 2 5 2 2" xfId="2686" xr:uid="{00000000-0005-0000-0000-0000AD0A0000}"/>
    <cellStyle name="40% - Accent3 3 2 5 2 2 2" xfId="2687" xr:uid="{00000000-0005-0000-0000-0000AE0A0000}"/>
    <cellStyle name="40% - Accent3 3 2 5 2 2 3" xfId="9669" xr:uid="{9F87B47D-0995-4BBF-A32A-2A53C0BD9102}"/>
    <cellStyle name="40% - Accent3 3 2 5 2 3" xfId="2688" xr:uid="{00000000-0005-0000-0000-0000AF0A0000}"/>
    <cellStyle name="40% - Accent3 3 2 5 2 4" xfId="9668" xr:uid="{FD04355E-C186-48A5-A19E-CD38A965EAF5}"/>
    <cellStyle name="40% - Accent3 3 2 5 3" xfId="2689" xr:uid="{00000000-0005-0000-0000-0000B00A0000}"/>
    <cellStyle name="40% - Accent3 3 2 5 3 2" xfId="2690" xr:uid="{00000000-0005-0000-0000-0000B10A0000}"/>
    <cellStyle name="40% - Accent3 3 2 5 3 3" xfId="9670" xr:uid="{DCB0F7AB-1A2C-4DAE-8852-2D7A417D631F}"/>
    <cellStyle name="40% - Accent3 3 2 5 4" xfId="2691" xr:uid="{00000000-0005-0000-0000-0000B20A0000}"/>
    <cellStyle name="40% - Accent3 3 2 5 5" xfId="9667" xr:uid="{10C4B22F-9E43-454F-B59A-8FDEF98ACBA4}"/>
    <cellStyle name="40% - Accent3 3 2 6" xfId="2692" xr:uid="{00000000-0005-0000-0000-0000B30A0000}"/>
    <cellStyle name="40% - Accent3 3 2 6 2" xfId="2693" xr:uid="{00000000-0005-0000-0000-0000B40A0000}"/>
    <cellStyle name="40% - Accent3 3 2 6 2 2" xfId="2694" xr:uid="{00000000-0005-0000-0000-0000B50A0000}"/>
    <cellStyle name="40% - Accent3 3 2 6 2 3" xfId="9672" xr:uid="{D2515C16-884D-4803-A735-E40E8B4E3C39}"/>
    <cellStyle name="40% - Accent3 3 2 6 3" xfId="2695" xr:uid="{00000000-0005-0000-0000-0000B60A0000}"/>
    <cellStyle name="40% - Accent3 3 2 6 4" xfId="9671" xr:uid="{9296D0EA-FCF6-48C8-BB91-2A8496101737}"/>
    <cellStyle name="40% - Accent3 3 2 7" xfId="2696" xr:uid="{00000000-0005-0000-0000-0000B70A0000}"/>
    <cellStyle name="40% - Accent3 3 2 7 2" xfId="2697" xr:uid="{00000000-0005-0000-0000-0000B80A0000}"/>
    <cellStyle name="40% - Accent3 3 2 7 3" xfId="9673" xr:uid="{5F6167BB-D314-427B-974D-6B53FC012710}"/>
    <cellStyle name="40% - Accent3 3 2 8" xfId="2698" xr:uid="{00000000-0005-0000-0000-0000B90A0000}"/>
    <cellStyle name="40% - Accent3 3 2 9" xfId="9654" xr:uid="{1D43A2A7-6C0D-4748-AFE4-73D0392CD028}"/>
    <cellStyle name="40% - Accent3 3 3" xfId="2699" xr:uid="{00000000-0005-0000-0000-0000BA0A0000}"/>
    <cellStyle name="40% - Accent3 3 3 2" xfId="2700" xr:uid="{00000000-0005-0000-0000-0000BB0A0000}"/>
    <cellStyle name="40% - Accent3 3 3 2 2" xfId="2701" xr:uid="{00000000-0005-0000-0000-0000BC0A0000}"/>
    <cellStyle name="40% - Accent3 3 3 2 2 2" xfId="2702" xr:uid="{00000000-0005-0000-0000-0000BD0A0000}"/>
    <cellStyle name="40% - Accent3 3 3 2 2 3" xfId="9676" xr:uid="{F64E8518-70B9-4480-A220-CAB72424F539}"/>
    <cellStyle name="40% - Accent3 3 3 2 3" xfId="2703" xr:uid="{00000000-0005-0000-0000-0000BE0A0000}"/>
    <cellStyle name="40% - Accent3 3 3 2 4" xfId="9675" xr:uid="{22EC7B3C-C16B-4E86-98D6-29F99A94AF4F}"/>
    <cellStyle name="40% - Accent3 3 3 3" xfId="2704" xr:uid="{00000000-0005-0000-0000-0000BF0A0000}"/>
    <cellStyle name="40% - Accent3 3 3 3 2" xfId="2705" xr:uid="{00000000-0005-0000-0000-0000C00A0000}"/>
    <cellStyle name="40% - Accent3 3 3 3 3" xfId="9677" xr:uid="{61731C37-5C6E-4407-AC72-6C0C61A2E8B0}"/>
    <cellStyle name="40% - Accent3 3 3 4" xfId="2706" xr:uid="{00000000-0005-0000-0000-0000C10A0000}"/>
    <cellStyle name="40% - Accent3 3 3 5" xfId="9674" xr:uid="{F4947774-7E90-4D30-85AB-0BD6AEB4B9E3}"/>
    <cellStyle name="40% - Accent3 3 4" xfId="2707" xr:uid="{00000000-0005-0000-0000-0000C20A0000}"/>
    <cellStyle name="40% - Accent3 3 4 2" xfId="2708" xr:uid="{00000000-0005-0000-0000-0000C30A0000}"/>
    <cellStyle name="40% - Accent3 3 4 2 2" xfId="2709" xr:uid="{00000000-0005-0000-0000-0000C40A0000}"/>
    <cellStyle name="40% - Accent3 3 4 2 2 2" xfId="2710" xr:uid="{00000000-0005-0000-0000-0000C50A0000}"/>
    <cellStyle name="40% - Accent3 3 4 2 2 3" xfId="9680" xr:uid="{4E4060D8-59CD-4CF1-BC6E-022536CA96CC}"/>
    <cellStyle name="40% - Accent3 3 4 2 3" xfId="2711" xr:uid="{00000000-0005-0000-0000-0000C60A0000}"/>
    <cellStyle name="40% - Accent3 3 4 2 4" xfId="9679" xr:uid="{7088012C-1984-44C4-AFEB-DB28346D6216}"/>
    <cellStyle name="40% - Accent3 3 4 3" xfId="2712" xr:uid="{00000000-0005-0000-0000-0000C70A0000}"/>
    <cellStyle name="40% - Accent3 3 4 3 2" xfId="2713" xr:uid="{00000000-0005-0000-0000-0000C80A0000}"/>
    <cellStyle name="40% - Accent3 3 4 3 3" xfId="9681" xr:uid="{4FFA6F57-09CA-4DDA-8475-EF91BA0F01CC}"/>
    <cellStyle name="40% - Accent3 3 4 4" xfId="2714" xr:uid="{00000000-0005-0000-0000-0000C90A0000}"/>
    <cellStyle name="40% - Accent3 3 4 5" xfId="9678" xr:uid="{B6395C67-81A5-45A6-9EA3-A95C4928F6F6}"/>
    <cellStyle name="40% - Accent3 3 5" xfId="2715" xr:uid="{00000000-0005-0000-0000-0000CA0A0000}"/>
    <cellStyle name="40% - Accent3 3 5 2" xfId="2716" xr:uid="{00000000-0005-0000-0000-0000CB0A0000}"/>
    <cellStyle name="40% - Accent3 3 5 2 2" xfId="2717" xr:uid="{00000000-0005-0000-0000-0000CC0A0000}"/>
    <cellStyle name="40% - Accent3 3 5 2 2 2" xfId="2718" xr:uid="{00000000-0005-0000-0000-0000CD0A0000}"/>
    <cellStyle name="40% - Accent3 3 5 2 2 3" xfId="9684" xr:uid="{B7189B77-2D12-4B91-ADF3-594060FC55A2}"/>
    <cellStyle name="40% - Accent3 3 5 2 3" xfId="2719" xr:uid="{00000000-0005-0000-0000-0000CE0A0000}"/>
    <cellStyle name="40% - Accent3 3 5 2 4" xfId="9683" xr:uid="{FDF123E6-8232-4D7F-82DC-C9C496F5DF17}"/>
    <cellStyle name="40% - Accent3 3 5 3" xfId="2720" xr:uid="{00000000-0005-0000-0000-0000CF0A0000}"/>
    <cellStyle name="40% - Accent3 3 5 3 2" xfId="2721" xr:uid="{00000000-0005-0000-0000-0000D00A0000}"/>
    <cellStyle name="40% - Accent3 3 5 3 3" xfId="9685" xr:uid="{555A8626-0F4C-4DFF-89CA-0D63CC781C6D}"/>
    <cellStyle name="40% - Accent3 3 5 4" xfId="2722" xr:uid="{00000000-0005-0000-0000-0000D10A0000}"/>
    <cellStyle name="40% - Accent3 3 5 5" xfId="9682" xr:uid="{8444D380-D8CF-4C62-B46B-DCD71AE16978}"/>
    <cellStyle name="40% - Accent3 3 6" xfId="2723" xr:uid="{00000000-0005-0000-0000-0000D20A0000}"/>
    <cellStyle name="40% - Accent3 3 6 2" xfId="2724" xr:uid="{00000000-0005-0000-0000-0000D30A0000}"/>
    <cellStyle name="40% - Accent3 3 6 2 2" xfId="2725" xr:uid="{00000000-0005-0000-0000-0000D40A0000}"/>
    <cellStyle name="40% - Accent3 3 6 2 2 2" xfId="2726" xr:uid="{00000000-0005-0000-0000-0000D50A0000}"/>
    <cellStyle name="40% - Accent3 3 6 2 2 3" xfId="9688" xr:uid="{A63F4AD7-1DFC-4591-B3DC-AC71A0CD447B}"/>
    <cellStyle name="40% - Accent3 3 6 2 3" xfId="2727" xr:uid="{00000000-0005-0000-0000-0000D60A0000}"/>
    <cellStyle name="40% - Accent3 3 6 2 4" xfId="9687" xr:uid="{EFDB044B-6A46-40BE-BCC5-14A2DFD4D025}"/>
    <cellStyle name="40% - Accent3 3 6 3" xfId="2728" xr:uid="{00000000-0005-0000-0000-0000D70A0000}"/>
    <cellStyle name="40% - Accent3 3 6 3 2" xfId="2729" xr:uid="{00000000-0005-0000-0000-0000D80A0000}"/>
    <cellStyle name="40% - Accent3 3 6 3 3" xfId="9689" xr:uid="{270B4C18-83FF-415F-8AFC-6C1C2E2A5CFD}"/>
    <cellStyle name="40% - Accent3 3 6 4" xfId="2730" xr:uid="{00000000-0005-0000-0000-0000D90A0000}"/>
    <cellStyle name="40% - Accent3 3 6 5" xfId="9686" xr:uid="{6845DF68-D03F-435F-8E62-3B759C77E3A5}"/>
    <cellStyle name="40% - Accent3 3 7" xfId="2731" xr:uid="{00000000-0005-0000-0000-0000DA0A0000}"/>
    <cellStyle name="40% - Accent3 3 7 2" xfId="2732" xr:uid="{00000000-0005-0000-0000-0000DB0A0000}"/>
    <cellStyle name="40% - Accent3 3 7 2 2" xfId="2733" xr:uid="{00000000-0005-0000-0000-0000DC0A0000}"/>
    <cellStyle name="40% - Accent3 3 7 2 3" xfId="9691" xr:uid="{E4888CD6-AC90-4A1B-BA98-EB40283EA0A0}"/>
    <cellStyle name="40% - Accent3 3 7 3" xfId="2734" xr:uid="{00000000-0005-0000-0000-0000DD0A0000}"/>
    <cellStyle name="40% - Accent3 3 7 4" xfId="9690" xr:uid="{6CDBFC3F-EC83-455C-83EA-C9A29A6D4AFE}"/>
    <cellStyle name="40% - Accent3 3 8" xfId="2735" xr:uid="{00000000-0005-0000-0000-0000DE0A0000}"/>
    <cellStyle name="40% - Accent3 3 8 2" xfId="2736" xr:uid="{00000000-0005-0000-0000-0000DF0A0000}"/>
    <cellStyle name="40% - Accent3 3 8 3" xfId="9692" xr:uid="{528F2930-F809-47F4-9254-6C6B44F620C0}"/>
    <cellStyle name="40% - Accent3 3 9" xfId="2737" xr:uid="{00000000-0005-0000-0000-0000E00A0000}"/>
    <cellStyle name="40% - Accent3 4" xfId="2738" xr:uid="{00000000-0005-0000-0000-0000E10A0000}"/>
    <cellStyle name="40% - Accent3 4 2" xfId="2739" xr:uid="{00000000-0005-0000-0000-0000E20A0000}"/>
    <cellStyle name="40% - Accent3 4 2 2" xfId="2740" xr:uid="{00000000-0005-0000-0000-0000E30A0000}"/>
    <cellStyle name="40% - Accent3 4 2 2 2" xfId="2741" xr:uid="{00000000-0005-0000-0000-0000E40A0000}"/>
    <cellStyle name="40% - Accent3 4 2 2 2 2" xfId="2742" xr:uid="{00000000-0005-0000-0000-0000E50A0000}"/>
    <cellStyle name="40% - Accent3 4 2 2 2 3" xfId="9696" xr:uid="{B003250A-212D-445C-A824-4B656B6473F6}"/>
    <cellStyle name="40% - Accent3 4 2 2 3" xfId="2743" xr:uid="{00000000-0005-0000-0000-0000E60A0000}"/>
    <cellStyle name="40% - Accent3 4 2 2 4" xfId="9695" xr:uid="{936358FB-BC2C-4A9A-AD78-C9D740E79D15}"/>
    <cellStyle name="40% - Accent3 4 2 3" xfId="2744" xr:uid="{00000000-0005-0000-0000-0000E70A0000}"/>
    <cellStyle name="40% - Accent3 4 2 3 2" xfId="2745" xr:uid="{00000000-0005-0000-0000-0000E80A0000}"/>
    <cellStyle name="40% - Accent3 4 2 3 3" xfId="9697" xr:uid="{2716E213-C097-454D-A643-04FEAA6B16C6}"/>
    <cellStyle name="40% - Accent3 4 2 4" xfId="2746" xr:uid="{00000000-0005-0000-0000-0000E90A0000}"/>
    <cellStyle name="40% - Accent3 4 2 5" xfId="9694" xr:uid="{4282BB53-09D9-4D47-B779-12BC1E888EE2}"/>
    <cellStyle name="40% - Accent3 4 3" xfId="2747" xr:uid="{00000000-0005-0000-0000-0000EA0A0000}"/>
    <cellStyle name="40% - Accent3 4 3 2" xfId="2748" xr:uid="{00000000-0005-0000-0000-0000EB0A0000}"/>
    <cellStyle name="40% - Accent3 4 3 2 2" xfId="2749" xr:uid="{00000000-0005-0000-0000-0000EC0A0000}"/>
    <cellStyle name="40% - Accent3 4 3 2 2 2" xfId="2750" xr:uid="{00000000-0005-0000-0000-0000ED0A0000}"/>
    <cellStyle name="40% - Accent3 4 3 2 2 3" xfId="9700" xr:uid="{17A5B9AF-A223-41D4-84CE-6829623D9526}"/>
    <cellStyle name="40% - Accent3 4 3 2 3" xfId="2751" xr:uid="{00000000-0005-0000-0000-0000EE0A0000}"/>
    <cellStyle name="40% - Accent3 4 3 2 4" xfId="9699" xr:uid="{163F510A-E4E1-48C1-B6A8-5113C6DA5ECE}"/>
    <cellStyle name="40% - Accent3 4 3 3" xfId="2752" xr:uid="{00000000-0005-0000-0000-0000EF0A0000}"/>
    <cellStyle name="40% - Accent3 4 3 3 2" xfId="2753" xr:uid="{00000000-0005-0000-0000-0000F00A0000}"/>
    <cellStyle name="40% - Accent3 4 3 3 3" xfId="9701" xr:uid="{372AA51C-AF4B-4EC4-8BE5-651F113031AC}"/>
    <cellStyle name="40% - Accent3 4 3 4" xfId="2754" xr:uid="{00000000-0005-0000-0000-0000F10A0000}"/>
    <cellStyle name="40% - Accent3 4 3 5" xfId="9698" xr:uid="{6F662CE2-5A03-40F7-A836-497FBB9C93C7}"/>
    <cellStyle name="40% - Accent3 4 4" xfId="2755" xr:uid="{00000000-0005-0000-0000-0000F20A0000}"/>
    <cellStyle name="40% - Accent3 4 4 2" xfId="2756" xr:uid="{00000000-0005-0000-0000-0000F30A0000}"/>
    <cellStyle name="40% - Accent3 4 4 2 2" xfId="2757" xr:uid="{00000000-0005-0000-0000-0000F40A0000}"/>
    <cellStyle name="40% - Accent3 4 4 2 2 2" xfId="2758" xr:uid="{00000000-0005-0000-0000-0000F50A0000}"/>
    <cellStyle name="40% - Accent3 4 4 2 2 3" xfId="9704" xr:uid="{C10D73F9-223F-452D-BE73-6F2A744BC903}"/>
    <cellStyle name="40% - Accent3 4 4 2 3" xfId="2759" xr:uid="{00000000-0005-0000-0000-0000F60A0000}"/>
    <cellStyle name="40% - Accent3 4 4 2 4" xfId="9703" xr:uid="{081B39F4-A949-45B5-9989-560610C44178}"/>
    <cellStyle name="40% - Accent3 4 4 3" xfId="2760" xr:uid="{00000000-0005-0000-0000-0000F70A0000}"/>
    <cellStyle name="40% - Accent3 4 4 3 2" xfId="2761" xr:uid="{00000000-0005-0000-0000-0000F80A0000}"/>
    <cellStyle name="40% - Accent3 4 4 3 3" xfId="9705" xr:uid="{09D86A53-AE61-4642-B5BE-D7C3A361DFD6}"/>
    <cellStyle name="40% - Accent3 4 4 4" xfId="2762" xr:uid="{00000000-0005-0000-0000-0000F90A0000}"/>
    <cellStyle name="40% - Accent3 4 4 5" xfId="9702" xr:uid="{D2F7C5CA-AD33-4654-B279-E39C6DD2A549}"/>
    <cellStyle name="40% - Accent3 4 5" xfId="2763" xr:uid="{00000000-0005-0000-0000-0000FA0A0000}"/>
    <cellStyle name="40% - Accent3 4 5 2" xfId="2764" xr:uid="{00000000-0005-0000-0000-0000FB0A0000}"/>
    <cellStyle name="40% - Accent3 4 5 2 2" xfId="2765" xr:uid="{00000000-0005-0000-0000-0000FC0A0000}"/>
    <cellStyle name="40% - Accent3 4 5 2 2 2" xfId="2766" xr:uid="{00000000-0005-0000-0000-0000FD0A0000}"/>
    <cellStyle name="40% - Accent3 4 5 2 2 3" xfId="9708" xr:uid="{0CB0A832-42B1-4950-A45C-B744DDCE84C9}"/>
    <cellStyle name="40% - Accent3 4 5 2 3" xfId="2767" xr:uid="{00000000-0005-0000-0000-0000FE0A0000}"/>
    <cellStyle name="40% - Accent3 4 5 2 4" xfId="9707" xr:uid="{DCD01C1D-8950-455B-BA60-51F73E1FC978}"/>
    <cellStyle name="40% - Accent3 4 5 3" xfId="2768" xr:uid="{00000000-0005-0000-0000-0000FF0A0000}"/>
    <cellStyle name="40% - Accent3 4 5 3 2" xfId="2769" xr:uid="{00000000-0005-0000-0000-0000000B0000}"/>
    <cellStyle name="40% - Accent3 4 5 3 3" xfId="9709" xr:uid="{BBA67B00-F5A5-42D8-8CA1-7CEEEC72CBC1}"/>
    <cellStyle name="40% - Accent3 4 5 4" xfId="2770" xr:uid="{00000000-0005-0000-0000-0000010B0000}"/>
    <cellStyle name="40% - Accent3 4 5 5" xfId="9706" xr:uid="{4B514D64-4215-4F57-9865-8100D0F29C3B}"/>
    <cellStyle name="40% - Accent3 4 6" xfId="2771" xr:uid="{00000000-0005-0000-0000-0000020B0000}"/>
    <cellStyle name="40% - Accent3 4 6 2" xfId="2772" xr:uid="{00000000-0005-0000-0000-0000030B0000}"/>
    <cellStyle name="40% - Accent3 4 6 2 2" xfId="2773" xr:uid="{00000000-0005-0000-0000-0000040B0000}"/>
    <cellStyle name="40% - Accent3 4 6 2 3" xfId="9711" xr:uid="{295DEB54-7BE1-4173-9159-6BC93FA57BF3}"/>
    <cellStyle name="40% - Accent3 4 6 3" xfId="2774" xr:uid="{00000000-0005-0000-0000-0000050B0000}"/>
    <cellStyle name="40% - Accent3 4 6 4" xfId="9710" xr:uid="{3EEB03CF-CDAC-4F13-87AF-8DC5721CC264}"/>
    <cellStyle name="40% - Accent3 4 7" xfId="2775" xr:uid="{00000000-0005-0000-0000-0000060B0000}"/>
    <cellStyle name="40% - Accent3 4 7 2" xfId="2776" xr:uid="{00000000-0005-0000-0000-0000070B0000}"/>
    <cellStyle name="40% - Accent3 4 7 3" xfId="9712" xr:uid="{35858C87-3D65-4A3F-841E-AF324067F836}"/>
    <cellStyle name="40% - Accent3 4 8" xfId="2777" xr:uid="{00000000-0005-0000-0000-0000080B0000}"/>
    <cellStyle name="40% - Accent3 4 9" xfId="9693" xr:uid="{DB58C033-0B83-43B4-9FFF-3E3CE265E6A0}"/>
    <cellStyle name="40% - Accent3 5" xfId="2778" xr:uid="{00000000-0005-0000-0000-0000090B0000}"/>
    <cellStyle name="40% - Accent3 5 2" xfId="2779" xr:uid="{00000000-0005-0000-0000-00000A0B0000}"/>
    <cellStyle name="40% - Accent3 5 2 2" xfId="2780" xr:uid="{00000000-0005-0000-0000-00000B0B0000}"/>
    <cellStyle name="40% - Accent3 5 2 2 2" xfId="2781" xr:uid="{00000000-0005-0000-0000-00000C0B0000}"/>
    <cellStyle name="40% - Accent3 5 2 2 3" xfId="9715" xr:uid="{80218AE9-57BC-4972-852B-F483E46B4A6F}"/>
    <cellStyle name="40% - Accent3 5 2 3" xfId="2782" xr:uid="{00000000-0005-0000-0000-00000D0B0000}"/>
    <cellStyle name="40% - Accent3 5 2 4" xfId="9714" xr:uid="{B4993958-B9B5-40EC-9143-1FEAE8972D6C}"/>
    <cellStyle name="40% - Accent3 5 3" xfId="2783" xr:uid="{00000000-0005-0000-0000-00000E0B0000}"/>
    <cellStyle name="40% - Accent3 5 3 2" xfId="2784" xr:uid="{00000000-0005-0000-0000-00000F0B0000}"/>
    <cellStyle name="40% - Accent3 5 3 3" xfId="9716" xr:uid="{5A4AF5BA-767A-48DF-BF13-D471CE431C61}"/>
    <cellStyle name="40% - Accent3 5 4" xfId="2785" xr:uid="{00000000-0005-0000-0000-0000100B0000}"/>
    <cellStyle name="40% - Accent3 5 5" xfId="9713" xr:uid="{E7A0F734-DAD2-471F-95B9-82C460C92BBD}"/>
    <cellStyle name="40% - Accent3 6" xfId="2786" xr:uid="{00000000-0005-0000-0000-0000110B0000}"/>
    <cellStyle name="40% - Accent3 6 2" xfId="2787" xr:uid="{00000000-0005-0000-0000-0000120B0000}"/>
    <cellStyle name="40% - Accent3 6 2 2" xfId="2788" xr:uid="{00000000-0005-0000-0000-0000130B0000}"/>
    <cellStyle name="40% - Accent3 6 2 2 2" xfId="2789" xr:uid="{00000000-0005-0000-0000-0000140B0000}"/>
    <cellStyle name="40% - Accent3 6 2 2 3" xfId="9719" xr:uid="{A854C2F1-24B0-4DB9-B9B2-574235137876}"/>
    <cellStyle name="40% - Accent3 6 2 3" xfId="2790" xr:uid="{00000000-0005-0000-0000-0000150B0000}"/>
    <cellStyle name="40% - Accent3 6 2 4" xfId="9718" xr:uid="{8A565BDD-99E8-42E4-9C1B-41A7F527DED7}"/>
    <cellStyle name="40% - Accent3 6 3" xfId="2791" xr:uid="{00000000-0005-0000-0000-0000160B0000}"/>
    <cellStyle name="40% - Accent3 6 3 2" xfId="2792" xr:uid="{00000000-0005-0000-0000-0000170B0000}"/>
    <cellStyle name="40% - Accent3 6 3 3" xfId="9720" xr:uid="{1E861E51-57B7-4275-8A7A-27E834B3243B}"/>
    <cellStyle name="40% - Accent3 6 4" xfId="2793" xr:uid="{00000000-0005-0000-0000-0000180B0000}"/>
    <cellStyle name="40% - Accent3 6 5" xfId="9717" xr:uid="{226906F0-83AB-4B1E-B73D-86193BDCBDEF}"/>
    <cellStyle name="40% - Accent3 7" xfId="2794" xr:uid="{00000000-0005-0000-0000-0000190B0000}"/>
    <cellStyle name="40% - Accent3 7 2" xfId="2795" xr:uid="{00000000-0005-0000-0000-00001A0B0000}"/>
    <cellStyle name="40% - Accent3 7 2 2" xfId="2796" xr:uid="{00000000-0005-0000-0000-00001B0B0000}"/>
    <cellStyle name="40% - Accent3 7 2 2 2" xfId="2797" xr:uid="{00000000-0005-0000-0000-00001C0B0000}"/>
    <cellStyle name="40% - Accent3 7 2 2 3" xfId="9723" xr:uid="{E4B28BD6-0214-4EA9-BDFA-FAE5321FBC9A}"/>
    <cellStyle name="40% - Accent3 7 2 3" xfId="2798" xr:uid="{00000000-0005-0000-0000-00001D0B0000}"/>
    <cellStyle name="40% - Accent3 7 2 4" xfId="9722" xr:uid="{1A21061E-351D-4841-9EE3-173FEE422016}"/>
    <cellStyle name="40% - Accent3 7 3" xfId="2799" xr:uid="{00000000-0005-0000-0000-00001E0B0000}"/>
    <cellStyle name="40% - Accent3 7 3 2" xfId="2800" xr:uid="{00000000-0005-0000-0000-00001F0B0000}"/>
    <cellStyle name="40% - Accent3 7 3 3" xfId="9724" xr:uid="{9C51AE19-589D-40B3-82FB-192969779CEF}"/>
    <cellStyle name="40% - Accent3 7 4" xfId="2801" xr:uid="{00000000-0005-0000-0000-0000200B0000}"/>
    <cellStyle name="40% - Accent3 7 5" xfId="9721" xr:uid="{A3D4877B-9D19-464D-9872-C5EC5C693E97}"/>
    <cellStyle name="40% - Accent3 8" xfId="2802" xr:uid="{00000000-0005-0000-0000-0000210B0000}"/>
    <cellStyle name="40% - Accent3 8 2" xfId="2803" xr:uid="{00000000-0005-0000-0000-0000220B0000}"/>
    <cellStyle name="40% - Accent3 8 2 2" xfId="2804" xr:uid="{00000000-0005-0000-0000-0000230B0000}"/>
    <cellStyle name="40% - Accent3 8 2 2 2" xfId="2805" xr:uid="{00000000-0005-0000-0000-0000240B0000}"/>
    <cellStyle name="40% - Accent3 8 2 2 3" xfId="9727" xr:uid="{039EC22F-1DBE-4593-B08A-63CD6296BF7F}"/>
    <cellStyle name="40% - Accent3 8 2 3" xfId="2806" xr:uid="{00000000-0005-0000-0000-0000250B0000}"/>
    <cellStyle name="40% - Accent3 8 2 4" xfId="9726" xr:uid="{3076C112-B378-4411-8975-7530E6D1AEC7}"/>
    <cellStyle name="40% - Accent3 8 3" xfId="2807" xr:uid="{00000000-0005-0000-0000-0000260B0000}"/>
    <cellStyle name="40% - Accent3 8 3 2" xfId="2808" xr:uid="{00000000-0005-0000-0000-0000270B0000}"/>
    <cellStyle name="40% - Accent3 8 3 3" xfId="9728" xr:uid="{724F50C8-6CF0-4961-9322-D69AC3F30E34}"/>
    <cellStyle name="40% - Accent3 8 4" xfId="2809" xr:uid="{00000000-0005-0000-0000-0000280B0000}"/>
    <cellStyle name="40% - Accent3 8 5" xfId="9725" xr:uid="{C3A3FA0E-5C53-4FDE-BDFA-E931851D0AE2}"/>
    <cellStyle name="40% - Accent4 2" xfId="2810" xr:uid="{00000000-0005-0000-0000-0000290B0000}"/>
    <cellStyle name="40% - Accent4 2 10" xfId="2811" xr:uid="{00000000-0005-0000-0000-00002A0B0000}"/>
    <cellStyle name="40% - Accent4 2 11" xfId="9729" xr:uid="{ADE0673F-623E-4415-B188-F3E95D91249B}"/>
    <cellStyle name="40% - Accent4 2 2" xfId="2812" xr:uid="{00000000-0005-0000-0000-00002B0B0000}"/>
    <cellStyle name="40% - Accent4 2 2 10" xfId="9730" xr:uid="{4BB1D948-DFF0-4834-B2C0-2B42D20D0DAF}"/>
    <cellStyle name="40% - Accent4 2 2 2" xfId="2813" xr:uid="{00000000-0005-0000-0000-00002C0B0000}"/>
    <cellStyle name="40% - Accent4 2 2 2 2" xfId="2814" xr:uid="{00000000-0005-0000-0000-00002D0B0000}"/>
    <cellStyle name="40% - Accent4 2 2 2 2 2" xfId="2815" xr:uid="{00000000-0005-0000-0000-00002E0B0000}"/>
    <cellStyle name="40% - Accent4 2 2 2 2 2 2" xfId="2816" xr:uid="{00000000-0005-0000-0000-00002F0B0000}"/>
    <cellStyle name="40% - Accent4 2 2 2 2 2 2 2" xfId="2817" xr:uid="{00000000-0005-0000-0000-0000300B0000}"/>
    <cellStyle name="40% - Accent4 2 2 2 2 2 2 3" xfId="9734" xr:uid="{52D6E91B-6FB7-4627-8013-79B7FC48E179}"/>
    <cellStyle name="40% - Accent4 2 2 2 2 2 3" xfId="2818" xr:uid="{00000000-0005-0000-0000-0000310B0000}"/>
    <cellStyle name="40% - Accent4 2 2 2 2 2 4" xfId="9733" xr:uid="{5E2B20CE-5620-40DD-A951-32855D0B5C45}"/>
    <cellStyle name="40% - Accent4 2 2 2 2 3" xfId="2819" xr:uid="{00000000-0005-0000-0000-0000320B0000}"/>
    <cellStyle name="40% - Accent4 2 2 2 2 3 2" xfId="2820" xr:uid="{00000000-0005-0000-0000-0000330B0000}"/>
    <cellStyle name="40% - Accent4 2 2 2 2 3 3" xfId="9735" xr:uid="{F5C18C43-D625-4587-86D8-BBD8B49DA8CE}"/>
    <cellStyle name="40% - Accent4 2 2 2 2 4" xfId="2821" xr:uid="{00000000-0005-0000-0000-0000340B0000}"/>
    <cellStyle name="40% - Accent4 2 2 2 2 5" xfId="9732" xr:uid="{DB936472-0FBC-4D88-BAF6-1B0DFED5E34D}"/>
    <cellStyle name="40% - Accent4 2 2 2 3" xfId="2822" xr:uid="{00000000-0005-0000-0000-0000350B0000}"/>
    <cellStyle name="40% - Accent4 2 2 2 3 2" xfId="2823" xr:uid="{00000000-0005-0000-0000-0000360B0000}"/>
    <cellStyle name="40% - Accent4 2 2 2 3 2 2" xfId="2824" xr:uid="{00000000-0005-0000-0000-0000370B0000}"/>
    <cellStyle name="40% - Accent4 2 2 2 3 2 2 2" xfId="2825" xr:uid="{00000000-0005-0000-0000-0000380B0000}"/>
    <cellStyle name="40% - Accent4 2 2 2 3 2 2 3" xfId="9738" xr:uid="{0E518B71-B560-48AF-8975-8BD426E97192}"/>
    <cellStyle name="40% - Accent4 2 2 2 3 2 3" xfId="2826" xr:uid="{00000000-0005-0000-0000-0000390B0000}"/>
    <cellStyle name="40% - Accent4 2 2 2 3 2 4" xfId="9737" xr:uid="{F5F0D7A4-8C85-4D3D-A478-65D63D26A706}"/>
    <cellStyle name="40% - Accent4 2 2 2 3 3" xfId="2827" xr:uid="{00000000-0005-0000-0000-00003A0B0000}"/>
    <cellStyle name="40% - Accent4 2 2 2 3 3 2" xfId="2828" xr:uid="{00000000-0005-0000-0000-00003B0B0000}"/>
    <cellStyle name="40% - Accent4 2 2 2 3 3 3" xfId="9739" xr:uid="{E7552358-91D8-4A99-BBD9-2F420DF7D6AE}"/>
    <cellStyle name="40% - Accent4 2 2 2 3 4" xfId="2829" xr:uid="{00000000-0005-0000-0000-00003C0B0000}"/>
    <cellStyle name="40% - Accent4 2 2 2 3 5" xfId="9736" xr:uid="{A753B000-9FE6-404C-8A56-4F7AD99E10DA}"/>
    <cellStyle name="40% - Accent4 2 2 2 4" xfId="2830" xr:uid="{00000000-0005-0000-0000-00003D0B0000}"/>
    <cellStyle name="40% - Accent4 2 2 2 4 2" xfId="2831" xr:uid="{00000000-0005-0000-0000-00003E0B0000}"/>
    <cellStyle name="40% - Accent4 2 2 2 4 2 2" xfId="2832" xr:uid="{00000000-0005-0000-0000-00003F0B0000}"/>
    <cellStyle name="40% - Accent4 2 2 2 4 2 2 2" xfId="2833" xr:uid="{00000000-0005-0000-0000-0000400B0000}"/>
    <cellStyle name="40% - Accent4 2 2 2 4 2 2 3" xfId="9742" xr:uid="{BB056D67-78D7-473F-9C32-AACF0D47F101}"/>
    <cellStyle name="40% - Accent4 2 2 2 4 2 3" xfId="2834" xr:uid="{00000000-0005-0000-0000-0000410B0000}"/>
    <cellStyle name="40% - Accent4 2 2 2 4 2 4" xfId="9741" xr:uid="{8BCDDEB8-681A-4DB3-8E75-58C7E0B5F6D6}"/>
    <cellStyle name="40% - Accent4 2 2 2 4 3" xfId="2835" xr:uid="{00000000-0005-0000-0000-0000420B0000}"/>
    <cellStyle name="40% - Accent4 2 2 2 4 3 2" xfId="2836" xr:uid="{00000000-0005-0000-0000-0000430B0000}"/>
    <cellStyle name="40% - Accent4 2 2 2 4 3 3" xfId="9743" xr:uid="{72E3B301-7514-44BF-B215-AF599504992D}"/>
    <cellStyle name="40% - Accent4 2 2 2 4 4" xfId="2837" xr:uid="{00000000-0005-0000-0000-0000440B0000}"/>
    <cellStyle name="40% - Accent4 2 2 2 4 5" xfId="9740" xr:uid="{5CDF2C55-86BB-4953-8230-4C96E960D5D0}"/>
    <cellStyle name="40% - Accent4 2 2 2 5" xfId="2838" xr:uid="{00000000-0005-0000-0000-0000450B0000}"/>
    <cellStyle name="40% - Accent4 2 2 2 5 2" xfId="2839" xr:uid="{00000000-0005-0000-0000-0000460B0000}"/>
    <cellStyle name="40% - Accent4 2 2 2 5 2 2" xfId="2840" xr:uid="{00000000-0005-0000-0000-0000470B0000}"/>
    <cellStyle name="40% - Accent4 2 2 2 5 2 2 2" xfId="2841" xr:uid="{00000000-0005-0000-0000-0000480B0000}"/>
    <cellStyle name="40% - Accent4 2 2 2 5 2 2 3" xfId="9746" xr:uid="{70EDD4C1-1FA8-4BE7-9D61-178D660A7C2C}"/>
    <cellStyle name="40% - Accent4 2 2 2 5 2 3" xfId="2842" xr:uid="{00000000-0005-0000-0000-0000490B0000}"/>
    <cellStyle name="40% - Accent4 2 2 2 5 2 4" xfId="9745" xr:uid="{0418E0BE-1240-4BB0-939D-1E78F27332F6}"/>
    <cellStyle name="40% - Accent4 2 2 2 5 3" xfId="2843" xr:uid="{00000000-0005-0000-0000-00004A0B0000}"/>
    <cellStyle name="40% - Accent4 2 2 2 5 3 2" xfId="2844" xr:uid="{00000000-0005-0000-0000-00004B0B0000}"/>
    <cellStyle name="40% - Accent4 2 2 2 5 3 3" xfId="9747" xr:uid="{788E99A2-53C0-48A4-B6C2-0AE0E5182E4B}"/>
    <cellStyle name="40% - Accent4 2 2 2 5 4" xfId="2845" xr:uid="{00000000-0005-0000-0000-00004C0B0000}"/>
    <cellStyle name="40% - Accent4 2 2 2 5 5" xfId="9744" xr:uid="{C55D2CFE-8273-438D-AC04-E9B872406A3C}"/>
    <cellStyle name="40% - Accent4 2 2 2 6" xfId="2846" xr:uid="{00000000-0005-0000-0000-00004D0B0000}"/>
    <cellStyle name="40% - Accent4 2 2 2 6 2" xfId="2847" xr:uid="{00000000-0005-0000-0000-00004E0B0000}"/>
    <cellStyle name="40% - Accent4 2 2 2 6 2 2" xfId="2848" xr:uid="{00000000-0005-0000-0000-00004F0B0000}"/>
    <cellStyle name="40% - Accent4 2 2 2 6 2 3" xfId="9749" xr:uid="{02B3BB92-A5A2-4A53-A7EB-C9D329919460}"/>
    <cellStyle name="40% - Accent4 2 2 2 6 3" xfId="2849" xr:uid="{00000000-0005-0000-0000-0000500B0000}"/>
    <cellStyle name="40% - Accent4 2 2 2 6 4" xfId="9748" xr:uid="{00530925-8807-4C32-99E7-BC069F48937F}"/>
    <cellStyle name="40% - Accent4 2 2 2 7" xfId="2850" xr:uid="{00000000-0005-0000-0000-0000510B0000}"/>
    <cellStyle name="40% - Accent4 2 2 2 7 2" xfId="2851" xr:uid="{00000000-0005-0000-0000-0000520B0000}"/>
    <cellStyle name="40% - Accent4 2 2 2 7 3" xfId="9750" xr:uid="{6136A97B-E931-40C5-A82D-DA19538CC1DB}"/>
    <cellStyle name="40% - Accent4 2 2 2 8" xfId="2852" xr:uid="{00000000-0005-0000-0000-0000530B0000}"/>
    <cellStyle name="40% - Accent4 2 2 2 9" xfId="9731" xr:uid="{9514A22A-3564-4848-B8DE-221EFC7A8354}"/>
    <cellStyle name="40% - Accent4 2 2 3" xfId="2853" xr:uid="{00000000-0005-0000-0000-0000540B0000}"/>
    <cellStyle name="40% - Accent4 2 2 3 2" xfId="2854" xr:uid="{00000000-0005-0000-0000-0000550B0000}"/>
    <cellStyle name="40% - Accent4 2 2 3 2 2" xfId="2855" xr:uid="{00000000-0005-0000-0000-0000560B0000}"/>
    <cellStyle name="40% - Accent4 2 2 3 2 2 2" xfId="2856" xr:uid="{00000000-0005-0000-0000-0000570B0000}"/>
    <cellStyle name="40% - Accent4 2 2 3 2 2 3" xfId="9753" xr:uid="{4B20CF1D-FA3A-4E50-8CEC-C3D9A79F53C6}"/>
    <cellStyle name="40% - Accent4 2 2 3 2 3" xfId="2857" xr:uid="{00000000-0005-0000-0000-0000580B0000}"/>
    <cellStyle name="40% - Accent4 2 2 3 2 4" xfId="9752" xr:uid="{4B97B9F6-4262-4453-A55F-DFBF0429220C}"/>
    <cellStyle name="40% - Accent4 2 2 3 3" xfId="2858" xr:uid="{00000000-0005-0000-0000-0000590B0000}"/>
    <cellStyle name="40% - Accent4 2 2 3 3 2" xfId="2859" xr:uid="{00000000-0005-0000-0000-00005A0B0000}"/>
    <cellStyle name="40% - Accent4 2 2 3 3 3" xfId="9754" xr:uid="{E28A7239-14FD-440D-8DF1-C919E0068BF6}"/>
    <cellStyle name="40% - Accent4 2 2 3 4" xfId="2860" xr:uid="{00000000-0005-0000-0000-00005B0B0000}"/>
    <cellStyle name="40% - Accent4 2 2 3 5" xfId="9751" xr:uid="{FC8C470E-3FC4-46C3-9C20-AA5681601621}"/>
    <cellStyle name="40% - Accent4 2 2 4" xfId="2861" xr:uid="{00000000-0005-0000-0000-00005C0B0000}"/>
    <cellStyle name="40% - Accent4 2 2 4 2" xfId="2862" xr:uid="{00000000-0005-0000-0000-00005D0B0000}"/>
    <cellStyle name="40% - Accent4 2 2 4 2 2" xfId="2863" xr:uid="{00000000-0005-0000-0000-00005E0B0000}"/>
    <cellStyle name="40% - Accent4 2 2 4 2 2 2" xfId="2864" xr:uid="{00000000-0005-0000-0000-00005F0B0000}"/>
    <cellStyle name="40% - Accent4 2 2 4 2 2 3" xfId="9757" xr:uid="{DB641DEE-F4C5-4F28-BE9C-24F243A7A877}"/>
    <cellStyle name="40% - Accent4 2 2 4 2 3" xfId="2865" xr:uid="{00000000-0005-0000-0000-0000600B0000}"/>
    <cellStyle name="40% - Accent4 2 2 4 2 4" xfId="9756" xr:uid="{A049B4E1-A5E2-4EF6-B1A4-F262353C8B72}"/>
    <cellStyle name="40% - Accent4 2 2 4 3" xfId="2866" xr:uid="{00000000-0005-0000-0000-0000610B0000}"/>
    <cellStyle name="40% - Accent4 2 2 4 3 2" xfId="2867" xr:uid="{00000000-0005-0000-0000-0000620B0000}"/>
    <cellStyle name="40% - Accent4 2 2 4 3 3" xfId="9758" xr:uid="{30AFEBF5-85CF-4580-9999-162430F1C202}"/>
    <cellStyle name="40% - Accent4 2 2 4 4" xfId="2868" xr:uid="{00000000-0005-0000-0000-0000630B0000}"/>
    <cellStyle name="40% - Accent4 2 2 4 5" xfId="9755" xr:uid="{C8F6F1E2-2EB6-405F-AF53-48D3F8F557F0}"/>
    <cellStyle name="40% - Accent4 2 2 5" xfId="2869" xr:uid="{00000000-0005-0000-0000-0000640B0000}"/>
    <cellStyle name="40% - Accent4 2 2 5 2" xfId="2870" xr:uid="{00000000-0005-0000-0000-0000650B0000}"/>
    <cellStyle name="40% - Accent4 2 2 5 2 2" xfId="2871" xr:uid="{00000000-0005-0000-0000-0000660B0000}"/>
    <cellStyle name="40% - Accent4 2 2 5 2 2 2" xfId="2872" xr:uid="{00000000-0005-0000-0000-0000670B0000}"/>
    <cellStyle name="40% - Accent4 2 2 5 2 2 3" xfId="9761" xr:uid="{5EA4505E-A6AB-4318-B970-4050BE6A5E8B}"/>
    <cellStyle name="40% - Accent4 2 2 5 2 3" xfId="2873" xr:uid="{00000000-0005-0000-0000-0000680B0000}"/>
    <cellStyle name="40% - Accent4 2 2 5 2 4" xfId="9760" xr:uid="{69774129-296F-4290-A5FB-12D9B9E30DB8}"/>
    <cellStyle name="40% - Accent4 2 2 5 3" xfId="2874" xr:uid="{00000000-0005-0000-0000-0000690B0000}"/>
    <cellStyle name="40% - Accent4 2 2 5 3 2" xfId="2875" xr:uid="{00000000-0005-0000-0000-00006A0B0000}"/>
    <cellStyle name="40% - Accent4 2 2 5 3 3" xfId="9762" xr:uid="{06691BE1-01E1-458E-B562-F4AD3642DDF0}"/>
    <cellStyle name="40% - Accent4 2 2 5 4" xfId="2876" xr:uid="{00000000-0005-0000-0000-00006B0B0000}"/>
    <cellStyle name="40% - Accent4 2 2 5 5" xfId="9759" xr:uid="{B8935510-77D4-4918-A5E1-EC94D0C49419}"/>
    <cellStyle name="40% - Accent4 2 2 6" xfId="2877" xr:uid="{00000000-0005-0000-0000-00006C0B0000}"/>
    <cellStyle name="40% - Accent4 2 2 6 2" xfId="2878" xr:uid="{00000000-0005-0000-0000-00006D0B0000}"/>
    <cellStyle name="40% - Accent4 2 2 6 2 2" xfId="2879" xr:uid="{00000000-0005-0000-0000-00006E0B0000}"/>
    <cellStyle name="40% - Accent4 2 2 6 2 2 2" xfId="2880" xr:uid="{00000000-0005-0000-0000-00006F0B0000}"/>
    <cellStyle name="40% - Accent4 2 2 6 2 2 3" xfId="9765" xr:uid="{726C4EBA-D52B-4CC3-8CD0-5FCD0B3CE337}"/>
    <cellStyle name="40% - Accent4 2 2 6 2 3" xfId="2881" xr:uid="{00000000-0005-0000-0000-0000700B0000}"/>
    <cellStyle name="40% - Accent4 2 2 6 2 4" xfId="9764" xr:uid="{7282920D-419A-4835-AAAE-925584ACC82F}"/>
    <cellStyle name="40% - Accent4 2 2 6 3" xfId="2882" xr:uid="{00000000-0005-0000-0000-0000710B0000}"/>
    <cellStyle name="40% - Accent4 2 2 6 3 2" xfId="2883" xr:uid="{00000000-0005-0000-0000-0000720B0000}"/>
    <cellStyle name="40% - Accent4 2 2 6 3 3" xfId="9766" xr:uid="{C7AD2733-3540-48C2-93DE-F3D8F45F9C32}"/>
    <cellStyle name="40% - Accent4 2 2 6 4" xfId="2884" xr:uid="{00000000-0005-0000-0000-0000730B0000}"/>
    <cellStyle name="40% - Accent4 2 2 6 5" xfId="9763" xr:uid="{AA663305-9D84-47A1-8D96-39B30D816E2E}"/>
    <cellStyle name="40% - Accent4 2 2 7" xfId="2885" xr:uid="{00000000-0005-0000-0000-0000740B0000}"/>
    <cellStyle name="40% - Accent4 2 2 7 2" xfId="2886" xr:uid="{00000000-0005-0000-0000-0000750B0000}"/>
    <cellStyle name="40% - Accent4 2 2 7 2 2" xfId="2887" xr:uid="{00000000-0005-0000-0000-0000760B0000}"/>
    <cellStyle name="40% - Accent4 2 2 7 2 3" xfId="9768" xr:uid="{5F67EA0E-9498-4467-9437-92BE8C4DFC73}"/>
    <cellStyle name="40% - Accent4 2 2 7 3" xfId="2888" xr:uid="{00000000-0005-0000-0000-0000770B0000}"/>
    <cellStyle name="40% - Accent4 2 2 7 4" xfId="9767" xr:uid="{3A21FCDF-DFBA-4CBE-9DE2-2CB0C4BCB6FF}"/>
    <cellStyle name="40% - Accent4 2 2 8" xfId="2889" xr:uid="{00000000-0005-0000-0000-0000780B0000}"/>
    <cellStyle name="40% - Accent4 2 2 8 2" xfId="2890" xr:uid="{00000000-0005-0000-0000-0000790B0000}"/>
    <cellStyle name="40% - Accent4 2 2 8 3" xfId="9769" xr:uid="{AB52CBE8-7A6A-40FA-8A6F-F51A6F283422}"/>
    <cellStyle name="40% - Accent4 2 2 9" xfId="2891" xr:uid="{00000000-0005-0000-0000-00007A0B0000}"/>
    <cellStyle name="40% - Accent4 2 3" xfId="2892" xr:uid="{00000000-0005-0000-0000-00007B0B0000}"/>
    <cellStyle name="40% - Accent4 2 3 2" xfId="2893" xr:uid="{00000000-0005-0000-0000-00007C0B0000}"/>
    <cellStyle name="40% - Accent4 2 3 2 2" xfId="2894" xr:uid="{00000000-0005-0000-0000-00007D0B0000}"/>
    <cellStyle name="40% - Accent4 2 3 2 2 2" xfId="2895" xr:uid="{00000000-0005-0000-0000-00007E0B0000}"/>
    <cellStyle name="40% - Accent4 2 3 2 2 2 2" xfId="2896" xr:uid="{00000000-0005-0000-0000-00007F0B0000}"/>
    <cellStyle name="40% - Accent4 2 3 2 2 2 3" xfId="9773" xr:uid="{BB689343-4CFF-4B5F-9A64-B027024E0337}"/>
    <cellStyle name="40% - Accent4 2 3 2 2 3" xfId="2897" xr:uid="{00000000-0005-0000-0000-0000800B0000}"/>
    <cellStyle name="40% - Accent4 2 3 2 2 4" xfId="9772" xr:uid="{059F224F-7E69-44B4-BDCE-DDA4C21ADD60}"/>
    <cellStyle name="40% - Accent4 2 3 2 3" xfId="2898" xr:uid="{00000000-0005-0000-0000-0000810B0000}"/>
    <cellStyle name="40% - Accent4 2 3 2 3 2" xfId="2899" xr:uid="{00000000-0005-0000-0000-0000820B0000}"/>
    <cellStyle name="40% - Accent4 2 3 2 3 3" xfId="9774" xr:uid="{E23FA72D-8662-433B-8615-DAB8D831463F}"/>
    <cellStyle name="40% - Accent4 2 3 2 4" xfId="2900" xr:uid="{00000000-0005-0000-0000-0000830B0000}"/>
    <cellStyle name="40% - Accent4 2 3 2 5" xfId="9771" xr:uid="{D92276CB-35CA-40FA-87DE-80BCC9CE288C}"/>
    <cellStyle name="40% - Accent4 2 3 3" xfId="2901" xr:uid="{00000000-0005-0000-0000-0000840B0000}"/>
    <cellStyle name="40% - Accent4 2 3 3 2" xfId="2902" xr:uid="{00000000-0005-0000-0000-0000850B0000}"/>
    <cellStyle name="40% - Accent4 2 3 3 2 2" xfId="2903" xr:uid="{00000000-0005-0000-0000-0000860B0000}"/>
    <cellStyle name="40% - Accent4 2 3 3 2 2 2" xfId="2904" xr:uid="{00000000-0005-0000-0000-0000870B0000}"/>
    <cellStyle name="40% - Accent4 2 3 3 2 2 3" xfId="9777" xr:uid="{C1786AD2-693B-409B-90F7-114E8856AB40}"/>
    <cellStyle name="40% - Accent4 2 3 3 2 3" xfId="2905" xr:uid="{00000000-0005-0000-0000-0000880B0000}"/>
    <cellStyle name="40% - Accent4 2 3 3 2 4" xfId="9776" xr:uid="{A6894BEF-DE47-4541-85F9-63B8CEBEA95A}"/>
    <cellStyle name="40% - Accent4 2 3 3 3" xfId="2906" xr:uid="{00000000-0005-0000-0000-0000890B0000}"/>
    <cellStyle name="40% - Accent4 2 3 3 3 2" xfId="2907" xr:uid="{00000000-0005-0000-0000-00008A0B0000}"/>
    <cellStyle name="40% - Accent4 2 3 3 3 3" xfId="9778" xr:uid="{D9146F69-871F-430C-B001-CF367AE4ECF2}"/>
    <cellStyle name="40% - Accent4 2 3 3 4" xfId="2908" xr:uid="{00000000-0005-0000-0000-00008B0B0000}"/>
    <cellStyle name="40% - Accent4 2 3 3 5" xfId="9775" xr:uid="{35905B77-CFA0-40DF-91F1-8EB18CD0CC32}"/>
    <cellStyle name="40% - Accent4 2 3 4" xfId="2909" xr:uid="{00000000-0005-0000-0000-00008C0B0000}"/>
    <cellStyle name="40% - Accent4 2 3 4 2" xfId="2910" xr:uid="{00000000-0005-0000-0000-00008D0B0000}"/>
    <cellStyle name="40% - Accent4 2 3 4 2 2" xfId="2911" xr:uid="{00000000-0005-0000-0000-00008E0B0000}"/>
    <cellStyle name="40% - Accent4 2 3 4 2 2 2" xfId="2912" xr:uid="{00000000-0005-0000-0000-00008F0B0000}"/>
    <cellStyle name="40% - Accent4 2 3 4 2 2 3" xfId="9781" xr:uid="{2040061F-E307-4E65-97F7-7B6307087C04}"/>
    <cellStyle name="40% - Accent4 2 3 4 2 3" xfId="2913" xr:uid="{00000000-0005-0000-0000-0000900B0000}"/>
    <cellStyle name="40% - Accent4 2 3 4 2 4" xfId="9780" xr:uid="{D9BCF289-C76E-4399-BC6F-7C033B892D02}"/>
    <cellStyle name="40% - Accent4 2 3 4 3" xfId="2914" xr:uid="{00000000-0005-0000-0000-0000910B0000}"/>
    <cellStyle name="40% - Accent4 2 3 4 3 2" xfId="2915" xr:uid="{00000000-0005-0000-0000-0000920B0000}"/>
    <cellStyle name="40% - Accent4 2 3 4 3 3" xfId="9782" xr:uid="{CB5ADC19-8F3E-4140-B0F5-703C10BDD36E}"/>
    <cellStyle name="40% - Accent4 2 3 4 4" xfId="2916" xr:uid="{00000000-0005-0000-0000-0000930B0000}"/>
    <cellStyle name="40% - Accent4 2 3 4 5" xfId="9779" xr:uid="{AE836582-E532-40CF-ACA3-5F50D79CC084}"/>
    <cellStyle name="40% - Accent4 2 3 5" xfId="2917" xr:uid="{00000000-0005-0000-0000-0000940B0000}"/>
    <cellStyle name="40% - Accent4 2 3 5 2" xfId="2918" xr:uid="{00000000-0005-0000-0000-0000950B0000}"/>
    <cellStyle name="40% - Accent4 2 3 5 2 2" xfId="2919" xr:uid="{00000000-0005-0000-0000-0000960B0000}"/>
    <cellStyle name="40% - Accent4 2 3 5 2 2 2" xfId="2920" xr:uid="{00000000-0005-0000-0000-0000970B0000}"/>
    <cellStyle name="40% - Accent4 2 3 5 2 2 3" xfId="9785" xr:uid="{870231D1-D684-4728-BA25-0E1302186CB3}"/>
    <cellStyle name="40% - Accent4 2 3 5 2 3" xfId="2921" xr:uid="{00000000-0005-0000-0000-0000980B0000}"/>
    <cellStyle name="40% - Accent4 2 3 5 2 4" xfId="9784" xr:uid="{1A755DF5-504F-4B7A-BD99-E2D92521FE58}"/>
    <cellStyle name="40% - Accent4 2 3 5 3" xfId="2922" xr:uid="{00000000-0005-0000-0000-0000990B0000}"/>
    <cellStyle name="40% - Accent4 2 3 5 3 2" xfId="2923" xr:uid="{00000000-0005-0000-0000-00009A0B0000}"/>
    <cellStyle name="40% - Accent4 2 3 5 3 3" xfId="9786" xr:uid="{6B39F4EC-6A15-4884-92BA-93F67C3AB2D0}"/>
    <cellStyle name="40% - Accent4 2 3 5 4" xfId="2924" xr:uid="{00000000-0005-0000-0000-00009B0B0000}"/>
    <cellStyle name="40% - Accent4 2 3 5 5" xfId="9783" xr:uid="{D3B2C58B-CDED-4E35-85F1-829ED7971AA2}"/>
    <cellStyle name="40% - Accent4 2 3 6" xfId="2925" xr:uid="{00000000-0005-0000-0000-00009C0B0000}"/>
    <cellStyle name="40% - Accent4 2 3 6 2" xfId="2926" xr:uid="{00000000-0005-0000-0000-00009D0B0000}"/>
    <cellStyle name="40% - Accent4 2 3 6 2 2" xfId="2927" xr:uid="{00000000-0005-0000-0000-00009E0B0000}"/>
    <cellStyle name="40% - Accent4 2 3 6 2 3" xfId="9788" xr:uid="{16CD1C9E-F191-4E7F-8C1B-E3E9564BEE1D}"/>
    <cellStyle name="40% - Accent4 2 3 6 3" xfId="2928" xr:uid="{00000000-0005-0000-0000-00009F0B0000}"/>
    <cellStyle name="40% - Accent4 2 3 6 4" xfId="9787" xr:uid="{FAEA1D95-A075-4F6F-A10C-3CDF46746D37}"/>
    <cellStyle name="40% - Accent4 2 3 7" xfId="2929" xr:uid="{00000000-0005-0000-0000-0000A00B0000}"/>
    <cellStyle name="40% - Accent4 2 3 7 2" xfId="2930" xr:uid="{00000000-0005-0000-0000-0000A10B0000}"/>
    <cellStyle name="40% - Accent4 2 3 7 3" xfId="9789" xr:uid="{E7ACCEE8-7488-447C-BE26-56787F2D1177}"/>
    <cellStyle name="40% - Accent4 2 3 8" xfId="2931" xr:uid="{00000000-0005-0000-0000-0000A20B0000}"/>
    <cellStyle name="40% - Accent4 2 3 9" xfId="9770" xr:uid="{80B0DCD6-B24B-4C32-A390-06A9E396D26F}"/>
    <cellStyle name="40% - Accent4 2 4" xfId="2932" xr:uid="{00000000-0005-0000-0000-0000A30B0000}"/>
    <cellStyle name="40% - Accent4 2 4 2" xfId="2933" xr:uid="{00000000-0005-0000-0000-0000A40B0000}"/>
    <cellStyle name="40% - Accent4 2 4 2 2" xfId="2934" xr:uid="{00000000-0005-0000-0000-0000A50B0000}"/>
    <cellStyle name="40% - Accent4 2 4 2 2 2" xfId="2935" xr:uid="{00000000-0005-0000-0000-0000A60B0000}"/>
    <cellStyle name="40% - Accent4 2 4 2 2 3" xfId="9792" xr:uid="{304D536F-9D03-4DCA-BF6D-334B9A4853D1}"/>
    <cellStyle name="40% - Accent4 2 4 2 3" xfId="2936" xr:uid="{00000000-0005-0000-0000-0000A70B0000}"/>
    <cellStyle name="40% - Accent4 2 4 2 4" xfId="9791" xr:uid="{14594883-D603-4E22-BEE1-C32D4C2D19BB}"/>
    <cellStyle name="40% - Accent4 2 4 3" xfId="2937" xr:uid="{00000000-0005-0000-0000-0000A80B0000}"/>
    <cellStyle name="40% - Accent4 2 4 3 2" xfId="2938" xr:uid="{00000000-0005-0000-0000-0000A90B0000}"/>
    <cellStyle name="40% - Accent4 2 4 3 3" xfId="9793" xr:uid="{C0F3DC70-07C1-4262-9471-D70B9FDA2555}"/>
    <cellStyle name="40% - Accent4 2 4 4" xfId="2939" xr:uid="{00000000-0005-0000-0000-0000AA0B0000}"/>
    <cellStyle name="40% - Accent4 2 4 5" xfId="9790" xr:uid="{3A310444-0522-4AB6-AE6A-80CE60151B9B}"/>
    <cellStyle name="40% - Accent4 2 5" xfId="2940" xr:uid="{00000000-0005-0000-0000-0000AB0B0000}"/>
    <cellStyle name="40% - Accent4 2 5 2" xfId="2941" xr:uid="{00000000-0005-0000-0000-0000AC0B0000}"/>
    <cellStyle name="40% - Accent4 2 5 2 2" xfId="2942" xr:uid="{00000000-0005-0000-0000-0000AD0B0000}"/>
    <cellStyle name="40% - Accent4 2 5 2 2 2" xfId="2943" xr:uid="{00000000-0005-0000-0000-0000AE0B0000}"/>
    <cellStyle name="40% - Accent4 2 5 2 2 3" xfId="9796" xr:uid="{D34D482B-3514-4A3E-AF7F-B839FF570F47}"/>
    <cellStyle name="40% - Accent4 2 5 2 3" xfId="2944" xr:uid="{00000000-0005-0000-0000-0000AF0B0000}"/>
    <cellStyle name="40% - Accent4 2 5 2 4" xfId="9795" xr:uid="{7F228B1F-DB74-4572-BF51-7517A1E100E9}"/>
    <cellStyle name="40% - Accent4 2 5 3" xfId="2945" xr:uid="{00000000-0005-0000-0000-0000B00B0000}"/>
    <cellStyle name="40% - Accent4 2 5 3 2" xfId="2946" xr:uid="{00000000-0005-0000-0000-0000B10B0000}"/>
    <cellStyle name="40% - Accent4 2 5 3 3" xfId="9797" xr:uid="{C104E685-9446-489B-A5AB-D44C82AC8A78}"/>
    <cellStyle name="40% - Accent4 2 5 4" xfId="2947" xr:uid="{00000000-0005-0000-0000-0000B20B0000}"/>
    <cellStyle name="40% - Accent4 2 5 5" xfId="9794" xr:uid="{2BF4BB68-2AA1-451F-919B-2BB5E11A2DA8}"/>
    <cellStyle name="40% - Accent4 2 6" xfId="2948" xr:uid="{00000000-0005-0000-0000-0000B30B0000}"/>
    <cellStyle name="40% - Accent4 2 6 2" xfId="2949" xr:uid="{00000000-0005-0000-0000-0000B40B0000}"/>
    <cellStyle name="40% - Accent4 2 6 2 2" xfId="2950" xr:uid="{00000000-0005-0000-0000-0000B50B0000}"/>
    <cellStyle name="40% - Accent4 2 6 2 2 2" xfId="2951" xr:uid="{00000000-0005-0000-0000-0000B60B0000}"/>
    <cellStyle name="40% - Accent4 2 6 2 2 3" xfId="9800" xr:uid="{3DFF0BDB-F7FA-4626-B9E7-8B645779C2C3}"/>
    <cellStyle name="40% - Accent4 2 6 2 3" xfId="2952" xr:uid="{00000000-0005-0000-0000-0000B70B0000}"/>
    <cellStyle name="40% - Accent4 2 6 2 4" xfId="9799" xr:uid="{97D8FDE5-7970-43F2-A9D8-B5D2502BF7B8}"/>
    <cellStyle name="40% - Accent4 2 6 3" xfId="2953" xr:uid="{00000000-0005-0000-0000-0000B80B0000}"/>
    <cellStyle name="40% - Accent4 2 6 3 2" xfId="2954" xr:uid="{00000000-0005-0000-0000-0000B90B0000}"/>
    <cellStyle name="40% - Accent4 2 6 3 3" xfId="9801" xr:uid="{EB17D497-18A2-4323-9B31-A7C14AF2879C}"/>
    <cellStyle name="40% - Accent4 2 6 4" xfId="2955" xr:uid="{00000000-0005-0000-0000-0000BA0B0000}"/>
    <cellStyle name="40% - Accent4 2 6 5" xfId="9798" xr:uid="{5EFA57D2-C07F-44B1-AAEA-01BBB4368984}"/>
    <cellStyle name="40% - Accent4 2 7" xfId="2956" xr:uid="{00000000-0005-0000-0000-0000BB0B0000}"/>
    <cellStyle name="40% - Accent4 2 7 2" xfId="2957" xr:uid="{00000000-0005-0000-0000-0000BC0B0000}"/>
    <cellStyle name="40% - Accent4 2 7 2 2" xfId="2958" xr:uid="{00000000-0005-0000-0000-0000BD0B0000}"/>
    <cellStyle name="40% - Accent4 2 7 2 2 2" xfId="2959" xr:uid="{00000000-0005-0000-0000-0000BE0B0000}"/>
    <cellStyle name="40% - Accent4 2 7 2 2 3" xfId="9804" xr:uid="{FBBEBB21-5003-48C3-9884-E39B93C52257}"/>
    <cellStyle name="40% - Accent4 2 7 2 3" xfId="2960" xr:uid="{00000000-0005-0000-0000-0000BF0B0000}"/>
    <cellStyle name="40% - Accent4 2 7 2 4" xfId="9803" xr:uid="{E60B3241-3D63-4581-B5F8-B167633FE905}"/>
    <cellStyle name="40% - Accent4 2 7 3" xfId="2961" xr:uid="{00000000-0005-0000-0000-0000C00B0000}"/>
    <cellStyle name="40% - Accent4 2 7 3 2" xfId="2962" xr:uid="{00000000-0005-0000-0000-0000C10B0000}"/>
    <cellStyle name="40% - Accent4 2 7 3 3" xfId="9805" xr:uid="{09B9F32B-36EA-4D74-B3E4-CFB3883A9184}"/>
    <cellStyle name="40% - Accent4 2 7 4" xfId="2963" xr:uid="{00000000-0005-0000-0000-0000C20B0000}"/>
    <cellStyle name="40% - Accent4 2 7 5" xfId="9802" xr:uid="{571ACB2C-5D6F-4D4B-A996-EA61CF09F23A}"/>
    <cellStyle name="40% - Accent4 2 8" xfId="2964" xr:uid="{00000000-0005-0000-0000-0000C30B0000}"/>
    <cellStyle name="40% - Accent4 2 8 2" xfId="2965" xr:uid="{00000000-0005-0000-0000-0000C40B0000}"/>
    <cellStyle name="40% - Accent4 2 8 2 2" xfId="2966" xr:uid="{00000000-0005-0000-0000-0000C50B0000}"/>
    <cellStyle name="40% - Accent4 2 8 2 3" xfId="9807" xr:uid="{8673BE33-46D8-4078-B5CB-0572CABC52D7}"/>
    <cellStyle name="40% - Accent4 2 8 3" xfId="2967" xr:uid="{00000000-0005-0000-0000-0000C60B0000}"/>
    <cellStyle name="40% - Accent4 2 8 4" xfId="9806" xr:uid="{7BAEDCAF-2341-46D9-8D85-D406F7FB2506}"/>
    <cellStyle name="40% - Accent4 2 9" xfId="2968" xr:uid="{00000000-0005-0000-0000-0000C70B0000}"/>
    <cellStyle name="40% - Accent4 2 9 2" xfId="2969" xr:uid="{00000000-0005-0000-0000-0000C80B0000}"/>
    <cellStyle name="40% - Accent4 2 9 3" xfId="9808" xr:uid="{758CF32B-F989-4147-8B78-3BDE190C719E}"/>
    <cellStyle name="40% - Accent4 3" xfId="2970" xr:uid="{00000000-0005-0000-0000-0000C90B0000}"/>
    <cellStyle name="40% - Accent4 3 10" xfId="9809" xr:uid="{18FA251A-9722-4479-A2A4-3F6C84AE14D6}"/>
    <cellStyle name="40% - Accent4 3 2" xfId="2971" xr:uid="{00000000-0005-0000-0000-0000CA0B0000}"/>
    <cellStyle name="40% - Accent4 3 2 2" xfId="2972" xr:uid="{00000000-0005-0000-0000-0000CB0B0000}"/>
    <cellStyle name="40% - Accent4 3 2 2 2" xfId="2973" xr:uid="{00000000-0005-0000-0000-0000CC0B0000}"/>
    <cellStyle name="40% - Accent4 3 2 2 2 2" xfId="2974" xr:uid="{00000000-0005-0000-0000-0000CD0B0000}"/>
    <cellStyle name="40% - Accent4 3 2 2 2 2 2" xfId="2975" xr:uid="{00000000-0005-0000-0000-0000CE0B0000}"/>
    <cellStyle name="40% - Accent4 3 2 2 2 2 3" xfId="9813" xr:uid="{2B932095-6303-4640-B17C-4C8535E3D05C}"/>
    <cellStyle name="40% - Accent4 3 2 2 2 3" xfId="2976" xr:uid="{00000000-0005-0000-0000-0000CF0B0000}"/>
    <cellStyle name="40% - Accent4 3 2 2 2 4" xfId="9812" xr:uid="{0F0D8104-9015-4237-87A4-F666A1CB9FE4}"/>
    <cellStyle name="40% - Accent4 3 2 2 3" xfId="2977" xr:uid="{00000000-0005-0000-0000-0000D00B0000}"/>
    <cellStyle name="40% - Accent4 3 2 2 3 2" xfId="2978" xr:uid="{00000000-0005-0000-0000-0000D10B0000}"/>
    <cellStyle name="40% - Accent4 3 2 2 3 3" xfId="9814" xr:uid="{BFD3F82D-734B-4908-826B-D6C2A09F9188}"/>
    <cellStyle name="40% - Accent4 3 2 2 4" xfId="2979" xr:uid="{00000000-0005-0000-0000-0000D20B0000}"/>
    <cellStyle name="40% - Accent4 3 2 2 5" xfId="9811" xr:uid="{38A6F427-9C7C-4D97-B7D9-5A87E02D6F19}"/>
    <cellStyle name="40% - Accent4 3 2 3" xfId="2980" xr:uid="{00000000-0005-0000-0000-0000D30B0000}"/>
    <cellStyle name="40% - Accent4 3 2 3 2" xfId="2981" xr:uid="{00000000-0005-0000-0000-0000D40B0000}"/>
    <cellStyle name="40% - Accent4 3 2 3 2 2" xfId="2982" xr:uid="{00000000-0005-0000-0000-0000D50B0000}"/>
    <cellStyle name="40% - Accent4 3 2 3 2 2 2" xfId="2983" xr:uid="{00000000-0005-0000-0000-0000D60B0000}"/>
    <cellStyle name="40% - Accent4 3 2 3 2 2 3" xfId="9817" xr:uid="{AA581820-B2B4-4E9B-983F-662ABB29DBF1}"/>
    <cellStyle name="40% - Accent4 3 2 3 2 3" xfId="2984" xr:uid="{00000000-0005-0000-0000-0000D70B0000}"/>
    <cellStyle name="40% - Accent4 3 2 3 2 4" xfId="9816" xr:uid="{4D5D30B6-1144-47C5-B0F1-FC347CE26094}"/>
    <cellStyle name="40% - Accent4 3 2 3 3" xfId="2985" xr:uid="{00000000-0005-0000-0000-0000D80B0000}"/>
    <cellStyle name="40% - Accent4 3 2 3 3 2" xfId="2986" xr:uid="{00000000-0005-0000-0000-0000D90B0000}"/>
    <cellStyle name="40% - Accent4 3 2 3 3 3" xfId="9818" xr:uid="{B2F0231E-D6FB-45E8-B94A-04A039E9C0B7}"/>
    <cellStyle name="40% - Accent4 3 2 3 4" xfId="2987" xr:uid="{00000000-0005-0000-0000-0000DA0B0000}"/>
    <cellStyle name="40% - Accent4 3 2 3 5" xfId="9815" xr:uid="{9C1E5435-4286-4391-BAF2-826EDAD8437C}"/>
    <cellStyle name="40% - Accent4 3 2 4" xfId="2988" xr:uid="{00000000-0005-0000-0000-0000DB0B0000}"/>
    <cellStyle name="40% - Accent4 3 2 4 2" xfId="2989" xr:uid="{00000000-0005-0000-0000-0000DC0B0000}"/>
    <cellStyle name="40% - Accent4 3 2 4 2 2" xfId="2990" xr:uid="{00000000-0005-0000-0000-0000DD0B0000}"/>
    <cellStyle name="40% - Accent4 3 2 4 2 2 2" xfId="2991" xr:uid="{00000000-0005-0000-0000-0000DE0B0000}"/>
    <cellStyle name="40% - Accent4 3 2 4 2 2 3" xfId="9821" xr:uid="{A082A6AE-7187-4CD9-A4C0-DDF1CBCDD5C6}"/>
    <cellStyle name="40% - Accent4 3 2 4 2 3" xfId="2992" xr:uid="{00000000-0005-0000-0000-0000DF0B0000}"/>
    <cellStyle name="40% - Accent4 3 2 4 2 4" xfId="9820" xr:uid="{18B2748F-CAD8-40BA-9DA1-065AD8A8CCF8}"/>
    <cellStyle name="40% - Accent4 3 2 4 3" xfId="2993" xr:uid="{00000000-0005-0000-0000-0000E00B0000}"/>
    <cellStyle name="40% - Accent4 3 2 4 3 2" xfId="2994" xr:uid="{00000000-0005-0000-0000-0000E10B0000}"/>
    <cellStyle name="40% - Accent4 3 2 4 3 3" xfId="9822" xr:uid="{09560E58-A2DD-431C-B9B4-9086D072DF48}"/>
    <cellStyle name="40% - Accent4 3 2 4 4" xfId="2995" xr:uid="{00000000-0005-0000-0000-0000E20B0000}"/>
    <cellStyle name="40% - Accent4 3 2 4 5" xfId="9819" xr:uid="{36FBA30E-805E-497A-B648-552A0DA6F69F}"/>
    <cellStyle name="40% - Accent4 3 2 5" xfId="2996" xr:uid="{00000000-0005-0000-0000-0000E30B0000}"/>
    <cellStyle name="40% - Accent4 3 2 5 2" xfId="2997" xr:uid="{00000000-0005-0000-0000-0000E40B0000}"/>
    <cellStyle name="40% - Accent4 3 2 5 2 2" xfId="2998" xr:uid="{00000000-0005-0000-0000-0000E50B0000}"/>
    <cellStyle name="40% - Accent4 3 2 5 2 2 2" xfId="2999" xr:uid="{00000000-0005-0000-0000-0000E60B0000}"/>
    <cellStyle name="40% - Accent4 3 2 5 2 2 3" xfId="9825" xr:uid="{E4EE4AA2-4AB0-45B4-8FF5-9E82120153B7}"/>
    <cellStyle name="40% - Accent4 3 2 5 2 3" xfId="3000" xr:uid="{00000000-0005-0000-0000-0000E70B0000}"/>
    <cellStyle name="40% - Accent4 3 2 5 2 4" xfId="9824" xr:uid="{9FDEB23B-7221-4527-B393-E2EB331B336E}"/>
    <cellStyle name="40% - Accent4 3 2 5 3" xfId="3001" xr:uid="{00000000-0005-0000-0000-0000E80B0000}"/>
    <cellStyle name="40% - Accent4 3 2 5 3 2" xfId="3002" xr:uid="{00000000-0005-0000-0000-0000E90B0000}"/>
    <cellStyle name="40% - Accent4 3 2 5 3 3" xfId="9826" xr:uid="{3DB2FB64-D715-4B2B-B029-CE7E362AA1C2}"/>
    <cellStyle name="40% - Accent4 3 2 5 4" xfId="3003" xr:uid="{00000000-0005-0000-0000-0000EA0B0000}"/>
    <cellStyle name="40% - Accent4 3 2 5 5" xfId="9823" xr:uid="{F14F32FC-A4FB-4DC6-8971-9014EEE126B3}"/>
    <cellStyle name="40% - Accent4 3 2 6" xfId="3004" xr:uid="{00000000-0005-0000-0000-0000EB0B0000}"/>
    <cellStyle name="40% - Accent4 3 2 6 2" xfId="3005" xr:uid="{00000000-0005-0000-0000-0000EC0B0000}"/>
    <cellStyle name="40% - Accent4 3 2 6 2 2" xfId="3006" xr:uid="{00000000-0005-0000-0000-0000ED0B0000}"/>
    <cellStyle name="40% - Accent4 3 2 6 2 3" xfId="9828" xr:uid="{64381D4E-B2B6-4AA9-AF1F-09DFC5899BF3}"/>
    <cellStyle name="40% - Accent4 3 2 6 3" xfId="3007" xr:uid="{00000000-0005-0000-0000-0000EE0B0000}"/>
    <cellStyle name="40% - Accent4 3 2 6 4" xfId="9827" xr:uid="{B21BB829-4415-4334-87DC-F2BB7984C795}"/>
    <cellStyle name="40% - Accent4 3 2 7" xfId="3008" xr:uid="{00000000-0005-0000-0000-0000EF0B0000}"/>
    <cellStyle name="40% - Accent4 3 2 7 2" xfId="3009" xr:uid="{00000000-0005-0000-0000-0000F00B0000}"/>
    <cellStyle name="40% - Accent4 3 2 7 3" xfId="9829" xr:uid="{D5B07AE1-DE45-4547-8490-AF7013E240B1}"/>
    <cellStyle name="40% - Accent4 3 2 8" xfId="3010" xr:uid="{00000000-0005-0000-0000-0000F10B0000}"/>
    <cellStyle name="40% - Accent4 3 2 9" xfId="9810" xr:uid="{6C9CA9A4-6371-416D-A024-22C5C041D12E}"/>
    <cellStyle name="40% - Accent4 3 3" xfId="3011" xr:uid="{00000000-0005-0000-0000-0000F20B0000}"/>
    <cellStyle name="40% - Accent4 3 3 2" xfId="3012" xr:uid="{00000000-0005-0000-0000-0000F30B0000}"/>
    <cellStyle name="40% - Accent4 3 3 2 2" xfId="3013" xr:uid="{00000000-0005-0000-0000-0000F40B0000}"/>
    <cellStyle name="40% - Accent4 3 3 2 2 2" xfId="3014" xr:uid="{00000000-0005-0000-0000-0000F50B0000}"/>
    <cellStyle name="40% - Accent4 3 3 2 2 3" xfId="9832" xr:uid="{2A899B2C-CB0F-4D19-9339-1AAFE524A93A}"/>
    <cellStyle name="40% - Accent4 3 3 2 3" xfId="3015" xr:uid="{00000000-0005-0000-0000-0000F60B0000}"/>
    <cellStyle name="40% - Accent4 3 3 2 4" xfId="9831" xr:uid="{4C6C27EA-36B1-4D7E-86DC-B3E3B8B0EAE2}"/>
    <cellStyle name="40% - Accent4 3 3 3" xfId="3016" xr:uid="{00000000-0005-0000-0000-0000F70B0000}"/>
    <cellStyle name="40% - Accent4 3 3 3 2" xfId="3017" xr:uid="{00000000-0005-0000-0000-0000F80B0000}"/>
    <cellStyle name="40% - Accent4 3 3 3 3" xfId="9833" xr:uid="{FE95A878-4C40-4DC7-A4A5-72584474D7AF}"/>
    <cellStyle name="40% - Accent4 3 3 4" xfId="3018" xr:uid="{00000000-0005-0000-0000-0000F90B0000}"/>
    <cellStyle name="40% - Accent4 3 3 5" xfId="9830" xr:uid="{3CE48370-6E61-4626-ACCC-1F77746A8C98}"/>
    <cellStyle name="40% - Accent4 3 4" xfId="3019" xr:uid="{00000000-0005-0000-0000-0000FA0B0000}"/>
    <cellStyle name="40% - Accent4 3 4 2" xfId="3020" xr:uid="{00000000-0005-0000-0000-0000FB0B0000}"/>
    <cellStyle name="40% - Accent4 3 4 2 2" xfId="3021" xr:uid="{00000000-0005-0000-0000-0000FC0B0000}"/>
    <cellStyle name="40% - Accent4 3 4 2 2 2" xfId="3022" xr:uid="{00000000-0005-0000-0000-0000FD0B0000}"/>
    <cellStyle name="40% - Accent4 3 4 2 2 3" xfId="9836" xr:uid="{0350078D-B700-4B66-8295-C13BE5081076}"/>
    <cellStyle name="40% - Accent4 3 4 2 3" xfId="3023" xr:uid="{00000000-0005-0000-0000-0000FE0B0000}"/>
    <cellStyle name="40% - Accent4 3 4 2 4" xfId="9835" xr:uid="{B326B0FD-3102-410C-8BBD-16DCCA0C4D8A}"/>
    <cellStyle name="40% - Accent4 3 4 3" xfId="3024" xr:uid="{00000000-0005-0000-0000-0000FF0B0000}"/>
    <cellStyle name="40% - Accent4 3 4 3 2" xfId="3025" xr:uid="{00000000-0005-0000-0000-0000000C0000}"/>
    <cellStyle name="40% - Accent4 3 4 3 3" xfId="9837" xr:uid="{087C4607-54DC-4AFE-B976-05517C6A7A21}"/>
    <cellStyle name="40% - Accent4 3 4 4" xfId="3026" xr:uid="{00000000-0005-0000-0000-0000010C0000}"/>
    <cellStyle name="40% - Accent4 3 4 5" xfId="9834" xr:uid="{F5E8EA52-7C08-4565-BFD8-8FB3529C1CCE}"/>
    <cellStyle name="40% - Accent4 3 5" xfId="3027" xr:uid="{00000000-0005-0000-0000-0000020C0000}"/>
    <cellStyle name="40% - Accent4 3 5 2" xfId="3028" xr:uid="{00000000-0005-0000-0000-0000030C0000}"/>
    <cellStyle name="40% - Accent4 3 5 2 2" xfId="3029" xr:uid="{00000000-0005-0000-0000-0000040C0000}"/>
    <cellStyle name="40% - Accent4 3 5 2 2 2" xfId="3030" xr:uid="{00000000-0005-0000-0000-0000050C0000}"/>
    <cellStyle name="40% - Accent4 3 5 2 2 3" xfId="9840" xr:uid="{6E673940-1920-4A0A-85F1-5645B79DA06A}"/>
    <cellStyle name="40% - Accent4 3 5 2 3" xfId="3031" xr:uid="{00000000-0005-0000-0000-0000060C0000}"/>
    <cellStyle name="40% - Accent4 3 5 2 4" xfId="9839" xr:uid="{B6F7C4DC-1EA3-4FD4-AF0F-71EE43BE987B}"/>
    <cellStyle name="40% - Accent4 3 5 3" xfId="3032" xr:uid="{00000000-0005-0000-0000-0000070C0000}"/>
    <cellStyle name="40% - Accent4 3 5 3 2" xfId="3033" xr:uid="{00000000-0005-0000-0000-0000080C0000}"/>
    <cellStyle name="40% - Accent4 3 5 3 3" xfId="9841" xr:uid="{1ABDC78D-DBED-4B2E-9CDB-7B35025B7B9C}"/>
    <cellStyle name="40% - Accent4 3 5 4" xfId="3034" xr:uid="{00000000-0005-0000-0000-0000090C0000}"/>
    <cellStyle name="40% - Accent4 3 5 5" xfId="9838" xr:uid="{524B0E7E-D499-43E0-8B6B-1C62494EC934}"/>
    <cellStyle name="40% - Accent4 3 6" xfId="3035" xr:uid="{00000000-0005-0000-0000-00000A0C0000}"/>
    <cellStyle name="40% - Accent4 3 6 2" xfId="3036" xr:uid="{00000000-0005-0000-0000-00000B0C0000}"/>
    <cellStyle name="40% - Accent4 3 6 2 2" xfId="3037" xr:uid="{00000000-0005-0000-0000-00000C0C0000}"/>
    <cellStyle name="40% - Accent4 3 6 2 2 2" xfId="3038" xr:uid="{00000000-0005-0000-0000-00000D0C0000}"/>
    <cellStyle name="40% - Accent4 3 6 2 2 3" xfId="9844" xr:uid="{2DAC44E8-120B-45BC-9771-C614F3DB5EF6}"/>
    <cellStyle name="40% - Accent4 3 6 2 3" xfId="3039" xr:uid="{00000000-0005-0000-0000-00000E0C0000}"/>
    <cellStyle name="40% - Accent4 3 6 2 4" xfId="9843" xr:uid="{8E88B840-3CE7-4027-B937-A31E52CBEAA3}"/>
    <cellStyle name="40% - Accent4 3 6 3" xfId="3040" xr:uid="{00000000-0005-0000-0000-00000F0C0000}"/>
    <cellStyle name="40% - Accent4 3 6 3 2" xfId="3041" xr:uid="{00000000-0005-0000-0000-0000100C0000}"/>
    <cellStyle name="40% - Accent4 3 6 3 3" xfId="9845" xr:uid="{CD3941D8-FA97-4FFF-A05D-A0F2D93616E3}"/>
    <cellStyle name="40% - Accent4 3 6 4" xfId="3042" xr:uid="{00000000-0005-0000-0000-0000110C0000}"/>
    <cellStyle name="40% - Accent4 3 6 5" xfId="9842" xr:uid="{1B744D15-CEA7-41A8-BEF0-864AFF2E0519}"/>
    <cellStyle name="40% - Accent4 3 7" xfId="3043" xr:uid="{00000000-0005-0000-0000-0000120C0000}"/>
    <cellStyle name="40% - Accent4 3 7 2" xfId="3044" xr:uid="{00000000-0005-0000-0000-0000130C0000}"/>
    <cellStyle name="40% - Accent4 3 7 2 2" xfId="3045" xr:uid="{00000000-0005-0000-0000-0000140C0000}"/>
    <cellStyle name="40% - Accent4 3 7 2 3" xfId="9847" xr:uid="{19610F9B-3288-48F2-BF0A-C98A633818DE}"/>
    <cellStyle name="40% - Accent4 3 7 3" xfId="3046" xr:uid="{00000000-0005-0000-0000-0000150C0000}"/>
    <cellStyle name="40% - Accent4 3 7 4" xfId="9846" xr:uid="{4CB7A641-145C-442B-9AD7-486A8736D45D}"/>
    <cellStyle name="40% - Accent4 3 8" xfId="3047" xr:uid="{00000000-0005-0000-0000-0000160C0000}"/>
    <cellStyle name="40% - Accent4 3 8 2" xfId="3048" xr:uid="{00000000-0005-0000-0000-0000170C0000}"/>
    <cellStyle name="40% - Accent4 3 8 3" xfId="9848" xr:uid="{45D1E626-DB3F-4F56-AF43-8627F23697F8}"/>
    <cellStyle name="40% - Accent4 3 9" xfId="3049" xr:uid="{00000000-0005-0000-0000-0000180C0000}"/>
    <cellStyle name="40% - Accent4 4" xfId="3050" xr:uid="{00000000-0005-0000-0000-0000190C0000}"/>
    <cellStyle name="40% - Accent4 4 2" xfId="3051" xr:uid="{00000000-0005-0000-0000-00001A0C0000}"/>
    <cellStyle name="40% - Accent4 4 2 2" xfId="3052" xr:uid="{00000000-0005-0000-0000-00001B0C0000}"/>
    <cellStyle name="40% - Accent4 4 2 2 2" xfId="3053" xr:uid="{00000000-0005-0000-0000-00001C0C0000}"/>
    <cellStyle name="40% - Accent4 4 2 2 2 2" xfId="3054" xr:uid="{00000000-0005-0000-0000-00001D0C0000}"/>
    <cellStyle name="40% - Accent4 4 2 2 2 3" xfId="9852" xr:uid="{8975349F-3F3D-41E7-A14A-48E5DB425D6A}"/>
    <cellStyle name="40% - Accent4 4 2 2 3" xfId="3055" xr:uid="{00000000-0005-0000-0000-00001E0C0000}"/>
    <cellStyle name="40% - Accent4 4 2 2 4" xfId="9851" xr:uid="{CB95BAD2-9B07-47F9-9A9A-63C4955EC78F}"/>
    <cellStyle name="40% - Accent4 4 2 3" xfId="3056" xr:uid="{00000000-0005-0000-0000-00001F0C0000}"/>
    <cellStyle name="40% - Accent4 4 2 3 2" xfId="3057" xr:uid="{00000000-0005-0000-0000-0000200C0000}"/>
    <cellStyle name="40% - Accent4 4 2 3 3" xfId="9853" xr:uid="{A9E7F128-D4B1-4FA5-9D59-B4276CEAB001}"/>
    <cellStyle name="40% - Accent4 4 2 4" xfId="3058" xr:uid="{00000000-0005-0000-0000-0000210C0000}"/>
    <cellStyle name="40% - Accent4 4 2 5" xfId="9850" xr:uid="{BAD00C1B-0617-40BE-8C63-049FA04D6F25}"/>
    <cellStyle name="40% - Accent4 4 3" xfId="3059" xr:uid="{00000000-0005-0000-0000-0000220C0000}"/>
    <cellStyle name="40% - Accent4 4 3 2" xfId="3060" xr:uid="{00000000-0005-0000-0000-0000230C0000}"/>
    <cellStyle name="40% - Accent4 4 3 2 2" xfId="3061" xr:uid="{00000000-0005-0000-0000-0000240C0000}"/>
    <cellStyle name="40% - Accent4 4 3 2 2 2" xfId="3062" xr:uid="{00000000-0005-0000-0000-0000250C0000}"/>
    <cellStyle name="40% - Accent4 4 3 2 2 3" xfId="9856" xr:uid="{06D62031-87CB-4F3F-B401-3B9021284086}"/>
    <cellStyle name="40% - Accent4 4 3 2 3" xfId="3063" xr:uid="{00000000-0005-0000-0000-0000260C0000}"/>
    <cellStyle name="40% - Accent4 4 3 2 4" xfId="9855" xr:uid="{B2BCC459-8791-4B14-9D9D-9129EDED1C56}"/>
    <cellStyle name="40% - Accent4 4 3 3" xfId="3064" xr:uid="{00000000-0005-0000-0000-0000270C0000}"/>
    <cellStyle name="40% - Accent4 4 3 3 2" xfId="3065" xr:uid="{00000000-0005-0000-0000-0000280C0000}"/>
    <cellStyle name="40% - Accent4 4 3 3 3" xfId="9857" xr:uid="{BD2693CE-26C0-4A46-8EBE-91FE427137A7}"/>
    <cellStyle name="40% - Accent4 4 3 4" xfId="3066" xr:uid="{00000000-0005-0000-0000-0000290C0000}"/>
    <cellStyle name="40% - Accent4 4 3 5" xfId="9854" xr:uid="{46353D9F-2763-4DA6-82B7-27AE2ADE71F4}"/>
    <cellStyle name="40% - Accent4 4 4" xfId="3067" xr:uid="{00000000-0005-0000-0000-00002A0C0000}"/>
    <cellStyle name="40% - Accent4 4 4 2" xfId="3068" xr:uid="{00000000-0005-0000-0000-00002B0C0000}"/>
    <cellStyle name="40% - Accent4 4 4 2 2" xfId="3069" xr:uid="{00000000-0005-0000-0000-00002C0C0000}"/>
    <cellStyle name="40% - Accent4 4 4 2 2 2" xfId="3070" xr:uid="{00000000-0005-0000-0000-00002D0C0000}"/>
    <cellStyle name="40% - Accent4 4 4 2 2 3" xfId="9860" xr:uid="{9CD33B32-17F0-4A49-AF51-83BCDCFC3E79}"/>
    <cellStyle name="40% - Accent4 4 4 2 3" xfId="3071" xr:uid="{00000000-0005-0000-0000-00002E0C0000}"/>
    <cellStyle name="40% - Accent4 4 4 2 4" xfId="9859" xr:uid="{BB2CEC89-D09C-4882-A160-00519E1875B2}"/>
    <cellStyle name="40% - Accent4 4 4 3" xfId="3072" xr:uid="{00000000-0005-0000-0000-00002F0C0000}"/>
    <cellStyle name="40% - Accent4 4 4 3 2" xfId="3073" xr:uid="{00000000-0005-0000-0000-0000300C0000}"/>
    <cellStyle name="40% - Accent4 4 4 3 3" xfId="9861" xr:uid="{31401789-A9BB-467C-B4E3-AA74C8E8AAB0}"/>
    <cellStyle name="40% - Accent4 4 4 4" xfId="3074" xr:uid="{00000000-0005-0000-0000-0000310C0000}"/>
    <cellStyle name="40% - Accent4 4 4 5" xfId="9858" xr:uid="{4E10B928-98B4-4686-A339-93090D20B639}"/>
    <cellStyle name="40% - Accent4 4 5" xfId="3075" xr:uid="{00000000-0005-0000-0000-0000320C0000}"/>
    <cellStyle name="40% - Accent4 4 5 2" xfId="3076" xr:uid="{00000000-0005-0000-0000-0000330C0000}"/>
    <cellStyle name="40% - Accent4 4 5 2 2" xfId="3077" xr:uid="{00000000-0005-0000-0000-0000340C0000}"/>
    <cellStyle name="40% - Accent4 4 5 2 2 2" xfId="3078" xr:uid="{00000000-0005-0000-0000-0000350C0000}"/>
    <cellStyle name="40% - Accent4 4 5 2 2 3" xfId="9864" xr:uid="{11C15CA0-EE8B-45E8-9F1F-E3F720DB3A59}"/>
    <cellStyle name="40% - Accent4 4 5 2 3" xfId="3079" xr:uid="{00000000-0005-0000-0000-0000360C0000}"/>
    <cellStyle name="40% - Accent4 4 5 2 4" xfId="9863" xr:uid="{03436352-CA91-44D8-851B-5B0EC4C8FE85}"/>
    <cellStyle name="40% - Accent4 4 5 3" xfId="3080" xr:uid="{00000000-0005-0000-0000-0000370C0000}"/>
    <cellStyle name="40% - Accent4 4 5 3 2" xfId="3081" xr:uid="{00000000-0005-0000-0000-0000380C0000}"/>
    <cellStyle name="40% - Accent4 4 5 3 3" xfId="9865" xr:uid="{BEBFF62D-2B3E-448B-BAE9-9F7F936ED003}"/>
    <cellStyle name="40% - Accent4 4 5 4" xfId="3082" xr:uid="{00000000-0005-0000-0000-0000390C0000}"/>
    <cellStyle name="40% - Accent4 4 5 5" xfId="9862" xr:uid="{DE8B01F8-E9C3-459C-B6EB-5F0173D2C8AE}"/>
    <cellStyle name="40% - Accent4 4 6" xfId="3083" xr:uid="{00000000-0005-0000-0000-00003A0C0000}"/>
    <cellStyle name="40% - Accent4 4 6 2" xfId="3084" xr:uid="{00000000-0005-0000-0000-00003B0C0000}"/>
    <cellStyle name="40% - Accent4 4 6 2 2" xfId="3085" xr:uid="{00000000-0005-0000-0000-00003C0C0000}"/>
    <cellStyle name="40% - Accent4 4 6 2 3" xfId="9867" xr:uid="{2D31ECD1-EE56-488E-85C1-EC2CE10E199E}"/>
    <cellStyle name="40% - Accent4 4 6 3" xfId="3086" xr:uid="{00000000-0005-0000-0000-00003D0C0000}"/>
    <cellStyle name="40% - Accent4 4 6 4" xfId="9866" xr:uid="{1594A575-5FE0-4E22-8935-A78D97D99383}"/>
    <cellStyle name="40% - Accent4 4 7" xfId="3087" xr:uid="{00000000-0005-0000-0000-00003E0C0000}"/>
    <cellStyle name="40% - Accent4 4 7 2" xfId="3088" xr:uid="{00000000-0005-0000-0000-00003F0C0000}"/>
    <cellStyle name="40% - Accent4 4 7 3" xfId="9868" xr:uid="{DCDA43BF-E1BD-47D8-995A-3C597A07F1EE}"/>
    <cellStyle name="40% - Accent4 4 8" xfId="3089" xr:uid="{00000000-0005-0000-0000-0000400C0000}"/>
    <cellStyle name="40% - Accent4 4 9" xfId="9849" xr:uid="{1E5A2DAB-F44C-4926-9BBE-0FFC6785B4A9}"/>
    <cellStyle name="40% - Accent4 5" xfId="3090" xr:uid="{00000000-0005-0000-0000-0000410C0000}"/>
    <cellStyle name="40% - Accent4 5 2" xfId="3091" xr:uid="{00000000-0005-0000-0000-0000420C0000}"/>
    <cellStyle name="40% - Accent4 5 2 2" xfId="3092" xr:uid="{00000000-0005-0000-0000-0000430C0000}"/>
    <cellStyle name="40% - Accent4 5 2 2 2" xfId="3093" xr:uid="{00000000-0005-0000-0000-0000440C0000}"/>
    <cellStyle name="40% - Accent4 5 2 2 3" xfId="9871" xr:uid="{DD2E6913-C848-4B00-8D18-3D92F5104BBF}"/>
    <cellStyle name="40% - Accent4 5 2 3" xfId="3094" xr:uid="{00000000-0005-0000-0000-0000450C0000}"/>
    <cellStyle name="40% - Accent4 5 2 4" xfId="9870" xr:uid="{82F99DBA-9C48-49D0-8E37-DA11D0AEC032}"/>
    <cellStyle name="40% - Accent4 5 3" xfId="3095" xr:uid="{00000000-0005-0000-0000-0000460C0000}"/>
    <cellStyle name="40% - Accent4 5 3 2" xfId="3096" xr:uid="{00000000-0005-0000-0000-0000470C0000}"/>
    <cellStyle name="40% - Accent4 5 3 3" xfId="9872" xr:uid="{9A8AC51C-7D3E-4BCB-A1F5-6E4E0494D2F1}"/>
    <cellStyle name="40% - Accent4 5 4" xfId="3097" xr:uid="{00000000-0005-0000-0000-0000480C0000}"/>
    <cellStyle name="40% - Accent4 5 5" xfId="9869" xr:uid="{21189237-CA1D-4F2D-A6FB-748C067A364F}"/>
    <cellStyle name="40% - Accent4 6" xfId="3098" xr:uid="{00000000-0005-0000-0000-0000490C0000}"/>
    <cellStyle name="40% - Accent4 6 2" xfId="3099" xr:uid="{00000000-0005-0000-0000-00004A0C0000}"/>
    <cellStyle name="40% - Accent4 6 2 2" xfId="3100" xr:uid="{00000000-0005-0000-0000-00004B0C0000}"/>
    <cellStyle name="40% - Accent4 6 2 2 2" xfId="3101" xr:uid="{00000000-0005-0000-0000-00004C0C0000}"/>
    <cellStyle name="40% - Accent4 6 2 2 3" xfId="9875" xr:uid="{B151953F-0612-4034-96F8-028D91332904}"/>
    <cellStyle name="40% - Accent4 6 2 3" xfId="3102" xr:uid="{00000000-0005-0000-0000-00004D0C0000}"/>
    <cellStyle name="40% - Accent4 6 2 4" xfId="9874" xr:uid="{ADBDC145-B478-4B4D-AA7A-6CDC0F6C7AA2}"/>
    <cellStyle name="40% - Accent4 6 3" xfId="3103" xr:uid="{00000000-0005-0000-0000-00004E0C0000}"/>
    <cellStyle name="40% - Accent4 6 3 2" xfId="3104" xr:uid="{00000000-0005-0000-0000-00004F0C0000}"/>
    <cellStyle name="40% - Accent4 6 3 3" xfId="9876" xr:uid="{70576899-F99D-4A90-A0C8-B2B68F4FC469}"/>
    <cellStyle name="40% - Accent4 6 4" xfId="3105" xr:uid="{00000000-0005-0000-0000-0000500C0000}"/>
    <cellStyle name="40% - Accent4 6 5" xfId="9873" xr:uid="{124DFAD6-9491-40B8-8A7D-1D620A9FCFF6}"/>
    <cellStyle name="40% - Accent4 7" xfId="3106" xr:uid="{00000000-0005-0000-0000-0000510C0000}"/>
    <cellStyle name="40% - Accent4 7 2" xfId="3107" xr:uid="{00000000-0005-0000-0000-0000520C0000}"/>
    <cellStyle name="40% - Accent4 7 2 2" xfId="3108" xr:uid="{00000000-0005-0000-0000-0000530C0000}"/>
    <cellStyle name="40% - Accent4 7 2 2 2" xfId="3109" xr:uid="{00000000-0005-0000-0000-0000540C0000}"/>
    <cellStyle name="40% - Accent4 7 2 2 3" xfId="9879" xr:uid="{8ECFE574-4F85-4481-94AA-36F5B626172E}"/>
    <cellStyle name="40% - Accent4 7 2 3" xfId="3110" xr:uid="{00000000-0005-0000-0000-0000550C0000}"/>
    <cellStyle name="40% - Accent4 7 2 4" xfId="9878" xr:uid="{B07A5765-FEE2-4A5F-84D3-674D0BC547C5}"/>
    <cellStyle name="40% - Accent4 7 3" xfId="3111" xr:uid="{00000000-0005-0000-0000-0000560C0000}"/>
    <cellStyle name="40% - Accent4 7 3 2" xfId="3112" xr:uid="{00000000-0005-0000-0000-0000570C0000}"/>
    <cellStyle name="40% - Accent4 7 3 3" xfId="9880" xr:uid="{E0F8CD64-254D-4967-A2C6-EAFCF974DAD6}"/>
    <cellStyle name="40% - Accent4 7 4" xfId="3113" xr:uid="{00000000-0005-0000-0000-0000580C0000}"/>
    <cellStyle name="40% - Accent4 7 5" xfId="9877" xr:uid="{368503BB-BF48-4057-A283-E2620B5874B0}"/>
    <cellStyle name="40% - Accent4 8" xfId="3114" xr:uid="{00000000-0005-0000-0000-0000590C0000}"/>
    <cellStyle name="40% - Accent4 8 2" xfId="3115" xr:uid="{00000000-0005-0000-0000-00005A0C0000}"/>
    <cellStyle name="40% - Accent4 8 2 2" xfId="3116" xr:uid="{00000000-0005-0000-0000-00005B0C0000}"/>
    <cellStyle name="40% - Accent4 8 2 2 2" xfId="3117" xr:uid="{00000000-0005-0000-0000-00005C0C0000}"/>
    <cellStyle name="40% - Accent4 8 2 2 3" xfId="9883" xr:uid="{9872E43E-4E99-4EF0-86D9-606BDCDEC0FB}"/>
    <cellStyle name="40% - Accent4 8 2 3" xfId="3118" xr:uid="{00000000-0005-0000-0000-00005D0C0000}"/>
    <cellStyle name="40% - Accent4 8 2 4" xfId="9882" xr:uid="{0A8E0CFC-8DE5-48D6-ABB8-27390DA94D3B}"/>
    <cellStyle name="40% - Accent4 8 3" xfId="3119" xr:uid="{00000000-0005-0000-0000-00005E0C0000}"/>
    <cellStyle name="40% - Accent4 8 3 2" xfId="3120" xr:uid="{00000000-0005-0000-0000-00005F0C0000}"/>
    <cellStyle name="40% - Accent4 8 3 3" xfId="9884" xr:uid="{F658008D-D6A2-411E-8DA8-D8ACF184A519}"/>
    <cellStyle name="40% - Accent4 8 4" xfId="3121" xr:uid="{00000000-0005-0000-0000-0000600C0000}"/>
    <cellStyle name="40% - Accent4 8 5" xfId="9881" xr:uid="{42D44E1E-FAAA-4059-9C81-01CF57C0BD58}"/>
    <cellStyle name="40% - Accent5 2" xfId="3122" xr:uid="{00000000-0005-0000-0000-0000610C0000}"/>
    <cellStyle name="40% - Accent5 2 10" xfId="3123" xr:uid="{00000000-0005-0000-0000-0000620C0000}"/>
    <cellStyle name="40% - Accent5 2 11" xfId="9885" xr:uid="{DC906DCB-E8FE-4D6D-B26F-893E68FFAF33}"/>
    <cellStyle name="40% - Accent5 2 2" xfId="3124" xr:uid="{00000000-0005-0000-0000-0000630C0000}"/>
    <cellStyle name="40% - Accent5 2 2 10" xfId="9886" xr:uid="{C7A3CBEA-00B9-4FDA-B939-68D36AAA016E}"/>
    <cellStyle name="40% - Accent5 2 2 2" xfId="3125" xr:uid="{00000000-0005-0000-0000-0000640C0000}"/>
    <cellStyle name="40% - Accent5 2 2 2 2" xfId="3126" xr:uid="{00000000-0005-0000-0000-0000650C0000}"/>
    <cellStyle name="40% - Accent5 2 2 2 2 2" xfId="3127" xr:uid="{00000000-0005-0000-0000-0000660C0000}"/>
    <cellStyle name="40% - Accent5 2 2 2 2 2 2" xfId="3128" xr:uid="{00000000-0005-0000-0000-0000670C0000}"/>
    <cellStyle name="40% - Accent5 2 2 2 2 2 2 2" xfId="3129" xr:uid="{00000000-0005-0000-0000-0000680C0000}"/>
    <cellStyle name="40% - Accent5 2 2 2 2 2 2 3" xfId="9890" xr:uid="{2AE68EAB-91AB-4FBB-9D1E-A97A7854ABE0}"/>
    <cellStyle name="40% - Accent5 2 2 2 2 2 3" xfId="3130" xr:uid="{00000000-0005-0000-0000-0000690C0000}"/>
    <cellStyle name="40% - Accent5 2 2 2 2 2 4" xfId="9889" xr:uid="{0FFC448B-B841-4A62-A3ED-17AE92D0638E}"/>
    <cellStyle name="40% - Accent5 2 2 2 2 3" xfId="3131" xr:uid="{00000000-0005-0000-0000-00006A0C0000}"/>
    <cellStyle name="40% - Accent5 2 2 2 2 3 2" xfId="3132" xr:uid="{00000000-0005-0000-0000-00006B0C0000}"/>
    <cellStyle name="40% - Accent5 2 2 2 2 3 3" xfId="9891" xr:uid="{BA2E291F-204D-4441-B93A-FFB417BA148F}"/>
    <cellStyle name="40% - Accent5 2 2 2 2 4" xfId="3133" xr:uid="{00000000-0005-0000-0000-00006C0C0000}"/>
    <cellStyle name="40% - Accent5 2 2 2 2 5" xfId="9888" xr:uid="{41EDA3C3-5B51-4AE6-9D31-5EC469AA333C}"/>
    <cellStyle name="40% - Accent5 2 2 2 3" xfId="3134" xr:uid="{00000000-0005-0000-0000-00006D0C0000}"/>
    <cellStyle name="40% - Accent5 2 2 2 3 2" xfId="3135" xr:uid="{00000000-0005-0000-0000-00006E0C0000}"/>
    <cellStyle name="40% - Accent5 2 2 2 3 2 2" xfId="3136" xr:uid="{00000000-0005-0000-0000-00006F0C0000}"/>
    <cellStyle name="40% - Accent5 2 2 2 3 2 2 2" xfId="3137" xr:uid="{00000000-0005-0000-0000-0000700C0000}"/>
    <cellStyle name="40% - Accent5 2 2 2 3 2 2 3" xfId="9894" xr:uid="{ADFFCDA3-6CAE-4355-B7FF-6C01DECF63B9}"/>
    <cellStyle name="40% - Accent5 2 2 2 3 2 3" xfId="3138" xr:uid="{00000000-0005-0000-0000-0000710C0000}"/>
    <cellStyle name="40% - Accent5 2 2 2 3 2 4" xfId="9893" xr:uid="{73CE08B1-4201-43A8-B6A9-D7806C545FC5}"/>
    <cellStyle name="40% - Accent5 2 2 2 3 3" xfId="3139" xr:uid="{00000000-0005-0000-0000-0000720C0000}"/>
    <cellStyle name="40% - Accent5 2 2 2 3 3 2" xfId="3140" xr:uid="{00000000-0005-0000-0000-0000730C0000}"/>
    <cellStyle name="40% - Accent5 2 2 2 3 3 3" xfId="9895" xr:uid="{CA0A1FEF-591E-4801-A905-AF7A4283C5D1}"/>
    <cellStyle name="40% - Accent5 2 2 2 3 4" xfId="3141" xr:uid="{00000000-0005-0000-0000-0000740C0000}"/>
    <cellStyle name="40% - Accent5 2 2 2 3 5" xfId="9892" xr:uid="{0938E1ED-A17B-4638-A977-B93847C6F543}"/>
    <cellStyle name="40% - Accent5 2 2 2 4" xfId="3142" xr:uid="{00000000-0005-0000-0000-0000750C0000}"/>
    <cellStyle name="40% - Accent5 2 2 2 4 2" xfId="3143" xr:uid="{00000000-0005-0000-0000-0000760C0000}"/>
    <cellStyle name="40% - Accent5 2 2 2 4 2 2" xfId="3144" xr:uid="{00000000-0005-0000-0000-0000770C0000}"/>
    <cellStyle name="40% - Accent5 2 2 2 4 2 2 2" xfId="3145" xr:uid="{00000000-0005-0000-0000-0000780C0000}"/>
    <cellStyle name="40% - Accent5 2 2 2 4 2 2 3" xfId="9898" xr:uid="{6EFE414E-DC9C-49C3-B6FA-1FC92DCB51CC}"/>
    <cellStyle name="40% - Accent5 2 2 2 4 2 3" xfId="3146" xr:uid="{00000000-0005-0000-0000-0000790C0000}"/>
    <cellStyle name="40% - Accent5 2 2 2 4 2 4" xfId="9897" xr:uid="{59E9E937-663B-4E85-A71A-696C70BC7D96}"/>
    <cellStyle name="40% - Accent5 2 2 2 4 3" xfId="3147" xr:uid="{00000000-0005-0000-0000-00007A0C0000}"/>
    <cellStyle name="40% - Accent5 2 2 2 4 3 2" xfId="3148" xr:uid="{00000000-0005-0000-0000-00007B0C0000}"/>
    <cellStyle name="40% - Accent5 2 2 2 4 3 3" xfId="9899" xr:uid="{72626FDC-2368-4F40-8680-C0C82F356396}"/>
    <cellStyle name="40% - Accent5 2 2 2 4 4" xfId="3149" xr:uid="{00000000-0005-0000-0000-00007C0C0000}"/>
    <cellStyle name="40% - Accent5 2 2 2 4 5" xfId="9896" xr:uid="{D33A4E3A-D6A8-4831-906E-27B3F0505DC0}"/>
    <cellStyle name="40% - Accent5 2 2 2 5" xfId="3150" xr:uid="{00000000-0005-0000-0000-00007D0C0000}"/>
    <cellStyle name="40% - Accent5 2 2 2 5 2" xfId="3151" xr:uid="{00000000-0005-0000-0000-00007E0C0000}"/>
    <cellStyle name="40% - Accent5 2 2 2 5 2 2" xfId="3152" xr:uid="{00000000-0005-0000-0000-00007F0C0000}"/>
    <cellStyle name="40% - Accent5 2 2 2 5 2 2 2" xfId="3153" xr:uid="{00000000-0005-0000-0000-0000800C0000}"/>
    <cellStyle name="40% - Accent5 2 2 2 5 2 2 3" xfId="9902" xr:uid="{A650A4BD-1B81-4493-A9AA-63BA484F8144}"/>
    <cellStyle name="40% - Accent5 2 2 2 5 2 3" xfId="3154" xr:uid="{00000000-0005-0000-0000-0000810C0000}"/>
    <cellStyle name="40% - Accent5 2 2 2 5 2 4" xfId="9901" xr:uid="{9FE07437-ABB9-425B-BC11-5FE690C51EB4}"/>
    <cellStyle name="40% - Accent5 2 2 2 5 3" xfId="3155" xr:uid="{00000000-0005-0000-0000-0000820C0000}"/>
    <cellStyle name="40% - Accent5 2 2 2 5 3 2" xfId="3156" xr:uid="{00000000-0005-0000-0000-0000830C0000}"/>
    <cellStyle name="40% - Accent5 2 2 2 5 3 3" xfId="9903" xr:uid="{5B55E99D-94AE-497A-B69B-28AEF3EBDB6A}"/>
    <cellStyle name="40% - Accent5 2 2 2 5 4" xfId="3157" xr:uid="{00000000-0005-0000-0000-0000840C0000}"/>
    <cellStyle name="40% - Accent5 2 2 2 5 5" xfId="9900" xr:uid="{884F297B-2F01-4F0A-84D0-E439718DB292}"/>
    <cellStyle name="40% - Accent5 2 2 2 6" xfId="3158" xr:uid="{00000000-0005-0000-0000-0000850C0000}"/>
    <cellStyle name="40% - Accent5 2 2 2 6 2" xfId="3159" xr:uid="{00000000-0005-0000-0000-0000860C0000}"/>
    <cellStyle name="40% - Accent5 2 2 2 6 2 2" xfId="3160" xr:uid="{00000000-0005-0000-0000-0000870C0000}"/>
    <cellStyle name="40% - Accent5 2 2 2 6 2 3" xfId="9905" xr:uid="{C28AFED5-E3CD-4A6A-89C2-E772CFCABCFF}"/>
    <cellStyle name="40% - Accent5 2 2 2 6 3" xfId="3161" xr:uid="{00000000-0005-0000-0000-0000880C0000}"/>
    <cellStyle name="40% - Accent5 2 2 2 6 4" xfId="9904" xr:uid="{C5AC139E-F6AB-4769-B3F2-0684EDD6CD27}"/>
    <cellStyle name="40% - Accent5 2 2 2 7" xfId="3162" xr:uid="{00000000-0005-0000-0000-0000890C0000}"/>
    <cellStyle name="40% - Accent5 2 2 2 7 2" xfId="3163" xr:uid="{00000000-0005-0000-0000-00008A0C0000}"/>
    <cellStyle name="40% - Accent5 2 2 2 7 3" xfId="9906" xr:uid="{8F0165CE-33AB-4827-817A-FC6C3066A9AF}"/>
    <cellStyle name="40% - Accent5 2 2 2 8" xfId="3164" xr:uid="{00000000-0005-0000-0000-00008B0C0000}"/>
    <cellStyle name="40% - Accent5 2 2 2 9" xfId="9887" xr:uid="{299368F4-64F2-45B7-B4DA-71DFA5B65BE8}"/>
    <cellStyle name="40% - Accent5 2 2 3" xfId="3165" xr:uid="{00000000-0005-0000-0000-00008C0C0000}"/>
    <cellStyle name="40% - Accent5 2 2 3 2" xfId="3166" xr:uid="{00000000-0005-0000-0000-00008D0C0000}"/>
    <cellStyle name="40% - Accent5 2 2 3 2 2" xfId="3167" xr:uid="{00000000-0005-0000-0000-00008E0C0000}"/>
    <cellStyle name="40% - Accent5 2 2 3 2 2 2" xfId="3168" xr:uid="{00000000-0005-0000-0000-00008F0C0000}"/>
    <cellStyle name="40% - Accent5 2 2 3 2 2 3" xfId="9909" xr:uid="{8D2671E7-A999-4DAD-896E-26537CCDED9B}"/>
    <cellStyle name="40% - Accent5 2 2 3 2 3" xfId="3169" xr:uid="{00000000-0005-0000-0000-0000900C0000}"/>
    <cellStyle name="40% - Accent5 2 2 3 2 4" xfId="9908" xr:uid="{0D9EA82A-1854-4918-81EC-5EFEA2C3AECB}"/>
    <cellStyle name="40% - Accent5 2 2 3 3" xfId="3170" xr:uid="{00000000-0005-0000-0000-0000910C0000}"/>
    <cellStyle name="40% - Accent5 2 2 3 3 2" xfId="3171" xr:uid="{00000000-0005-0000-0000-0000920C0000}"/>
    <cellStyle name="40% - Accent5 2 2 3 3 3" xfId="9910" xr:uid="{804FB840-751B-4299-B445-7DB407171008}"/>
    <cellStyle name="40% - Accent5 2 2 3 4" xfId="3172" xr:uid="{00000000-0005-0000-0000-0000930C0000}"/>
    <cellStyle name="40% - Accent5 2 2 3 5" xfId="9907" xr:uid="{1B9FFBB1-6086-4B27-93FC-1A90F14E82F2}"/>
    <cellStyle name="40% - Accent5 2 2 4" xfId="3173" xr:uid="{00000000-0005-0000-0000-0000940C0000}"/>
    <cellStyle name="40% - Accent5 2 2 4 2" xfId="3174" xr:uid="{00000000-0005-0000-0000-0000950C0000}"/>
    <cellStyle name="40% - Accent5 2 2 4 2 2" xfId="3175" xr:uid="{00000000-0005-0000-0000-0000960C0000}"/>
    <cellStyle name="40% - Accent5 2 2 4 2 2 2" xfId="3176" xr:uid="{00000000-0005-0000-0000-0000970C0000}"/>
    <cellStyle name="40% - Accent5 2 2 4 2 2 3" xfId="9913" xr:uid="{E9E83640-4579-4AC0-A4F6-2ED5CE1989FE}"/>
    <cellStyle name="40% - Accent5 2 2 4 2 3" xfId="3177" xr:uid="{00000000-0005-0000-0000-0000980C0000}"/>
    <cellStyle name="40% - Accent5 2 2 4 2 4" xfId="9912" xr:uid="{BE892825-6B35-44A3-9BE4-83AB1E51B31F}"/>
    <cellStyle name="40% - Accent5 2 2 4 3" xfId="3178" xr:uid="{00000000-0005-0000-0000-0000990C0000}"/>
    <cellStyle name="40% - Accent5 2 2 4 3 2" xfId="3179" xr:uid="{00000000-0005-0000-0000-00009A0C0000}"/>
    <cellStyle name="40% - Accent5 2 2 4 3 3" xfId="9914" xr:uid="{A69AB6FD-255E-4126-B4D7-E8B2230A42F1}"/>
    <cellStyle name="40% - Accent5 2 2 4 4" xfId="3180" xr:uid="{00000000-0005-0000-0000-00009B0C0000}"/>
    <cellStyle name="40% - Accent5 2 2 4 5" xfId="9911" xr:uid="{DEDE5E4B-E22D-4EC6-88D0-A4C4EC440917}"/>
    <cellStyle name="40% - Accent5 2 2 5" xfId="3181" xr:uid="{00000000-0005-0000-0000-00009C0C0000}"/>
    <cellStyle name="40% - Accent5 2 2 5 2" xfId="3182" xr:uid="{00000000-0005-0000-0000-00009D0C0000}"/>
    <cellStyle name="40% - Accent5 2 2 5 2 2" xfId="3183" xr:uid="{00000000-0005-0000-0000-00009E0C0000}"/>
    <cellStyle name="40% - Accent5 2 2 5 2 2 2" xfId="3184" xr:uid="{00000000-0005-0000-0000-00009F0C0000}"/>
    <cellStyle name="40% - Accent5 2 2 5 2 2 3" xfId="9917" xr:uid="{D42F152F-1125-4DA2-8589-5601A59934DD}"/>
    <cellStyle name="40% - Accent5 2 2 5 2 3" xfId="3185" xr:uid="{00000000-0005-0000-0000-0000A00C0000}"/>
    <cellStyle name="40% - Accent5 2 2 5 2 4" xfId="9916" xr:uid="{7D901D3D-EF84-491D-8F7C-A112705A78E8}"/>
    <cellStyle name="40% - Accent5 2 2 5 3" xfId="3186" xr:uid="{00000000-0005-0000-0000-0000A10C0000}"/>
    <cellStyle name="40% - Accent5 2 2 5 3 2" xfId="3187" xr:uid="{00000000-0005-0000-0000-0000A20C0000}"/>
    <cellStyle name="40% - Accent5 2 2 5 3 3" xfId="9918" xr:uid="{83B5627F-F663-4108-A6EF-1C829464AAB1}"/>
    <cellStyle name="40% - Accent5 2 2 5 4" xfId="3188" xr:uid="{00000000-0005-0000-0000-0000A30C0000}"/>
    <cellStyle name="40% - Accent5 2 2 5 5" xfId="9915" xr:uid="{8BEBE628-1DD0-4918-982E-D837347408C8}"/>
    <cellStyle name="40% - Accent5 2 2 6" xfId="3189" xr:uid="{00000000-0005-0000-0000-0000A40C0000}"/>
    <cellStyle name="40% - Accent5 2 2 6 2" xfId="3190" xr:uid="{00000000-0005-0000-0000-0000A50C0000}"/>
    <cellStyle name="40% - Accent5 2 2 6 2 2" xfId="3191" xr:uid="{00000000-0005-0000-0000-0000A60C0000}"/>
    <cellStyle name="40% - Accent5 2 2 6 2 2 2" xfId="3192" xr:uid="{00000000-0005-0000-0000-0000A70C0000}"/>
    <cellStyle name="40% - Accent5 2 2 6 2 2 3" xfId="9921" xr:uid="{119DC416-41D9-43EF-ABC1-D3673463A210}"/>
    <cellStyle name="40% - Accent5 2 2 6 2 3" xfId="3193" xr:uid="{00000000-0005-0000-0000-0000A80C0000}"/>
    <cellStyle name="40% - Accent5 2 2 6 2 4" xfId="9920" xr:uid="{F5134C5C-4D7B-46F3-91E0-5778429E557E}"/>
    <cellStyle name="40% - Accent5 2 2 6 3" xfId="3194" xr:uid="{00000000-0005-0000-0000-0000A90C0000}"/>
    <cellStyle name="40% - Accent5 2 2 6 3 2" xfId="3195" xr:uid="{00000000-0005-0000-0000-0000AA0C0000}"/>
    <cellStyle name="40% - Accent5 2 2 6 3 3" xfId="9922" xr:uid="{EF3C2DB9-B4BF-462E-A365-48E0A867E2E6}"/>
    <cellStyle name="40% - Accent5 2 2 6 4" xfId="3196" xr:uid="{00000000-0005-0000-0000-0000AB0C0000}"/>
    <cellStyle name="40% - Accent5 2 2 6 5" xfId="9919" xr:uid="{9F614C7C-9419-4FFF-8301-6EE370C06999}"/>
    <cellStyle name="40% - Accent5 2 2 7" xfId="3197" xr:uid="{00000000-0005-0000-0000-0000AC0C0000}"/>
    <cellStyle name="40% - Accent5 2 2 7 2" xfId="3198" xr:uid="{00000000-0005-0000-0000-0000AD0C0000}"/>
    <cellStyle name="40% - Accent5 2 2 7 2 2" xfId="3199" xr:uid="{00000000-0005-0000-0000-0000AE0C0000}"/>
    <cellStyle name="40% - Accent5 2 2 7 2 3" xfId="9924" xr:uid="{41EA7756-C550-47C7-BF75-A5DBCF302333}"/>
    <cellStyle name="40% - Accent5 2 2 7 3" xfId="3200" xr:uid="{00000000-0005-0000-0000-0000AF0C0000}"/>
    <cellStyle name="40% - Accent5 2 2 7 4" xfId="9923" xr:uid="{240AC4FD-BDD1-469B-86FD-23AE5235B309}"/>
    <cellStyle name="40% - Accent5 2 2 8" xfId="3201" xr:uid="{00000000-0005-0000-0000-0000B00C0000}"/>
    <cellStyle name="40% - Accent5 2 2 8 2" xfId="3202" xr:uid="{00000000-0005-0000-0000-0000B10C0000}"/>
    <cellStyle name="40% - Accent5 2 2 8 3" xfId="9925" xr:uid="{00A2DDBD-A20F-4128-81FC-51697300F1B9}"/>
    <cellStyle name="40% - Accent5 2 2 9" xfId="3203" xr:uid="{00000000-0005-0000-0000-0000B20C0000}"/>
    <cellStyle name="40% - Accent5 2 3" xfId="3204" xr:uid="{00000000-0005-0000-0000-0000B30C0000}"/>
    <cellStyle name="40% - Accent5 2 3 2" xfId="3205" xr:uid="{00000000-0005-0000-0000-0000B40C0000}"/>
    <cellStyle name="40% - Accent5 2 3 2 2" xfId="3206" xr:uid="{00000000-0005-0000-0000-0000B50C0000}"/>
    <cellStyle name="40% - Accent5 2 3 2 2 2" xfId="3207" xr:uid="{00000000-0005-0000-0000-0000B60C0000}"/>
    <cellStyle name="40% - Accent5 2 3 2 2 2 2" xfId="3208" xr:uid="{00000000-0005-0000-0000-0000B70C0000}"/>
    <cellStyle name="40% - Accent5 2 3 2 2 2 3" xfId="9929" xr:uid="{5D39BFEA-8A65-4104-B5E8-7AB7E35725A1}"/>
    <cellStyle name="40% - Accent5 2 3 2 2 3" xfId="3209" xr:uid="{00000000-0005-0000-0000-0000B80C0000}"/>
    <cellStyle name="40% - Accent5 2 3 2 2 4" xfId="9928" xr:uid="{1E1B7F8C-5BEF-4F91-BF94-81D3F5FDC047}"/>
    <cellStyle name="40% - Accent5 2 3 2 3" xfId="3210" xr:uid="{00000000-0005-0000-0000-0000B90C0000}"/>
    <cellStyle name="40% - Accent5 2 3 2 3 2" xfId="3211" xr:uid="{00000000-0005-0000-0000-0000BA0C0000}"/>
    <cellStyle name="40% - Accent5 2 3 2 3 3" xfId="9930" xr:uid="{15C4BDB8-3458-43ED-A72A-663F64126CDF}"/>
    <cellStyle name="40% - Accent5 2 3 2 4" xfId="3212" xr:uid="{00000000-0005-0000-0000-0000BB0C0000}"/>
    <cellStyle name="40% - Accent5 2 3 2 5" xfId="9927" xr:uid="{B6984831-40F4-4475-B0F7-EF1D0FE97567}"/>
    <cellStyle name="40% - Accent5 2 3 3" xfId="3213" xr:uid="{00000000-0005-0000-0000-0000BC0C0000}"/>
    <cellStyle name="40% - Accent5 2 3 3 2" xfId="3214" xr:uid="{00000000-0005-0000-0000-0000BD0C0000}"/>
    <cellStyle name="40% - Accent5 2 3 3 2 2" xfId="3215" xr:uid="{00000000-0005-0000-0000-0000BE0C0000}"/>
    <cellStyle name="40% - Accent5 2 3 3 2 2 2" xfId="3216" xr:uid="{00000000-0005-0000-0000-0000BF0C0000}"/>
    <cellStyle name="40% - Accent5 2 3 3 2 2 3" xfId="9933" xr:uid="{A928D4E4-257C-41C0-B91C-38A109028C14}"/>
    <cellStyle name="40% - Accent5 2 3 3 2 3" xfId="3217" xr:uid="{00000000-0005-0000-0000-0000C00C0000}"/>
    <cellStyle name="40% - Accent5 2 3 3 2 4" xfId="9932" xr:uid="{F834E49F-2EFF-4C26-832F-0F1630FE6BFA}"/>
    <cellStyle name="40% - Accent5 2 3 3 3" xfId="3218" xr:uid="{00000000-0005-0000-0000-0000C10C0000}"/>
    <cellStyle name="40% - Accent5 2 3 3 3 2" xfId="3219" xr:uid="{00000000-0005-0000-0000-0000C20C0000}"/>
    <cellStyle name="40% - Accent5 2 3 3 3 3" xfId="9934" xr:uid="{A653AB15-3E09-4CE5-80CC-7C1425D845DE}"/>
    <cellStyle name="40% - Accent5 2 3 3 4" xfId="3220" xr:uid="{00000000-0005-0000-0000-0000C30C0000}"/>
    <cellStyle name="40% - Accent5 2 3 3 5" xfId="9931" xr:uid="{C026D901-BE96-4750-9AC0-50E035D997AB}"/>
    <cellStyle name="40% - Accent5 2 3 4" xfId="3221" xr:uid="{00000000-0005-0000-0000-0000C40C0000}"/>
    <cellStyle name="40% - Accent5 2 3 4 2" xfId="3222" xr:uid="{00000000-0005-0000-0000-0000C50C0000}"/>
    <cellStyle name="40% - Accent5 2 3 4 2 2" xfId="3223" xr:uid="{00000000-0005-0000-0000-0000C60C0000}"/>
    <cellStyle name="40% - Accent5 2 3 4 2 2 2" xfId="3224" xr:uid="{00000000-0005-0000-0000-0000C70C0000}"/>
    <cellStyle name="40% - Accent5 2 3 4 2 2 3" xfId="9937" xr:uid="{47FE4867-16C9-49A4-8647-73F21A1FF706}"/>
    <cellStyle name="40% - Accent5 2 3 4 2 3" xfId="3225" xr:uid="{00000000-0005-0000-0000-0000C80C0000}"/>
    <cellStyle name="40% - Accent5 2 3 4 2 4" xfId="9936" xr:uid="{9C33EE40-2C84-4D2A-AC10-B092ED7E0614}"/>
    <cellStyle name="40% - Accent5 2 3 4 3" xfId="3226" xr:uid="{00000000-0005-0000-0000-0000C90C0000}"/>
    <cellStyle name="40% - Accent5 2 3 4 3 2" xfId="3227" xr:uid="{00000000-0005-0000-0000-0000CA0C0000}"/>
    <cellStyle name="40% - Accent5 2 3 4 3 3" xfId="9938" xr:uid="{BD0F850C-49E6-4D6E-9F7D-6E1947097B73}"/>
    <cellStyle name="40% - Accent5 2 3 4 4" xfId="3228" xr:uid="{00000000-0005-0000-0000-0000CB0C0000}"/>
    <cellStyle name="40% - Accent5 2 3 4 5" xfId="9935" xr:uid="{FC75BDA1-E7DE-49CB-8ADC-7022BA1D9905}"/>
    <cellStyle name="40% - Accent5 2 3 5" xfId="3229" xr:uid="{00000000-0005-0000-0000-0000CC0C0000}"/>
    <cellStyle name="40% - Accent5 2 3 5 2" xfId="3230" xr:uid="{00000000-0005-0000-0000-0000CD0C0000}"/>
    <cellStyle name="40% - Accent5 2 3 5 2 2" xfId="3231" xr:uid="{00000000-0005-0000-0000-0000CE0C0000}"/>
    <cellStyle name="40% - Accent5 2 3 5 2 2 2" xfId="3232" xr:uid="{00000000-0005-0000-0000-0000CF0C0000}"/>
    <cellStyle name="40% - Accent5 2 3 5 2 2 3" xfId="9941" xr:uid="{951B90F5-BB58-4CC7-9A10-52D39B2BB706}"/>
    <cellStyle name="40% - Accent5 2 3 5 2 3" xfId="3233" xr:uid="{00000000-0005-0000-0000-0000D00C0000}"/>
    <cellStyle name="40% - Accent5 2 3 5 2 4" xfId="9940" xr:uid="{C627545D-277F-405B-9394-653E277EB62D}"/>
    <cellStyle name="40% - Accent5 2 3 5 3" xfId="3234" xr:uid="{00000000-0005-0000-0000-0000D10C0000}"/>
    <cellStyle name="40% - Accent5 2 3 5 3 2" xfId="3235" xr:uid="{00000000-0005-0000-0000-0000D20C0000}"/>
    <cellStyle name="40% - Accent5 2 3 5 3 3" xfId="9942" xr:uid="{9DA5DBE8-4DBD-41D9-BC7A-9ECB20DA1EEE}"/>
    <cellStyle name="40% - Accent5 2 3 5 4" xfId="3236" xr:uid="{00000000-0005-0000-0000-0000D30C0000}"/>
    <cellStyle name="40% - Accent5 2 3 5 5" xfId="9939" xr:uid="{FE2A6B02-EB34-46DE-86EC-262F9625153D}"/>
    <cellStyle name="40% - Accent5 2 3 6" xfId="3237" xr:uid="{00000000-0005-0000-0000-0000D40C0000}"/>
    <cellStyle name="40% - Accent5 2 3 6 2" xfId="3238" xr:uid="{00000000-0005-0000-0000-0000D50C0000}"/>
    <cellStyle name="40% - Accent5 2 3 6 2 2" xfId="3239" xr:uid="{00000000-0005-0000-0000-0000D60C0000}"/>
    <cellStyle name="40% - Accent5 2 3 6 2 3" xfId="9944" xr:uid="{962D9AF5-21E0-410F-9558-27DD234D2EC7}"/>
    <cellStyle name="40% - Accent5 2 3 6 3" xfId="3240" xr:uid="{00000000-0005-0000-0000-0000D70C0000}"/>
    <cellStyle name="40% - Accent5 2 3 6 4" xfId="9943" xr:uid="{C18F6FE6-C776-4552-824F-4A032466C3AA}"/>
    <cellStyle name="40% - Accent5 2 3 7" xfId="3241" xr:uid="{00000000-0005-0000-0000-0000D80C0000}"/>
    <cellStyle name="40% - Accent5 2 3 7 2" xfId="3242" xr:uid="{00000000-0005-0000-0000-0000D90C0000}"/>
    <cellStyle name="40% - Accent5 2 3 7 3" xfId="9945" xr:uid="{C1087E0F-201E-49C0-817B-0AAF3330B5A2}"/>
    <cellStyle name="40% - Accent5 2 3 8" xfId="3243" xr:uid="{00000000-0005-0000-0000-0000DA0C0000}"/>
    <cellStyle name="40% - Accent5 2 3 9" xfId="9926" xr:uid="{D277DC7E-6CB1-412D-98DC-AF6A56603662}"/>
    <cellStyle name="40% - Accent5 2 4" xfId="3244" xr:uid="{00000000-0005-0000-0000-0000DB0C0000}"/>
    <cellStyle name="40% - Accent5 2 4 2" xfId="3245" xr:uid="{00000000-0005-0000-0000-0000DC0C0000}"/>
    <cellStyle name="40% - Accent5 2 4 2 2" xfId="3246" xr:uid="{00000000-0005-0000-0000-0000DD0C0000}"/>
    <cellStyle name="40% - Accent5 2 4 2 2 2" xfId="3247" xr:uid="{00000000-0005-0000-0000-0000DE0C0000}"/>
    <cellStyle name="40% - Accent5 2 4 2 2 3" xfId="9948" xr:uid="{59DEDA66-A6E7-41C0-B585-23144C92C45A}"/>
    <cellStyle name="40% - Accent5 2 4 2 3" xfId="3248" xr:uid="{00000000-0005-0000-0000-0000DF0C0000}"/>
    <cellStyle name="40% - Accent5 2 4 2 4" xfId="9947" xr:uid="{F5CC9549-5161-49A5-86F7-A82E860BF7AD}"/>
    <cellStyle name="40% - Accent5 2 4 3" xfId="3249" xr:uid="{00000000-0005-0000-0000-0000E00C0000}"/>
    <cellStyle name="40% - Accent5 2 4 3 2" xfId="3250" xr:uid="{00000000-0005-0000-0000-0000E10C0000}"/>
    <cellStyle name="40% - Accent5 2 4 3 3" xfId="9949" xr:uid="{FFDCDF78-2B9D-4A15-AFAF-C6426E7AFB3F}"/>
    <cellStyle name="40% - Accent5 2 4 4" xfId="3251" xr:uid="{00000000-0005-0000-0000-0000E20C0000}"/>
    <cellStyle name="40% - Accent5 2 4 5" xfId="9946" xr:uid="{F3B45C6F-D166-4F5B-A4FE-819F29A61858}"/>
    <cellStyle name="40% - Accent5 2 5" xfId="3252" xr:uid="{00000000-0005-0000-0000-0000E30C0000}"/>
    <cellStyle name="40% - Accent5 2 5 2" xfId="3253" xr:uid="{00000000-0005-0000-0000-0000E40C0000}"/>
    <cellStyle name="40% - Accent5 2 5 2 2" xfId="3254" xr:uid="{00000000-0005-0000-0000-0000E50C0000}"/>
    <cellStyle name="40% - Accent5 2 5 2 2 2" xfId="3255" xr:uid="{00000000-0005-0000-0000-0000E60C0000}"/>
    <cellStyle name="40% - Accent5 2 5 2 2 3" xfId="9952" xr:uid="{F26B5F53-A825-4C78-934C-39153E534F5A}"/>
    <cellStyle name="40% - Accent5 2 5 2 3" xfId="3256" xr:uid="{00000000-0005-0000-0000-0000E70C0000}"/>
    <cellStyle name="40% - Accent5 2 5 2 4" xfId="9951" xr:uid="{DE3DB325-9D3B-480D-A6D8-25977B1FFB83}"/>
    <cellStyle name="40% - Accent5 2 5 3" xfId="3257" xr:uid="{00000000-0005-0000-0000-0000E80C0000}"/>
    <cellStyle name="40% - Accent5 2 5 3 2" xfId="3258" xr:uid="{00000000-0005-0000-0000-0000E90C0000}"/>
    <cellStyle name="40% - Accent5 2 5 3 3" xfId="9953" xr:uid="{622DE0A1-F5F0-423D-B369-4C984B2024BB}"/>
    <cellStyle name="40% - Accent5 2 5 4" xfId="3259" xr:uid="{00000000-0005-0000-0000-0000EA0C0000}"/>
    <cellStyle name="40% - Accent5 2 5 5" xfId="9950" xr:uid="{3AC5872E-54F2-426B-98E2-82D4905006A6}"/>
    <cellStyle name="40% - Accent5 2 6" xfId="3260" xr:uid="{00000000-0005-0000-0000-0000EB0C0000}"/>
    <cellStyle name="40% - Accent5 2 6 2" xfId="3261" xr:uid="{00000000-0005-0000-0000-0000EC0C0000}"/>
    <cellStyle name="40% - Accent5 2 6 2 2" xfId="3262" xr:uid="{00000000-0005-0000-0000-0000ED0C0000}"/>
    <cellStyle name="40% - Accent5 2 6 2 2 2" xfId="3263" xr:uid="{00000000-0005-0000-0000-0000EE0C0000}"/>
    <cellStyle name="40% - Accent5 2 6 2 2 3" xfId="9956" xr:uid="{C797A3C9-3FB9-411F-806D-D5396E8D79F4}"/>
    <cellStyle name="40% - Accent5 2 6 2 3" xfId="3264" xr:uid="{00000000-0005-0000-0000-0000EF0C0000}"/>
    <cellStyle name="40% - Accent5 2 6 2 4" xfId="9955" xr:uid="{85DE46D7-6AB4-49C0-87FA-AB2B5FA6D7C6}"/>
    <cellStyle name="40% - Accent5 2 6 3" xfId="3265" xr:uid="{00000000-0005-0000-0000-0000F00C0000}"/>
    <cellStyle name="40% - Accent5 2 6 3 2" xfId="3266" xr:uid="{00000000-0005-0000-0000-0000F10C0000}"/>
    <cellStyle name="40% - Accent5 2 6 3 3" xfId="9957" xr:uid="{3B30FEA1-D45A-4BDD-AAB9-DF173E939493}"/>
    <cellStyle name="40% - Accent5 2 6 4" xfId="3267" xr:uid="{00000000-0005-0000-0000-0000F20C0000}"/>
    <cellStyle name="40% - Accent5 2 6 5" xfId="9954" xr:uid="{A91A9295-8E6B-47E8-A4D4-68E01078850D}"/>
    <cellStyle name="40% - Accent5 2 7" xfId="3268" xr:uid="{00000000-0005-0000-0000-0000F30C0000}"/>
    <cellStyle name="40% - Accent5 2 7 2" xfId="3269" xr:uid="{00000000-0005-0000-0000-0000F40C0000}"/>
    <cellStyle name="40% - Accent5 2 7 2 2" xfId="3270" xr:uid="{00000000-0005-0000-0000-0000F50C0000}"/>
    <cellStyle name="40% - Accent5 2 7 2 2 2" xfId="3271" xr:uid="{00000000-0005-0000-0000-0000F60C0000}"/>
    <cellStyle name="40% - Accent5 2 7 2 2 3" xfId="9960" xr:uid="{FAB207F4-A446-4C50-BFC0-124BF6EEDE9C}"/>
    <cellStyle name="40% - Accent5 2 7 2 3" xfId="3272" xr:uid="{00000000-0005-0000-0000-0000F70C0000}"/>
    <cellStyle name="40% - Accent5 2 7 2 4" xfId="9959" xr:uid="{8263B97E-6828-4889-A7CA-FB8A3B1A6E63}"/>
    <cellStyle name="40% - Accent5 2 7 3" xfId="3273" xr:uid="{00000000-0005-0000-0000-0000F80C0000}"/>
    <cellStyle name="40% - Accent5 2 7 3 2" xfId="3274" xr:uid="{00000000-0005-0000-0000-0000F90C0000}"/>
    <cellStyle name="40% - Accent5 2 7 3 3" xfId="9961" xr:uid="{679E34F6-18C3-4B40-9AD0-971C9FC9DE99}"/>
    <cellStyle name="40% - Accent5 2 7 4" xfId="3275" xr:uid="{00000000-0005-0000-0000-0000FA0C0000}"/>
    <cellStyle name="40% - Accent5 2 7 5" xfId="9958" xr:uid="{C7CB24C0-1B7D-4C25-B75A-5433FC2E88FD}"/>
    <cellStyle name="40% - Accent5 2 8" xfId="3276" xr:uid="{00000000-0005-0000-0000-0000FB0C0000}"/>
    <cellStyle name="40% - Accent5 2 8 2" xfId="3277" xr:uid="{00000000-0005-0000-0000-0000FC0C0000}"/>
    <cellStyle name="40% - Accent5 2 8 2 2" xfId="3278" xr:uid="{00000000-0005-0000-0000-0000FD0C0000}"/>
    <cellStyle name="40% - Accent5 2 8 2 3" xfId="9963" xr:uid="{43B77FD1-CE81-423B-A26B-17E027B9C161}"/>
    <cellStyle name="40% - Accent5 2 8 3" xfId="3279" xr:uid="{00000000-0005-0000-0000-0000FE0C0000}"/>
    <cellStyle name="40% - Accent5 2 8 4" xfId="9962" xr:uid="{BFB4B636-F87D-499D-BAE6-20B11BDC9835}"/>
    <cellStyle name="40% - Accent5 2 9" xfId="3280" xr:uid="{00000000-0005-0000-0000-0000FF0C0000}"/>
    <cellStyle name="40% - Accent5 2 9 2" xfId="3281" xr:uid="{00000000-0005-0000-0000-0000000D0000}"/>
    <cellStyle name="40% - Accent5 2 9 3" xfId="9964" xr:uid="{CB76DA4D-45D7-4208-A92B-D6D69CDCAD79}"/>
    <cellStyle name="40% - Accent5 3" xfId="3282" xr:uid="{00000000-0005-0000-0000-0000010D0000}"/>
    <cellStyle name="40% - Accent5 3 10" xfId="9965" xr:uid="{29A7CF04-4704-4017-AD40-CB539017DE95}"/>
    <cellStyle name="40% - Accent5 3 2" xfId="3283" xr:uid="{00000000-0005-0000-0000-0000020D0000}"/>
    <cellStyle name="40% - Accent5 3 2 2" xfId="3284" xr:uid="{00000000-0005-0000-0000-0000030D0000}"/>
    <cellStyle name="40% - Accent5 3 2 2 2" xfId="3285" xr:uid="{00000000-0005-0000-0000-0000040D0000}"/>
    <cellStyle name="40% - Accent5 3 2 2 2 2" xfId="3286" xr:uid="{00000000-0005-0000-0000-0000050D0000}"/>
    <cellStyle name="40% - Accent5 3 2 2 2 2 2" xfId="3287" xr:uid="{00000000-0005-0000-0000-0000060D0000}"/>
    <cellStyle name="40% - Accent5 3 2 2 2 2 3" xfId="9969" xr:uid="{589C64AD-D4FF-4E77-BFC7-AE6C8BC81D1A}"/>
    <cellStyle name="40% - Accent5 3 2 2 2 3" xfId="3288" xr:uid="{00000000-0005-0000-0000-0000070D0000}"/>
    <cellStyle name="40% - Accent5 3 2 2 2 4" xfId="9968" xr:uid="{A4E881B0-271A-443A-B09E-C5B243618355}"/>
    <cellStyle name="40% - Accent5 3 2 2 3" xfId="3289" xr:uid="{00000000-0005-0000-0000-0000080D0000}"/>
    <cellStyle name="40% - Accent5 3 2 2 3 2" xfId="3290" xr:uid="{00000000-0005-0000-0000-0000090D0000}"/>
    <cellStyle name="40% - Accent5 3 2 2 3 3" xfId="9970" xr:uid="{6C88DBE2-E225-4784-9D61-57A921A60BC1}"/>
    <cellStyle name="40% - Accent5 3 2 2 4" xfId="3291" xr:uid="{00000000-0005-0000-0000-00000A0D0000}"/>
    <cellStyle name="40% - Accent5 3 2 2 5" xfId="9967" xr:uid="{266A8869-3BFA-4A5F-B7F9-7A0425806856}"/>
    <cellStyle name="40% - Accent5 3 2 3" xfId="3292" xr:uid="{00000000-0005-0000-0000-00000B0D0000}"/>
    <cellStyle name="40% - Accent5 3 2 3 2" xfId="3293" xr:uid="{00000000-0005-0000-0000-00000C0D0000}"/>
    <cellStyle name="40% - Accent5 3 2 3 2 2" xfId="3294" xr:uid="{00000000-0005-0000-0000-00000D0D0000}"/>
    <cellStyle name="40% - Accent5 3 2 3 2 2 2" xfId="3295" xr:uid="{00000000-0005-0000-0000-00000E0D0000}"/>
    <cellStyle name="40% - Accent5 3 2 3 2 2 3" xfId="9973" xr:uid="{666A927A-760B-44FE-99CD-1EE85AE243CF}"/>
    <cellStyle name="40% - Accent5 3 2 3 2 3" xfId="3296" xr:uid="{00000000-0005-0000-0000-00000F0D0000}"/>
    <cellStyle name="40% - Accent5 3 2 3 2 4" xfId="9972" xr:uid="{9B7E9656-3617-4A64-B20C-2D13DE7FA6F4}"/>
    <cellStyle name="40% - Accent5 3 2 3 3" xfId="3297" xr:uid="{00000000-0005-0000-0000-0000100D0000}"/>
    <cellStyle name="40% - Accent5 3 2 3 3 2" xfId="3298" xr:uid="{00000000-0005-0000-0000-0000110D0000}"/>
    <cellStyle name="40% - Accent5 3 2 3 3 3" xfId="9974" xr:uid="{E7F02736-81EB-46B7-9322-F174EDAE33BA}"/>
    <cellStyle name="40% - Accent5 3 2 3 4" xfId="3299" xr:uid="{00000000-0005-0000-0000-0000120D0000}"/>
    <cellStyle name="40% - Accent5 3 2 3 5" xfId="9971" xr:uid="{4845F519-64CB-424E-B135-5704BA37F3D4}"/>
    <cellStyle name="40% - Accent5 3 2 4" xfId="3300" xr:uid="{00000000-0005-0000-0000-0000130D0000}"/>
    <cellStyle name="40% - Accent5 3 2 4 2" xfId="3301" xr:uid="{00000000-0005-0000-0000-0000140D0000}"/>
    <cellStyle name="40% - Accent5 3 2 4 2 2" xfId="3302" xr:uid="{00000000-0005-0000-0000-0000150D0000}"/>
    <cellStyle name="40% - Accent5 3 2 4 2 2 2" xfId="3303" xr:uid="{00000000-0005-0000-0000-0000160D0000}"/>
    <cellStyle name="40% - Accent5 3 2 4 2 2 3" xfId="9977" xr:uid="{0E9A373F-B875-49CC-8F3F-22EA8D736651}"/>
    <cellStyle name="40% - Accent5 3 2 4 2 3" xfId="3304" xr:uid="{00000000-0005-0000-0000-0000170D0000}"/>
    <cellStyle name="40% - Accent5 3 2 4 2 4" xfId="9976" xr:uid="{97354BFE-8B93-4943-9DDB-2DC969855879}"/>
    <cellStyle name="40% - Accent5 3 2 4 3" xfId="3305" xr:uid="{00000000-0005-0000-0000-0000180D0000}"/>
    <cellStyle name="40% - Accent5 3 2 4 3 2" xfId="3306" xr:uid="{00000000-0005-0000-0000-0000190D0000}"/>
    <cellStyle name="40% - Accent5 3 2 4 3 3" xfId="9978" xr:uid="{AD881EE3-1987-4661-9A06-096E387842A4}"/>
    <cellStyle name="40% - Accent5 3 2 4 4" xfId="3307" xr:uid="{00000000-0005-0000-0000-00001A0D0000}"/>
    <cellStyle name="40% - Accent5 3 2 4 5" xfId="9975" xr:uid="{B43EB8EE-1250-40DA-9473-04684E8178AB}"/>
    <cellStyle name="40% - Accent5 3 2 5" xfId="3308" xr:uid="{00000000-0005-0000-0000-00001B0D0000}"/>
    <cellStyle name="40% - Accent5 3 2 5 2" xfId="3309" xr:uid="{00000000-0005-0000-0000-00001C0D0000}"/>
    <cellStyle name="40% - Accent5 3 2 5 2 2" xfId="3310" xr:uid="{00000000-0005-0000-0000-00001D0D0000}"/>
    <cellStyle name="40% - Accent5 3 2 5 2 2 2" xfId="3311" xr:uid="{00000000-0005-0000-0000-00001E0D0000}"/>
    <cellStyle name="40% - Accent5 3 2 5 2 2 3" xfId="9981" xr:uid="{BA7F1B0E-8101-4356-8939-1791A7713C59}"/>
    <cellStyle name="40% - Accent5 3 2 5 2 3" xfId="3312" xr:uid="{00000000-0005-0000-0000-00001F0D0000}"/>
    <cellStyle name="40% - Accent5 3 2 5 2 4" xfId="9980" xr:uid="{79134363-1D34-43FE-82C0-BA4A3FC6BE3F}"/>
    <cellStyle name="40% - Accent5 3 2 5 3" xfId="3313" xr:uid="{00000000-0005-0000-0000-0000200D0000}"/>
    <cellStyle name="40% - Accent5 3 2 5 3 2" xfId="3314" xr:uid="{00000000-0005-0000-0000-0000210D0000}"/>
    <cellStyle name="40% - Accent5 3 2 5 3 3" xfId="9982" xr:uid="{9E70F0F0-9683-4AD9-871E-F9D68797B35D}"/>
    <cellStyle name="40% - Accent5 3 2 5 4" xfId="3315" xr:uid="{00000000-0005-0000-0000-0000220D0000}"/>
    <cellStyle name="40% - Accent5 3 2 5 5" xfId="9979" xr:uid="{F9D23486-3CF3-447F-A2EC-83ED24BD9DEE}"/>
    <cellStyle name="40% - Accent5 3 2 6" xfId="3316" xr:uid="{00000000-0005-0000-0000-0000230D0000}"/>
    <cellStyle name="40% - Accent5 3 2 6 2" xfId="3317" xr:uid="{00000000-0005-0000-0000-0000240D0000}"/>
    <cellStyle name="40% - Accent5 3 2 6 2 2" xfId="3318" xr:uid="{00000000-0005-0000-0000-0000250D0000}"/>
    <cellStyle name="40% - Accent5 3 2 6 2 3" xfId="9984" xr:uid="{4286F06B-F1CE-4C55-A421-54A8370F9B2E}"/>
    <cellStyle name="40% - Accent5 3 2 6 3" xfId="3319" xr:uid="{00000000-0005-0000-0000-0000260D0000}"/>
    <cellStyle name="40% - Accent5 3 2 6 4" xfId="9983" xr:uid="{A6D7C4A8-C2A4-44A1-8E41-18DDDB24793F}"/>
    <cellStyle name="40% - Accent5 3 2 7" xfId="3320" xr:uid="{00000000-0005-0000-0000-0000270D0000}"/>
    <cellStyle name="40% - Accent5 3 2 7 2" xfId="3321" xr:uid="{00000000-0005-0000-0000-0000280D0000}"/>
    <cellStyle name="40% - Accent5 3 2 7 3" xfId="9985" xr:uid="{5158B390-D855-44F9-BA10-6C48905CB292}"/>
    <cellStyle name="40% - Accent5 3 2 8" xfId="3322" xr:uid="{00000000-0005-0000-0000-0000290D0000}"/>
    <cellStyle name="40% - Accent5 3 2 9" xfId="9966" xr:uid="{2474DF5F-6CA8-4F17-9123-C7059338633B}"/>
    <cellStyle name="40% - Accent5 3 3" xfId="3323" xr:uid="{00000000-0005-0000-0000-00002A0D0000}"/>
    <cellStyle name="40% - Accent5 3 3 2" xfId="3324" xr:uid="{00000000-0005-0000-0000-00002B0D0000}"/>
    <cellStyle name="40% - Accent5 3 3 2 2" xfId="3325" xr:uid="{00000000-0005-0000-0000-00002C0D0000}"/>
    <cellStyle name="40% - Accent5 3 3 2 2 2" xfId="3326" xr:uid="{00000000-0005-0000-0000-00002D0D0000}"/>
    <cellStyle name="40% - Accent5 3 3 2 2 3" xfId="9988" xr:uid="{341C0512-D490-4C02-BB7C-E259796CA1B2}"/>
    <cellStyle name="40% - Accent5 3 3 2 3" xfId="3327" xr:uid="{00000000-0005-0000-0000-00002E0D0000}"/>
    <cellStyle name="40% - Accent5 3 3 2 4" xfId="9987" xr:uid="{1A2A7084-6BD7-44F7-BC6A-D1AE3D7604BE}"/>
    <cellStyle name="40% - Accent5 3 3 3" xfId="3328" xr:uid="{00000000-0005-0000-0000-00002F0D0000}"/>
    <cellStyle name="40% - Accent5 3 3 3 2" xfId="3329" xr:uid="{00000000-0005-0000-0000-0000300D0000}"/>
    <cellStyle name="40% - Accent5 3 3 3 3" xfId="9989" xr:uid="{FDE2482D-6BA4-4CE1-BD9A-A35946CDF8B2}"/>
    <cellStyle name="40% - Accent5 3 3 4" xfId="3330" xr:uid="{00000000-0005-0000-0000-0000310D0000}"/>
    <cellStyle name="40% - Accent5 3 3 5" xfId="9986" xr:uid="{FCE257EE-EACA-4A1E-80FB-A85775597CE1}"/>
    <cellStyle name="40% - Accent5 3 4" xfId="3331" xr:uid="{00000000-0005-0000-0000-0000320D0000}"/>
    <cellStyle name="40% - Accent5 3 4 2" xfId="3332" xr:uid="{00000000-0005-0000-0000-0000330D0000}"/>
    <cellStyle name="40% - Accent5 3 4 2 2" xfId="3333" xr:uid="{00000000-0005-0000-0000-0000340D0000}"/>
    <cellStyle name="40% - Accent5 3 4 2 2 2" xfId="3334" xr:uid="{00000000-0005-0000-0000-0000350D0000}"/>
    <cellStyle name="40% - Accent5 3 4 2 2 3" xfId="9992" xr:uid="{4A88588E-42DA-4B3A-8F51-C3323AB7EC8A}"/>
    <cellStyle name="40% - Accent5 3 4 2 3" xfId="3335" xr:uid="{00000000-0005-0000-0000-0000360D0000}"/>
    <cellStyle name="40% - Accent5 3 4 2 4" xfId="9991" xr:uid="{65460B1F-2B0B-46DB-9417-6705BE953A6A}"/>
    <cellStyle name="40% - Accent5 3 4 3" xfId="3336" xr:uid="{00000000-0005-0000-0000-0000370D0000}"/>
    <cellStyle name="40% - Accent5 3 4 3 2" xfId="3337" xr:uid="{00000000-0005-0000-0000-0000380D0000}"/>
    <cellStyle name="40% - Accent5 3 4 3 3" xfId="9993" xr:uid="{E3662F95-47A6-4C71-B6B4-CB8B6369D9CC}"/>
    <cellStyle name="40% - Accent5 3 4 4" xfId="3338" xr:uid="{00000000-0005-0000-0000-0000390D0000}"/>
    <cellStyle name="40% - Accent5 3 4 5" xfId="9990" xr:uid="{9F70DE18-5644-498A-9DA7-016170AD3FF4}"/>
    <cellStyle name="40% - Accent5 3 5" xfId="3339" xr:uid="{00000000-0005-0000-0000-00003A0D0000}"/>
    <cellStyle name="40% - Accent5 3 5 2" xfId="3340" xr:uid="{00000000-0005-0000-0000-00003B0D0000}"/>
    <cellStyle name="40% - Accent5 3 5 2 2" xfId="3341" xr:uid="{00000000-0005-0000-0000-00003C0D0000}"/>
    <cellStyle name="40% - Accent5 3 5 2 2 2" xfId="3342" xr:uid="{00000000-0005-0000-0000-00003D0D0000}"/>
    <cellStyle name="40% - Accent5 3 5 2 2 3" xfId="9996" xr:uid="{FA1A710A-CF24-4E71-9BCD-2FD0545513C0}"/>
    <cellStyle name="40% - Accent5 3 5 2 3" xfId="3343" xr:uid="{00000000-0005-0000-0000-00003E0D0000}"/>
    <cellStyle name="40% - Accent5 3 5 2 4" xfId="9995" xr:uid="{0D40DA17-C424-40BE-8AC6-23FD7B5E575C}"/>
    <cellStyle name="40% - Accent5 3 5 3" xfId="3344" xr:uid="{00000000-0005-0000-0000-00003F0D0000}"/>
    <cellStyle name="40% - Accent5 3 5 3 2" xfId="3345" xr:uid="{00000000-0005-0000-0000-0000400D0000}"/>
    <cellStyle name="40% - Accent5 3 5 3 3" xfId="9997" xr:uid="{69D8D959-28A5-41F6-BD70-EDBB52D05C7A}"/>
    <cellStyle name="40% - Accent5 3 5 4" xfId="3346" xr:uid="{00000000-0005-0000-0000-0000410D0000}"/>
    <cellStyle name="40% - Accent5 3 5 5" xfId="9994" xr:uid="{4C017BEA-A47A-4160-A6E1-38CB3AB7ADFE}"/>
    <cellStyle name="40% - Accent5 3 6" xfId="3347" xr:uid="{00000000-0005-0000-0000-0000420D0000}"/>
    <cellStyle name="40% - Accent5 3 6 2" xfId="3348" xr:uid="{00000000-0005-0000-0000-0000430D0000}"/>
    <cellStyle name="40% - Accent5 3 6 2 2" xfId="3349" xr:uid="{00000000-0005-0000-0000-0000440D0000}"/>
    <cellStyle name="40% - Accent5 3 6 2 2 2" xfId="3350" xr:uid="{00000000-0005-0000-0000-0000450D0000}"/>
    <cellStyle name="40% - Accent5 3 6 2 2 3" xfId="10000" xr:uid="{24A6B3A7-CB96-4F48-A789-DEDAA8C2DC7D}"/>
    <cellStyle name="40% - Accent5 3 6 2 3" xfId="3351" xr:uid="{00000000-0005-0000-0000-0000460D0000}"/>
    <cellStyle name="40% - Accent5 3 6 2 4" xfId="9999" xr:uid="{BCFEB932-C05E-4C47-9F6A-B94734726D35}"/>
    <cellStyle name="40% - Accent5 3 6 3" xfId="3352" xr:uid="{00000000-0005-0000-0000-0000470D0000}"/>
    <cellStyle name="40% - Accent5 3 6 3 2" xfId="3353" xr:uid="{00000000-0005-0000-0000-0000480D0000}"/>
    <cellStyle name="40% - Accent5 3 6 3 3" xfId="10001" xr:uid="{3980C03E-8FF4-46C3-BA81-5217E003D3C0}"/>
    <cellStyle name="40% - Accent5 3 6 4" xfId="3354" xr:uid="{00000000-0005-0000-0000-0000490D0000}"/>
    <cellStyle name="40% - Accent5 3 6 5" xfId="9998" xr:uid="{CDEF6246-1051-446B-B384-5C8853EFBD50}"/>
    <cellStyle name="40% - Accent5 3 7" xfId="3355" xr:uid="{00000000-0005-0000-0000-00004A0D0000}"/>
    <cellStyle name="40% - Accent5 3 7 2" xfId="3356" xr:uid="{00000000-0005-0000-0000-00004B0D0000}"/>
    <cellStyle name="40% - Accent5 3 7 2 2" xfId="3357" xr:uid="{00000000-0005-0000-0000-00004C0D0000}"/>
    <cellStyle name="40% - Accent5 3 7 2 3" xfId="10003" xr:uid="{94EDE08A-28C9-4C19-B97E-E7BBC79E1D7A}"/>
    <cellStyle name="40% - Accent5 3 7 3" xfId="3358" xr:uid="{00000000-0005-0000-0000-00004D0D0000}"/>
    <cellStyle name="40% - Accent5 3 7 4" xfId="10002" xr:uid="{2FC4C496-C18A-46AE-A115-BEE34EEEBB97}"/>
    <cellStyle name="40% - Accent5 3 8" xfId="3359" xr:uid="{00000000-0005-0000-0000-00004E0D0000}"/>
    <cellStyle name="40% - Accent5 3 8 2" xfId="3360" xr:uid="{00000000-0005-0000-0000-00004F0D0000}"/>
    <cellStyle name="40% - Accent5 3 8 3" xfId="10004" xr:uid="{4D08784F-6BE5-4192-A1B9-E8D2EEC61113}"/>
    <cellStyle name="40% - Accent5 3 9" xfId="3361" xr:uid="{00000000-0005-0000-0000-0000500D0000}"/>
    <cellStyle name="40% - Accent5 4" xfId="3362" xr:uid="{00000000-0005-0000-0000-0000510D0000}"/>
    <cellStyle name="40% - Accent5 4 2" xfId="3363" xr:uid="{00000000-0005-0000-0000-0000520D0000}"/>
    <cellStyle name="40% - Accent5 4 2 2" xfId="3364" xr:uid="{00000000-0005-0000-0000-0000530D0000}"/>
    <cellStyle name="40% - Accent5 4 2 2 2" xfId="3365" xr:uid="{00000000-0005-0000-0000-0000540D0000}"/>
    <cellStyle name="40% - Accent5 4 2 2 2 2" xfId="3366" xr:uid="{00000000-0005-0000-0000-0000550D0000}"/>
    <cellStyle name="40% - Accent5 4 2 2 2 3" xfId="10008" xr:uid="{0C59A410-4E25-4578-93CA-F41CB8833418}"/>
    <cellStyle name="40% - Accent5 4 2 2 3" xfId="3367" xr:uid="{00000000-0005-0000-0000-0000560D0000}"/>
    <cellStyle name="40% - Accent5 4 2 2 4" xfId="10007" xr:uid="{59B5538C-9CC4-4FEC-9E4A-1D174E2FA322}"/>
    <cellStyle name="40% - Accent5 4 2 3" xfId="3368" xr:uid="{00000000-0005-0000-0000-0000570D0000}"/>
    <cellStyle name="40% - Accent5 4 2 3 2" xfId="3369" xr:uid="{00000000-0005-0000-0000-0000580D0000}"/>
    <cellStyle name="40% - Accent5 4 2 3 3" xfId="10009" xr:uid="{089D3F42-ED0C-4EFD-9B9D-2D2AC83D3308}"/>
    <cellStyle name="40% - Accent5 4 2 4" xfId="3370" xr:uid="{00000000-0005-0000-0000-0000590D0000}"/>
    <cellStyle name="40% - Accent5 4 2 5" xfId="10006" xr:uid="{2529E9EA-878A-468B-A6F2-291A074BFA6E}"/>
    <cellStyle name="40% - Accent5 4 3" xfId="3371" xr:uid="{00000000-0005-0000-0000-00005A0D0000}"/>
    <cellStyle name="40% - Accent5 4 3 2" xfId="3372" xr:uid="{00000000-0005-0000-0000-00005B0D0000}"/>
    <cellStyle name="40% - Accent5 4 3 2 2" xfId="3373" xr:uid="{00000000-0005-0000-0000-00005C0D0000}"/>
    <cellStyle name="40% - Accent5 4 3 2 2 2" xfId="3374" xr:uid="{00000000-0005-0000-0000-00005D0D0000}"/>
    <cellStyle name="40% - Accent5 4 3 2 2 3" xfId="10012" xr:uid="{0D7CED2E-BA82-4654-ABB2-6D2019E51CDD}"/>
    <cellStyle name="40% - Accent5 4 3 2 3" xfId="3375" xr:uid="{00000000-0005-0000-0000-00005E0D0000}"/>
    <cellStyle name="40% - Accent5 4 3 2 4" xfId="10011" xr:uid="{04F8FB91-C297-4C43-A164-39A0DB79A792}"/>
    <cellStyle name="40% - Accent5 4 3 3" xfId="3376" xr:uid="{00000000-0005-0000-0000-00005F0D0000}"/>
    <cellStyle name="40% - Accent5 4 3 3 2" xfId="3377" xr:uid="{00000000-0005-0000-0000-0000600D0000}"/>
    <cellStyle name="40% - Accent5 4 3 3 3" xfId="10013" xr:uid="{816E0676-D94A-44DB-9E04-FDCCB1F60F3F}"/>
    <cellStyle name="40% - Accent5 4 3 4" xfId="3378" xr:uid="{00000000-0005-0000-0000-0000610D0000}"/>
    <cellStyle name="40% - Accent5 4 3 5" xfId="10010" xr:uid="{9E9314BF-BF90-4ADA-B42C-F7101E8FD1C7}"/>
    <cellStyle name="40% - Accent5 4 4" xfId="3379" xr:uid="{00000000-0005-0000-0000-0000620D0000}"/>
    <cellStyle name="40% - Accent5 4 4 2" xfId="3380" xr:uid="{00000000-0005-0000-0000-0000630D0000}"/>
    <cellStyle name="40% - Accent5 4 4 2 2" xfId="3381" xr:uid="{00000000-0005-0000-0000-0000640D0000}"/>
    <cellStyle name="40% - Accent5 4 4 2 2 2" xfId="3382" xr:uid="{00000000-0005-0000-0000-0000650D0000}"/>
    <cellStyle name="40% - Accent5 4 4 2 2 3" xfId="10016" xr:uid="{B185A27D-8C75-46BA-8BEA-4CD0429F947B}"/>
    <cellStyle name="40% - Accent5 4 4 2 3" xfId="3383" xr:uid="{00000000-0005-0000-0000-0000660D0000}"/>
    <cellStyle name="40% - Accent5 4 4 2 4" xfId="10015" xr:uid="{C7D22C85-736B-45D1-86D4-4FD10ECC1624}"/>
    <cellStyle name="40% - Accent5 4 4 3" xfId="3384" xr:uid="{00000000-0005-0000-0000-0000670D0000}"/>
    <cellStyle name="40% - Accent5 4 4 3 2" xfId="3385" xr:uid="{00000000-0005-0000-0000-0000680D0000}"/>
    <cellStyle name="40% - Accent5 4 4 3 3" xfId="10017" xr:uid="{56385DCF-EA39-4EA5-AF0F-0F0BA7299DED}"/>
    <cellStyle name="40% - Accent5 4 4 4" xfId="3386" xr:uid="{00000000-0005-0000-0000-0000690D0000}"/>
    <cellStyle name="40% - Accent5 4 4 5" xfId="10014" xr:uid="{36FF9CCE-D054-41B8-A457-D80E64241456}"/>
    <cellStyle name="40% - Accent5 4 5" xfId="3387" xr:uid="{00000000-0005-0000-0000-00006A0D0000}"/>
    <cellStyle name="40% - Accent5 4 5 2" xfId="3388" xr:uid="{00000000-0005-0000-0000-00006B0D0000}"/>
    <cellStyle name="40% - Accent5 4 5 2 2" xfId="3389" xr:uid="{00000000-0005-0000-0000-00006C0D0000}"/>
    <cellStyle name="40% - Accent5 4 5 2 2 2" xfId="3390" xr:uid="{00000000-0005-0000-0000-00006D0D0000}"/>
    <cellStyle name="40% - Accent5 4 5 2 2 3" xfId="10020" xr:uid="{A58CA7FF-2EEE-4DC7-A587-8F96D4E0BFB2}"/>
    <cellStyle name="40% - Accent5 4 5 2 3" xfId="3391" xr:uid="{00000000-0005-0000-0000-00006E0D0000}"/>
    <cellStyle name="40% - Accent5 4 5 2 4" xfId="10019" xr:uid="{BDB500F0-D2F5-49F0-8E95-D54486ADF5BE}"/>
    <cellStyle name="40% - Accent5 4 5 3" xfId="3392" xr:uid="{00000000-0005-0000-0000-00006F0D0000}"/>
    <cellStyle name="40% - Accent5 4 5 3 2" xfId="3393" xr:uid="{00000000-0005-0000-0000-0000700D0000}"/>
    <cellStyle name="40% - Accent5 4 5 3 3" xfId="10021" xr:uid="{3A7FBB1B-9BF8-4803-8150-D9D7EF015F70}"/>
    <cellStyle name="40% - Accent5 4 5 4" xfId="3394" xr:uid="{00000000-0005-0000-0000-0000710D0000}"/>
    <cellStyle name="40% - Accent5 4 5 5" xfId="10018" xr:uid="{D73FF60C-C606-45F4-95ED-3407A32CF735}"/>
    <cellStyle name="40% - Accent5 4 6" xfId="3395" xr:uid="{00000000-0005-0000-0000-0000720D0000}"/>
    <cellStyle name="40% - Accent5 4 6 2" xfId="3396" xr:uid="{00000000-0005-0000-0000-0000730D0000}"/>
    <cellStyle name="40% - Accent5 4 6 2 2" xfId="3397" xr:uid="{00000000-0005-0000-0000-0000740D0000}"/>
    <cellStyle name="40% - Accent5 4 6 2 3" xfId="10023" xr:uid="{D6AFA98C-46B5-4016-B498-3EB3841AE617}"/>
    <cellStyle name="40% - Accent5 4 6 3" xfId="3398" xr:uid="{00000000-0005-0000-0000-0000750D0000}"/>
    <cellStyle name="40% - Accent5 4 6 4" xfId="10022" xr:uid="{C8F44B62-DE69-4B88-8391-BD381A069C19}"/>
    <cellStyle name="40% - Accent5 4 7" xfId="3399" xr:uid="{00000000-0005-0000-0000-0000760D0000}"/>
    <cellStyle name="40% - Accent5 4 7 2" xfId="3400" xr:uid="{00000000-0005-0000-0000-0000770D0000}"/>
    <cellStyle name="40% - Accent5 4 7 3" xfId="10024" xr:uid="{4C6072B0-5430-4495-A86D-62F7A83BF081}"/>
    <cellStyle name="40% - Accent5 4 8" xfId="3401" xr:uid="{00000000-0005-0000-0000-0000780D0000}"/>
    <cellStyle name="40% - Accent5 4 9" xfId="10005" xr:uid="{ED91BEFA-9479-46C6-A5B7-111FE718157A}"/>
    <cellStyle name="40% - Accent5 5" xfId="3402" xr:uid="{00000000-0005-0000-0000-0000790D0000}"/>
    <cellStyle name="40% - Accent5 5 2" xfId="3403" xr:uid="{00000000-0005-0000-0000-00007A0D0000}"/>
    <cellStyle name="40% - Accent5 5 2 2" xfId="3404" xr:uid="{00000000-0005-0000-0000-00007B0D0000}"/>
    <cellStyle name="40% - Accent5 5 2 2 2" xfId="3405" xr:uid="{00000000-0005-0000-0000-00007C0D0000}"/>
    <cellStyle name="40% - Accent5 5 2 2 3" xfId="10027" xr:uid="{BB8936FD-DBBB-4798-ABD3-44808FDAF796}"/>
    <cellStyle name="40% - Accent5 5 2 3" xfId="3406" xr:uid="{00000000-0005-0000-0000-00007D0D0000}"/>
    <cellStyle name="40% - Accent5 5 2 4" xfId="10026" xr:uid="{BABABF53-5418-4EC5-8060-C188AF8A3273}"/>
    <cellStyle name="40% - Accent5 5 3" xfId="3407" xr:uid="{00000000-0005-0000-0000-00007E0D0000}"/>
    <cellStyle name="40% - Accent5 5 3 2" xfId="3408" xr:uid="{00000000-0005-0000-0000-00007F0D0000}"/>
    <cellStyle name="40% - Accent5 5 3 3" xfId="10028" xr:uid="{8863D468-597F-40DF-ACE5-E7A69735FA6B}"/>
    <cellStyle name="40% - Accent5 5 4" xfId="3409" xr:uid="{00000000-0005-0000-0000-0000800D0000}"/>
    <cellStyle name="40% - Accent5 5 5" xfId="10025" xr:uid="{EF746DE2-4241-492D-8427-4E771C3D329A}"/>
    <cellStyle name="40% - Accent5 6" xfId="3410" xr:uid="{00000000-0005-0000-0000-0000810D0000}"/>
    <cellStyle name="40% - Accent5 6 2" xfId="3411" xr:uid="{00000000-0005-0000-0000-0000820D0000}"/>
    <cellStyle name="40% - Accent5 6 2 2" xfId="3412" xr:uid="{00000000-0005-0000-0000-0000830D0000}"/>
    <cellStyle name="40% - Accent5 6 2 2 2" xfId="3413" xr:uid="{00000000-0005-0000-0000-0000840D0000}"/>
    <cellStyle name="40% - Accent5 6 2 2 3" xfId="10031" xr:uid="{11CF2D01-2689-4D2E-9CD7-A8D60E588460}"/>
    <cellStyle name="40% - Accent5 6 2 3" xfId="3414" xr:uid="{00000000-0005-0000-0000-0000850D0000}"/>
    <cellStyle name="40% - Accent5 6 2 4" xfId="10030" xr:uid="{F16840E1-6183-4569-BBC5-307612AFD50A}"/>
    <cellStyle name="40% - Accent5 6 3" xfId="3415" xr:uid="{00000000-0005-0000-0000-0000860D0000}"/>
    <cellStyle name="40% - Accent5 6 3 2" xfId="3416" xr:uid="{00000000-0005-0000-0000-0000870D0000}"/>
    <cellStyle name="40% - Accent5 6 3 3" xfId="10032" xr:uid="{D9B1A451-B88B-4410-8C9D-68383536D1B0}"/>
    <cellStyle name="40% - Accent5 6 4" xfId="3417" xr:uid="{00000000-0005-0000-0000-0000880D0000}"/>
    <cellStyle name="40% - Accent5 6 5" xfId="10029" xr:uid="{9F68741A-7B4F-4E53-90E0-A99AFBE0083A}"/>
    <cellStyle name="40% - Accent5 7" xfId="3418" xr:uid="{00000000-0005-0000-0000-0000890D0000}"/>
    <cellStyle name="40% - Accent5 7 2" xfId="3419" xr:uid="{00000000-0005-0000-0000-00008A0D0000}"/>
    <cellStyle name="40% - Accent5 7 2 2" xfId="3420" xr:uid="{00000000-0005-0000-0000-00008B0D0000}"/>
    <cellStyle name="40% - Accent5 7 2 2 2" xfId="3421" xr:uid="{00000000-0005-0000-0000-00008C0D0000}"/>
    <cellStyle name="40% - Accent5 7 2 2 3" xfId="10035" xr:uid="{45171DAB-EA53-41C0-8E0B-63B94EAEE7AD}"/>
    <cellStyle name="40% - Accent5 7 2 3" xfId="3422" xr:uid="{00000000-0005-0000-0000-00008D0D0000}"/>
    <cellStyle name="40% - Accent5 7 2 4" xfId="10034" xr:uid="{87BFBA1F-39F8-4293-9174-0BC388D8D117}"/>
    <cellStyle name="40% - Accent5 7 3" xfId="3423" xr:uid="{00000000-0005-0000-0000-00008E0D0000}"/>
    <cellStyle name="40% - Accent5 7 3 2" xfId="3424" xr:uid="{00000000-0005-0000-0000-00008F0D0000}"/>
    <cellStyle name="40% - Accent5 7 3 3" xfId="10036" xr:uid="{76287533-0499-4135-96F8-A0E8E5758719}"/>
    <cellStyle name="40% - Accent5 7 4" xfId="3425" xr:uid="{00000000-0005-0000-0000-0000900D0000}"/>
    <cellStyle name="40% - Accent5 7 5" xfId="10033" xr:uid="{2A235C2D-013E-481E-829A-1B6B4D7B190F}"/>
    <cellStyle name="40% - Accent5 8" xfId="3426" xr:uid="{00000000-0005-0000-0000-0000910D0000}"/>
    <cellStyle name="40% - Accent5 8 2" xfId="3427" xr:uid="{00000000-0005-0000-0000-0000920D0000}"/>
    <cellStyle name="40% - Accent5 8 2 2" xfId="3428" xr:uid="{00000000-0005-0000-0000-0000930D0000}"/>
    <cellStyle name="40% - Accent5 8 2 2 2" xfId="3429" xr:uid="{00000000-0005-0000-0000-0000940D0000}"/>
    <cellStyle name="40% - Accent5 8 2 2 3" xfId="10039" xr:uid="{84F72376-A780-4229-AF5B-4F81DE326EA5}"/>
    <cellStyle name="40% - Accent5 8 2 3" xfId="3430" xr:uid="{00000000-0005-0000-0000-0000950D0000}"/>
    <cellStyle name="40% - Accent5 8 2 4" xfId="10038" xr:uid="{7734247D-1B2A-433B-BF44-AACAAECC8FCB}"/>
    <cellStyle name="40% - Accent5 8 3" xfId="3431" xr:uid="{00000000-0005-0000-0000-0000960D0000}"/>
    <cellStyle name="40% - Accent5 8 3 2" xfId="3432" xr:uid="{00000000-0005-0000-0000-0000970D0000}"/>
    <cellStyle name="40% - Accent5 8 3 3" xfId="10040" xr:uid="{033B394D-BA69-4490-809E-CD215A26FEAF}"/>
    <cellStyle name="40% - Accent5 8 4" xfId="3433" xr:uid="{00000000-0005-0000-0000-0000980D0000}"/>
    <cellStyle name="40% - Accent5 8 5" xfId="10037" xr:uid="{C5DC91FC-6E28-4AD6-951D-5AB9BFBD8D47}"/>
    <cellStyle name="40% - Accent6 2" xfId="3434" xr:uid="{00000000-0005-0000-0000-0000990D0000}"/>
    <cellStyle name="40% - Accent6 2 10" xfId="3435" xr:uid="{00000000-0005-0000-0000-00009A0D0000}"/>
    <cellStyle name="40% - Accent6 2 11" xfId="10041" xr:uid="{B0F107AF-2C12-4A1F-AD1A-0B5FF3850D83}"/>
    <cellStyle name="40% - Accent6 2 2" xfId="3436" xr:uid="{00000000-0005-0000-0000-00009B0D0000}"/>
    <cellStyle name="40% - Accent6 2 2 10" xfId="10042" xr:uid="{D54E1D21-EB9E-492C-9AFD-07C8668EA8A0}"/>
    <cellStyle name="40% - Accent6 2 2 2" xfId="3437" xr:uid="{00000000-0005-0000-0000-00009C0D0000}"/>
    <cellStyle name="40% - Accent6 2 2 2 2" xfId="3438" xr:uid="{00000000-0005-0000-0000-00009D0D0000}"/>
    <cellStyle name="40% - Accent6 2 2 2 2 2" xfId="3439" xr:uid="{00000000-0005-0000-0000-00009E0D0000}"/>
    <cellStyle name="40% - Accent6 2 2 2 2 2 2" xfId="3440" xr:uid="{00000000-0005-0000-0000-00009F0D0000}"/>
    <cellStyle name="40% - Accent6 2 2 2 2 2 2 2" xfId="3441" xr:uid="{00000000-0005-0000-0000-0000A00D0000}"/>
    <cellStyle name="40% - Accent6 2 2 2 2 2 2 3" xfId="10046" xr:uid="{B4CD3489-5914-4105-B3EB-4E39C0D41496}"/>
    <cellStyle name="40% - Accent6 2 2 2 2 2 3" xfId="3442" xr:uid="{00000000-0005-0000-0000-0000A10D0000}"/>
    <cellStyle name="40% - Accent6 2 2 2 2 2 4" xfId="10045" xr:uid="{2A9C22EF-06B4-462C-BB88-DA1F880C4523}"/>
    <cellStyle name="40% - Accent6 2 2 2 2 3" xfId="3443" xr:uid="{00000000-0005-0000-0000-0000A20D0000}"/>
    <cellStyle name="40% - Accent6 2 2 2 2 3 2" xfId="3444" xr:uid="{00000000-0005-0000-0000-0000A30D0000}"/>
    <cellStyle name="40% - Accent6 2 2 2 2 3 3" xfId="10047" xr:uid="{4069F511-DF1A-41F5-9AC5-6502733DC90F}"/>
    <cellStyle name="40% - Accent6 2 2 2 2 4" xfId="3445" xr:uid="{00000000-0005-0000-0000-0000A40D0000}"/>
    <cellStyle name="40% - Accent6 2 2 2 2 5" xfId="10044" xr:uid="{E3D95FF8-54BD-48D2-B986-B33CE45193FF}"/>
    <cellStyle name="40% - Accent6 2 2 2 3" xfId="3446" xr:uid="{00000000-0005-0000-0000-0000A50D0000}"/>
    <cellStyle name="40% - Accent6 2 2 2 3 2" xfId="3447" xr:uid="{00000000-0005-0000-0000-0000A60D0000}"/>
    <cellStyle name="40% - Accent6 2 2 2 3 2 2" xfId="3448" xr:uid="{00000000-0005-0000-0000-0000A70D0000}"/>
    <cellStyle name="40% - Accent6 2 2 2 3 2 2 2" xfId="3449" xr:uid="{00000000-0005-0000-0000-0000A80D0000}"/>
    <cellStyle name="40% - Accent6 2 2 2 3 2 2 3" xfId="10050" xr:uid="{17FF3730-494D-45E9-AC4A-36613443E008}"/>
    <cellStyle name="40% - Accent6 2 2 2 3 2 3" xfId="3450" xr:uid="{00000000-0005-0000-0000-0000A90D0000}"/>
    <cellStyle name="40% - Accent6 2 2 2 3 2 4" xfId="10049" xr:uid="{8A8EA8CB-0C41-4E19-97A4-4539CC8732BF}"/>
    <cellStyle name="40% - Accent6 2 2 2 3 3" xfId="3451" xr:uid="{00000000-0005-0000-0000-0000AA0D0000}"/>
    <cellStyle name="40% - Accent6 2 2 2 3 3 2" xfId="3452" xr:uid="{00000000-0005-0000-0000-0000AB0D0000}"/>
    <cellStyle name="40% - Accent6 2 2 2 3 3 3" xfId="10051" xr:uid="{BBCAFBAC-B51D-49DF-8600-7D973F5DB444}"/>
    <cellStyle name="40% - Accent6 2 2 2 3 4" xfId="3453" xr:uid="{00000000-0005-0000-0000-0000AC0D0000}"/>
    <cellStyle name="40% - Accent6 2 2 2 3 5" xfId="10048" xr:uid="{C01A3132-A074-4D0C-91BD-0CA5A3D45B2C}"/>
    <cellStyle name="40% - Accent6 2 2 2 4" xfId="3454" xr:uid="{00000000-0005-0000-0000-0000AD0D0000}"/>
    <cellStyle name="40% - Accent6 2 2 2 4 2" xfId="3455" xr:uid="{00000000-0005-0000-0000-0000AE0D0000}"/>
    <cellStyle name="40% - Accent6 2 2 2 4 2 2" xfId="3456" xr:uid="{00000000-0005-0000-0000-0000AF0D0000}"/>
    <cellStyle name="40% - Accent6 2 2 2 4 2 2 2" xfId="3457" xr:uid="{00000000-0005-0000-0000-0000B00D0000}"/>
    <cellStyle name="40% - Accent6 2 2 2 4 2 2 3" xfId="10054" xr:uid="{8E314E29-9A4E-46F3-9B06-A26EA3B6051E}"/>
    <cellStyle name="40% - Accent6 2 2 2 4 2 3" xfId="3458" xr:uid="{00000000-0005-0000-0000-0000B10D0000}"/>
    <cellStyle name="40% - Accent6 2 2 2 4 2 4" xfId="10053" xr:uid="{71972810-ABCB-49C8-A64B-5600EBCAE046}"/>
    <cellStyle name="40% - Accent6 2 2 2 4 3" xfId="3459" xr:uid="{00000000-0005-0000-0000-0000B20D0000}"/>
    <cellStyle name="40% - Accent6 2 2 2 4 3 2" xfId="3460" xr:uid="{00000000-0005-0000-0000-0000B30D0000}"/>
    <cellStyle name="40% - Accent6 2 2 2 4 3 3" xfId="10055" xr:uid="{61D69F3A-AF66-44F7-B59B-1F2E6D3B32A7}"/>
    <cellStyle name="40% - Accent6 2 2 2 4 4" xfId="3461" xr:uid="{00000000-0005-0000-0000-0000B40D0000}"/>
    <cellStyle name="40% - Accent6 2 2 2 4 5" xfId="10052" xr:uid="{4625E38A-3095-488F-AF85-5C9013E8FFE0}"/>
    <cellStyle name="40% - Accent6 2 2 2 5" xfId="3462" xr:uid="{00000000-0005-0000-0000-0000B50D0000}"/>
    <cellStyle name="40% - Accent6 2 2 2 5 2" xfId="3463" xr:uid="{00000000-0005-0000-0000-0000B60D0000}"/>
    <cellStyle name="40% - Accent6 2 2 2 5 2 2" xfId="3464" xr:uid="{00000000-0005-0000-0000-0000B70D0000}"/>
    <cellStyle name="40% - Accent6 2 2 2 5 2 2 2" xfId="3465" xr:uid="{00000000-0005-0000-0000-0000B80D0000}"/>
    <cellStyle name="40% - Accent6 2 2 2 5 2 2 3" xfId="10058" xr:uid="{1EFECB38-B669-45A6-A8A5-2DC18D291B5B}"/>
    <cellStyle name="40% - Accent6 2 2 2 5 2 3" xfId="3466" xr:uid="{00000000-0005-0000-0000-0000B90D0000}"/>
    <cellStyle name="40% - Accent6 2 2 2 5 2 4" xfId="10057" xr:uid="{C81A3A4F-02BF-4A8B-B1E9-9A413B8AC85C}"/>
    <cellStyle name="40% - Accent6 2 2 2 5 3" xfId="3467" xr:uid="{00000000-0005-0000-0000-0000BA0D0000}"/>
    <cellStyle name="40% - Accent6 2 2 2 5 3 2" xfId="3468" xr:uid="{00000000-0005-0000-0000-0000BB0D0000}"/>
    <cellStyle name="40% - Accent6 2 2 2 5 3 3" xfId="10059" xr:uid="{CDCAFCA2-FDE9-4187-AC0A-ADF0379D7909}"/>
    <cellStyle name="40% - Accent6 2 2 2 5 4" xfId="3469" xr:uid="{00000000-0005-0000-0000-0000BC0D0000}"/>
    <cellStyle name="40% - Accent6 2 2 2 5 5" xfId="10056" xr:uid="{15CC6A75-5114-47A2-A34D-41343B1F0194}"/>
    <cellStyle name="40% - Accent6 2 2 2 6" xfId="3470" xr:uid="{00000000-0005-0000-0000-0000BD0D0000}"/>
    <cellStyle name="40% - Accent6 2 2 2 6 2" xfId="3471" xr:uid="{00000000-0005-0000-0000-0000BE0D0000}"/>
    <cellStyle name="40% - Accent6 2 2 2 6 2 2" xfId="3472" xr:uid="{00000000-0005-0000-0000-0000BF0D0000}"/>
    <cellStyle name="40% - Accent6 2 2 2 6 2 3" xfId="10061" xr:uid="{BA4C791A-B1AA-45A4-8206-36D5BF7878E4}"/>
    <cellStyle name="40% - Accent6 2 2 2 6 3" xfId="3473" xr:uid="{00000000-0005-0000-0000-0000C00D0000}"/>
    <cellStyle name="40% - Accent6 2 2 2 6 4" xfId="10060" xr:uid="{351A8C22-99A5-4C67-96B7-0F08465D09C0}"/>
    <cellStyle name="40% - Accent6 2 2 2 7" xfId="3474" xr:uid="{00000000-0005-0000-0000-0000C10D0000}"/>
    <cellStyle name="40% - Accent6 2 2 2 7 2" xfId="3475" xr:uid="{00000000-0005-0000-0000-0000C20D0000}"/>
    <cellStyle name="40% - Accent6 2 2 2 7 3" xfId="10062" xr:uid="{04E0221E-005D-4BB7-A020-838429DDB541}"/>
    <cellStyle name="40% - Accent6 2 2 2 8" xfId="3476" xr:uid="{00000000-0005-0000-0000-0000C30D0000}"/>
    <cellStyle name="40% - Accent6 2 2 2 9" xfId="10043" xr:uid="{34E85B83-2157-472B-951C-9BE691C4BE84}"/>
    <cellStyle name="40% - Accent6 2 2 3" xfId="3477" xr:uid="{00000000-0005-0000-0000-0000C40D0000}"/>
    <cellStyle name="40% - Accent6 2 2 3 2" xfId="3478" xr:uid="{00000000-0005-0000-0000-0000C50D0000}"/>
    <cellStyle name="40% - Accent6 2 2 3 2 2" xfId="3479" xr:uid="{00000000-0005-0000-0000-0000C60D0000}"/>
    <cellStyle name="40% - Accent6 2 2 3 2 2 2" xfId="3480" xr:uid="{00000000-0005-0000-0000-0000C70D0000}"/>
    <cellStyle name="40% - Accent6 2 2 3 2 2 3" xfId="10065" xr:uid="{A1C37875-3D1A-4547-9010-0A2202890D10}"/>
    <cellStyle name="40% - Accent6 2 2 3 2 3" xfId="3481" xr:uid="{00000000-0005-0000-0000-0000C80D0000}"/>
    <cellStyle name="40% - Accent6 2 2 3 2 4" xfId="10064" xr:uid="{073E7789-76C6-4D9A-B46A-BAC8FDE05E57}"/>
    <cellStyle name="40% - Accent6 2 2 3 3" xfId="3482" xr:uid="{00000000-0005-0000-0000-0000C90D0000}"/>
    <cellStyle name="40% - Accent6 2 2 3 3 2" xfId="3483" xr:uid="{00000000-0005-0000-0000-0000CA0D0000}"/>
    <cellStyle name="40% - Accent6 2 2 3 3 3" xfId="10066" xr:uid="{FDE1F9DC-5109-4B92-8470-FC1B08A150C4}"/>
    <cellStyle name="40% - Accent6 2 2 3 4" xfId="3484" xr:uid="{00000000-0005-0000-0000-0000CB0D0000}"/>
    <cellStyle name="40% - Accent6 2 2 3 5" xfId="10063" xr:uid="{9051914E-19ED-4BEE-AAE5-41802D1816C7}"/>
    <cellStyle name="40% - Accent6 2 2 4" xfId="3485" xr:uid="{00000000-0005-0000-0000-0000CC0D0000}"/>
    <cellStyle name="40% - Accent6 2 2 4 2" xfId="3486" xr:uid="{00000000-0005-0000-0000-0000CD0D0000}"/>
    <cellStyle name="40% - Accent6 2 2 4 2 2" xfId="3487" xr:uid="{00000000-0005-0000-0000-0000CE0D0000}"/>
    <cellStyle name="40% - Accent6 2 2 4 2 2 2" xfId="3488" xr:uid="{00000000-0005-0000-0000-0000CF0D0000}"/>
    <cellStyle name="40% - Accent6 2 2 4 2 2 3" xfId="10069" xr:uid="{87DA59D1-B038-4778-A27B-6AEC5C04F931}"/>
    <cellStyle name="40% - Accent6 2 2 4 2 3" xfId="3489" xr:uid="{00000000-0005-0000-0000-0000D00D0000}"/>
    <cellStyle name="40% - Accent6 2 2 4 2 4" xfId="10068" xr:uid="{6072AB4C-F4AA-4D82-A251-5ED0ED6D9F3F}"/>
    <cellStyle name="40% - Accent6 2 2 4 3" xfId="3490" xr:uid="{00000000-0005-0000-0000-0000D10D0000}"/>
    <cellStyle name="40% - Accent6 2 2 4 3 2" xfId="3491" xr:uid="{00000000-0005-0000-0000-0000D20D0000}"/>
    <cellStyle name="40% - Accent6 2 2 4 3 3" xfId="10070" xr:uid="{A4B7458D-307A-4FD9-9C52-3B543E430354}"/>
    <cellStyle name="40% - Accent6 2 2 4 4" xfId="3492" xr:uid="{00000000-0005-0000-0000-0000D30D0000}"/>
    <cellStyle name="40% - Accent6 2 2 4 5" xfId="10067" xr:uid="{CA1C3EA5-9C7B-4F91-9EC1-9C66EBF40B31}"/>
    <cellStyle name="40% - Accent6 2 2 5" xfId="3493" xr:uid="{00000000-0005-0000-0000-0000D40D0000}"/>
    <cellStyle name="40% - Accent6 2 2 5 2" xfId="3494" xr:uid="{00000000-0005-0000-0000-0000D50D0000}"/>
    <cellStyle name="40% - Accent6 2 2 5 2 2" xfId="3495" xr:uid="{00000000-0005-0000-0000-0000D60D0000}"/>
    <cellStyle name="40% - Accent6 2 2 5 2 2 2" xfId="3496" xr:uid="{00000000-0005-0000-0000-0000D70D0000}"/>
    <cellStyle name="40% - Accent6 2 2 5 2 2 3" xfId="10073" xr:uid="{2775D940-8E21-4DE4-9B51-867538F56A79}"/>
    <cellStyle name="40% - Accent6 2 2 5 2 3" xfId="3497" xr:uid="{00000000-0005-0000-0000-0000D80D0000}"/>
    <cellStyle name="40% - Accent6 2 2 5 2 4" xfId="10072" xr:uid="{F6797D6B-B514-4C1F-A43E-E6A659938C2C}"/>
    <cellStyle name="40% - Accent6 2 2 5 3" xfId="3498" xr:uid="{00000000-0005-0000-0000-0000D90D0000}"/>
    <cellStyle name="40% - Accent6 2 2 5 3 2" xfId="3499" xr:uid="{00000000-0005-0000-0000-0000DA0D0000}"/>
    <cellStyle name="40% - Accent6 2 2 5 3 3" xfId="10074" xr:uid="{41EE4A88-845A-4D52-860E-EFB9132B2C8F}"/>
    <cellStyle name="40% - Accent6 2 2 5 4" xfId="3500" xr:uid="{00000000-0005-0000-0000-0000DB0D0000}"/>
    <cellStyle name="40% - Accent6 2 2 5 5" xfId="10071" xr:uid="{5BF23C00-97DB-478C-B2DD-69904125A8C7}"/>
    <cellStyle name="40% - Accent6 2 2 6" xfId="3501" xr:uid="{00000000-0005-0000-0000-0000DC0D0000}"/>
    <cellStyle name="40% - Accent6 2 2 6 2" xfId="3502" xr:uid="{00000000-0005-0000-0000-0000DD0D0000}"/>
    <cellStyle name="40% - Accent6 2 2 6 2 2" xfId="3503" xr:uid="{00000000-0005-0000-0000-0000DE0D0000}"/>
    <cellStyle name="40% - Accent6 2 2 6 2 2 2" xfId="3504" xr:uid="{00000000-0005-0000-0000-0000DF0D0000}"/>
    <cellStyle name="40% - Accent6 2 2 6 2 2 3" xfId="10077" xr:uid="{FAE1EE85-C2AD-428D-9A61-7EC9FE29AF73}"/>
    <cellStyle name="40% - Accent6 2 2 6 2 3" xfId="3505" xr:uid="{00000000-0005-0000-0000-0000E00D0000}"/>
    <cellStyle name="40% - Accent6 2 2 6 2 4" xfId="10076" xr:uid="{52BE5AD9-0D66-46FE-9501-18D6B96A9A76}"/>
    <cellStyle name="40% - Accent6 2 2 6 3" xfId="3506" xr:uid="{00000000-0005-0000-0000-0000E10D0000}"/>
    <cellStyle name="40% - Accent6 2 2 6 3 2" xfId="3507" xr:uid="{00000000-0005-0000-0000-0000E20D0000}"/>
    <cellStyle name="40% - Accent6 2 2 6 3 3" xfId="10078" xr:uid="{0235595C-D34A-43C4-95B8-CE0D67664C57}"/>
    <cellStyle name="40% - Accent6 2 2 6 4" xfId="3508" xr:uid="{00000000-0005-0000-0000-0000E30D0000}"/>
    <cellStyle name="40% - Accent6 2 2 6 5" xfId="10075" xr:uid="{0DECB27D-23F4-4F2C-9D99-722310E546C1}"/>
    <cellStyle name="40% - Accent6 2 2 7" xfId="3509" xr:uid="{00000000-0005-0000-0000-0000E40D0000}"/>
    <cellStyle name="40% - Accent6 2 2 7 2" xfId="3510" xr:uid="{00000000-0005-0000-0000-0000E50D0000}"/>
    <cellStyle name="40% - Accent6 2 2 7 2 2" xfId="3511" xr:uid="{00000000-0005-0000-0000-0000E60D0000}"/>
    <cellStyle name="40% - Accent6 2 2 7 2 3" xfId="10080" xr:uid="{3545F905-86B9-4CEF-8AAB-646A6702DD07}"/>
    <cellStyle name="40% - Accent6 2 2 7 3" xfId="3512" xr:uid="{00000000-0005-0000-0000-0000E70D0000}"/>
    <cellStyle name="40% - Accent6 2 2 7 4" xfId="10079" xr:uid="{042851CB-1F5A-4FA5-8122-B08718662696}"/>
    <cellStyle name="40% - Accent6 2 2 8" xfId="3513" xr:uid="{00000000-0005-0000-0000-0000E80D0000}"/>
    <cellStyle name="40% - Accent6 2 2 8 2" xfId="3514" xr:uid="{00000000-0005-0000-0000-0000E90D0000}"/>
    <cellStyle name="40% - Accent6 2 2 8 3" xfId="10081" xr:uid="{E95EFB63-E909-4130-A1AE-1A0361CA685F}"/>
    <cellStyle name="40% - Accent6 2 2 9" xfId="3515" xr:uid="{00000000-0005-0000-0000-0000EA0D0000}"/>
    <cellStyle name="40% - Accent6 2 3" xfId="3516" xr:uid="{00000000-0005-0000-0000-0000EB0D0000}"/>
    <cellStyle name="40% - Accent6 2 3 2" xfId="3517" xr:uid="{00000000-0005-0000-0000-0000EC0D0000}"/>
    <cellStyle name="40% - Accent6 2 3 2 2" xfId="3518" xr:uid="{00000000-0005-0000-0000-0000ED0D0000}"/>
    <cellStyle name="40% - Accent6 2 3 2 2 2" xfId="3519" xr:uid="{00000000-0005-0000-0000-0000EE0D0000}"/>
    <cellStyle name="40% - Accent6 2 3 2 2 2 2" xfId="3520" xr:uid="{00000000-0005-0000-0000-0000EF0D0000}"/>
    <cellStyle name="40% - Accent6 2 3 2 2 2 3" xfId="10085" xr:uid="{633DEB78-382D-44CD-90DB-9078198EFDB8}"/>
    <cellStyle name="40% - Accent6 2 3 2 2 3" xfId="3521" xr:uid="{00000000-0005-0000-0000-0000F00D0000}"/>
    <cellStyle name="40% - Accent6 2 3 2 2 4" xfId="10084" xr:uid="{9F3F41E2-5EC4-46AB-A854-9D1A15F0F1F1}"/>
    <cellStyle name="40% - Accent6 2 3 2 3" xfId="3522" xr:uid="{00000000-0005-0000-0000-0000F10D0000}"/>
    <cellStyle name="40% - Accent6 2 3 2 3 2" xfId="3523" xr:uid="{00000000-0005-0000-0000-0000F20D0000}"/>
    <cellStyle name="40% - Accent6 2 3 2 3 3" xfId="10086" xr:uid="{F7E464E9-2E97-44F4-BD8C-9F559DB01980}"/>
    <cellStyle name="40% - Accent6 2 3 2 4" xfId="3524" xr:uid="{00000000-0005-0000-0000-0000F30D0000}"/>
    <cellStyle name="40% - Accent6 2 3 2 5" xfId="10083" xr:uid="{55D7C855-4E95-4B1E-A70D-08E9D0BE59EC}"/>
    <cellStyle name="40% - Accent6 2 3 3" xfId="3525" xr:uid="{00000000-0005-0000-0000-0000F40D0000}"/>
    <cellStyle name="40% - Accent6 2 3 3 2" xfId="3526" xr:uid="{00000000-0005-0000-0000-0000F50D0000}"/>
    <cellStyle name="40% - Accent6 2 3 3 2 2" xfId="3527" xr:uid="{00000000-0005-0000-0000-0000F60D0000}"/>
    <cellStyle name="40% - Accent6 2 3 3 2 2 2" xfId="3528" xr:uid="{00000000-0005-0000-0000-0000F70D0000}"/>
    <cellStyle name="40% - Accent6 2 3 3 2 2 3" xfId="10089" xr:uid="{2FF819EE-A42A-48FC-9E1A-77B8BCC123AD}"/>
    <cellStyle name="40% - Accent6 2 3 3 2 3" xfId="3529" xr:uid="{00000000-0005-0000-0000-0000F80D0000}"/>
    <cellStyle name="40% - Accent6 2 3 3 2 4" xfId="10088" xr:uid="{AE4E0058-C531-4C59-9EC2-BF71EDEC44B4}"/>
    <cellStyle name="40% - Accent6 2 3 3 3" xfId="3530" xr:uid="{00000000-0005-0000-0000-0000F90D0000}"/>
    <cellStyle name="40% - Accent6 2 3 3 3 2" xfId="3531" xr:uid="{00000000-0005-0000-0000-0000FA0D0000}"/>
    <cellStyle name="40% - Accent6 2 3 3 3 3" xfId="10090" xr:uid="{DAA0486B-163C-49A4-AFD8-DBB42971D6EF}"/>
    <cellStyle name="40% - Accent6 2 3 3 4" xfId="3532" xr:uid="{00000000-0005-0000-0000-0000FB0D0000}"/>
    <cellStyle name="40% - Accent6 2 3 3 5" xfId="10087" xr:uid="{F06E497C-2117-4D94-A1D2-C8B778D26E78}"/>
    <cellStyle name="40% - Accent6 2 3 4" xfId="3533" xr:uid="{00000000-0005-0000-0000-0000FC0D0000}"/>
    <cellStyle name="40% - Accent6 2 3 4 2" xfId="3534" xr:uid="{00000000-0005-0000-0000-0000FD0D0000}"/>
    <cellStyle name="40% - Accent6 2 3 4 2 2" xfId="3535" xr:uid="{00000000-0005-0000-0000-0000FE0D0000}"/>
    <cellStyle name="40% - Accent6 2 3 4 2 2 2" xfId="3536" xr:uid="{00000000-0005-0000-0000-0000FF0D0000}"/>
    <cellStyle name="40% - Accent6 2 3 4 2 2 3" xfId="10093" xr:uid="{3E0302FF-E8C4-4781-9817-413A42FDC228}"/>
    <cellStyle name="40% - Accent6 2 3 4 2 3" xfId="3537" xr:uid="{00000000-0005-0000-0000-0000000E0000}"/>
    <cellStyle name="40% - Accent6 2 3 4 2 4" xfId="10092" xr:uid="{0BAFCB4F-4108-4681-932B-373480231521}"/>
    <cellStyle name="40% - Accent6 2 3 4 3" xfId="3538" xr:uid="{00000000-0005-0000-0000-0000010E0000}"/>
    <cellStyle name="40% - Accent6 2 3 4 3 2" xfId="3539" xr:uid="{00000000-0005-0000-0000-0000020E0000}"/>
    <cellStyle name="40% - Accent6 2 3 4 3 3" xfId="10094" xr:uid="{F6BD7DC4-9356-49DD-AE9B-8F582C7917D3}"/>
    <cellStyle name="40% - Accent6 2 3 4 4" xfId="3540" xr:uid="{00000000-0005-0000-0000-0000030E0000}"/>
    <cellStyle name="40% - Accent6 2 3 4 5" xfId="10091" xr:uid="{9F8043C6-BC66-47E9-9267-72B9FCD14D17}"/>
    <cellStyle name="40% - Accent6 2 3 5" xfId="3541" xr:uid="{00000000-0005-0000-0000-0000040E0000}"/>
    <cellStyle name="40% - Accent6 2 3 5 2" xfId="3542" xr:uid="{00000000-0005-0000-0000-0000050E0000}"/>
    <cellStyle name="40% - Accent6 2 3 5 2 2" xfId="3543" xr:uid="{00000000-0005-0000-0000-0000060E0000}"/>
    <cellStyle name="40% - Accent6 2 3 5 2 2 2" xfId="3544" xr:uid="{00000000-0005-0000-0000-0000070E0000}"/>
    <cellStyle name="40% - Accent6 2 3 5 2 2 3" xfId="10097" xr:uid="{DEE40B18-3445-4C53-ACA5-52BF379130F7}"/>
    <cellStyle name="40% - Accent6 2 3 5 2 3" xfId="3545" xr:uid="{00000000-0005-0000-0000-0000080E0000}"/>
    <cellStyle name="40% - Accent6 2 3 5 2 4" xfId="10096" xr:uid="{5DE93BE0-36C3-46F7-9D1A-A2D31D75F375}"/>
    <cellStyle name="40% - Accent6 2 3 5 3" xfId="3546" xr:uid="{00000000-0005-0000-0000-0000090E0000}"/>
    <cellStyle name="40% - Accent6 2 3 5 3 2" xfId="3547" xr:uid="{00000000-0005-0000-0000-00000A0E0000}"/>
    <cellStyle name="40% - Accent6 2 3 5 3 3" xfId="10098" xr:uid="{3B2CF3A8-7981-4D23-8A35-2C1A84BB76B3}"/>
    <cellStyle name="40% - Accent6 2 3 5 4" xfId="3548" xr:uid="{00000000-0005-0000-0000-00000B0E0000}"/>
    <cellStyle name="40% - Accent6 2 3 5 5" xfId="10095" xr:uid="{EB997120-4FD7-4EEE-924E-ED151888124F}"/>
    <cellStyle name="40% - Accent6 2 3 6" xfId="3549" xr:uid="{00000000-0005-0000-0000-00000C0E0000}"/>
    <cellStyle name="40% - Accent6 2 3 6 2" xfId="3550" xr:uid="{00000000-0005-0000-0000-00000D0E0000}"/>
    <cellStyle name="40% - Accent6 2 3 6 2 2" xfId="3551" xr:uid="{00000000-0005-0000-0000-00000E0E0000}"/>
    <cellStyle name="40% - Accent6 2 3 6 2 3" xfId="10100" xr:uid="{C998FB94-5A16-4A4B-A0BD-AB9FFBF40E74}"/>
    <cellStyle name="40% - Accent6 2 3 6 3" xfId="3552" xr:uid="{00000000-0005-0000-0000-00000F0E0000}"/>
    <cellStyle name="40% - Accent6 2 3 6 4" xfId="10099" xr:uid="{6B1C6022-1BDA-46C7-B21A-F1B500514891}"/>
    <cellStyle name="40% - Accent6 2 3 7" xfId="3553" xr:uid="{00000000-0005-0000-0000-0000100E0000}"/>
    <cellStyle name="40% - Accent6 2 3 7 2" xfId="3554" xr:uid="{00000000-0005-0000-0000-0000110E0000}"/>
    <cellStyle name="40% - Accent6 2 3 7 3" xfId="10101" xr:uid="{1D9DB453-14F5-41A5-B43F-4AFD85BC4FE7}"/>
    <cellStyle name="40% - Accent6 2 3 8" xfId="3555" xr:uid="{00000000-0005-0000-0000-0000120E0000}"/>
    <cellStyle name="40% - Accent6 2 3 9" xfId="10082" xr:uid="{B05AE622-EC80-4E64-B539-8CADE591D2FF}"/>
    <cellStyle name="40% - Accent6 2 4" xfId="3556" xr:uid="{00000000-0005-0000-0000-0000130E0000}"/>
    <cellStyle name="40% - Accent6 2 4 2" xfId="3557" xr:uid="{00000000-0005-0000-0000-0000140E0000}"/>
    <cellStyle name="40% - Accent6 2 4 2 2" xfId="3558" xr:uid="{00000000-0005-0000-0000-0000150E0000}"/>
    <cellStyle name="40% - Accent6 2 4 2 2 2" xfId="3559" xr:uid="{00000000-0005-0000-0000-0000160E0000}"/>
    <cellStyle name="40% - Accent6 2 4 2 2 3" xfId="10104" xr:uid="{981DF97D-B67B-4868-A2AC-91AAD4549771}"/>
    <cellStyle name="40% - Accent6 2 4 2 3" xfId="3560" xr:uid="{00000000-0005-0000-0000-0000170E0000}"/>
    <cellStyle name="40% - Accent6 2 4 2 4" xfId="10103" xr:uid="{5D437A08-AC98-4DF1-A09A-1B735D69953C}"/>
    <cellStyle name="40% - Accent6 2 4 3" xfId="3561" xr:uid="{00000000-0005-0000-0000-0000180E0000}"/>
    <cellStyle name="40% - Accent6 2 4 3 2" xfId="3562" xr:uid="{00000000-0005-0000-0000-0000190E0000}"/>
    <cellStyle name="40% - Accent6 2 4 3 3" xfId="10105" xr:uid="{752FAA59-98F3-43CE-9F0C-2DE640DA33D5}"/>
    <cellStyle name="40% - Accent6 2 4 4" xfId="3563" xr:uid="{00000000-0005-0000-0000-00001A0E0000}"/>
    <cellStyle name="40% - Accent6 2 4 5" xfId="10102" xr:uid="{61D02FF1-A13D-4563-A02A-F16FA4AC8575}"/>
    <cellStyle name="40% - Accent6 2 5" xfId="3564" xr:uid="{00000000-0005-0000-0000-00001B0E0000}"/>
    <cellStyle name="40% - Accent6 2 5 2" xfId="3565" xr:uid="{00000000-0005-0000-0000-00001C0E0000}"/>
    <cellStyle name="40% - Accent6 2 5 2 2" xfId="3566" xr:uid="{00000000-0005-0000-0000-00001D0E0000}"/>
    <cellStyle name="40% - Accent6 2 5 2 2 2" xfId="3567" xr:uid="{00000000-0005-0000-0000-00001E0E0000}"/>
    <cellStyle name="40% - Accent6 2 5 2 2 3" xfId="10108" xr:uid="{5D0A79CD-085F-4E44-8B73-4A516E0061E9}"/>
    <cellStyle name="40% - Accent6 2 5 2 3" xfId="3568" xr:uid="{00000000-0005-0000-0000-00001F0E0000}"/>
    <cellStyle name="40% - Accent6 2 5 2 4" xfId="10107" xr:uid="{F501F6FC-DD61-4618-BCE6-030CDAC1E7FA}"/>
    <cellStyle name="40% - Accent6 2 5 3" xfId="3569" xr:uid="{00000000-0005-0000-0000-0000200E0000}"/>
    <cellStyle name="40% - Accent6 2 5 3 2" xfId="3570" xr:uid="{00000000-0005-0000-0000-0000210E0000}"/>
    <cellStyle name="40% - Accent6 2 5 3 3" xfId="10109" xr:uid="{34E59B59-89FA-4E68-ABBC-FAA39348F27D}"/>
    <cellStyle name="40% - Accent6 2 5 4" xfId="3571" xr:uid="{00000000-0005-0000-0000-0000220E0000}"/>
    <cellStyle name="40% - Accent6 2 5 5" xfId="10106" xr:uid="{69188E4A-F1D2-492D-B2D3-6A93398C0E66}"/>
    <cellStyle name="40% - Accent6 2 6" xfId="3572" xr:uid="{00000000-0005-0000-0000-0000230E0000}"/>
    <cellStyle name="40% - Accent6 2 6 2" xfId="3573" xr:uid="{00000000-0005-0000-0000-0000240E0000}"/>
    <cellStyle name="40% - Accent6 2 6 2 2" xfId="3574" xr:uid="{00000000-0005-0000-0000-0000250E0000}"/>
    <cellStyle name="40% - Accent6 2 6 2 2 2" xfId="3575" xr:uid="{00000000-0005-0000-0000-0000260E0000}"/>
    <cellStyle name="40% - Accent6 2 6 2 2 3" xfId="10112" xr:uid="{F15463B4-9B9E-4906-9F6E-1810D28CDEEB}"/>
    <cellStyle name="40% - Accent6 2 6 2 3" xfId="3576" xr:uid="{00000000-0005-0000-0000-0000270E0000}"/>
    <cellStyle name="40% - Accent6 2 6 2 4" xfId="10111" xr:uid="{44B291AE-31F6-4267-9A6C-F91FE36D29F1}"/>
    <cellStyle name="40% - Accent6 2 6 3" xfId="3577" xr:uid="{00000000-0005-0000-0000-0000280E0000}"/>
    <cellStyle name="40% - Accent6 2 6 3 2" xfId="3578" xr:uid="{00000000-0005-0000-0000-0000290E0000}"/>
    <cellStyle name="40% - Accent6 2 6 3 3" xfId="10113" xr:uid="{B13CAB34-751F-41B0-9D95-E99C6E6DE91B}"/>
    <cellStyle name="40% - Accent6 2 6 4" xfId="3579" xr:uid="{00000000-0005-0000-0000-00002A0E0000}"/>
    <cellStyle name="40% - Accent6 2 6 5" xfId="10110" xr:uid="{3C491FCF-B606-4CE0-8C56-5D7EE7404DE3}"/>
    <cellStyle name="40% - Accent6 2 7" xfId="3580" xr:uid="{00000000-0005-0000-0000-00002B0E0000}"/>
    <cellStyle name="40% - Accent6 2 7 2" xfId="3581" xr:uid="{00000000-0005-0000-0000-00002C0E0000}"/>
    <cellStyle name="40% - Accent6 2 7 2 2" xfId="3582" xr:uid="{00000000-0005-0000-0000-00002D0E0000}"/>
    <cellStyle name="40% - Accent6 2 7 2 2 2" xfId="3583" xr:uid="{00000000-0005-0000-0000-00002E0E0000}"/>
    <cellStyle name="40% - Accent6 2 7 2 2 3" xfId="10116" xr:uid="{8657C485-33EE-40B4-8AA5-B7B556290C93}"/>
    <cellStyle name="40% - Accent6 2 7 2 3" xfId="3584" xr:uid="{00000000-0005-0000-0000-00002F0E0000}"/>
    <cellStyle name="40% - Accent6 2 7 2 4" xfId="10115" xr:uid="{D139691C-C3DA-4B4F-AAC8-B906D9D542CC}"/>
    <cellStyle name="40% - Accent6 2 7 3" xfId="3585" xr:uid="{00000000-0005-0000-0000-0000300E0000}"/>
    <cellStyle name="40% - Accent6 2 7 3 2" xfId="3586" xr:uid="{00000000-0005-0000-0000-0000310E0000}"/>
    <cellStyle name="40% - Accent6 2 7 3 3" xfId="10117" xr:uid="{32F8E29D-C74D-4479-AAA9-6625209CB6F8}"/>
    <cellStyle name="40% - Accent6 2 7 4" xfId="3587" xr:uid="{00000000-0005-0000-0000-0000320E0000}"/>
    <cellStyle name="40% - Accent6 2 7 5" xfId="10114" xr:uid="{86CAD875-9093-40DE-9393-5883FC63169F}"/>
    <cellStyle name="40% - Accent6 2 8" xfId="3588" xr:uid="{00000000-0005-0000-0000-0000330E0000}"/>
    <cellStyle name="40% - Accent6 2 8 2" xfId="3589" xr:uid="{00000000-0005-0000-0000-0000340E0000}"/>
    <cellStyle name="40% - Accent6 2 8 2 2" xfId="3590" xr:uid="{00000000-0005-0000-0000-0000350E0000}"/>
    <cellStyle name="40% - Accent6 2 8 2 3" xfId="10119" xr:uid="{16C30009-CD95-470A-A51E-78E00FF41C19}"/>
    <cellStyle name="40% - Accent6 2 8 3" xfId="3591" xr:uid="{00000000-0005-0000-0000-0000360E0000}"/>
    <cellStyle name="40% - Accent6 2 8 4" xfId="10118" xr:uid="{407A4A40-AD4E-4956-B6B7-627D71D80867}"/>
    <cellStyle name="40% - Accent6 2 9" xfId="3592" xr:uid="{00000000-0005-0000-0000-0000370E0000}"/>
    <cellStyle name="40% - Accent6 2 9 2" xfId="3593" xr:uid="{00000000-0005-0000-0000-0000380E0000}"/>
    <cellStyle name="40% - Accent6 2 9 3" xfId="10120" xr:uid="{BCB73DE7-135D-46FD-B9FF-2B56EE76BA40}"/>
    <cellStyle name="40% - Accent6 3" xfId="3594" xr:uid="{00000000-0005-0000-0000-0000390E0000}"/>
    <cellStyle name="40% - Accent6 3 10" xfId="10121" xr:uid="{D6812B65-F24A-4F1E-9A04-28EFF5527CF5}"/>
    <cellStyle name="40% - Accent6 3 2" xfId="3595" xr:uid="{00000000-0005-0000-0000-00003A0E0000}"/>
    <cellStyle name="40% - Accent6 3 2 2" xfId="3596" xr:uid="{00000000-0005-0000-0000-00003B0E0000}"/>
    <cellStyle name="40% - Accent6 3 2 2 2" xfId="3597" xr:uid="{00000000-0005-0000-0000-00003C0E0000}"/>
    <cellStyle name="40% - Accent6 3 2 2 2 2" xfId="3598" xr:uid="{00000000-0005-0000-0000-00003D0E0000}"/>
    <cellStyle name="40% - Accent6 3 2 2 2 2 2" xfId="3599" xr:uid="{00000000-0005-0000-0000-00003E0E0000}"/>
    <cellStyle name="40% - Accent6 3 2 2 2 2 3" xfId="10125" xr:uid="{74E6F96F-7EE1-4F52-A363-7F67B6552F44}"/>
    <cellStyle name="40% - Accent6 3 2 2 2 3" xfId="3600" xr:uid="{00000000-0005-0000-0000-00003F0E0000}"/>
    <cellStyle name="40% - Accent6 3 2 2 2 4" xfId="10124" xr:uid="{3BE2C37A-CC86-4BF0-A8FB-893A43F9F691}"/>
    <cellStyle name="40% - Accent6 3 2 2 3" xfId="3601" xr:uid="{00000000-0005-0000-0000-0000400E0000}"/>
    <cellStyle name="40% - Accent6 3 2 2 3 2" xfId="3602" xr:uid="{00000000-0005-0000-0000-0000410E0000}"/>
    <cellStyle name="40% - Accent6 3 2 2 3 3" xfId="10126" xr:uid="{16CD3AE4-E47E-4989-A9E1-BB85800DDAEF}"/>
    <cellStyle name="40% - Accent6 3 2 2 4" xfId="3603" xr:uid="{00000000-0005-0000-0000-0000420E0000}"/>
    <cellStyle name="40% - Accent6 3 2 2 5" xfId="10123" xr:uid="{4CFBE58B-75ED-47F1-BD75-96DD05933543}"/>
    <cellStyle name="40% - Accent6 3 2 3" xfId="3604" xr:uid="{00000000-0005-0000-0000-0000430E0000}"/>
    <cellStyle name="40% - Accent6 3 2 3 2" xfId="3605" xr:uid="{00000000-0005-0000-0000-0000440E0000}"/>
    <cellStyle name="40% - Accent6 3 2 3 2 2" xfId="3606" xr:uid="{00000000-0005-0000-0000-0000450E0000}"/>
    <cellStyle name="40% - Accent6 3 2 3 2 2 2" xfId="3607" xr:uid="{00000000-0005-0000-0000-0000460E0000}"/>
    <cellStyle name="40% - Accent6 3 2 3 2 2 3" xfId="10129" xr:uid="{3A45E423-A664-4F68-9B28-9C600B5F0D55}"/>
    <cellStyle name="40% - Accent6 3 2 3 2 3" xfId="3608" xr:uid="{00000000-0005-0000-0000-0000470E0000}"/>
    <cellStyle name="40% - Accent6 3 2 3 2 4" xfId="10128" xr:uid="{5B3D0609-D8CB-4A71-86A7-41A48FB9DF44}"/>
    <cellStyle name="40% - Accent6 3 2 3 3" xfId="3609" xr:uid="{00000000-0005-0000-0000-0000480E0000}"/>
    <cellStyle name="40% - Accent6 3 2 3 3 2" xfId="3610" xr:uid="{00000000-0005-0000-0000-0000490E0000}"/>
    <cellStyle name="40% - Accent6 3 2 3 3 3" xfId="10130" xr:uid="{CB73711E-40AC-427F-B812-8F9C78DA87C7}"/>
    <cellStyle name="40% - Accent6 3 2 3 4" xfId="3611" xr:uid="{00000000-0005-0000-0000-00004A0E0000}"/>
    <cellStyle name="40% - Accent6 3 2 3 5" xfId="10127" xr:uid="{8D0C4602-F6A0-4158-ADBC-FA96536D34F4}"/>
    <cellStyle name="40% - Accent6 3 2 4" xfId="3612" xr:uid="{00000000-0005-0000-0000-00004B0E0000}"/>
    <cellStyle name="40% - Accent6 3 2 4 2" xfId="3613" xr:uid="{00000000-0005-0000-0000-00004C0E0000}"/>
    <cellStyle name="40% - Accent6 3 2 4 2 2" xfId="3614" xr:uid="{00000000-0005-0000-0000-00004D0E0000}"/>
    <cellStyle name="40% - Accent6 3 2 4 2 2 2" xfId="3615" xr:uid="{00000000-0005-0000-0000-00004E0E0000}"/>
    <cellStyle name="40% - Accent6 3 2 4 2 2 3" xfId="10133" xr:uid="{67C84389-DBFB-4537-81BA-ABE147730BE1}"/>
    <cellStyle name="40% - Accent6 3 2 4 2 3" xfId="3616" xr:uid="{00000000-0005-0000-0000-00004F0E0000}"/>
    <cellStyle name="40% - Accent6 3 2 4 2 4" xfId="10132" xr:uid="{5CDE7309-2673-4DF2-8009-652FD3755C26}"/>
    <cellStyle name="40% - Accent6 3 2 4 3" xfId="3617" xr:uid="{00000000-0005-0000-0000-0000500E0000}"/>
    <cellStyle name="40% - Accent6 3 2 4 3 2" xfId="3618" xr:uid="{00000000-0005-0000-0000-0000510E0000}"/>
    <cellStyle name="40% - Accent6 3 2 4 3 3" xfId="10134" xr:uid="{7E815D95-0236-465E-8754-891C0CE36C52}"/>
    <cellStyle name="40% - Accent6 3 2 4 4" xfId="3619" xr:uid="{00000000-0005-0000-0000-0000520E0000}"/>
    <cellStyle name="40% - Accent6 3 2 4 5" xfId="10131" xr:uid="{E61E59E5-CEA9-4496-B193-5EDC709207E5}"/>
    <cellStyle name="40% - Accent6 3 2 5" xfId="3620" xr:uid="{00000000-0005-0000-0000-0000530E0000}"/>
    <cellStyle name="40% - Accent6 3 2 5 2" xfId="3621" xr:uid="{00000000-0005-0000-0000-0000540E0000}"/>
    <cellStyle name="40% - Accent6 3 2 5 2 2" xfId="3622" xr:uid="{00000000-0005-0000-0000-0000550E0000}"/>
    <cellStyle name="40% - Accent6 3 2 5 2 2 2" xfId="3623" xr:uid="{00000000-0005-0000-0000-0000560E0000}"/>
    <cellStyle name="40% - Accent6 3 2 5 2 2 3" xfId="10137" xr:uid="{7281DDA0-8EB4-4ABF-97C1-B312B33D1D38}"/>
    <cellStyle name="40% - Accent6 3 2 5 2 3" xfId="3624" xr:uid="{00000000-0005-0000-0000-0000570E0000}"/>
    <cellStyle name="40% - Accent6 3 2 5 2 4" xfId="10136" xr:uid="{548BBC60-AA36-4EA8-8D3A-83D5C8B90C0E}"/>
    <cellStyle name="40% - Accent6 3 2 5 3" xfId="3625" xr:uid="{00000000-0005-0000-0000-0000580E0000}"/>
    <cellStyle name="40% - Accent6 3 2 5 3 2" xfId="3626" xr:uid="{00000000-0005-0000-0000-0000590E0000}"/>
    <cellStyle name="40% - Accent6 3 2 5 3 3" xfId="10138" xr:uid="{B5AE3CDF-CDAD-48AF-BDA2-E228201F9A61}"/>
    <cellStyle name="40% - Accent6 3 2 5 4" xfId="3627" xr:uid="{00000000-0005-0000-0000-00005A0E0000}"/>
    <cellStyle name="40% - Accent6 3 2 5 5" xfId="10135" xr:uid="{19644454-C80F-40A5-9D1A-865373D92C92}"/>
    <cellStyle name="40% - Accent6 3 2 6" xfId="3628" xr:uid="{00000000-0005-0000-0000-00005B0E0000}"/>
    <cellStyle name="40% - Accent6 3 2 6 2" xfId="3629" xr:uid="{00000000-0005-0000-0000-00005C0E0000}"/>
    <cellStyle name="40% - Accent6 3 2 6 2 2" xfId="3630" xr:uid="{00000000-0005-0000-0000-00005D0E0000}"/>
    <cellStyle name="40% - Accent6 3 2 6 2 3" xfId="10140" xr:uid="{ED4BB850-715E-46A0-A8EC-BE91D2EF954E}"/>
    <cellStyle name="40% - Accent6 3 2 6 3" xfId="3631" xr:uid="{00000000-0005-0000-0000-00005E0E0000}"/>
    <cellStyle name="40% - Accent6 3 2 6 4" xfId="10139" xr:uid="{70095150-417C-49EF-AF3D-FE8177A5100D}"/>
    <cellStyle name="40% - Accent6 3 2 7" xfId="3632" xr:uid="{00000000-0005-0000-0000-00005F0E0000}"/>
    <cellStyle name="40% - Accent6 3 2 7 2" xfId="3633" xr:uid="{00000000-0005-0000-0000-0000600E0000}"/>
    <cellStyle name="40% - Accent6 3 2 7 3" xfId="10141" xr:uid="{2EC18313-BFA5-4BE5-8AC8-53AF508FEECD}"/>
    <cellStyle name="40% - Accent6 3 2 8" xfId="3634" xr:uid="{00000000-0005-0000-0000-0000610E0000}"/>
    <cellStyle name="40% - Accent6 3 2 9" xfId="10122" xr:uid="{46E2E66F-1DC3-407C-9BDB-4C68DD5B5240}"/>
    <cellStyle name="40% - Accent6 3 3" xfId="3635" xr:uid="{00000000-0005-0000-0000-0000620E0000}"/>
    <cellStyle name="40% - Accent6 3 3 2" xfId="3636" xr:uid="{00000000-0005-0000-0000-0000630E0000}"/>
    <cellStyle name="40% - Accent6 3 3 2 2" xfId="3637" xr:uid="{00000000-0005-0000-0000-0000640E0000}"/>
    <cellStyle name="40% - Accent6 3 3 2 2 2" xfId="3638" xr:uid="{00000000-0005-0000-0000-0000650E0000}"/>
    <cellStyle name="40% - Accent6 3 3 2 2 3" xfId="10144" xr:uid="{51C78510-00FB-47DF-9738-0BF9D3D19304}"/>
    <cellStyle name="40% - Accent6 3 3 2 3" xfId="3639" xr:uid="{00000000-0005-0000-0000-0000660E0000}"/>
    <cellStyle name="40% - Accent6 3 3 2 4" xfId="10143" xr:uid="{8AED2EDF-8381-4523-9FDC-1ABA98CB0FFB}"/>
    <cellStyle name="40% - Accent6 3 3 3" xfId="3640" xr:uid="{00000000-0005-0000-0000-0000670E0000}"/>
    <cellStyle name="40% - Accent6 3 3 3 2" xfId="3641" xr:uid="{00000000-0005-0000-0000-0000680E0000}"/>
    <cellStyle name="40% - Accent6 3 3 3 3" xfId="10145" xr:uid="{EAB04174-143D-4FB3-8A52-A0711FECEA6A}"/>
    <cellStyle name="40% - Accent6 3 3 4" xfId="3642" xr:uid="{00000000-0005-0000-0000-0000690E0000}"/>
    <cellStyle name="40% - Accent6 3 3 5" xfId="10142" xr:uid="{0A1834DF-3225-489C-9D47-852C63F709D5}"/>
    <cellStyle name="40% - Accent6 3 4" xfId="3643" xr:uid="{00000000-0005-0000-0000-00006A0E0000}"/>
    <cellStyle name="40% - Accent6 3 4 2" xfId="3644" xr:uid="{00000000-0005-0000-0000-00006B0E0000}"/>
    <cellStyle name="40% - Accent6 3 4 2 2" xfId="3645" xr:uid="{00000000-0005-0000-0000-00006C0E0000}"/>
    <cellStyle name="40% - Accent6 3 4 2 2 2" xfId="3646" xr:uid="{00000000-0005-0000-0000-00006D0E0000}"/>
    <cellStyle name="40% - Accent6 3 4 2 2 3" xfId="10148" xr:uid="{707D24C6-C3D8-44F3-AF61-4F2778134CC8}"/>
    <cellStyle name="40% - Accent6 3 4 2 3" xfId="3647" xr:uid="{00000000-0005-0000-0000-00006E0E0000}"/>
    <cellStyle name="40% - Accent6 3 4 2 4" xfId="10147" xr:uid="{C4D0214A-FC89-412D-A5C6-08118C647E7D}"/>
    <cellStyle name="40% - Accent6 3 4 3" xfId="3648" xr:uid="{00000000-0005-0000-0000-00006F0E0000}"/>
    <cellStyle name="40% - Accent6 3 4 3 2" xfId="3649" xr:uid="{00000000-0005-0000-0000-0000700E0000}"/>
    <cellStyle name="40% - Accent6 3 4 3 3" xfId="10149" xr:uid="{893F8408-23EB-4245-9F17-4056CE68A142}"/>
    <cellStyle name="40% - Accent6 3 4 4" xfId="3650" xr:uid="{00000000-0005-0000-0000-0000710E0000}"/>
    <cellStyle name="40% - Accent6 3 4 5" xfId="10146" xr:uid="{C2FBB63E-BD7C-4F25-9F9B-42DDC3D36418}"/>
    <cellStyle name="40% - Accent6 3 5" xfId="3651" xr:uid="{00000000-0005-0000-0000-0000720E0000}"/>
    <cellStyle name="40% - Accent6 3 5 2" xfId="3652" xr:uid="{00000000-0005-0000-0000-0000730E0000}"/>
    <cellStyle name="40% - Accent6 3 5 2 2" xfId="3653" xr:uid="{00000000-0005-0000-0000-0000740E0000}"/>
    <cellStyle name="40% - Accent6 3 5 2 2 2" xfId="3654" xr:uid="{00000000-0005-0000-0000-0000750E0000}"/>
    <cellStyle name="40% - Accent6 3 5 2 2 3" xfId="10152" xr:uid="{7011235E-D137-43AD-8810-053061E2549C}"/>
    <cellStyle name="40% - Accent6 3 5 2 3" xfId="3655" xr:uid="{00000000-0005-0000-0000-0000760E0000}"/>
    <cellStyle name="40% - Accent6 3 5 2 4" xfId="10151" xr:uid="{AE446354-6F9C-4D70-979E-438239044044}"/>
    <cellStyle name="40% - Accent6 3 5 3" xfId="3656" xr:uid="{00000000-0005-0000-0000-0000770E0000}"/>
    <cellStyle name="40% - Accent6 3 5 3 2" xfId="3657" xr:uid="{00000000-0005-0000-0000-0000780E0000}"/>
    <cellStyle name="40% - Accent6 3 5 3 3" xfId="10153" xr:uid="{431AEB27-03CA-452E-9616-7D8289D558D6}"/>
    <cellStyle name="40% - Accent6 3 5 4" xfId="3658" xr:uid="{00000000-0005-0000-0000-0000790E0000}"/>
    <cellStyle name="40% - Accent6 3 5 5" xfId="10150" xr:uid="{D39C59D8-88DD-4C80-8281-AF22E6E795EF}"/>
    <cellStyle name="40% - Accent6 3 6" xfId="3659" xr:uid="{00000000-0005-0000-0000-00007A0E0000}"/>
    <cellStyle name="40% - Accent6 3 6 2" xfId="3660" xr:uid="{00000000-0005-0000-0000-00007B0E0000}"/>
    <cellStyle name="40% - Accent6 3 6 2 2" xfId="3661" xr:uid="{00000000-0005-0000-0000-00007C0E0000}"/>
    <cellStyle name="40% - Accent6 3 6 2 2 2" xfId="3662" xr:uid="{00000000-0005-0000-0000-00007D0E0000}"/>
    <cellStyle name="40% - Accent6 3 6 2 2 3" xfId="10156" xr:uid="{569C7BA7-8891-4CD3-9D41-15919515F32F}"/>
    <cellStyle name="40% - Accent6 3 6 2 3" xfId="3663" xr:uid="{00000000-0005-0000-0000-00007E0E0000}"/>
    <cellStyle name="40% - Accent6 3 6 2 4" xfId="10155" xr:uid="{2C989703-37EB-493A-8920-374F879F69D7}"/>
    <cellStyle name="40% - Accent6 3 6 3" xfId="3664" xr:uid="{00000000-0005-0000-0000-00007F0E0000}"/>
    <cellStyle name="40% - Accent6 3 6 3 2" xfId="3665" xr:uid="{00000000-0005-0000-0000-0000800E0000}"/>
    <cellStyle name="40% - Accent6 3 6 3 3" xfId="10157" xr:uid="{167CA015-7BB6-46CC-B851-F46DA13CFA24}"/>
    <cellStyle name="40% - Accent6 3 6 4" xfId="3666" xr:uid="{00000000-0005-0000-0000-0000810E0000}"/>
    <cellStyle name="40% - Accent6 3 6 5" xfId="10154" xr:uid="{EB4FC48F-E9DC-401B-8E1C-CF83C9DD9AF2}"/>
    <cellStyle name="40% - Accent6 3 7" xfId="3667" xr:uid="{00000000-0005-0000-0000-0000820E0000}"/>
    <cellStyle name="40% - Accent6 3 7 2" xfId="3668" xr:uid="{00000000-0005-0000-0000-0000830E0000}"/>
    <cellStyle name="40% - Accent6 3 7 2 2" xfId="3669" xr:uid="{00000000-0005-0000-0000-0000840E0000}"/>
    <cellStyle name="40% - Accent6 3 7 2 3" xfId="10159" xr:uid="{21CEA980-58F2-46A6-B934-E4F5E3EE420D}"/>
    <cellStyle name="40% - Accent6 3 7 3" xfId="3670" xr:uid="{00000000-0005-0000-0000-0000850E0000}"/>
    <cellStyle name="40% - Accent6 3 7 4" xfId="10158" xr:uid="{B57ADBFB-6E04-4E5E-816B-42062228CE62}"/>
    <cellStyle name="40% - Accent6 3 8" xfId="3671" xr:uid="{00000000-0005-0000-0000-0000860E0000}"/>
    <cellStyle name="40% - Accent6 3 8 2" xfId="3672" xr:uid="{00000000-0005-0000-0000-0000870E0000}"/>
    <cellStyle name="40% - Accent6 3 8 3" xfId="10160" xr:uid="{7B83AC17-FE4F-45D1-8E03-ED3DE4307936}"/>
    <cellStyle name="40% - Accent6 3 9" xfId="3673" xr:uid="{00000000-0005-0000-0000-0000880E0000}"/>
    <cellStyle name="40% - Accent6 4" xfId="3674" xr:uid="{00000000-0005-0000-0000-0000890E0000}"/>
    <cellStyle name="40% - Accent6 4 2" xfId="3675" xr:uid="{00000000-0005-0000-0000-00008A0E0000}"/>
    <cellStyle name="40% - Accent6 4 2 2" xfId="3676" xr:uid="{00000000-0005-0000-0000-00008B0E0000}"/>
    <cellStyle name="40% - Accent6 4 2 2 2" xfId="3677" xr:uid="{00000000-0005-0000-0000-00008C0E0000}"/>
    <cellStyle name="40% - Accent6 4 2 2 2 2" xfId="3678" xr:uid="{00000000-0005-0000-0000-00008D0E0000}"/>
    <cellStyle name="40% - Accent6 4 2 2 2 3" xfId="10164" xr:uid="{F27A9791-A5EA-4C23-A475-6A9182309FF1}"/>
    <cellStyle name="40% - Accent6 4 2 2 3" xfId="3679" xr:uid="{00000000-0005-0000-0000-00008E0E0000}"/>
    <cellStyle name="40% - Accent6 4 2 2 4" xfId="10163" xr:uid="{768DAAEE-36CE-43C7-83FE-F5548666DDCC}"/>
    <cellStyle name="40% - Accent6 4 2 3" xfId="3680" xr:uid="{00000000-0005-0000-0000-00008F0E0000}"/>
    <cellStyle name="40% - Accent6 4 2 3 2" xfId="3681" xr:uid="{00000000-0005-0000-0000-0000900E0000}"/>
    <cellStyle name="40% - Accent6 4 2 3 3" xfId="10165" xr:uid="{6518C257-D652-4528-AEA2-8C3731A622F6}"/>
    <cellStyle name="40% - Accent6 4 2 4" xfId="3682" xr:uid="{00000000-0005-0000-0000-0000910E0000}"/>
    <cellStyle name="40% - Accent6 4 2 5" xfId="10162" xr:uid="{13FAB7C6-87CA-4BB7-83A3-3098C44970EA}"/>
    <cellStyle name="40% - Accent6 4 3" xfId="3683" xr:uid="{00000000-0005-0000-0000-0000920E0000}"/>
    <cellStyle name="40% - Accent6 4 3 2" xfId="3684" xr:uid="{00000000-0005-0000-0000-0000930E0000}"/>
    <cellStyle name="40% - Accent6 4 3 2 2" xfId="3685" xr:uid="{00000000-0005-0000-0000-0000940E0000}"/>
    <cellStyle name="40% - Accent6 4 3 2 2 2" xfId="3686" xr:uid="{00000000-0005-0000-0000-0000950E0000}"/>
    <cellStyle name="40% - Accent6 4 3 2 2 3" xfId="10168" xr:uid="{C7A34074-631C-4523-A3DA-B08AD3899BDC}"/>
    <cellStyle name="40% - Accent6 4 3 2 3" xfId="3687" xr:uid="{00000000-0005-0000-0000-0000960E0000}"/>
    <cellStyle name="40% - Accent6 4 3 2 4" xfId="10167" xr:uid="{CA49B564-F920-4631-A2B2-01A2FBA39D83}"/>
    <cellStyle name="40% - Accent6 4 3 3" xfId="3688" xr:uid="{00000000-0005-0000-0000-0000970E0000}"/>
    <cellStyle name="40% - Accent6 4 3 3 2" xfId="3689" xr:uid="{00000000-0005-0000-0000-0000980E0000}"/>
    <cellStyle name="40% - Accent6 4 3 3 3" xfId="10169" xr:uid="{06F68C9E-1A78-4EAD-9B7C-1A9A4ECCB6CB}"/>
    <cellStyle name="40% - Accent6 4 3 4" xfId="3690" xr:uid="{00000000-0005-0000-0000-0000990E0000}"/>
    <cellStyle name="40% - Accent6 4 3 5" xfId="10166" xr:uid="{D2599B4A-E451-4ADF-AD94-FC09720264B0}"/>
    <cellStyle name="40% - Accent6 4 4" xfId="3691" xr:uid="{00000000-0005-0000-0000-00009A0E0000}"/>
    <cellStyle name="40% - Accent6 4 4 2" xfId="3692" xr:uid="{00000000-0005-0000-0000-00009B0E0000}"/>
    <cellStyle name="40% - Accent6 4 4 2 2" xfId="3693" xr:uid="{00000000-0005-0000-0000-00009C0E0000}"/>
    <cellStyle name="40% - Accent6 4 4 2 2 2" xfId="3694" xr:uid="{00000000-0005-0000-0000-00009D0E0000}"/>
    <cellStyle name="40% - Accent6 4 4 2 2 3" xfId="10172" xr:uid="{4A22F41C-8A35-487D-B6A8-21BE78DAEEF3}"/>
    <cellStyle name="40% - Accent6 4 4 2 3" xfId="3695" xr:uid="{00000000-0005-0000-0000-00009E0E0000}"/>
    <cellStyle name="40% - Accent6 4 4 2 4" xfId="10171" xr:uid="{1923D414-B330-472E-A260-6663AA127CEE}"/>
    <cellStyle name="40% - Accent6 4 4 3" xfId="3696" xr:uid="{00000000-0005-0000-0000-00009F0E0000}"/>
    <cellStyle name="40% - Accent6 4 4 3 2" xfId="3697" xr:uid="{00000000-0005-0000-0000-0000A00E0000}"/>
    <cellStyle name="40% - Accent6 4 4 3 3" xfId="10173" xr:uid="{E940C127-FAF5-4868-A2E7-24F47BA05DDB}"/>
    <cellStyle name="40% - Accent6 4 4 4" xfId="3698" xr:uid="{00000000-0005-0000-0000-0000A10E0000}"/>
    <cellStyle name="40% - Accent6 4 4 5" xfId="10170" xr:uid="{50E9782B-24CB-4A34-AB24-3462617D26FD}"/>
    <cellStyle name="40% - Accent6 4 5" xfId="3699" xr:uid="{00000000-0005-0000-0000-0000A20E0000}"/>
    <cellStyle name="40% - Accent6 4 5 2" xfId="3700" xr:uid="{00000000-0005-0000-0000-0000A30E0000}"/>
    <cellStyle name="40% - Accent6 4 5 2 2" xfId="3701" xr:uid="{00000000-0005-0000-0000-0000A40E0000}"/>
    <cellStyle name="40% - Accent6 4 5 2 2 2" xfId="3702" xr:uid="{00000000-0005-0000-0000-0000A50E0000}"/>
    <cellStyle name="40% - Accent6 4 5 2 2 3" xfId="10176" xr:uid="{DB46B54F-722E-477A-9485-14A37CE00BE8}"/>
    <cellStyle name="40% - Accent6 4 5 2 3" xfId="3703" xr:uid="{00000000-0005-0000-0000-0000A60E0000}"/>
    <cellStyle name="40% - Accent6 4 5 2 4" xfId="10175" xr:uid="{A98439DF-14A7-494A-8083-BD3EDD6DCAD0}"/>
    <cellStyle name="40% - Accent6 4 5 3" xfId="3704" xr:uid="{00000000-0005-0000-0000-0000A70E0000}"/>
    <cellStyle name="40% - Accent6 4 5 3 2" xfId="3705" xr:uid="{00000000-0005-0000-0000-0000A80E0000}"/>
    <cellStyle name="40% - Accent6 4 5 3 3" xfId="10177" xr:uid="{125573B0-7489-44B8-88CC-11EE83774F0D}"/>
    <cellStyle name="40% - Accent6 4 5 4" xfId="3706" xr:uid="{00000000-0005-0000-0000-0000A90E0000}"/>
    <cellStyle name="40% - Accent6 4 5 5" xfId="10174" xr:uid="{78D477CB-FAFC-4B37-8B2A-19A3DE9E226F}"/>
    <cellStyle name="40% - Accent6 4 6" xfId="3707" xr:uid="{00000000-0005-0000-0000-0000AA0E0000}"/>
    <cellStyle name="40% - Accent6 4 6 2" xfId="3708" xr:uid="{00000000-0005-0000-0000-0000AB0E0000}"/>
    <cellStyle name="40% - Accent6 4 6 2 2" xfId="3709" xr:uid="{00000000-0005-0000-0000-0000AC0E0000}"/>
    <cellStyle name="40% - Accent6 4 6 2 3" xfId="10179" xr:uid="{04209027-7120-4CCA-9A52-C3B49B6048AE}"/>
    <cellStyle name="40% - Accent6 4 6 3" xfId="3710" xr:uid="{00000000-0005-0000-0000-0000AD0E0000}"/>
    <cellStyle name="40% - Accent6 4 6 4" xfId="10178" xr:uid="{15282372-4F60-49EC-8D06-C4E9AB89BD5E}"/>
    <cellStyle name="40% - Accent6 4 7" xfId="3711" xr:uid="{00000000-0005-0000-0000-0000AE0E0000}"/>
    <cellStyle name="40% - Accent6 4 7 2" xfId="3712" xr:uid="{00000000-0005-0000-0000-0000AF0E0000}"/>
    <cellStyle name="40% - Accent6 4 7 3" xfId="10180" xr:uid="{688E06D4-E27F-4F5F-B324-56EF21D769F5}"/>
    <cellStyle name="40% - Accent6 4 8" xfId="3713" xr:uid="{00000000-0005-0000-0000-0000B00E0000}"/>
    <cellStyle name="40% - Accent6 4 9" xfId="10161" xr:uid="{A5E36237-DC27-4581-BB9E-37CD3FE5B457}"/>
    <cellStyle name="40% - Accent6 5" xfId="3714" xr:uid="{00000000-0005-0000-0000-0000B10E0000}"/>
    <cellStyle name="40% - Accent6 5 2" xfId="3715" xr:uid="{00000000-0005-0000-0000-0000B20E0000}"/>
    <cellStyle name="40% - Accent6 5 2 2" xfId="3716" xr:uid="{00000000-0005-0000-0000-0000B30E0000}"/>
    <cellStyle name="40% - Accent6 5 2 2 2" xfId="3717" xr:uid="{00000000-0005-0000-0000-0000B40E0000}"/>
    <cellStyle name="40% - Accent6 5 2 2 3" xfId="10183" xr:uid="{2DD385EB-9E05-4D8E-A2B6-D630EC15BAC7}"/>
    <cellStyle name="40% - Accent6 5 2 3" xfId="3718" xr:uid="{00000000-0005-0000-0000-0000B50E0000}"/>
    <cellStyle name="40% - Accent6 5 2 4" xfId="10182" xr:uid="{3D0F1916-3185-48D1-8B8F-B6D3316A618D}"/>
    <cellStyle name="40% - Accent6 5 3" xfId="3719" xr:uid="{00000000-0005-0000-0000-0000B60E0000}"/>
    <cellStyle name="40% - Accent6 5 3 2" xfId="3720" xr:uid="{00000000-0005-0000-0000-0000B70E0000}"/>
    <cellStyle name="40% - Accent6 5 3 3" xfId="10184" xr:uid="{6589824A-62BE-4452-9469-C03D4E9BF667}"/>
    <cellStyle name="40% - Accent6 5 4" xfId="3721" xr:uid="{00000000-0005-0000-0000-0000B80E0000}"/>
    <cellStyle name="40% - Accent6 5 5" xfId="10181" xr:uid="{97DC5F54-CF49-49C0-9009-6F88E34960AF}"/>
    <cellStyle name="40% - Accent6 6" xfId="3722" xr:uid="{00000000-0005-0000-0000-0000B90E0000}"/>
    <cellStyle name="40% - Accent6 6 2" xfId="3723" xr:uid="{00000000-0005-0000-0000-0000BA0E0000}"/>
    <cellStyle name="40% - Accent6 6 2 2" xfId="3724" xr:uid="{00000000-0005-0000-0000-0000BB0E0000}"/>
    <cellStyle name="40% - Accent6 6 2 2 2" xfId="3725" xr:uid="{00000000-0005-0000-0000-0000BC0E0000}"/>
    <cellStyle name="40% - Accent6 6 2 2 3" xfId="10187" xr:uid="{3C952F0C-25EF-40ED-AA01-D0604B70DFF8}"/>
    <cellStyle name="40% - Accent6 6 2 3" xfId="3726" xr:uid="{00000000-0005-0000-0000-0000BD0E0000}"/>
    <cellStyle name="40% - Accent6 6 2 4" xfId="10186" xr:uid="{74A7F689-3608-4E14-AEAB-56ACCED5A852}"/>
    <cellStyle name="40% - Accent6 6 3" xfId="3727" xr:uid="{00000000-0005-0000-0000-0000BE0E0000}"/>
    <cellStyle name="40% - Accent6 6 3 2" xfId="3728" xr:uid="{00000000-0005-0000-0000-0000BF0E0000}"/>
    <cellStyle name="40% - Accent6 6 3 3" xfId="10188" xr:uid="{85E52E11-794B-4A53-8AF0-D7AEF3AEC775}"/>
    <cellStyle name="40% - Accent6 6 4" xfId="3729" xr:uid="{00000000-0005-0000-0000-0000C00E0000}"/>
    <cellStyle name="40% - Accent6 6 5" xfId="10185" xr:uid="{D4B34039-9FBD-44A3-B0F6-BA95F0D10D30}"/>
    <cellStyle name="40% - Accent6 7" xfId="3730" xr:uid="{00000000-0005-0000-0000-0000C10E0000}"/>
    <cellStyle name="40% - Accent6 7 2" xfId="3731" xr:uid="{00000000-0005-0000-0000-0000C20E0000}"/>
    <cellStyle name="40% - Accent6 7 2 2" xfId="3732" xr:uid="{00000000-0005-0000-0000-0000C30E0000}"/>
    <cellStyle name="40% - Accent6 7 2 2 2" xfId="3733" xr:uid="{00000000-0005-0000-0000-0000C40E0000}"/>
    <cellStyle name="40% - Accent6 7 2 2 3" xfId="10191" xr:uid="{9D1F47A9-C07E-4BB7-8CAA-086D41FC7F41}"/>
    <cellStyle name="40% - Accent6 7 2 3" xfId="3734" xr:uid="{00000000-0005-0000-0000-0000C50E0000}"/>
    <cellStyle name="40% - Accent6 7 2 4" xfId="10190" xr:uid="{AFBF802A-E625-41AA-90B5-9A33B121F9BA}"/>
    <cellStyle name="40% - Accent6 7 3" xfId="3735" xr:uid="{00000000-0005-0000-0000-0000C60E0000}"/>
    <cellStyle name="40% - Accent6 7 3 2" xfId="3736" xr:uid="{00000000-0005-0000-0000-0000C70E0000}"/>
    <cellStyle name="40% - Accent6 7 3 3" xfId="10192" xr:uid="{00ED3593-F69F-40F8-8649-53B3B97FF341}"/>
    <cellStyle name="40% - Accent6 7 4" xfId="3737" xr:uid="{00000000-0005-0000-0000-0000C80E0000}"/>
    <cellStyle name="40% - Accent6 7 5" xfId="10189" xr:uid="{5F495B45-116A-45BC-A608-B2F06C0722BD}"/>
    <cellStyle name="40% - Accent6 8" xfId="3738" xr:uid="{00000000-0005-0000-0000-0000C90E0000}"/>
    <cellStyle name="40% - Accent6 8 2" xfId="3739" xr:uid="{00000000-0005-0000-0000-0000CA0E0000}"/>
    <cellStyle name="40% - Accent6 8 2 2" xfId="3740" xr:uid="{00000000-0005-0000-0000-0000CB0E0000}"/>
    <cellStyle name="40% - Accent6 8 2 2 2" xfId="3741" xr:uid="{00000000-0005-0000-0000-0000CC0E0000}"/>
    <cellStyle name="40% - Accent6 8 2 2 3" xfId="10195" xr:uid="{8E4101D2-D52D-4157-8AE9-6F7B46D2B793}"/>
    <cellStyle name="40% - Accent6 8 2 3" xfId="3742" xr:uid="{00000000-0005-0000-0000-0000CD0E0000}"/>
    <cellStyle name="40% - Accent6 8 2 4" xfId="10194" xr:uid="{4919365F-2AAC-4DF5-B033-8E73850A510F}"/>
    <cellStyle name="40% - Accent6 8 3" xfId="3743" xr:uid="{00000000-0005-0000-0000-0000CE0E0000}"/>
    <cellStyle name="40% - Accent6 8 3 2" xfId="3744" xr:uid="{00000000-0005-0000-0000-0000CF0E0000}"/>
    <cellStyle name="40% - Accent6 8 3 3" xfId="10196" xr:uid="{FE5A7A1F-A863-4309-A43D-9D226EF3E989}"/>
    <cellStyle name="40% - Accent6 8 4" xfId="3745" xr:uid="{00000000-0005-0000-0000-0000D00E0000}"/>
    <cellStyle name="40% - Accent6 8 5" xfId="10193" xr:uid="{B58F81F7-43BA-4AFF-B998-7FE6564058A5}"/>
    <cellStyle name="Comma" xfId="13121" builtinId="3"/>
    <cellStyle name="Comma 10" xfId="3746" xr:uid="{00000000-0005-0000-0000-0000D10E0000}"/>
    <cellStyle name="Comma 10 2" xfId="3747" xr:uid="{00000000-0005-0000-0000-0000D20E0000}"/>
    <cellStyle name="Comma 10 2 10" xfId="3748" xr:uid="{00000000-0005-0000-0000-0000D30E0000}"/>
    <cellStyle name="Comma 10 2 10 2" xfId="10199" xr:uid="{B15C333A-8F16-4DAC-B4D1-149CF11EAE9D}"/>
    <cellStyle name="Comma 10 2 11" xfId="3749" xr:uid="{00000000-0005-0000-0000-0000D40E0000}"/>
    <cellStyle name="Comma 10 2 11 2" xfId="10200" xr:uid="{062482A7-4A86-425D-80B6-81E3285509E1}"/>
    <cellStyle name="Comma 10 2 12" xfId="3750" xr:uid="{00000000-0005-0000-0000-0000D50E0000}"/>
    <cellStyle name="Comma 10 2 13" xfId="10198" xr:uid="{6B6D2E90-5605-431C-B16C-A9BEC65483BC}"/>
    <cellStyle name="Comma 10 2 2" xfId="3751" xr:uid="{00000000-0005-0000-0000-0000D60E0000}"/>
    <cellStyle name="Comma 10 2 2 2" xfId="3752" xr:uid="{00000000-0005-0000-0000-0000D70E0000}"/>
    <cellStyle name="Comma 10 2 2 2 2" xfId="10202" xr:uid="{0CF2A6CC-B79B-4540-A3C8-A4AA463B928C}"/>
    <cellStyle name="Comma 10 2 2 3" xfId="3753" xr:uid="{00000000-0005-0000-0000-0000D80E0000}"/>
    <cellStyle name="Comma 10 2 2 3 2" xfId="10203" xr:uid="{26B0009F-DC6A-4961-9546-DF6C9FFA544A}"/>
    <cellStyle name="Comma 10 2 2 4" xfId="3754" xr:uid="{00000000-0005-0000-0000-0000D90E0000}"/>
    <cellStyle name="Comma 10 2 2 5" xfId="10201" xr:uid="{54567824-A1E6-464D-8270-4CD7E3CCF502}"/>
    <cellStyle name="Comma 10 2 3" xfId="3755" xr:uid="{00000000-0005-0000-0000-0000DA0E0000}"/>
    <cellStyle name="Comma 10 2 3 2" xfId="3756" xr:uid="{00000000-0005-0000-0000-0000DB0E0000}"/>
    <cellStyle name="Comma 10 2 3 2 2" xfId="10205" xr:uid="{3271F33D-948E-4F7C-B062-262143C05FE5}"/>
    <cellStyle name="Comma 10 2 3 3" xfId="3757" xr:uid="{00000000-0005-0000-0000-0000DC0E0000}"/>
    <cellStyle name="Comma 10 2 3 3 2" xfId="10206" xr:uid="{7B6F8145-6E3B-4285-A6DD-A14EECE99C5F}"/>
    <cellStyle name="Comma 10 2 3 4" xfId="3758" xr:uid="{00000000-0005-0000-0000-0000DD0E0000}"/>
    <cellStyle name="Comma 10 2 3 5" xfId="10204" xr:uid="{192DA455-9D50-4A7D-9B3F-9A38945D3596}"/>
    <cellStyle name="Comma 10 2 4" xfId="3759" xr:uid="{00000000-0005-0000-0000-0000DE0E0000}"/>
    <cellStyle name="Comma 10 2 4 2" xfId="3760" xr:uid="{00000000-0005-0000-0000-0000DF0E0000}"/>
    <cellStyle name="Comma 10 2 4 2 2" xfId="10208" xr:uid="{F26F5FF8-D745-426D-BD8C-E86D56E26315}"/>
    <cellStyle name="Comma 10 2 4 3" xfId="3761" xr:uid="{00000000-0005-0000-0000-0000E00E0000}"/>
    <cellStyle name="Comma 10 2 4 3 2" xfId="10209" xr:uid="{A040F454-BFA3-4549-B8F1-C74CD3488919}"/>
    <cellStyle name="Comma 10 2 4 4" xfId="3762" xr:uid="{00000000-0005-0000-0000-0000E10E0000}"/>
    <cellStyle name="Comma 10 2 4 5" xfId="10207" xr:uid="{A36453E6-19D9-4FA3-94DB-A544798BB284}"/>
    <cellStyle name="Comma 10 2 5" xfId="3763" xr:uid="{00000000-0005-0000-0000-0000E20E0000}"/>
    <cellStyle name="Comma 10 2 5 2" xfId="3764" xr:uid="{00000000-0005-0000-0000-0000E30E0000}"/>
    <cellStyle name="Comma 10 2 5 2 2" xfId="10211" xr:uid="{B1F59DCA-67E2-45EB-96C1-26B69E24276E}"/>
    <cellStyle name="Comma 10 2 5 3" xfId="3765" xr:uid="{00000000-0005-0000-0000-0000E40E0000}"/>
    <cellStyle name="Comma 10 2 5 3 2" xfId="10212" xr:uid="{7373ADE8-8092-49E4-B819-D4B99AC69D2D}"/>
    <cellStyle name="Comma 10 2 5 4" xfId="3766" xr:uid="{00000000-0005-0000-0000-0000E50E0000}"/>
    <cellStyle name="Comma 10 2 5 5" xfId="10210" xr:uid="{755925DB-7993-4902-9D06-EF63E6816551}"/>
    <cellStyle name="Comma 10 2 6" xfId="3767" xr:uid="{00000000-0005-0000-0000-0000E60E0000}"/>
    <cellStyle name="Comma 10 2 6 2" xfId="3768" xr:uid="{00000000-0005-0000-0000-0000E70E0000}"/>
    <cellStyle name="Comma 10 2 6 2 2" xfId="10214" xr:uid="{4F1180DD-3AF0-41C8-A698-8E12DBC75E3D}"/>
    <cellStyle name="Comma 10 2 6 3" xfId="3769" xr:uid="{00000000-0005-0000-0000-0000E80E0000}"/>
    <cellStyle name="Comma 10 2 6 3 2" xfId="10215" xr:uid="{AE9186D0-B315-4F9B-AB46-5D91785D3DE5}"/>
    <cellStyle name="Comma 10 2 6 4" xfId="3770" xr:uid="{00000000-0005-0000-0000-0000E90E0000}"/>
    <cellStyle name="Comma 10 2 6 5" xfId="10213" xr:uid="{015C7645-6557-4BC3-9CB5-87919C416708}"/>
    <cellStyle name="Comma 10 2 7" xfId="3771" xr:uid="{00000000-0005-0000-0000-0000EA0E0000}"/>
    <cellStyle name="Comma 10 2 7 2" xfId="3772" xr:uid="{00000000-0005-0000-0000-0000EB0E0000}"/>
    <cellStyle name="Comma 10 2 7 2 2" xfId="10217" xr:uid="{BC8EB29B-FD68-4BC0-A136-4162F99DA844}"/>
    <cellStyle name="Comma 10 2 7 3" xfId="3773" xr:uid="{00000000-0005-0000-0000-0000EC0E0000}"/>
    <cellStyle name="Comma 10 2 7 3 2" xfId="10218" xr:uid="{4D5309B3-E49F-4A87-94B7-9197840234A7}"/>
    <cellStyle name="Comma 10 2 7 4" xfId="3774" xr:uid="{00000000-0005-0000-0000-0000ED0E0000}"/>
    <cellStyle name="Comma 10 2 7 5" xfId="10216" xr:uid="{0554A97B-9389-4D3B-A899-323EE88A4568}"/>
    <cellStyle name="Comma 10 2 8" xfId="3775" xr:uid="{00000000-0005-0000-0000-0000EE0E0000}"/>
    <cellStyle name="Comma 10 2 8 2" xfId="3776" xr:uid="{00000000-0005-0000-0000-0000EF0E0000}"/>
    <cellStyle name="Comma 10 2 8 2 2" xfId="10220" xr:uid="{2C8DB29C-9C50-485B-93E9-0443194BF90C}"/>
    <cellStyle name="Comma 10 2 8 3" xfId="3777" xr:uid="{00000000-0005-0000-0000-0000F00E0000}"/>
    <cellStyle name="Comma 10 2 8 3 2" xfId="10221" xr:uid="{6CD185B0-4B51-4F34-B0E3-21194713B190}"/>
    <cellStyle name="Comma 10 2 8 4" xfId="3778" xr:uid="{00000000-0005-0000-0000-0000F10E0000}"/>
    <cellStyle name="Comma 10 2 8 5" xfId="10219" xr:uid="{E33D0552-31BC-4651-95AF-02FA39585150}"/>
    <cellStyle name="Comma 10 2 9" xfId="3779" xr:uid="{00000000-0005-0000-0000-0000F20E0000}"/>
    <cellStyle name="Comma 10 2 9 2" xfId="3780" xr:uid="{00000000-0005-0000-0000-0000F30E0000}"/>
    <cellStyle name="Comma 10 2 9 2 2" xfId="10223" xr:uid="{23AC9B11-5507-4BAD-8D31-BD3C8CFFE87D}"/>
    <cellStyle name="Comma 10 2 9 3" xfId="3781" xr:uid="{00000000-0005-0000-0000-0000F40E0000}"/>
    <cellStyle name="Comma 10 2 9 4" xfId="10222" xr:uid="{741F4C5B-7C61-4B7F-9E0C-1969068809C5}"/>
    <cellStyle name="Comma 10 3" xfId="3782" xr:uid="{00000000-0005-0000-0000-0000F50E0000}"/>
    <cellStyle name="Comma 10 3 2" xfId="3783" xr:uid="{00000000-0005-0000-0000-0000F60E0000}"/>
    <cellStyle name="Comma 10 3 2 2" xfId="10225" xr:uid="{EA261453-66DD-4D11-B637-C84655BCA355}"/>
    <cellStyle name="Comma 10 3 3" xfId="3784" xr:uid="{00000000-0005-0000-0000-0000F70E0000}"/>
    <cellStyle name="Comma 10 3 4" xfId="10224" xr:uid="{E0CCBF64-1243-4B65-8BD6-79E932C4F964}"/>
    <cellStyle name="Comma 10 4" xfId="3785" xr:uid="{00000000-0005-0000-0000-0000F80E0000}"/>
    <cellStyle name="Comma 10 5" xfId="10197" xr:uid="{A9785BD8-0AE6-4972-8D5F-484B5DF1893B}"/>
    <cellStyle name="Comma 11" xfId="3786" xr:uid="{00000000-0005-0000-0000-0000F90E0000}"/>
    <cellStyle name="Comma 11 2" xfId="3787" xr:uid="{00000000-0005-0000-0000-0000FA0E0000}"/>
    <cellStyle name="Comma 11 2 2" xfId="3788" xr:uid="{00000000-0005-0000-0000-0000FB0E0000}"/>
    <cellStyle name="Comma 11 2 2 10" xfId="3789" xr:uid="{00000000-0005-0000-0000-0000FC0E0000}"/>
    <cellStyle name="Comma 11 2 2 10 2" xfId="10229" xr:uid="{89FB4CEE-267F-43E8-91B9-0C343B6622D0}"/>
    <cellStyle name="Comma 11 2 2 11" xfId="3790" xr:uid="{00000000-0005-0000-0000-0000FD0E0000}"/>
    <cellStyle name="Comma 11 2 2 11 2" xfId="10230" xr:uid="{E41CAD5A-3075-4CFA-BC8E-26AB9AF4AE0B}"/>
    <cellStyle name="Comma 11 2 2 12" xfId="3791" xr:uid="{00000000-0005-0000-0000-0000FE0E0000}"/>
    <cellStyle name="Comma 11 2 2 13" xfId="10228" xr:uid="{24702C12-E460-451C-B92B-2A073477805B}"/>
    <cellStyle name="Comma 11 2 2 2" xfId="3792" xr:uid="{00000000-0005-0000-0000-0000FF0E0000}"/>
    <cellStyle name="Comma 11 2 2 2 2" xfId="3793" xr:uid="{00000000-0005-0000-0000-0000000F0000}"/>
    <cellStyle name="Comma 11 2 2 2 2 2" xfId="10232" xr:uid="{C6CE3FE8-6132-4CF1-AE95-47383B4A4678}"/>
    <cellStyle name="Comma 11 2 2 2 3" xfId="3794" xr:uid="{00000000-0005-0000-0000-0000010F0000}"/>
    <cellStyle name="Comma 11 2 2 2 3 2" xfId="10233" xr:uid="{57328341-4A12-44FA-84B0-1C1BF23BA103}"/>
    <cellStyle name="Comma 11 2 2 2 4" xfId="3795" xr:uid="{00000000-0005-0000-0000-0000020F0000}"/>
    <cellStyle name="Comma 11 2 2 2 5" xfId="10231" xr:uid="{8DCAAACC-199B-41B6-9C80-4DF565A4D3CD}"/>
    <cellStyle name="Comma 11 2 2 3" xfId="3796" xr:uid="{00000000-0005-0000-0000-0000030F0000}"/>
    <cellStyle name="Comma 11 2 2 3 2" xfId="3797" xr:uid="{00000000-0005-0000-0000-0000040F0000}"/>
    <cellStyle name="Comma 11 2 2 3 2 2" xfId="10235" xr:uid="{D2BFD73F-3A75-4949-B5F3-D57C4AF620E3}"/>
    <cellStyle name="Comma 11 2 2 3 3" xfId="3798" xr:uid="{00000000-0005-0000-0000-0000050F0000}"/>
    <cellStyle name="Comma 11 2 2 3 3 2" xfId="10236" xr:uid="{350B35B4-F533-4A80-8EB9-6EF43ED38B76}"/>
    <cellStyle name="Comma 11 2 2 3 4" xfId="3799" xr:uid="{00000000-0005-0000-0000-0000060F0000}"/>
    <cellStyle name="Comma 11 2 2 3 5" xfId="10234" xr:uid="{E99FED52-1B01-4C17-B4EC-C61FD933B53E}"/>
    <cellStyle name="Comma 11 2 2 4" xfId="3800" xr:uid="{00000000-0005-0000-0000-0000070F0000}"/>
    <cellStyle name="Comma 11 2 2 4 2" xfId="3801" xr:uid="{00000000-0005-0000-0000-0000080F0000}"/>
    <cellStyle name="Comma 11 2 2 4 2 2" xfId="10238" xr:uid="{63D3DDF0-3C33-4AF4-A5D4-6C6086DFAD6B}"/>
    <cellStyle name="Comma 11 2 2 4 3" xfId="3802" xr:uid="{00000000-0005-0000-0000-0000090F0000}"/>
    <cellStyle name="Comma 11 2 2 4 3 2" xfId="10239" xr:uid="{37E5AD05-4ECA-4447-A5E1-F692B97209BC}"/>
    <cellStyle name="Comma 11 2 2 4 4" xfId="3803" xr:uid="{00000000-0005-0000-0000-00000A0F0000}"/>
    <cellStyle name="Comma 11 2 2 4 5" xfId="10237" xr:uid="{F5690B6B-9D4D-46B2-ACB8-CCBC28A4C48F}"/>
    <cellStyle name="Comma 11 2 2 5" xfId="3804" xr:uid="{00000000-0005-0000-0000-00000B0F0000}"/>
    <cellStyle name="Comma 11 2 2 5 2" xfId="3805" xr:uid="{00000000-0005-0000-0000-00000C0F0000}"/>
    <cellStyle name="Comma 11 2 2 5 2 2" xfId="10241" xr:uid="{AE643EA2-3F90-41D9-A738-6ACF1F1F50DC}"/>
    <cellStyle name="Comma 11 2 2 5 3" xfId="3806" xr:uid="{00000000-0005-0000-0000-00000D0F0000}"/>
    <cellStyle name="Comma 11 2 2 5 3 2" xfId="10242" xr:uid="{2A5D8410-80BA-4C9B-BB6E-ED876D99825F}"/>
    <cellStyle name="Comma 11 2 2 5 4" xfId="3807" xr:uid="{00000000-0005-0000-0000-00000E0F0000}"/>
    <cellStyle name="Comma 11 2 2 5 5" xfId="10240" xr:uid="{E307B7B4-84E7-4971-A0B1-F1C27EDBEEF7}"/>
    <cellStyle name="Comma 11 2 2 6" xfId="3808" xr:uid="{00000000-0005-0000-0000-00000F0F0000}"/>
    <cellStyle name="Comma 11 2 2 6 2" xfId="3809" xr:uid="{00000000-0005-0000-0000-0000100F0000}"/>
    <cellStyle name="Comma 11 2 2 6 2 2" xfId="10244" xr:uid="{E9E6A53E-BAAD-48D5-9535-EAF6B40F9C7E}"/>
    <cellStyle name="Comma 11 2 2 6 3" xfId="3810" xr:uid="{00000000-0005-0000-0000-0000110F0000}"/>
    <cellStyle name="Comma 11 2 2 6 3 2" xfId="10245" xr:uid="{05EF6FC8-51ED-49EE-A521-2754D395EF9C}"/>
    <cellStyle name="Comma 11 2 2 6 4" xfId="3811" xr:uid="{00000000-0005-0000-0000-0000120F0000}"/>
    <cellStyle name="Comma 11 2 2 6 5" xfId="10243" xr:uid="{1C5E2EB1-6C76-4151-AD23-0DB06DAC76AF}"/>
    <cellStyle name="Comma 11 2 2 7" xfId="3812" xr:uid="{00000000-0005-0000-0000-0000130F0000}"/>
    <cellStyle name="Comma 11 2 2 7 2" xfId="3813" xr:uid="{00000000-0005-0000-0000-0000140F0000}"/>
    <cellStyle name="Comma 11 2 2 7 2 2" xfId="10247" xr:uid="{2ACC125C-9F72-480C-8DCD-720A97F53C4A}"/>
    <cellStyle name="Comma 11 2 2 7 3" xfId="3814" xr:uid="{00000000-0005-0000-0000-0000150F0000}"/>
    <cellStyle name="Comma 11 2 2 7 3 2" xfId="10248" xr:uid="{1F4EA318-5C2D-4AD1-B55C-788F53958D7E}"/>
    <cellStyle name="Comma 11 2 2 7 4" xfId="3815" xr:uid="{00000000-0005-0000-0000-0000160F0000}"/>
    <cellStyle name="Comma 11 2 2 7 5" xfId="10246" xr:uid="{87FFC099-1676-4D5A-8808-E56EEFA43BDD}"/>
    <cellStyle name="Comma 11 2 2 8" xfId="3816" xr:uid="{00000000-0005-0000-0000-0000170F0000}"/>
    <cellStyle name="Comma 11 2 2 8 2" xfId="3817" xr:uid="{00000000-0005-0000-0000-0000180F0000}"/>
    <cellStyle name="Comma 11 2 2 8 2 2" xfId="10250" xr:uid="{39EE8AFB-BE77-4E8D-80E6-B358C1C256E3}"/>
    <cellStyle name="Comma 11 2 2 8 3" xfId="3818" xr:uid="{00000000-0005-0000-0000-0000190F0000}"/>
    <cellStyle name="Comma 11 2 2 8 3 2" xfId="10251" xr:uid="{ABCD5BAE-077B-4254-B5A9-0E8BE5328E00}"/>
    <cellStyle name="Comma 11 2 2 8 4" xfId="3819" xr:uid="{00000000-0005-0000-0000-00001A0F0000}"/>
    <cellStyle name="Comma 11 2 2 8 5" xfId="10249" xr:uid="{7C145D6C-36B9-4F4E-92C2-AB234F578121}"/>
    <cellStyle name="Comma 11 2 2 9" xfId="3820" xr:uid="{00000000-0005-0000-0000-00001B0F0000}"/>
    <cellStyle name="Comma 11 2 2 9 2" xfId="3821" xr:uid="{00000000-0005-0000-0000-00001C0F0000}"/>
    <cellStyle name="Comma 11 2 2 9 2 2" xfId="10253" xr:uid="{03A46C8B-16D1-4D15-998E-76C615C21E05}"/>
    <cellStyle name="Comma 11 2 2 9 3" xfId="3822" xr:uid="{00000000-0005-0000-0000-00001D0F0000}"/>
    <cellStyle name="Comma 11 2 2 9 4" xfId="10252" xr:uid="{1512CC8D-7F97-4FDD-BEDF-C7E8649CC1AB}"/>
    <cellStyle name="Comma 11 2 3" xfId="3823" xr:uid="{00000000-0005-0000-0000-00001E0F0000}"/>
    <cellStyle name="Comma 11 2 3 2" xfId="3824" xr:uid="{00000000-0005-0000-0000-00001F0F0000}"/>
    <cellStyle name="Comma 11 2 3 2 2" xfId="10255" xr:uid="{D8E32FD1-A9CA-4550-983F-D79F45691C2B}"/>
    <cellStyle name="Comma 11 2 3 3" xfId="3825" xr:uid="{00000000-0005-0000-0000-0000200F0000}"/>
    <cellStyle name="Comma 11 2 3 4" xfId="10254" xr:uid="{EE1918C1-024E-47CD-82EF-BCCDD71F9C0D}"/>
    <cellStyle name="Comma 11 2 4" xfId="3826" xr:uid="{00000000-0005-0000-0000-0000210F0000}"/>
    <cellStyle name="Comma 11 2 5" xfId="10227" xr:uid="{81F590D8-A2DB-42D5-A908-5AE0745C2B15}"/>
    <cellStyle name="Comma 11 3" xfId="3827" xr:uid="{00000000-0005-0000-0000-0000220F0000}"/>
    <cellStyle name="Comma 11 3 2" xfId="3828" xr:uid="{00000000-0005-0000-0000-0000230F0000}"/>
    <cellStyle name="Comma 11 3 2 10" xfId="3829" xr:uid="{00000000-0005-0000-0000-0000240F0000}"/>
    <cellStyle name="Comma 11 3 2 10 2" xfId="10258" xr:uid="{3E83A9D3-DE38-42A2-9A98-DF3179FC02AE}"/>
    <cellStyle name="Comma 11 3 2 11" xfId="3830" xr:uid="{00000000-0005-0000-0000-0000250F0000}"/>
    <cellStyle name="Comma 11 3 2 11 2" xfId="10259" xr:uid="{9A88E06D-C0A0-407A-9758-4338192A31E9}"/>
    <cellStyle name="Comma 11 3 2 12" xfId="3831" xr:uid="{00000000-0005-0000-0000-0000260F0000}"/>
    <cellStyle name="Comma 11 3 2 13" xfId="10257" xr:uid="{12ED968E-7872-497E-BED6-50D0A8D59A9D}"/>
    <cellStyle name="Comma 11 3 2 2" xfId="3832" xr:uid="{00000000-0005-0000-0000-0000270F0000}"/>
    <cellStyle name="Comma 11 3 2 2 2" xfId="3833" xr:uid="{00000000-0005-0000-0000-0000280F0000}"/>
    <cellStyle name="Comma 11 3 2 2 2 2" xfId="10261" xr:uid="{CADE8578-0D79-4F4E-A2D4-477A61638A36}"/>
    <cellStyle name="Comma 11 3 2 2 3" xfId="3834" xr:uid="{00000000-0005-0000-0000-0000290F0000}"/>
    <cellStyle name="Comma 11 3 2 2 3 2" xfId="10262" xr:uid="{6E8C2EE5-8A7D-44A3-BEF1-A2503F28EB18}"/>
    <cellStyle name="Comma 11 3 2 2 4" xfId="3835" xr:uid="{00000000-0005-0000-0000-00002A0F0000}"/>
    <cellStyle name="Comma 11 3 2 2 5" xfId="10260" xr:uid="{14F731FE-05A1-4DAA-99BF-7402A346B163}"/>
    <cellStyle name="Comma 11 3 2 3" xfId="3836" xr:uid="{00000000-0005-0000-0000-00002B0F0000}"/>
    <cellStyle name="Comma 11 3 2 3 2" xfId="3837" xr:uid="{00000000-0005-0000-0000-00002C0F0000}"/>
    <cellStyle name="Comma 11 3 2 3 2 2" xfId="10264" xr:uid="{4AD5A46E-9F8B-4041-8D9C-61ACD1A934C2}"/>
    <cellStyle name="Comma 11 3 2 3 3" xfId="3838" xr:uid="{00000000-0005-0000-0000-00002D0F0000}"/>
    <cellStyle name="Comma 11 3 2 3 3 2" xfId="10265" xr:uid="{A191AFE1-A1F8-4234-92B3-B4331732B06E}"/>
    <cellStyle name="Comma 11 3 2 3 4" xfId="3839" xr:uid="{00000000-0005-0000-0000-00002E0F0000}"/>
    <cellStyle name="Comma 11 3 2 3 5" xfId="10263" xr:uid="{F78A5E9E-F5D5-486E-9CEF-BB5FE1EA99E2}"/>
    <cellStyle name="Comma 11 3 2 4" xfId="3840" xr:uid="{00000000-0005-0000-0000-00002F0F0000}"/>
    <cellStyle name="Comma 11 3 2 4 2" xfId="3841" xr:uid="{00000000-0005-0000-0000-0000300F0000}"/>
    <cellStyle name="Comma 11 3 2 4 2 2" xfId="10267" xr:uid="{DCD199BA-DEF0-4986-B314-032F198FB8D9}"/>
    <cellStyle name="Comma 11 3 2 4 3" xfId="3842" xr:uid="{00000000-0005-0000-0000-0000310F0000}"/>
    <cellStyle name="Comma 11 3 2 4 3 2" xfId="10268" xr:uid="{F6771917-4B4C-4F24-99DF-AB5D273ED947}"/>
    <cellStyle name="Comma 11 3 2 4 4" xfId="3843" xr:uid="{00000000-0005-0000-0000-0000320F0000}"/>
    <cellStyle name="Comma 11 3 2 4 5" xfId="10266" xr:uid="{43442E4F-3422-4A8B-A040-02D41C8DD40A}"/>
    <cellStyle name="Comma 11 3 2 5" xfId="3844" xr:uid="{00000000-0005-0000-0000-0000330F0000}"/>
    <cellStyle name="Comma 11 3 2 5 2" xfId="3845" xr:uid="{00000000-0005-0000-0000-0000340F0000}"/>
    <cellStyle name="Comma 11 3 2 5 2 2" xfId="10270" xr:uid="{DFD88564-8FF2-41E9-87A6-21A9B1FE87C6}"/>
    <cellStyle name="Comma 11 3 2 5 3" xfId="3846" xr:uid="{00000000-0005-0000-0000-0000350F0000}"/>
    <cellStyle name="Comma 11 3 2 5 3 2" xfId="10271" xr:uid="{A66AA9C1-4923-4D99-B505-D379484E62C1}"/>
    <cellStyle name="Comma 11 3 2 5 4" xfId="3847" xr:uid="{00000000-0005-0000-0000-0000360F0000}"/>
    <cellStyle name="Comma 11 3 2 5 5" xfId="10269" xr:uid="{0DBD0BB1-20B8-416D-8ECF-21292568F79F}"/>
    <cellStyle name="Comma 11 3 2 6" xfId="3848" xr:uid="{00000000-0005-0000-0000-0000370F0000}"/>
    <cellStyle name="Comma 11 3 2 6 2" xfId="3849" xr:uid="{00000000-0005-0000-0000-0000380F0000}"/>
    <cellStyle name="Comma 11 3 2 6 2 2" xfId="10273" xr:uid="{745E4191-F062-423A-A363-727A8CD5F982}"/>
    <cellStyle name="Comma 11 3 2 6 3" xfId="3850" xr:uid="{00000000-0005-0000-0000-0000390F0000}"/>
    <cellStyle name="Comma 11 3 2 6 3 2" xfId="10274" xr:uid="{C8C42DAA-7989-46EE-9ECC-EA49D3CFE010}"/>
    <cellStyle name="Comma 11 3 2 6 4" xfId="3851" xr:uid="{00000000-0005-0000-0000-00003A0F0000}"/>
    <cellStyle name="Comma 11 3 2 6 5" xfId="10272" xr:uid="{35E4A5C4-9852-4536-AE8F-15CA4596CFB1}"/>
    <cellStyle name="Comma 11 3 2 7" xfId="3852" xr:uid="{00000000-0005-0000-0000-00003B0F0000}"/>
    <cellStyle name="Comma 11 3 2 7 2" xfId="3853" xr:uid="{00000000-0005-0000-0000-00003C0F0000}"/>
    <cellStyle name="Comma 11 3 2 7 2 2" xfId="10276" xr:uid="{30564D29-362B-4B10-8678-BF30538F85F5}"/>
    <cellStyle name="Comma 11 3 2 7 3" xfId="3854" xr:uid="{00000000-0005-0000-0000-00003D0F0000}"/>
    <cellStyle name="Comma 11 3 2 7 3 2" xfId="10277" xr:uid="{B8C38071-665C-46BA-AB2C-D6221286D7B1}"/>
    <cellStyle name="Comma 11 3 2 7 4" xfId="3855" xr:uid="{00000000-0005-0000-0000-00003E0F0000}"/>
    <cellStyle name="Comma 11 3 2 7 5" xfId="10275" xr:uid="{8648AEF7-AEFF-4D82-A653-6C598A451883}"/>
    <cellStyle name="Comma 11 3 2 8" xfId="3856" xr:uid="{00000000-0005-0000-0000-00003F0F0000}"/>
    <cellStyle name="Comma 11 3 2 8 2" xfId="3857" xr:uid="{00000000-0005-0000-0000-0000400F0000}"/>
    <cellStyle name="Comma 11 3 2 8 2 2" xfId="10279" xr:uid="{0ADA4302-EFA1-40CF-A6F7-29DF916EA0EA}"/>
    <cellStyle name="Comma 11 3 2 8 3" xfId="3858" xr:uid="{00000000-0005-0000-0000-0000410F0000}"/>
    <cellStyle name="Comma 11 3 2 8 3 2" xfId="10280" xr:uid="{C8C50F75-B7A7-49A4-88CD-28D2F695C434}"/>
    <cellStyle name="Comma 11 3 2 8 4" xfId="3859" xr:uid="{00000000-0005-0000-0000-0000420F0000}"/>
    <cellStyle name="Comma 11 3 2 8 5" xfId="10278" xr:uid="{3ACEB680-162B-4346-A101-67D53BE68F3E}"/>
    <cellStyle name="Comma 11 3 2 9" xfId="3860" xr:uid="{00000000-0005-0000-0000-0000430F0000}"/>
    <cellStyle name="Comma 11 3 2 9 2" xfId="3861" xr:uid="{00000000-0005-0000-0000-0000440F0000}"/>
    <cellStyle name="Comma 11 3 2 9 2 2" xfId="10282" xr:uid="{2CD6E70E-B553-4B95-A4A0-56C3DEA889B0}"/>
    <cellStyle name="Comma 11 3 2 9 3" xfId="3862" xr:uid="{00000000-0005-0000-0000-0000450F0000}"/>
    <cellStyle name="Comma 11 3 2 9 4" xfId="10281" xr:uid="{5BD1D1C9-7FD7-452B-A3C3-706CD0149E8F}"/>
    <cellStyle name="Comma 11 3 3" xfId="3863" xr:uid="{00000000-0005-0000-0000-0000460F0000}"/>
    <cellStyle name="Comma 11 3 3 2" xfId="3864" xr:uid="{00000000-0005-0000-0000-0000470F0000}"/>
    <cellStyle name="Comma 11 3 3 2 2" xfId="10284" xr:uid="{82900D4F-0583-4A22-835F-745B7639ECCE}"/>
    <cellStyle name="Comma 11 3 3 3" xfId="3865" xr:uid="{00000000-0005-0000-0000-0000480F0000}"/>
    <cellStyle name="Comma 11 3 3 4" xfId="10283" xr:uid="{BE2CC32E-BAE3-4057-AD14-3E1BECC5EF29}"/>
    <cellStyle name="Comma 11 3 4" xfId="3866" xr:uid="{00000000-0005-0000-0000-0000490F0000}"/>
    <cellStyle name="Comma 11 3 5" xfId="10256" xr:uid="{8E658641-81BD-4560-B032-14A3C9EFEBD3}"/>
    <cellStyle name="Comma 11 4" xfId="3867" xr:uid="{00000000-0005-0000-0000-00004A0F0000}"/>
    <cellStyle name="Comma 11 4 10" xfId="3868" xr:uid="{00000000-0005-0000-0000-00004B0F0000}"/>
    <cellStyle name="Comma 11 4 10 2" xfId="10286" xr:uid="{9D304BF0-4F95-4EBF-9F1C-9E0DE3FC77A9}"/>
    <cellStyle name="Comma 11 4 11" xfId="3869" xr:uid="{00000000-0005-0000-0000-00004C0F0000}"/>
    <cellStyle name="Comma 11 4 11 2" xfId="10287" xr:uid="{DF6D5DD7-A952-437E-9E85-5B86426EB611}"/>
    <cellStyle name="Comma 11 4 12" xfId="3870" xr:uid="{00000000-0005-0000-0000-00004D0F0000}"/>
    <cellStyle name="Comma 11 4 13" xfId="10285" xr:uid="{7454D8D6-3CBE-4588-8743-9B66F42608FB}"/>
    <cellStyle name="Comma 11 4 2" xfId="3871" xr:uid="{00000000-0005-0000-0000-00004E0F0000}"/>
    <cellStyle name="Comma 11 4 2 2" xfId="3872" xr:uid="{00000000-0005-0000-0000-00004F0F0000}"/>
    <cellStyle name="Comma 11 4 2 2 2" xfId="10289" xr:uid="{6FD40881-29FB-412F-B9F1-6723D6271446}"/>
    <cellStyle name="Comma 11 4 2 3" xfId="3873" xr:uid="{00000000-0005-0000-0000-0000500F0000}"/>
    <cellStyle name="Comma 11 4 2 3 2" xfId="10290" xr:uid="{2D324974-8C7A-46B0-800F-9E9BA834F4F9}"/>
    <cellStyle name="Comma 11 4 2 4" xfId="3874" xr:uid="{00000000-0005-0000-0000-0000510F0000}"/>
    <cellStyle name="Comma 11 4 2 5" xfId="10288" xr:uid="{D3D43F96-1CB8-4FAF-914E-FE83B2F2C320}"/>
    <cellStyle name="Comma 11 4 3" xfId="3875" xr:uid="{00000000-0005-0000-0000-0000520F0000}"/>
    <cellStyle name="Comma 11 4 3 2" xfId="3876" xr:uid="{00000000-0005-0000-0000-0000530F0000}"/>
    <cellStyle name="Comma 11 4 3 2 2" xfId="10292" xr:uid="{C35AF449-CA83-49C4-B874-B026B6D237B6}"/>
    <cellStyle name="Comma 11 4 3 3" xfId="3877" xr:uid="{00000000-0005-0000-0000-0000540F0000}"/>
    <cellStyle name="Comma 11 4 3 3 2" xfId="10293" xr:uid="{72F2F9E9-BDAC-470F-9EE9-6F70177F7358}"/>
    <cellStyle name="Comma 11 4 3 4" xfId="3878" xr:uid="{00000000-0005-0000-0000-0000550F0000}"/>
    <cellStyle name="Comma 11 4 3 5" xfId="10291" xr:uid="{9522D974-5B0F-4F67-95FA-162CED101809}"/>
    <cellStyle name="Comma 11 4 4" xfId="3879" xr:uid="{00000000-0005-0000-0000-0000560F0000}"/>
    <cellStyle name="Comma 11 4 4 2" xfId="3880" xr:uid="{00000000-0005-0000-0000-0000570F0000}"/>
    <cellStyle name="Comma 11 4 4 2 2" xfId="10295" xr:uid="{D3B29B69-C675-4D82-8F7E-1AB8E3E4E4BC}"/>
    <cellStyle name="Comma 11 4 4 3" xfId="3881" xr:uid="{00000000-0005-0000-0000-0000580F0000}"/>
    <cellStyle name="Comma 11 4 4 3 2" xfId="10296" xr:uid="{E406BFA9-3579-4EA1-9D0A-C88EF4A9736F}"/>
    <cellStyle name="Comma 11 4 4 4" xfId="3882" xr:uid="{00000000-0005-0000-0000-0000590F0000}"/>
    <cellStyle name="Comma 11 4 4 5" xfId="10294" xr:uid="{A1E989E6-637A-4628-B5E7-A2BF47E35EED}"/>
    <cellStyle name="Comma 11 4 5" xfId="3883" xr:uid="{00000000-0005-0000-0000-00005A0F0000}"/>
    <cellStyle name="Comma 11 4 5 2" xfId="3884" xr:uid="{00000000-0005-0000-0000-00005B0F0000}"/>
    <cellStyle name="Comma 11 4 5 2 2" xfId="10298" xr:uid="{60197B29-A5E0-4AF9-8DC3-8BD104F6786C}"/>
    <cellStyle name="Comma 11 4 5 3" xfId="3885" xr:uid="{00000000-0005-0000-0000-00005C0F0000}"/>
    <cellStyle name="Comma 11 4 5 3 2" xfId="10299" xr:uid="{36A577BA-3FA8-4910-A8BB-768D6923E752}"/>
    <cellStyle name="Comma 11 4 5 4" xfId="3886" xr:uid="{00000000-0005-0000-0000-00005D0F0000}"/>
    <cellStyle name="Comma 11 4 5 5" xfId="10297" xr:uid="{A3D8A5A0-95F4-46E2-89F0-FC4B21F1A2F0}"/>
    <cellStyle name="Comma 11 4 6" xfId="3887" xr:uid="{00000000-0005-0000-0000-00005E0F0000}"/>
    <cellStyle name="Comma 11 4 6 2" xfId="3888" xr:uid="{00000000-0005-0000-0000-00005F0F0000}"/>
    <cellStyle name="Comma 11 4 6 2 2" xfId="10301" xr:uid="{9C14E60E-3F63-4BDD-9AD8-CD628A3E9161}"/>
    <cellStyle name="Comma 11 4 6 3" xfId="3889" xr:uid="{00000000-0005-0000-0000-0000600F0000}"/>
    <cellStyle name="Comma 11 4 6 3 2" xfId="10302" xr:uid="{9FA2D696-8BF1-4060-B904-71D89B28874D}"/>
    <cellStyle name="Comma 11 4 6 4" xfId="3890" xr:uid="{00000000-0005-0000-0000-0000610F0000}"/>
    <cellStyle name="Comma 11 4 6 5" xfId="10300" xr:uid="{C046ECC7-2F11-430A-BDD1-6A94154793C6}"/>
    <cellStyle name="Comma 11 4 7" xfId="3891" xr:uid="{00000000-0005-0000-0000-0000620F0000}"/>
    <cellStyle name="Comma 11 4 7 2" xfId="3892" xr:uid="{00000000-0005-0000-0000-0000630F0000}"/>
    <cellStyle name="Comma 11 4 7 2 2" xfId="10304" xr:uid="{F1566546-C7A1-46A7-AB28-B51E42FD6DFB}"/>
    <cellStyle name="Comma 11 4 7 3" xfId="3893" xr:uid="{00000000-0005-0000-0000-0000640F0000}"/>
    <cellStyle name="Comma 11 4 7 3 2" xfId="10305" xr:uid="{A1C9B813-2007-49FA-930A-521CE90C05C2}"/>
    <cellStyle name="Comma 11 4 7 4" xfId="3894" xr:uid="{00000000-0005-0000-0000-0000650F0000}"/>
    <cellStyle name="Comma 11 4 7 5" xfId="10303" xr:uid="{3F24C2FC-8685-41D6-BA90-D9A3DF104EF7}"/>
    <cellStyle name="Comma 11 4 8" xfId="3895" xr:uid="{00000000-0005-0000-0000-0000660F0000}"/>
    <cellStyle name="Comma 11 4 8 2" xfId="3896" xr:uid="{00000000-0005-0000-0000-0000670F0000}"/>
    <cellStyle name="Comma 11 4 8 2 2" xfId="10307" xr:uid="{BFFC71CB-15C4-4D6E-B313-96927A9DDFD4}"/>
    <cellStyle name="Comma 11 4 8 3" xfId="3897" xr:uid="{00000000-0005-0000-0000-0000680F0000}"/>
    <cellStyle name="Comma 11 4 8 3 2" xfId="10308" xr:uid="{0A8EF9D1-2C35-4E71-B130-94F0701E8DF7}"/>
    <cellStyle name="Comma 11 4 8 4" xfId="3898" xr:uid="{00000000-0005-0000-0000-0000690F0000}"/>
    <cellStyle name="Comma 11 4 8 5" xfId="10306" xr:uid="{185C6425-FBD2-4B5E-A6DF-4247A452C3FD}"/>
    <cellStyle name="Comma 11 4 9" xfId="3899" xr:uid="{00000000-0005-0000-0000-00006A0F0000}"/>
    <cellStyle name="Comma 11 4 9 2" xfId="3900" xr:uid="{00000000-0005-0000-0000-00006B0F0000}"/>
    <cellStyle name="Comma 11 4 9 2 2" xfId="10310" xr:uid="{110CC5E4-420A-4EEB-BE93-E49B336F3972}"/>
    <cellStyle name="Comma 11 4 9 3" xfId="3901" xr:uid="{00000000-0005-0000-0000-00006C0F0000}"/>
    <cellStyle name="Comma 11 4 9 4" xfId="10309" xr:uid="{7A1D6E14-A639-42DF-AB34-16DAC257F53D}"/>
    <cellStyle name="Comma 11 5" xfId="3902" xr:uid="{00000000-0005-0000-0000-00006D0F0000}"/>
    <cellStyle name="Comma 11 5 2" xfId="3903" xr:uid="{00000000-0005-0000-0000-00006E0F0000}"/>
    <cellStyle name="Comma 11 5 2 2" xfId="10312" xr:uid="{96964146-6E3C-4A5D-AAF9-F7E1968221E2}"/>
    <cellStyle name="Comma 11 5 3" xfId="3904" xr:uid="{00000000-0005-0000-0000-00006F0F0000}"/>
    <cellStyle name="Comma 11 5 4" xfId="10311" xr:uid="{AC727DE1-F86D-4732-BEB6-D57098431E7B}"/>
    <cellStyle name="Comma 11 6" xfId="3905" xr:uid="{00000000-0005-0000-0000-0000700F0000}"/>
    <cellStyle name="Comma 11 7" xfId="10226" xr:uid="{661CE220-EA24-42D6-966C-50E3E6C9269D}"/>
    <cellStyle name="Comma 12" xfId="3906" xr:uid="{00000000-0005-0000-0000-0000710F0000}"/>
    <cellStyle name="Comma 12 10" xfId="3907" xr:uid="{00000000-0005-0000-0000-0000720F0000}"/>
    <cellStyle name="Comma 12 10 2" xfId="3908" xr:uid="{00000000-0005-0000-0000-0000730F0000}"/>
    <cellStyle name="Comma 12 10 2 2" xfId="10315" xr:uid="{E61F11A6-CE07-4C91-BDF7-22EAA89856A8}"/>
    <cellStyle name="Comma 12 10 3" xfId="3909" xr:uid="{00000000-0005-0000-0000-0000740F0000}"/>
    <cellStyle name="Comma 12 10 3 2" xfId="10316" xr:uid="{DE28F02D-7705-4EF1-923E-E494C26B6694}"/>
    <cellStyle name="Comma 12 10 4" xfId="3910" xr:uid="{00000000-0005-0000-0000-0000750F0000}"/>
    <cellStyle name="Comma 12 10 5" xfId="10314" xr:uid="{4FFD4C9E-673B-4C8C-8449-A76802174B91}"/>
    <cellStyle name="Comma 12 11" xfId="3911" xr:uid="{00000000-0005-0000-0000-0000760F0000}"/>
    <cellStyle name="Comma 12 11 2" xfId="3912" xr:uid="{00000000-0005-0000-0000-0000770F0000}"/>
    <cellStyle name="Comma 12 11 2 2" xfId="10318" xr:uid="{D028B2B8-69E2-444A-9A97-578F3A9C392C}"/>
    <cellStyle name="Comma 12 11 3" xfId="3913" xr:uid="{00000000-0005-0000-0000-0000780F0000}"/>
    <cellStyle name="Comma 12 11 4" xfId="10317" xr:uid="{459AAD5F-BADD-4B14-8CED-5D61EDA95BF6}"/>
    <cellStyle name="Comma 12 12" xfId="3914" xr:uid="{00000000-0005-0000-0000-0000790F0000}"/>
    <cellStyle name="Comma 12 12 2" xfId="10319" xr:uid="{CAE529CF-209C-4C34-8EEF-57BEC7A944AA}"/>
    <cellStyle name="Comma 12 13" xfId="3915" xr:uid="{00000000-0005-0000-0000-00007A0F0000}"/>
    <cellStyle name="Comma 12 13 2" xfId="10320" xr:uid="{07A9C97E-3FEC-4F3E-807C-75FE2D41828B}"/>
    <cellStyle name="Comma 12 14" xfId="3916" xr:uid="{00000000-0005-0000-0000-00007B0F0000}"/>
    <cellStyle name="Comma 12 15" xfId="10313" xr:uid="{6B290942-FA1E-4BD2-9FB7-119F7752456D}"/>
    <cellStyle name="Comma 12 2" xfId="3917" xr:uid="{00000000-0005-0000-0000-00007C0F0000}"/>
    <cellStyle name="Comma 12 2 10" xfId="3918" xr:uid="{00000000-0005-0000-0000-00007D0F0000}"/>
    <cellStyle name="Comma 12 2 10 2" xfId="10322" xr:uid="{CA6C4361-E7FF-471F-B801-2A8CF1CBC921}"/>
    <cellStyle name="Comma 12 2 11" xfId="3919" xr:uid="{00000000-0005-0000-0000-00007E0F0000}"/>
    <cellStyle name="Comma 12 2 11 2" xfId="10323" xr:uid="{781548CA-AB82-4808-8AA5-C5BD1D78EC66}"/>
    <cellStyle name="Comma 12 2 12" xfId="3920" xr:uid="{00000000-0005-0000-0000-00007F0F0000}"/>
    <cellStyle name="Comma 12 2 13" xfId="10321" xr:uid="{6DBCBE79-45FE-4B63-92B1-0B8AC096C83B}"/>
    <cellStyle name="Comma 12 2 2" xfId="3921" xr:uid="{00000000-0005-0000-0000-0000800F0000}"/>
    <cellStyle name="Comma 12 2 2 2" xfId="3922" xr:uid="{00000000-0005-0000-0000-0000810F0000}"/>
    <cellStyle name="Comma 12 2 2 2 2" xfId="10325" xr:uid="{1391BB1A-BEB4-450C-852F-9B5151B2D042}"/>
    <cellStyle name="Comma 12 2 2 3" xfId="3923" xr:uid="{00000000-0005-0000-0000-0000820F0000}"/>
    <cellStyle name="Comma 12 2 2 3 2" xfId="10326" xr:uid="{0F6C5F6B-2570-4CB9-831E-32BEEEDE4534}"/>
    <cellStyle name="Comma 12 2 2 4" xfId="3924" xr:uid="{00000000-0005-0000-0000-0000830F0000}"/>
    <cellStyle name="Comma 12 2 2 5" xfId="10324" xr:uid="{60509627-A956-4FCA-8CC4-D231DBBC22E6}"/>
    <cellStyle name="Comma 12 2 3" xfId="3925" xr:uid="{00000000-0005-0000-0000-0000840F0000}"/>
    <cellStyle name="Comma 12 2 3 2" xfId="3926" xr:uid="{00000000-0005-0000-0000-0000850F0000}"/>
    <cellStyle name="Comma 12 2 3 2 2" xfId="10328" xr:uid="{392EDFD7-02A4-4CC2-A957-6FD444B4990D}"/>
    <cellStyle name="Comma 12 2 3 3" xfId="3927" xr:uid="{00000000-0005-0000-0000-0000860F0000}"/>
    <cellStyle name="Comma 12 2 3 3 2" xfId="10329" xr:uid="{A1422B63-1361-46CB-A265-857817A3F155}"/>
    <cellStyle name="Comma 12 2 3 4" xfId="3928" xr:uid="{00000000-0005-0000-0000-0000870F0000}"/>
    <cellStyle name="Comma 12 2 3 5" xfId="10327" xr:uid="{F5893DDF-65A9-4BA1-87BF-F37FCB5DF4AF}"/>
    <cellStyle name="Comma 12 2 4" xfId="3929" xr:uid="{00000000-0005-0000-0000-0000880F0000}"/>
    <cellStyle name="Comma 12 2 4 2" xfId="3930" xr:uid="{00000000-0005-0000-0000-0000890F0000}"/>
    <cellStyle name="Comma 12 2 4 2 2" xfId="10331" xr:uid="{64D04BEF-F81D-4E96-8C5B-3234FAA822F8}"/>
    <cellStyle name="Comma 12 2 4 3" xfId="3931" xr:uid="{00000000-0005-0000-0000-00008A0F0000}"/>
    <cellStyle name="Comma 12 2 4 3 2" xfId="10332" xr:uid="{1B48A760-8B2D-4F22-BDE1-8A302E5AD5E1}"/>
    <cellStyle name="Comma 12 2 4 4" xfId="3932" xr:uid="{00000000-0005-0000-0000-00008B0F0000}"/>
    <cellStyle name="Comma 12 2 4 5" xfId="10330" xr:uid="{7A670D1F-12D8-4AFE-95F8-276B582D6E3D}"/>
    <cellStyle name="Comma 12 2 5" xfId="3933" xr:uid="{00000000-0005-0000-0000-00008C0F0000}"/>
    <cellStyle name="Comma 12 2 5 2" xfId="3934" xr:uid="{00000000-0005-0000-0000-00008D0F0000}"/>
    <cellStyle name="Comma 12 2 5 2 2" xfId="10334" xr:uid="{7665A1CF-38F0-4740-8D25-68273F8BBC81}"/>
    <cellStyle name="Comma 12 2 5 3" xfId="3935" xr:uid="{00000000-0005-0000-0000-00008E0F0000}"/>
    <cellStyle name="Comma 12 2 5 3 2" xfId="10335" xr:uid="{541CC376-79A6-4866-89A7-84C72A6ABEE7}"/>
    <cellStyle name="Comma 12 2 5 4" xfId="3936" xr:uid="{00000000-0005-0000-0000-00008F0F0000}"/>
    <cellStyle name="Comma 12 2 5 5" xfId="10333" xr:uid="{BA4A5186-91CE-4E91-9F0C-E9C0ED3216D9}"/>
    <cellStyle name="Comma 12 2 6" xfId="3937" xr:uid="{00000000-0005-0000-0000-0000900F0000}"/>
    <cellStyle name="Comma 12 2 6 2" xfId="3938" xr:uid="{00000000-0005-0000-0000-0000910F0000}"/>
    <cellStyle name="Comma 12 2 6 2 2" xfId="10337" xr:uid="{206D7F2C-58C6-458E-A6A9-0F277F9A0E7F}"/>
    <cellStyle name="Comma 12 2 6 3" xfId="3939" xr:uid="{00000000-0005-0000-0000-0000920F0000}"/>
    <cellStyle name="Comma 12 2 6 3 2" xfId="10338" xr:uid="{123B98F4-0A5B-451C-9AFA-F3A9B4DBA2F0}"/>
    <cellStyle name="Comma 12 2 6 4" xfId="3940" xr:uid="{00000000-0005-0000-0000-0000930F0000}"/>
    <cellStyle name="Comma 12 2 6 5" xfId="10336" xr:uid="{E73735CB-13B2-4599-84BC-4B8E44F9CACF}"/>
    <cellStyle name="Comma 12 2 7" xfId="3941" xr:uid="{00000000-0005-0000-0000-0000940F0000}"/>
    <cellStyle name="Comma 12 2 7 2" xfId="3942" xr:uid="{00000000-0005-0000-0000-0000950F0000}"/>
    <cellStyle name="Comma 12 2 7 2 2" xfId="10340" xr:uid="{9736D46D-C442-4C17-ADB2-1B5F0CCDD344}"/>
    <cellStyle name="Comma 12 2 7 3" xfId="3943" xr:uid="{00000000-0005-0000-0000-0000960F0000}"/>
    <cellStyle name="Comma 12 2 7 3 2" xfId="10341" xr:uid="{97CD644D-849D-49D1-AA37-E83C34D4951E}"/>
    <cellStyle name="Comma 12 2 7 4" xfId="3944" xr:uid="{00000000-0005-0000-0000-0000970F0000}"/>
    <cellStyle name="Comma 12 2 7 5" xfId="10339" xr:uid="{D4F1F119-D7B8-48E6-B852-0266D10250D4}"/>
    <cellStyle name="Comma 12 2 8" xfId="3945" xr:uid="{00000000-0005-0000-0000-0000980F0000}"/>
    <cellStyle name="Comma 12 2 8 2" xfId="3946" xr:uid="{00000000-0005-0000-0000-0000990F0000}"/>
    <cellStyle name="Comma 12 2 8 2 2" xfId="10343" xr:uid="{ED2522B6-4E32-46A2-B1D8-40D1FA70FD1E}"/>
    <cellStyle name="Comma 12 2 8 3" xfId="3947" xr:uid="{00000000-0005-0000-0000-00009A0F0000}"/>
    <cellStyle name="Comma 12 2 8 3 2" xfId="10344" xr:uid="{5E5A7640-A6C9-48E0-BD3A-1C0749FB2362}"/>
    <cellStyle name="Comma 12 2 8 4" xfId="3948" xr:uid="{00000000-0005-0000-0000-00009B0F0000}"/>
    <cellStyle name="Comma 12 2 8 5" xfId="10342" xr:uid="{79B8571B-D082-4D1B-B125-F5889570E261}"/>
    <cellStyle name="Comma 12 2 9" xfId="3949" xr:uid="{00000000-0005-0000-0000-00009C0F0000}"/>
    <cellStyle name="Comma 12 2 9 2" xfId="3950" xr:uid="{00000000-0005-0000-0000-00009D0F0000}"/>
    <cellStyle name="Comma 12 2 9 2 2" xfId="10346" xr:uid="{A31A6458-8D65-4D70-9DEF-F7E634947238}"/>
    <cellStyle name="Comma 12 2 9 3" xfId="3951" xr:uid="{00000000-0005-0000-0000-00009E0F0000}"/>
    <cellStyle name="Comma 12 2 9 4" xfId="10345" xr:uid="{0C007962-AEE5-409F-8EAE-F7A2FA5A8935}"/>
    <cellStyle name="Comma 12 3" xfId="3952" xr:uid="{00000000-0005-0000-0000-00009F0F0000}"/>
    <cellStyle name="Comma 12 3 2" xfId="3953" xr:uid="{00000000-0005-0000-0000-0000A00F0000}"/>
    <cellStyle name="Comma 12 3 2 2" xfId="10348" xr:uid="{AE8B810C-C6E5-4402-BCBE-B17D1813D4DA}"/>
    <cellStyle name="Comma 12 3 3" xfId="3954" xr:uid="{00000000-0005-0000-0000-0000A10F0000}"/>
    <cellStyle name="Comma 12 3 3 2" xfId="10349" xr:uid="{5076C6B2-435B-44CE-91B4-09611524F0F7}"/>
    <cellStyle name="Comma 12 3 4" xfId="3955" xr:uid="{00000000-0005-0000-0000-0000A20F0000}"/>
    <cellStyle name="Comma 12 3 5" xfId="10347" xr:uid="{388FFDFC-7612-42AB-BB30-18DC94383588}"/>
    <cellStyle name="Comma 12 4" xfId="3956" xr:uid="{00000000-0005-0000-0000-0000A30F0000}"/>
    <cellStyle name="Comma 12 4 2" xfId="3957" xr:uid="{00000000-0005-0000-0000-0000A40F0000}"/>
    <cellStyle name="Comma 12 4 2 2" xfId="10351" xr:uid="{715BB7B9-75C9-4663-A0A1-8CD350226377}"/>
    <cellStyle name="Comma 12 4 3" xfId="3958" xr:uid="{00000000-0005-0000-0000-0000A50F0000}"/>
    <cellStyle name="Comma 12 4 3 2" xfId="10352" xr:uid="{6A6D3323-7172-45C5-96DB-7556C3EF2674}"/>
    <cellStyle name="Comma 12 4 4" xfId="3959" xr:uid="{00000000-0005-0000-0000-0000A60F0000}"/>
    <cellStyle name="Comma 12 4 5" xfId="10350" xr:uid="{4FBF0C25-7E9D-4F1D-8DA2-C1666145F22C}"/>
    <cellStyle name="Comma 12 5" xfId="3960" xr:uid="{00000000-0005-0000-0000-0000A70F0000}"/>
    <cellStyle name="Comma 12 5 2" xfId="3961" xr:uid="{00000000-0005-0000-0000-0000A80F0000}"/>
    <cellStyle name="Comma 12 5 2 2" xfId="10354" xr:uid="{77CB7413-C3D5-42D0-BFCC-05D0BA2D7178}"/>
    <cellStyle name="Comma 12 5 3" xfId="3962" xr:uid="{00000000-0005-0000-0000-0000A90F0000}"/>
    <cellStyle name="Comma 12 5 3 2" xfId="10355" xr:uid="{BFC0B083-2383-4AE5-8634-A871ADE610B9}"/>
    <cellStyle name="Comma 12 5 4" xfId="3963" xr:uid="{00000000-0005-0000-0000-0000AA0F0000}"/>
    <cellStyle name="Comma 12 5 5" xfId="10353" xr:uid="{E3C776AE-CF39-4049-9537-032B9383475F}"/>
    <cellStyle name="Comma 12 6" xfId="3964" xr:uid="{00000000-0005-0000-0000-0000AB0F0000}"/>
    <cellStyle name="Comma 12 6 2" xfId="3965" xr:uid="{00000000-0005-0000-0000-0000AC0F0000}"/>
    <cellStyle name="Comma 12 6 2 2" xfId="10357" xr:uid="{F8D3AA61-0B18-4373-9D78-4B3602FB6A13}"/>
    <cellStyle name="Comma 12 6 3" xfId="3966" xr:uid="{00000000-0005-0000-0000-0000AD0F0000}"/>
    <cellStyle name="Comma 12 6 3 2" xfId="10358" xr:uid="{3EA5E729-95CD-4CB4-ACC0-3BD32FC815A7}"/>
    <cellStyle name="Comma 12 6 4" xfId="3967" xr:uid="{00000000-0005-0000-0000-0000AE0F0000}"/>
    <cellStyle name="Comma 12 6 5" xfId="10356" xr:uid="{84401F04-3F96-4708-AF69-D5E998394885}"/>
    <cellStyle name="Comma 12 7" xfId="3968" xr:uid="{00000000-0005-0000-0000-0000AF0F0000}"/>
    <cellStyle name="Comma 12 7 2" xfId="3969" xr:uid="{00000000-0005-0000-0000-0000B00F0000}"/>
    <cellStyle name="Comma 12 7 2 2" xfId="10360" xr:uid="{E088F86F-B187-416E-BBA6-07FEEC1AAFD7}"/>
    <cellStyle name="Comma 12 7 3" xfId="3970" xr:uid="{00000000-0005-0000-0000-0000B10F0000}"/>
    <cellStyle name="Comma 12 7 3 2" xfId="10361" xr:uid="{CE079688-5845-4C26-AC33-3B5BDFA1C184}"/>
    <cellStyle name="Comma 12 7 4" xfId="3971" xr:uid="{00000000-0005-0000-0000-0000B20F0000}"/>
    <cellStyle name="Comma 12 7 5" xfId="10359" xr:uid="{90C2376A-1E35-49A5-9CA9-42FCA9C9A1C9}"/>
    <cellStyle name="Comma 12 8" xfId="3972" xr:uid="{00000000-0005-0000-0000-0000B30F0000}"/>
    <cellStyle name="Comma 12 8 2" xfId="3973" xr:uid="{00000000-0005-0000-0000-0000B40F0000}"/>
    <cellStyle name="Comma 12 8 2 2" xfId="10363" xr:uid="{A5AB1116-0737-4FA6-9C6C-C1EACE72E8E3}"/>
    <cellStyle name="Comma 12 8 3" xfId="3974" xr:uid="{00000000-0005-0000-0000-0000B50F0000}"/>
    <cellStyle name="Comma 12 8 3 2" xfId="10364" xr:uid="{F9BC511E-CF82-4E23-B0D7-BCEFAE5D1966}"/>
    <cellStyle name="Comma 12 8 4" xfId="3975" xr:uid="{00000000-0005-0000-0000-0000B60F0000}"/>
    <cellStyle name="Comma 12 8 5" xfId="10362" xr:uid="{5AAEC4C4-01B9-4E07-8254-A501D1AAAA69}"/>
    <cellStyle name="Comma 12 9" xfId="3976" xr:uid="{00000000-0005-0000-0000-0000B70F0000}"/>
    <cellStyle name="Comma 12 9 2" xfId="3977" xr:uid="{00000000-0005-0000-0000-0000B80F0000}"/>
    <cellStyle name="Comma 12 9 2 2" xfId="10366" xr:uid="{933F350B-ADCB-47A1-BD90-C87BA58FED44}"/>
    <cellStyle name="Comma 12 9 3" xfId="3978" xr:uid="{00000000-0005-0000-0000-0000B90F0000}"/>
    <cellStyle name="Comma 12 9 3 2" xfId="10367" xr:uid="{5EBB33A9-7E15-49DB-982F-0986EB61AE97}"/>
    <cellStyle name="Comma 12 9 4" xfId="3979" xr:uid="{00000000-0005-0000-0000-0000BA0F0000}"/>
    <cellStyle name="Comma 12 9 5" xfId="10365" xr:uid="{6C2D724C-B9E1-4FD8-AABA-344DCA6D871D}"/>
    <cellStyle name="Comma 13" xfId="3980" xr:uid="{00000000-0005-0000-0000-0000BB0F0000}"/>
    <cellStyle name="Comma 13 10" xfId="3981" xr:uid="{00000000-0005-0000-0000-0000BC0F0000}"/>
    <cellStyle name="Comma 13 10 2" xfId="3982" xr:uid="{00000000-0005-0000-0000-0000BD0F0000}"/>
    <cellStyle name="Comma 13 10 2 2" xfId="10370" xr:uid="{4E159589-23B9-42A9-A014-55378535902A}"/>
    <cellStyle name="Comma 13 10 3" xfId="3983" xr:uid="{00000000-0005-0000-0000-0000BE0F0000}"/>
    <cellStyle name="Comma 13 10 3 2" xfId="10371" xr:uid="{2649FC9E-3FC0-408C-BCB2-C9B13F3D45C4}"/>
    <cellStyle name="Comma 13 10 4" xfId="3984" xr:uid="{00000000-0005-0000-0000-0000BF0F0000}"/>
    <cellStyle name="Comma 13 10 5" xfId="10369" xr:uid="{9E099830-E0F9-4C5B-B33E-917C57DB342C}"/>
    <cellStyle name="Comma 13 11" xfId="3985" xr:uid="{00000000-0005-0000-0000-0000C00F0000}"/>
    <cellStyle name="Comma 13 11 2" xfId="3986" xr:uid="{00000000-0005-0000-0000-0000C10F0000}"/>
    <cellStyle name="Comma 13 11 2 2" xfId="10373" xr:uid="{28729B83-E2BF-4B40-B664-C0639A2973F1}"/>
    <cellStyle name="Comma 13 11 3" xfId="3987" xr:uid="{00000000-0005-0000-0000-0000C20F0000}"/>
    <cellStyle name="Comma 13 11 4" xfId="10372" xr:uid="{8648E0CC-2211-41D8-9B42-0443483857EA}"/>
    <cellStyle name="Comma 13 12" xfId="3988" xr:uid="{00000000-0005-0000-0000-0000C30F0000}"/>
    <cellStyle name="Comma 13 12 2" xfId="10374" xr:uid="{5B7D60A0-6C7F-4D0F-A8E2-05C6B1822528}"/>
    <cellStyle name="Comma 13 13" xfId="3989" xr:uid="{00000000-0005-0000-0000-0000C40F0000}"/>
    <cellStyle name="Comma 13 13 2" xfId="10375" xr:uid="{869E9F84-6A42-47A2-B856-E2B166D19F85}"/>
    <cellStyle name="Comma 13 14" xfId="3990" xr:uid="{00000000-0005-0000-0000-0000C50F0000}"/>
    <cellStyle name="Comma 13 15" xfId="10368" xr:uid="{2FDB9945-AC5C-4380-BF4E-02BF80A2C7CC}"/>
    <cellStyle name="Comma 13 2" xfId="3991" xr:uid="{00000000-0005-0000-0000-0000C60F0000}"/>
    <cellStyle name="Comma 13 2 10" xfId="3992" xr:uid="{00000000-0005-0000-0000-0000C70F0000}"/>
    <cellStyle name="Comma 13 2 10 2" xfId="10377" xr:uid="{771D6357-0628-4484-9BD5-9ED8B1E0FCDB}"/>
    <cellStyle name="Comma 13 2 11" xfId="3993" xr:uid="{00000000-0005-0000-0000-0000C80F0000}"/>
    <cellStyle name="Comma 13 2 11 2" xfId="10378" xr:uid="{BBBADD1D-BC0A-4443-8FB1-1E3B2B94A9F0}"/>
    <cellStyle name="Comma 13 2 12" xfId="3994" xr:uid="{00000000-0005-0000-0000-0000C90F0000}"/>
    <cellStyle name="Comma 13 2 13" xfId="10376" xr:uid="{3432FC1E-2471-44FF-9CDD-48D2331E31CF}"/>
    <cellStyle name="Comma 13 2 2" xfId="3995" xr:uid="{00000000-0005-0000-0000-0000CA0F0000}"/>
    <cellStyle name="Comma 13 2 2 2" xfId="3996" xr:uid="{00000000-0005-0000-0000-0000CB0F0000}"/>
    <cellStyle name="Comma 13 2 2 2 2" xfId="10380" xr:uid="{D8ED6F2C-5044-47CE-B24D-161343CE67A5}"/>
    <cellStyle name="Comma 13 2 2 3" xfId="3997" xr:uid="{00000000-0005-0000-0000-0000CC0F0000}"/>
    <cellStyle name="Comma 13 2 2 3 2" xfId="10381" xr:uid="{855F52AA-F1B0-419A-92BB-A7E1CB4CB6D8}"/>
    <cellStyle name="Comma 13 2 2 4" xfId="3998" xr:uid="{00000000-0005-0000-0000-0000CD0F0000}"/>
    <cellStyle name="Comma 13 2 2 5" xfId="10379" xr:uid="{F48FC14F-C1B2-46C2-9E20-32AB6D4B30ED}"/>
    <cellStyle name="Comma 13 2 3" xfId="3999" xr:uid="{00000000-0005-0000-0000-0000CE0F0000}"/>
    <cellStyle name="Comma 13 2 3 2" xfId="4000" xr:uid="{00000000-0005-0000-0000-0000CF0F0000}"/>
    <cellStyle name="Comma 13 2 3 2 2" xfId="10383" xr:uid="{A5DAEF50-B9D5-4F0E-9DF0-4613F9161F57}"/>
    <cellStyle name="Comma 13 2 3 3" xfId="4001" xr:uid="{00000000-0005-0000-0000-0000D00F0000}"/>
    <cellStyle name="Comma 13 2 3 3 2" xfId="10384" xr:uid="{CAE42967-75FB-4546-BED8-75FAE7300457}"/>
    <cellStyle name="Comma 13 2 3 4" xfId="4002" xr:uid="{00000000-0005-0000-0000-0000D10F0000}"/>
    <cellStyle name="Comma 13 2 3 5" xfId="10382" xr:uid="{EA8444CC-390D-4EAA-9CA7-4D97551FB2DA}"/>
    <cellStyle name="Comma 13 2 4" xfId="4003" xr:uid="{00000000-0005-0000-0000-0000D20F0000}"/>
    <cellStyle name="Comma 13 2 4 2" xfId="4004" xr:uid="{00000000-0005-0000-0000-0000D30F0000}"/>
    <cellStyle name="Comma 13 2 4 2 2" xfId="10386" xr:uid="{40CC5F67-0CF5-40C6-B9FB-4C0E0E4ACE66}"/>
    <cellStyle name="Comma 13 2 4 3" xfId="4005" xr:uid="{00000000-0005-0000-0000-0000D40F0000}"/>
    <cellStyle name="Comma 13 2 4 3 2" xfId="10387" xr:uid="{FE34942E-39A8-4231-8A20-4CBEB9FF98FC}"/>
    <cellStyle name="Comma 13 2 4 4" xfId="4006" xr:uid="{00000000-0005-0000-0000-0000D50F0000}"/>
    <cellStyle name="Comma 13 2 4 5" xfId="10385" xr:uid="{82D725F6-4D3D-4864-9899-E17701D6AEB7}"/>
    <cellStyle name="Comma 13 2 5" xfId="4007" xr:uid="{00000000-0005-0000-0000-0000D60F0000}"/>
    <cellStyle name="Comma 13 2 5 2" xfId="4008" xr:uid="{00000000-0005-0000-0000-0000D70F0000}"/>
    <cellStyle name="Comma 13 2 5 2 2" xfId="10389" xr:uid="{A05CD3A8-A3B4-4809-A266-B0CB00D9BC41}"/>
    <cellStyle name="Comma 13 2 5 3" xfId="4009" xr:uid="{00000000-0005-0000-0000-0000D80F0000}"/>
    <cellStyle name="Comma 13 2 5 3 2" xfId="10390" xr:uid="{A2D01B0A-06A0-4408-8B0B-FFE63834E652}"/>
    <cellStyle name="Comma 13 2 5 4" xfId="4010" xr:uid="{00000000-0005-0000-0000-0000D90F0000}"/>
    <cellStyle name="Comma 13 2 5 5" xfId="10388" xr:uid="{B3CEA3D6-6939-44C9-8E84-4AF20CB62E48}"/>
    <cellStyle name="Comma 13 2 6" xfId="4011" xr:uid="{00000000-0005-0000-0000-0000DA0F0000}"/>
    <cellStyle name="Comma 13 2 6 2" xfId="4012" xr:uid="{00000000-0005-0000-0000-0000DB0F0000}"/>
    <cellStyle name="Comma 13 2 6 2 2" xfId="10392" xr:uid="{01E430CF-53BF-4515-BF87-883D014FE27A}"/>
    <cellStyle name="Comma 13 2 6 3" xfId="4013" xr:uid="{00000000-0005-0000-0000-0000DC0F0000}"/>
    <cellStyle name="Comma 13 2 6 3 2" xfId="10393" xr:uid="{80EC2C3E-2DA1-495A-AB49-5A99537FF9E9}"/>
    <cellStyle name="Comma 13 2 6 4" xfId="4014" xr:uid="{00000000-0005-0000-0000-0000DD0F0000}"/>
    <cellStyle name="Comma 13 2 6 5" xfId="10391" xr:uid="{792C3A69-8C37-4C66-9D6E-68D9349349CD}"/>
    <cellStyle name="Comma 13 2 7" xfId="4015" xr:uid="{00000000-0005-0000-0000-0000DE0F0000}"/>
    <cellStyle name="Comma 13 2 7 2" xfId="4016" xr:uid="{00000000-0005-0000-0000-0000DF0F0000}"/>
    <cellStyle name="Comma 13 2 7 2 2" xfId="10395" xr:uid="{541CD0FB-D407-47F4-8D40-59E2B3A965FE}"/>
    <cellStyle name="Comma 13 2 7 3" xfId="4017" xr:uid="{00000000-0005-0000-0000-0000E00F0000}"/>
    <cellStyle name="Comma 13 2 7 3 2" xfId="10396" xr:uid="{0ED401B5-52A2-40B5-B156-22C43D3250F1}"/>
    <cellStyle name="Comma 13 2 7 4" xfId="4018" xr:uid="{00000000-0005-0000-0000-0000E10F0000}"/>
    <cellStyle name="Comma 13 2 7 5" xfId="10394" xr:uid="{FA8BCA34-52FC-4EEA-8E87-83EF43C6D3D3}"/>
    <cellStyle name="Comma 13 2 8" xfId="4019" xr:uid="{00000000-0005-0000-0000-0000E20F0000}"/>
    <cellStyle name="Comma 13 2 8 2" xfId="4020" xr:uid="{00000000-0005-0000-0000-0000E30F0000}"/>
    <cellStyle name="Comma 13 2 8 2 2" xfId="10398" xr:uid="{F392F9D1-92CC-44A6-9502-AD25C8C4BC18}"/>
    <cellStyle name="Comma 13 2 8 3" xfId="4021" xr:uid="{00000000-0005-0000-0000-0000E40F0000}"/>
    <cellStyle name="Comma 13 2 8 3 2" xfId="10399" xr:uid="{0CBCED8B-14D6-4F3C-A464-1E4655576802}"/>
    <cellStyle name="Comma 13 2 8 4" xfId="4022" xr:uid="{00000000-0005-0000-0000-0000E50F0000}"/>
    <cellStyle name="Comma 13 2 8 5" xfId="10397" xr:uid="{011F4563-0B9A-47F2-A15B-F67FD8361D00}"/>
    <cellStyle name="Comma 13 2 9" xfId="4023" xr:uid="{00000000-0005-0000-0000-0000E60F0000}"/>
    <cellStyle name="Comma 13 2 9 2" xfId="4024" xr:uid="{00000000-0005-0000-0000-0000E70F0000}"/>
    <cellStyle name="Comma 13 2 9 2 2" xfId="10401" xr:uid="{CBABC623-068A-49C7-AD5E-C38836F28519}"/>
    <cellStyle name="Comma 13 2 9 3" xfId="4025" xr:uid="{00000000-0005-0000-0000-0000E80F0000}"/>
    <cellStyle name="Comma 13 2 9 4" xfId="10400" xr:uid="{461B0D37-3165-4277-8889-B96AFE29BEDF}"/>
    <cellStyle name="Comma 13 3" xfId="4026" xr:uid="{00000000-0005-0000-0000-0000E90F0000}"/>
    <cellStyle name="Comma 13 3 2" xfId="4027" xr:uid="{00000000-0005-0000-0000-0000EA0F0000}"/>
    <cellStyle name="Comma 13 3 2 2" xfId="10403" xr:uid="{F642159B-2716-4339-9CE1-658122C8FE7B}"/>
    <cellStyle name="Comma 13 3 3" xfId="4028" xr:uid="{00000000-0005-0000-0000-0000EB0F0000}"/>
    <cellStyle name="Comma 13 3 3 2" xfId="10404" xr:uid="{4D3E6087-A5B5-4C05-8C52-E530BC6AB0FB}"/>
    <cellStyle name="Comma 13 3 4" xfId="4029" xr:uid="{00000000-0005-0000-0000-0000EC0F0000}"/>
    <cellStyle name="Comma 13 3 5" xfId="10402" xr:uid="{A686B239-284C-4254-8075-31498942C201}"/>
    <cellStyle name="Comma 13 4" xfId="4030" xr:uid="{00000000-0005-0000-0000-0000ED0F0000}"/>
    <cellStyle name="Comma 13 4 2" xfId="4031" xr:uid="{00000000-0005-0000-0000-0000EE0F0000}"/>
    <cellStyle name="Comma 13 4 2 2" xfId="10406" xr:uid="{781AE064-F5B1-4812-8BA6-62F76B885618}"/>
    <cellStyle name="Comma 13 4 3" xfId="4032" xr:uid="{00000000-0005-0000-0000-0000EF0F0000}"/>
    <cellStyle name="Comma 13 4 3 2" xfId="10407" xr:uid="{BB54277C-314A-40F7-A1C3-B0DDA330D0BE}"/>
    <cellStyle name="Comma 13 4 4" xfId="4033" xr:uid="{00000000-0005-0000-0000-0000F00F0000}"/>
    <cellStyle name="Comma 13 4 5" xfId="10405" xr:uid="{A764AF4C-4DAF-4247-9564-9B7EE5B636D0}"/>
    <cellStyle name="Comma 13 5" xfId="4034" xr:uid="{00000000-0005-0000-0000-0000F10F0000}"/>
    <cellStyle name="Comma 13 5 2" xfId="4035" xr:uid="{00000000-0005-0000-0000-0000F20F0000}"/>
    <cellStyle name="Comma 13 5 2 2" xfId="10409" xr:uid="{4A156DB0-53F2-4784-8877-E048E9A78283}"/>
    <cellStyle name="Comma 13 5 3" xfId="4036" xr:uid="{00000000-0005-0000-0000-0000F30F0000}"/>
    <cellStyle name="Comma 13 5 3 2" xfId="10410" xr:uid="{C51B8490-2BB4-432D-9A53-88742473335E}"/>
    <cellStyle name="Comma 13 5 4" xfId="4037" xr:uid="{00000000-0005-0000-0000-0000F40F0000}"/>
    <cellStyle name="Comma 13 5 5" xfId="10408" xr:uid="{CEF86D43-22A7-4E8A-9C72-08360221D307}"/>
    <cellStyle name="Comma 13 6" xfId="4038" xr:uid="{00000000-0005-0000-0000-0000F50F0000}"/>
    <cellStyle name="Comma 13 6 2" xfId="4039" xr:uid="{00000000-0005-0000-0000-0000F60F0000}"/>
    <cellStyle name="Comma 13 6 2 2" xfId="10412" xr:uid="{8DEF55C3-D3A4-49C3-8BDA-260F9309A92D}"/>
    <cellStyle name="Comma 13 6 3" xfId="4040" xr:uid="{00000000-0005-0000-0000-0000F70F0000}"/>
    <cellStyle name="Comma 13 6 3 2" xfId="10413" xr:uid="{2CACF77B-89DB-4338-A109-F8F7EE43EE15}"/>
    <cellStyle name="Comma 13 6 4" xfId="4041" xr:uid="{00000000-0005-0000-0000-0000F80F0000}"/>
    <cellStyle name="Comma 13 6 5" xfId="10411" xr:uid="{E781A9C1-833E-4EC5-B283-481D13FB1471}"/>
    <cellStyle name="Comma 13 7" xfId="4042" xr:uid="{00000000-0005-0000-0000-0000F90F0000}"/>
    <cellStyle name="Comma 13 7 2" xfId="4043" xr:uid="{00000000-0005-0000-0000-0000FA0F0000}"/>
    <cellStyle name="Comma 13 7 2 2" xfId="10415" xr:uid="{EB089EF6-E852-4FE8-961F-A36113360DFB}"/>
    <cellStyle name="Comma 13 7 3" xfId="4044" xr:uid="{00000000-0005-0000-0000-0000FB0F0000}"/>
    <cellStyle name="Comma 13 7 3 2" xfId="10416" xr:uid="{05E0EC55-1992-4B4C-8AC9-37E59C275C07}"/>
    <cellStyle name="Comma 13 7 4" xfId="4045" xr:uid="{00000000-0005-0000-0000-0000FC0F0000}"/>
    <cellStyle name="Comma 13 7 5" xfId="10414" xr:uid="{CDA4694F-C422-4733-B065-BDD7C3119B6B}"/>
    <cellStyle name="Comma 13 8" xfId="4046" xr:uid="{00000000-0005-0000-0000-0000FD0F0000}"/>
    <cellStyle name="Comma 13 8 2" xfId="4047" xr:uid="{00000000-0005-0000-0000-0000FE0F0000}"/>
    <cellStyle name="Comma 13 8 2 2" xfId="10418" xr:uid="{3E74347A-81DD-416A-B439-FC6E6C687B0B}"/>
    <cellStyle name="Comma 13 8 3" xfId="4048" xr:uid="{00000000-0005-0000-0000-0000FF0F0000}"/>
    <cellStyle name="Comma 13 8 3 2" xfId="10419" xr:uid="{8CC42C7E-6834-45F0-BFA4-026C3BF06B03}"/>
    <cellStyle name="Comma 13 8 4" xfId="4049" xr:uid="{00000000-0005-0000-0000-000000100000}"/>
    <cellStyle name="Comma 13 8 5" xfId="10417" xr:uid="{F2879ABB-DE34-43B1-A2EC-E17DF33CEADF}"/>
    <cellStyle name="Comma 13 9" xfId="4050" xr:uid="{00000000-0005-0000-0000-000001100000}"/>
    <cellStyle name="Comma 13 9 2" xfId="4051" xr:uid="{00000000-0005-0000-0000-000002100000}"/>
    <cellStyle name="Comma 13 9 2 2" xfId="10421" xr:uid="{97720ACF-77DE-4BB7-BAE2-A0D12C8B5ADC}"/>
    <cellStyle name="Comma 13 9 3" xfId="4052" xr:uid="{00000000-0005-0000-0000-000003100000}"/>
    <cellStyle name="Comma 13 9 3 2" xfId="10422" xr:uid="{0404C6F8-21F0-4A05-B7C4-DECF2CF80A14}"/>
    <cellStyle name="Comma 13 9 4" xfId="4053" xr:uid="{00000000-0005-0000-0000-000004100000}"/>
    <cellStyle name="Comma 13 9 5" xfId="10420" xr:uid="{D051E875-C782-4845-B776-FC629ACA9645}"/>
    <cellStyle name="Comma 14" xfId="4054" xr:uid="{00000000-0005-0000-0000-000005100000}"/>
    <cellStyle name="Comma 14 10" xfId="4055" xr:uid="{00000000-0005-0000-0000-000006100000}"/>
    <cellStyle name="Comma 14 10 2" xfId="10424" xr:uid="{0F133BD9-552C-48C8-BFFC-0A6F8E65D0E8}"/>
    <cellStyle name="Comma 14 11" xfId="4056" xr:uid="{00000000-0005-0000-0000-000007100000}"/>
    <cellStyle name="Comma 14 12" xfId="10423" xr:uid="{0B4FA5DC-167E-4FA6-A7FB-D19F4F450385}"/>
    <cellStyle name="Comma 14 2" xfId="4057" xr:uid="{00000000-0005-0000-0000-000008100000}"/>
    <cellStyle name="Comma 14 2 2" xfId="4058" xr:uid="{00000000-0005-0000-0000-000009100000}"/>
    <cellStyle name="Comma 14 2 2 2" xfId="10426" xr:uid="{3ABC5E7C-5539-4F6D-A411-C63E789C104A}"/>
    <cellStyle name="Comma 14 2 3" xfId="4059" xr:uid="{00000000-0005-0000-0000-00000A100000}"/>
    <cellStyle name="Comma 14 2 3 2" xfId="10427" xr:uid="{08FD9DD8-61F8-44F4-9075-74DE08551F84}"/>
    <cellStyle name="Comma 14 2 4" xfId="4060" xr:uid="{00000000-0005-0000-0000-00000B100000}"/>
    <cellStyle name="Comma 14 2 5" xfId="10425" xr:uid="{795AA19E-5ABF-4862-B6DC-ED112B4AE77B}"/>
    <cellStyle name="Comma 14 3" xfId="4061" xr:uid="{00000000-0005-0000-0000-00000C100000}"/>
    <cellStyle name="Comma 14 3 2" xfId="4062" xr:uid="{00000000-0005-0000-0000-00000D100000}"/>
    <cellStyle name="Comma 14 3 2 2" xfId="10429" xr:uid="{8376229D-6076-4EBC-8DCC-5FA11B40FA6F}"/>
    <cellStyle name="Comma 14 3 3" xfId="4063" xr:uid="{00000000-0005-0000-0000-00000E100000}"/>
    <cellStyle name="Comma 14 3 3 2" xfId="10430" xr:uid="{595D0367-3762-4EC7-91E0-2E53DE5DF850}"/>
    <cellStyle name="Comma 14 3 4" xfId="4064" xr:uid="{00000000-0005-0000-0000-00000F100000}"/>
    <cellStyle name="Comma 14 3 5" xfId="10428" xr:uid="{295E7426-8F32-4C11-B4D8-2D2AF98E27A5}"/>
    <cellStyle name="Comma 14 4" xfId="4065" xr:uid="{00000000-0005-0000-0000-000010100000}"/>
    <cellStyle name="Comma 14 4 2" xfId="4066" xr:uid="{00000000-0005-0000-0000-000011100000}"/>
    <cellStyle name="Comma 14 4 2 2" xfId="10432" xr:uid="{0460F023-66F6-4421-9A21-CDC1FF3939F6}"/>
    <cellStyle name="Comma 14 4 3" xfId="4067" xr:uid="{00000000-0005-0000-0000-000012100000}"/>
    <cellStyle name="Comma 14 4 3 2" xfId="10433" xr:uid="{8F2BE07D-9943-454F-96FC-D9C1C63B0601}"/>
    <cellStyle name="Comma 14 4 4" xfId="4068" xr:uid="{00000000-0005-0000-0000-000013100000}"/>
    <cellStyle name="Comma 14 4 5" xfId="10431" xr:uid="{945D2DC3-1E76-4CC8-91F9-00D1D69B730D}"/>
    <cellStyle name="Comma 14 5" xfId="4069" xr:uid="{00000000-0005-0000-0000-000014100000}"/>
    <cellStyle name="Comma 14 5 2" xfId="4070" xr:uid="{00000000-0005-0000-0000-000015100000}"/>
    <cellStyle name="Comma 14 5 2 2" xfId="10435" xr:uid="{BBD0F2F1-DEDE-45F4-A010-191FEF06DA57}"/>
    <cellStyle name="Comma 14 5 3" xfId="4071" xr:uid="{00000000-0005-0000-0000-000016100000}"/>
    <cellStyle name="Comma 14 5 3 2" xfId="10436" xr:uid="{05B5CF7C-CE8C-4FD8-8EBE-ED114E900183}"/>
    <cellStyle name="Comma 14 5 4" xfId="4072" xr:uid="{00000000-0005-0000-0000-000017100000}"/>
    <cellStyle name="Comma 14 5 5" xfId="10434" xr:uid="{BA0DE3C1-3224-47EE-997F-5A104350D4C4}"/>
    <cellStyle name="Comma 14 6" xfId="4073" xr:uid="{00000000-0005-0000-0000-000018100000}"/>
    <cellStyle name="Comma 14 6 2" xfId="4074" xr:uid="{00000000-0005-0000-0000-000019100000}"/>
    <cellStyle name="Comma 14 6 2 2" xfId="10438" xr:uid="{F8CBA71E-42F3-452B-9D55-41F9F45419BC}"/>
    <cellStyle name="Comma 14 6 3" xfId="4075" xr:uid="{00000000-0005-0000-0000-00001A100000}"/>
    <cellStyle name="Comma 14 6 3 2" xfId="10439" xr:uid="{B37AB028-37EE-49FE-80ED-03F9AB2E406A}"/>
    <cellStyle name="Comma 14 6 4" xfId="4076" xr:uid="{00000000-0005-0000-0000-00001B100000}"/>
    <cellStyle name="Comma 14 6 5" xfId="10437" xr:uid="{949FFBF4-E9D0-40E6-A7C6-CDDEC534C4F9}"/>
    <cellStyle name="Comma 14 7" xfId="4077" xr:uid="{00000000-0005-0000-0000-00001C100000}"/>
    <cellStyle name="Comma 14 7 2" xfId="4078" xr:uid="{00000000-0005-0000-0000-00001D100000}"/>
    <cellStyle name="Comma 14 7 2 2" xfId="10441" xr:uid="{EF9C8BA7-FD2C-47E5-81EB-B92F81253517}"/>
    <cellStyle name="Comma 14 7 3" xfId="4079" xr:uid="{00000000-0005-0000-0000-00001E100000}"/>
    <cellStyle name="Comma 14 7 3 2" xfId="10442" xr:uid="{C12E435E-79AB-40E7-8516-1D3C73C0CC67}"/>
    <cellStyle name="Comma 14 7 4" xfId="4080" xr:uid="{00000000-0005-0000-0000-00001F100000}"/>
    <cellStyle name="Comma 14 7 5" xfId="10440" xr:uid="{9A8EDA4D-8A8D-4FBB-9B51-8746309FAA16}"/>
    <cellStyle name="Comma 14 8" xfId="4081" xr:uid="{00000000-0005-0000-0000-000020100000}"/>
    <cellStyle name="Comma 14 8 2" xfId="4082" xr:uid="{00000000-0005-0000-0000-000021100000}"/>
    <cellStyle name="Comma 14 8 2 2" xfId="10444" xr:uid="{4B48B631-4E64-44AC-A263-5BF37D339313}"/>
    <cellStyle name="Comma 14 8 3" xfId="4083" xr:uid="{00000000-0005-0000-0000-000022100000}"/>
    <cellStyle name="Comma 14 8 4" xfId="10443" xr:uid="{BCF26644-4637-4FA5-9F1E-E06F07C852BC}"/>
    <cellStyle name="Comma 14 9" xfId="4084" xr:uid="{00000000-0005-0000-0000-000023100000}"/>
    <cellStyle name="Comma 14 9 2" xfId="10445" xr:uid="{337D4B85-40BA-4305-87BB-9D5754DA503B}"/>
    <cellStyle name="Comma 15" xfId="4085" xr:uid="{00000000-0005-0000-0000-000024100000}"/>
    <cellStyle name="Comma 15 2" xfId="4086" xr:uid="{00000000-0005-0000-0000-000025100000}"/>
    <cellStyle name="Comma 15 2 2" xfId="10447" xr:uid="{62CE21B9-BAB1-447F-9BD5-A3D91CCCF4D4}"/>
    <cellStyle name="Comma 15 3" xfId="4087" xr:uid="{00000000-0005-0000-0000-000026100000}"/>
    <cellStyle name="Comma 15 3 2" xfId="10448" xr:uid="{6440FAF0-FCEA-4CDE-9D74-A834E6B8A71C}"/>
    <cellStyle name="Comma 15 4" xfId="4088" xr:uid="{00000000-0005-0000-0000-000027100000}"/>
    <cellStyle name="Comma 15 5" xfId="10446" xr:uid="{AA33F545-EB3F-4B22-BA58-C1857B2187D6}"/>
    <cellStyle name="Comma 16" xfId="4089" xr:uid="{00000000-0005-0000-0000-000028100000}"/>
    <cellStyle name="Comma 16 2" xfId="4090" xr:uid="{00000000-0005-0000-0000-000029100000}"/>
    <cellStyle name="Comma 16 2 2" xfId="10450" xr:uid="{FC1AB747-CFA2-4B14-8A21-70D1A9D4C329}"/>
    <cellStyle name="Comma 16 3" xfId="4091" xr:uid="{00000000-0005-0000-0000-00002A100000}"/>
    <cellStyle name="Comma 16 3 2" xfId="10451" xr:uid="{D8F36986-6E67-4555-9783-6D562912C76D}"/>
    <cellStyle name="Comma 16 4" xfId="4092" xr:uid="{00000000-0005-0000-0000-00002B100000}"/>
    <cellStyle name="Comma 16 5" xfId="10449" xr:uid="{3FA9413F-3587-4696-BFDD-3A306735163F}"/>
    <cellStyle name="Comma 2" xfId="4093" xr:uid="{00000000-0005-0000-0000-00002C100000}"/>
    <cellStyle name="Comma 2 10" xfId="4094" xr:uid="{00000000-0005-0000-0000-00002D100000}"/>
    <cellStyle name="Comma 2 10 2" xfId="4095" xr:uid="{00000000-0005-0000-0000-00002E100000}"/>
    <cellStyle name="Comma 2 10 2 10" xfId="4096" xr:uid="{00000000-0005-0000-0000-00002F100000}"/>
    <cellStyle name="Comma 2 10 2 10 2" xfId="10455" xr:uid="{971D9344-B380-4F85-A19A-1BF96F66D67B}"/>
    <cellStyle name="Comma 2 10 2 11" xfId="4097" xr:uid="{00000000-0005-0000-0000-000030100000}"/>
    <cellStyle name="Comma 2 10 2 11 2" xfId="10456" xr:uid="{BED26619-6AE6-40A1-8044-71BDD9D813F8}"/>
    <cellStyle name="Comma 2 10 2 12" xfId="4098" xr:uid="{00000000-0005-0000-0000-000031100000}"/>
    <cellStyle name="Comma 2 10 2 13" xfId="10454" xr:uid="{310756E9-E4AA-47AA-9089-108D98E1DB35}"/>
    <cellStyle name="Comma 2 10 2 2" xfId="4099" xr:uid="{00000000-0005-0000-0000-000032100000}"/>
    <cellStyle name="Comma 2 10 2 2 2" xfId="4100" xr:uid="{00000000-0005-0000-0000-000033100000}"/>
    <cellStyle name="Comma 2 10 2 2 2 2" xfId="10458" xr:uid="{F24AD7B8-B000-4430-B18C-77CA1EDC79E8}"/>
    <cellStyle name="Comma 2 10 2 2 3" xfId="4101" xr:uid="{00000000-0005-0000-0000-000034100000}"/>
    <cellStyle name="Comma 2 10 2 2 3 2" xfId="10459" xr:uid="{4923D3B3-6116-4E18-8143-BB0EE5800C56}"/>
    <cellStyle name="Comma 2 10 2 2 4" xfId="4102" xr:uid="{00000000-0005-0000-0000-000035100000}"/>
    <cellStyle name="Comma 2 10 2 2 5" xfId="10457" xr:uid="{96329FD4-D020-4362-B0B2-0A8BF8B1BD31}"/>
    <cellStyle name="Comma 2 10 2 3" xfId="4103" xr:uid="{00000000-0005-0000-0000-000036100000}"/>
    <cellStyle name="Comma 2 10 2 3 2" xfId="4104" xr:uid="{00000000-0005-0000-0000-000037100000}"/>
    <cellStyle name="Comma 2 10 2 3 2 2" xfId="10461" xr:uid="{E537F4EA-2131-4847-84E6-C5CE6277FF69}"/>
    <cellStyle name="Comma 2 10 2 3 3" xfId="4105" xr:uid="{00000000-0005-0000-0000-000038100000}"/>
    <cellStyle name="Comma 2 10 2 3 3 2" xfId="10462" xr:uid="{D43F5AE4-7ADC-4A61-AE08-3AE9425211BF}"/>
    <cellStyle name="Comma 2 10 2 3 4" xfId="4106" xr:uid="{00000000-0005-0000-0000-000039100000}"/>
    <cellStyle name="Comma 2 10 2 3 5" xfId="10460" xr:uid="{39EA3477-6F33-4D50-AB37-80CEF23F3524}"/>
    <cellStyle name="Comma 2 10 2 4" xfId="4107" xr:uid="{00000000-0005-0000-0000-00003A100000}"/>
    <cellStyle name="Comma 2 10 2 4 2" xfId="4108" xr:uid="{00000000-0005-0000-0000-00003B100000}"/>
    <cellStyle name="Comma 2 10 2 4 2 2" xfId="10464" xr:uid="{D0ACC34A-388A-4FA2-B1FE-92FF1B98551C}"/>
    <cellStyle name="Comma 2 10 2 4 3" xfId="4109" xr:uid="{00000000-0005-0000-0000-00003C100000}"/>
    <cellStyle name="Comma 2 10 2 4 3 2" xfId="10465" xr:uid="{729F08F3-2279-40E2-8272-7ACCDD7740D9}"/>
    <cellStyle name="Comma 2 10 2 4 4" xfId="4110" xr:uid="{00000000-0005-0000-0000-00003D100000}"/>
    <cellStyle name="Comma 2 10 2 4 5" xfId="10463" xr:uid="{31BF07B0-ADFF-445B-9941-BDB1DBCDD352}"/>
    <cellStyle name="Comma 2 10 2 5" xfId="4111" xr:uid="{00000000-0005-0000-0000-00003E100000}"/>
    <cellStyle name="Comma 2 10 2 5 2" xfId="4112" xr:uid="{00000000-0005-0000-0000-00003F100000}"/>
    <cellStyle name="Comma 2 10 2 5 2 2" xfId="10467" xr:uid="{7FCB64F5-4574-4402-ACFB-E60FEDA7A069}"/>
    <cellStyle name="Comma 2 10 2 5 3" xfId="4113" xr:uid="{00000000-0005-0000-0000-000040100000}"/>
    <cellStyle name="Comma 2 10 2 5 3 2" xfId="10468" xr:uid="{B6CB1C28-FCFF-4F00-88AB-540474E602B2}"/>
    <cellStyle name="Comma 2 10 2 5 4" xfId="4114" xr:uid="{00000000-0005-0000-0000-000041100000}"/>
    <cellStyle name="Comma 2 10 2 5 5" xfId="10466" xr:uid="{4C30FF47-C927-4883-8FDF-F69B50AA3452}"/>
    <cellStyle name="Comma 2 10 2 6" xfId="4115" xr:uid="{00000000-0005-0000-0000-000042100000}"/>
    <cellStyle name="Comma 2 10 2 6 2" xfId="4116" xr:uid="{00000000-0005-0000-0000-000043100000}"/>
    <cellStyle name="Comma 2 10 2 6 2 2" xfId="10470" xr:uid="{84F253F1-9011-4492-87F5-C6AD5BFE13D8}"/>
    <cellStyle name="Comma 2 10 2 6 3" xfId="4117" xr:uid="{00000000-0005-0000-0000-000044100000}"/>
    <cellStyle name="Comma 2 10 2 6 3 2" xfId="10471" xr:uid="{EBC0B508-2A6C-43CD-9A31-8CAD4FA81710}"/>
    <cellStyle name="Comma 2 10 2 6 4" xfId="4118" xr:uid="{00000000-0005-0000-0000-000045100000}"/>
    <cellStyle name="Comma 2 10 2 6 5" xfId="10469" xr:uid="{07F14E14-1C02-4594-85B0-04A831EBD3AC}"/>
    <cellStyle name="Comma 2 10 2 7" xfId="4119" xr:uid="{00000000-0005-0000-0000-000046100000}"/>
    <cellStyle name="Comma 2 10 2 7 2" xfId="4120" xr:uid="{00000000-0005-0000-0000-000047100000}"/>
    <cellStyle name="Comma 2 10 2 7 2 2" xfId="10473" xr:uid="{8D510EC8-09E8-4B59-87F7-666BB369A547}"/>
    <cellStyle name="Comma 2 10 2 7 3" xfId="4121" xr:uid="{00000000-0005-0000-0000-000048100000}"/>
    <cellStyle name="Comma 2 10 2 7 3 2" xfId="10474" xr:uid="{1852F53A-4BF6-41A7-BA44-228A313A4DAD}"/>
    <cellStyle name="Comma 2 10 2 7 4" xfId="4122" xr:uid="{00000000-0005-0000-0000-000049100000}"/>
    <cellStyle name="Comma 2 10 2 7 5" xfId="10472" xr:uid="{BD91E783-7AA7-451D-AA67-9B927947E305}"/>
    <cellStyle name="Comma 2 10 2 8" xfId="4123" xr:uid="{00000000-0005-0000-0000-00004A100000}"/>
    <cellStyle name="Comma 2 10 2 8 2" xfId="4124" xr:uid="{00000000-0005-0000-0000-00004B100000}"/>
    <cellStyle name="Comma 2 10 2 8 2 2" xfId="10476" xr:uid="{59014459-6DB1-4FCF-B030-0DC6612B5753}"/>
    <cellStyle name="Comma 2 10 2 8 3" xfId="4125" xr:uid="{00000000-0005-0000-0000-00004C100000}"/>
    <cellStyle name="Comma 2 10 2 8 3 2" xfId="10477" xr:uid="{0498A2A6-613C-40F0-894E-2D0A3A500543}"/>
    <cellStyle name="Comma 2 10 2 8 4" xfId="4126" xr:uid="{00000000-0005-0000-0000-00004D100000}"/>
    <cellStyle name="Comma 2 10 2 8 5" xfId="10475" xr:uid="{14348E1D-3855-4879-BCBC-E450A1E8622E}"/>
    <cellStyle name="Comma 2 10 2 9" xfId="4127" xr:uid="{00000000-0005-0000-0000-00004E100000}"/>
    <cellStyle name="Comma 2 10 2 9 2" xfId="4128" xr:uid="{00000000-0005-0000-0000-00004F100000}"/>
    <cellStyle name="Comma 2 10 2 9 2 2" xfId="10479" xr:uid="{A08E3E5A-63F7-4E94-ACDD-202628091C20}"/>
    <cellStyle name="Comma 2 10 2 9 3" xfId="4129" xr:uid="{00000000-0005-0000-0000-000050100000}"/>
    <cellStyle name="Comma 2 10 2 9 4" xfId="10478" xr:uid="{FFE6829A-D716-404C-BD10-41E4D5C02D74}"/>
    <cellStyle name="Comma 2 10 3" xfId="4130" xr:uid="{00000000-0005-0000-0000-000051100000}"/>
    <cellStyle name="Comma 2 10 3 2" xfId="4131" xr:uid="{00000000-0005-0000-0000-000052100000}"/>
    <cellStyle name="Comma 2 10 3 2 2" xfId="10481" xr:uid="{66AD4511-EE83-4B17-997A-B1E2A625D7DB}"/>
    <cellStyle name="Comma 2 10 3 3" xfId="4132" xr:uid="{00000000-0005-0000-0000-000053100000}"/>
    <cellStyle name="Comma 2 10 3 4" xfId="10480" xr:uid="{08C91980-4C15-4ACD-9F1C-7FA93B48D5B7}"/>
    <cellStyle name="Comma 2 10 4" xfId="4133" xr:uid="{00000000-0005-0000-0000-000054100000}"/>
    <cellStyle name="Comma 2 10 5" xfId="10453" xr:uid="{2595C629-3663-4740-B77A-581BFBD7C02E}"/>
    <cellStyle name="Comma 2 11" xfId="4134" xr:uid="{00000000-0005-0000-0000-000055100000}"/>
    <cellStyle name="Comma 2 11 2" xfId="4135" xr:uid="{00000000-0005-0000-0000-000056100000}"/>
    <cellStyle name="Comma 2 11 2 10" xfId="4136" xr:uid="{00000000-0005-0000-0000-000057100000}"/>
    <cellStyle name="Comma 2 11 2 10 2" xfId="10484" xr:uid="{2562EDD4-EB22-41EC-B03A-AE22243C2A67}"/>
    <cellStyle name="Comma 2 11 2 11" xfId="4137" xr:uid="{00000000-0005-0000-0000-000058100000}"/>
    <cellStyle name="Comma 2 11 2 11 2" xfId="10485" xr:uid="{5E43C69F-A29B-4E9F-8580-99980AA9A76F}"/>
    <cellStyle name="Comma 2 11 2 12" xfId="4138" xr:uid="{00000000-0005-0000-0000-000059100000}"/>
    <cellStyle name="Comma 2 11 2 13" xfId="10483" xr:uid="{A92C3F33-0EDD-4121-9E02-5EF5E4F57D0D}"/>
    <cellStyle name="Comma 2 11 2 2" xfId="4139" xr:uid="{00000000-0005-0000-0000-00005A100000}"/>
    <cellStyle name="Comma 2 11 2 2 2" xfId="4140" xr:uid="{00000000-0005-0000-0000-00005B100000}"/>
    <cellStyle name="Comma 2 11 2 2 2 2" xfId="10487" xr:uid="{7BA0FE2E-A282-4331-9172-D1D5F0107A5C}"/>
    <cellStyle name="Comma 2 11 2 2 3" xfId="4141" xr:uid="{00000000-0005-0000-0000-00005C100000}"/>
    <cellStyle name="Comma 2 11 2 2 3 2" xfId="10488" xr:uid="{509DCDC6-523D-40DB-9A40-0C284DBF2890}"/>
    <cellStyle name="Comma 2 11 2 2 4" xfId="4142" xr:uid="{00000000-0005-0000-0000-00005D100000}"/>
    <cellStyle name="Comma 2 11 2 2 5" xfId="10486" xr:uid="{99681EAB-B382-4548-B66E-BDFC3E92B940}"/>
    <cellStyle name="Comma 2 11 2 3" xfId="4143" xr:uid="{00000000-0005-0000-0000-00005E100000}"/>
    <cellStyle name="Comma 2 11 2 3 2" xfId="4144" xr:uid="{00000000-0005-0000-0000-00005F100000}"/>
    <cellStyle name="Comma 2 11 2 3 2 2" xfId="10490" xr:uid="{A82C3DC3-4D5D-40E8-9DC8-F45FAB7ECE68}"/>
    <cellStyle name="Comma 2 11 2 3 3" xfId="4145" xr:uid="{00000000-0005-0000-0000-000060100000}"/>
    <cellStyle name="Comma 2 11 2 3 3 2" xfId="10491" xr:uid="{7A97D8C2-8524-4E58-ADF4-9A8D66F999D2}"/>
    <cellStyle name="Comma 2 11 2 3 4" xfId="4146" xr:uid="{00000000-0005-0000-0000-000061100000}"/>
    <cellStyle name="Comma 2 11 2 3 5" xfId="10489" xr:uid="{CE389C28-BF15-4769-971D-274A954E393C}"/>
    <cellStyle name="Comma 2 11 2 4" xfId="4147" xr:uid="{00000000-0005-0000-0000-000062100000}"/>
    <cellStyle name="Comma 2 11 2 4 2" xfId="4148" xr:uid="{00000000-0005-0000-0000-000063100000}"/>
    <cellStyle name="Comma 2 11 2 4 2 2" xfId="10493" xr:uid="{7638CF65-9F75-4A1E-A833-6F7598394517}"/>
    <cellStyle name="Comma 2 11 2 4 3" xfId="4149" xr:uid="{00000000-0005-0000-0000-000064100000}"/>
    <cellStyle name="Comma 2 11 2 4 3 2" xfId="10494" xr:uid="{60191B4E-C3F4-4383-B874-9986362F1488}"/>
    <cellStyle name="Comma 2 11 2 4 4" xfId="4150" xr:uid="{00000000-0005-0000-0000-000065100000}"/>
    <cellStyle name="Comma 2 11 2 4 5" xfId="10492" xr:uid="{0FF8BB65-9B50-49F5-9AD5-C4A5290A9F3F}"/>
    <cellStyle name="Comma 2 11 2 5" xfId="4151" xr:uid="{00000000-0005-0000-0000-000066100000}"/>
    <cellStyle name="Comma 2 11 2 5 2" xfId="4152" xr:uid="{00000000-0005-0000-0000-000067100000}"/>
    <cellStyle name="Comma 2 11 2 5 2 2" xfId="10496" xr:uid="{59C8435E-362E-4DA3-83C4-B531B3EFF0F8}"/>
    <cellStyle name="Comma 2 11 2 5 3" xfId="4153" xr:uid="{00000000-0005-0000-0000-000068100000}"/>
    <cellStyle name="Comma 2 11 2 5 3 2" xfId="10497" xr:uid="{A7A99818-FC88-4C0E-AF54-C4AD61798641}"/>
    <cellStyle name="Comma 2 11 2 5 4" xfId="4154" xr:uid="{00000000-0005-0000-0000-000069100000}"/>
    <cellStyle name="Comma 2 11 2 5 5" xfId="10495" xr:uid="{FF4C1390-356E-49AC-A844-7F1EEEC69118}"/>
    <cellStyle name="Comma 2 11 2 6" xfId="4155" xr:uid="{00000000-0005-0000-0000-00006A100000}"/>
    <cellStyle name="Comma 2 11 2 6 2" xfId="4156" xr:uid="{00000000-0005-0000-0000-00006B100000}"/>
    <cellStyle name="Comma 2 11 2 6 2 2" xfId="10499" xr:uid="{C5E7AA81-1402-4DA5-8864-90E302D612CB}"/>
    <cellStyle name="Comma 2 11 2 6 3" xfId="4157" xr:uid="{00000000-0005-0000-0000-00006C100000}"/>
    <cellStyle name="Comma 2 11 2 6 3 2" xfId="10500" xr:uid="{FD8A9CC9-5055-49B2-9781-F88F9BD3EB07}"/>
    <cellStyle name="Comma 2 11 2 6 4" xfId="4158" xr:uid="{00000000-0005-0000-0000-00006D100000}"/>
    <cellStyle name="Comma 2 11 2 6 5" xfId="10498" xr:uid="{B97B28CB-B65D-4573-BD4E-34F0AF2D15BA}"/>
    <cellStyle name="Comma 2 11 2 7" xfId="4159" xr:uid="{00000000-0005-0000-0000-00006E100000}"/>
    <cellStyle name="Comma 2 11 2 7 2" xfId="4160" xr:uid="{00000000-0005-0000-0000-00006F100000}"/>
    <cellStyle name="Comma 2 11 2 7 2 2" xfId="10502" xr:uid="{9DEEE684-44B1-4B27-9E94-B92C4F723A66}"/>
    <cellStyle name="Comma 2 11 2 7 3" xfId="4161" xr:uid="{00000000-0005-0000-0000-000070100000}"/>
    <cellStyle name="Comma 2 11 2 7 3 2" xfId="10503" xr:uid="{60B0E87F-E4BA-4CE8-B26A-B353E31ED4F1}"/>
    <cellStyle name="Comma 2 11 2 7 4" xfId="4162" xr:uid="{00000000-0005-0000-0000-000071100000}"/>
    <cellStyle name="Comma 2 11 2 7 5" xfId="10501" xr:uid="{047ABD24-5FEE-478A-BD29-01DD12671B73}"/>
    <cellStyle name="Comma 2 11 2 8" xfId="4163" xr:uid="{00000000-0005-0000-0000-000072100000}"/>
    <cellStyle name="Comma 2 11 2 8 2" xfId="4164" xr:uid="{00000000-0005-0000-0000-000073100000}"/>
    <cellStyle name="Comma 2 11 2 8 2 2" xfId="10505" xr:uid="{6837B636-7D2C-475A-93DC-8152708B3A0A}"/>
    <cellStyle name="Comma 2 11 2 8 3" xfId="4165" xr:uid="{00000000-0005-0000-0000-000074100000}"/>
    <cellStyle name="Comma 2 11 2 8 3 2" xfId="10506" xr:uid="{A96CA081-2C1C-4B7F-959A-A19271D49A67}"/>
    <cellStyle name="Comma 2 11 2 8 4" xfId="4166" xr:uid="{00000000-0005-0000-0000-000075100000}"/>
    <cellStyle name="Comma 2 11 2 8 5" xfId="10504" xr:uid="{87F832EA-4603-4B28-845F-8D7CD1EF19AF}"/>
    <cellStyle name="Comma 2 11 2 9" xfId="4167" xr:uid="{00000000-0005-0000-0000-000076100000}"/>
    <cellStyle name="Comma 2 11 2 9 2" xfId="4168" xr:uid="{00000000-0005-0000-0000-000077100000}"/>
    <cellStyle name="Comma 2 11 2 9 2 2" xfId="10508" xr:uid="{21C1DCE9-BCF2-4F27-BD7E-CBAD69ADAA45}"/>
    <cellStyle name="Comma 2 11 2 9 3" xfId="4169" xr:uid="{00000000-0005-0000-0000-000078100000}"/>
    <cellStyle name="Comma 2 11 2 9 4" xfId="10507" xr:uid="{B8A56871-119C-4E07-98B3-57F6D813591B}"/>
    <cellStyle name="Comma 2 11 3" xfId="4170" xr:uid="{00000000-0005-0000-0000-000079100000}"/>
    <cellStyle name="Comma 2 11 3 2" xfId="4171" xr:uid="{00000000-0005-0000-0000-00007A100000}"/>
    <cellStyle name="Comma 2 11 3 2 2" xfId="10510" xr:uid="{9F989DFB-024C-4F4B-B220-40C2134914DF}"/>
    <cellStyle name="Comma 2 11 3 3" xfId="4172" xr:uid="{00000000-0005-0000-0000-00007B100000}"/>
    <cellStyle name="Comma 2 11 3 4" xfId="10509" xr:uid="{FB8E6C4B-05F7-4F0D-8CDF-AED3DF2502B9}"/>
    <cellStyle name="Comma 2 11 4" xfId="4173" xr:uid="{00000000-0005-0000-0000-00007C100000}"/>
    <cellStyle name="Comma 2 11 5" xfId="10482" xr:uid="{6E59E1AC-CFB4-4B70-9CE8-478A8D9B7246}"/>
    <cellStyle name="Comma 2 12" xfId="4174" xr:uid="{00000000-0005-0000-0000-00007D100000}"/>
    <cellStyle name="Comma 2 12 2" xfId="4175" xr:uid="{00000000-0005-0000-0000-00007E100000}"/>
    <cellStyle name="Comma 2 12 2 10" xfId="4176" xr:uid="{00000000-0005-0000-0000-00007F100000}"/>
    <cellStyle name="Comma 2 12 2 10 2" xfId="10513" xr:uid="{52A3047A-5033-458F-B595-798E81B7D085}"/>
    <cellStyle name="Comma 2 12 2 11" xfId="4177" xr:uid="{00000000-0005-0000-0000-000080100000}"/>
    <cellStyle name="Comma 2 12 2 11 2" xfId="10514" xr:uid="{45C6FB59-9EFD-4CA9-8B6F-851499F50A92}"/>
    <cellStyle name="Comma 2 12 2 12" xfId="4178" xr:uid="{00000000-0005-0000-0000-000081100000}"/>
    <cellStyle name="Comma 2 12 2 13" xfId="10512" xr:uid="{376C742D-908A-4C80-95EF-8C7410FEAACD}"/>
    <cellStyle name="Comma 2 12 2 2" xfId="4179" xr:uid="{00000000-0005-0000-0000-000082100000}"/>
    <cellStyle name="Comma 2 12 2 2 2" xfId="4180" xr:uid="{00000000-0005-0000-0000-000083100000}"/>
    <cellStyle name="Comma 2 12 2 2 2 2" xfId="10516" xr:uid="{CB3013D1-58F0-4E74-83E9-17A1EABE8A44}"/>
    <cellStyle name="Comma 2 12 2 2 3" xfId="4181" xr:uid="{00000000-0005-0000-0000-000084100000}"/>
    <cellStyle name="Comma 2 12 2 2 3 2" xfId="10517" xr:uid="{B2C8CEB2-EB66-4BA3-A829-4ECD17A90C3B}"/>
    <cellStyle name="Comma 2 12 2 2 4" xfId="4182" xr:uid="{00000000-0005-0000-0000-000085100000}"/>
    <cellStyle name="Comma 2 12 2 2 5" xfId="10515" xr:uid="{CCA3EFF7-1A5D-4507-A5AD-64C7A5C7BA49}"/>
    <cellStyle name="Comma 2 12 2 3" xfId="4183" xr:uid="{00000000-0005-0000-0000-000086100000}"/>
    <cellStyle name="Comma 2 12 2 3 2" xfId="4184" xr:uid="{00000000-0005-0000-0000-000087100000}"/>
    <cellStyle name="Comma 2 12 2 3 2 2" xfId="10519" xr:uid="{6CA827BA-CA82-4802-915A-6051812CF230}"/>
    <cellStyle name="Comma 2 12 2 3 3" xfId="4185" xr:uid="{00000000-0005-0000-0000-000088100000}"/>
    <cellStyle name="Comma 2 12 2 3 3 2" xfId="10520" xr:uid="{5BD2B132-57E5-4D35-8E29-C77F1975F05C}"/>
    <cellStyle name="Comma 2 12 2 3 4" xfId="4186" xr:uid="{00000000-0005-0000-0000-000089100000}"/>
    <cellStyle name="Comma 2 12 2 3 5" xfId="10518" xr:uid="{C3B698B8-83FE-4B4B-8B69-7E696C88583C}"/>
    <cellStyle name="Comma 2 12 2 4" xfId="4187" xr:uid="{00000000-0005-0000-0000-00008A100000}"/>
    <cellStyle name="Comma 2 12 2 4 2" xfId="4188" xr:uid="{00000000-0005-0000-0000-00008B100000}"/>
    <cellStyle name="Comma 2 12 2 4 2 2" xfId="10522" xr:uid="{EC4EDFCD-4709-480E-B760-663652FACB49}"/>
    <cellStyle name="Comma 2 12 2 4 3" xfId="4189" xr:uid="{00000000-0005-0000-0000-00008C100000}"/>
    <cellStyle name="Comma 2 12 2 4 3 2" xfId="10523" xr:uid="{78A333BA-76E8-46A8-9BD9-0A58D5246BE1}"/>
    <cellStyle name="Comma 2 12 2 4 4" xfId="4190" xr:uid="{00000000-0005-0000-0000-00008D100000}"/>
    <cellStyle name="Comma 2 12 2 4 5" xfId="10521" xr:uid="{35E39491-02BD-43EE-8F8F-D4492CA041DE}"/>
    <cellStyle name="Comma 2 12 2 5" xfId="4191" xr:uid="{00000000-0005-0000-0000-00008E100000}"/>
    <cellStyle name="Comma 2 12 2 5 2" xfId="4192" xr:uid="{00000000-0005-0000-0000-00008F100000}"/>
    <cellStyle name="Comma 2 12 2 5 2 2" xfId="10525" xr:uid="{3C5B4512-FCBF-472A-9B64-B8850839AFD7}"/>
    <cellStyle name="Comma 2 12 2 5 3" xfId="4193" xr:uid="{00000000-0005-0000-0000-000090100000}"/>
    <cellStyle name="Comma 2 12 2 5 3 2" xfId="10526" xr:uid="{B0B2AB06-3897-4A8F-87BA-A24D3A028CA1}"/>
    <cellStyle name="Comma 2 12 2 5 4" xfId="4194" xr:uid="{00000000-0005-0000-0000-000091100000}"/>
    <cellStyle name="Comma 2 12 2 5 5" xfId="10524" xr:uid="{4DA87CEA-220F-40EE-AC53-CDD0CDD33D8F}"/>
    <cellStyle name="Comma 2 12 2 6" xfId="4195" xr:uid="{00000000-0005-0000-0000-000092100000}"/>
    <cellStyle name="Comma 2 12 2 6 2" xfId="4196" xr:uid="{00000000-0005-0000-0000-000093100000}"/>
    <cellStyle name="Comma 2 12 2 6 2 2" xfId="10528" xr:uid="{58F37AAE-AE54-4AC4-93DC-D3FF0108B393}"/>
    <cellStyle name="Comma 2 12 2 6 3" xfId="4197" xr:uid="{00000000-0005-0000-0000-000094100000}"/>
    <cellStyle name="Comma 2 12 2 6 3 2" xfId="10529" xr:uid="{0F581BC8-ED3C-4ACE-8D8F-8C0DA1E467A1}"/>
    <cellStyle name="Comma 2 12 2 6 4" xfId="4198" xr:uid="{00000000-0005-0000-0000-000095100000}"/>
    <cellStyle name="Comma 2 12 2 6 5" xfId="10527" xr:uid="{31291932-5B4D-4FDF-9E43-F78391A313B3}"/>
    <cellStyle name="Comma 2 12 2 7" xfId="4199" xr:uid="{00000000-0005-0000-0000-000096100000}"/>
    <cellStyle name="Comma 2 12 2 7 2" xfId="4200" xr:uid="{00000000-0005-0000-0000-000097100000}"/>
    <cellStyle name="Comma 2 12 2 7 2 2" xfId="10531" xr:uid="{F6327F81-C528-488C-974A-10FCD7C35F32}"/>
    <cellStyle name="Comma 2 12 2 7 3" xfId="4201" xr:uid="{00000000-0005-0000-0000-000098100000}"/>
    <cellStyle name="Comma 2 12 2 7 3 2" xfId="10532" xr:uid="{A0AAF9BD-A822-467B-8D6E-833CCC5AF47D}"/>
    <cellStyle name="Comma 2 12 2 7 4" xfId="4202" xr:uid="{00000000-0005-0000-0000-000099100000}"/>
    <cellStyle name="Comma 2 12 2 7 5" xfId="10530" xr:uid="{B94E2B7E-F92F-4147-A540-49B8D72F4233}"/>
    <cellStyle name="Comma 2 12 2 8" xfId="4203" xr:uid="{00000000-0005-0000-0000-00009A100000}"/>
    <cellStyle name="Comma 2 12 2 8 2" xfId="4204" xr:uid="{00000000-0005-0000-0000-00009B100000}"/>
    <cellStyle name="Comma 2 12 2 8 2 2" xfId="10534" xr:uid="{989BF605-2E1A-478B-A540-A459A1333AA6}"/>
    <cellStyle name="Comma 2 12 2 8 3" xfId="4205" xr:uid="{00000000-0005-0000-0000-00009C100000}"/>
    <cellStyle name="Comma 2 12 2 8 3 2" xfId="10535" xr:uid="{B975E4D0-9A65-4B8B-BDB1-2866A4CE22E1}"/>
    <cellStyle name="Comma 2 12 2 8 4" xfId="4206" xr:uid="{00000000-0005-0000-0000-00009D100000}"/>
    <cellStyle name="Comma 2 12 2 8 5" xfId="10533" xr:uid="{1F35D53E-0531-4F35-AD1A-123D5E75B860}"/>
    <cellStyle name="Comma 2 12 2 9" xfId="4207" xr:uid="{00000000-0005-0000-0000-00009E100000}"/>
    <cellStyle name="Comma 2 12 2 9 2" xfId="4208" xr:uid="{00000000-0005-0000-0000-00009F100000}"/>
    <cellStyle name="Comma 2 12 2 9 2 2" xfId="10537" xr:uid="{DD1D56A2-ED19-4D10-B75A-944384805CD8}"/>
    <cellStyle name="Comma 2 12 2 9 3" xfId="4209" xr:uid="{00000000-0005-0000-0000-0000A0100000}"/>
    <cellStyle name="Comma 2 12 2 9 4" xfId="10536" xr:uid="{6F9B1346-0818-473D-8A67-CAE95D8E7B0C}"/>
    <cellStyle name="Comma 2 12 3" xfId="4210" xr:uid="{00000000-0005-0000-0000-0000A1100000}"/>
    <cellStyle name="Comma 2 12 3 2" xfId="4211" xr:uid="{00000000-0005-0000-0000-0000A2100000}"/>
    <cellStyle name="Comma 2 12 3 2 2" xfId="10539" xr:uid="{40103C5F-AAAC-4261-B371-38C36463538F}"/>
    <cellStyle name="Comma 2 12 3 3" xfId="4212" xr:uid="{00000000-0005-0000-0000-0000A3100000}"/>
    <cellStyle name="Comma 2 12 3 4" xfId="10538" xr:uid="{C9A23713-FD7C-4927-8D06-5A45EB7F3118}"/>
    <cellStyle name="Comma 2 12 4" xfId="4213" xr:uid="{00000000-0005-0000-0000-0000A4100000}"/>
    <cellStyle name="Comma 2 12 5" xfId="10511" xr:uid="{5BB4C985-5B4F-4260-9A7E-2B2A717471EE}"/>
    <cellStyle name="Comma 2 13" xfId="4214" xr:uid="{00000000-0005-0000-0000-0000A5100000}"/>
    <cellStyle name="Comma 2 13 2" xfId="4215" xr:uid="{00000000-0005-0000-0000-0000A6100000}"/>
    <cellStyle name="Comma 2 13 2 10" xfId="4216" xr:uid="{00000000-0005-0000-0000-0000A7100000}"/>
    <cellStyle name="Comma 2 13 2 10 2" xfId="10542" xr:uid="{FB799BC4-1C2F-40E8-893A-5719BB2FF7D0}"/>
    <cellStyle name="Comma 2 13 2 11" xfId="4217" xr:uid="{00000000-0005-0000-0000-0000A8100000}"/>
    <cellStyle name="Comma 2 13 2 11 2" xfId="10543" xr:uid="{5DCE5948-238A-4905-8C90-0E937F064B6E}"/>
    <cellStyle name="Comma 2 13 2 12" xfId="4218" xr:uid="{00000000-0005-0000-0000-0000A9100000}"/>
    <cellStyle name="Comma 2 13 2 13" xfId="10541" xr:uid="{EA314418-E5DC-426F-8538-E1ADBBD723E2}"/>
    <cellStyle name="Comma 2 13 2 2" xfId="4219" xr:uid="{00000000-0005-0000-0000-0000AA100000}"/>
    <cellStyle name="Comma 2 13 2 2 2" xfId="4220" xr:uid="{00000000-0005-0000-0000-0000AB100000}"/>
    <cellStyle name="Comma 2 13 2 2 2 2" xfId="10545" xr:uid="{2E559296-B614-4A5F-A2E3-9A3A349A6E6C}"/>
    <cellStyle name="Comma 2 13 2 2 3" xfId="4221" xr:uid="{00000000-0005-0000-0000-0000AC100000}"/>
    <cellStyle name="Comma 2 13 2 2 3 2" xfId="10546" xr:uid="{B8CD426B-5D0E-460A-A076-21C554CB3FCE}"/>
    <cellStyle name="Comma 2 13 2 2 4" xfId="4222" xr:uid="{00000000-0005-0000-0000-0000AD100000}"/>
    <cellStyle name="Comma 2 13 2 2 5" xfId="10544" xr:uid="{A99B5E3A-4AC8-479E-8425-621D0B050F11}"/>
    <cellStyle name="Comma 2 13 2 3" xfId="4223" xr:uid="{00000000-0005-0000-0000-0000AE100000}"/>
    <cellStyle name="Comma 2 13 2 3 2" xfId="4224" xr:uid="{00000000-0005-0000-0000-0000AF100000}"/>
    <cellStyle name="Comma 2 13 2 3 2 2" xfId="10548" xr:uid="{34577E29-022B-473B-AC17-64B6E237CC9E}"/>
    <cellStyle name="Comma 2 13 2 3 3" xfId="4225" xr:uid="{00000000-0005-0000-0000-0000B0100000}"/>
    <cellStyle name="Comma 2 13 2 3 3 2" xfId="10549" xr:uid="{A42CBD66-1930-43A2-9C02-6F759BC4AAA1}"/>
    <cellStyle name="Comma 2 13 2 3 4" xfId="4226" xr:uid="{00000000-0005-0000-0000-0000B1100000}"/>
    <cellStyle name="Comma 2 13 2 3 5" xfId="10547" xr:uid="{39964C80-EDB0-4C61-9230-9C193D9877BF}"/>
    <cellStyle name="Comma 2 13 2 4" xfId="4227" xr:uid="{00000000-0005-0000-0000-0000B2100000}"/>
    <cellStyle name="Comma 2 13 2 4 2" xfId="4228" xr:uid="{00000000-0005-0000-0000-0000B3100000}"/>
    <cellStyle name="Comma 2 13 2 4 2 2" xfId="10551" xr:uid="{745AF6AF-D6D4-4CFD-BFC9-169B5877A38F}"/>
    <cellStyle name="Comma 2 13 2 4 3" xfId="4229" xr:uid="{00000000-0005-0000-0000-0000B4100000}"/>
    <cellStyle name="Comma 2 13 2 4 3 2" xfId="10552" xr:uid="{4E38668F-B137-4606-80CD-F837EFE5D60E}"/>
    <cellStyle name="Comma 2 13 2 4 4" xfId="4230" xr:uid="{00000000-0005-0000-0000-0000B5100000}"/>
    <cellStyle name="Comma 2 13 2 4 5" xfId="10550" xr:uid="{4C4FF7DC-58D7-4524-BF52-B3B6440CB0AE}"/>
    <cellStyle name="Comma 2 13 2 5" xfId="4231" xr:uid="{00000000-0005-0000-0000-0000B6100000}"/>
    <cellStyle name="Comma 2 13 2 5 2" xfId="4232" xr:uid="{00000000-0005-0000-0000-0000B7100000}"/>
    <cellStyle name="Comma 2 13 2 5 2 2" xfId="10554" xr:uid="{00C0DB3B-76FE-4B38-B183-BEDC2ABD4B78}"/>
    <cellStyle name="Comma 2 13 2 5 3" xfId="4233" xr:uid="{00000000-0005-0000-0000-0000B8100000}"/>
    <cellStyle name="Comma 2 13 2 5 3 2" xfId="10555" xr:uid="{F40455A1-D00E-4886-9009-0A1DC390CC59}"/>
    <cellStyle name="Comma 2 13 2 5 4" xfId="4234" xr:uid="{00000000-0005-0000-0000-0000B9100000}"/>
    <cellStyle name="Comma 2 13 2 5 5" xfId="10553" xr:uid="{74EF7B6D-1DF6-48D3-BDA1-BBAF7192FEE2}"/>
    <cellStyle name="Comma 2 13 2 6" xfId="4235" xr:uid="{00000000-0005-0000-0000-0000BA100000}"/>
    <cellStyle name="Comma 2 13 2 6 2" xfId="4236" xr:uid="{00000000-0005-0000-0000-0000BB100000}"/>
    <cellStyle name="Comma 2 13 2 6 2 2" xfId="10557" xr:uid="{E35C6A8C-94F4-4E6C-9FE1-2108C945B050}"/>
    <cellStyle name="Comma 2 13 2 6 3" xfId="4237" xr:uid="{00000000-0005-0000-0000-0000BC100000}"/>
    <cellStyle name="Comma 2 13 2 6 3 2" xfId="10558" xr:uid="{359E1CF9-9A6B-4172-8FC9-023C2C573F7F}"/>
    <cellStyle name="Comma 2 13 2 6 4" xfId="4238" xr:uid="{00000000-0005-0000-0000-0000BD100000}"/>
    <cellStyle name="Comma 2 13 2 6 5" xfId="10556" xr:uid="{B26857D7-928E-4BF6-A1FF-281D55FF7C44}"/>
    <cellStyle name="Comma 2 13 2 7" xfId="4239" xr:uid="{00000000-0005-0000-0000-0000BE100000}"/>
    <cellStyle name="Comma 2 13 2 7 2" xfId="4240" xr:uid="{00000000-0005-0000-0000-0000BF100000}"/>
    <cellStyle name="Comma 2 13 2 7 2 2" xfId="10560" xr:uid="{801C383F-0B50-463C-B775-6B44A2ACA16F}"/>
    <cellStyle name="Comma 2 13 2 7 3" xfId="4241" xr:uid="{00000000-0005-0000-0000-0000C0100000}"/>
    <cellStyle name="Comma 2 13 2 7 3 2" xfId="10561" xr:uid="{97256C51-4D45-4145-882C-D8E3128295AC}"/>
    <cellStyle name="Comma 2 13 2 7 4" xfId="4242" xr:uid="{00000000-0005-0000-0000-0000C1100000}"/>
    <cellStyle name="Comma 2 13 2 7 5" xfId="10559" xr:uid="{D58BFCC6-3918-45FE-ACC3-CE48E1FE0F37}"/>
    <cellStyle name="Comma 2 13 2 8" xfId="4243" xr:uid="{00000000-0005-0000-0000-0000C2100000}"/>
    <cellStyle name="Comma 2 13 2 8 2" xfId="4244" xr:uid="{00000000-0005-0000-0000-0000C3100000}"/>
    <cellStyle name="Comma 2 13 2 8 2 2" xfId="10563" xr:uid="{FC05FA76-8120-4968-BDE2-3374D6EBED1D}"/>
    <cellStyle name="Comma 2 13 2 8 3" xfId="4245" xr:uid="{00000000-0005-0000-0000-0000C4100000}"/>
    <cellStyle name="Comma 2 13 2 8 3 2" xfId="10564" xr:uid="{03A2F879-9369-4A72-B3C4-0BBFD282BCB5}"/>
    <cellStyle name="Comma 2 13 2 8 4" xfId="4246" xr:uid="{00000000-0005-0000-0000-0000C5100000}"/>
    <cellStyle name="Comma 2 13 2 8 5" xfId="10562" xr:uid="{D240C914-C869-49AE-BEAF-6809F3901728}"/>
    <cellStyle name="Comma 2 13 2 9" xfId="4247" xr:uid="{00000000-0005-0000-0000-0000C6100000}"/>
    <cellStyle name="Comma 2 13 2 9 2" xfId="4248" xr:uid="{00000000-0005-0000-0000-0000C7100000}"/>
    <cellStyle name="Comma 2 13 2 9 2 2" xfId="10566" xr:uid="{260A74C6-AD4F-4B3A-B3C3-B23EAB7B6200}"/>
    <cellStyle name="Comma 2 13 2 9 3" xfId="4249" xr:uid="{00000000-0005-0000-0000-0000C8100000}"/>
    <cellStyle name="Comma 2 13 2 9 4" xfId="10565" xr:uid="{5945595D-9B7D-4980-A88B-43D0D25D1A42}"/>
    <cellStyle name="Comma 2 13 3" xfId="4250" xr:uid="{00000000-0005-0000-0000-0000C9100000}"/>
    <cellStyle name="Comma 2 13 3 2" xfId="4251" xr:uid="{00000000-0005-0000-0000-0000CA100000}"/>
    <cellStyle name="Comma 2 13 3 2 2" xfId="10568" xr:uid="{C152554F-535B-4221-B3EE-85533F5FF0C6}"/>
    <cellStyle name="Comma 2 13 3 3" xfId="4252" xr:uid="{00000000-0005-0000-0000-0000CB100000}"/>
    <cellStyle name="Comma 2 13 3 4" xfId="10567" xr:uid="{C64A143F-2216-43EA-826E-39A86908DE26}"/>
    <cellStyle name="Comma 2 13 4" xfId="4253" xr:uid="{00000000-0005-0000-0000-0000CC100000}"/>
    <cellStyle name="Comma 2 13 5" xfId="10540" xr:uid="{93A4DE68-A516-49AB-8AEE-DBB5910AB80A}"/>
    <cellStyle name="Comma 2 14" xfId="4254" xr:uid="{00000000-0005-0000-0000-0000CD100000}"/>
    <cellStyle name="Comma 2 14 2" xfId="4255" xr:uid="{00000000-0005-0000-0000-0000CE100000}"/>
    <cellStyle name="Comma 2 14 2 10" xfId="4256" xr:uid="{00000000-0005-0000-0000-0000CF100000}"/>
    <cellStyle name="Comma 2 14 2 10 2" xfId="10571" xr:uid="{C6E6CC98-EB81-46EB-8616-271D9CC0A105}"/>
    <cellStyle name="Comma 2 14 2 11" xfId="4257" xr:uid="{00000000-0005-0000-0000-0000D0100000}"/>
    <cellStyle name="Comma 2 14 2 11 2" xfId="10572" xr:uid="{F91648FB-F6AA-4D94-BC42-F83DCA3F66F8}"/>
    <cellStyle name="Comma 2 14 2 12" xfId="4258" xr:uid="{00000000-0005-0000-0000-0000D1100000}"/>
    <cellStyle name="Comma 2 14 2 13" xfId="10570" xr:uid="{3DA45F37-FFE2-4B33-B720-7D4F650E7205}"/>
    <cellStyle name="Comma 2 14 2 2" xfId="4259" xr:uid="{00000000-0005-0000-0000-0000D2100000}"/>
    <cellStyle name="Comma 2 14 2 2 2" xfId="4260" xr:uid="{00000000-0005-0000-0000-0000D3100000}"/>
    <cellStyle name="Comma 2 14 2 2 2 2" xfId="10574" xr:uid="{43628434-1151-415B-8BB1-32DA8ED97208}"/>
    <cellStyle name="Comma 2 14 2 2 3" xfId="4261" xr:uid="{00000000-0005-0000-0000-0000D4100000}"/>
    <cellStyle name="Comma 2 14 2 2 3 2" xfId="10575" xr:uid="{CE1BE07F-487B-4798-900C-E615F3D78EF4}"/>
    <cellStyle name="Comma 2 14 2 2 4" xfId="4262" xr:uid="{00000000-0005-0000-0000-0000D5100000}"/>
    <cellStyle name="Comma 2 14 2 2 5" xfId="10573" xr:uid="{BFC2E529-24EE-4D3C-AD2C-E20DEEB36CEE}"/>
    <cellStyle name="Comma 2 14 2 3" xfId="4263" xr:uid="{00000000-0005-0000-0000-0000D6100000}"/>
    <cellStyle name="Comma 2 14 2 3 2" xfId="4264" xr:uid="{00000000-0005-0000-0000-0000D7100000}"/>
    <cellStyle name="Comma 2 14 2 3 2 2" xfId="10577" xr:uid="{920DDAFC-2BB3-4AE6-8C2B-9D17A2B71661}"/>
    <cellStyle name="Comma 2 14 2 3 3" xfId="4265" xr:uid="{00000000-0005-0000-0000-0000D8100000}"/>
    <cellStyle name="Comma 2 14 2 3 3 2" xfId="10578" xr:uid="{B58891C7-FB71-406F-A8DC-75BCC4C0E52D}"/>
    <cellStyle name="Comma 2 14 2 3 4" xfId="4266" xr:uid="{00000000-0005-0000-0000-0000D9100000}"/>
    <cellStyle name="Comma 2 14 2 3 5" xfId="10576" xr:uid="{C223E144-F7C5-4F19-A1D2-E65EA0D2CBEE}"/>
    <cellStyle name="Comma 2 14 2 4" xfId="4267" xr:uid="{00000000-0005-0000-0000-0000DA100000}"/>
    <cellStyle name="Comma 2 14 2 4 2" xfId="4268" xr:uid="{00000000-0005-0000-0000-0000DB100000}"/>
    <cellStyle name="Comma 2 14 2 4 2 2" xfId="10580" xr:uid="{FE6A6C0B-FD6C-493A-A8B3-A60D0F439C13}"/>
    <cellStyle name="Comma 2 14 2 4 3" xfId="4269" xr:uid="{00000000-0005-0000-0000-0000DC100000}"/>
    <cellStyle name="Comma 2 14 2 4 3 2" xfId="10581" xr:uid="{77DA12DB-3666-4FA3-A47C-FCAC2D9CE20C}"/>
    <cellStyle name="Comma 2 14 2 4 4" xfId="4270" xr:uid="{00000000-0005-0000-0000-0000DD100000}"/>
    <cellStyle name="Comma 2 14 2 4 5" xfId="10579" xr:uid="{464AC926-0AA7-4493-91DA-43E581BA7A14}"/>
    <cellStyle name="Comma 2 14 2 5" xfId="4271" xr:uid="{00000000-0005-0000-0000-0000DE100000}"/>
    <cellStyle name="Comma 2 14 2 5 2" xfId="4272" xr:uid="{00000000-0005-0000-0000-0000DF100000}"/>
    <cellStyle name="Comma 2 14 2 5 2 2" xfId="10583" xr:uid="{79DC55C8-8588-4A20-BD55-50509EFEE4E8}"/>
    <cellStyle name="Comma 2 14 2 5 3" xfId="4273" xr:uid="{00000000-0005-0000-0000-0000E0100000}"/>
    <cellStyle name="Comma 2 14 2 5 3 2" xfId="10584" xr:uid="{1655C403-51EF-4D9F-8E78-3C95785578BD}"/>
    <cellStyle name="Comma 2 14 2 5 4" xfId="4274" xr:uid="{00000000-0005-0000-0000-0000E1100000}"/>
    <cellStyle name="Comma 2 14 2 5 5" xfId="10582" xr:uid="{EE86D6EF-107D-486D-BCB1-0233830B28EB}"/>
    <cellStyle name="Comma 2 14 2 6" xfId="4275" xr:uid="{00000000-0005-0000-0000-0000E2100000}"/>
    <cellStyle name="Comma 2 14 2 6 2" xfId="4276" xr:uid="{00000000-0005-0000-0000-0000E3100000}"/>
    <cellStyle name="Comma 2 14 2 6 2 2" xfId="10586" xr:uid="{8F8EDDFB-FB68-4945-81E8-7983F18C3AED}"/>
    <cellStyle name="Comma 2 14 2 6 3" xfId="4277" xr:uid="{00000000-0005-0000-0000-0000E4100000}"/>
    <cellStyle name="Comma 2 14 2 6 3 2" xfId="10587" xr:uid="{632C0F04-0A97-4174-9591-36B8CC92D288}"/>
    <cellStyle name="Comma 2 14 2 6 4" xfId="4278" xr:uid="{00000000-0005-0000-0000-0000E5100000}"/>
    <cellStyle name="Comma 2 14 2 6 5" xfId="10585" xr:uid="{C69587EF-71ED-49AF-A27A-BE8E59D7DC62}"/>
    <cellStyle name="Comma 2 14 2 7" xfId="4279" xr:uid="{00000000-0005-0000-0000-0000E6100000}"/>
    <cellStyle name="Comma 2 14 2 7 2" xfId="4280" xr:uid="{00000000-0005-0000-0000-0000E7100000}"/>
    <cellStyle name="Comma 2 14 2 7 2 2" xfId="10589" xr:uid="{D3680FAE-17B0-4A79-9C79-4FC2768ADDB5}"/>
    <cellStyle name="Comma 2 14 2 7 3" xfId="4281" xr:uid="{00000000-0005-0000-0000-0000E8100000}"/>
    <cellStyle name="Comma 2 14 2 7 3 2" xfId="10590" xr:uid="{0B689F6D-90D1-4BD0-A30E-4C656BAB6BF7}"/>
    <cellStyle name="Comma 2 14 2 7 4" xfId="4282" xr:uid="{00000000-0005-0000-0000-0000E9100000}"/>
    <cellStyle name="Comma 2 14 2 7 5" xfId="10588" xr:uid="{77F6FC96-811C-424D-BE4C-BE97026F4476}"/>
    <cellStyle name="Comma 2 14 2 8" xfId="4283" xr:uid="{00000000-0005-0000-0000-0000EA100000}"/>
    <cellStyle name="Comma 2 14 2 8 2" xfId="4284" xr:uid="{00000000-0005-0000-0000-0000EB100000}"/>
    <cellStyle name="Comma 2 14 2 8 2 2" xfId="10592" xr:uid="{42AE86A9-3864-485F-AAE7-20235F7A379F}"/>
    <cellStyle name="Comma 2 14 2 8 3" xfId="4285" xr:uid="{00000000-0005-0000-0000-0000EC100000}"/>
    <cellStyle name="Comma 2 14 2 8 3 2" xfId="10593" xr:uid="{B2D88A9A-F819-46B7-A423-2FC6018209CE}"/>
    <cellStyle name="Comma 2 14 2 8 4" xfId="4286" xr:uid="{00000000-0005-0000-0000-0000ED100000}"/>
    <cellStyle name="Comma 2 14 2 8 5" xfId="10591" xr:uid="{618303CB-B007-4043-8205-C1360FFBEB5A}"/>
    <cellStyle name="Comma 2 14 2 9" xfId="4287" xr:uid="{00000000-0005-0000-0000-0000EE100000}"/>
    <cellStyle name="Comma 2 14 2 9 2" xfId="4288" xr:uid="{00000000-0005-0000-0000-0000EF100000}"/>
    <cellStyle name="Comma 2 14 2 9 2 2" xfId="10595" xr:uid="{DEEF4B0A-4B49-4713-8A66-533A2F8300C4}"/>
    <cellStyle name="Comma 2 14 2 9 3" xfId="4289" xr:uid="{00000000-0005-0000-0000-0000F0100000}"/>
    <cellStyle name="Comma 2 14 2 9 4" xfId="10594" xr:uid="{684C156A-86B3-4862-9BCA-25058BF7B7D7}"/>
    <cellStyle name="Comma 2 14 3" xfId="4290" xr:uid="{00000000-0005-0000-0000-0000F1100000}"/>
    <cellStyle name="Comma 2 14 3 2" xfId="4291" xr:uid="{00000000-0005-0000-0000-0000F2100000}"/>
    <cellStyle name="Comma 2 14 3 2 2" xfId="10597" xr:uid="{78CDB581-FD6D-42DC-B419-CF94FBC970CA}"/>
    <cellStyle name="Comma 2 14 3 3" xfId="4292" xr:uid="{00000000-0005-0000-0000-0000F3100000}"/>
    <cellStyle name="Comma 2 14 3 4" xfId="10596" xr:uid="{C0C206CB-3BD9-46C4-B15A-2DEDA0431682}"/>
    <cellStyle name="Comma 2 14 4" xfId="4293" xr:uid="{00000000-0005-0000-0000-0000F4100000}"/>
    <cellStyle name="Comma 2 14 5" xfId="10569" xr:uid="{AD3D80AC-9ED1-43B4-84C9-89C334D7AF5C}"/>
    <cellStyle name="Comma 2 15" xfId="4294" xr:uid="{00000000-0005-0000-0000-0000F5100000}"/>
    <cellStyle name="Comma 2 15 2" xfId="4295" xr:uid="{00000000-0005-0000-0000-0000F6100000}"/>
    <cellStyle name="Comma 2 15 2 10" xfId="4296" xr:uid="{00000000-0005-0000-0000-0000F7100000}"/>
    <cellStyle name="Comma 2 15 2 10 2" xfId="10600" xr:uid="{1906C2A3-EA5C-4BE7-8571-B4E83525F3B4}"/>
    <cellStyle name="Comma 2 15 2 11" xfId="4297" xr:uid="{00000000-0005-0000-0000-0000F8100000}"/>
    <cellStyle name="Comma 2 15 2 11 2" xfId="10601" xr:uid="{250A9FFF-8C09-441E-9701-43FC56D5130D}"/>
    <cellStyle name="Comma 2 15 2 12" xfId="4298" xr:uid="{00000000-0005-0000-0000-0000F9100000}"/>
    <cellStyle name="Comma 2 15 2 13" xfId="10599" xr:uid="{4BA57EA3-6F14-4885-94EB-15C25101622D}"/>
    <cellStyle name="Comma 2 15 2 2" xfId="4299" xr:uid="{00000000-0005-0000-0000-0000FA100000}"/>
    <cellStyle name="Comma 2 15 2 2 2" xfId="4300" xr:uid="{00000000-0005-0000-0000-0000FB100000}"/>
    <cellStyle name="Comma 2 15 2 2 2 2" xfId="10603" xr:uid="{A107F39B-9A81-41A9-984B-04E43B8E6A1F}"/>
    <cellStyle name="Comma 2 15 2 2 3" xfId="4301" xr:uid="{00000000-0005-0000-0000-0000FC100000}"/>
    <cellStyle name="Comma 2 15 2 2 3 2" xfId="10604" xr:uid="{30DC00FB-9FD2-44C9-83EA-353AC49C998C}"/>
    <cellStyle name="Comma 2 15 2 2 4" xfId="4302" xr:uid="{00000000-0005-0000-0000-0000FD100000}"/>
    <cellStyle name="Comma 2 15 2 2 5" xfId="10602" xr:uid="{48C2F94D-688A-4C32-834E-7A49E8F8A36D}"/>
    <cellStyle name="Comma 2 15 2 3" xfId="4303" xr:uid="{00000000-0005-0000-0000-0000FE100000}"/>
    <cellStyle name="Comma 2 15 2 3 2" xfId="4304" xr:uid="{00000000-0005-0000-0000-0000FF100000}"/>
    <cellStyle name="Comma 2 15 2 3 2 2" xfId="10606" xr:uid="{0B6B88D8-321B-4634-912B-11D6CDD400C5}"/>
    <cellStyle name="Comma 2 15 2 3 3" xfId="4305" xr:uid="{00000000-0005-0000-0000-000000110000}"/>
    <cellStyle name="Comma 2 15 2 3 3 2" xfId="10607" xr:uid="{DDE8E5D7-E3FE-4234-9FB5-1AA5CF2FAB08}"/>
    <cellStyle name="Comma 2 15 2 3 4" xfId="4306" xr:uid="{00000000-0005-0000-0000-000001110000}"/>
    <cellStyle name="Comma 2 15 2 3 5" xfId="10605" xr:uid="{6ABE8583-89EF-43A0-9511-79525EC3D925}"/>
    <cellStyle name="Comma 2 15 2 4" xfId="4307" xr:uid="{00000000-0005-0000-0000-000002110000}"/>
    <cellStyle name="Comma 2 15 2 4 2" xfId="4308" xr:uid="{00000000-0005-0000-0000-000003110000}"/>
    <cellStyle name="Comma 2 15 2 4 2 2" xfId="10609" xr:uid="{1E53ABE8-AB8F-457E-A938-EE0487D535B6}"/>
    <cellStyle name="Comma 2 15 2 4 3" xfId="4309" xr:uid="{00000000-0005-0000-0000-000004110000}"/>
    <cellStyle name="Comma 2 15 2 4 3 2" xfId="10610" xr:uid="{05B4CF0C-0882-4045-9F0A-66BBFD4C72B8}"/>
    <cellStyle name="Comma 2 15 2 4 4" xfId="4310" xr:uid="{00000000-0005-0000-0000-000005110000}"/>
    <cellStyle name="Comma 2 15 2 4 5" xfId="10608" xr:uid="{D7F4BE07-1039-46C8-8DC5-E9932BEB5022}"/>
    <cellStyle name="Comma 2 15 2 5" xfId="4311" xr:uid="{00000000-0005-0000-0000-000006110000}"/>
    <cellStyle name="Comma 2 15 2 5 2" xfId="4312" xr:uid="{00000000-0005-0000-0000-000007110000}"/>
    <cellStyle name="Comma 2 15 2 5 2 2" xfId="10612" xr:uid="{68B438C8-871B-4AAA-B427-5E6B2799D9FE}"/>
    <cellStyle name="Comma 2 15 2 5 3" xfId="4313" xr:uid="{00000000-0005-0000-0000-000008110000}"/>
    <cellStyle name="Comma 2 15 2 5 3 2" xfId="10613" xr:uid="{F84A72E9-EADB-48EA-A140-6733B586A64A}"/>
    <cellStyle name="Comma 2 15 2 5 4" xfId="4314" xr:uid="{00000000-0005-0000-0000-000009110000}"/>
    <cellStyle name="Comma 2 15 2 5 5" xfId="10611" xr:uid="{4F3AA042-9ACF-450A-9714-9F383F2A6EA6}"/>
    <cellStyle name="Comma 2 15 2 6" xfId="4315" xr:uid="{00000000-0005-0000-0000-00000A110000}"/>
    <cellStyle name="Comma 2 15 2 6 2" xfId="4316" xr:uid="{00000000-0005-0000-0000-00000B110000}"/>
    <cellStyle name="Comma 2 15 2 6 2 2" xfId="10615" xr:uid="{1012B36F-5A55-4E4D-A548-CC8691177AC5}"/>
    <cellStyle name="Comma 2 15 2 6 3" xfId="4317" xr:uid="{00000000-0005-0000-0000-00000C110000}"/>
    <cellStyle name="Comma 2 15 2 6 3 2" xfId="10616" xr:uid="{CF43088F-22F4-497A-8E6C-26341CE06A44}"/>
    <cellStyle name="Comma 2 15 2 6 4" xfId="4318" xr:uid="{00000000-0005-0000-0000-00000D110000}"/>
    <cellStyle name="Comma 2 15 2 6 5" xfId="10614" xr:uid="{E0EC9EF5-0AA6-4821-AF88-1964E315D5A4}"/>
    <cellStyle name="Comma 2 15 2 7" xfId="4319" xr:uid="{00000000-0005-0000-0000-00000E110000}"/>
    <cellStyle name="Comma 2 15 2 7 2" xfId="4320" xr:uid="{00000000-0005-0000-0000-00000F110000}"/>
    <cellStyle name="Comma 2 15 2 7 2 2" xfId="10618" xr:uid="{0735A4B5-5EED-412B-843A-290B173C4DFF}"/>
    <cellStyle name="Comma 2 15 2 7 3" xfId="4321" xr:uid="{00000000-0005-0000-0000-000010110000}"/>
    <cellStyle name="Comma 2 15 2 7 3 2" xfId="10619" xr:uid="{6E3907DB-CE5E-4C42-97AF-E9795A6CD961}"/>
    <cellStyle name="Comma 2 15 2 7 4" xfId="4322" xr:uid="{00000000-0005-0000-0000-000011110000}"/>
    <cellStyle name="Comma 2 15 2 7 5" xfId="10617" xr:uid="{A2A73FBB-2FFB-40ED-A7C7-B96221290569}"/>
    <cellStyle name="Comma 2 15 2 8" xfId="4323" xr:uid="{00000000-0005-0000-0000-000012110000}"/>
    <cellStyle name="Comma 2 15 2 8 2" xfId="4324" xr:uid="{00000000-0005-0000-0000-000013110000}"/>
    <cellStyle name="Comma 2 15 2 8 2 2" xfId="10621" xr:uid="{FE188F19-33FA-48DF-A081-1E4ACA44F066}"/>
    <cellStyle name="Comma 2 15 2 8 3" xfId="4325" xr:uid="{00000000-0005-0000-0000-000014110000}"/>
    <cellStyle name="Comma 2 15 2 8 3 2" xfId="10622" xr:uid="{7FF1FDC0-00DF-4417-8A71-3F358770A73C}"/>
    <cellStyle name="Comma 2 15 2 8 4" xfId="4326" xr:uid="{00000000-0005-0000-0000-000015110000}"/>
    <cellStyle name="Comma 2 15 2 8 5" xfId="10620" xr:uid="{E6A84462-A784-465F-958E-B9DB99FB1E18}"/>
    <cellStyle name="Comma 2 15 2 9" xfId="4327" xr:uid="{00000000-0005-0000-0000-000016110000}"/>
    <cellStyle name="Comma 2 15 2 9 2" xfId="4328" xr:uid="{00000000-0005-0000-0000-000017110000}"/>
    <cellStyle name="Comma 2 15 2 9 2 2" xfId="10624" xr:uid="{5046D5A4-65A5-4860-8B81-FCC7554CF97F}"/>
    <cellStyle name="Comma 2 15 2 9 3" xfId="4329" xr:uid="{00000000-0005-0000-0000-000018110000}"/>
    <cellStyle name="Comma 2 15 2 9 4" xfId="10623" xr:uid="{9C8324A7-22A4-40B6-A8E5-6BD3199F83D0}"/>
    <cellStyle name="Comma 2 15 3" xfId="4330" xr:uid="{00000000-0005-0000-0000-000019110000}"/>
    <cellStyle name="Comma 2 15 3 2" xfId="4331" xr:uid="{00000000-0005-0000-0000-00001A110000}"/>
    <cellStyle name="Comma 2 15 3 2 2" xfId="10626" xr:uid="{E10E8ADA-1B10-4FEA-B752-812103B05E5E}"/>
    <cellStyle name="Comma 2 15 3 3" xfId="4332" xr:uid="{00000000-0005-0000-0000-00001B110000}"/>
    <cellStyle name="Comma 2 15 3 4" xfId="10625" xr:uid="{51DF0570-ABB4-4E2B-A05E-1A08CB198C24}"/>
    <cellStyle name="Comma 2 15 4" xfId="4333" xr:uid="{00000000-0005-0000-0000-00001C110000}"/>
    <cellStyle name="Comma 2 15 5" xfId="10598" xr:uid="{14036F3E-3BC9-45D0-B510-5C0BB36C4845}"/>
    <cellStyle name="Comma 2 16" xfId="4334" xr:uid="{00000000-0005-0000-0000-00001D110000}"/>
    <cellStyle name="Comma 2 16 2" xfId="4335" xr:uid="{00000000-0005-0000-0000-00001E110000}"/>
    <cellStyle name="Comma 2 16 2 10" xfId="4336" xr:uid="{00000000-0005-0000-0000-00001F110000}"/>
    <cellStyle name="Comma 2 16 2 10 2" xfId="10629" xr:uid="{B2D22EC5-D708-4121-BF0F-FD889044D2AC}"/>
    <cellStyle name="Comma 2 16 2 11" xfId="4337" xr:uid="{00000000-0005-0000-0000-000020110000}"/>
    <cellStyle name="Comma 2 16 2 11 2" xfId="10630" xr:uid="{242374C2-B217-4666-B14C-F4D108A52811}"/>
    <cellStyle name="Comma 2 16 2 12" xfId="4338" xr:uid="{00000000-0005-0000-0000-000021110000}"/>
    <cellStyle name="Comma 2 16 2 13" xfId="10628" xr:uid="{374EC1E4-E3F6-4545-B70E-3BE6031C83D9}"/>
    <cellStyle name="Comma 2 16 2 2" xfId="4339" xr:uid="{00000000-0005-0000-0000-000022110000}"/>
    <cellStyle name="Comma 2 16 2 2 2" xfId="4340" xr:uid="{00000000-0005-0000-0000-000023110000}"/>
    <cellStyle name="Comma 2 16 2 2 2 2" xfId="10632" xr:uid="{51E56D7B-3E59-4ABB-B00C-6EDA1BE0D788}"/>
    <cellStyle name="Comma 2 16 2 2 3" xfId="4341" xr:uid="{00000000-0005-0000-0000-000024110000}"/>
    <cellStyle name="Comma 2 16 2 2 3 2" xfId="10633" xr:uid="{168BC7A9-8A78-41AD-A71B-71E5124DA535}"/>
    <cellStyle name="Comma 2 16 2 2 4" xfId="4342" xr:uid="{00000000-0005-0000-0000-000025110000}"/>
    <cellStyle name="Comma 2 16 2 2 5" xfId="10631" xr:uid="{1FDEA3F2-F5E2-45E9-949B-3FEE6F37672A}"/>
    <cellStyle name="Comma 2 16 2 3" xfId="4343" xr:uid="{00000000-0005-0000-0000-000026110000}"/>
    <cellStyle name="Comma 2 16 2 3 2" xfId="4344" xr:uid="{00000000-0005-0000-0000-000027110000}"/>
    <cellStyle name="Comma 2 16 2 3 2 2" xfId="10635" xr:uid="{69E85E3B-FCC2-4680-9041-B8835DCFACB1}"/>
    <cellStyle name="Comma 2 16 2 3 3" xfId="4345" xr:uid="{00000000-0005-0000-0000-000028110000}"/>
    <cellStyle name="Comma 2 16 2 3 3 2" xfId="10636" xr:uid="{F55CF3CE-C246-4ABE-B474-208E5CCAF624}"/>
    <cellStyle name="Comma 2 16 2 3 4" xfId="4346" xr:uid="{00000000-0005-0000-0000-000029110000}"/>
    <cellStyle name="Comma 2 16 2 3 5" xfId="10634" xr:uid="{472CE567-3911-4127-AE18-0499E320BDF3}"/>
    <cellStyle name="Comma 2 16 2 4" xfId="4347" xr:uid="{00000000-0005-0000-0000-00002A110000}"/>
    <cellStyle name="Comma 2 16 2 4 2" xfId="4348" xr:uid="{00000000-0005-0000-0000-00002B110000}"/>
    <cellStyle name="Comma 2 16 2 4 2 2" xfId="10638" xr:uid="{611D8822-6A36-4645-91A0-8842AB820659}"/>
    <cellStyle name="Comma 2 16 2 4 3" xfId="4349" xr:uid="{00000000-0005-0000-0000-00002C110000}"/>
    <cellStyle name="Comma 2 16 2 4 3 2" xfId="10639" xr:uid="{70D07C4E-B835-4707-9E8D-842C40D572A0}"/>
    <cellStyle name="Comma 2 16 2 4 4" xfId="4350" xr:uid="{00000000-0005-0000-0000-00002D110000}"/>
    <cellStyle name="Comma 2 16 2 4 5" xfId="10637" xr:uid="{51EF27B7-C65B-4383-A250-1408262DB301}"/>
    <cellStyle name="Comma 2 16 2 5" xfId="4351" xr:uid="{00000000-0005-0000-0000-00002E110000}"/>
    <cellStyle name="Comma 2 16 2 5 2" xfId="4352" xr:uid="{00000000-0005-0000-0000-00002F110000}"/>
    <cellStyle name="Comma 2 16 2 5 2 2" xfId="10641" xr:uid="{A81EAB9B-04F1-4329-9274-B387F98FC978}"/>
    <cellStyle name="Comma 2 16 2 5 3" xfId="4353" xr:uid="{00000000-0005-0000-0000-000030110000}"/>
    <cellStyle name="Comma 2 16 2 5 3 2" xfId="10642" xr:uid="{32610C66-9423-4507-9F7A-91E2C5C2A7BC}"/>
    <cellStyle name="Comma 2 16 2 5 4" xfId="4354" xr:uid="{00000000-0005-0000-0000-000031110000}"/>
    <cellStyle name="Comma 2 16 2 5 5" xfId="10640" xr:uid="{5A8FE679-BF89-4AC0-A12A-7B826EBEFD1D}"/>
    <cellStyle name="Comma 2 16 2 6" xfId="4355" xr:uid="{00000000-0005-0000-0000-000032110000}"/>
    <cellStyle name="Comma 2 16 2 6 2" xfId="4356" xr:uid="{00000000-0005-0000-0000-000033110000}"/>
    <cellStyle name="Comma 2 16 2 6 2 2" xfId="10644" xr:uid="{3A810E0A-C176-4E3C-861B-3EF728E3E3FD}"/>
    <cellStyle name="Comma 2 16 2 6 3" xfId="4357" xr:uid="{00000000-0005-0000-0000-000034110000}"/>
    <cellStyle name="Comma 2 16 2 6 3 2" xfId="10645" xr:uid="{97363008-284B-4842-A2C0-434A23A67994}"/>
    <cellStyle name="Comma 2 16 2 6 4" xfId="4358" xr:uid="{00000000-0005-0000-0000-000035110000}"/>
    <cellStyle name="Comma 2 16 2 6 5" xfId="10643" xr:uid="{AA675179-3479-41FE-908B-059A765D73BB}"/>
    <cellStyle name="Comma 2 16 2 7" xfId="4359" xr:uid="{00000000-0005-0000-0000-000036110000}"/>
    <cellStyle name="Comma 2 16 2 7 2" xfId="4360" xr:uid="{00000000-0005-0000-0000-000037110000}"/>
    <cellStyle name="Comma 2 16 2 7 2 2" xfId="10647" xr:uid="{F619307F-7524-4943-9C29-82441FF0E03D}"/>
    <cellStyle name="Comma 2 16 2 7 3" xfId="4361" xr:uid="{00000000-0005-0000-0000-000038110000}"/>
    <cellStyle name="Comma 2 16 2 7 3 2" xfId="10648" xr:uid="{93A1F4F6-F162-47A6-B906-B565E2DDAB4A}"/>
    <cellStyle name="Comma 2 16 2 7 4" xfId="4362" xr:uid="{00000000-0005-0000-0000-000039110000}"/>
    <cellStyle name="Comma 2 16 2 7 5" xfId="10646" xr:uid="{27B472F8-B06A-4817-8EDB-30FEB268576F}"/>
    <cellStyle name="Comma 2 16 2 8" xfId="4363" xr:uid="{00000000-0005-0000-0000-00003A110000}"/>
    <cellStyle name="Comma 2 16 2 8 2" xfId="4364" xr:uid="{00000000-0005-0000-0000-00003B110000}"/>
    <cellStyle name="Comma 2 16 2 8 2 2" xfId="10650" xr:uid="{E949AD0C-6970-4AFF-B143-8ED30F5D0225}"/>
    <cellStyle name="Comma 2 16 2 8 3" xfId="4365" xr:uid="{00000000-0005-0000-0000-00003C110000}"/>
    <cellStyle name="Comma 2 16 2 8 3 2" xfId="10651" xr:uid="{68B632C7-4D35-4B0D-B187-813B4A450FA8}"/>
    <cellStyle name="Comma 2 16 2 8 4" xfId="4366" xr:uid="{00000000-0005-0000-0000-00003D110000}"/>
    <cellStyle name="Comma 2 16 2 8 5" xfId="10649" xr:uid="{13781B73-A4C5-4A5A-9A06-AC2E7EDFE47C}"/>
    <cellStyle name="Comma 2 16 2 9" xfId="4367" xr:uid="{00000000-0005-0000-0000-00003E110000}"/>
    <cellStyle name="Comma 2 16 2 9 2" xfId="4368" xr:uid="{00000000-0005-0000-0000-00003F110000}"/>
    <cellStyle name="Comma 2 16 2 9 2 2" xfId="10653" xr:uid="{140CD646-DA30-48DE-9222-A0263C3A1D18}"/>
    <cellStyle name="Comma 2 16 2 9 3" xfId="4369" xr:uid="{00000000-0005-0000-0000-000040110000}"/>
    <cellStyle name="Comma 2 16 2 9 4" xfId="10652" xr:uid="{C2106722-9B12-4C10-9A4E-11F01CBCD40A}"/>
    <cellStyle name="Comma 2 16 3" xfId="4370" xr:uid="{00000000-0005-0000-0000-000041110000}"/>
    <cellStyle name="Comma 2 16 3 2" xfId="4371" xr:uid="{00000000-0005-0000-0000-000042110000}"/>
    <cellStyle name="Comma 2 16 3 2 2" xfId="10655" xr:uid="{BBFC783C-E642-4EC8-AF05-7376CBD529A2}"/>
    <cellStyle name="Comma 2 16 3 3" xfId="4372" xr:uid="{00000000-0005-0000-0000-000043110000}"/>
    <cellStyle name="Comma 2 16 3 4" xfId="10654" xr:uid="{C5D16FDC-AD95-460F-A26B-89AD80684FFB}"/>
    <cellStyle name="Comma 2 16 4" xfId="4373" xr:uid="{00000000-0005-0000-0000-000044110000}"/>
    <cellStyle name="Comma 2 16 5" xfId="10627" xr:uid="{B0AE89A7-57AD-41C0-A833-B8CE974484B6}"/>
    <cellStyle name="Comma 2 17" xfId="4374" xr:uid="{00000000-0005-0000-0000-000045110000}"/>
    <cellStyle name="Comma 2 17 2" xfId="4375" xr:uid="{00000000-0005-0000-0000-000046110000}"/>
    <cellStyle name="Comma 2 17 2 10" xfId="4376" xr:uid="{00000000-0005-0000-0000-000047110000}"/>
    <cellStyle name="Comma 2 17 2 10 2" xfId="10658" xr:uid="{BC432F4C-A016-47AE-9A3D-74B96B77ED6F}"/>
    <cellStyle name="Comma 2 17 2 11" xfId="4377" xr:uid="{00000000-0005-0000-0000-000048110000}"/>
    <cellStyle name="Comma 2 17 2 11 2" xfId="10659" xr:uid="{813ECCDE-91A5-4DF4-AB92-E9E20946E65E}"/>
    <cellStyle name="Comma 2 17 2 12" xfId="4378" xr:uid="{00000000-0005-0000-0000-000049110000}"/>
    <cellStyle name="Comma 2 17 2 13" xfId="10657" xr:uid="{732E97DA-E77B-4788-AD9B-F830689D2BA1}"/>
    <cellStyle name="Comma 2 17 2 2" xfId="4379" xr:uid="{00000000-0005-0000-0000-00004A110000}"/>
    <cellStyle name="Comma 2 17 2 2 2" xfId="4380" xr:uid="{00000000-0005-0000-0000-00004B110000}"/>
    <cellStyle name="Comma 2 17 2 2 2 2" xfId="10661" xr:uid="{CF36D550-9ECF-4380-9274-01C7BAEA9DB5}"/>
    <cellStyle name="Comma 2 17 2 2 3" xfId="4381" xr:uid="{00000000-0005-0000-0000-00004C110000}"/>
    <cellStyle name="Comma 2 17 2 2 3 2" xfId="10662" xr:uid="{742136FF-0201-4AFD-B401-665654EF76B0}"/>
    <cellStyle name="Comma 2 17 2 2 4" xfId="4382" xr:uid="{00000000-0005-0000-0000-00004D110000}"/>
    <cellStyle name="Comma 2 17 2 2 5" xfId="10660" xr:uid="{1BE5725D-DBE7-4CA7-B363-830BFB3C8EE5}"/>
    <cellStyle name="Comma 2 17 2 3" xfId="4383" xr:uid="{00000000-0005-0000-0000-00004E110000}"/>
    <cellStyle name="Comma 2 17 2 3 2" xfId="4384" xr:uid="{00000000-0005-0000-0000-00004F110000}"/>
    <cellStyle name="Comma 2 17 2 3 2 2" xfId="10664" xr:uid="{3708F773-DD03-4CEE-9AF4-90D4F3DA0818}"/>
    <cellStyle name="Comma 2 17 2 3 3" xfId="4385" xr:uid="{00000000-0005-0000-0000-000050110000}"/>
    <cellStyle name="Comma 2 17 2 3 3 2" xfId="10665" xr:uid="{33FA4A1F-C755-415F-9D96-C9D6CE08E118}"/>
    <cellStyle name="Comma 2 17 2 3 4" xfId="4386" xr:uid="{00000000-0005-0000-0000-000051110000}"/>
    <cellStyle name="Comma 2 17 2 3 5" xfId="10663" xr:uid="{3EB81B68-82A6-44AC-8049-69E77CA3D19D}"/>
    <cellStyle name="Comma 2 17 2 4" xfId="4387" xr:uid="{00000000-0005-0000-0000-000052110000}"/>
    <cellStyle name="Comma 2 17 2 4 2" xfId="4388" xr:uid="{00000000-0005-0000-0000-000053110000}"/>
    <cellStyle name="Comma 2 17 2 4 2 2" xfId="10667" xr:uid="{A93E7310-BAA6-41C7-A121-AA76103BAB22}"/>
    <cellStyle name="Comma 2 17 2 4 3" xfId="4389" xr:uid="{00000000-0005-0000-0000-000054110000}"/>
    <cellStyle name="Comma 2 17 2 4 3 2" xfId="10668" xr:uid="{09A58D3C-EB25-4228-93BB-04356E919547}"/>
    <cellStyle name="Comma 2 17 2 4 4" xfId="4390" xr:uid="{00000000-0005-0000-0000-000055110000}"/>
    <cellStyle name="Comma 2 17 2 4 5" xfId="10666" xr:uid="{D9B4A0AB-D781-44CA-8417-9F32BEAE29F8}"/>
    <cellStyle name="Comma 2 17 2 5" xfId="4391" xr:uid="{00000000-0005-0000-0000-000056110000}"/>
    <cellStyle name="Comma 2 17 2 5 2" xfId="4392" xr:uid="{00000000-0005-0000-0000-000057110000}"/>
    <cellStyle name="Comma 2 17 2 5 2 2" xfId="10670" xr:uid="{C9AAA13D-5D46-4973-8881-16704C1DA3B7}"/>
    <cellStyle name="Comma 2 17 2 5 3" xfId="4393" xr:uid="{00000000-0005-0000-0000-000058110000}"/>
    <cellStyle name="Comma 2 17 2 5 3 2" xfId="10671" xr:uid="{F523005B-C14F-432C-8D43-74C6E445E773}"/>
    <cellStyle name="Comma 2 17 2 5 4" xfId="4394" xr:uid="{00000000-0005-0000-0000-000059110000}"/>
    <cellStyle name="Comma 2 17 2 5 5" xfId="10669" xr:uid="{E841A19F-C7F3-417C-BA0B-87F3C3938ED3}"/>
    <cellStyle name="Comma 2 17 2 6" xfId="4395" xr:uid="{00000000-0005-0000-0000-00005A110000}"/>
    <cellStyle name="Comma 2 17 2 6 2" xfId="4396" xr:uid="{00000000-0005-0000-0000-00005B110000}"/>
    <cellStyle name="Comma 2 17 2 6 2 2" xfId="10673" xr:uid="{BD3E3EAE-5140-4880-824E-37C24E2A9FE9}"/>
    <cellStyle name="Comma 2 17 2 6 3" xfId="4397" xr:uid="{00000000-0005-0000-0000-00005C110000}"/>
    <cellStyle name="Comma 2 17 2 6 3 2" xfId="10674" xr:uid="{B08F4110-8440-414F-B122-B927B21FC7DA}"/>
    <cellStyle name="Comma 2 17 2 6 4" xfId="4398" xr:uid="{00000000-0005-0000-0000-00005D110000}"/>
    <cellStyle name="Comma 2 17 2 6 5" xfId="10672" xr:uid="{1694263F-6139-4FE2-992F-2D7EE9EA24A9}"/>
    <cellStyle name="Comma 2 17 2 7" xfId="4399" xr:uid="{00000000-0005-0000-0000-00005E110000}"/>
    <cellStyle name="Comma 2 17 2 7 2" xfId="4400" xr:uid="{00000000-0005-0000-0000-00005F110000}"/>
    <cellStyle name="Comma 2 17 2 7 2 2" xfId="10676" xr:uid="{05DCE0BE-A30E-4624-8757-D239F0F77492}"/>
    <cellStyle name="Comma 2 17 2 7 3" xfId="4401" xr:uid="{00000000-0005-0000-0000-000060110000}"/>
    <cellStyle name="Comma 2 17 2 7 3 2" xfId="10677" xr:uid="{96F8D844-DCA6-493D-9778-5B3CD0F68716}"/>
    <cellStyle name="Comma 2 17 2 7 4" xfId="4402" xr:uid="{00000000-0005-0000-0000-000061110000}"/>
    <cellStyle name="Comma 2 17 2 7 5" xfId="10675" xr:uid="{B3A2DB72-7E8E-49D5-8EBA-FC6D6DC8549C}"/>
    <cellStyle name="Comma 2 17 2 8" xfId="4403" xr:uid="{00000000-0005-0000-0000-000062110000}"/>
    <cellStyle name="Comma 2 17 2 8 2" xfId="4404" xr:uid="{00000000-0005-0000-0000-000063110000}"/>
    <cellStyle name="Comma 2 17 2 8 2 2" xfId="10679" xr:uid="{23D34C94-F152-42A3-A196-CA9565153D10}"/>
    <cellStyle name="Comma 2 17 2 8 3" xfId="4405" xr:uid="{00000000-0005-0000-0000-000064110000}"/>
    <cellStyle name="Comma 2 17 2 8 3 2" xfId="10680" xr:uid="{41EBE4AA-9ABA-48BA-8400-68A9187692D9}"/>
    <cellStyle name="Comma 2 17 2 8 4" xfId="4406" xr:uid="{00000000-0005-0000-0000-000065110000}"/>
    <cellStyle name="Comma 2 17 2 8 5" xfId="10678" xr:uid="{BF63A276-D64E-4E9F-994A-E7AB7D2F8BCD}"/>
    <cellStyle name="Comma 2 17 2 9" xfId="4407" xr:uid="{00000000-0005-0000-0000-000066110000}"/>
    <cellStyle name="Comma 2 17 2 9 2" xfId="4408" xr:uid="{00000000-0005-0000-0000-000067110000}"/>
    <cellStyle name="Comma 2 17 2 9 2 2" xfId="10682" xr:uid="{282FB7E6-F7F0-4113-A5AF-B74B3C2CFD13}"/>
    <cellStyle name="Comma 2 17 2 9 3" xfId="4409" xr:uid="{00000000-0005-0000-0000-000068110000}"/>
    <cellStyle name="Comma 2 17 2 9 4" xfId="10681" xr:uid="{0413BDBF-EEB5-420D-A55D-162D5C941B9D}"/>
    <cellStyle name="Comma 2 17 3" xfId="4410" xr:uid="{00000000-0005-0000-0000-000069110000}"/>
    <cellStyle name="Comma 2 17 3 2" xfId="4411" xr:uid="{00000000-0005-0000-0000-00006A110000}"/>
    <cellStyle name="Comma 2 17 3 2 2" xfId="10684" xr:uid="{5BF56749-B839-4842-BAD1-66053CEFFC4D}"/>
    <cellStyle name="Comma 2 17 3 3" xfId="4412" xr:uid="{00000000-0005-0000-0000-00006B110000}"/>
    <cellStyle name="Comma 2 17 3 4" xfId="10683" xr:uid="{64CE1D39-4984-4DED-BB63-D8B9559B062F}"/>
    <cellStyle name="Comma 2 17 4" xfId="4413" xr:uid="{00000000-0005-0000-0000-00006C110000}"/>
    <cellStyle name="Comma 2 17 5" xfId="10656" xr:uid="{19F360C9-A814-4C55-BA3F-4F3EF09D182F}"/>
    <cellStyle name="Comma 2 18" xfId="4414" xr:uid="{00000000-0005-0000-0000-00006D110000}"/>
    <cellStyle name="Comma 2 18 2" xfId="4415" xr:uid="{00000000-0005-0000-0000-00006E110000}"/>
    <cellStyle name="Comma 2 18 2 10" xfId="4416" xr:uid="{00000000-0005-0000-0000-00006F110000}"/>
    <cellStyle name="Comma 2 18 2 10 2" xfId="10687" xr:uid="{2EA8043F-86E6-40EF-A5ED-65EC3DA3B716}"/>
    <cellStyle name="Comma 2 18 2 11" xfId="4417" xr:uid="{00000000-0005-0000-0000-000070110000}"/>
    <cellStyle name="Comma 2 18 2 11 2" xfId="10688" xr:uid="{5C79A9B1-FECA-4C6B-8DF1-DCE79CCE955C}"/>
    <cellStyle name="Comma 2 18 2 12" xfId="4418" xr:uid="{00000000-0005-0000-0000-000071110000}"/>
    <cellStyle name="Comma 2 18 2 13" xfId="10686" xr:uid="{402301C1-121A-4860-A212-C3BC30E5E0A9}"/>
    <cellStyle name="Comma 2 18 2 2" xfId="4419" xr:uid="{00000000-0005-0000-0000-000072110000}"/>
    <cellStyle name="Comma 2 18 2 2 2" xfId="4420" xr:uid="{00000000-0005-0000-0000-000073110000}"/>
    <cellStyle name="Comma 2 18 2 2 2 2" xfId="10690" xr:uid="{22DE3AA9-B67F-452D-8904-A97B09127A4F}"/>
    <cellStyle name="Comma 2 18 2 2 3" xfId="4421" xr:uid="{00000000-0005-0000-0000-000074110000}"/>
    <cellStyle name="Comma 2 18 2 2 3 2" xfId="10691" xr:uid="{469ED26C-45E0-4196-8935-9D0A4BC434C0}"/>
    <cellStyle name="Comma 2 18 2 2 4" xfId="4422" xr:uid="{00000000-0005-0000-0000-000075110000}"/>
    <cellStyle name="Comma 2 18 2 2 5" xfId="10689" xr:uid="{AF38492E-718B-4596-BE3A-EE72AB518D14}"/>
    <cellStyle name="Comma 2 18 2 3" xfId="4423" xr:uid="{00000000-0005-0000-0000-000076110000}"/>
    <cellStyle name="Comma 2 18 2 3 2" xfId="4424" xr:uid="{00000000-0005-0000-0000-000077110000}"/>
    <cellStyle name="Comma 2 18 2 3 2 2" xfId="10693" xr:uid="{837E63AF-AB1E-49F6-9F20-83CDB2438B75}"/>
    <cellStyle name="Comma 2 18 2 3 3" xfId="4425" xr:uid="{00000000-0005-0000-0000-000078110000}"/>
    <cellStyle name="Comma 2 18 2 3 3 2" xfId="10694" xr:uid="{9088EABA-3C80-463B-8F2C-AE771D506227}"/>
    <cellStyle name="Comma 2 18 2 3 4" xfId="4426" xr:uid="{00000000-0005-0000-0000-000079110000}"/>
    <cellStyle name="Comma 2 18 2 3 5" xfId="10692" xr:uid="{06F6AB45-76EE-4F9F-8168-F58370CCD280}"/>
    <cellStyle name="Comma 2 18 2 4" xfId="4427" xr:uid="{00000000-0005-0000-0000-00007A110000}"/>
    <cellStyle name="Comma 2 18 2 4 2" xfId="4428" xr:uid="{00000000-0005-0000-0000-00007B110000}"/>
    <cellStyle name="Comma 2 18 2 4 2 2" xfId="10696" xr:uid="{101D3999-580E-41CF-B59E-DF5187BC89EE}"/>
    <cellStyle name="Comma 2 18 2 4 3" xfId="4429" xr:uid="{00000000-0005-0000-0000-00007C110000}"/>
    <cellStyle name="Comma 2 18 2 4 3 2" xfId="10697" xr:uid="{87F4DB1E-1BFC-4434-8473-94B218C9B18B}"/>
    <cellStyle name="Comma 2 18 2 4 4" xfId="4430" xr:uid="{00000000-0005-0000-0000-00007D110000}"/>
    <cellStyle name="Comma 2 18 2 4 5" xfId="10695" xr:uid="{DF7C29CE-5A89-4D61-878E-831BD63C1CB1}"/>
    <cellStyle name="Comma 2 18 2 5" xfId="4431" xr:uid="{00000000-0005-0000-0000-00007E110000}"/>
    <cellStyle name="Comma 2 18 2 5 2" xfId="4432" xr:uid="{00000000-0005-0000-0000-00007F110000}"/>
    <cellStyle name="Comma 2 18 2 5 2 2" xfId="10699" xr:uid="{DC99259F-F4F1-434A-B158-31365C8D4074}"/>
    <cellStyle name="Comma 2 18 2 5 3" xfId="4433" xr:uid="{00000000-0005-0000-0000-000080110000}"/>
    <cellStyle name="Comma 2 18 2 5 3 2" xfId="10700" xr:uid="{3C6BF6CB-FDC1-4831-B2C3-76DD809BC99D}"/>
    <cellStyle name="Comma 2 18 2 5 4" xfId="4434" xr:uid="{00000000-0005-0000-0000-000081110000}"/>
    <cellStyle name="Comma 2 18 2 5 5" xfId="10698" xr:uid="{7E731FE8-5B73-4949-ADBD-A580E3F13745}"/>
    <cellStyle name="Comma 2 18 2 6" xfId="4435" xr:uid="{00000000-0005-0000-0000-000082110000}"/>
    <cellStyle name="Comma 2 18 2 6 2" xfId="4436" xr:uid="{00000000-0005-0000-0000-000083110000}"/>
    <cellStyle name="Comma 2 18 2 6 2 2" xfId="10702" xr:uid="{B6B89D2E-EECA-48A1-A15F-C466E22935EF}"/>
    <cellStyle name="Comma 2 18 2 6 3" xfId="4437" xr:uid="{00000000-0005-0000-0000-000084110000}"/>
    <cellStyle name="Comma 2 18 2 6 3 2" xfId="10703" xr:uid="{36C73049-AF2B-48A0-A603-A1DD158764D5}"/>
    <cellStyle name="Comma 2 18 2 6 4" xfId="4438" xr:uid="{00000000-0005-0000-0000-000085110000}"/>
    <cellStyle name="Comma 2 18 2 6 5" xfId="10701" xr:uid="{A6063A7F-9016-4FAB-9193-C7EA94C14D4C}"/>
    <cellStyle name="Comma 2 18 2 7" xfId="4439" xr:uid="{00000000-0005-0000-0000-000086110000}"/>
    <cellStyle name="Comma 2 18 2 7 2" xfId="4440" xr:uid="{00000000-0005-0000-0000-000087110000}"/>
    <cellStyle name="Comma 2 18 2 7 2 2" xfId="10705" xr:uid="{090D6C94-7BB9-4482-9C41-2416EB2948C5}"/>
    <cellStyle name="Comma 2 18 2 7 3" xfId="4441" xr:uid="{00000000-0005-0000-0000-000088110000}"/>
    <cellStyle name="Comma 2 18 2 7 3 2" xfId="10706" xr:uid="{0690CDC7-ECD0-4B4C-8D3A-BE3DF413110E}"/>
    <cellStyle name="Comma 2 18 2 7 4" xfId="4442" xr:uid="{00000000-0005-0000-0000-000089110000}"/>
    <cellStyle name="Comma 2 18 2 7 5" xfId="10704" xr:uid="{F2EF1A17-D87B-49E1-98EA-F2751D284220}"/>
    <cellStyle name="Comma 2 18 2 8" xfId="4443" xr:uid="{00000000-0005-0000-0000-00008A110000}"/>
    <cellStyle name="Comma 2 18 2 8 2" xfId="4444" xr:uid="{00000000-0005-0000-0000-00008B110000}"/>
    <cellStyle name="Comma 2 18 2 8 2 2" xfId="10708" xr:uid="{62B97CEE-12E7-4104-8C47-A66436358FCF}"/>
    <cellStyle name="Comma 2 18 2 8 3" xfId="4445" xr:uid="{00000000-0005-0000-0000-00008C110000}"/>
    <cellStyle name="Comma 2 18 2 8 3 2" xfId="10709" xr:uid="{91AD37E3-EB87-4E91-BBA3-FA1DD9CA0606}"/>
    <cellStyle name="Comma 2 18 2 8 4" xfId="4446" xr:uid="{00000000-0005-0000-0000-00008D110000}"/>
    <cellStyle name="Comma 2 18 2 8 5" xfId="10707" xr:uid="{416A892F-3E2F-475D-9139-7849B65D835B}"/>
    <cellStyle name="Comma 2 18 2 9" xfId="4447" xr:uid="{00000000-0005-0000-0000-00008E110000}"/>
    <cellStyle name="Comma 2 18 2 9 2" xfId="4448" xr:uid="{00000000-0005-0000-0000-00008F110000}"/>
    <cellStyle name="Comma 2 18 2 9 2 2" xfId="10711" xr:uid="{3D44C668-6017-4070-8D80-FC214D2DC48F}"/>
    <cellStyle name="Comma 2 18 2 9 3" xfId="4449" xr:uid="{00000000-0005-0000-0000-000090110000}"/>
    <cellStyle name="Comma 2 18 2 9 4" xfId="10710" xr:uid="{EB3E7936-4693-4983-98D5-30F250A42481}"/>
    <cellStyle name="Comma 2 18 3" xfId="4450" xr:uid="{00000000-0005-0000-0000-000091110000}"/>
    <cellStyle name="Comma 2 18 3 2" xfId="4451" xr:uid="{00000000-0005-0000-0000-000092110000}"/>
    <cellStyle name="Comma 2 18 3 2 2" xfId="10713" xr:uid="{9FF8BC70-FEE2-4202-B5D3-9C7FB1B0B008}"/>
    <cellStyle name="Comma 2 18 3 3" xfId="4452" xr:uid="{00000000-0005-0000-0000-000093110000}"/>
    <cellStyle name="Comma 2 18 3 4" xfId="10712" xr:uid="{8B55A668-8A54-47F9-8991-B55C3A8AA9C1}"/>
    <cellStyle name="Comma 2 18 4" xfId="4453" xr:uid="{00000000-0005-0000-0000-000094110000}"/>
    <cellStyle name="Comma 2 18 5" xfId="10685" xr:uid="{A924BFEA-E5B3-47BB-88DC-E432BCDFED73}"/>
    <cellStyle name="Comma 2 19" xfId="4454" xr:uid="{00000000-0005-0000-0000-000095110000}"/>
    <cellStyle name="Comma 2 19 2" xfId="4455" xr:uid="{00000000-0005-0000-0000-000096110000}"/>
    <cellStyle name="Comma 2 19 2 10" xfId="4456" xr:uid="{00000000-0005-0000-0000-000097110000}"/>
    <cellStyle name="Comma 2 19 2 10 2" xfId="10716" xr:uid="{1FA5A0DE-B649-46D5-95AE-E531213D8CDE}"/>
    <cellStyle name="Comma 2 19 2 11" xfId="4457" xr:uid="{00000000-0005-0000-0000-000098110000}"/>
    <cellStyle name="Comma 2 19 2 11 2" xfId="10717" xr:uid="{C281C7B1-49CD-4935-BC7B-431795EDA03A}"/>
    <cellStyle name="Comma 2 19 2 12" xfId="4458" xr:uid="{00000000-0005-0000-0000-000099110000}"/>
    <cellStyle name="Comma 2 19 2 13" xfId="10715" xr:uid="{7DA80A09-73DF-4D9A-B963-B8A1C212E109}"/>
    <cellStyle name="Comma 2 19 2 2" xfId="4459" xr:uid="{00000000-0005-0000-0000-00009A110000}"/>
    <cellStyle name="Comma 2 19 2 2 2" xfId="4460" xr:uid="{00000000-0005-0000-0000-00009B110000}"/>
    <cellStyle name="Comma 2 19 2 2 2 2" xfId="10719" xr:uid="{F23D521A-51DA-4FAA-9278-8140480A0285}"/>
    <cellStyle name="Comma 2 19 2 2 3" xfId="4461" xr:uid="{00000000-0005-0000-0000-00009C110000}"/>
    <cellStyle name="Comma 2 19 2 2 3 2" xfId="10720" xr:uid="{AD597CD1-B7DB-4BA3-92AA-0081E2890C18}"/>
    <cellStyle name="Comma 2 19 2 2 4" xfId="4462" xr:uid="{00000000-0005-0000-0000-00009D110000}"/>
    <cellStyle name="Comma 2 19 2 2 5" xfId="10718" xr:uid="{A8B05F96-0F0A-4786-A551-519FB0CFA39C}"/>
    <cellStyle name="Comma 2 19 2 3" xfId="4463" xr:uid="{00000000-0005-0000-0000-00009E110000}"/>
    <cellStyle name="Comma 2 19 2 3 2" xfId="4464" xr:uid="{00000000-0005-0000-0000-00009F110000}"/>
    <cellStyle name="Comma 2 19 2 3 2 2" xfId="10722" xr:uid="{CBB38BC7-3D63-4BA5-8703-907B5F76F891}"/>
    <cellStyle name="Comma 2 19 2 3 3" xfId="4465" xr:uid="{00000000-0005-0000-0000-0000A0110000}"/>
    <cellStyle name="Comma 2 19 2 3 3 2" xfId="10723" xr:uid="{C34E5489-1B89-4B1C-BF64-3D638F9C3BAD}"/>
    <cellStyle name="Comma 2 19 2 3 4" xfId="4466" xr:uid="{00000000-0005-0000-0000-0000A1110000}"/>
    <cellStyle name="Comma 2 19 2 3 5" xfId="10721" xr:uid="{FE634725-FBEA-4469-B7F0-0074B902DE57}"/>
    <cellStyle name="Comma 2 19 2 4" xfId="4467" xr:uid="{00000000-0005-0000-0000-0000A2110000}"/>
    <cellStyle name="Comma 2 19 2 4 2" xfId="4468" xr:uid="{00000000-0005-0000-0000-0000A3110000}"/>
    <cellStyle name="Comma 2 19 2 4 2 2" xfId="10725" xr:uid="{B7F643F3-452A-47F5-96A0-AEA5F88BC6E1}"/>
    <cellStyle name="Comma 2 19 2 4 3" xfId="4469" xr:uid="{00000000-0005-0000-0000-0000A4110000}"/>
    <cellStyle name="Comma 2 19 2 4 3 2" xfId="10726" xr:uid="{9407EA64-662B-4929-87F5-BADC4DC788AC}"/>
    <cellStyle name="Comma 2 19 2 4 4" xfId="4470" xr:uid="{00000000-0005-0000-0000-0000A5110000}"/>
    <cellStyle name="Comma 2 19 2 4 5" xfId="10724" xr:uid="{166F30AE-94FA-45E1-A89B-65053226E170}"/>
    <cellStyle name="Comma 2 19 2 5" xfId="4471" xr:uid="{00000000-0005-0000-0000-0000A6110000}"/>
    <cellStyle name="Comma 2 19 2 5 2" xfId="4472" xr:uid="{00000000-0005-0000-0000-0000A7110000}"/>
    <cellStyle name="Comma 2 19 2 5 2 2" xfId="10728" xr:uid="{E36E6BB8-E7DE-4DA9-8828-0C287FC5808F}"/>
    <cellStyle name="Comma 2 19 2 5 3" xfId="4473" xr:uid="{00000000-0005-0000-0000-0000A8110000}"/>
    <cellStyle name="Comma 2 19 2 5 3 2" xfId="10729" xr:uid="{23C61DA0-0FA8-4406-BA61-F790A1C0D692}"/>
    <cellStyle name="Comma 2 19 2 5 4" xfId="4474" xr:uid="{00000000-0005-0000-0000-0000A9110000}"/>
    <cellStyle name="Comma 2 19 2 5 5" xfId="10727" xr:uid="{A8C76A07-FE35-4E8A-9CB5-58618D74D546}"/>
    <cellStyle name="Comma 2 19 2 6" xfId="4475" xr:uid="{00000000-0005-0000-0000-0000AA110000}"/>
    <cellStyle name="Comma 2 19 2 6 2" xfId="4476" xr:uid="{00000000-0005-0000-0000-0000AB110000}"/>
    <cellStyle name="Comma 2 19 2 6 2 2" xfId="10731" xr:uid="{A9784324-FDDC-44A2-910C-95E1076ACDD7}"/>
    <cellStyle name="Comma 2 19 2 6 3" xfId="4477" xr:uid="{00000000-0005-0000-0000-0000AC110000}"/>
    <cellStyle name="Comma 2 19 2 6 3 2" xfId="10732" xr:uid="{8C1431B4-1170-4FF3-A7B3-CFAFE29C46B8}"/>
    <cellStyle name="Comma 2 19 2 6 4" xfId="4478" xr:uid="{00000000-0005-0000-0000-0000AD110000}"/>
    <cellStyle name="Comma 2 19 2 6 5" xfId="10730" xr:uid="{8E0B6890-1BCD-4113-9151-01DFA7B5CAD4}"/>
    <cellStyle name="Comma 2 19 2 7" xfId="4479" xr:uid="{00000000-0005-0000-0000-0000AE110000}"/>
    <cellStyle name="Comma 2 19 2 7 2" xfId="4480" xr:uid="{00000000-0005-0000-0000-0000AF110000}"/>
    <cellStyle name="Comma 2 19 2 7 2 2" xfId="10734" xr:uid="{EF23582E-46B8-48B3-9623-8D25E5FF387B}"/>
    <cellStyle name="Comma 2 19 2 7 3" xfId="4481" xr:uid="{00000000-0005-0000-0000-0000B0110000}"/>
    <cellStyle name="Comma 2 19 2 7 3 2" xfId="10735" xr:uid="{A0C89B40-FC2D-4C59-831D-8044A02B70B5}"/>
    <cellStyle name="Comma 2 19 2 7 4" xfId="4482" xr:uid="{00000000-0005-0000-0000-0000B1110000}"/>
    <cellStyle name="Comma 2 19 2 7 5" xfId="10733" xr:uid="{18DA58B3-D3F5-4D6F-A227-3CBA471D218B}"/>
    <cellStyle name="Comma 2 19 2 8" xfId="4483" xr:uid="{00000000-0005-0000-0000-0000B2110000}"/>
    <cellStyle name="Comma 2 19 2 8 2" xfId="4484" xr:uid="{00000000-0005-0000-0000-0000B3110000}"/>
    <cellStyle name="Comma 2 19 2 8 2 2" xfId="10737" xr:uid="{FF93E62A-B94E-4ADF-84AC-9342A3F330F7}"/>
    <cellStyle name="Comma 2 19 2 8 3" xfId="4485" xr:uid="{00000000-0005-0000-0000-0000B4110000}"/>
    <cellStyle name="Comma 2 19 2 8 3 2" xfId="10738" xr:uid="{A64231F5-7927-4FC4-A5CB-F465A06FA22C}"/>
    <cellStyle name="Comma 2 19 2 8 4" xfId="4486" xr:uid="{00000000-0005-0000-0000-0000B5110000}"/>
    <cellStyle name="Comma 2 19 2 8 5" xfId="10736" xr:uid="{D2020084-43F6-4645-815B-611C0CCD1900}"/>
    <cellStyle name="Comma 2 19 2 9" xfId="4487" xr:uid="{00000000-0005-0000-0000-0000B6110000}"/>
    <cellStyle name="Comma 2 19 2 9 2" xfId="4488" xr:uid="{00000000-0005-0000-0000-0000B7110000}"/>
    <cellStyle name="Comma 2 19 2 9 2 2" xfId="10740" xr:uid="{C045C6A1-987A-4E19-A0C6-1BFD331B010A}"/>
    <cellStyle name="Comma 2 19 2 9 3" xfId="4489" xr:uid="{00000000-0005-0000-0000-0000B8110000}"/>
    <cellStyle name="Comma 2 19 2 9 4" xfId="10739" xr:uid="{3C502488-651C-455A-B73A-1ED748E2C71A}"/>
    <cellStyle name="Comma 2 19 3" xfId="4490" xr:uid="{00000000-0005-0000-0000-0000B9110000}"/>
    <cellStyle name="Comma 2 19 3 2" xfId="4491" xr:uid="{00000000-0005-0000-0000-0000BA110000}"/>
    <cellStyle name="Comma 2 19 3 2 2" xfId="10742" xr:uid="{0A70D3DF-7C52-4319-8DEE-61833BF6A675}"/>
    <cellStyle name="Comma 2 19 3 3" xfId="4492" xr:uid="{00000000-0005-0000-0000-0000BB110000}"/>
    <cellStyle name="Comma 2 19 3 4" xfId="10741" xr:uid="{1E2C2AD1-BAD5-4647-BFEF-E7751681BED3}"/>
    <cellStyle name="Comma 2 19 4" xfId="4493" xr:uid="{00000000-0005-0000-0000-0000BC110000}"/>
    <cellStyle name="Comma 2 19 5" xfId="10714" xr:uid="{0CD786A5-9607-4340-A5AA-28658BC18B62}"/>
    <cellStyle name="Comma 2 2" xfId="4494" xr:uid="{00000000-0005-0000-0000-0000BD110000}"/>
    <cellStyle name="Comma 2 2 10" xfId="4495" xr:uid="{00000000-0005-0000-0000-0000BE110000}"/>
    <cellStyle name="Comma 2 2 10 10" xfId="4496" xr:uid="{00000000-0005-0000-0000-0000BF110000}"/>
    <cellStyle name="Comma 2 2 10 10 2" xfId="10745" xr:uid="{05EF0BE7-FE2C-4E66-A1EE-6FBB27746B51}"/>
    <cellStyle name="Comma 2 2 10 11" xfId="4497" xr:uid="{00000000-0005-0000-0000-0000C0110000}"/>
    <cellStyle name="Comma 2 2 10 11 2" xfId="10746" xr:uid="{BAB421BC-2F62-48E4-9026-507B780C8B83}"/>
    <cellStyle name="Comma 2 2 10 12" xfId="4498" xr:uid="{00000000-0005-0000-0000-0000C1110000}"/>
    <cellStyle name="Comma 2 2 10 13" xfId="10744" xr:uid="{990F278B-36E1-418B-BEBB-E0F5697650D7}"/>
    <cellStyle name="Comma 2 2 10 2" xfId="4499" xr:uid="{00000000-0005-0000-0000-0000C2110000}"/>
    <cellStyle name="Comma 2 2 10 2 2" xfId="4500" xr:uid="{00000000-0005-0000-0000-0000C3110000}"/>
    <cellStyle name="Comma 2 2 10 2 2 2" xfId="10748" xr:uid="{F2811E44-89C9-46FA-93FF-EA447CD806DC}"/>
    <cellStyle name="Comma 2 2 10 2 3" xfId="4501" xr:uid="{00000000-0005-0000-0000-0000C4110000}"/>
    <cellStyle name="Comma 2 2 10 2 3 2" xfId="10749" xr:uid="{B9819519-CD89-4BE2-AE28-08DF64575F89}"/>
    <cellStyle name="Comma 2 2 10 2 4" xfId="4502" xr:uid="{00000000-0005-0000-0000-0000C5110000}"/>
    <cellStyle name="Comma 2 2 10 2 5" xfId="10747" xr:uid="{96DC960E-6A72-46F6-B9CC-670053FD25F0}"/>
    <cellStyle name="Comma 2 2 10 3" xfId="4503" xr:uid="{00000000-0005-0000-0000-0000C6110000}"/>
    <cellStyle name="Comma 2 2 10 3 2" xfId="4504" xr:uid="{00000000-0005-0000-0000-0000C7110000}"/>
    <cellStyle name="Comma 2 2 10 3 2 2" xfId="10751" xr:uid="{CAF22EBA-B2AD-42EB-AA79-6B3D399655E5}"/>
    <cellStyle name="Comma 2 2 10 3 3" xfId="4505" xr:uid="{00000000-0005-0000-0000-0000C8110000}"/>
    <cellStyle name="Comma 2 2 10 3 3 2" xfId="10752" xr:uid="{34F3715F-66FC-4244-9DB8-F2B83D03FF2B}"/>
    <cellStyle name="Comma 2 2 10 3 4" xfId="4506" xr:uid="{00000000-0005-0000-0000-0000C9110000}"/>
    <cellStyle name="Comma 2 2 10 3 5" xfId="10750" xr:uid="{9538D6FB-AC5A-45CA-B2F5-F6A1D3449EAE}"/>
    <cellStyle name="Comma 2 2 10 4" xfId="4507" xr:uid="{00000000-0005-0000-0000-0000CA110000}"/>
    <cellStyle name="Comma 2 2 10 4 2" xfId="4508" xr:uid="{00000000-0005-0000-0000-0000CB110000}"/>
    <cellStyle name="Comma 2 2 10 4 2 2" xfId="10754" xr:uid="{E181C188-1F31-4605-9F43-8DDCBCC2F6A9}"/>
    <cellStyle name="Comma 2 2 10 4 3" xfId="4509" xr:uid="{00000000-0005-0000-0000-0000CC110000}"/>
    <cellStyle name="Comma 2 2 10 4 3 2" xfId="10755" xr:uid="{370190AA-AA2C-4763-B1F3-81DC652552D2}"/>
    <cellStyle name="Comma 2 2 10 4 4" xfId="4510" xr:uid="{00000000-0005-0000-0000-0000CD110000}"/>
    <cellStyle name="Comma 2 2 10 4 5" xfId="10753" xr:uid="{DC68CC78-2E82-4683-A607-0FA279BA8C89}"/>
    <cellStyle name="Comma 2 2 10 5" xfId="4511" xr:uid="{00000000-0005-0000-0000-0000CE110000}"/>
    <cellStyle name="Comma 2 2 10 5 2" xfId="4512" xr:uid="{00000000-0005-0000-0000-0000CF110000}"/>
    <cellStyle name="Comma 2 2 10 5 2 2" xfId="10757" xr:uid="{77563DFD-8B7D-4575-BFA8-92C728703F68}"/>
    <cellStyle name="Comma 2 2 10 5 3" xfId="4513" xr:uid="{00000000-0005-0000-0000-0000D0110000}"/>
    <cellStyle name="Comma 2 2 10 5 3 2" xfId="10758" xr:uid="{68ECB99A-8A2F-4D09-BFAE-23C858F48031}"/>
    <cellStyle name="Comma 2 2 10 5 4" xfId="4514" xr:uid="{00000000-0005-0000-0000-0000D1110000}"/>
    <cellStyle name="Comma 2 2 10 5 5" xfId="10756" xr:uid="{842EAF26-B79F-4824-8A71-543D6F3D81A6}"/>
    <cellStyle name="Comma 2 2 10 6" xfId="4515" xr:uid="{00000000-0005-0000-0000-0000D2110000}"/>
    <cellStyle name="Comma 2 2 10 6 2" xfId="4516" xr:uid="{00000000-0005-0000-0000-0000D3110000}"/>
    <cellStyle name="Comma 2 2 10 6 2 2" xfId="10760" xr:uid="{69562A60-BF39-4B73-9DDE-19EE2CBB5B65}"/>
    <cellStyle name="Comma 2 2 10 6 3" xfId="4517" xr:uid="{00000000-0005-0000-0000-0000D4110000}"/>
    <cellStyle name="Comma 2 2 10 6 3 2" xfId="10761" xr:uid="{1EEB53F5-B700-4A4E-9BB1-65E5C4E72488}"/>
    <cellStyle name="Comma 2 2 10 6 4" xfId="4518" xr:uid="{00000000-0005-0000-0000-0000D5110000}"/>
    <cellStyle name="Comma 2 2 10 6 5" xfId="10759" xr:uid="{EE2BF980-B010-443D-B77A-8DF49A00CDB2}"/>
    <cellStyle name="Comma 2 2 10 7" xfId="4519" xr:uid="{00000000-0005-0000-0000-0000D6110000}"/>
    <cellStyle name="Comma 2 2 10 7 2" xfId="4520" xr:uid="{00000000-0005-0000-0000-0000D7110000}"/>
    <cellStyle name="Comma 2 2 10 7 2 2" xfId="10763" xr:uid="{B0E94FF9-142C-43C2-9520-03616B066720}"/>
    <cellStyle name="Comma 2 2 10 7 3" xfId="4521" xr:uid="{00000000-0005-0000-0000-0000D8110000}"/>
    <cellStyle name="Comma 2 2 10 7 3 2" xfId="10764" xr:uid="{76B106B0-8648-4C7E-AD93-59234A4A0E7F}"/>
    <cellStyle name="Comma 2 2 10 7 4" xfId="4522" xr:uid="{00000000-0005-0000-0000-0000D9110000}"/>
    <cellStyle name="Comma 2 2 10 7 5" xfId="10762" xr:uid="{9F31667B-D855-4B94-ABAC-93AF6C39CFB2}"/>
    <cellStyle name="Comma 2 2 10 8" xfId="4523" xr:uid="{00000000-0005-0000-0000-0000DA110000}"/>
    <cellStyle name="Comma 2 2 10 8 2" xfId="4524" xr:uid="{00000000-0005-0000-0000-0000DB110000}"/>
    <cellStyle name="Comma 2 2 10 8 2 2" xfId="10766" xr:uid="{D00A01A2-850B-4D3F-83FB-92AC61151C8C}"/>
    <cellStyle name="Comma 2 2 10 8 3" xfId="4525" xr:uid="{00000000-0005-0000-0000-0000DC110000}"/>
    <cellStyle name="Comma 2 2 10 8 3 2" xfId="10767" xr:uid="{463AE60D-2D12-48CC-8B41-FC4911500307}"/>
    <cellStyle name="Comma 2 2 10 8 4" xfId="4526" xr:uid="{00000000-0005-0000-0000-0000DD110000}"/>
    <cellStyle name="Comma 2 2 10 8 5" xfId="10765" xr:uid="{DBDF4B11-8B10-49CF-BC19-D1D7A1AFE37D}"/>
    <cellStyle name="Comma 2 2 10 9" xfId="4527" xr:uid="{00000000-0005-0000-0000-0000DE110000}"/>
    <cellStyle name="Comma 2 2 10 9 2" xfId="4528" xr:uid="{00000000-0005-0000-0000-0000DF110000}"/>
    <cellStyle name="Comma 2 2 10 9 2 2" xfId="10769" xr:uid="{6ACEB248-E431-4895-AB4E-1E3BAD176EC9}"/>
    <cellStyle name="Comma 2 2 10 9 3" xfId="4529" xr:uid="{00000000-0005-0000-0000-0000E0110000}"/>
    <cellStyle name="Comma 2 2 10 9 4" xfId="10768" xr:uid="{5BE5B93E-1561-44DF-960C-1B674ED38078}"/>
    <cellStyle name="Comma 2 2 11" xfId="4530" xr:uid="{00000000-0005-0000-0000-0000E1110000}"/>
    <cellStyle name="Comma 2 2 11 2" xfId="4531" xr:uid="{00000000-0005-0000-0000-0000E2110000}"/>
    <cellStyle name="Comma 2 2 11 2 2" xfId="10771" xr:uid="{51DD86A9-7058-4739-A3BA-04D0FAE2CD8F}"/>
    <cellStyle name="Comma 2 2 11 3" xfId="4532" xr:uid="{00000000-0005-0000-0000-0000E3110000}"/>
    <cellStyle name="Comma 2 2 11 3 2" xfId="10772" xr:uid="{48AA5692-33BC-409E-BD89-9361C62B24D6}"/>
    <cellStyle name="Comma 2 2 11 4" xfId="4533" xr:uid="{00000000-0005-0000-0000-0000E4110000}"/>
    <cellStyle name="Comma 2 2 11 5" xfId="10770" xr:uid="{9F9F45AE-8D2A-46AA-B20C-DCA8C25D7904}"/>
    <cellStyle name="Comma 2 2 12" xfId="4534" xr:uid="{00000000-0005-0000-0000-0000E5110000}"/>
    <cellStyle name="Comma 2 2 12 2" xfId="4535" xr:uid="{00000000-0005-0000-0000-0000E6110000}"/>
    <cellStyle name="Comma 2 2 12 2 2" xfId="10774" xr:uid="{B41D957F-D85D-4A94-8CAF-3F1F61D3F521}"/>
    <cellStyle name="Comma 2 2 12 3" xfId="4536" xr:uid="{00000000-0005-0000-0000-0000E7110000}"/>
    <cellStyle name="Comma 2 2 12 3 2" xfId="10775" xr:uid="{726845E7-8C79-42EC-8844-715BB727132C}"/>
    <cellStyle name="Comma 2 2 12 4" xfId="4537" xr:uid="{00000000-0005-0000-0000-0000E8110000}"/>
    <cellStyle name="Comma 2 2 12 5" xfId="10773" xr:uid="{2C7CC70D-6070-42CC-88DC-00681BE329EF}"/>
    <cellStyle name="Comma 2 2 13" xfId="4538" xr:uid="{00000000-0005-0000-0000-0000E9110000}"/>
    <cellStyle name="Comma 2 2 13 2" xfId="4539" xr:uid="{00000000-0005-0000-0000-0000EA110000}"/>
    <cellStyle name="Comma 2 2 13 2 2" xfId="10777" xr:uid="{0FBA7478-FF07-4A7A-AF01-3BCA798933BF}"/>
    <cellStyle name="Comma 2 2 13 3" xfId="4540" xr:uid="{00000000-0005-0000-0000-0000EB110000}"/>
    <cellStyle name="Comma 2 2 13 3 2" xfId="10778" xr:uid="{1C125F1F-DF4C-4FAC-A9BB-70B88815C896}"/>
    <cellStyle name="Comma 2 2 13 4" xfId="4541" xr:uid="{00000000-0005-0000-0000-0000EC110000}"/>
    <cellStyle name="Comma 2 2 13 5" xfId="10776" xr:uid="{A5086383-36C8-4EF1-89E0-16F3E32A5E1D}"/>
    <cellStyle name="Comma 2 2 14" xfId="4542" xr:uid="{00000000-0005-0000-0000-0000ED110000}"/>
    <cellStyle name="Comma 2 2 14 2" xfId="4543" xr:uid="{00000000-0005-0000-0000-0000EE110000}"/>
    <cellStyle name="Comma 2 2 14 2 2" xfId="10780" xr:uid="{EDD8104C-6E4E-404A-9219-9CB13D2D2001}"/>
    <cellStyle name="Comma 2 2 14 3" xfId="4544" xr:uid="{00000000-0005-0000-0000-0000EF110000}"/>
    <cellStyle name="Comma 2 2 14 3 2" xfId="10781" xr:uid="{FAED16D9-E00A-4878-B066-B02E12A3C105}"/>
    <cellStyle name="Comma 2 2 14 4" xfId="4545" xr:uid="{00000000-0005-0000-0000-0000F0110000}"/>
    <cellStyle name="Comma 2 2 14 5" xfId="10779" xr:uid="{46EB1794-94F8-4489-BDBA-C6B559C4B36D}"/>
    <cellStyle name="Comma 2 2 15" xfId="4546" xr:uid="{00000000-0005-0000-0000-0000F1110000}"/>
    <cellStyle name="Comma 2 2 15 2" xfId="4547" xr:uid="{00000000-0005-0000-0000-0000F2110000}"/>
    <cellStyle name="Comma 2 2 15 2 2" xfId="10783" xr:uid="{A48793B4-2CA4-4DE7-BD2D-985F018C4032}"/>
    <cellStyle name="Comma 2 2 15 3" xfId="4548" xr:uid="{00000000-0005-0000-0000-0000F3110000}"/>
    <cellStyle name="Comma 2 2 15 3 2" xfId="10784" xr:uid="{64CB53C4-66D0-484F-AAED-963CA046AEAB}"/>
    <cellStyle name="Comma 2 2 15 4" xfId="4549" xr:uid="{00000000-0005-0000-0000-0000F4110000}"/>
    <cellStyle name="Comma 2 2 15 5" xfId="10782" xr:uid="{E0748D79-AC94-4BD2-9B60-0BAFEA508263}"/>
    <cellStyle name="Comma 2 2 16" xfId="4550" xr:uid="{00000000-0005-0000-0000-0000F5110000}"/>
    <cellStyle name="Comma 2 2 16 2" xfId="4551" xr:uid="{00000000-0005-0000-0000-0000F6110000}"/>
    <cellStyle name="Comma 2 2 16 2 2" xfId="10786" xr:uid="{D80B8CA3-ED1F-4D03-A1A2-FE274D9BE812}"/>
    <cellStyle name="Comma 2 2 16 3" xfId="4552" xr:uid="{00000000-0005-0000-0000-0000F7110000}"/>
    <cellStyle name="Comma 2 2 16 3 2" xfId="10787" xr:uid="{7658387F-1100-48E4-A820-16681A07B1F0}"/>
    <cellStyle name="Comma 2 2 16 4" xfId="4553" xr:uid="{00000000-0005-0000-0000-0000F8110000}"/>
    <cellStyle name="Comma 2 2 16 5" xfId="10785" xr:uid="{CF52E5D0-24BD-4C5B-817A-2195C732048C}"/>
    <cellStyle name="Comma 2 2 17" xfId="4554" xr:uid="{00000000-0005-0000-0000-0000F9110000}"/>
    <cellStyle name="Comma 2 2 17 2" xfId="4555" xr:uid="{00000000-0005-0000-0000-0000FA110000}"/>
    <cellStyle name="Comma 2 2 17 2 2" xfId="10789" xr:uid="{10BA9489-15FB-4877-B742-92F98DC142CD}"/>
    <cellStyle name="Comma 2 2 17 3" xfId="4556" xr:uid="{00000000-0005-0000-0000-0000FB110000}"/>
    <cellStyle name="Comma 2 2 17 3 2" xfId="10790" xr:uid="{A15B59D1-5F11-48FF-8925-16CF040670D1}"/>
    <cellStyle name="Comma 2 2 17 4" xfId="4557" xr:uid="{00000000-0005-0000-0000-0000FC110000}"/>
    <cellStyle name="Comma 2 2 17 5" xfId="10788" xr:uid="{2BF32170-883B-4E09-BB8A-7A8FFF6287FD}"/>
    <cellStyle name="Comma 2 2 18" xfId="4558" xr:uid="{00000000-0005-0000-0000-0000FD110000}"/>
    <cellStyle name="Comma 2 2 18 2" xfId="4559" xr:uid="{00000000-0005-0000-0000-0000FE110000}"/>
    <cellStyle name="Comma 2 2 18 2 2" xfId="10792" xr:uid="{ADB8172F-6D98-4D08-AF57-5EE6D7918F4B}"/>
    <cellStyle name="Comma 2 2 18 3" xfId="4560" xr:uid="{00000000-0005-0000-0000-0000FF110000}"/>
    <cellStyle name="Comma 2 2 18 3 2" xfId="10793" xr:uid="{BF7E4F24-E099-4701-B8FA-CA0D0D91C49A}"/>
    <cellStyle name="Comma 2 2 18 4" xfId="4561" xr:uid="{00000000-0005-0000-0000-000000120000}"/>
    <cellStyle name="Comma 2 2 18 5" xfId="10791" xr:uid="{9144F0A7-4A43-4203-9F9B-069B63FF7C32}"/>
    <cellStyle name="Comma 2 2 19" xfId="4562" xr:uid="{00000000-0005-0000-0000-000001120000}"/>
    <cellStyle name="Comma 2 2 19 2" xfId="4563" xr:uid="{00000000-0005-0000-0000-000002120000}"/>
    <cellStyle name="Comma 2 2 19 2 2" xfId="10795" xr:uid="{083608E9-42A7-486D-B881-02679097D610}"/>
    <cellStyle name="Comma 2 2 19 3" xfId="4564" xr:uid="{00000000-0005-0000-0000-000003120000}"/>
    <cellStyle name="Comma 2 2 19 4" xfId="10794" xr:uid="{7E23C9AA-D565-4615-93DE-A42EB106A0AD}"/>
    <cellStyle name="Comma 2 2 2" xfId="4565" xr:uid="{00000000-0005-0000-0000-000004120000}"/>
    <cellStyle name="Comma 2 2 2 2" xfId="4566" xr:uid="{00000000-0005-0000-0000-000005120000}"/>
    <cellStyle name="Comma 2 2 2 2 2" xfId="4567" xr:uid="{00000000-0005-0000-0000-000006120000}"/>
    <cellStyle name="Comma 2 2 2 2 2 10" xfId="4568" xr:uid="{00000000-0005-0000-0000-000007120000}"/>
    <cellStyle name="Comma 2 2 2 2 2 10 2" xfId="10799" xr:uid="{E6142436-620E-4E54-8D2C-165DB479ED9D}"/>
    <cellStyle name="Comma 2 2 2 2 2 11" xfId="4569" xr:uid="{00000000-0005-0000-0000-000008120000}"/>
    <cellStyle name="Comma 2 2 2 2 2 11 2" xfId="10800" xr:uid="{278246EF-2286-46B6-BFBC-2803142A6ED2}"/>
    <cellStyle name="Comma 2 2 2 2 2 12" xfId="4570" xr:uid="{00000000-0005-0000-0000-000009120000}"/>
    <cellStyle name="Comma 2 2 2 2 2 13" xfId="10798" xr:uid="{F7336963-C009-4B4F-808C-54120604FB71}"/>
    <cellStyle name="Comma 2 2 2 2 2 2" xfId="4571" xr:uid="{00000000-0005-0000-0000-00000A120000}"/>
    <cellStyle name="Comma 2 2 2 2 2 2 2" xfId="4572" xr:uid="{00000000-0005-0000-0000-00000B120000}"/>
    <cellStyle name="Comma 2 2 2 2 2 2 2 2" xfId="10802" xr:uid="{8053C2B9-5EF8-4ED5-8ABD-DC1094EFE041}"/>
    <cellStyle name="Comma 2 2 2 2 2 2 3" xfId="4573" xr:uid="{00000000-0005-0000-0000-00000C120000}"/>
    <cellStyle name="Comma 2 2 2 2 2 2 3 2" xfId="10803" xr:uid="{8361C2B9-3FB2-4EBA-9894-18DA0796D6BF}"/>
    <cellStyle name="Comma 2 2 2 2 2 2 4" xfId="4574" xr:uid="{00000000-0005-0000-0000-00000D120000}"/>
    <cellStyle name="Comma 2 2 2 2 2 2 5" xfId="10801" xr:uid="{5431EA6B-B8CD-4EDE-B282-214754508C07}"/>
    <cellStyle name="Comma 2 2 2 2 2 3" xfId="4575" xr:uid="{00000000-0005-0000-0000-00000E120000}"/>
    <cellStyle name="Comma 2 2 2 2 2 3 2" xfId="4576" xr:uid="{00000000-0005-0000-0000-00000F120000}"/>
    <cellStyle name="Comma 2 2 2 2 2 3 2 2" xfId="10805" xr:uid="{6015D926-9D7B-4311-AE71-46A46351A008}"/>
    <cellStyle name="Comma 2 2 2 2 2 3 3" xfId="4577" xr:uid="{00000000-0005-0000-0000-000010120000}"/>
    <cellStyle name="Comma 2 2 2 2 2 3 3 2" xfId="10806" xr:uid="{7496C859-BF98-4FBB-BBAE-C36F9F553004}"/>
    <cellStyle name="Comma 2 2 2 2 2 3 4" xfId="4578" xr:uid="{00000000-0005-0000-0000-000011120000}"/>
    <cellStyle name="Comma 2 2 2 2 2 3 5" xfId="10804" xr:uid="{B2A28139-2BC3-4774-A69C-5857199468CB}"/>
    <cellStyle name="Comma 2 2 2 2 2 4" xfId="4579" xr:uid="{00000000-0005-0000-0000-000012120000}"/>
    <cellStyle name="Comma 2 2 2 2 2 4 2" xfId="4580" xr:uid="{00000000-0005-0000-0000-000013120000}"/>
    <cellStyle name="Comma 2 2 2 2 2 4 2 2" xfId="10808" xr:uid="{5816E5A5-19F5-4B28-9D48-68ADAAC19835}"/>
    <cellStyle name="Comma 2 2 2 2 2 4 3" xfId="4581" xr:uid="{00000000-0005-0000-0000-000014120000}"/>
    <cellStyle name="Comma 2 2 2 2 2 4 3 2" xfId="10809" xr:uid="{A1456440-847C-43B9-8D75-55F89F94025C}"/>
    <cellStyle name="Comma 2 2 2 2 2 4 4" xfId="4582" xr:uid="{00000000-0005-0000-0000-000015120000}"/>
    <cellStyle name="Comma 2 2 2 2 2 4 5" xfId="10807" xr:uid="{7C51E31A-1939-42BA-A728-A8D7BEEDCE2A}"/>
    <cellStyle name="Comma 2 2 2 2 2 5" xfId="4583" xr:uid="{00000000-0005-0000-0000-000016120000}"/>
    <cellStyle name="Comma 2 2 2 2 2 5 2" xfId="4584" xr:uid="{00000000-0005-0000-0000-000017120000}"/>
    <cellStyle name="Comma 2 2 2 2 2 5 2 2" xfId="10811" xr:uid="{EE4F6F78-2940-4144-A0FE-135B20A8FD1C}"/>
    <cellStyle name="Comma 2 2 2 2 2 5 3" xfId="4585" xr:uid="{00000000-0005-0000-0000-000018120000}"/>
    <cellStyle name="Comma 2 2 2 2 2 5 3 2" xfId="10812" xr:uid="{CDA3239F-EB9F-40C6-92BB-70CCFEB6628E}"/>
    <cellStyle name="Comma 2 2 2 2 2 5 4" xfId="4586" xr:uid="{00000000-0005-0000-0000-000019120000}"/>
    <cellStyle name="Comma 2 2 2 2 2 5 5" xfId="10810" xr:uid="{2F700CE5-00F9-4B59-8415-E33E91EB3B81}"/>
    <cellStyle name="Comma 2 2 2 2 2 6" xfId="4587" xr:uid="{00000000-0005-0000-0000-00001A120000}"/>
    <cellStyle name="Comma 2 2 2 2 2 6 2" xfId="4588" xr:uid="{00000000-0005-0000-0000-00001B120000}"/>
    <cellStyle name="Comma 2 2 2 2 2 6 2 2" xfId="10814" xr:uid="{646B1817-5C8B-4AED-A78A-908AB0358697}"/>
    <cellStyle name="Comma 2 2 2 2 2 6 3" xfId="4589" xr:uid="{00000000-0005-0000-0000-00001C120000}"/>
    <cellStyle name="Comma 2 2 2 2 2 6 3 2" xfId="10815" xr:uid="{DA06621C-F274-4022-8DA8-A8CDD2DC6689}"/>
    <cellStyle name="Comma 2 2 2 2 2 6 4" xfId="4590" xr:uid="{00000000-0005-0000-0000-00001D120000}"/>
    <cellStyle name="Comma 2 2 2 2 2 6 5" xfId="10813" xr:uid="{2F75E6C8-ADAA-46F7-8075-58C3F80397D2}"/>
    <cellStyle name="Comma 2 2 2 2 2 7" xfId="4591" xr:uid="{00000000-0005-0000-0000-00001E120000}"/>
    <cellStyle name="Comma 2 2 2 2 2 7 2" xfId="4592" xr:uid="{00000000-0005-0000-0000-00001F120000}"/>
    <cellStyle name="Comma 2 2 2 2 2 7 2 2" xfId="10817" xr:uid="{10BCBE45-F5F7-469D-9965-9D8AD9C9E9B8}"/>
    <cellStyle name="Comma 2 2 2 2 2 7 3" xfId="4593" xr:uid="{00000000-0005-0000-0000-000020120000}"/>
    <cellStyle name="Comma 2 2 2 2 2 7 3 2" xfId="10818" xr:uid="{E4EC9A7F-6341-4D42-8AF2-32998A941A68}"/>
    <cellStyle name="Comma 2 2 2 2 2 7 4" xfId="4594" xr:uid="{00000000-0005-0000-0000-000021120000}"/>
    <cellStyle name="Comma 2 2 2 2 2 7 5" xfId="10816" xr:uid="{72B1F093-EBD6-47ED-BA49-679C18A72078}"/>
    <cellStyle name="Comma 2 2 2 2 2 8" xfId="4595" xr:uid="{00000000-0005-0000-0000-000022120000}"/>
    <cellStyle name="Comma 2 2 2 2 2 8 2" xfId="4596" xr:uid="{00000000-0005-0000-0000-000023120000}"/>
    <cellStyle name="Comma 2 2 2 2 2 8 2 2" xfId="10820" xr:uid="{0F905510-CF35-4B66-9478-5ADEE143D1FA}"/>
    <cellStyle name="Comma 2 2 2 2 2 8 3" xfId="4597" xr:uid="{00000000-0005-0000-0000-000024120000}"/>
    <cellStyle name="Comma 2 2 2 2 2 8 3 2" xfId="10821" xr:uid="{8F9D8CAA-D728-4EB7-A00F-69FE7CC0C9BA}"/>
    <cellStyle name="Comma 2 2 2 2 2 8 4" xfId="4598" xr:uid="{00000000-0005-0000-0000-000025120000}"/>
    <cellStyle name="Comma 2 2 2 2 2 8 5" xfId="10819" xr:uid="{EDE0283A-B1E3-4276-924D-8E0A6090971E}"/>
    <cellStyle name="Comma 2 2 2 2 2 9" xfId="4599" xr:uid="{00000000-0005-0000-0000-000026120000}"/>
    <cellStyle name="Comma 2 2 2 2 2 9 2" xfId="4600" xr:uid="{00000000-0005-0000-0000-000027120000}"/>
    <cellStyle name="Comma 2 2 2 2 2 9 2 2" xfId="10823" xr:uid="{8600447C-88A0-4089-B226-684F5B1B8919}"/>
    <cellStyle name="Comma 2 2 2 2 2 9 3" xfId="4601" xr:uid="{00000000-0005-0000-0000-000028120000}"/>
    <cellStyle name="Comma 2 2 2 2 2 9 4" xfId="10822" xr:uid="{6B36D099-592F-4D05-B2CA-CF643CC07369}"/>
    <cellStyle name="Comma 2 2 2 2 3" xfId="4602" xr:uid="{00000000-0005-0000-0000-000029120000}"/>
    <cellStyle name="Comma 2 2 2 2 3 2" xfId="4603" xr:uid="{00000000-0005-0000-0000-00002A120000}"/>
    <cellStyle name="Comma 2 2 2 2 3 2 2" xfId="10825" xr:uid="{1C3DAD3B-CE36-47D1-A27C-F5AF8370E525}"/>
    <cellStyle name="Comma 2 2 2 2 3 3" xfId="4604" xr:uid="{00000000-0005-0000-0000-00002B120000}"/>
    <cellStyle name="Comma 2 2 2 2 3 4" xfId="10824" xr:uid="{B2AF0956-FB4A-4769-B10A-0986B36228A6}"/>
    <cellStyle name="Comma 2 2 2 2 4" xfId="4605" xr:uid="{00000000-0005-0000-0000-00002C120000}"/>
    <cellStyle name="Comma 2 2 2 2 5" xfId="10797" xr:uid="{202160F8-62F7-4FD9-839B-8E3EDE8AA87A}"/>
    <cellStyle name="Comma 2 2 2 3" xfId="4606" xr:uid="{00000000-0005-0000-0000-00002D120000}"/>
    <cellStyle name="Comma 2 2 2 3 2" xfId="4607" xr:uid="{00000000-0005-0000-0000-00002E120000}"/>
    <cellStyle name="Comma 2 2 2 3 2 10" xfId="4608" xr:uid="{00000000-0005-0000-0000-00002F120000}"/>
    <cellStyle name="Comma 2 2 2 3 2 10 2" xfId="10828" xr:uid="{AA2476C5-31FD-473D-88F3-07A556EDF40F}"/>
    <cellStyle name="Comma 2 2 2 3 2 11" xfId="4609" xr:uid="{00000000-0005-0000-0000-000030120000}"/>
    <cellStyle name="Comma 2 2 2 3 2 11 2" xfId="10829" xr:uid="{9346597C-D29A-414B-8324-C3CBB4C7F9DE}"/>
    <cellStyle name="Comma 2 2 2 3 2 12" xfId="4610" xr:uid="{00000000-0005-0000-0000-000031120000}"/>
    <cellStyle name="Comma 2 2 2 3 2 13" xfId="10827" xr:uid="{59A9AF65-9306-406B-A4CE-50BA71DB3B72}"/>
    <cellStyle name="Comma 2 2 2 3 2 2" xfId="4611" xr:uid="{00000000-0005-0000-0000-000032120000}"/>
    <cellStyle name="Comma 2 2 2 3 2 2 2" xfId="4612" xr:uid="{00000000-0005-0000-0000-000033120000}"/>
    <cellStyle name="Comma 2 2 2 3 2 2 2 2" xfId="10831" xr:uid="{768A508D-3B2A-4679-B8F7-D7EB9FA1577B}"/>
    <cellStyle name="Comma 2 2 2 3 2 2 3" xfId="4613" xr:uid="{00000000-0005-0000-0000-000034120000}"/>
    <cellStyle name="Comma 2 2 2 3 2 2 3 2" xfId="10832" xr:uid="{939795D9-4993-4634-B915-5488AD0A3754}"/>
    <cellStyle name="Comma 2 2 2 3 2 2 4" xfId="4614" xr:uid="{00000000-0005-0000-0000-000035120000}"/>
    <cellStyle name="Comma 2 2 2 3 2 2 5" xfId="10830" xr:uid="{A2F6E124-DE47-4B49-BE06-E551BED3FB91}"/>
    <cellStyle name="Comma 2 2 2 3 2 3" xfId="4615" xr:uid="{00000000-0005-0000-0000-000036120000}"/>
    <cellStyle name="Comma 2 2 2 3 2 3 2" xfId="4616" xr:uid="{00000000-0005-0000-0000-000037120000}"/>
    <cellStyle name="Comma 2 2 2 3 2 3 2 2" xfId="10834" xr:uid="{0BFBBD71-BD5A-46AA-86BE-51F17AA1E16B}"/>
    <cellStyle name="Comma 2 2 2 3 2 3 3" xfId="4617" xr:uid="{00000000-0005-0000-0000-000038120000}"/>
    <cellStyle name="Comma 2 2 2 3 2 3 3 2" xfId="10835" xr:uid="{DBD13517-C3C1-4CF5-8B3B-AA92AB312CA4}"/>
    <cellStyle name="Comma 2 2 2 3 2 3 4" xfId="4618" xr:uid="{00000000-0005-0000-0000-000039120000}"/>
    <cellStyle name="Comma 2 2 2 3 2 3 5" xfId="10833" xr:uid="{45895900-3FE0-427A-B6BE-86E86036841D}"/>
    <cellStyle name="Comma 2 2 2 3 2 4" xfId="4619" xr:uid="{00000000-0005-0000-0000-00003A120000}"/>
    <cellStyle name="Comma 2 2 2 3 2 4 2" xfId="4620" xr:uid="{00000000-0005-0000-0000-00003B120000}"/>
    <cellStyle name="Comma 2 2 2 3 2 4 2 2" xfId="10837" xr:uid="{26658FDB-5517-48CB-B079-6A59F6E27F95}"/>
    <cellStyle name="Comma 2 2 2 3 2 4 3" xfId="4621" xr:uid="{00000000-0005-0000-0000-00003C120000}"/>
    <cellStyle name="Comma 2 2 2 3 2 4 3 2" xfId="10838" xr:uid="{E67E650E-8C32-43A1-A69D-3BEA8FA46010}"/>
    <cellStyle name="Comma 2 2 2 3 2 4 4" xfId="4622" xr:uid="{00000000-0005-0000-0000-00003D120000}"/>
    <cellStyle name="Comma 2 2 2 3 2 4 5" xfId="10836" xr:uid="{1E80A0CD-A7E4-4E61-B98C-157783505AFA}"/>
    <cellStyle name="Comma 2 2 2 3 2 5" xfId="4623" xr:uid="{00000000-0005-0000-0000-00003E120000}"/>
    <cellStyle name="Comma 2 2 2 3 2 5 2" xfId="4624" xr:uid="{00000000-0005-0000-0000-00003F120000}"/>
    <cellStyle name="Comma 2 2 2 3 2 5 2 2" xfId="10840" xr:uid="{AD34A502-9C73-4CA5-B0BC-751881EC48BE}"/>
    <cellStyle name="Comma 2 2 2 3 2 5 3" xfId="4625" xr:uid="{00000000-0005-0000-0000-000040120000}"/>
    <cellStyle name="Comma 2 2 2 3 2 5 3 2" xfId="10841" xr:uid="{AC031A93-BF9A-4305-A8DE-FDE52B0B5D96}"/>
    <cellStyle name="Comma 2 2 2 3 2 5 4" xfId="4626" xr:uid="{00000000-0005-0000-0000-000041120000}"/>
    <cellStyle name="Comma 2 2 2 3 2 5 5" xfId="10839" xr:uid="{5A1CD1F3-9F92-460D-A03E-3564BC150D57}"/>
    <cellStyle name="Comma 2 2 2 3 2 6" xfId="4627" xr:uid="{00000000-0005-0000-0000-000042120000}"/>
    <cellStyle name="Comma 2 2 2 3 2 6 2" xfId="4628" xr:uid="{00000000-0005-0000-0000-000043120000}"/>
    <cellStyle name="Comma 2 2 2 3 2 6 2 2" xfId="10843" xr:uid="{5171392E-63C0-4D3C-AFAF-E51D5B03F9C1}"/>
    <cellStyle name="Comma 2 2 2 3 2 6 3" xfId="4629" xr:uid="{00000000-0005-0000-0000-000044120000}"/>
    <cellStyle name="Comma 2 2 2 3 2 6 3 2" xfId="10844" xr:uid="{2339594E-75F4-4B4D-8E48-37E5350CF022}"/>
    <cellStyle name="Comma 2 2 2 3 2 6 4" xfId="4630" xr:uid="{00000000-0005-0000-0000-000045120000}"/>
    <cellStyle name="Comma 2 2 2 3 2 6 5" xfId="10842" xr:uid="{92F201C9-E6A7-4D72-B3C5-D16F71CC0C42}"/>
    <cellStyle name="Comma 2 2 2 3 2 7" xfId="4631" xr:uid="{00000000-0005-0000-0000-000046120000}"/>
    <cellStyle name="Comma 2 2 2 3 2 7 2" xfId="4632" xr:uid="{00000000-0005-0000-0000-000047120000}"/>
    <cellStyle name="Comma 2 2 2 3 2 7 2 2" xfId="10846" xr:uid="{FB6D5CCB-9F68-42E0-90C4-4E6ED10582F4}"/>
    <cellStyle name="Comma 2 2 2 3 2 7 3" xfId="4633" xr:uid="{00000000-0005-0000-0000-000048120000}"/>
    <cellStyle name="Comma 2 2 2 3 2 7 3 2" xfId="10847" xr:uid="{1B457A6D-BA6B-4791-BC89-64115DAFBA4C}"/>
    <cellStyle name="Comma 2 2 2 3 2 7 4" xfId="4634" xr:uid="{00000000-0005-0000-0000-000049120000}"/>
    <cellStyle name="Comma 2 2 2 3 2 7 5" xfId="10845" xr:uid="{AA55DC76-52EF-40EA-A45A-402813BA5479}"/>
    <cellStyle name="Comma 2 2 2 3 2 8" xfId="4635" xr:uid="{00000000-0005-0000-0000-00004A120000}"/>
    <cellStyle name="Comma 2 2 2 3 2 8 2" xfId="4636" xr:uid="{00000000-0005-0000-0000-00004B120000}"/>
    <cellStyle name="Comma 2 2 2 3 2 8 2 2" xfId="10849" xr:uid="{44F92947-09D5-44F8-89C1-5B05D9790C58}"/>
    <cellStyle name="Comma 2 2 2 3 2 8 3" xfId="4637" xr:uid="{00000000-0005-0000-0000-00004C120000}"/>
    <cellStyle name="Comma 2 2 2 3 2 8 3 2" xfId="10850" xr:uid="{2ED68C28-66E0-4418-870B-9E716440DEA9}"/>
    <cellStyle name="Comma 2 2 2 3 2 8 4" xfId="4638" xr:uid="{00000000-0005-0000-0000-00004D120000}"/>
    <cellStyle name="Comma 2 2 2 3 2 8 5" xfId="10848" xr:uid="{366A0FC4-31D9-4D36-802D-495226985892}"/>
    <cellStyle name="Comma 2 2 2 3 2 9" xfId="4639" xr:uid="{00000000-0005-0000-0000-00004E120000}"/>
    <cellStyle name="Comma 2 2 2 3 2 9 2" xfId="4640" xr:uid="{00000000-0005-0000-0000-00004F120000}"/>
    <cellStyle name="Comma 2 2 2 3 2 9 2 2" xfId="10852" xr:uid="{82AC2503-6C11-444C-8280-37B47895AD20}"/>
    <cellStyle name="Comma 2 2 2 3 2 9 3" xfId="4641" xr:uid="{00000000-0005-0000-0000-000050120000}"/>
    <cellStyle name="Comma 2 2 2 3 2 9 4" xfId="10851" xr:uid="{9495FB36-3D52-4BDB-ACCA-FAAC2AE426F1}"/>
    <cellStyle name="Comma 2 2 2 3 3" xfId="4642" xr:uid="{00000000-0005-0000-0000-000051120000}"/>
    <cellStyle name="Comma 2 2 2 3 3 2" xfId="4643" xr:uid="{00000000-0005-0000-0000-000052120000}"/>
    <cellStyle name="Comma 2 2 2 3 3 2 2" xfId="10854" xr:uid="{85A74A0B-9A23-42A0-98B6-AEAF50391787}"/>
    <cellStyle name="Comma 2 2 2 3 3 3" xfId="4644" xr:uid="{00000000-0005-0000-0000-000053120000}"/>
    <cellStyle name="Comma 2 2 2 3 3 4" xfId="10853" xr:uid="{ACC71C4B-A2CB-4BF5-B514-5F16D45D7044}"/>
    <cellStyle name="Comma 2 2 2 3 4" xfId="4645" xr:uid="{00000000-0005-0000-0000-000054120000}"/>
    <cellStyle name="Comma 2 2 2 3 5" xfId="10826" xr:uid="{0DBD2E03-20B3-42C0-9296-BB8451E592B5}"/>
    <cellStyle name="Comma 2 2 2 4" xfId="4646" xr:uid="{00000000-0005-0000-0000-000055120000}"/>
    <cellStyle name="Comma 2 2 2 4 10" xfId="4647" xr:uid="{00000000-0005-0000-0000-000056120000}"/>
    <cellStyle name="Comma 2 2 2 4 10 2" xfId="10856" xr:uid="{16710EEF-D96F-4D43-8A45-856696F14951}"/>
    <cellStyle name="Comma 2 2 2 4 11" xfId="4648" xr:uid="{00000000-0005-0000-0000-000057120000}"/>
    <cellStyle name="Comma 2 2 2 4 11 2" xfId="10857" xr:uid="{1F9D7929-5C4B-4BFF-912A-2F390FC88CBA}"/>
    <cellStyle name="Comma 2 2 2 4 12" xfId="4649" xr:uid="{00000000-0005-0000-0000-000058120000}"/>
    <cellStyle name="Comma 2 2 2 4 13" xfId="10855" xr:uid="{E0B154E6-C4DF-4CAC-85C5-231BCF978807}"/>
    <cellStyle name="Comma 2 2 2 4 2" xfId="4650" xr:uid="{00000000-0005-0000-0000-000059120000}"/>
    <cellStyle name="Comma 2 2 2 4 2 2" xfId="4651" xr:uid="{00000000-0005-0000-0000-00005A120000}"/>
    <cellStyle name="Comma 2 2 2 4 2 2 2" xfId="10859" xr:uid="{CB9350B2-E285-4F3B-A392-D8F5C45FC7CF}"/>
    <cellStyle name="Comma 2 2 2 4 2 3" xfId="4652" xr:uid="{00000000-0005-0000-0000-00005B120000}"/>
    <cellStyle name="Comma 2 2 2 4 2 3 2" xfId="10860" xr:uid="{C0284F77-F3FC-4917-88E9-31D4A971594C}"/>
    <cellStyle name="Comma 2 2 2 4 2 4" xfId="4653" xr:uid="{00000000-0005-0000-0000-00005C120000}"/>
    <cellStyle name="Comma 2 2 2 4 2 5" xfId="10858" xr:uid="{985578EB-1DCB-41DA-8B46-FB91B4BC1471}"/>
    <cellStyle name="Comma 2 2 2 4 3" xfId="4654" xr:uid="{00000000-0005-0000-0000-00005D120000}"/>
    <cellStyle name="Comma 2 2 2 4 3 2" xfId="4655" xr:uid="{00000000-0005-0000-0000-00005E120000}"/>
    <cellStyle name="Comma 2 2 2 4 3 2 2" xfId="10862" xr:uid="{5C53D8A1-515A-45D4-A82A-DAC3FE28BFDD}"/>
    <cellStyle name="Comma 2 2 2 4 3 3" xfId="4656" xr:uid="{00000000-0005-0000-0000-00005F120000}"/>
    <cellStyle name="Comma 2 2 2 4 3 3 2" xfId="10863" xr:uid="{AD83F5F6-5F8E-4B45-9B24-56FF5883571A}"/>
    <cellStyle name="Comma 2 2 2 4 3 4" xfId="4657" xr:uid="{00000000-0005-0000-0000-000060120000}"/>
    <cellStyle name="Comma 2 2 2 4 3 5" xfId="10861" xr:uid="{9A9B5DF5-0B9E-4F0D-82EE-1998B8E7CF45}"/>
    <cellStyle name="Comma 2 2 2 4 4" xfId="4658" xr:uid="{00000000-0005-0000-0000-000061120000}"/>
    <cellStyle name="Comma 2 2 2 4 4 2" xfId="4659" xr:uid="{00000000-0005-0000-0000-000062120000}"/>
    <cellStyle name="Comma 2 2 2 4 4 2 2" xfId="10865" xr:uid="{F144E27E-48C7-45FE-8DE9-4975D7E9F58E}"/>
    <cellStyle name="Comma 2 2 2 4 4 3" xfId="4660" xr:uid="{00000000-0005-0000-0000-000063120000}"/>
    <cellStyle name="Comma 2 2 2 4 4 3 2" xfId="10866" xr:uid="{4CF7CE10-4A65-4CAF-A1A8-77C343DF2FF3}"/>
    <cellStyle name="Comma 2 2 2 4 4 4" xfId="4661" xr:uid="{00000000-0005-0000-0000-000064120000}"/>
    <cellStyle name="Comma 2 2 2 4 4 5" xfId="10864" xr:uid="{561DD6BC-B319-4B91-8731-789B9C21E633}"/>
    <cellStyle name="Comma 2 2 2 4 5" xfId="4662" xr:uid="{00000000-0005-0000-0000-000065120000}"/>
    <cellStyle name="Comma 2 2 2 4 5 2" xfId="4663" xr:uid="{00000000-0005-0000-0000-000066120000}"/>
    <cellStyle name="Comma 2 2 2 4 5 2 2" xfId="10868" xr:uid="{AF0B7190-9B96-458A-8283-41ED0611D35E}"/>
    <cellStyle name="Comma 2 2 2 4 5 3" xfId="4664" xr:uid="{00000000-0005-0000-0000-000067120000}"/>
    <cellStyle name="Comma 2 2 2 4 5 3 2" xfId="10869" xr:uid="{A1DF7DBD-7AAA-4028-8A9A-D7B6DD396CF4}"/>
    <cellStyle name="Comma 2 2 2 4 5 4" xfId="4665" xr:uid="{00000000-0005-0000-0000-000068120000}"/>
    <cellStyle name="Comma 2 2 2 4 5 5" xfId="10867" xr:uid="{D014C5AC-9676-421B-B4FC-D9DA74C0C86C}"/>
    <cellStyle name="Comma 2 2 2 4 6" xfId="4666" xr:uid="{00000000-0005-0000-0000-000069120000}"/>
    <cellStyle name="Comma 2 2 2 4 6 2" xfId="4667" xr:uid="{00000000-0005-0000-0000-00006A120000}"/>
    <cellStyle name="Comma 2 2 2 4 6 2 2" xfId="10871" xr:uid="{E0C813BA-6072-48FC-A1CC-0D41C51A0600}"/>
    <cellStyle name="Comma 2 2 2 4 6 3" xfId="4668" xr:uid="{00000000-0005-0000-0000-00006B120000}"/>
    <cellStyle name="Comma 2 2 2 4 6 3 2" xfId="10872" xr:uid="{62701A5A-F66C-44D1-8E14-17BB46C8B79C}"/>
    <cellStyle name="Comma 2 2 2 4 6 4" xfId="4669" xr:uid="{00000000-0005-0000-0000-00006C120000}"/>
    <cellStyle name="Comma 2 2 2 4 6 5" xfId="10870" xr:uid="{816A2C9D-EB91-4BC9-B9D1-E0B4A33D927B}"/>
    <cellStyle name="Comma 2 2 2 4 7" xfId="4670" xr:uid="{00000000-0005-0000-0000-00006D120000}"/>
    <cellStyle name="Comma 2 2 2 4 7 2" xfId="4671" xr:uid="{00000000-0005-0000-0000-00006E120000}"/>
    <cellStyle name="Comma 2 2 2 4 7 2 2" xfId="10874" xr:uid="{0B07E64B-EE59-4E12-BC87-1BACBAFCFAE1}"/>
    <cellStyle name="Comma 2 2 2 4 7 3" xfId="4672" xr:uid="{00000000-0005-0000-0000-00006F120000}"/>
    <cellStyle name="Comma 2 2 2 4 7 3 2" xfId="10875" xr:uid="{173A2DAA-DE54-4B99-9F0D-A41C430A2D35}"/>
    <cellStyle name="Comma 2 2 2 4 7 4" xfId="4673" xr:uid="{00000000-0005-0000-0000-000070120000}"/>
    <cellStyle name="Comma 2 2 2 4 7 5" xfId="10873" xr:uid="{89320F6D-5FDB-47D4-BBE5-98FD67A5B614}"/>
    <cellStyle name="Comma 2 2 2 4 8" xfId="4674" xr:uid="{00000000-0005-0000-0000-000071120000}"/>
    <cellStyle name="Comma 2 2 2 4 8 2" xfId="4675" xr:uid="{00000000-0005-0000-0000-000072120000}"/>
    <cellStyle name="Comma 2 2 2 4 8 2 2" xfId="10877" xr:uid="{4C9F5335-A9A6-44D3-8EA6-0790405C9403}"/>
    <cellStyle name="Comma 2 2 2 4 8 3" xfId="4676" xr:uid="{00000000-0005-0000-0000-000073120000}"/>
    <cellStyle name="Comma 2 2 2 4 8 3 2" xfId="10878" xr:uid="{5AC29E6A-1900-41FC-88AF-FE3500CF4CAF}"/>
    <cellStyle name="Comma 2 2 2 4 8 4" xfId="4677" xr:uid="{00000000-0005-0000-0000-000074120000}"/>
    <cellStyle name="Comma 2 2 2 4 8 5" xfId="10876" xr:uid="{E032FED8-25BD-4076-8A31-F0676B0F27B6}"/>
    <cellStyle name="Comma 2 2 2 4 9" xfId="4678" xr:uid="{00000000-0005-0000-0000-000075120000}"/>
    <cellStyle name="Comma 2 2 2 4 9 2" xfId="4679" xr:uid="{00000000-0005-0000-0000-000076120000}"/>
    <cellStyle name="Comma 2 2 2 4 9 2 2" xfId="10880" xr:uid="{2A3AC34F-3A8A-420D-AA5E-365C757EF032}"/>
    <cellStyle name="Comma 2 2 2 4 9 3" xfId="4680" xr:uid="{00000000-0005-0000-0000-000077120000}"/>
    <cellStyle name="Comma 2 2 2 4 9 4" xfId="10879" xr:uid="{7B32D313-BE69-4C27-B7A7-B7FFDE74AAE4}"/>
    <cellStyle name="Comma 2 2 2 5" xfId="4681" xr:uid="{00000000-0005-0000-0000-000078120000}"/>
    <cellStyle name="Comma 2 2 2 5 2" xfId="4682" xr:uid="{00000000-0005-0000-0000-000079120000}"/>
    <cellStyle name="Comma 2 2 2 5 2 2" xfId="10882" xr:uid="{B92078C2-14A8-469B-945D-C8926678C8D0}"/>
    <cellStyle name="Comma 2 2 2 5 3" xfId="4683" xr:uid="{00000000-0005-0000-0000-00007A120000}"/>
    <cellStyle name="Comma 2 2 2 5 4" xfId="10881" xr:uid="{DBE041B0-007E-4A07-85D6-DB5066A7EDBE}"/>
    <cellStyle name="Comma 2 2 2 6" xfId="4684" xr:uid="{00000000-0005-0000-0000-00007B120000}"/>
    <cellStyle name="Comma 2 2 2 7" xfId="10796" xr:uid="{023D0C4D-5DF1-42D9-A1BE-9495583ECFFE}"/>
    <cellStyle name="Comma 2 2 20" xfId="4685" xr:uid="{00000000-0005-0000-0000-00007C120000}"/>
    <cellStyle name="Comma 2 2 20 2" xfId="10883" xr:uid="{433434D9-3A24-44AC-BC8D-8EF2121B6622}"/>
    <cellStyle name="Comma 2 2 21" xfId="4686" xr:uid="{00000000-0005-0000-0000-00007D120000}"/>
    <cellStyle name="Comma 2 2 21 2" xfId="10884" xr:uid="{E4677CAB-9A25-4F98-ADA7-A6560B7F7ADB}"/>
    <cellStyle name="Comma 2 2 22" xfId="4687" xr:uid="{00000000-0005-0000-0000-00007E120000}"/>
    <cellStyle name="Comma 2 2 23" xfId="10743" xr:uid="{D35C7C52-40AF-46A5-82F3-D9480D0DB40F}"/>
    <cellStyle name="Comma 2 2 3" xfId="4688" xr:uid="{00000000-0005-0000-0000-00007F120000}"/>
    <cellStyle name="Comma 2 2 3 2" xfId="4689" xr:uid="{00000000-0005-0000-0000-000080120000}"/>
    <cellStyle name="Comma 2 2 3 2 10" xfId="4690" xr:uid="{00000000-0005-0000-0000-000081120000}"/>
    <cellStyle name="Comma 2 2 3 2 10 2" xfId="10887" xr:uid="{E82AA4C2-5635-42B3-8E88-BEC3316E116B}"/>
    <cellStyle name="Comma 2 2 3 2 11" xfId="4691" xr:uid="{00000000-0005-0000-0000-000082120000}"/>
    <cellStyle name="Comma 2 2 3 2 11 2" xfId="10888" xr:uid="{367B018D-04B8-48A0-A8B8-6EA45100421D}"/>
    <cellStyle name="Comma 2 2 3 2 12" xfId="4692" xr:uid="{00000000-0005-0000-0000-000083120000}"/>
    <cellStyle name="Comma 2 2 3 2 13" xfId="10886" xr:uid="{04BEB4F9-6552-4842-B5BB-1CF5D6283DAA}"/>
    <cellStyle name="Comma 2 2 3 2 2" xfId="4693" xr:uid="{00000000-0005-0000-0000-000084120000}"/>
    <cellStyle name="Comma 2 2 3 2 2 2" xfId="4694" xr:uid="{00000000-0005-0000-0000-000085120000}"/>
    <cellStyle name="Comma 2 2 3 2 2 2 2" xfId="10890" xr:uid="{7F808277-4A5C-4BB6-B04F-1FA4098A243C}"/>
    <cellStyle name="Comma 2 2 3 2 2 3" xfId="4695" xr:uid="{00000000-0005-0000-0000-000086120000}"/>
    <cellStyle name="Comma 2 2 3 2 2 3 2" xfId="10891" xr:uid="{A31FD700-0E4D-4130-B075-17C578DC5F0A}"/>
    <cellStyle name="Comma 2 2 3 2 2 4" xfId="4696" xr:uid="{00000000-0005-0000-0000-000087120000}"/>
    <cellStyle name="Comma 2 2 3 2 2 5" xfId="10889" xr:uid="{5B8F865F-BEC6-4213-B58D-D6B0A0E1CE29}"/>
    <cellStyle name="Comma 2 2 3 2 3" xfId="4697" xr:uid="{00000000-0005-0000-0000-000088120000}"/>
    <cellStyle name="Comma 2 2 3 2 3 2" xfId="4698" xr:uid="{00000000-0005-0000-0000-000089120000}"/>
    <cellStyle name="Comma 2 2 3 2 3 2 2" xfId="10893" xr:uid="{E6F2E48E-90FB-4946-9D92-EB4E87DC945F}"/>
    <cellStyle name="Comma 2 2 3 2 3 3" xfId="4699" xr:uid="{00000000-0005-0000-0000-00008A120000}"/>
    <cellStyle name="Comma 2 2 3 2 3 3 2" xfId="10894" xr:uid="{586F41A8-19B0-4B8F-BA4F-D6DA562A0F03}"/>
    <cellStyle name="Comma 2 2 3 2 3 4" xfId="4700" xr:uid="{00000000-0005-0000-0000-00008B120000}"/>
    <cellStyle name="Comma 2 2 3 2 3 5" xfId="10892" xr:uid="{8C00B270-D453-4681-8496-7DA6237C2632}"/>
    <cellStyle name="Comma 2 2 3 2 4" xfId="4701" xr:uid="{00000000-0005-0000-0000-00008C120000}"/>
    <cellStyle name="Comma 2 2 3 2 4 2" xfId="4702" xr:uid="{00000000-0005-0000-0000-00008D120000}"/>
    <cellStyle name="Comma 2 2 3 2 4 2 2" xfId="10896" xr:uid="{C6D719EA-D6DF-46D0-BCDC-AA2DAD910AD0}"/>
    <cellStyle name="Comma 2 2 3 2 4 3" xfId="4703" xr:uid="{00000000-0005-0000-0000-00008E120000}"/>
    <cellStyle name="Comma 2 2 3 2 4 3 2" xfId="10897" xr:uid="{1F09A8DC-B4E8-4A50-9737-80F9ED7334FC}"/>
    <cellStyle name="Comma 2 2 3 2 4 4" xfId="4704" xr:uid="{00000000-0005-0000-0000-00008F120000}"/>
    <cellStyle name="Comma 2 2 3 2 4 5" xfId="10895" xr:uid="{E511A246-83BF-4AE8-9DCC-597F2FDB1B80}"/>
    <cellStyle name="Comma 2 2 3 2 5" xfId="4705" xr:uid="{00000000-0005-0000-0000-000090120000}"/>
    <cellStyle name="Comma 2 2 3 2 5 2" xfId="4706" xr:uid="{00000000-0005-0000-0000-000091120000}"/>
    <cellStyle name="Comma 2 2 3 2 5 2 2" xfId="10899" xr:uid="{706AC4F6-0E30-45E3-8121-94ACF519F0C4}"/>
    <cellStyle name="Comma 2 2 3 2 5 3" xfId="4707" xr:uid="{00000000-0005-0000-0000-000092120000}"/>
    <cellStyle name="Comma 2 2 3 2 5 3 2" xfId="10900" xr:uid="{CBEEF267-92C0-4D78-89E1-07446BC8ABDC}"/>
    <cellStyle name="Comma 2 2 3 2 5 4" xfId="4708" xr:uid="{00000000-0005-0000-0000-000093120000}"/>
    <cellStyle name="Comma 2 2 3 2 5 5" xfId="10898" xr:uid="{AD8E43DC-EF93-4C31-B8E7-976598128E27}"/>
    <cellStyle name="Comma 2 2 3 2 6" xfId="4709" xr:uid="{00000000-0005-0000-0000-000094120000}"/>
    <cellStyle name="Comma 2 2 3 2 6 2" xfId="4710" xr:uid="{00000000-0005-0000-0000-000095120000}"/>
    <cellStyle name="Comma 2 2 3 2 6 2 2" xfId="10902" xr:uid="{05086A0E-A07C-4AB3-9452-6660D811EDF6}"/>
    <cellStyle name="Comma 2 2 3 2 6 3" xfId="4711" xr:uid="{00000000-0005-0000-0000-000096120000}"/>
    <cellStyle name="Comma 2 2 3 2 6 3 2" xfId="10903" xr:uid="{C97B576F-967D-411A-8423-C29B25BB028D}"/>
    <cellStyle name="Comma 2 2 3 2 6 4" xfId="4712" xr:uid="{00000000-0005-0000-0000-000097120000}"/>
    <cellStyle name="Comma 2 2 3 2 6 5" xfId="10901" xr:uid="{F6D723FF-88BD-40C1-A74E-DF6F26AEE7D7}"/>
    <cellStyle name="Comma 2 2 3 2 7" xfId="4713" xr:uid="{00000000-0005-0000-0000-000098120000}"/>
    <cellStyle name="Comma 2 2 3 2 7 2" xfId="4714" xr:uid="{00000000-0005-0000-0000-000099120000}"/>
    <cellStyle name="Comma 2 2 3 2 7 2 2" xfId="10905" xr:uid="{97C4B464-DCAB-4F5E-8EA8-3701B3787EFB}"/>
    <cellStyle name="Comma 2 2 3 2 7 3" xfId="4715" xr:uid="{00000000-0005-0000-0000-00009A120000}"/>
    <cellStyle name="Comma 2 2 3 2 7 3 2" xfId="10906" xr:uid="{6A171F76-A274-4DFE-B9CA-9526F5653EE1}"/>
    <cellStyle name="Comma 2 2 3 2 7 4" xfId="4716" xr:uid="{00000000-0005-0000-0000-00009B120000}"/>
    <cellStyle name="Comma 2 2 3 2 7 5" xfId="10904" xr:uid="{25BF455B-4032-46A3-9943-D778AFA50F5E}"/>
    <cellStyle name="Comma 2 2 3 2 8" xfId="4717" xr:uid="{00000000-0005-0000-0000-00009C120000}"/>
    <cellStyle name="Comma 2 2 3 2 8 2" xfId="4718" xr:uid="{00000000-0005-0000-0000-00009D120000}"/>
    <cellStyle name="Comma 2 2 3 2 8 2 2" xfId="10908" xr:uid="{BBB64359-CE88-4471-8CF0-636F588E9D6B}"/>
    <cellStyle name="Comma 2 2 3 2 8 3" xfId="4719" xr:uid="{00000000-0005-0000-0000-00009E120000}"/>
    <cellStyle name="Comma 2 2 3 2 8 3 2" xfId="10909" xr:uid="{F5927383-05A0-4129-BA60-CADD35832205}"/>
    <cellStyle name="Comma 2 2 3 2 8 4" xfId="4720" xr:uid="{00000000-0005-0000-0000-00009F120000}"/>
    <cellStyle name="Comma 2 2 3 2 8 5" xfId="10907" xr:uid="{6061110D-7DAA-45F8-804D-679FE821D4B7}"/>
    <cellStyle name="Comma 2 2 3 2 9" xfId="4721" xr:uid="{00000000-0005-0000-0000-0000A0120000}"/>
    <cellStyle name="Comma 2 2 3 2 9 2" xfId="4722" xr:uid="{00000000-0005-0000-0000-0000A1120000}"/>
    <cellStyle name="Comma 2 2 3 2 9 2 2" xfId="10911" xr:uid="{20DC3448-19E4-4259-BA63-FD4D5C6587C0}"/>
    <cellStyle name="Comma 2 2 3 2 9 3" xfId="4723" xr:uid="{00000000-0005-0000-0000-0000A2120000}"/>
    <cellStyle name="Comma 2 2 3 2 9 4" xfId="10910" xr:uid="{10919075-CD81-4244-8D13-2BB61AC0089D}"/>
    <cellStyle name="Comma 2 2 3 3" xfId="4724" xr:uid="{00000000-0005-0000-0000-0000A3120000}"/>
    <cellStyle name="Comma 2 2 3 3 2" xfId="4725" xr:uid="{00000000-0005-0000-0000-0000A4120000}"/>
    <cellStyle name="Comma 2 2 3 3 2 2" xfId="10913" xr:uid="{DC96886F-57BB-417C-9B32-7D77357952AC}"/>
    <cellStyle name="Comma 2 2 3 3 3" xfId="4726" xr:uid="{00000000-0005-0000-0000-0000A5120000}"/>
    <cellStyle name="Comma 2 2 3 3 4" xfId="10912" xr:uid="{CF9F94E3-02D7-4A6A-B5B7-67E69B4B033C}"/>
    <cellStyle name="Comma 2 2 3 4" xfId="4727" xr:uid="{00000000-0005-0000-0000-0000A6120000}"/>
    <cellStyle name="Comma 2 2 3 5" xfId="10885" xr:uid="{E18CF837-9FC0-482A-B9FD-3A46E03D67CA}"/>
    <cellStyle name="Comma 2 2 4" xfId="4728" xr:uid="{00000000-0005-0000-0000-0000A7120000}"/>
    <cellStyle name="Comma 2 2 4 2" xfId="4729" xr:uid="{00000000-0005-0000-0000-0000A8120000}"/>
    <cellStyle name="Comma 2 2 4 2 10" xfId="4730" xr:uid="{00000000-0005-0000-0000-0000A9120000}"/>
    <cellStyle name="Comma 2 2 4 2 10 2" xfId="10916" xr:uid="{4932A1D1-6419-4D82-B03A-A3870B3285F5}"/>
    <cellStyle name="Comma 2 2 4 2 11" xfId="4731" xr:uid="{00000000-0005-0000-0000-0000AA120000}"/>
    <cellStyle name="Comma 2 2 4 2 11 2" xfId="10917" xr:uid="{BED47353-726F-4F69-9825-5CBAD9E079E5}"/>
    <cellStyle name="Comma 2 2 4 2 12" xfId="4732" xr:uid="{00000000-0005-0000-0000-0000AB120000}"/>
    <cellStyle name="Comma 2 2 4 2 13" xfId="10915" xr:uid="{89A7106C-0E9B-4BE4-B395-905C2CBD479E}"/>
    <cellStyle name="Comma 2 2 4 2 2" xfId="4733" xr:uid="{00000000-0005-0000-0000-0000AC120000}"/>
    <cellStyle name="Comma 2 2 4 2 2 2" xfId="4734" xr:uid="{00000000-0005-0000-0000-0000AD120000}"/>
    <cellStyle name="Comma 2 2 4 2 2 2 2" xfId="10919" xr:uid="{422F967B-E69D-4744-AF5E-9BE93FA37495}"/>
    <cellStyle name="Comma 2 2 4 2 2 3" xfId="4735" xr:uid="{00000000-0005-0000-0000-0000AE120000}"/>
    <cellStyle name="Comma 2 2 4 2 2 3 2" xfId="10920" xr:uid="{BDBF7BAF-341B-40F1-BCA7-9D3ED7BB0CE5}"/>
    <cellStyle name="Comma 2 2 4 2 2 4" xfId="4736" xr:uid="{00000000-0005-0000-0000-0000AF120000}"/>
    <cellStyle name="Comma 2 2 4 2 2 5" xfId="10918" xr:uid="{AE87DA0E-4222-4BFE-8216-DA960E395EB2}"/>
    <cellStyle name="Comma 2 2 4 2 3" xfId="4737" xr:uid="{00000000-0005-0000-0000-0000B0120000}"/>
    <cellStyle name="Comma 2 2 4 2 3 2" xfId="4738" xr:uid="{00000000-0005-0000-0000-0000B1120000}"/>
    <cellStyle name="Comma 2 2 4 2 3 2 2" xfId="10922" xr:uid="{D57E8CC6-C6E2-4B88-A675-3A83AB028FDD}"/>
    <cellStyle name="Comma 2 2 4 2 3 3" xfId="4739" xr:uid="{00000000-0005-0000-0000-0000B2120000}"/>
    <cellStyle name="Comma 2 2 4 2 3 3 2" xfId="10923" xr:uid="{9A81D626-ED1E-489A-B159-2BCC35664DCB}"/>
    <cellStyle name="Comma 2 2 4 2 3 4" xfId="4740" xr:uid="{00000000-0005-0000-0000-0000B3120000}"/>
    <cellStyle name="Comma 2 2 4 2 3 5" xfId="10921" xr:uid="{BCFF2F90-4966-47B2-B539-8FD5C2E8CBB6}"/>
    <cellStyle name="Comma 2 2 4 2 4" xfId="4741" xr:uid="{00000000-0005-0000-0000-0000B4120000}"/>
    <cellStyle name="Comma 2 2 4 2 4 2" xfId="4742" xr:uid="{00000000-0005-0000-0000-0000B5120000}"/>
    <cellStyle name="Comma 2 2 4 2 4 2 2" xfId="10925" xr:uid="{98A71ABF-190A-4BCC-99DC-289F84AA294E}"/>
    <cellStyle name="Comma 2 2 4 2 4 3" xfId="4743" xr:uid="{00000000-0005-0000-0000-0000B6120000}"/>
    <cellStyle name="Comma 2 2 4 2 4 3 2" xfId="10926" xr:uid="{13F81C1F-A7A2-45D4-A1D7-3B5DAC6C1946}"/>
    <cellStyle name="Comma 2 2 4 2 4 4" xfId="4744" xr:uid="{00000000-0005-0000-0000-0000B7120000}"/>
    <cellStyle name="Comma 2 2 4 2 4 5" xfId="10924" xr:uid="{C140F86D-9965-458E-9CAF-474D9256F78B}"/>
    <cellStyle name="Comma 2 2 4 2 5" xfId="4745" xr:uid="{00000000-0005-0000-0000-0000B8120000}"/>
    <cellStyle name="Comma 2 2 4 2 5 2" xfId="4746" xr:uid="{00000000-0005-0000-0000-0000B9120000}"/>
    <cellStyle name="Comma 2 2 4 2 5 2 2" xfId="10928" xr:uid="{E7F18F40-F664-40F1-A0BF-3C4595E5707D}"/>
    <cellStyle name="Comma 2 2 4 2 5 3" xfId="4747" xr:uid="{00000000-0005-0000-0000-0000BA120000}"/>
    <cellStyle name="Comma 2 2 4 2 5 3 2" xfId="10929" xr:uid="{73DD94DF-9452-4E73-8CFF-4D3AAF4C5EE4}"/>
    <cellStyle name="Comma 2 2 4 2 5 4" xfId="4748" xr:uid="{00000000-0005-0000-0000-0000BB120000}"/>
    <cellStyle name="Comma 2 2 4 2 5 5" xfId="10927" xr:uid="{8BDF2734-F5B3-4B80-8C92-52778CF3C83A}"/>
    <cellStyle name="Comma 2 2 4 2 6" xfId="4749" xr:uid="{00000000-0005-0000-0000-0000BC120000}"/>
    <cellStyle name="Comma 2 2 4 2 6 2" xfId="4750" xr:uid="{00000000-0005-0000-0000-0000BD120000}"/>
    <cellStyle name="Comma 2 2 4 2 6 2 2" xfId="10931" xr:uid="{595FD29E-86CA-4CBB-A3DB-BD4848961D39}"/>
    <cellStyle name="Comma 2 2 4 2 6 3" xfId="4751" xr:uid="{00000000-0005-0000-0000-0000BE120000}"/>
    <cellStyle name="Comma 2 2 4 2 6 3 2" xfId="10932" xr:uid="{58B46619-05EE-4CD9-8BA4-131AE67D846D}"/>
    <cellStyle name="Comma 2 2 4 2 6 4" xfId="4752" xr:uid="{00000000-0005-0000-0000-0000BF120000}"/>
    <cellStyle name="Comma 2 2 4 2 6 5" xfId="10930" xr:uid="{E0D76B21-5B41-423A-8199-D06E8B651C83}"/>
    <cellStyle name="Comma 2 2 4 2 7" xfId="4753" xr:uid="{00000000-0005-0000-0000-0000C0120000}"/>
    <cellStyle name="Comma 2 2 4 2 7 2" xfId="4754" xr:uid="{00000000-0005-0000-0000-0000C1120000}"/>
    <cellStyle name="Comma 2 2 4 2 7 2 2" xfId="10934" xr:uid="{1AD842C4-AF1A-4E00-869C-052F03EC69E8}"/>
    <cellStyle name="Comma 2 2 4 2 7 3" xfId="4755" xr:uid="{00000000-0005-0000-0000-0000C2120000}"/>
    <cellStyle name="Comma 2 2 4 2 7 3 2" xfId="10935" xr:uid="{48DFA194-ABCF-45B4-B35B-4AF67AC0954F}"/>
    <cellStyle name="Comma 2 2 4 2 7 4" xfId="4756" xr:uid="{00000000-0005-0000-0000-0000C3120000}"/>
    <cellStyle name="Comma 2 2 4 2 7 5" xfId="10933" xr:uid="{2C033DAE-A9E8-48C4-B0B2-A8E3D658CE97}"/>
    <cellStyle name="Comma 2 2 4 2 8" xfId="4757" xr:uid="{00000000-0005-0000-0000-0000C4120000}"/>
    <cellStyle name="Comma 2 2 4 2 8 2" xfId="4758" xr:uid="{00000000-0005-0000-0000-0000C5120000}"/>
    <cellStyle name="Comma 2 2 4 2 8 2 2" xfId="10937" xr:uid="{E29C1FF7-C314-47F7-A0BE-176F51B86372}"/>
    <cellStyle name="Comma 2 2 4 2 8 3" xfId="4759" xr:uid="{00000000-0005-0000-0000-0000C6120000}"/>
    <cellStyle name="Comma 2 2 4 2 8 3 2" xfId="10938" xr:uid="{E084F491-0746-4303-854C-C6AC1DD6CD63}"/>
    <cellStyle name="Comma 2 2 4 2 8 4" xfId="4760" xr:uid="{00000000-0005-0000-0000-0000C7120000}"/>
    <cellStyle name="Comma 2 2 4 2 8 5" xfId="10936" xr:uid="{B62570A7-2F75-4B7A-871D-5700B0F10E4C}"/>
    <cellStyle name="Comma 2 2 4 2 9" xfId="4761" xr:uid="{00000000-0005-0000-0000-0000C8120000}"/>
    <cellStyle name="Comma 2 2 4 2 9 2" xfId="4762" xr:uid="{00000000-0005-0000-0000-0000C9120000}"/>
    <cellStyle name="Comma 2 2 4 2 9 2 2" xfId="10940" xr:uid="{8EA4E2A6-BD7B-4502-AE19-A095E146CF3B}"/>
    <cellStyle name="Comma 2 2 4 2 9 3" xfId="4763" xr:uid="{00000000-0005-0000-0000-0000CA120000}"/>
    <cellStyle name="Comma 2 2 4 2 9 4" xfId="10939" xr:uid="{21E51115-C91D-4E0C-87D5-1A72FEF9E88D}"/>
    <cellStyle name="Comma 2 2 4 3" xfId="4764" xr:uid="{00000000-0005-0000-0000-0000CB120000}"/>
    <cellStyle name="Comma 2 2 4 3 2" xfId="4765" xr:uid="{00000000-0005-0000-0000-0000CC120000}"/>
    <cellStyle name="Comma 2 2 4 3 2 2" xfId="10942" xr:uid="{C310F85C-1542-441C-8FBC-A4E80204FF46}"/>
    <cellStyle name="Comma 2 2 4 3 3" xfId="4766" xr:uid="{00000000-0005-0000-0000-0000CD120000}"/>
    <cellStyle name="Comma 2 2 4 3 4" xfId="10941" xr:uid="{4022FF88-2578-4B7E-9AC9-28C14F7AFAC2}"/>
    <cellStyle name="Comma 2 2 4 4" xfId="4767" xr:uid="{00000000-0005-0000-0000-0000CE120000}"/>
    <cellStyle name="Comma 2 2 4 5" xfId="10914" xr:uid="{2F545015-2787-4020-AF32-8DDF4DA4135E}"/>
    <cellStyle name="Comma 2 2 5" xfId="4768" xr:uid="{00000000-0005-0000-0000-0000CF120000}"/>
    <cellStyle name="Comma 2 2 5 2" xfId="4769" xr:uid="{00000000-0005-0000-0000-0000D0120000}"/>
    <cellStyle name="Comma 2 2 5 2 10" xfId="4770" xr:uid="{00000000-0005-0000-0000-0000D1120000}"/>
    <cellStyle name="Comma 2 2 5 2 10 2" xfId="10945" xr:uid="{C47DCEE4-4A5B-467D-AFE0-0484528A7FF8}"/>
    <cellStyle name="Comma 2 2 5 2 11" xfId="4771" xr:uid="{00000000-0005-0000-0000-0000D2120000}"/>
    <cellStyle name="Comma 2 2 5 2 11 2" xfId="10946" xr:uid="{9B045CE3-E978-45C7-AF8F-F964ADF250CD}"/>
    <cellStyle name="Comma 2 2 5 2 12" xfId="4772" xr:uid="{00000000-0005-0000-0000-0000D3120000}"/>
    <cellStyle name="Comma 2 2 5 2 13" xfId="10944" xr:uid="{3C6C8CE8-CABE-4F5D-99DC-BB9AD9C14D95}"/>
    <cellStyle name="Comma 2 2 5 2 2" xfId="4773" xr:uid="{00000000-0005-0000-0000-0000D4120000}"/>
    <cellStyle name="Comma 2 2 5 2 2 2" xfId="4774" xr:uid="{00000000-0005-0000-0000-0000D5120000}"/>
    <cellStyle name="Comma 2 2 5 2 2 2 2" xfId="10948" xr:uid="{EDD97D0D-45A2-4BDC-905A-A4FAA48A3942}"/>
    <cellStyle name="Comma 2 2 5 2 2 3" xfId="4775" xr:uid="{00000000-0005-0000-0000-0000D6120000}"/>
    <cellStyle name="Comma 2 2 5 2 2 3 2" xfId="10949" xr:uid="{C7CD20BC-F6C7-403F-8FB9-E4E33BDABD66}"/>
    <cellStyle name="Comma 2 2 5 2 2 4" xfId="4776" xr:uid="{00000000-0005-0000-0000-0000D7120000}"/>
    <cellStyle name="Comma 2 2 5 2 2 5" xfId="10947" xr:uid="{6CAE4444-F56A-4FB3-9E87-6693D2C6FC5C}"/>
    <cellStyle name="Comma 2 2 5 2 3" xfId="4777" xr:uid="{00000000-0005-0000-0000-0000D8120000}"/>
    <cellStyle name="Comma 2 2 5 2 3 2" xfId="4778" xr:uid="{00000000-0005-0000-0000-0000D9120000}"/>
    <cellStyle name="Comma 2 2 5 2 3 2 2" xfId="10951" xr:uid="{E935F2EA-DF40-4CAE-936F-9F272715AAFD}"/>
    <cellStyle name="Comma 2 2 5 2 3 3" xfId="4779" xr:uid="{00000000-0005-0000-0000-0000DA120000}"/>
    <cellStyle name="Comma 2 2 5 2 3 3 2" xfId="10952" xr:uid="{2F0B8549-0D80-490F-9BC1-7A08A89113CC}"/>
    <cellStyle name="Comma 2 2 5 2 3 4" xfId="4780" xr:uid="{00000000-0005-0000-0000-0000DB120000}"/>
    <cellStyle name="Comma 2 2 5 2 3 5" xfId="10950" xr:uid="{6A4C41D8-F2DD-4858-AA17-4F5282DEAFEA}"/>
    <cellStyle name="Comma 2 2 5 2 4" xfId="4781" xr:uid="{00000000-0005-0000-0000-0000DC120000}"/>
    <cellStyle name="Comma 2 2 5 2 4 2" xfId="4782" xr:uid="{00000000-0005-0000-0000-0000DD120000}"/>
    <cellStyle name="Comma 2 2 5 2 4 2 2" xfId="10954" xr:uid="{97FC6FA3-34B3-4430-A171-7CEFA93694B2}"/>
    <cellStyle name="Comma 2 2 5 2 4 3" xfId="4783" xr:uid="{00000000-0005-0000-0000-0000DE120000}"/>
    <cellStyle name="Comma 2 2 5 2 4 3 2" xfId="10955" xr:uid="{1AE2BB67-E616-4B8B-A3B2-C3283FAA12F3}"/>
    <cellStyle name="Comma 2 2 5 2 4 4" xfId="4784" xr:uid="{00000000-0005-0000-0000-0000DF120000}"/>
    <cellStyle name="Comma 2 2 5 2 4 5" xfId="10953" xr:uid="{2C618755-D68D-42A5-8BDB-2AA53A0DF3B2}"/>
    <cellStyle name="Comma 2 2 5 2 5" xfId="4785" xr:uid="{00000000-0005-0000-0000-0000E0120000}"/>
    <cellStyle name="Comma 2 2 5 2 5 2" xfId="4786" xr:uid="{00000000-0005-0000-0000-0000E1120000}"/>
    <cellStyle name="Comma 2 2 5 2 5 2 2" xfId="10957" xr:uid="{26B41631-32BE-4334-958C-E9E9E4D26691}"/>
    <cellStyle name="Comma 2 2 5 2 5 3" xfId="4787" xr:uid="{00000000-0005-0000-0000-0000E2120000}"/>
    <cellStyle name="Comma 2 2 5 2 5 3 2" xfId="10958" xr:uid="{34B82F5E-4699-4758-BE84-FEEEE80B7A5C}"/>
    <cellStyle name="Comma 2 2 5 2 5 4" xfId="4788" xr:uid="{00000000-0005-0000-0000-0000E3120000}"/>
    <cellStyle name="Comma 2 2 5 2 5 5" xfId="10956" xr:uid="{D973E320-8DB1-4399-8B17-4EA0F0A5009B}"/>
    <cellStyle name="Comma 2 2 5 2 6" xfId="4789" xr:uid="{00000000-0005-0000-0000-0000E4120000}"/>
    <cellStyle name="Comma 2 2 5 2 6 2" xfId="4790" xr:uid="{00000000-0005-0000-0000-0000E5120000}"/>
    <cellStyle name="Comma 2 2 5 2 6 2 2" xfId="10960" xr:uid="{C4DC5DD4-E6E8-4404-B3E5-6CD2E0007859}"/>
    <cellStyle name="Comma 2 2 5 2 6 3" xfId="4791" xr:uid="{00000000-0005-0000-0000-0000E6120000}"/>
    <cellStyle name="Comma 2 2 5 2 6 3 2" xfId="10961" xr:uid="{D664A496-9681-427E-A6CB-3819E3840AEB}"/>
    <cellStyle name="Comma 2 2 5 2 6 4" xfId="4792" xr:uid="{00000000-0005-0000-0000-0000E7120000}"/>
    <cellStyle name="Comma 2 2 5 2 6 5" xfId="10959" xr:uid="{CCE5AC7E-6027-48A7-85C0-D591E23EE6D3}"/>
    <cellStyle name="Comma 2 2 5 2 7" xfId="4793" xr:uid="{00000000-0005-0000-0000-0000E8120000}"/>
    <cellStyle name="Comma 2 2 5 2 7 2" xfId="4794" xr:uid="{00000000-0005-0000-0000-0000E9120000}"/>
    <cellStyle name="Comma 2 2 5 2 7 2 2" xfId="10963" xr:uid="{3AE02D9A-6939-4AE4-AE89-F9D0709C8C6C}"/>
    <cellStyle name="Comma 2 2 5 2 7 3" xfId="4795" xr:uid="{00000000-0005-0000-0000-0000EA120000}"/>
    <cellStyle name="Comma 2 2 5 2 7 3 2" xfId="10964" xr:uid="{BA6A98AC-415F-4FB9-8589-69958CD2B277}"/>
    <cellStyle name="Comma 2 2 5 2 7 4" xfId="4796" xr:uid="{00000000-0005-0000-0000-0000EB120000}"/>
    <cellStyle name="Comma 2 2 5 2 7 5" xfId="10962" xr:uid="{4E7008EE-BFCE-4C62-8E12-5D57DB725DEE}"/>
    <cellStyle name="Comma 2 2 5 2 8" xfId="4797" xr:uid="{00000000-0005-0000-0000-0000EC120000}"/>
    <cellStyle name="Comma 2 2 5 2 8 2" xfId="4798" xr:uid="{00000000-0005-0000-0000-0000ED120000}"/>
    <cellStyle name="Comma 2 2 5 2 8 2 2" xfId="10966" xr:uid="{4B07073D-C7F4-4FB5-A73B-FFDBC1E19E4F}"/>
    <cellStyle name="Comma 2 2 5 2 8 3" xfId="4799" xr:uid="{00000000-0005-0000-0000-0000EE120000}"/>
    <cellStyle name="Comma 2 2 5 2 8 3 2" xfId="10967" xr:uid="{5A18FF73-AF53-4BBE-89B5-5253093AF9AB}"/>
    <cellStyle name="Comma 2 2 5 2 8 4" xfId="4800" xr:uid="{00000000-0005-0000-0000-0000EF120000}"/>
    <cellStyle name="Comma 2 2 5 2 8 5" xfId="10965" xr:uid="{DD1E6AC1-C64B-4539-A208-7B5D901DFAB2}"/>
    <cellStyle name="Comma 2 2 5 2 9" xfId="4801" xr:uid="{00000000-0005-0000-0000-0000F0120000}"/>
    <cellStyle name="Comma 2 2 5 2 9 2" xfId="4802" xr:uid="{00000000-0005-0000-0000-0000F1120000}"/>
    <cellStyle name="Comma 2 2 5 2 9 2 2" xfId="10969" xr:uid="{B879D4FA-859E-45D7-9CC9-859D35A995BD}"/>
    <cellStyle name="Comma 2 2 5 2 9 3" xfId="4803" xr:uid="{00000000-0005-0000-0000-0000F2120000}"/>
    <cellStyle name="Comma 2 2 5 2 9 4" xfId="10968" xr:uid="{FA594577-080A-4CCB-95B1-5F7AC8E9CA04}"/>
    <cellStyle name="Comma 2 2 5 3" xfId="4804" xr:uid="{00000000-0005-0000-0000-0000F3120000}"/>
    <cellStyle name="Comma 2 2 5 3 2" xfId="4805" xr:uid="{00000000-0005-0000-0000-0000F4120000}"/>
    <cellStyle name="Comma 2 2 5 3 2 2" xfId="10971" xr:uid="{4BAC010B-4646-450A-9FBF-017B93EA66FD}"/>
    <cellStyle name="Comma 2 2 5 3 3" xfId="4806" xr:uid="{00000000-0005-0000-0000-0000F5120000}"/>
    <cellStyle name="Comma 2 2 5 3 4" xfId="10970" xr:uid="{072270AE-ACF1-496F-8E38-7F6E8342BCF6}"/>
    <cellStyle name="Comma 2 2 5 4" xfId="4807" xr:uid="{00000000-0005-0000-0000-0000F6120000}"/>
    <cellStyle name="Comma 2 2 5 5" xfId="10943" xr:uid="{14969D00-8738-4813-9BB4-F4B5529B0DC5}"/>
    <cellStyle name="Comma 2 2 6" xfId="4808" xr:uid="{00000000-0005-0000-0000-0000F7120000}"/>
    <cellStyle name="Comma 2 2 6 2" xfId="4809" xr:uid="{00000000-0005-0000-0000-0000F8120000}"/>
    <cellStyle name="Comma 2 2 6 2 10" xfId="4810" xr:uid="{00000000-0005-0000-0000-0000F9120000}"/>
    <cellStyle name="Comma 2 2 6 2 10 2" xfId="10974" xr:uid="{35701BF0-9A86-4CEE-9891-0063DFB50F51}"/>
    <cellStyle name="Comma 2 2 6 2 11" xfId="4811" xr:uid="{00000000-0005-0000-0000-0000FA120000}"/>
    <cellStyle name="Comma 2 2 6 2 11 2" xfId="10975" xr:uid="{577763C9-E0DB-497A-8571-7CF6C80BF1F4}"/>
    <cellStyle name="Comma 2 2 6 2 12" xfId="4812" xr:uid="{00000000-0005-0000-0000-0000FB120000}"/>
    <cellStyle name="Comma 2 2 6 2 13" xfId="10973" xr:uid="{B132745D-1EAC-419E-9A37-D3ED6BDC0F1D}"/>
    <cellStyle name="Comma 2 2 6 2 2" xfId="4813" xr:uid="{00000000-0005-0000-0000-0000FC120000}"/>
    <cellStyle name="Comma 2 2 6 2 2 2" xfId="4814" xr:uid="{00000000-0005-0000-0000-0000FD120000}"/>
    <cellStyle name="Comma 2 2 6 2 2 2 2" xfId="10977" xr:uid="{CF9149F6-03D2-41DF-B562-BF92CD9C0702}"/>
    <cellStyle name="Comma 2 2 6 2 2 3" xfId="4815" xr:uid="{00000000-0005-0000-0000-0000FE120000}"/>
    <cellStyle name="Comma 2 2 6 2 2 3 2" xfId="10978" xr:uid="{81109FFC-346B-4961-80FD-9805D84496A1}"/>
    <cellStyle name="Comma 2 2 6 2 2 4" xfId="4816" xr:uid="{00000000-0005-0000-0000-0000FF120000}"/>
    <cellStyle name="Comma 2 2 6 2 2 5" xfId="10976" xr:uid="{BCF8117B-08F3-4AB4-9FEC-CDD3A017B4C0}"/>
    <cellStyle name="Comma 2 2 6 2 3" xfId="4817" xr:uid="{00000000-0005-0000-0000-000000130000}"/>
    <cellStyle name="Comma 2 2 6 2 3 2" xfId="4818" xr:uid="{00000000-0005-0000-0000-000001130000}"/>
    <cellStyle name="Comma 2 2 6 2 3 2 2" xfId="10980" xr:uid="{59EE1CBC-1275-4810-8FEF-65285A732AE0}"/>
    <cellStyle name="Comma 2 2 6 2 3 3" xfId="4819" xr:uid="{00000000-0005-0000-0000-000002130000}"/>
    <cellStyle name="Comma 2 2 6 2 3 3 2" xfId="10981" xr:uid="{A3FDC240-9848-4C05-A691-E9FDE5BE5FF6}"/>
    <cellStyle name="Comma 2 2 6 2 3 4" xfId="4820" xr:uid="{00000000-0005-0000-0000-000003130000}"/>
    <cellStyle name="Comma 2 2 6 2 3 5" xfId="10979" xr:uid="{3776BF78-4A88-407B-97D6-CEEEC57BB295}"/>
    <cellStyle name="Comma 2 2 6 2 4" xfId="4821" xr:uid="{00000000-0005-0000-0000-000004130000}"/>
    <cellStyle name="Comma 2 2 6 2 4 2" xfId="4822" xr:uid="{00000000-0005-0000-0000-000005130000}"/>
    <cellStyle name="Comma 2 2 6 2 4 2 2" xfId="10983" xr:uid="{C314A75D-F114-43A0-8574-4A9E1F34C64D}"/>
    <cellStyle name="Comma 2 2 6 2 4 3" xfId="4823" xr:uid="{00000000-0005-0000-0000-000006130000}"/>
    <cellStyle name="Comma 2 2 6 2 4 3 2" xfId="10984" xr:uid="{287F4819-47B5-4234-B100-2EBE38657C05}"/>
    <cellStyle name="Comma 2 2 6 2 4 4" xfId="4824" xr:uid="{00000000-0005-0000-0000-000007130000}"/>
    <cellStyle name="Comma 2 2 6 2 4 5" xfId="10982" xr:uid="{82F69A44-2A4F-4A8C-BD11-FBA037CF1B53}"/>
    <cellStyle name="Comma 2 2 6 2 5" xfId="4825" xr:uid="{00000000-0005-0000-0000-000008130000}"/>
    <cellStyle name="Comma 2 2 6 2 5 2" xfId="4826" xr:uid="{00000000-0005-0000-0000-000009130000}"/>
    <cellStyle name="Comma 2 2 6 2 5 2 2" xfId="10986" xr:uid="{4508FA15-0A95-40EF-A500-98667111D424}"/>
    <cellStyle name="Comma 2 2 6 2 5 3" xfId="4827" xr:uid="{00000000-0005-0000-0000-00000A130000}"/>
    <cellStyle name="Comma 2 2 6 2 5 3 2" xfId="10987" xr:uid="{E4C4F575-97E9-42D1-A3CE-72A6DDB56D40}"/>
    <cellStyle name="Comma 2 2 6 2 5 4" xfId="4828" xr:uid="{00000000-0005-0000-0000-00000B130000}"/>
    <cellStyle name="Comma 2 2 6 2 5 5" xfId="10985" xr:uid="{01595732-5DEB-432F-BD71-CCCE032F70A1}"/>
    <cellStyle name="Comma 2 2 6 2 6" xfId="4829" xr:uid="{00000000-0005-0000-0000-00000C130000}"/>
    <cellStyle name="Comma 2 2 6 2 6 2" xfId="4830" xr:uid="{00000000-0005-0000-0000-00000D130000}"/>
    <cellStyle name="Comma 2 2 6 2 6 2 2" xfId="10989" xr:uid="{EED8060F-A8A7-46E3-B1FB-03C10FE1E707}"/>
    <cellStyle name="Comma 2 2 6 2 6 3" xfId="4831" xr:uid="{00000000-0005-0000-0000-00000E130000}"/>
    <cellStyle name="Comma 2 2 6 2 6 3 2" xfId="10990" xr:uid="{A7A1C8CD-0D42-417C-BAC1-34C732F73C7B}"/>
    <cellStyle name="Comma 2 2 6 2 6 4" xfId="4832" xr:uid="{00000000-0005-0000-0000-00000F130000}"/>
    <cellStyle name="Comma 2 2 6 2 6 5" xfId="10988" xr:uid="{C4FBC73D-4D41-476C-A2FB-44433EFED321}"/>
    <cellStyle name="Comma 2 2 6 2 7" xfId="4833" xr:uid="{00000000-0005-0000-0000-000010130000}"/>
    <cellStyle name="Comma 2 2 6 2 7 2" xfId="4834" xr:uid="{00000000-0005-0000-0000-000011130000}"/>
    <cellStyle name="Comma 2 2 6 2 7 2 2" xfId="10992" xr:uid="{D78934E4-5963-4A42-A210-40DFB672820B}"/>
    <cellStyle name="Comma 2 2 6 2 7 3" xfId="4835" xr:uid="{00000000-0005-0000-0000-000012130000}"/>
    <cellStyle name="Comma 2 2 6 2 7 3 2" xfId="10993" xr:uid="{DD7EEAAB-77A4-470B-B18D-7D8C1B695E5B}"/>
    <cellStyle name="Comma 2 2 6 2 7 4" xfId="4836" xr:uid="{00000000-0005-0000-0000-000013130000}"/>
    <cellStyle name="Comma 2 2 6 2 7 5" xfId="10991" xr:uid="{81CE22A4-2CA4-49AF-8B47-C06C8631E986}"/>
    <cellStyle name="Comma 2 2 6 2 8" xfId="4837" xr:uid="{00000000-0005-0000-0000-000014130000}"/>
    <cellStyle name="Comma 2 2 6 2 8 2" xfId="4838" xr:uid="{00000000-0005-0000-0000-000015130000}"/>
    <cellStyle name="Comma 2 2 6 2 8 2 2" xfId="10995" xr:uid="{2B412B45-4296-468A-8CC4-ABF4F7555B49}"/>
    <cellStyle name="Comma 2 2 6 2 8 3" xfId="4839" xr:uid="{00000000-0005-0000-0000-000016130000}"/>
    <cellStyle name="Comma 2 2 6 2 8 3 2" xfId="10996" xr:uid="{3072C33C-2377-46B5-9B15-5F1E0360403F}"/>
    <cellStyle name="Comma 2 2 6 2 8 4" xfId="4840" xr:uid="{00000000-0005-0000-0000-000017130000}"/>
    <cellStyle name="Comma 2 2 6 2 8 5" xfId="10994" xr:uid="{684DBC66-8326-45F1-87D0-B05342A5851E}"/>
    <cellStyle name="Comma 2 2 6 2 9" xfId="4841" xr:uid="{00000000-0005-0000-0000-000018130000}"/>
    <cellStyle name="Comma 2 2 6 2 9 2" xfId="4842" xr:uid="{00000000-0005-0000-0000-000019130000}"/>
    <cellStyle name="Comma 2 2 6 2 9 2 2" xfId="10998" xr:uid="{04A540C2-4C11-4F20-A561-D79B952BC47C}"/>
    <cellStyle name="Comma 2 2 6 2 9 3" xfId="4843" xr:uid="{00000000-0005-0000-0000-00001A130000}"/>
    <cellStyle name="Comma 2 2 6 2 9 4" xfId="10997" xr:uid="{F1F31217-85E6-4080-9989-7EF5E087A010}"/>
    <cellStyle name="Comma 2 2 6 3" xfId="4844" xr:uid="{00000000-0005-0000-0000-00001B130000}"/>
    <cellStyle name="Comma 2 2 6 3 2" xfId="4845" xr:uid="{00000000-0005-0000-0000-00001C130000}"/>
    <cellStyle name="Comma 2 2 6 3 2 2" xfId="11000" xr:uid="{14701CCE-0114-4F89-BEDB-DE5D63423850}"/>
    <cellStyle name="Comma 2 2 6 3 3" xfId="4846" xr:uid="{00000000-0005-0000-0000-00001D130000}"/>
    <cellStyle name="Comma 2 2 6 3 4" xfId="10999" xr:uid="{0ED4CA6D-0BD6-466B-BF97-CEBD2CED7EAD}"/>
    <cellStyle name="Comma 2 2 6 4" xfId="4847" xr:uid="{00000000-0005-0000-0000-00001E130000}"/>
    <cellStyle name="Comma 2 2 6 5" xfId="10972" xr:uid="{9451CD8D-73E4-4BB5-AD98-A62EF5DBAF37}"/>
    <cellStyle name="Comma 2 2 7" xfId="4848" xr:uid="{00000000-0005-0000-0000-00001F130000}"/>
    <cellStyle name="Comma 2 2 7 2" xfId="4849" xr:uid="{00000000-0005-0000-0000-000020130000}"/>
    <cellStyle name="Comma 2 2 7 2 10" xfId="4850" xr:uid="{00000000-0005-0000-0000-000021130000}"/>
    <cellStyle name="Comma 2 2 7 2 10 2" xfId="11003" xr:uid="{958E8F17-90F5-4EEC-A79F-444541C5B03A}"/>
    <cellStyle name="Comma 2 2 7 2 11" xfId="4851" xr:uid="{00000000-0005-0000-0000-000022130000}"/>
    <cellStyle name="Comma 2 2 7 2 11 2" xfId="11004" xr:uid="{D05DBCA1-5EB7-42CD-AFB4-F2B135CB2058}"/>
    <cellStyle name="Comma 2 2 7 2 12" xfId="4852" xr:uid="{00000000-0005-0000-0000-000023130000}"/>
    <cellStyle name="Comma 2 2 7 2 13" xfId="11002" xr:uid="{A4B8B4C2-9D75-484A-8C2A-99C45C1454A9}"/>
    <cellStyle name="Comma 2 2 7 2 2" xfId="4853" xr:uid="{00000000-0005-0000-0000-000024130000}"/>
    <cellStyle name="Comma 2 2 7 2 2 2" xfId="4854" xr:uid="{00000000-0005-0000-0000-000025130000}"/>
    <cellStyle name="Comma 2 2 7 2 2 2 2" xfId="11006" xr:uid="{2AC96B76-A3A0-40FE-943D-889AC4755C97}"/>
    <cellStyle name="Comma 2 2 7 2 2 3" xfId="4855" xr:uid="{00000000-0005-0000-0000-000026130000}"/>
    <cellStyle name="Comma 2 2 7 2 2 3 2" xfId="11007" xr:uid="{5A693CFD-5FDE-4DF6-9D02-B74361F3E139}"/>
    <cellStyle name="Comma 2 2 7 2 2 4" xfId="4856" xr:uid="{00000000-0005-0000-0000-000027130000}"/>
    <cellStyle name="Comma 2 2 7 2 2 5" xfId="11005" xr:uid="{51698181-53BF-4B56-A991-8D867783D675}"/>
    <cellStyle name="Comma 2 2 7 2 3" xfId="4857" xr:uid="{00000000-0005-0000-0000-000028130000}"/>
    <cellStyle name="Comma 2 2 7 2 3 2" xfId="4858" xr:uid="{00000000-0005-0000-0000-000029130000}"/>
    <cellStyle name="Comma 2 2 7 2 3 2 2" xfId="11009" xr:uid="{2C85F497-ADC6-4747-8DBD-4725F73E17C5}"/>
    <cellStyle name="Comma 2 2 7 2 3 3" xfId="4859" xr:uid="{00000000-0005-0000-0000-00002A130000}"/>
    <cellStyle name="Comma 2 2 7 2 3 3 2" xfId="11010" xr:uid="{6D020884-5336-423C-A55F-77F483018910}"/>
    <cellStyle name="Comma 2 2 7 2 3 4" xfId="4860" xr:uid="{00000000-0005-0000-0000-00002B130000}"/>
    <cellStyle name="Comma 2 2 7 2 3 5" xfId="11008" xr:uid="{C9B5D1DB-634C-4F3D-9357-32E100CAF3E9}"/>
    <cellStyle name="Comma 2 2 7 2 4" xfId="4861" xr:uid="{00000000-0005-0000-0000-00002C130000}"/>
    <cellStyle name="Comma 2 2 7 2 4 2" xfId="4862" xr:uid="{00000000-0005-0000-0000-00002D130000}"/>
    <cellStyle name="Comma 2 2 7 2 4 2 2" xfId="11012" xr:uid="{08BF11C8-7DB6-4569-8039-442584420F5F}"/>
    <cellStyle name="Comma 2 2 7 2 4 3" xfId="4863" xr:uid="{00000000-0005-0000-0000-00002E130000}"/>
    <cellStyle name="Comma 2 2 7 2 4 3 2" xfId="11013" xr:uid="{A7B29713-8291-44EF-8EA5-43BACFC5EBE0}"/>
    <cellStyle name="Comma 2 2 7 2 4 4" xfId="4864" xr:uid="{00000000-0005-0000-0000-00002F130000}"/>
    <cellStyle name="Comma 2 2 7 2 4 5" xfId="11011" xr:uid="{26F9D988-412F-4772-B0BD-4FB25EA02CE1}"/>
    <cellStyle name="Comma 2 2 7 2 5" xfId="4865" xr:uid="{00000000-0005-0000-0000-000030130000}"/>
    <cellStyle name="Comma 2 2 7 2 5 2" xfId="4866" xr:uid="{00000000-0005-0000-0000-000031130000}"/>
    <cellStyle name="Comma 2 2 7 2 5 2 2" xfId="11015" xr:uid="{4E66128F-56CC-4EC8-96B8-FA37E0F67FD2}"/>
    <cellStyle name="Comma 2 2 7 2 5 3" xfId="4867" xr:uid="{00000000-0005-0000-0000-000032130000}"/>
    <cellStyle name="Comma 2 2 7 2 5 3 2" xfId="11016" xr:uid="{17B662F5-A4AA-4E14-B489-B4F096247A29}"/>
    <cellStyle name="Comma 2 2 7 2 5 4" xfId="4868" xr:uid="{00000000-0005-0000-0000-000033130000}"/>
    <cellStyle name="Comma 2 2 7 2 5 5" xfId="11014" xr:uid="{2BFEC830-44F1-42FD-AF01-4D9844E411A9}"/>
    <cellStyle name="Comma 2 2 7 2 6" xfId="4869" xr:uid="{00000000-0005-0000-0000-000034130000}"/>
    <cellStyle name="Comma 2 2 7 2 6 2" xfId="4870" xr:uid="{00000000-0005-0000-0000-000035130000}"/>
    <cellStyle name="Comma 2 2 7 2 6 2 2" xfId="11018" xr:uid="{CEB10CA5-6130-43C3-9056-4366E6C94239}"/>
    <cellStyle name="Comma 2 2 7 2 6 3" xfId="4871" xr:uid="{00000000-0005-0000-0000-000036130000}"/>
    <cellStyle name="Comma 2 2 7 2 6 3 2" xfId="11019" xr:uid="{37925914-9DC9-4528-83C2-9B0326F30B4B}"/>
    <cellStyle name="Comma 2 2 7 2 6 4" xfId="4872" xr:uid="{00000000-0005-0000-0000-000037130000}"/>
    <cellStyle name="Comma 2 2 7 2 6 5" xfId="11017" xr:uid="{1E4DC8C3-7546-428A-A98F-E1B6ECDCB1A1}"/>
    <cellStyle name="Comma 2 2 7 2 7" xfId="4873" xr:uid="{00000000-0005-0000-0000-000038130000}"/>
    <cellStyle name="Comma 2 2 7 2 7 2" xfId="4874" xr:uid="{00000000-0005-0000-0000-000039130000}"/>
    <cellStyle name="Comma 2 2 7 2 7 2 2" xfId="11021" xr:uid="{943AAD4B-041C-4D40-ABF2-83BB8099FB14}"/>
    <cellStyle name="Comma 2 2 7 2 7 3" xfId="4875" xr:uid="{00000000-0005-0000-0000-00003A130000}"/>
    <cellStyle name="Comma 2 2 7 2 7 3 2" xfId="11022" xr:uid="{198CBA61-3E2B-4DAD-8740-12F6DF8A38A6}"/>
    <cellStyle name="Comma 2 2 7 2 7 4" xfId="4876" xr:uid="{00000000-0005-0000-0000-00003B130000}"/>
    <cellStyle name="Comma 2 2 7 2 7 5" xfId="11020" xr:uid="{4AA91BF7-AE6A-4437-8E17-6E9297D1F383}"/>
    <cellStyle name="Comma 2 2 7 2 8" xfId="4877" xr:uid="{00000000-0005-0000-0000-00003C130000}"/>
    <cellStyle name="Comma 2 2 7 2 8 2" xfId="4878" xr:uid="{00000000-0005-0000-0000-00003D130000}"/>
    <cellStyle name="Comma 2 2 7 2 8 2 2" xfId="11024" xr:uid="{14E3B02D-DE5F-4431-8FDA-01411C6C8CC1}"/>
    <cellStyle name="Comma 2 2 7 2 8 3" xfId="4879" xr:uid="{00000000-0005-0000-0000-00003E130000}"/>
    <cellStyle name="Comma 2 2 7 2 8 3 2" xfId="11025" xr:uid="{52D99745-D6B2-4726-A2B7-0527BE642792}"/>
    <cellStyle name="Comma 2 2 7 2 8 4" xfId="4880" xr:uid="{00000000-0005-0000-0000-00003F130000}"/>
    <cellStyle name="Comma 2 2 7 2 8 5" xfId="11023" xr:uid="{D1C49149-66D7-4835-8F3D-C0B690618752}"/>
    <cellStyle name="Comma 2 2 7 2 9" xfId="4881" xr:uid="{00000000-0005-0000-0000-000040130000}"/>
    <cellStyle name="Comma 2 2 7 2 9 2" xfId="4882" xr:uid="{00000000-0005-0000-0000-000041130000}"/>
    <cellStyle name="Comma 2 2 7 2 9 2 2" xfId="11027" xr:uid="{CCCDB1C4-5B82-4C76-95D3-3D432DF8EAA8}"/>
    <cellStyle name="Comma 2 2 7 2 9 3" xfId="4883" xr:uid="{00000000-0005-0000-0000-000042130000}"/>
    <cellStyle name="Comma 2 2 7 2 9 4" xfId="11026" xr:uid="{EDCAEC38-BB5B-4C9E-8963-E633156E3A3F}"/>
    <cellStyle name="Comma 2 2 7 3" xfId="4884" xr:uid="{00000000-0005-0000-0000-000043130000}"/>
    <cellStyle name="Comma 2 2 7 3 2" xfId="4885" xr:uid="{00000000-0005-0000-0000-000044130000}"/>
    <cellStyle name="Comma 2 2 7 3 2 2" xfId="11029" xr:uid="{7ECA1692-FEAE-4509-B47A-0D74032E033F}"/>
    <cellStyle name="Comma 2 2 7 3 3" xfId="4886" xr:uid="{00000000-0005-0000-0000-000045130000}"/>
    <cellStyle name="Comma 2 2 7 3 4" xfId="11028" xr:uid="{D8D3EF3D-81AE-489F-BC6D-35BC9C940BE1}"/>
    <cellStyle name="Comma 2 2 7 4" xfId="4887" xr:uid="{00000000-0005-0000-0000-000046130000}"/>
    <cellStyle name="Comma 2 2 7 5" xfId="11001" xr:uid="{879664FF-C542-47B2-B0A6-420309ACB71A}"/>
    <cellStyle name="Comma 2 2 8" xfId="4888" xr:uid="{00000000-0005-0000-0000-000047130000}"/>
    <cellStyle name="Comma 2 2 8 2" xfId="4889" xr:uid="{00000000-0005-0000-0000-000048130000}"/>
    <cellStyle name="Comma 2 2 8 2 10" xfId="4890" xr:uid="{00000000-0005-0000-0000-000049130000}"/>
    <cellStyle name="Comma 2 2 8 2 10 2" xfId="11032" xr:uid="{EE6F7C8D-05DD-456D-89C1-6FECA1A8BEC8}"/>
    <cellStyle name="Comma 2 2 8 2 11" xfId="4891" xr:uid="{00000000-0005-0000-0000-00004A130000}"/>
    <cellStyle name="Comma 2 2 8 2 11 2" xfId="11033" xr:uid="{87F11A7D-FB83-4B5F-BEFC-28B083694C86}"/>
    <cellStyle name="Comma 2 2 8 2 12" xfId="4892" xr:uid="{00000000-0005-0000-0000-00004B130000}"/>
    <cellStyle name="Comma 2 2 8 2 13" xfId="11031" xr:uid="{2245054B-CFD9-4294-AA0F-723BF6F642A2}"/>
    <cellStyle name="Comma 2 2 8 2 2" xfId="4893" xr:uid="{00000000-0005-0000-0000-00004C130000}"/>
    <cellStyle name="Comma 2 2 8 2 2 2" xfId="4894" xr:uid="{00000000-0005-0000-0000-00004D130000}"/>
    <cellStyle name="Comma 2 2 8 2 2 2 2" xfId="11035" xr:uid="{5E98A211-28F8-4749-8918-2E62B6EDD174}"/>
    <cellStyle name="Comma 2 2 8 2 2 3" xfId="4895" xr:uid="{00000000-0005-0000-0000-00004E130000}"/>
    <cellStyle name="Comma 2 2 8 2 2 3 2" xfId="11036" xr:uid="{592F79DA-EFD8-441F-87DE-442E7D1D0469}"/>
    <cellStyle name="Comma 2 2 8 2 2 4" xfId="4896" xr:uid="{00000000-0005-0000-0000-00004F130000}"/>
    <cellStyle name="Comma 2 2 8 2 2 5" xfId="11034" xr:uid="{21FF620D-D520-4D77-BED7-5BDD51B761AF}"/>
    <cellStyle name="Comma 2 2 8 2 3" xfId="4897" xr:uid="{00000000-0005-0000-0000-000050130000}"/>
    <cellStyle name="Comma 2 2 8 2 3 2" xfId="4898" xr:uid="{00000000-0005-0000-0000-000051130000}"/>
    <cellStyle name="Comma 2 2 8 2 3 2 2" xfId="11038" xr:uid="{79D9AFC2-34D3-4BE9-BC46-D699887E7864}"/>
    <cellStyle name="Comma 2 2 8 2 3 3" xfId="4899" xr:uid="{00000000-0005-0000-0000-000052130000}"/>
    <cellStyle name="Comma 2 2 8 2 3 3 2" xfId="11039" xr:uid="{657CFB8B-953D-4F74-89DA-82078D550DC1}"/>
    <cellStyle name="Comma 2 2 8 2 3 4" xfId="4900" xr:uid="{00000000-0005-0000-0000-000053130000}"/>
    <cellStyle name="Comma 2 2 8 2 3 5" xfId="11037" xr:uid="{F356619A-13B5-4793-B018-CF082D0E321B}"/>
    <cellStyle name="Comma 2 2 8 2 4" xfId="4901" xr:uid="{00000000-0005-0000-0000-000054130000}"/>
    <cellStyle name="Comma 2 2 8 2 4 2" xfId="4902" xr:uid="{00000000-0005-0000-0000-000055130000}"/>
    <cellStyle name="Comma 2 2 8 2 4 2 2" xfId="11041" xr:uid="{9AE4B20A-4931-4B44-A045-32B4CFB9BBB0}"/>
    <cellStyle name="Comma 2 2 8 2 4 3" xfId="4903" xr:uid="{00000000-0005-0000-0000-000056130000}"/>
    <cellStyle name="Comma 2 2 8 2 4 3 2" xfId="11042" xr:uid="{ED604A4B-9F56-4C13-BE64-12AB76FD811F}"/>
    <cellStyle name="Comma 2 2 8 2 4 4" xfId="4904" xr:uid="{00000000-0005-0000-0000-000057130000}"/>
    <cellStyle name="Comma 2 2 8 2 4 5" xfId="11040" xr:uid="{6735A019-772E-4B99-AA26-474B3BAF4F16}"/>
    <cellStyle name="Comma 2 2 8 2 5" xfId="4905" xr:uid="{00000000-0005-0000-0000-000058130000}"/>
    <cellStyle name="Comma 2 2 8 2 5 2" xfId="4906" xr:uid="{00000000-0005-0000-0000-000059130000}"/>
    <cellStyle name="Comma 2 2 8 2 5 2 2" xfId="11044" xr:uid="{E4DDEAFD-132B-4B13-A452-57A66A981E6D}"/>
    <cellStyle name="Comma 2 2 8 2 5 3" xfId="4907" xr:uid="{00000000-0005-0000-0000-00005A130000}"/>
    <cellStyle name="Comma 2 2 8 2 5 3 2" xfId="11045" xr:uid="{A3DE5EA7-F93E-4D65-84DE-EB9EC80059E7}"/>
    <cellStyle name="Comma 2 2 8 2 5 4" xfId="4908" xr:uid="{00000000-0005-0000-0000-00005B130000}"/>
    <cellStyle name="Comma 2 2 8 2 5 5" xfId="11043" xr:uid="{A0255DF2-680C-4D92-8F0F-A5251DF5D6C2}"/>
    <cellStyle name="Comma 2 2 8 2 6" xfId="4909" xr:uid="{00000000-0005-0000-0000-00005C130000}"/>
    <cellStyle name="Comma 2 2 8 2 6 2" xfId="4910" xr:uid="{00000000-0005-0000-0000-00005D130000}"/>
    <cellStyle name="Comma 2 2 8 2 6 2 2" xfId="11047" xr:uid="{86DB43EF-D230-4249-A268-35C47E39D2EB}"/>
    <cellStyle name="Comma 2 2 8 2 6 3" xfId="4911" xr:uid="{00000000-0005-0000-0000-00005E130000}"/>
    <cellStyle name="Comma 2 2 8 2 6 3 2" xfId="11048" xr:uid="{032F69EC-F3ED-4D10-85EF-3A17C5828D89}"/>
    <cellStyle name="Comma 2 2 8 2 6 4" xfId="4912" xr:uid="{00000000-0005-0000-0000-00005F130000}"/>
    <cellStyle name="Comma 2 2 8 2 6 5" xfId="11046" xr:uid="{CA07935A-5A71-485C-AEC1-FFD2F63D4CD2}"/>
    <cellStyle name="Comma 2 2 8 2 7" xfId="4913" xr:uid="{00000000-0005-0000-0000-000060130000}"/>
    <cellStyle name="Comma 2 2 8 2 7 2" xfId="4914" xr:uid="{00000000-0005-0000-0000-000061130000}"/>
    <cellStyle name="Comma 2 2 8 2 7 2 2" xfId="11050" xr:uid="{8389ED40-D76F-4D23-A4E8-91B01137F6D2}"/>
    <cellStyle name="Comma 2 2 8 2 7 3" xfId="4915" xr:uid="{00000000-0005-0000-0000-000062130000}"/>
    <cellStyle name="Comma 2 2 8 2 7 3 2" xfId="11051" xr:uid="{8671EF4C-E1AC-444D-9483-66799AA7526C}"/>
    <cellStyle name="Comma 2 2 8 2 7 4" xfId="4916" xr:uid="{00000000-0005-0000-0000-000063130000}"/>
    <cellStyle name="Comma 2 2 8 2 7 5" xfId="11049" xr:uid="{9985E53C-A434-47C9-A966-AC2A7E24D25F}"/>
    <cellStyle name="Comma 2 2 8 2 8" xfId="4917" xr:uid="{00000000-0005-0000-0000-000064130000}"/>
    <cellStyle name="Comma 2 2 8 2 8 2" xfId="4918" xr:uid="{00000000-0005-0000-0000-000065130000}"/>
    <cellStyle name="Comma 2 2 8 2 8 2 2" xfId="11053" xr:uid="{4B4D7CBC-B234-44EF-80BD-7554EC146C31}"/>
    <cellStyle name="Comma 2 2 8 2 8 3" xfId="4919" xr:uid="{00000000-0005-0000-0000-000066130000}"/>
    <cellStyle name="Comma 2 2 8 2 8 3 2" xfId="11054" xr:uid="{894CB501-7946-486F-93B9-2FF9AD4949DE}"/>
    <cellStyle name="Comma 2 2 8 2 8 4" xfId="4920" xr:uid="{00000000-0005-0000-0000-000067130000}"/>
    <cellStyle name="Comma 2 2 8 2 8 5" xfId="11052" xr:uid="{3315AC19-8B7B-4C40-A764-C1F7364B1131}"/>
    <cellStyle name="Comma 2 2 8 2 9" xfId="4921" xr:uid="{00000000-0005-0000-0000-000068130000}"/>
    <cellStyle name="Comma 2 2 8 2 9 2" xfId="4922" xr:uid="{00000000-0005-0000-0000-000069130000}"/>
    <cellStyle name="Comma 2 2 8 2 9 2 2" xfId="11056" xr:uid="{F9C28AA3-9DBD-4178-A7B9-1244A9D46378}"/>
    <cellStyle name="Comma 2 2 8 2 9 3" xfId="4923" xr:uid="{00000000-0005-0000-0000-00006A130000}"/>
    <cellStyle name="Comma 2 2 8 2 9 4" xfId="11055" xr:uid="{B19E55AC-7668-4E32-83D3-2179FA811460}"/>
    <cellStyle name="Comma 2 2 8 3" xfId="4924" xr:uid="{00000000-0005-0000-0000-00006B130000}"/>
    <cellStyle name="Comma 2 2 8 3 2" xfId="4925" xr:uid="{00000000-0005-0000-0000-00006C130000}"/>
    <cellStyle name="Comma 2 2 8 3 2 2" xfId="11058" xr:uid="{BFD39366-8636-493F-8DA6-A85DFA39456D}"/>
    <cellStyle name="Comma 2 2 8 3 3" xfId="4926" xr:uid="{00000000-0005-0000-0000-00006D130000}"/>
    <cellStyle name="Comma 2 2 8 3 4" xfId="11057" xr:uid="{8A9E9567-9A39-4CDB-A8C5-A926EC920EB9}"/>
    <cellStyle name="Comma 2 2 8 4" xfId="4927" xr:uid="{00000000-0005-0000-0000-00006E130000}"/>
    <cellStyle name="Comma 2 2 8 5" xfId="11030" xr:uid="{5A273621-ED43-4FFA-B9FF-11B3E4771414}"/>
    <cellStyle name="Comma 2 2 9" xfId="4928" xr:uid="{00000000-0005-0000-0000-00006F130000}"/>
    <cellStyle name="Comma 2 2 9 2" xfId="4929" xr:uid="{00000000-0005-0000-0000-000070130000}"/>
    <cellStyle name="Comma 2 2 9 2 10" xfId="4930" xr:uid="{00000000-0005-0000-0000-000071130000}"/>
    <cellStyle name="Comma 2 2 9 2 10 2" xfId="11061" xr:uid="{7B1294AD-7E69-40C5-B271-C2E4D0B484D3}"/>
    <cellStyle name="Comma 2 2 9 2 11" xfId="4931" xr:uid="{00000000-0005-0000-0000-000072130000}"/>
    <cellStyle name="Comma 2 2 9 2 11 2" xfId="11062" xr:uid="{BAACE2EB-B2FB-4EF1-83F5-8BFBB9DD143C}"/>
    <cellStyle name="Comma 2 2 9 2 12" xfId="4932" xr:uid="{00000000-0005-0000-0000-000073130000}"/>
    <cellStyle name="Comma 2 2 9 2 13" xfId="11060" xr:uid="{F2CA96BF-85FE-4DF7-8C6F-F7946FC31693}"/>
    <cellStyle name="Comma 2 2 9 2 2" xfId="4933" xr:uid="{00000000-0005-0000-0000-000074130000}"/>
    <cellStyle name="Comma 2 2 9 2 2 2" xfId="4934" xr:uid="{00000000-0005-0000-0000-000075130000}"/>
    <cellStyle name="Comma 2 2 9 2 2 2 2" xfId="11064" xr:uid="{6DC909BD-ECE7-40BD-9E6D-37694AC88A46}"/>
    <cellStyle name="Comma 2 2 9 2 2 3" xfId="4935" xr:uid="{00000000-0005-0000-0000-000076130000}"/>
    <cellStyle name="Comma 2 2 9 2 2 3 2" xfId="11065" xr:uid="{87314547-4677-45B7-BD39-288FB906DC4E}"/>
    <cellStyle name="Comma 2 2 9 2 2 4" xfId="4936" xr:uid="{00000000-0005-0000-0000-000077130000}"/>
    <cellStyle name="Comma 2 2 9 2 2 5" xfId="11063" xr:uid="{B933A4A3-D766-4FDC-94F9-0823773DFA98}"/>
    <cellStyle name="Comma 2 2 9 2 3" xfId="4937" xr:uid="{00000000-0005-0000-0000-000078130000}"/>
    <cellStyle name="Comma 2 2 9 2 3 2" xfId="4938" xr:uid="{00000000-0005-0000-0000-000079130000}"/>
    <cellStyle name="Comma 2 2 9 2 3 2 2" xfId="11067" xr:uid="{2AC34B9E-1E58-4E17-A519-5440C6F013CC}"/>
    <cellStyle name="Comma 2 2 9 2 3 3" xfId="4939" xr:uid="{00000000-0005-0000-0000-00007A130000}"/>
    <cellStyle name="Comma 2 2 9 2 3 3 2" xfId="11068" xr:uid="{8F8B7135-B4E3-4415-9E0F-5773E982593C}"/>
    <cellStyle name="Comma 2 2 9 2 3 4" xfId="4940" xr:uid="{00000000-0005-0000-0000-00007B130000}"/>
    <cellStyle name="Comma 2 2 9 2 3 5" xfId="11066" xr:uid="{CB695EA3-FB75-4152-8945-97ED8F64B407}"/>
    <cellStyle name="Comma 2 2 9 2 4" xfId="4941" xr:uid="{00000000-0005-0000-0000-00007C130000}"/>
    <cellStyle name="Comma 2 2 9 2 4 2" xfId="4942" xr:uid="{00000000-0005-0000-0000-00007D130000}"/>
    <cellStyle name="Comma 2 2 9 2 4 2 2" xfId="11070" xr:uid="{71742F9F-B028-449E-8A75-D91F5207E69E}"/>
    <cellStyle name="Comma 2 2 9 2 4 3" xfId="4943" xr:uid="{00000000-0005-0000-0000-00007E130000}"/>
    <cellStyle name="Comma 2 2 9 2 4 3 2" xfId="11071" xr:uid="{3F160F9E-AAFD-44EB-8C16-E5F4611243AF}"/>
    <cellStyle name="Comma 2 2 9 2 4 4" xfId="4944" xr:uid="{00000000-0005-0000-0000-00007F130000}"/>
    <cellStyle name="Comma 2 2 9 2 4 5" xfId="11069" xr:uid="{1D32A16F-CFFC-4521-9256-480908B6D141}"/>
    <cellStyle name="Comma 2 2 9 2 5" xfId="4945" xr:uid="{00000000-0005-0000-0000-000080130000}"/>
    <cellStyle name="Comma 2 2 9 2 5 2" xfId="4946" xr:uid="{00000000-0005-0000-0000-000081130000}"/>
    <cellStyle name="Comma 2 2 9 2 5 2 2" xfId="11073" xr:uid="{25BD4D90-4F3D-4D22-B79B-ABE68941E581}"/>
    <cellStyle name="Comma 2 2 9 2 5 3" xfId="4947" xr:uid="{00000000-0005-0000-0000-000082130000}"/>
    <cellStyle name="Comma 2 2 9 2 5 3 2" xfId="11074" xr:uid="{B1C9C341-A09A-4374-9303-4D827173FEBC}"/>
    <cellStyle name="Comma 2 2 9 2 5 4" xfId="4948" xr:uid="{00000000-0005-0000-0000-000083130000}"/>
    <cellStyle name="Comma 2 2 9 2 5 5" xfId="11072" xr:uid="{CA397AD1-7E29-4458-A6C0-12928DCA58D7}"/>
    <cellStyle name="Comma 2 2 9 2 6" xfId="4949" xr:uid="{00000000-0005-0000-0000-000084130000}"/>
    <cellStyle name="Comma 2 2 9 2 6 2" xfId="4950" xr:uid="{00000000-0005-0000-0000-000085130000}"/>
    <cellStyle name="Comma 2 2 9 2 6 2 2" xfId="11076" xr:uid="{FC922EC9-EAED-439E-8B16-A43CAA54241F}"/>
    <cellStyle name="Comma 2 2 9 2 6 3" xfId="4951" xr:uid="{00000000-0005-0000-0000-000086130000}"/>
    <cellStyle name="Comma 2 2 9 2 6 3 2" xfId="11077" xr:uid="{91D0C294-DFA6-4E61-BCA6-21E2569B78B4}"/>
    <cellStyle name="Comma 2 2 9 2 6 4" xfId="4952" xr:uid="{00000000-0005-0000-0000-000087130000}"/>
    <cellStyle name="Comma 2 2 9 2 6 5" xfId="11075" xr:uid="{12559698-FD15-4C47-896E-CF1C6B632097}"/>
    <cellStyle name="Comma 2 2 9 2 7" xfId="4953" xr:uid="{00000000-0005-0000-0000-000088130000}"/>
    <cellStyle name="Comma 2 2 9 2 7 2" xfId="4954" xr:uid="{00000000-0005-0000-0000-000089130000}"/>
    <cellStyle name="Comma 2 2 9 2 7 2 2" xfId="11079" xr:uid="{BECA2F20-1754-4F2A-B74C-C13F8FAB983B}"/>
    <cellStyle name="Comma 2 2 9 2 7 3" xfId="4955" xr:uid="{00000000-0005-0000-0000-00008A130000}"/>
    <cellStyle name="Comma 2 2 9 2 7 3 2" xfId="11080" xr:uid="{69BEFD36-005C-47D1-895F-35C632D6D2CD}"/>
    <cellStyle name="Comma 2 2 9 2 7 4" xfId="4956" xr:uid="{00000000-0005-0000-0000-00008B130000}"/>
    <cellStyle name="Comma 2 2 9 2 7 5" xfId="11078" xr:uid="{04F014E3-3C7E-44F8-997A-20E89BB0E4C0}"/>
    <cellStyle name="Comma 2 2 9 2 8" xfId="4957" xr:uid="{00000000-0005-0000-0000-00008C130000}"/>
    <cellStyle name="Comma 2 2 9 2 8 2" xfId="4958" xr:uid="{00000000-0005-0000-0000-00008D130000}"/>
    <cellStyle name="Comma 2 2 9 2 8 2 2" xfId="11082" xr:uid="{B03164A5-6A1C-4D52-BC43-470BD3CFF22A}"/>
    <cellStyle name="Comma 2 2 9 2 8 3" xfId="4959" xr:uid="{00000000-0005-0000-0000-00008E130000}"/>
    <cellStyle name="Comma 2 2 9 2 8 3 2" xfId="11083" xr:uid="{3880C7DA-EEA4-4575-91F6-C96C16A6E6E5}"/>
    <cellStyle name="Comma 2 2 9 2 8 4" xfId="4960" xr:uid="{00000000-0005-0000-0000-00008F130000}"/>
    <cellStyle name="Comma 2 2 9 2 8 5" xfId="11081" xr:uid="{4079B260-3479-4AEA-8D3D-3B2FE711A98E}"/>
    <cellStyle name="Comma 2 2 9 2 9" xfId="4961" xr:uid="{00000000-0005-0000-0000-000090130000}"/>
    <cellStyle name="Comma 2 2 9 2 9 2" xfId="4962" xr:uid="{00000000-0005-0000-0000-000091130000}"/>
    <cellStyle name="Comma 2 2 9 2 9 2 2" xfId="11085" xr:uid="{D61F21D8-0E9D-4C87-9685-5AD959E0E339}"/>
    <cellStyle name="Comma 2 2 9 2 9 3" xfId="4963" xr:uid="{00000000-0005-0000-0000-000092130000}"/>
    <cellStyle name="Comma 2 2 9 2 9 4" xfId="11084" xr:uid="{B8D442E3-ABFB-4E65-A027-F1ECD697C7E7}"/>
    <cellStyle name="Comma 2 2 9 3" xfId="4964" xr:uid="{00000000-0005-0000-0000-000093130000}"/>
    <cellStyle name="Comma 2 2 9 3 2" xfId="4965" xr:uid="{00000000-0005-0000-0000-000094130000}"/>
    <cellStyle name="Comma 2 2 9 3 2 2" xfId="11087" xr:uid="{F9F507A8-4AC6-4102-BD25-CC89084C0266}"/>
    <cellStyle name="Comma 2 2 9 3 3" xfId="4966" xr:uid="{00000000-0005-0000-0000-000095130000}"/>
    <cellStyle name="Comma 2 2 9 3 4" xfId="11086" xr:uid="{AA53493A-9994-4670-8141-40A072ECCFC2}"/>
    <cellStyle name="Comma 2 2 9 4" xfId="4967" xr:uid="{00000000-0005-0000-0000-000096130000}"/>
    <cellStyle name="Comma 2 2 9 5" xfId="11059" xr:uid="{9822E250-164A-4ED0-A76F-96EDE7E4DEA9}"/>
    <cellStyle name="Comma 2 20" xfId="4968" xr:uid="{00000000-0005-0000-0000-000097130000}"/>
    <cellStyle name="Comma 2 20 2" xfId="4969" xr:uid="{00000000-0005-0000-0000-000098130000}"/>
    <cellStyle name="Comma 2 20 2 10" xfId="4970" xr:uid="{00000000-0005-0000-0000-000099130000}"/>
    <cellStyle name="Comma 2 20 2 10 2" xfId="11090" xr:uid="{B66C2ACD-A6D2-4E77-ACC5-0394B2459E8D}"/>
    <cellStyle name="Comma 2 20 2 11" xfId="4971" xr:uid="{00000000-0005-0000-0000-00009A130000}"/>
    <cellStyle name="Comma 2 20 2 11 2" xfId="11091" xr:uid="{E0254B4F-500F-4469-83C0-329FFD0BD973}"/>
    <cellStyle name="Comma 2 20 2 12" xfId="4972" xr:uid="{00000000-0005-0000-0000-00009B130000}"/>
    <cellStyle name="Comma 2 20 2 13" xfId="11089" xr:uid="{E24341F8-314C-4DB6-8D6F-42E9C624EB63}"/>
    <cellStyle name="Comma 2 20 2 2" xfId="4973" xr:uid="{00000000-0005-0000-0000-00009C130000}"/>
    <cellStyle name="Comma 2 20 2 2 2" xfId="4974" xr:uid="{00000000-0005-0000-0000-00009D130000}"/>
    <cellStyle name="Comma 2 20 2 2 2 2" xfId="11093" xr:uid="{7FCEF732-154A-4D48-BC3A-CE6CD0ADEDED}"/>
    <cellStyle name="Comma 2 20 2 2 3" xfId="4975" xr:uid="{00000000-0005-0000-0000-00009E130000}"/>
    <cellStyle name="Comma 2 20 2 2 3 2" xfId="11094" xr:uid="{E98E9A78-B50D-477F-A5F9-BEB016E046A2}"/>
    <cellStyle name="Comma 2 20 2 2 4" xfId="4976" xr:uid="{00000000-0005-0000-0000-00009F130000}"/>
    <cellStyle name="Comma 2 20 2 2 5" xfId="11092" xr:uid="{DB99E672-1AFB-4276-901A-627476F7F3DA}"/>
    <cellStyle name="Comma 2 20 2 3" xfId="4977" xr:uid="{00000000-0005-0000-0000-0000A0130000}"/>
    <cellStyle name="Comma 2 20 2 3 2" xfId="4978" xr:uid="{00000000-0005-0000-0000-0000A1130000}"/>
    <cellStyle name="Comma 2 20 2 3 2 2" xfId="11096" xr:uid="{AFDE5788-FCD3-4C8A-B15B-17F4A6953E52}"/>
    <cellStyle name="Comma 2 20 2 3 3" xfId="4979" xr:uid="{00000000-0005-0000-0000-0000A2130000}"/>
    <cellStyle name="Comma 2 20 2 3 3 2" xfId="11097" xr:uid="{062D003A-BFF8-4A91-A817-1E3E23D28485}"/>
    <cellStyle name="Comma 2 20 2 3 4" xfId="4980" xr:uid="{00000000-0005-0000-0000-0000A3130000}"/>
    <cellStyle name="Comma 2 20 2 3 5" xfId="11095" xr:uid="{A732811D-B932-4B8F-8890-50EE8727AD91}"/>
    <cellStyle name="Comma 2 20 2 4" xfId="4981" xr:uid="{00000000-0005-0000-0000-0000A4130000}"/>
    <cellStyle name="Comma 2 20 2 4 2" xfId="4982" xr:uid="{00000000-0005-0000-0000-0000A5130000}"/>
    <cellStyle name="Comma 2 20 2 4 2 2" xfId="11099" xr:uid="{48676C10-6523-4211-B6A5-4EF8BB152AE0}"/>
    <cellStyle name="Comma 2 20 2 4 3" xfId="4983" xr:uid="{00000000-0005-0000-0000-0000A6130000}"/>
    <cellStyle name="Comma 2 20 2 4 3 2" xfId="11100" xr:uid="{437D45DF-65FF-460D-89A3-1DA17D1A0428}"/>
    <cellStyle name="Comma 2 20 2 4 4" xfId="4984" xr:uid="{00000000-0005-0000-0000-0000A7130000}"/>
    <cellStyle name="Comma 2 20 2 4 5" xfId="11098" xr:uid="{4A274429-ABB1-4BB1-B37B-5FFEE8860D8C}"/>
    <cellStyle name="Comma 2 20 2 5" xfId="4985" xr:uid="{00000000-0005-0000-0000-0000A8130000}"/>
    <cellStyle name="Comma 2 20 2 5 2" xfId="4986" xr:uid="{00000000-0005-0000-0000-0000A9130000}"/>
    <cellStyle name="Comma 2 20 2 5 2 2" xfId="11102" xr:uid="{E2F70156-A5B3-4CF5-BC0B-1DAAD5FAF7BC}"/>
    <cellStyle name="Comma 2 20 2 5 3" xfId="4987" xr:uid="{00000000-0005-0000-0000-0000AA130000}"/>
    <cellStyle name="Comma 2 20 2 5 3 2" xfId="11103" xr:uid="{C033E020-CE4E-4B12-B72A-D1654F79BC5D}"/>
    <cellStyle name="Comma 2 20 2 5 4" xfId="4988" xr:uid="{00000000-0005-0000-0000-0000AB130000}"/>
    <cellStyle name="Comma 2 20 2 5 5" xfId="11101" xr:uid="{B669D9CE-84AB-4B0E-B20E-8D747B310278}"/>
    <cellStyle name="Comma 2 20 2 6" xfId="4989" xr:uid="{00000000-0005-0000-0000-0000AC130000}"/>
    <cellStyle name="Comma 2 20 2 6 2" xfId="4990" xr:uid="{00000000-0005-0000-0000-0000AD130000}"/>
    <cellStyle name="Comma 2 20 2 6 2 2" xfId="11105" xr:uid="{7E359608-A7A3-4423-BFCA-73C101204B3D}"/>
    <cellStyle name="Comma 2 20 2 6 3" xfId="4991" xr:uid="{00000000-0005-0000-0000-0000AE130000}"/>
    <cellStyle name="Comma 2 20 2 6 3 2" xfId="11106" xr:uid="{0145F3F4-FF7C-49E8-8FB1-287A1CD98910}"/>
    <cellStyle name="Comma 2 20 2 6 4" xfId="4992" xr:uid="{00000000-0005-0000-0000-0000AF130000}"/>
    <cellStyle name="Comma 2 20 2 6 5" xfId="11104" xr:uid="{0BF57D3F-71C7-4136-83BE-23765FC317AA}"/>
    <cellStyle name="Comma 2 20 2 7" xfId="4993" xr:uid="{00000000-0005-0000-0000-0000B0130000}"/>
    <cellStyle name="Comma 2 20 2 7 2" xfId="4994" xr:uid="{00000000-0005-0000-0000-0000B1130000}"/>
    <cellStyle name="Comma 2 20 2 7 2 2" xfId="11108" xr:uid="{4854D317-00E9-456E-8E9E-2639379B0A1C}"/>
    <cellStyle name="Comma 2 20 2 7 3" xfId="4995" xr:uid="{00000000-0005-0000-0000-0000B2130000}"/>
    <cellStyle name="Comma 2 20 2 7 3 2" xfId="11109" xr:uid="{D056F47B-47AF-4DB6-B5E6-FF1EB8FACEF9}"/>
    <cellStyle name="Comma 2 20 2 7 4" xfId="4996" xr:uid="{00000000-0005-0000-0000-0000B3130000}"/>
    <cellStyle name="Comma 2 20 2 7 5" xfId="11107" xr:uid="{6A3783C2-0360-4FC8-B4ED-A36165329E4B}"/>
    <cellStyle name="Comma 2 20 2 8" xfId="4997" xr:uid="{00000000-0005-0000-0000-0000B4130000}"/>
    <cellStyle name="Comma 2 20 2 8 2" xfId="4998" xr:uid="{00000000-0005-0000-0000-0000B5130000}"/>
    <cellStyle name="Comma 2 20 2 8 2 2" xfId="11111" xr:uid="{E81FF109-4FC2-4802-85EE-F89B55EC3E20}"/>
    <cellStyle name="Comma 2 20 2 8 3" xfId="4999" xr:uid="{00000000-0005-0000-0000-0000B6130000}"/>
    <cellStyle name="Comma 2 20 2 8 3 2" xfId="11112" xr:uid="{F74E999D-963F-44E4-8D02-789FFEA2DD95}"/>
    <cellStyle name="Comma 2 20 2 8 4" xfId="5000" xr:uid="{00000000-0005-0000-0000-0000B7130000}"/>
    <cellStyle name="Comma 2 20 2 8 5" xfId="11110" xr:uid="{B7B1D447-4061-44A0-A5C9-8DBA91BAA26B}"/>
    <cellStyle name="Comma 2 20 2 9" xfId="5001" xr:uid="{00000000-0005-0000-0000-0000B8130000}"/>
    <cellStyle name="Comma 2 20 2 9 2" xfId="5002" xr:uid="{00000000-0005-0000-0000-0000B9130000}"/>
    <cellStyle name="Comma 2 20 2 9 2 2" xfId="11114" xr:uid="{B06CC570-FAA9-45D6-A97C-CD0A182A0B7A}"/>
    <cellStyle name="Comma 2 20 2 9 3" xfId="5003" xr:uid="{00000000-0005-0000-0000-0000BA130000}"/>
    <cellStyle name="Comma 2 20 2 9 4" xfId="11113" xr:uid="{2D9BAB7D-E361-4DA6-881B-9F17EA517988}"/>
    <cellStyle name="Comma 2 20 3" xfId="5004" xr:uid="{00000000-0005-0000-0000-0000BB130000}"/>
    <cellStyle name="Comma 2 20 3 2" xfId="5005" xr:uid="{00000000-0005-0000-0000-0000BC130000}"/>
    <cellStyle name="Comma 2 20 3 2 2" xfId="11116" xr:uid="{6597C20E-4CB5-4649-A673-DAC88307BD31}"/>
    <cellStyle name="Comma 2 20 3 3" xfId="5006" xr:uid="{00000000-0005-0000-0000-0000BD130000}"/>
    <cellStyle name="Comma 2 20 3 4" xfId="11115" xr:uid="{D195105C-ED60-4D0D-B336-4B3CFC859ED3}"/>
    <cellStyle name="Comma 2 20 4" xfId="5007" xr:uid="{00000000-0005-0000-0000-0000BE130000}"/>
    <cellStyle name="Comma 2 20 5" xfId="11088" xr:uid="{D1DFA99F-3CF8-4634-B351-F93B4BAA3B0E}"/>
    <cellStyle name="Comma 2 21" xfId="5008" xr:uid="{00000000-0005-0000-0000-0000BF130000}"/>
    <cellStyle name="Comma 2 21 2" xfId="5009" xr:uid="{00000000-0005-0000-0000-0000C0130000}"/>
    <cellStyle name="Comma 2 21 2 10" xfId="5010" xr:uid="{00000000-0005-0000-0000-0000C1130000}"/>
    <cellStyle name="Comma 2 21 2 10 2" xfId="11119" xr:uid="{231FA62D-2E0F-49CB-BD66-91A99DAE486A}"/>
    <cellStyle name="Comma 2 21 2 11" xfId="5011" xr:uid="{00000000-0005-0000-0000-0000C2130000}"/>
    <cellStyle name="Comma 2 21 2 11 2" xfId="11120" xr:uid="{205FF75F-F004-40DF-AA6A-1E05E1AD7A5E}"/>
    <cellStyle name="Comma 2 21 2 12" xfId="5012" xr:uid="{00000000-0005-0000-0000-0000C3130000}"/>
    <cellStyle name="Comma 2 21 2 13" xfId="11118" xr:uid="{4ACBAF27-96AE-4191-9938-E6D1963D662A}"/>
    <cellStyle name="Comma 2 21 2 2" xfId="5013" xr:uid="{00000000-0005-0000-0000-0000C4130000}"/>
    <cellStyle name="Comma 2 21 2 2 2" xfId="5014" xr:uid="{00000000-0005-0000-0000-0000C5130000}"/>
    <cellStyle name="Comma 2 21 2 2 2 2" xfId="11122" xr:uid="{284309F6-8908-4C33-A0FB-C7359291DBE0}"/>
    <cellStyle name="Comma 2 21 2 2 3" xfId="5015" xr:uid="{00000000-0005-0000-0000-0000C6130000}"/>
    <cellStyle name="Comma 2 21 2 2 3 2" xfId="11123" xr:uid="{84F14860-3D6E-4DDE-B70A-5DC80F0D3B25}"/>
    <cellStyle name="Comma 2 21 2 2 4" xfId="5016" xr:uid="{00000000-0005-0000-0000-0000C7130000}"/>
    <cellStyle name="Comma 2 21 2 2 5" xfId="11121" xr:uid="{C077A8E1-5DCB-4195-892E-6408A7CBD5F6}"/>
    <cellStyle name="Comma 2 21 2 3" xfId="5017" xr:uid="{00000000-0005-0000-0000-0000C8130000}"/>
    <cellStyle name="Comma 2 21 2 3 2" xfId="5018" xr:uid="{00000000-0005-0000-0000-0000C9130000}"/>
    <cellStyle name="Comma 2 21 2 3 2 2" xfId="11125" xr:uid="{0FA095D1-1A1C-4323-91FE-56EAD417BB74}"/>
    <cellStyle name="Comma 2 21 2 3 3" xfId="5019" xr:uid="{00000000-0005-0000-0000-0000CA130000}"/>
    <cellStyle name="Comma 2 21 2 3 3 2" xfId="11126" xr:uid="{2D09F6A0-CE88-4B05-8D06-78E4507AF20E}"/>
    <cellStyle name="Comma 2 21 2 3 4" xfId="5020" xr:uid="{00000000-0005-0000-0000-0000CB130000}"/>
    <cellStyle name="Comma 2 21 2 3 5" xfId="11124" xr:uid="{377DF147-22C4-410E-9C0E-20576ED9C479}"/>
    <cellStyle name="Comma 2 21 2 4" xfId="5021" xr:uid="{00000000-0005-0000-0000-0000CC130000}"/>
    <cellStyle name="Comma 2 21 2 4 2" xfId="5022" xr:uid="{00000000-0005-0000-0000-0000CD130000}"/>
    <cellStyle name="Comma 2 21 2 4 2 2" xfId="11128" xr:uid="{0058D276-37C7-49D9-8D3E-E3AA86F11111}"/>
    <cellStyle name="Comma 2 21 2 4 3" xfId="5023" xr:uid="{00000000-0005-0000-0000-0000CE130000}"/>
    <cellStyle name="Comma 2 21 2 4 3 2" xfId="11129" xr:uid="{B093ABB0-59ED-40CF-9178-1AAE5AD7C649}"/>
    <cellStyle name="Comma 2 21 2 4 4" xfId="5024" xr:uid="{00000000-0005-0000-0000-0000CF130000}"/>
    <cellStyle name="Comma 2 21 2 4 5" xfId="11127" xr:uid="{A0FD8060-A6B6-4004-89AB-919417888CE4}"/>
    <cellStyle name="Comma 2 21 2 5" xfId="5025" xr:uid="{00000000-0005-0000-0000-0000D0130000}"/>
    <cellStyle name="Comma 2 21 2 5 2" xfId="5026" xr:uid="{00000000-0005-0000-0000-0000D1130000}"/>
    <cellStyle name="Comma 2 21 2 5 2 2" xfId="11131" xr:uid="{AF0F9784-05C5-4E1D-AEF5-1C034B84307D}"/>
    <cellStyle name="Comma 2 21 2 5 3" xfId="5027" xr:uid="{00000000-0005-0000-0000-0000D2130000}"/>
    <cellStyle name="Comma 2 21 2 5 3 2" xfId="11132" xr:uid="{E7E8098D-53FA-4A3B-963A-76B373AB92EA}"/>
    <cellStyle name="Comma 2 21 2 5 4" xfId="5028" xr:uid="{00000000-0005-0000-0000-0000D3130000}"/>
    <cellStyle name="Comma 2 21 2 5 5" xfId="11130" xr:uid="{7B43F247-371D-4D9A-84C8-C7C0C775C549}"/>
    <cellStyle name="Comma 2 21 2 6" xfId="5029" xr:uid="{00000000-0005-0000-0000-0000D4130000}"/>
    <cellStyle name="Comma 2 21 2 6 2" xfId="5030" xr:uid="{00000000-0005-0000-0000-0000D5130000}"/>
    <cellStyle name="Comma 2 21 2 6 2 2" xfId="11134" xr:uid="{8883474D-9315-4DEC-B12C-19F54B835FB7}"/>
    <cellStyle name="Comma 2 21 2 6 3" xfId="5031" xr:uid="{00000000-0005-0000-0000-0000D6130000}"/>
    <cellStyle name="Comma 2 21 2 6 3 2" xfId="11135" xr:uid="{7E259E8B-CE1C-48DB-BE79-1CE94144C262}"/>
    <cellStyle name="Comma 2 21 2 6 4" xfId="5032" xr:uid="{00000000-0005-0000-0000-0000D7130000}"/>
    <cellStyle name="Comma 2 21 2 6 5" xfId="11133" xr:uid="{8041EB41-9F5F-4F9D-A7EF-9B8E9346E40F}"/>
    <cellStyle name="Comma 2 21 2 7" xfId="5033" xr:uid="{00000000-0005-0000-0000-0000D8130000}"/>
    <cellStyle name="Comma 2 21 2 7 2" xfId="5034" xr:uid="{00000000-0005-0000-0000-0000D9130000}"/>
    <cellStyle name="Comma 2 21 2 7 2 2" xfId="11137" xr:uid="{FE6F15F9-F928-49F4-BEF7-39B7B1815066}"/>
    <cellStyle name="Comma 2 21 2 7 3" xfId="5035" xr:uid="{00000000-0005-0000-0000-0000DA130000}"/>
    <cellStyle name="Comma 2 21 2 7 3 2" xfId="11138" xr:uid="{97D8F3DD-117C-44FD-8784-C474E7887F42}"/>
    <cellStyle name="Comma 2 21 2 7 4" xfId="5036" xr:uid="{00000000-0005-0000-0000-0000DB130000}"/>
    <cellStyle name="Comma 2 21 2 7 5" xfId="11136" xr:uid="{FD7F960A-134F-4E34-BD7B-7D97576A6582}"/>
    <cellStyle name="Comma 2 21 2 8" xfId="5037" xr:uid="{00000000-0005-0000-0000-0000DC130000}"/>
    <cellStyle name="Comma 2 21 2 8 2" xfId="5038" xr:uid="{00000000-0005-0000-0000-0000DD130000}"/>
    <cellStyle name="Comma 2 21 2 8 2 2" xfId="11140" xr:uid="{48345C57-3699-4238-AF7C-59BE21761B18}"/>
    <cellStyle name="Comma 2 21 2 8 3" xfId="5039" xr:uid="{00000000-0005-0000-0000-0000DE130000}"/>
    <cellStyle name="Comma 2 21 2 8 3 2" xfId="11141" xr:uid="{92E3C1DB-4D32-4CAA-AFC9-DB7A5F7FD85E}"/>
    <cellStyle name="Comma 2 21 2 8 4" xfId="5040" xr:uid="{00000000-0005-0000-0000-0000DF130000}"/>
    <cellStyle name="Comma 2 21 2 8 5" xfId="11139" xr:uid="{2194A545-95B1-432C-9BCE-BAB541B6E8AF}"/>
    <cellStyle name="Comma 2 21 2 9" xfId="5041" xr:uid="{00000000-0005-0000-0000-0000E0130000}"/>
    <cellStyle name="Comma 2 21 2 9 2" xfId="5042" xr:uid="{00000000-0005-0000-0000-0000E1130000}"/>
    <cellStyle name="Comma 2 21 2 9 2 2" xfId="11143" xr:uid="{872296CA-5ADD-45F2-B489-D2059445F854}"/>
    <cellStyle name="Comma 2 21 2 9 3" xfId="5043" xr:uid="{00000000-0005-0000-0000-0000E2130000}"/>
    <cellStyle name="Comma 2 21 2 9 4" xfId="11142" xr:uid="{D2B120AB-BDAE-4031-A4F7-9860A57FFD76}"/>
    <cellStyle name="Comma 2 21 3" xfId="5044" xr:uid="{00000000-0005-0000-0000-0000E3130000}"/>
    <cellStyle name="Comma 2 21 3 2" xfId="5045" xr:uid="{00000000-0005-0000-0000-0000E4130000}"/>
    <cellStyle name="Comma 2 21 3 2 2" xfId="11145" xr:uid="{96A8B098-8292-471A-801B-9ECCF011FF94}"/>
    <cellStyle name="Comma 2 21 3 3" xfId="5046" xr:uid="{00000000-0005-0000-0000-0000E5130000}"/>
    <cellStyle name="Comma 2 21 3 4" xfId="11144" xr:uid="{8669A4F0-27DF-430C-AD3B-5BA55C3A3EC3}"/>
    <cellStyle name="Comma 2 21 4" xfId="5047" xr:uid="{00000000-0005-0000-0000-0000E6130000}"/>
    <cellStyle name="Comma 2 21 5" xfId="11117" xr:uid="{FBAEB863-47BD-40F2-8667-8BF0F04D6C37}"/>
    <cellStyle name="Comma 2 22" xfId="5048" xr:uid="{00000000-0005-0000-0000-0000E7130000}"/>
    <cellStyle name="Comma 2 22 2" xfId="5049" xr:uid="{00000000-0005-0000-0000-0000E8130000}"/>
    <cellStyle name="Comma 2 22 2 10" xfId="5050" xr:uid="{00000000-0005-0000-0000-0000E9130000}"/>
    <cellStyle name="Comma 2 22 2 10 2" xfId="11148" xr:uid="{078C96F9-814D-4FE4-818F-EE1CEBD3E921}"/>
    <cellStyle name="Comma 2 22 2 11" xfId="5051" xr:uid="{00000000-0005-0000-0000-0000EA130000}"/>
    <cellStyle name="Comma 2 22 2 11 2" xfId="11149" xr:uid="{5C868204-1BB7-49BA-9E0F-71923B658868}"/>
    <cellStyle name="Comma 2 22 2 12" xfId="5052" xr:uid="{00000000-0005-0000-0000-0000EB130000}"/>
    <cellStyle name="Comma 2 22 2 13" xfId="11147" xr:uid="{C0CB3D4A-636C-4A7A-AA4C-78AAE23362BD}"/>
    <cellStyle name="Comma 2 22 2 2" xfId="5053" xr:uid="{00000000-0005-0000-0000-0000EC130000}"/>
    <cellStyle name="Comma 2 22 2 2 2" xfId="5054" xr:uid="{00000000-0005-0000-0000-0000ED130000}"/>
    <cellStyle name="Comma 2 22 2 2 2 2" xfId="11151" xr:uid="{E91F6874-EF30-420B-A34D-F04E333A1D0A}"/>
    <cellStyle name="Comma 2 22 2 2 3" xfId="5055" xr:uid="{00000000-0005-0000-0000-0000EE130000}"/>
    <cellStyle name="Comma 2 22 2 2 3 2" xfId="11152" xr:uid="{79C1CE6E-13D6-409C-953E-1E5385B1E312}"/>
    <cellStyle name="Comma 2 22 2 2 4" xfId="5056" xr:uid="{00000000-0005-0000-0000-0000EF130000}"/>
    <cellStyle name="Comma 2 22 2 2 5" xfId="11150" xr:uid="{B100DDE9-B576-47A5-B21E-300EDAB968D2}"/>
    <cellStyle name="Comma 2 22 2 3" xfId="5057" xr:uid="{00000000-0005-0000-0000-0000F0130000}"/>
    <cellStyle name="Comma 2 22 2 3 2" xfId="5058" xr:uid="{00000000-0005-0000-0000-0000F1130000}"/>
    <cellStyle name="Comma 2 22 2 3 2 2" xfId="11154" xr:uid="{D9ED2055-B1AF-4414-9EDC-9A22A98E32FD}"/>
    <cellStyle name="Comma 2 22 2 3 3" xfId="5059" xr:uid="{00000000-0005-0000-0000-0000F2130000}"/>
    <cellStyle name="Comma 2 22 2 3 3 2" xfId="11155" xr:uid="{3FAC7B52-7857-4024-969F-A4082B4CA95C}"/>
    <cellStyle name="Comma 2 22 2 3 4" xfId="5060" xr:uid="{00000000-0005-0000-0000-0000F3130000}"/>
    <cellStyle name="Comma 2 22 2 3 5" xfId="11153" xr:uid="{14549BB7-16D0-449E-B713-AD2CA89FBEA6}"/>
    <cellStyle name="Comma 2 22 2 4" xfId="5061" xr:uid="{00000000-0005-0000-0000-0000F4130000}"/>
    <cellStyle name="Comma 2 22 2 4 2" xfId="5062" xr:uid="{00000000-0005-0000-0000-0000F5130000}"/>
    <cellStyle name="Comma 2 22 2 4 2 2" xfId="11157" xr:uid="{C67506AD-2F8F-4F67-9563-50573FFFB3E2}"/>
    <cellStyle name="Comma 2 22 2 4 3" xfId="5063" xr:uid="{00000000-0005-0000-0000-0000F6130000}"/>
    <cellStyle name="Comma 2 22 2 4 3 2" xfId="11158" xr:uid="{BF0155D0-A8C3-4C92-805F-20A8B15B1748}"/>
    <cellStyle name="Comma 2 22 2 4 4" xfId="5064" xr:uid="{00000000-0005-0000-0000-0000F7130000}"/>
    <cellStyle name="Comma 2 22 2 4 5" xfId="11156" xr:uid="{AAF39879-40ED-4F0B-A904-B8BCD0E8DED6}"/>
    <cellStyle name="Comma 2 22 2 5" xfId="5065" xr:uid="{00000000-0005-0000-0000-0000F8130000}"/>
    <cellStyle name="Comma 2 22 2 5 2" xfId="5066" xr:uid="{00000000-0005-0000-0000-0000F9130000}"/>
    <cellStyle name="Comma 2 22 2 5 2 2" xfId="11160" xr:uid="{F40504B2-BC38-42A6-8DCE-951F235B7082}"/>
    <cellStyle name="Comma 2 22 2 5 3" xfId="5067" xr:uid="{00000000-0005-0000-0000-0000FA130000}"/>
    <cellStyle name="Comma 2 22 2 5 3 2" xfId="11161" xr:uid="{A2DC6DF3-9C64-4F50-A870-02CA9E5BFD1E}"/>
    <cellStyle name="Comma 2 22 2 5 4" xfId="5068" xr:uid="{00000000-0005-0000-0000-0000FB130000}"/>
    <cellStyle name="Comma 2 22 2 5 5" xfId="11159" xr:uid="{0AFFE907-F178-4DA2-A403-81D8FF02EA76}"/>
    <cellStyle name="Comma 2 22 2 6" xfId="5069" xr:uid="{00000000-0005-0000-0000-0000FC130000}"/>
    <cellStyle name="Comma 2 22 2 6 2" xfId="5070" xr:uid="{00000000-0005-0000-0000-0000FD130000}"/>
    <cellStyle name="Comma 2 22 2 6 2 2" xfId="11163" xr:uid="{A73860FC-4C7F-47A0-AEE9-C7EF109D7B50}"/>
    <cellStyle name="Comma 2 22 2 6 3" xfId="5071" xr:uid="{00000000-0005-0000-0000-0000FE130000}"/>
    <cellStyle name="Comma 2 22 2 6 3 2" xfId="11164" xr:uid="{62DE0B6F-5293-4EC6-AD4C-554391D40916}"/>
    <cellStyle name="Comma 2 22 2 6 4" xfId="5072" xr:uid="{00000000-0005-0000-0000-0000FF130000}"/>
    <cellStyle name="Comma 2 22 2 6 5" xfId="11162" xr:uid="{EBFC8FA3-95C8-4E57-8149-B4583A600912}"/>
    <cellStyle name="Comma 2 22 2 7" xfId="5073" xr:uid="{00000000-0005-0000-0000-000000140000}"/>
    <cellStyle name="Comma 2 22 2 7 2" xfId="5074" xr:uid="{00000000-0005-0000-0000-000001140000}"/>
    <cellStyle name="Comma 2 22 2 7 2 2" xfId="11166" xr:uid="{EB8D9EBA-5B42-4C5B-9EB9-6E7CEDFBF025}"/>
    <cellStyle name="Comma 2 22 2 7 3" xfId="5075" xr:uid="{00000000-0005-0000-0000-000002140000}"/>
    <cellStyle name="Comma 2 22 2 7 3 2" xfId="11167" xr:uid="{72801039-B9FE-49DB-BF4C-50FDFFACC4E1}"/>
    <cellStyle name="Comma 2 22 2 7 4" xfId="5076" xr:uid="{00000000-0005-0000-0000-000003140000}"/>
    <cellStyle name="Comma 2 22 2 7 5" xfId="11165" xr:uid="{D6574BC3-E978-43DA-BD87-D15C7410E7C8}"/>
    <cellStyle name="Comma 2 22 2 8" xfId="5077" xr:uid="{00000000-0005-0000-0000-000004140000}"/>
    <cellStyle name="Comma 2 22 2 8 2" xfId="5078" xr:uid="{00000000-0005-0000-0000-000005140000}"/>
    <cellStyle name="Comma 2 22 2 8 2 2" xfId="11169" xr:uid="{469F1A26-4C32-4CC0-B245-A0214D23A969}"/>
    <cellStyle name="Comma 2 22 2 8 3" xfId="5079" xr:uid="{00000000-0005-0000-0000-000006140000}"/>
    <cellStyle name="Comma 2 22 2 8 3 2" xfId="11170" xr:uid="{CAA5BC72-1523-4926-B84A-A43EC9D5E45A}"/>
    <cellStyle name="Comma 2 22 2 8 4" xfId="5080" xr:uid="{00000000-0005-0000-0000-000007140000}"/>
    <cellStyle name="Comma 2 22 2 8 5" xfId="11168" xr:uid="{5336EBBB-F0D1-4617-B728-3D1A3956D286}"/>
    <cellStyle name="Comma 2 22 2 9" xfId="5081" xr:uid="{00000000-0005-0000-0000-000008140000}"/>
    <cellStyle name="Comma 2 22 2 9 2" xfId="5082" xr:uid="{00000000-0005-0000-0000-000009140000}"/>
    <cellStyle name="Comma 2 22 2 9 2 2" xfId="11172" xr:uid="{C0391BD8-DC17-4263-9B76-F2A6D2A953F4}"/>
    <cellStyle name="Comma 2 22 2 9 3" xfId="5083" xr:uid="{00000000-0005-0000-0000-00000A140000}"/>
    <cellStyle name="Comma 2 22 2 9 4" xfId="11171" xr:uid="{FCB31B52-8575-40BC-9507-4779586C7A14}"/>
    <cellStyle name="Comma 2 22 3" xfId="5084" xr:uid="{00000000-0005-0000-0000-00000B140000}"/>
    <cellStyle name="Comma 2 22 3 2" xfId="5085" xr:uid="{00000000-0005-0000-0000-00000C140000}"/>
    <cellStyle name="Comma 2 22 3 2 2" xfId="11174" xr:uid="{4E9BBBE1-B561-498E-AF2D-114553D3F54D}"/>
    <cellStyle name="Comma 2 22 3 3" xfId="5086" xr:uid="{00000000-0005-0000-0000-00000D140000}"/>
    <cellStyle name="Comma 2 22 3 4" xfId="11173" xr:uid="{5F4A335F-81E3-4A18-BA36-95F4A75A6B81}"/>
    <cellStyle name="Comma 2 22 4" xfId="5087" xr:uid="{00000000-0005-0000-0000-00000E140000}"/>
    <cellStyle name="Comma 2 22 5" xfId="11146" xr:uid="{2A8D0F31-827C-4C8E-8CA8-A1A678D402E0}"/>
    <cellStyle name="Comma 2 23" xfId="5088" xr:uid="{00000000-0005-0000-0000-00000F140000}"/>
    <cellStyle name="Comma 2 23 10" xfId="5089" xr:uid="{00000000-0005-0000-0000-000010140000}"/>
    <cellStyle name="Comma 2 23 10 2" xfId="5090" xr:uid="{00000000-0005-0000-0000-000011140000}"/>
    <cellStyle name="Comma 2 23 10 2 2" xfId="11177" xr:uid="{DA2FB29D-23E6-49D6-BD97-1C70CDA98010}"/>
    <cellStyle name="Comma 2 23 10 3" xfId="5091" xr:uid="{00000000-0005-0000-0000-000012140000}"/>
    <cellStyle name="Comma 2 23 10 4" xfId="11176" xr:uid="{35257E95-5C35-45C4-AB4F-159B3E39AF26}"/>
    <cellStyle name="Comma 2 23 11" xfId="5092" xr:uid="{00000000-0005-0000-0000-000013140000}"/>
    <cellStyle name="Comma 2 23 11 2" xfId="11178" xr:uid="{F7CD9068-1D93-4CA8-B002-0A60E576277B}"/>
    <cellStyle name="Comma 2 23 12" xfId="5093" xr:uid="{00000000-0005-0000-0000-000014140000}"/>
    <cellStyle name="Comma 2 23 12 2" xfId="11179" xr:uid="{0654136E-841A-4FA6-9780-922B75E9C747}"/>
    <cellStyle name="Comma 2 23 13" xfId="5094" xr:uid="{00000000-0005-0000-0000-000015140000}"/>
    <cellStyle name="Comma 2 23 14" xfId="11175" xr:uid="{F89E7AB0-7CCF-45A0-B557-29BD7F3031C7}"/>
    <cellStyle name="Comma 2 23 2" xfId="5095" xr:uid="{00000000-0005-0000-0000-000016140000}"/>
    <cellStyle name="Comma 2 23 2 2" xfId="5096" xr:uid="{00000000-0005-0000-0000-000017140000}"/>
    <cellStyle name="Comma 2 23 2 2 2" xfId="11181" xr:uid="{8F39C541-BE9C-4CD6-A0E7-59A085B241BD}"/>
    <cellStyle name="Comma 2 23 2 3" xfId="5097" xr:uid="{00000000-0005-0000-0000-000018140000}"/>
    <cellStyle name="Comma 2 23 2 3 2" xfId="11182" xr:uid="{ED293C6B-9B65-473A-BC81-BF5FE49A63E5}"/>
    <cellStyle name="Comma 2 23 2 4" xfId="5098" xr:uid="{00000000-0005-0000-0000-000019140000}"/>
    <cellStyle name="Comma 2 23 2 5" xfId="11180" xr:uid="{486C9D92-B43B-4B14-8837-375AB550321B}"/>
    <cellStyle name="Comma 2 23 3" xfId="5099" xr:uid="{00000000-0005-0000-0000-00001A140000}"/>
    <cellStyle name="Comma 2 23 3 2" xfId="5100" xr:uid="{00000000-0005-0000-0000-00001B140000}"/>
    <cellStyle name="Comma 2 23 3 2 2" xfId="11184" xr:uid="{C8FFB98E-9D3E-4696-BC1C-5461235FE21D}"/>
    <cellStyle name="Comma 2 23 3 3" xfId="5101" xr:uid="{00000000-0005-0000-0000-00001C140000}"/>
    <cellStyle name="Comma 2 23 3 3 2" xfId="11185" xr:uid="{DE5CBC54-ABCB-4E7E-876D-7261C8E2014D}"/>
    <cellStyle name="Comma 2 23 3 4" xfId="5102" xr:uid="{00000000-0005-0000-0000-00001D140000}"/>
    <cellStyle name="Comma 2 23 3 5" xfId="11183" xr:uid="{760D8604-94D9-486B-B8B8-B4AFCECE6CB4}"/>
    <cellStyle name="Comma 2 23 4" xfId="5103" xr:uid="{00000000-0005-0000-0000-00001E140000}"/>
    <cellStyle name="Comma 2 23 4 2" xfId="5104" xr:uid="{00000000-0005-0000-0000-00001F140000}"/>
    <cellStyle name="Comma 2 23 4 2 2" xfId="11187" xr:uid="{AD8A2AAF-797F-486D-B4F7-C8834AFCEFE8}"/>
    <cellStyle name="Comma 2 23 4 3" xfId="5105" xr:uid="{00000000-0005-0000-0000-000020140000}"/>
    <cellStyle name="Comma 2 23 4 3 2" xfId="11188" xr:uid="{30F671BD-60E9-4A67-A5F4-2DA8116F45B4}"/>
    <cellStyle name="Comma 2 23 4 4" xfId="5106" xr:uid="{00000000-0005-0000-0000-000021140000}"/>
    <cellStyle name="Comma 2 23 4 5" xfId="11186" xr:uid="{4800909F-F774-469D-8454-FD5ECD763174}"/>
    <cellStyle name="Comma 2 23 5" xfId="5107" xr:uid="{00000000-0005-0000-0000-000022140000}"/>
    <cellStyle name="Comma 2 23 5 2" xfId="5108" xr:uid="{00000000-0005-0000-0000-000023140000}"/>
    <cellStyle name="Comma 2 23 5 2 2" xfId="11190" xr:uid="{09685EF8-63BC-470D-B7F1-469CB11A0145}"/>
    <cellStyle name="Comma 2 23 5 3" xfId="5109" xr:uid="{00000000-0005-0000-0000-000024140000}"/>
    <cellStyle name="Comma 2 23 5 3 2" xfId="11191" xr:uid="{79A70C8B-E522-4670-BA00-A348204C1C30}"/>
    <cellStyle name="Comma 2 23 5 4" xfId="5110" xr:uid="{00000000-0005-0000-0000-000025140000}"/>
    <cellStyle name="Comma 2 23 5 5" xfId="11189" xr:uid="{14BC10E5-9B4A-49DA-B901-8FB3F2743B5F}"/>
    <cellStyle name="Comma 2 23 6" xfId="5111" xr:uid="{00000000-0005-0000-0000-000026140000}"/>
    <cellStyle name="Comma 2 23 6 2" xfId="5112" xr:uid="{00000000-0005-0000-0000-000027140000}"/>
    <cellStyle name="Comma 2 23 6 2 2" xfId="11193" xr:uid="{98EB4ABA-74D7-4C70-8779-0849C185EDED}"/>
    <cellStyle name="Comma 2 23 6 3" xfId="5113" xr:uid="{00000000-0005-0000-0000-000028140000}"/>
    <cellStyle name="Comma 2 23 6 3 2" xfId="11194" xr:uid="{BD331920-A161-46F4-9A66-2D58E54F0956}"/>
    <cellStyle name="Comma 2 23 6 4" xfId="5114" xr:uid="{00000000-0005-0000-0000-000029140000}"/>
    <cellStyle name="Comma 2 23 6 5" xfId="11192" xr:uid="{C74EEE9C-7C18-4ECF-B205-158EAC531FE3}"/>
    <cellStyle name="Comma 2 23 7" xfId="5115" xr:uid="{00000000-0005-0000-0000-00002A140000}"/>
    <cellStyle name="Comma 2 23 7 2" xfId="5116" xr:uid="{00000000-0005-0000-0000-00002B140000}"/>
    <cellStyle name="Comma 2 23 7 2 2" xfId="11196" xr:uid="{B4416CB6-8D88-4673-AB51-BA6FFCC6095C}"/>
    <cellStyle name="Comma 2 23 7 3" xfId="5117" xr:uid="{00000000-0005-0000-0000-00002C140000}"/>
    <cellStyle name="Comma 2 23 7 3 2" xfId="11197" xr:uid="{9D26C56A-8AAE-46FF-935C-8FCD73ADE74C}"/>
    <cellStyle name="Comma 2 23 7 4" xfId="5118" xr:uid="{00000000-0005-0000-0000-00002D140000}"/>
    <cellStyle name="Comma 2 23 7 5" xfId="11195" xr:uid="{47D05F23-6C9F-42F6-A4B5-83E4BC141C34}"/>
    <cellStyle name="Comma 2 23 8" xfId="5119" xr:uid="{00000000-0005-0000-0000-00002E140000}"/>
    <cellStyle name="Comma 2 23 8 2" xfId="5120" xr:uid="{00000000-0005-0000-0000-00002F140000}"/>
    <cellStyle name="Comma 2 23 8 2 2" xfId="11199" xr:uid="{195FE8D5-FCFC-4566-A0EF-D1A53091CD1D}"/>
    <cellStyle name="Comma 2 23 8 3" xfId="5121" xr:uid="{00000000-0005-0000-0000-000030140000}"/>
    <cellStyle name="Comma 2 23 8 3 2" xfId="11200" xr:uid="{AB1FB816-13E9-4C2F-8F2C-583AEDB796CE}"/>
    <cellStyle name="Comma 2 23 8 4" xfId="5122" xr:uid="{00000000-0005-0000-0000-000031140000}"/>
    <cellStyle name="Comma 2 23 8 5" xfId="11198" xr:uid="{1256B097-E4C5-4321-99C6-52A5CB69AFA5}"/>
    <cellStyle name="Comma 2 23 9" xfId="5123" xr:uid="{00000000-0005-0000-0000-000032140000}"/>
    <cellStyle name="Comma 2 23 9 2" xfId="5124" xr:uid="{00000000-0005-0000-0000-000033140000}"/>
    <cellStyle name="Comma 2 23 9 2 2" xfId="11202" xr:uid="{1730D8A2-4393-4C8C-9EBB-1153AA771083}"/>
    <cellStyle name="Comma 2 23 9 3" xfId="5125" xr:uid="{00000000-0005-0000-0000-000034140000}"/>
    <cellStyle name="Comma 2 23 9 3 2" xfId="11203" xr:uid="{E6B5CEB7-A8E3-41B3-B07C-647CCD17203A}"/>
    <cellStyle name="Comma 2 23 9 4" xfId="5126" xr:uid="{00000000-0005-0000-0000-000035140000}"/>
    <cellStyle name="Comma 2 23 9 5" xfId="11201" xr:uid="{1F14967A-E4C4-4F0E-A4A3-DB580E23F001}"/>
    <cellStyle name="Comma 2 24" xfId="5127" xr:uid="{00000000-0005-0000-0000-000036140000}"/>
    <cellStyle name="Comma 2 24 10" xfId="5128" xr:uid="{00000000-0005-0000-0000-000037140000}"/>
    <cellStyle name="Comma 2 24 10 2" xfId="11205" xr:uid="{93F148EE-ABB2-4E49-9C9E-157D5EEB8495}"/>
    <cellStyle name="Comma 2 24 11" xfId="5129" xr:uid="{00000000-0005-0000-0000-000038140000}"/>
    <cellStyle name="Comma 2 24 11 2" xfId="11206" xr:uid="{7A72AB72-EEC2-4D0D-BE4A-9B986FD8C4A7}"/>
    <cellStyle name="Comma 2 24 12" xfId="5130" xr:uid="{00000000-0005-0000-0000-000039140000}"/>
    <cellStyle name="Comma 2 24 13" xfId="11204" xr:uid="{FDE83781-9A8B-4C19-B57F-626F70B2997B}"/>
    <cellStyle name="Comma 2 24 2" xfId="5131" xr:uid="{00000000-0005-0000-0000-00003A140000}"/>
    <cellStyle name="Comma 2 24 2 2" xfId="5132" xr:uid="{00000000-0005-0000-0000-00003B140000}"/>
    <cellStyle name="Comma 2 24 2 2 2" xfId="11208" xr:uid="{8410FEB3-0B6C-497B-9B6F-1F751E28419C}"/>
    <cellStyle name="Comma 2 24 2 3" xfId="5133" xr:uid="{00000000-0005-0000-0000-00003C140000}"/>
    <cellStyle name="Comma 2 24 2 3 2" xfId="11209" xr:uid="{F2995528-F4B9-4830-B6F1-9C04815AE844}"/>
    <cellStyle name="Comma 2 24 2 4" xfId="5134" xr:uid="{00000000-0005-0000-0000-00003D140000}"/>
    <cellStyle name="Comma 2 24 2 5" xfId="11207" xr:uid="{665F44C4-BC16-4B7E-8EBC-1BBF62A45971}"/>
    <cellStyle name="Comma 2 24 3" xfId="5135" xr:uid="{00000000-0005-0000-0000-00003E140000}"/>
    <cellStyle name="Comma 2 24 3 2" xfId="5136" xr:uid="{00000000-0005-0000-0000-00003F140000}"/>
    <cellStyle name="Comma 2 24 3 2 2" xfId="11211" xr:uid="{08730487-C69A-4256-B917-6A2A8AF1975B}"/>
    <cellStyle name="Comma 2 24 3 3" xfId="5137" xr:uid="{00000000-0005-0000-0000-000040140000}"/>
    <cellStyle name="Comma 2 24 3 3 2" xfId="11212" xr:uid="{FA2A030C-F7D5-41C2-B4A5-40B3655E9EF4}"/>
    <cellStyle name="Comma 2 24 3 4" xfId="5138" xr:uid="{00000000-0005-0000-0000-000041140000}"/>
    <cellStyle name="Comma 2 24 3 5" xfId="11210" xr:uid="{677259E8-8D56-4E38-A65E-7F933214AB34}"/>
    <cellStyle name="Comma 2 24 4" xfId="5139" xr:uid="{00000000-0005-0000-0000-000042140000}"/>
    <cellStyle name="Comma 2 24 4 2" xfId="5140" xr:uid="{00000000-0005-0000-0000-000043140000}"/>
    <cellStyle name="Comma 2 24 4 2 2" xfId="11214" xr:uid="{874B5FA7-7238-42FC-B598-5BDCE25F2933}"/>
    <cellStyle name="Comma 2 24 4 3" xfId="5141" xr:uid="{00000000-0005-0000-0000-000044140000}"/>
    <cellStyle name="Comma 2 24 4 3 2" xfId="11215" xr:uid="{E4E81FEA-8893-4EBB-802D-3A807F07DA12}"/>
    <cellStyle name="Comma 2 24 4 4" xfId="5142" xr:uid="{00000000-0005-0000-0000-000045140000}"/>
    <cellStyle name="Comma 2 24 4 5" xfId="11213" xr:uid="{B9DDD658-3286-435D-BEBC-BFAB64385B41}"/>
    <cellStyle name="Comma 2 24 5" xfId="5143" xr:uid="{00000000-0005-0000-0000-000046140000}"/>
    <cellStyle name="Comma 2 24 5 2" xfId="5144" xr:uid="{00000000-0005-0000-0000-000047140000}"/>
    <cellStyle name="Comma 2 24 5 2 2" xfId="11217" xr:uid="{ADAF40AD-4F84-497C-84A6-7C8E96DA39C8}"/>
    <cellStyle name="Comma 2 24 5 3" xfId="5145" xr:uid="{00000000-0005-0000-0000-000048140000}"/>
    <cellStyle name="Comma 2 24 5 3 2" xfId="11218" xr:uid="{29821DE2-4C84-473E-95FF-75112B858DF3}"/>
    <cellStyle name="Comma 2 24 5 4" xfId="5146" xr:uid="{00000000-0005-0000-0000-000049140000}"/>
    <cellStyle name="Comma 2 24 5 5" xfId="11216" xr:uid="{AF6E6652-4DE5-4A5E-851C-558D5CAE6834}"/>
    <cellStyle name="Comma 2 24 6" xfId="5147" xr:uid="{00000000-0005-0000-0000-00004A140000}"/>
    <cellStyle name="Comma 2 24 6 2" xfId="5148" xr:uid="{00000000-0005-0000-0000-00004B140000}"/>
    <cellStyle name="Comma 2 24 6 2 2" xfId="11220" xr:uid="{0531EC53-E34A-4715-8F87-AE4AF35FAB03}"/>
    <cellStyle name="Comma 2 24 6 3" xfId="5149" xr:uid="{00000000-0005-0000-0000-00004C140000}"/>
    <cellStyle name="Comma 2 24 6 3 2" xfId="11221" xr:uid="{DA8D3206-5DED-437D-9097-C4F7ECBE168D}"/>
    <cellStyle name="Comma 2 24 6 4" xfId="5150" xr:uid="{00000000-0005-0000-0000-00004D140000}"/>
    <cellStyle name="Comma 2 24 6 5" xfId="11219" xr:uid="{10E1B7B5-A096-49F3-B532-59A63FC1DC9E}"/>
    <cellStyle name="Comma 2 24 7" xfId="5151" xr:uid="{00000000-0005-0000-0000-00004E140000}"/>
    <cellStyle name="Comma 2 24 7 2" xfId="5152" xr:uid="{00000000-0005-0000-0000-00004F140000}"/>
    <cellStyle name="Comma 2 24 7 2 2" xfId="11223" xr:uid="{3CC717CD-0907-4C57-8FC6-D81E90AB2B1C}"/>
    <cellStyle name="Comma 2 24 7 3" xfId="5153" xr:uid="{00000000-0005-0000-0000-000050140000}"/>
    <cellStyle name="Comma 2 24 7 3 2" xfId="11224" xr:uid="{68FA6F34-8525-4806-80A4-8ECC026D6CAD}"/>
    <cellStyle name="Comma 2 24 7 4" xfId="5154" xr:uid="{00000000-0005-0000-0000-000051140000}"/>
    <cellStyle name="Comma 2 24 7 5" xfId="11222" xr:uid="{FDC5138A-EEA0-40D3-9D75-46144DC6BCAD}"/>
    <cellStyle name="Comma 2 24 8" xfId="5155" xr:uid="{00000000-0005-0000-0000-000052140000}"/>
    <cellStyle name="Comma 2 24 8 2" xfId="5156" xr:uid="{00000000-0005-0000-0000-000053140000}"/>
    <cellStyle name="Comma 2 24 8 2 2" xfId="11226" xr:uid="{FABD01A8-7552-4A42-AA83-CEDFC19D3C15}"/>
    <cellStyle name="Comma 2 24 8 3" xfId="5157" xr:uid="{00000000-0005-0000-0000-000054140000}"/>
    <cellStyle name="Comma 2 24 8 3 2" xfId="11227" xr:uid="{3540EDC0-9E67-415E-B2F6-A1EED34B82D8}"/>
    <cellStyle name="Comma 2 24 8 4" xfId="5158" xr:uid="{00000000-0005-0000-0000-000055140000}"/>
    <cellStyle name="Comma 2 24 8 5" xfId="11225" xr:uid="{B355CB62-37B1-416F-B138-ECE4BC102455}"/>
    <cellStyle name="Comma 2 24 9" xfId="5159" xr:uid="{00000000-0005-0000-0000-000056140000}"/>
    <cellStyle name="Comma 2 24 9 2" xfId="5160" xr:uid="{00000000-0005-0000-0000-000057140000}"/>
    <cellStyle name="Comma 2 24 9 2 2" xfId="11229" xr:uid="{0E59202B-94F7-4333-A813-8608CDD459A0}"/>
    <cellStyle name="Comma 2 24 9 3" xfId="5161" xr:uid="{00000000-0005-0000-0000-000058140000}"/>
    <cellStyle name="Comma 2 24 9 4" xfId="11228" xr:uid="{6BA64208-2933-4CAC-89C4-850F5600B86F}"/>
    <cellStyle name="Comma 2 25" xfId="5162" xr:uid="{00000000-0005-0000-0000-000059140000}"/>
    <cellStyle name="Comma 2 25 2" xfId="5163" xr:uid="{00000000-0005-0000-0000-00005A140000}"/>
    <cellStyle name="Comma 2 25 2 2" xfId="11231" xr:uid="{8CE1AE6B-FC1D-4714-9E71-7645FC848FA4}"/>
    <cellStyle name="Comma 2 25 3" xfId="5164" xr:uid="{00000000-0005-0000-0000-00005B140000}"/>
    <cellStyle name="Comma 2 25 3 2" xfId="11232" xr:uid="{DD868689-246A-4073-9670-7581DB73C7D9}"/>
    <cellStyle name="Comma 2 25 4" xfId="5165" xr:uid="{00000000-0005-0000-0000-00005C140000}"/>
    <cellStyle name="Comma 2 25 5" xfId="11230" xr:uid="{CDEB2CBF-4FC7-4CE6-962B-12AECB22D6C6}"/>
    <cellStyle name="Comma 2 26" xfId="5166" xr:uid="{00000000-0005-0000-0000-00005D140000}"/>
    <cellStyle name="Comma 2 26 2" xfId="5167" xr:uid="{00000000-0005-0000-0000-00005E140000}"/>
    <cellStyle name="Comma 2 26 2 2" xfId="11234" xr:uid="{47CA919A-C3FB-435D-8C31-D5F9989063D9}"/>
    <cellStyle name="Comma 2 26 3" xfId="5168" xr:uid="{00000000-0005-0000-0000-00005F140000}"/>
    <cellStyle name="Comma 2 26 3 2" xfId="11235" xr:uid="{C60DF837-6862-4DB1-B912-0EC8F08D9412}"/>
    <cellStyle name="Comma 2 26 4" xfId="5169" xr:uid="{00000000-0005-0000-0000-000060140000}"/>
    <cellStyle name="Comma 2 26 5" xfId="11233" xr:uid="{5C67AE0A-93EE-4D3F-907C-890073CCC5D2}"/>
    <cellStyle name="Comma 2 27" xfId="5170" xr:uid="{00000000-0005-0000-0000-000061140000}"/>
    <cellStyle name="Comma 2 27 2" xfId="5171" xr:uid="{00000000-0005-0000-0000-000062140000}"/>
    <cellStyle name="Comma 2 27 2 2" xfId="11237" xr:uid="{78640D6C-BE26-4201-8FD0-C07B8E6CE881}"/>
    <cellStyle name="Comma 2 27 3" xfId="5172" xr:uid="{00000000-0005-0000-0000-000063140000}"/>
    <cellStyle name="Comma 2 27 3 2" xfId="11238" xr:uid="{5955FDCB-06E4-486A-AC41-D976063BDF06}"/>
    <cellStyle name="Comma 2 27 4" xfId="5173" xr:uid="{00000000-0005-0000-0000-000064140000}"/>
    <cellStyle name="Comma 2 27 5" xfId="11236" xr:uid="{12006DD7-D409-43E9-9643-1DF5F5288409}"/>
    <cellStyle name="Comma 2 28" xfId="5174" xr:uid="{00000000-0005-0000-0000-000065140000}"/>
    <cellStyle name="Comma 2 28 2" xfId="5175" xr:uid="{00000000-0005-0000-0000-000066140000}"/>
    <cellStyle name="Comma 2 28 2 2" xfId="11240" xr:uid="{6A031FB3-7EAC-4B38-8357-B684C0B2A114}"/>
    <cellStyle name="Comma 2 28 3" xfId="5176" xr:uid="{00000000-0005-0000-0000-000067140000}"/>
    <cellStyle name="Comma 2 28 3 2" xfId="11241" xr:uid="{1AA160DC-842F-4B6E-A082-DB419C87E634}"/>
    <cellStyle name="Comma 2 28 4" xfId="5177" xr:uid="{00000000-0005-0000-0000-000068140000}"/>
    <cellStyle name="Comma 2 28 5" xfId="11239" xr:uid="{41CC230B-9D3A-4810-AA61-3D939AC9CCE4}"/>
    <cellStyle name="Comma 2 29" xfId="5178" xr:uid="{00000000-0005-0000-0000-000069140000}"/>
    <cellStyle name="Comma 2 29 2" xfId="5179" xr:uid="{00000000-0005-0000-0000-00006A140000}"/>
    <cellStyle name="Comma 2 29 2 2" xfId="11243" xr:uid="{5A047B2A-F7F3-4D10-817D-9F4BFD46DFCC}"/>
    <cellStyle name="Comma 2 29 3" xfId="5180" xr:uid="{00000000-0005-0000-0000-00006B140000}"/>
    <cellStyle name="Comma 2 29 3 2" xfId="11244" xr:uid="{129ADD97-3950-4307-81AE-8135204AB6CA}"/>
    <cellStyle name="Comma 2 29 4" xfId="5181" xr:uid="{00000000-0005-0000-0000-00006C140000}"/>
    <cellStyle name="Comma 2 29 5" xfId="11242" xr:uid="{EDD0D932-80AA-431C-BE31-759E8618171B}"/>
    <cellStyle name="Comma 2 3" xfId="5182" xr:uid="{00000000-0005-0000-0000-00006D140000}"/>
    <cellStyle name="Comma 2 3 10" xfId="11245" xr:uid="{5D77F9D7-C39F-4B33-A3FD-9287339F91F6}"/>
    <cellStyle name="Comma 2 3 2" xfId="5183" xr:uid="{00000000-0005-0000-0000-00006E140000}"/>
    <cellStyle name="Comma 2 3 2 2" xfId="5184" xr:uid="{00000000-0005-0000-0000-00006F140000}"/>
    <cellStyle name="Comma 2 3 2 2 10" xfId="5185" xr:uid="{00000000-0005-0000-0000-000070140000}"/>
    <cellStyle name="Comma 2 3 2 2 10 2" xfId="11248" xr:uid="{A088C854-671E-43E0-B9B7-63CF12AA1931}"/>
    <cellStyle name="Comma 2 3 2 2 11" xfId="5186" xr:uid="{00000000-0005-0000-0000-000071140000}"/>
    <cellStyle name="Comma 2 3 2 2 11 2" xfId="11249" xr:uid="{C4F72525-7CBD-48C1-A149-B42EFFE6962C}"/>
    <cellStyle name="Comma 2 3 2 2 12" xfId="5187" xr:uid="{00000000-0005-0000-0000-000072140000}"/>
    <cellStyle name="Comma 2 3 2 2 13" xfId="11247" xr:uid="{A465BB7A-C974-4176-A903-BE4748F2FFB7}"/>
    <cellStyle name="Comma 2 3 2 2 2" xfId="5188" xr:uid="{00000000-0005-0000-0000-000073140000}"/>
    <cellStyle name="Comma 2 3 2 2 2 2" xfId="5189" xr:uid="{00000000-0005-0000-0000-000074140000}"/>
    <cellStyle name="Comma 2 3 2 2 2 2 2" xfId="11251" xr:uid="{780512C2-905A-4669-A0E0-D4832C68EAA2}"/>
    <cellStyle name="Comma 2 3 2 2 2 3" xfId="5190" xr:uid="{00000000-0005-0000-0000-000075140000}"/>
    <cellStyle name="Comma 2 3 2 2 2 3 2" xfId="11252" xr:uid="{16F144C2-C33D-4AA5-8D65-02B3291B3681}"/>
    <cellStyle name="Comma 2 3 2 2 2 4" xfId="5191" xr:uid="{00000000-0005-0000-0000-000076140000}"/>
    <cellStyle name="Comma 2 3 2 2 2 5" xfId="11250" xr:uid="{EB0A5978-3442-460F-AA55-136F9F67FDF9}"/>
    <cellStyle name="Comma 2 3 2 2 3" xfId="5192" xr:uid="{00000000-0005-0000-0000-000077140000}"/>
    <cellStyle name="Comma 2 3 2 2 3 2" xfId="5193" xr:uid="{00000000-0005-0000-0000-000078140000}"/>
    <cellStyle name="Comma 2 3 2 2 3 2 2" xfId="11254" xr:uid="{C1D69F04-643B-4A60-AF50-9498D23D719F}"/>
    <cellStyle name="Comma 2 3 2 2 3 3" xfId="5194" xr:uid="{00000000-0005-0000-0000-000079140000}"/>
    <cellStyle name="Comma 2 3 2 2 3 3 2" xfId="11255" xr:uid="{7C11333C-AA9B-4D25-9821-5DBD2D5B6BFA}"/>
    <cellStyle name="Comma 2 3 2 2 3 4" xfId="5195" xr:uid="{00000000-0005-0000-0000-00007A140000}"/>
    <cellStyle name="Comma 2 3 2 2 3 5" xfId="11253" xr:uid="{1FEDA99C-C011-4A95-B891-2D9DC18B8CBF}"/>
    <cellStyle name="Comma 2 3 2 2 4" xfId="5196" xr:uid="{00000000-0005-0000-0000-00007B140000}"/>
    <cellStyle name="Comma 2 3 2 2 4 2" xfId="5197" xr:uid="{00000000-0005-0000-0000-00007C140000}"/>
    <cellStyle name="Comma 2 3 2 2 4 2 2" xfId="11257" xr:uid="{FC9F7A11-35FD-4EA0-AA79-4009F23E1899}"/>
    <cellStyle name="Comma 2 3 2 2 4 3" xfId="5198" xr:uid="{00000000-0005-0000-0000-00007D140000}"/>
    <cellStyle name="Comma 2 3 2 2 4 3 2" xfId="11258" xr:uid="{F1677D2C-5343-4B4E-BCCD-9F1B673082E5}"/>
    <cellStyle name="Comma 2 3 2 2 4 4" xfId="5199" xr:uid="{00000000-0005-0000-0000-00007E140000}"/>
    <cellStyle name="Comma 2 3 2 2 4 5" xfId="11256" xr:uid="{75D7A633-D022-4D53-99A1-2A39E4CA6197}"/>
    <cellStyle name="Comma 2 3 2 2 5" xfId="5200" xr:uid="{00000000-0005-0000-0000-00007F140000}"/>
    <cellStyle name="Comma 2 3 2 2 5 2" xfId="5201" xr:uid="{00000000-0005-0000-0000-000080140000}"/>
    <cellStyle name="Comma 2 3 2 2 5 2 2" xfId="11260" xr:uid="{6370B668-E3E0-429F-A696-486F3E3FC51C}"/>
    <cellStyle name="Comma 2 3 2 2 5 3" xfId="5202" xr:uid="{00000000-0005-0000-0000-000081140000}"/>
    <cellStyle name="Comma 2 3 2 2 5 3 2" xfId="11261" xr:uid="{3FC5B6C6-C62D-4256-840F-4F0D7E0CEC3A}"/>
    <cellStyle name="Comma 2 3 2 2 5 4" xfId="5203" xr:uid="{00000000-0005-0000-0000-000082140000}"/>
    <cellStyle name="Comma 2 3 2 2 5 5" xfId="11259" xr:uid="{4B744932-36F2-4D07-80A0-435167B0C70A}"/>
    <cellStyle name="Comma 2 3 2 2 6" xfId="5204" xr:uid="{00000000-0005-0000-0000-000083140000}"/>
    <cellStyle name="Comma 2 3 2 2 6 2" xfId="5205" xr:uid="{00000000-0005-0000-0000-000084140000}"/>
    <cellStyle name="Comma 2 3 2 2 6 2 2" xfId="11263" xr:uid="{9B844270-8AE2-4266-BC67-062779CC9793}"/>
    <cellStyle name="Comma 2 3 2 2 6 3" xfId="5206" xr:uid="{00000000-0005-0000-0000-000085140000}"/>
    <cellStyle name="Comma 2 3 2 2 6 3 2" xfId="11264" xr:uid="{0D4937B0-0D97-4C80-8B1F-D4D67F6BC4DC}"/>
    <cellStyle name="Comma 2 3 2 2 6 4" xfId="5207" xr:uid="{00000000-0005-0000-0000-000086140000}"/>
    <cellStyle name="Comma 2 3 2 2 6 5" xfId="11262" xr:uid="{C48E47D7-036E-437C-A7E3-C2E39868B40D}"/>
    <cellStyle name="Comma 2 3 2 2 7" xfId="5208" xr:uid="{00000000-0005-0000-0000-000087140000}"/>
    <cellStyle name="Comma 2 3 2 2 7 2" xfId="5209" xr:uid="{00000000-0005-0000-0000-000088140000}"/>
    <cellStyle name="Comma 2 3 2 2 7 2 2" xfId="11266" xr:uid="{FD6606DA-E94C-48B6-AD1B-2C060EDF3DA9}"/>
    <cellStyle name="Comma 2 3 2 2 7 3" xfId="5210" xr:uid="{00000000-0005-0000-0000-000089140000}"/>
    <cellStyle name="Comma 2 3 2 2 7 3 2" xfId="11267" xr:uid="{35FB2E0B-46DB-4A63-A796-262A5338121C}"/>
    <cellStyle name="Comma 2 3 2 2 7 4" xfId="5211" xr:uid="{00000000-0005-0000-0000-00008A140000}"/>
    <cellStyle name="Comma 2 3 2 2 7 5" xfId="11265" xr:uid="{8C03F89D-67AB-4059-B635-E23853AC2C6E}"/>
    <cellStyle name="Comma 2 3 2 2 8" xfId="5212" xr:uid="{00000000-0005-0000-0000-00008B140000}"/>
    <cellStyle name="Comma 2 3 2 2 8 2" xfId="5213" xr:uid="{00000000-0005-0000-0000-00008C140000}"/>
    <cellStyle name="Comma 2 3 2 2 8 2 2" xfId="11269" xr:uid="{B220EEB2-6C0F-4651-98C3-BFEF1C9D85AB}"/>
    <cellStyle name="Comma 2 3 2 2 8 3" xfId="5214" xr:uid="{00000000-0005-0000-0000-00008D140000}"/>
    <cellStyle name="Comma 2 3 2 2 8 3 2" xfId="11270" xr:uid="{F4B6BAA4-8CEC-41C0-B6C5-C20BF0065854}"/>
    <cellStyle name="Comma 2 3 2 2 8 4" xfId="5215" xr:uid="{00000000-0005-0000-0000-00008E140000}"/>
    <cellStyle name="Comma 2 3 2 2 8 5" xfId="11268" xr:uid="{6F925283-3ECB-4FD4-B8BF-890B7BE5FB5F}"/>
    <cellStyle name="Comma 2 3 2 2 9" xfId="5216" xr:uid="{00000000-0005-0000-0000-00008F140000}"/>
    <cellStyle name="Comma 2 3 2 2 9 2" xfId="5217" xr:uid="{00000000-0005-0000-0000-000090140000}"/>
    <cellStyle name="Comma 2 3 2 2 9 2 2" xfId="11272" xr:uid="{A9A3B938-8B41-4201-AFA2-5399DF217E11}"/>
    <cellStyle name="Comma 2 3 2 2 9 3" xfId="5218" xr:uid="{00000000-0005-0000-0000-000091140000}"/>
    <cellStyle name="Comma 2 3 2 2 9 4" xfId="11271" xr:uid="{133CED2B-DB20-4F77-9553-E9BBAB281C5D}"/>
    <cellStyle name="Comma 2 3 2 3" xfId="5219" xr:uid="{00000000-0005-0000-0000-000092140000}"/>
    <cellStyle name="Comma 2 3 2 3 2" xfId="5220" xr:uid="{00000000-0005-0000-0000-000093140000}"/>
    <cellStyle name="Comma 2 3 2 3 2 2" xfId="11274" xr:uid="{237119F5-459C-452A-BFBA-AFA48A07D5E5}"/>
    <cellStyle name="Comma 2 3 2 3 3" xfId="5221" xr:uid="{00000000-0005-0000-0000-000094140000}"/>
    <cellStyle name="Comma 2 3 2 3 4" xfId="11273" xr:uid="{4F648A5F-751A-47B2-8EB6-489E18EA3E3B}"/>
    <cellStyle name="Comma 2 3 2 4" xfId="5222" xr:uid="{00000000-0005-0000-0000-000095140000}"/>
    <cellStyle name="Comma 2 3 2 5" xfId="11246" xr:uid="{FE4FB58B-A087-41C1-A22B-006CB7737E5E}"/>
    <cellStyle name="Comma 2 3 3" xfId="5223" xr:uid="{00000000-0005-0000-0000-000096140000}"/>
    <cellStyle name="Comma 2 3 3 2" xfId="5224" xr:uid="{00000000-0005-0000-0000-000097140000}"/>
    <cellStyle name="Comma 2 3 3 2 10" xfId="5225" xr:uid="{00000000-0005-0000-0000-000098140000}"/>
    <cellStyle name="Comma 2 3 3 2 10 2" xfId="11277" xr:uid="{40270F5F-13A2-454E-A763-68CFD7EC88A8}"/>
    <cellStyle name="Comma 2 3 3 2 11" xfId="5226" xr:uid="{00000000-0005-0000-0000-000099140000}"/>
    <cellStyle name="Comma 2 3 3 2 11 2" xfId="11278" xr:uid="{653D6DC6-99CA-47C8-8BD6-3E7056A5DA93}"/>
    <cellStyle name="Comma 2 3 3 2 12" xfId="5227" xr:uid="{00000000-0005-0000-0000-00009A140000}"/>
    <cellStyle name="Comma 2 3 3 2 13" xfId="11276" xr:uid="{A613029A-1CE6-4F5C-84C5-981613D9379C}"/>
    <cellStyle name="Comma 2 3 3 2 2" xfId="5228" xr:uid="{00000000-0005-0000-0000-00009B140000}"/>
    <cellStyle name="Comma 2 3 3 2 2 2" xfId="5229" xr:uid="{00000000-0005-0000-0000-00009C140000}"/>
    <cellStyle name="Comma 2 3 3 2 2 2 2" xfId="11280" xr:uid="{07441798-8921-468C-A647-26EC1AE487A3}"/>
    <cellStyle name="Comma 2 3 3 2 2 3" xfId="5230" xr:uid="{00000000-0005-0000-0000-00009D140000}"/>
    <cellStyle name="Comma 2 3 3 2 2 3 2" xfId="11281" xr:uid="{F6A31C82-9C40-4129-8074-B9FD1CCC618B}"/>
    <cellStyle name="Comma 2 3 3 2 2 4" xfId="5231" xr:uid="{00000000-0005-0000-0000-00009E140000}"/>
    <cellStyle name="Comma 2 3 3 2 2 5" xfId="11279" xr:uid="{AE16C93F-4DF2-4F49-9617-27126AAB47A7}"/>
    <cellStyle name="Comma 2 3 3 2 3" xfId="5232" xr:uid="{00000000-0005-0000-0000-00009F140000}"/>
    <cellStyle name="Comma 2 3 3 2 3 2" xfId="5233" xr:uid="{00000000-0005-0000-0000-0000A0140000}"/>
    <cellStyle name="Comma 2 3 3 2 3 2 2" xfId="11283" xr:uid="{BAF1E84B-6907-4F17-ADEB-25A40B5CC29A}"/>
    <cellStyle name="Comma 2 3 3 2 3 3" xfId="5234" xr:uid="{00000000-0005-0000-0000-0000A1140000}"/>
    <cellStyle name="Comma 2 3 3 2 3 3 2" xfId="11284" xr:uid="{8C83864B-4BE3-4A1C-8BEC-A26F10F10F2D}"/>
    <cellStyle name="Comma 2 3 3 2 3 4" xfId="5235" xr:uid="{00000000-0005-0000-0000-0000A2140000}"/>
    <cellStyle name="Comma 2 3 3 2 3 5" xfId="11282" xr:uid="{90CD3344-5D1E-44B7-8409-F04D33FC8180}"/>
    <cellStyle name="Comma 2 3 3 2 4" xfId="5236" xr:uid="{00000000-0005-0000-0000-0000A3140000}"/>
    <cellStyle name="Comma 2 3 3 2 4 2" xfId="5237" xr:uid="{00000000-0005-0000-0000-0000A4140000}"/>
    <cellStyle name="Comma 2 3 3 2 4 2 2" xfId="11286" xr:uid="{C694DC5B-2541-41CD-9047-37267BCD0179}"/>
    <cellStyle name="Comma 2 3 3 2 4 3" xfId="5238" xr:uid="{00000000-0005-0000-0000-0000A5140000}"/>
    <cellStyle name="Comma 2 3 3 2 4 3 2" xfId="11287" xr:uid="{B98159D5-53E0-49C6-B2C2-E5D3FD055AB3}"/>
    <cellStyle name="Comma 2 3 3 2 4 4" xfId="5239" xr:uid="{00000000-0005-0000-0000-0000A6140000}"/>
    <cellStyle name="Comma 2 3 3 2 4 5" xfId="11285" xr:uid="{17BA14C6-816B-4213-98F1-A9C5779EF569}"/>
    <cellStyle name="Comma 2 3 3 2 5" xfId="5240" xr:uid="{00000000-0005-0000-0000-0000A7140000}"/>
    <cellStyle name="Comma 2 3 3 2 5 2" xfId="5241" xr:uid="{00000000-0005-0000-0000-0000A8140000}"/>
    <cellStyle name="Comma 2 3 3 2 5 2 2" xfId="11289" xr:uid="{81FB8B23-D071-4BD2-8689-AFED730B8F2F}"/>
    <cellStyle name="Comma 2 3 3 2 5 3" xfId="5242" xr:uid="{00000000-0005-0000-0000-0000A9140000}"/>
    <cellStyle name="Comma 2 3 3 2 5 3 2" xfId="11290" xr:uid="{A1A9987B-F825-40FB-8E89-A74222B9D8C8}"/>
    <cellStyle name="Comma 2 3 3 2 5 4" xfId="5243" xr:uid="{00000000-0005-0000-0000-0000AA140000}"/>
    <cellStyle name="Comma 2 3 3 2 5 5" xfId="11288" xr:uid="{D293F951-8CED-4A66-AB96-DA1B35430DD2}"/>
    <cellStyle name="Comma 2 3 3 2 6" xfId="5244" xr:uid="{00000000-0005-0000-0000-0000AB140000}"/>
    <cellStyle name="Comma 2 3 3 2 6 2" xfId="5245" xr:uid="{00000000-0005-0000-0000-0000AC140000}"/>
    <cellStyle name="Comma 2 3 3 2 6 2 2" xfId="11292" xr:uid="{A1B1B2B0-1426-4E2F-A147-69FC0775A551}"/>
    <cellStyle name="Comma 2 3 3 2 6 3" xfId="5246" xr:uid="{00000000-0005-0000-0000-0000AD140000}"/>
    <cellStyle name="Comma 2 3 3 2 6 3 2" xfId="11293" xr:uid="{B5B1B9CF-ED40-4BDA-8C04-10C33B5C208C}"/>
    <cellStyle name="Comma 2 3 3 2 6 4" xfId="5247" xr:uid="{00000000-0005-0000-0000-0000AE140000}"/>
    <cellStyle name="Comma 2 3 3 2 6 5" xfId="11291" xr:uid="{D2204AED-B4F6-4688-B2BA-66CFE2360852}"/>
    <cellStyle name="Comma 2 3 3 2 7" xfId="5248" xr:uid="{00000000-0005-0000-0000-0000AF140000}"/>
    <cellStyle name="Comma 2 3 3 2 7 2" xfId="5249" xr:uid="{00000000-0005-0000-0000-0000B0140000}"/>
    <cellStyle name="Comma 2 3 3 2 7 2 2" xfId="11295" xr:uid="{B99D9C89-D421-476A-B0A8-2BDDA5AC28D5}"/>
    <cellStyle name="Comma 2 3 3 2 7 3" xfId="5250" xr:uid="{00000000-0005-0000-0000-0000B1140000}"/>
    <cellStyle name="Comma 2 3 3 2 7 3 2" xfId="11296" xr:uid="{E2E57F3A-B795-40DF-A196-33FCE7840225}"/>
    <cellStyle name="Comma 2 3 3 2 7 4" xfId="5251" xr:uid="{00000000-0005-0000-0000-0000B2140000}"/>
    <cellStyle name="Comma 2 3 3 2 7 5" xfId="11294" xr:uid="{D50700BB-F7E3-4C1F-BB58-3681E3807BD8}"/>
    <cellStyle name="Comma 2 3 3 2 8" xfId="5252" xr:uid="{00000000-0005-0000-0000-0000B3140000}"/>
    <cellStyle name="Comma 2 3 3 2 8 2" xfId="5253" xr:uid="{00000000-0005-0000-0000-0000B4140000}"/>
    <cellStyle name="Comma 2 3 3 2 8 2 2" xfId="11298" xr:uid="{9088F4C7-E81E-4061-B6E7-F3DBA87F6A89}"/>
    <cellStyle name="Comma 2 3 3 2 8 3" xfId="5254" xr:uid="{00000000-0005-0000-0000-0000B5140000}"/>
    <cellStyle name="Comma 2 3 3 2 8 3 2" xfId="11299" xr:uid="{D435FE54-08C7-4299-977C-A63121F744F2}"/>
    <cellStyle name="Comma 2 3 3 2 8 4" xfId="5255" xr:uid="{00000000-0005-0000-0000-0000B6140000}"/>
    <cellStyle name="Comma 2 3 3 2 8 5" xfId="11297" xr:uid="{051E208D-8E8E-4C03-937B-417C569E4DB2}"/>
    <cellStyle name="Comma 2 3 3 2 9" xfId="5256" xr:uid="{00000000-0005-0000-0000-0000B7140000}"/>
    <cellStyle name="Comma 2 3 3 2 9 2" xfId="5257" xr:uid="{00000000-0005-0000-0000-0000B8140000}"/>
    <cellStyle name="Comma 2 3 3 2 9 2 2" xfId="11301" xr:uid="{4253E424-1F17-4EED-897C-B5C343BF3A0D}"/>
    <cellStyle name="Comma 2 3 3 2 9 3" xfId="5258" xr:uid="{00000000-0005-0000-0000-0000B9140000}"/>
    <cellStyle name="Comma 2 3 3 2 9 4" xfId="11300" xr:uid="{FAC6FAD4-2D7C-452E-B40B-24533FD756F0}"/>
    <cellStyle name="Comma 2 3 3 3" xfId="5259" xr:uid="{00000000-0005-0000-0000-0000BA140000}"/>
    <cellStyle name="Comma 2 3 3 3 2" xfId="5260" xr:uid="{00000000-0005-0000-0000-0000BB140000}"/>
    <cellStyle name="Comma 2 3 3 3 2 2" xfId="11303" xr:uid="{ED6A03DA-D713-434F-84FD-2ABF7AE284A3}"/>
    <cellStyle name="Comma 2 3 3 3 3" xfId="5261" xr:uid="{00000000-0005-0000-0000-0000BC140000}"/>
    <cellStyle name="Comma 2 3 3 3 4" xfId="11302" xr:uid="{A03FE444-D450-4C43-A4E8-0C3B6406BFE3}"/>
    <cellStyle name="Comma 2 3 3 4" xfId="5262" xr:uid="{00000000-0005-0000-0000-0000BD140000}"/>
    <cellStyle name="Comma 2 3 3 5" xfId="11275" xr:uid="{4AC2E3E4-386E-46B4-9F26-72EEAF9F1F46}"/>
    <cellStyle name="Comma 2 3 4" xfId="5263" xr:uid="{00000000-0005-0000-0000-0000BE140000}"/>
    <cellStyle name="Comma 2 3 4 2" xfId="5264" xr:uid="{00000000-0005-0000-0000-0000BF140000}"/>
    <cellStyle name="Comma 2 3 4 2 10" xfId="5265" xr:uid="{00000000-0005-0000-0000-0000C0140000}"/>
    <cellStyle name="Comma 2 3 4 2 10 2" xfId="11306" xr:uid="{35CCB1F8-30EA-49E7-B1D6-E8D6354320A8}"/>
    <cellStyle name="Comma 2 3 4 2 11" xfId="5266" xr:uid="{00000000-0005-0000-0000-0000C1140000}"/>
    <cellStyle name="Comma 2 3 4 2 11 2" xfId="11307" xr:uid="{5559A6F3-3104-4E0B-9EF8-339A7ECB577B}"/>
    <cellStyle name="Comma 2 3 4 2 12" xfId="5267" xr:uid="{00000000-0005-0000-0000-0000C2140000}"/>
    <cellStyle name="Comma 2 3 4 2 13" xfId="11305" xr:uid="{586A558C-FBCF-4AF0-9BD5-A98A3E0503D8}"/>
    <cellStyle name="Comma 2 3 4 2 2" xfId="5268" xr:uid="{00000000-0005-0000-0000-0000C3140000}"/>
    <cellStyle name="Comma 2 3 4 2 2 2" xfId="5269" xr:uid="{00000000-0005-0000-0000-0000C4140000}"/>
    <cellStyle name="Comma 2 3 4 2 2 2 2" xfId="11309" xr:uid="{0A55BB47-F6A7-4B2D-978E-3C8DFA8EC568}"/>
    <cellStyle name="Comma 2 3 4 2 2 3" xfId="5270" xr:uid="{00000000-0005-0000-0000-0000C5140000}"/>
    <cellStyle name="Comma 2 3 4 2 2 3 2" xfId="11310" xr:uid="{16453F9A-17F4-4D3F-A81B-8F9D632D9926}"/>
    <cellStyle name="Comma 2 3 4 2 2 4" xfId="5271" xr:uid="{00000000-0005-0000-0000-0000C6140000}"/>
    <cellStyle name="Comma 2 3 4 2 2 5" xfId="11308" xr:uid="{4131EB12-4996-4D91-BD95-7FD9245C6567}"/>
    <cellStyle name="Comma 2 3 4 2 3" xfId="5272" xr:uid="{00000000-0005-0000-0000-0000C7140000}"/>
    <cellStyle name="Comma 2 3 4 2 3 2" xfId="5273" xr:uid="{00000000-0005-0000-0000-0000C8140000}"/>
    <cellStyle name="Comma 2 3 4 2 3 2 2" xfId="11312" xr:uid="{63F2BD92-DE30-460D-B16A-3C7984B3CF4C}"/>
    <cellStyle name="Comma 2 3 4 2 3 3" xfId="5274" xr:uid="{00000000-0005-0000-0000-0000C9140000}"/>
    <cellStyle name="Comma 2 3 4 2 3 3 2" xfId="11313" xr:uid="{CBFADEF8-81D5-4FDF-BCB1-AB4C02E9A290}"/>
    <cellStyle name="Comma 2 3 4 2 3 4" xfId="5275" xr:uid="{00000000-0005-0000-0000-0000CA140000}"/>
    <cellStyle name="Comma 2 3 4 2 3 5" xfId="11311" xr:uid="{46390BF4-78D4-4F15-BCB7-3122022F950C}"/>
    <cellStyle name="Comma 2 3 4 2 4" xfId="5276" xr:uid="{00000000-0005-0000-0000-0000CB140000}"/>
    <cellStyle name="Comma 2 3 4 2 4 2" xfId="5277" xr:uid="{00000000-0005-0000-0000-0000CC140000}"/>
    <cellStyle name="Comma 2 3 4 2 4 2 2" xfId="11315" xr:uid="{59709D16-AD7B-496E-ACD5-356834F92E3E}"/>
    <cellStyle name="Comma 2 3 4 2 4 3" xfId="5278" xr:uid="{00000000-0005-0000-0000-0000CD140000}"/>
    <cellStyle name="Comma 2 3 4 2 4 3 2" xfId="11316" xr:uid="{43DA1402-B119-4C42-95B9-8FF77A4BC922}"/>
    <cellStyle name="Comma 2 3 4 2 4 4" xfId="5279" xr:uid="{00000000-0005-0000-0000-0000CE140000}"/>
    <cellStyle name="Comma 2 3 4 2 4 5" xfId="11314" xr:uid="{3B16A684-4B31-4375-8108-BC97E0014696}"/>
    <cellStyle name="Comma 2 3 4 2 5" xfId="5280" xr:uid="{00000000-0005-0000-0000-0000CF140000}"/>
    <cellStyle name="Comma 2 3 4 2 5 2" xfId="5281" xr:uid="{00000000-0005-0000-0000-0000D0140000}"/>
    <cellStyle name="Comma 2 3 4 2 5 2 2" xfId="11318" xr:uid="{8F6FF3D6-959F-457B-AC5E-D8CC0CF6856E}"/>
    <cellStyle name="Comma 2 3 4 2 5 3" xfId="5282" xr:uid="{00000000-0005-0000-0000-0000D1140000}"/>
    <cellStyle name="Comma 2 3 4 2 5 3 2" xfId="11319" xr:uid="{E1F3F1CA-FD75-4124-884D-49D1F09A11AE}"/>
    <cellStyle name="Comma 2 3 4 2 5 4" xfId="5283" xr:uid="{00000000-0005-0000-0000-0000D2140000}"/>
    <cellStyle name="Comma 2 3 4 2 5 5" xfId="11317" xr:uid="{EBF5A744-E3C9-418F-82AE-9C95351D5797}"/>
    <cellStyle name="Comma 2 3 4 2 6" xfId="5284" xr:uid="{00000000-0005-0000-0000-0000D3140000}"/>
    <cellStyle name="Comma 2 3 4 2 6 2" xfId="5285" xr:uid="{00000000-0005-0000-0000-0000D4140000}"/>
    <cellStyle name="Comma 2 3 4 2 6 2 2" xfId="11321" xr:uid="{2E497BD1-FDA8-4077-9BD0-18F405724706}"/>
    <cellStyle name="Comma 2 3 4 2 6 3" xfId="5286" xr:uid="{00000000-0005-0000-0000-0000D5140000}"/>
    <cellStyle name="Comma 2 3 4 2 6 3 2" xfId="11322" xr:uid="{C90067A6-830C-49D5-9A7C-FBD3F016F1F6}"/>
    <cellStyle name="Comma 2 3 4 2 6 4" xfId="5287" xr:uid="{00000000-0005-0000-0000-0000D6140000}"/>
    <cellStyle name="Comma 2 3 4 2 6 5" xfId="11320" xr:uid="{1683B651-0F36-4086-8331-F68BBB8BCA16}"/>
    <cellStyle name="Comma 2 3 4 2 7" xfId="5288" xr:uid="{00000000-0005-0000-0000-0000D7140000}"/>
    <cellStyle name="Comma 2 3 4 2 7 2" xfId="5289" xr:uid="{00000000-0005-0000-0000-0000D8140000}"/>
    <cellStyle name="Comma 2 3 4 2 7 2 2" xfId="11324" xr:uid="{C917F95F-A096-409E-AF91-89A72006C45B}"/>
    <cellStyle name="Comma 2 3 4 2 7 3" xfId="5290" xr:uid="{00000000-0005-0000-0000-0000D9140000}"/>
    <cellStyle name="Comma 2 3 4 2 7 3 2" xfId="11325" xr:uid="{035E93F7-D92B-491E-95F2-354F497EFE09}"/>
    <cellStyle name="Comma 2 3 4 2 7 4" xfId="5291" xr:uid="{00000000-0005-0000-0000-0000DA140000}"/>
    <cellStyle name="Comma 2 3 4 2 7 5" xfId="11323" xr:uid="{60B6090D-F1A6-443E-8A8C-BD4833FCDC88}"/>
    <cellStyle name="Comma 2 3 4 2 8" xfId="5292" xr:uid="{00000000-0005-0000-0000-0000DB140000}"/>
    <cellStyle name="Comma 2 3 4 2 8 2" xfId="5293" xr:uid="{00000000-0005-0000-0000-0000DC140000}"/>
    <cellStyle name="Comma 2 3 4 2 8 2 2" xfId="11327" xr:uid="{3DB027ED-C009-44B3-924E-5F5269F16C1A}"/>
    <cellStyle name="Comma 2 3 4 2 8 3" xfId="5294" xr:uid="{00000000-0005-0000-0000-0000DD140000}"/>
    <cellStyle name="Comma 2 3 4 2 8 3 2" xfId="11328" xr:uid="{FC11C35F-F037-4293-8383-D4E52B5AE5D3}"/>
    <cellStyle name="Comma 2 3 4 2 8 4" xfId="5295" xr:uid="{00000000-0005-0000-0000-0000DE140000}"/>
    <cellStyle name="Comma 2 3 4 2 8 5" xfId="11326" xr:uid="{DD4116EC-02BD-4A69-9F36-FA91F494AAC9}"/>
    <cellStyle name="Comma 2 3 4 2 9" xfId="5296" xr:uid="{00000000-0005-0000-0000-0000DF140000}"/>
    <cellStyle name="Comma 2 3 4 2 9 2" xfId="5297" xr:uid="{00000000-0005-0000-0000-0000E0140000}"/>
    <cellStyle name="Comma 2 3 4 2 9 2 2" xfId="11330" xr:uid="{F74E3CFC-746D-4188-AE89-25E6C5E0C3A4}"/>
    <cellStyle name="Comma 2 3 4 2 9 3" xfId="5298" xr:uid="{00000000-0005-0000-0000-0000E1140000}"/>
    <cellStyle name="Comma 2 3 4 2 9 4" xfId="11329" xr:uid="{3940ECFC-1F63-4326-8411-BCA0D4A1CB8A}"/>
    <cellStyle name="Comma 2 3 4 3" xfId="5299" xr:uid="{00000000-0005-0000-0000-0000E2140000}"/>
    <cellStyle name="Comma 2 3 4 3 2" xfId="5300" xr:uid="{00000000-0005-0000-0000-0000E3140000}"/>
    <cellStyle name="Comma 2 3 4 3 2 2" xfId="11332" xr:uid="{62694475-45C4-42FA-9259-391862E7B137}"/>
    <cellStyle name="Comma 2 3 4 3 3" xfId="5301" xr:uid="{00000000-0005-0000-0000-0000E4140000}"/>
    <cellStyle name="Comma 2 3 4 3 4" xfId="11331" xr:uid="{A731E5F1-8D75-4728-88A4-A03DE1118FFA}"/>
    <cellStyle name="Comma 2 3 4 4" xfId="5302" xr:uid="{00000000-0005-0000-0000-0000E5140000}"/>
    <cellStyle name="Comma 2 3 4 5" xfId="11304" xr:uid="{344A8B79-2920-44C0-9114-DBE1953BD95C}"/>
    <cellStyle name="Comma 2 3 5" xfId="5303" xr:uid="{00000000-0005-0000-0000-0000E6140000}"/>
    <cellStyle name="Comma 2 3 5 2" xfId="5304" xr:uid="{00000000-0005-0000-0000-0000E7140000}"/>
    <cellStyle name="Comma 2 3 5 2 10" xfId="5305" xr:uid="{00000000-0005-0000-0000-0000E8140000}"/>
    <cellStyle name="Comma 2 3 5 2 10 2" xfId="11335" xr:uid="{7D4775A4-712A-4CFA-8C9B-E7D9A9226C5D}"/>
    <cellStyle name="Comma 2 3 5 2 11" xfId="5306" xr:uid="{00000000-0005-0000-0000-0000E9140000}"/>
    <cellStyle name="Comma 2 3 5 2 11 2" xfId="11336" xr:uid="{953B3800-736C-4920-A288-6BE87A716752}"/>
    <cellStyle name="Comma 2 3 5 2 12" xfId="5307" xr:uid="{00000000-0005-0000-0000-0000EA140000}"/>
    <cellStyle name="Comma 2 3 5 2 13" xfId="11334" xr:uid="{05BEDEAD-DFE0-4096-9A6E-AEB67676235A}"/>
    <cellStyle name="Comma 2 3 5 2 2" xfId="5308" xr:uid="{00000000-0005-0000-0000-0000EB140000}"/>
    <cellStyle name="Comma 2 3 5 2 2 2" xfId="5309" xr:uid="{00000000-0005-0000-0000-0000EC140000}"/>
    <cellStyle name="Comma 2 3 5 2 2 2 2" xfId="11338" xr:uid="{5566CD8E-321A-49E8-83C4-0CD76E3E4E4E}"/>
    <cellStyle name="Comma 2 3 5 2 2 3" xfId="5310" xr:uid="{00000000-0005-0000-0000-0000ED140000}"/>
    <cellStyle name="Comma 2 3 5 2 2 3 2" xfId="11339" xr:uid="{DBC94F80-794A-4913-B8BC-075565F6D252}"/>
    <cellStyle name="Comma 2 3 5 2 2 4" xfId="5311" xr:uid="{00000000-0005-0000-0000-0000EE140000}"/>
    <cellStyle name="Comma 2 3 5 2 2 5" xfId="11337" xr:uid="{E34FE179-9579-4C0A-9CDF-5D97D42AB3B7}"/>
    <cellStyle name="Comma 2 3 5 2 3" xfId="5312" xr:uid="{00000000-0005-0000-0000-0000EF140000}"/>
    <cellStyle name="Comma 2 3 5 2 3 2" xfId="5313" xr:uid="{00000000-0005-0000-0000-0000F0140000}"/>
    <cellStyle name="Comma 2 3 5 2 3 2 2" xfId="11341" xr:uid="{EB11892C-3E7E-4A0B-9615-F2714AC06AC2}"/>
    <cellStyle name="Comma 2 3 5 2 3 3" xfId="5314" xr:uid="{00000000-0005-0000-0000-0000F1140000}"/>
    <cellStyle name="Comma 2 3 5 2 3 3 2" xfId="11342" xr:uid="{4B0C5F7F-2D46-4986-BA98-366FA9393AA4}"/>
    <cellStyle name="Comma 2 3 5 2 3 4" xfId="5315" xr:uid="{00000000-0005-0000-0000-0000F2140000}"/>
    <cellStyle name="Comma 2 3 5 2 3 5" xfId="11340" xr:uid="{2C1E6C6D-4AE0-4980-B981-49F663EB9186}"/>
    <cellStyle name="Comma 2 3 5 2 4" xfId="5316" xr:uid="{00000000-0005-0000-0000-0000F3140000}"/>
    <cellStyle name="Comma 2 3 5 2 4 2" xfId="5317" xr:uid="{00000000-0005-0000-0000-0000F4140000}"/>
    <cellStyle name="Comma 2 3 5 2 4 2 2" xfId="11344" xr:uid="{29FE0488-DB16-49A3-B3B7-F5FB7DE2B404}"/>
    <cellStyle name="Comma 2 3 5 2 4 3" xfId="5318" xr:uid="{00000000-0005-0000-0000-0000F5140000}"/>
    <cellStyle name="Comma 2 3 5 2 4 3 2" xfId="11345" xr:uid="{5BF399FA-87B0-411A-9E3D-B91A9F422CB6}"/>
    <cellStyle name="Comma 2 3 5 2 4 4" xfId="5319" xr:uid="{00000000-0005-0000-0000-0000F6140000}"/>
    <cellStyle name="Comma 2 3 5 2 4 5" xfId="11343" xr:uid="{CB209E27-7054-4121-BBF9-2AEA8899C948}"/>
    <cellStyle name="Comma 2 3 5 2 5" xfId="5320" xr:uid="{00000000-0005-0000-0000-0000F7140000}"/>
    <cellStyle name="Comma 2 3 5 2 5 2" xfId="5321" xr:uid="{00000000-0005-0000-0000-0000F8140000}"/>
    <cellStyle name="Comma 2 3 5 2 5 2 2" xfId="11347" xr:uid="{CC06B9C3-4B2E-4E94-A6BA-35CE6D3CA929}"/>
    <cellStyle name="Comma 2 3 5 2 5 3" xfId="5322" xr:uid="{00000000-0005-0000-0000-0000F9140000}"/>
    <cellStyle name="Comma 2 3 5 2 5 3 2" xfId="11348" xr:uid="{7D7D1C4C-C9BC-499F-A42D-938F3A8CC6AB}"/>
    <cellStyle name="Comma 2 3 5 2 5 4" xfId="5323" xr:uid="{00000000-0005-0000-0000-0000FA140000}"/>
    <cellStyle name="Comma 2 3 5 2 5 5" xfId="11346" xr:uid="{0239FB25-D95C-46F2-98A0-544AFECEFAC5}"/>
    <cellStyle name="Comma 2 3 5 2 6" xfId="5324" xr:uid="{00000000-0005-0000-0000-0000FB140000}"/>
    <cellStyle name="Comma 2 3 5 2 6 2" xfId="5325" xr:uid="{00000000-0005-0000-0000-0000FC140000}"/>
    <cellStyle name="Comma 2 3 5 2 6 2 2" xfId="11350" xr:uid="{A4202B26-2ACC-4786-8B73-FD8F85B7A251}"/>
    <cellStyle name="Comma 2 3 5 2 6 3" xfId="5326" xr:uid="{00000000-0005-0000-0000-0000FD140000}"/>
    <cellStyle name="Comma 2 3 5 2 6 3 2" xfId="11351" xr:uid="{1B1E41B8-09B8-447D-9D55-129AC132D0F8}"/>
    <cellStyle name="Comma 2 3 5 2 6 4" xfId="5327" xr:uid="{00000000-0005-0000-0000-0000FE140000}"/>
    <cellStyle name="Comma 2 3 5 2 6 5" xfId="11349" xr:uid="{D42EE6F3-2CC0-4352-BE5A-A2526226C4A8}"/>
    <cellStyle name="Comma 2 3 5 2 7" xfId="5328" xr:uid="{00000000-0005-0000-0000-0000FF140000}"/>
    <cellStyle name="Comma 2 3 5 2 7 2" xfId="5329" xr:uid="{00000000-0005-0000-0000-000000150000}"/>
    <cellStyle name="Comma 2 3 5 2 7 2 2" xfId="11353" xr:uid="{829C8A50-8C2E-4000-8F55-A1E3A02B52C3}"/>
    <cellStyle name="Comma 2 3 5 2 7 3" xfId="5330" xr:uid="{00000000-0005-0000-0000-000001150000}"/>
    <cellStyle name="Comma 2 3 5 2 7 3 2" xfId="11354" xr:uid="{C19662CE-0297-48D4-8AE5-A95AE21B843C}"/>
    <cellStyle name="Comma 2 3 5 2 7 4" xfId="5331" xr:uid="{00000000-0005-0000-0000-000002150000}"/>
    <cellStyle name="Comma 2 3 5 2 7 5" xfId="11352" xr:uid="{5C4AA968-B388-4C88-8B4D-80A01461633E}"/>
    <cellStyle name="Comma 2 3 5 2 8" xfId="5332" xr:uid="{00000000-0005-0000-0000-000003150000}"/>
    <cellStyle name="Comma 2 3 5 2 8 2" xfId="5333" xr:uid="{00000000-0005-0000-0000-000004150000}"/>
    <cellStyle name="Comma 2 3 5 2 8 2 2" xfId="11356" xr:uid="{2FAB27A8-B963-4096-8E4F-6A1194B9C9DF}"/>
    <cellStyle name="Comma 2 3 5 2 8 3" xfId="5334" xr:uid="{00000000-0005-0000-0000-000005150000}"/>
    <cellStyle name="Comma 2 3 5 2 8 3 2" xfId="11357" xr:uid="{1E3A692E-A776-478A-B8B1-18A24DC1826A}"/>
    <cellStyle name="Comma 2 3 5 2 8 4" xfId="5335" xr:uid="{00000000-0005-0000-0000-000006150000}"/>
    <cellStyle name="Comma 2 3 5 2 8 5" xfId="11355" xr:uid="{FB6192CD-A3C1-4FFC-8845-F0AFC799A552}"/>
    <cellStyle name="Comma 2 3 5 2 9" xfId="5336" xr:uid="{00000000-0005-0000-0000-000007150000}"/>
    <cellStyle name="Comma 2 3 5 2 9 2" xfId="5337" xr:uid="{00000000-0005-0000-0000-000008150000}"/>
    <cellStyle name="Comma 2 3 5 2 9 2 2" xfId="11359" xr:uid="{E6C1105B-D2D8-426D-A66E-C1D14811A001}"/>
    <cellStyle name="Comma 2 3 5 2 9 3" xfId="5338" xr:uid="{00000000-0005-0000-0000-000009150000}"/>
    <cellStyle name="Comma 2 3 5 2 9 4" xfId="11358" xr:uid="{8CCD5871-703B-44A6-AF1C-E0D11AF0E5F7}"/>
    <cellStyle name="Comma 2 3 5 3" xfId="5339" xr:uid="{00000000-0005-0000-0000-00000A150000}"/>
    <cellStyle name="Comma 2 3 5 3 2" xfId="5340" xr:uid="{00000000-0005-0000-0000-00000B150000}"/>
    <cellStyle name="Comma 2 3 5 3 2 2" xfId="11361" xr:uid="{453111D4-C8F3-47F4-ADCC-BE17B0D4059F}"/>
    <cellStyle name="Comma 2 3 5 3 3" xfId="5341" xr:uid="{00000000-0005-0000-0000-00000C150000}"/>
    <cellStyle name="Comma 2 3 5 3 4" xfId="11360" xr:uid="{A37B3247-F7B9-4F96-906A-9B7A45BB2BCA}"/>
    <cellStyle name="Comma 2 3 5 4" xfId="5342" xr:uid="{00000000-0005-0000-0000-00000D150000}"/>
    <cellStyle name="Comma 2 3 5 5" xfId="11333" xr:uid="{2347255F-AA56-42EF-961B-AFC96D5C9EB3}"/>
    <cellStyle name="Comma 2 3 6" xfId="5343" xr:uid="{00000000-0005-0000-0000-00000E150000}"/>
    <cellStyle name="Comma 2 3 6 2" xfId="5344" xr:uid="{00000000-0005-0000-0000-00000F150000}"/>
    <cellStyle name="Comma 2 3 6 2 10" xfId="5345" xr:uid="{00000000-0005-0000-0000-000010150000}"/>
    <cellStyle name="Comma 2 3 6 2 10 2" xfId="11364" xr:uid="{AA388AE8-FB28-455A-B017-86F607BC6DDE}"/>
    <cellStyle name="Comma 2 3 6 2 11" xfId="5346" xr:uid="{00000000-0005-0000-0000-000011150000}"/>
    <cellStyle name="Comma 2 3 6 2 11 2" xfId="11365" xr:uid="{4E1D78F5-A4DB-4BF2-A8E9-00217655322D}"/>
    <cellStyle name="Comma 2 3 6 2 12" xfId="5347" xr:uid="{00000000-0005-0000-0000-000012150000}"/>
    <cellStyle name="Comma 2 3 6 2 13" xfId="11363" xr:uid="{AB6BC285-B6A4-4764-AFA4-8EE0F4D609B3}"/>
    <cellStyle name="Comma 2 3 6 2 2" xfId="5348" xr:uid="{00000000-0005-0000-0000-000013150000}"/>
    <cellStyle name="Comma 2 3 6 2 2 2" xfId="5349" xr:uid="{00000000-0005-0000-0000-000014150000}"/>
    <cellStyle name="Comma 2 3 6 2 2 2 2" xfId="11367" xr:uid="{3E378285-F2F5-4291-B17B-285E19FCD429}"/>
    <cellStyle name="Comma 2 3 6 2 2 3" xfId="5350" xr:uid="{00000000-0005-0000-0000-000015150000}"/>
    <cellStyle name="Comma 2 3 6 2 2 3 2" xfId="11368" xr:uid="{480CA371-DCEB-4665-88DE-8FAF45B58DB8}"/>
    <cellStyle name="Comma 2 3 6 2 2 4" xfId="5351" xr:uid="{00000000-0005-0000-0000-000016150000}"/>
    <cellStyle name="Comma 2 3 6 2 2 5" xfId="11366" xr:uid="{00B2706E-381B-4857-B7F4-AFAE582DC63A}"/>
    <cellStyle name="Comma 2 3 6 2 3" xfId="5352" xr:uid="{00000000-0005-0000-0000-000017150000}"/>
    <cellStyle name="Comma 2 3 6 2 3 2" xfId="5353" xr:uid="{00000000-0005-0000-0000-000018150000}"/>
    <cellStyle name="Comma 2 3 6 2 3 2 2" xfId="11370" xr:uid="{067782F4-C748-4846-9413-3CA358CD10E5}"/>
    <cellStyle name="Comma 2 3 6 2 3 3" xfId="5354" xr:uid="{00000000-0005-0000-0000-000019150000}"/>
    <cellStyle name="Comma 2 3 6 2 3 3 2" xfId="11371" xr:uid="{416301A6-D57F-4DB9-8C75-331F80C2A0DA}"/>
    <cellStyle name="Comma 2 3 6 2 3 4" xfId="5355" xr:uid="{00000000-0005-0000-0000-00001A150000}"/>
    <cellStyle name="Comma 2 3 6 2 3 5" xfId="11369" xr:uid="{6E19D5F0-5625-48FE-8815-9E69FEACAFDF}"/>
    <cellStyle name="Comma 2 3 6 2 4" xfId="5356" xr:uid="{00000000-0005-0000-0000-00001B150000}"/>
    <cellStyle name="Comma 2 3 6 2 4 2" xfId="5357" xr:uid="{00000000-0005-0000-0000-00001C150000}"/>
    <cellStyle name="Comma 2 3 6 2 4 2 2" xfId="11373" xr:uid="{94F36B83-AE57-489C-AA4A-8DA53FC62166}"/>
    <cellStyle name="Comma 2 3 6 2 4 3" xfId="5358" xr:uid="{00000000-0005-0000-0000-00001D150000}"/>
    <cellStyle name="Comma 2 3 6 2 4 3 2" xfId="11374" xr:uid="{278A2FC4-9F93-46C7-BA44-C041A62BC9CE}"/>
    <cellStyle name="Comma 2 3 6 2 4 4" xfId="5359" xr:uid="{00000000-0005-0000-0000-00001E150000}"/>
    <cellStyle name="Comma 2 3 6 2 4 5" xfId="11372" xr:uid="{DA6EDF1A-BDB1-4A92-8000-10BC4A34FC33}"/>
    <cellStyle name="Comma 2 3 6 2 5" xfId="5360" xr:uid="{00000000-0005-0000-0000-00001F150000}"/>
    <cellStyle name="Comma 2 3 6 2 5 2" xfId="5361" xr:uid="{00000000-0005-0000-0000-000020150000}"/>
    <cellStyle name="Comma 2 3 6 2 5 2 2" xfId="11376" xr:uid="{DD8F74DF-D4FF-4385-BF6C-633DFA4BEB8B}"/>
    <cellStyle name="Comma 2 3 6 2 5 3" xfId="5362" xr:uid="{00000000-0005-0000-0000-000021150000}"/>
    <cellStyle name="Comma 2 3 6 2 5 3 2" xfId="11377" xr:uid="{2CE5D87C-7B5D-4577-BAA6-D30F24AC3BE8}"/>
    <cellStyle name="Comma 2 3 6 2 5 4" xfId="5363" xr:uid="{00000000-0005-0000-0000-000022150000}"/>
    <cellStyle name="Comma 2 3 6 2 5 5" xfId="11375" xr:uid="{B015AE44-025A-4A32-874D-3ECF93634BA6}"/>
    <cellStyle name="Comma 2 3 6 2 6" xfId="5364" xr:uid="{00000000-0005-0000-0000-000023150000}"/>
    <cellStyle name="Comma 2 3 6 2 6 2" xfId="5365" xr:uid="{00000000-0005-0000-0000-000024150000}"/>
    <cellStyle name="Comma 2 3 6 2 6 2 2" xfId="11379" xr:uid="{2884A45A-4966-4BD8-991E-80A52A37C9D9}"/>
    <cellStyle name="Comma 2 3 6 2 6 3" xfId="5366" xr:uid="{00000000-0005-0000-0000-000025150000}"/>
    <cellStyle name="Comma 2 3 6 2 6 3 2" xfId="11380" xr:uid="{666222F7-4B17-4D2C-A51C-4B763CE6735E}"/>
    <cellStyle name="Comma 2 3 6 2 6 4" xfId="5367" xr:uid="{00000000-0005-0000-0000-000026150000}"/>
    <cellStyle name="Comma 2 3 6 2 6 5" xfId="11378" xr:uid="{C4F96242-5E2C-4260-92EC-C38FC8A5818A}"/>
    <cellStyle name="Comma 2 3 6 2 7" xfId="5368" xr:uid="{00000000-0005-0000-0000-000027150000}"/>
    <cellStyle name="Comma 2 3 6 2 7 2" xfId="5369" xr:uid="{00000000-0005-0000-0000-000028150000}"/>
    <cellStyle name="Comma 2 3 6 2 7 2 2" xfId="11382" xr:uid="{372747D2-0A6D-4A41-994B-40802DB2864E}"/>
    <cellStyle name="Comma 2 3 6 2 7 3" xfId="5370" xr:uid="{00000000-0005-0000-0000-000029150000}"/>
    <cellStyle name="Comma 2 3 6 2 7 3 2" xfId="11383" xr:uid="{98AD2FE7-EAA0-41E3-8967-1819BBF02FD8}"/>
    <cellStyle name="Comma 2 3 6 2 7 4" xfId="5371" xr:uid="{00000000-0005-0000-0000-00002A150000}"/>
    <cellStyle name="Comma 2 3 6 2 7 5" xfId="11381" xr:uid="{2F5F9D3B-3965-46FC-ADAE-74DA9ECCF790}"/>
    <cellStyle name="Comma 2 3 6 2 8" xfId="5372" xr:uid="{00000000-0005-0000-0000-00002B150000}"/>
    <cellStyle name="Comma 2 3 6 2 8 2" xfId="5373" xr:uid="{00000000-0005-0000-0000-00002C150000}"/>
    <cellStyle name="Comma 2 3 6 2 8 2 2" xfId="11385" xr:uid="{5B9A5B64-1ADB-41FE-B158-ABA6AE78BE55}"/>
    <cellStyle name="Comma 2 3 6 2 8 3" xfId="5374" xr:uid="{00000000-0005-0000-0000-00002D150000}"/>
    <cellStyle name="Comma 2 3 6 2 8 3 2" xfId="11386" xr:uid="{E9F77294-5155-4708-9AFF-D2F48C04364D}"/>
    <cellStyle name="Comma 2 3 6 2 8 4" xfId="5375" xr:uid="{00000000-0005-0000-0000-00002E150000}"/>
    <cellStyle name="Comma 2 3 6 2 8 5" xfId="11384" xr:uid="{F1BAB9C0-5623-4E20-AC40-B5C73AF3662D}"/>
    <cellStyle name="Comma 2 3 6 2 9" xfId="5376" xr:uid="{00000000-0005-0000-0000-00002F150000}"/>
    <cellStyle name="Comma 2 3 6 2 9 2" xfId="5377" xr:uid="{00000000-0005-0000-0000-000030150000}"/>
    <cellStyle name="Comma 2 3 6 2 9 2 2" xfId="11388" xr:uid="{60506A57-720A-4207-B2B1-85EDFA37BC77}"/>
    <cellStyle name="Comma 2 3 6 2 9 3" xfId="5378" xr:uid="{00000000-0005-0000-0000-000031150000}"/>
    <cellStyle name="Comma 2 3 6 2 9 4" xfId="11387" xr:uid="{1E42CEED-7A50-41E0-9BF2-74BE62A4D15E}"/>
    <cellStyle name="Comma 2 3 6 3" xfId="5379" xr:uid="{00000000-0005-0000-0000-000032150000}"/>
    <cellStyle name="Comma 2 3 6 3 2" xfId="5380" xr:uid="{00000000-0005-0000-0000-000033150000}"/>
    <cellStyle name="Comma 2 3 6 3 2 2" xfId="11390" xr:uid="{1C592301-3F6F-49F4-9B1E-33529CEBFC12}"/>
    <cellStyle name="Comma 2 3 6 3 3" xfId="5381" xr:uid="{00000000-0005-0000-0000-000034150000}"/>
    <cellStyle name="Comma 2 3 6 3 4" xfId="11389" xr:uid="{F5DB25FF-23E1-47B0-A104-980281B17E57}"/>
    <cellStyle name="Comma 2 3 6 4" xfId="5382" xr:uid="{00000000-0005-0000-0000-000035150000}"/>
    <cellStyle name="Comma 2 3 6 5" xfId="11362" xr:uid="{BC4C604E-FBB0-483E-A94E-926C14317C87}"/>
    <cellStyle name="Comma 2 3 7" xfId="5383" xr:uid="{00000000-0005-0000-0000-000036150000}"/>
    <cellStyle name="Comma 2 3 7 10" xfId="5384" xr:uid="{00000000-0005-0000-0000-000037150000}"/>
    <cellStyle name="Comma 2 3 7 10 2" xfId="11392" xr:uid="{717271F4-37B2-46BE-B613-2AE9F63E966D}"/>
    <cellStyle name="Comma 2 3 7 11" xfId="5385" xr:uid="{00000000-0005-0000-0000-000038150000}"/>
    <cellStyle name="Comma 2 3 7 11 2" xfId="11393" xr:uid="{04A5C044-C551-43C6-803B-9252CABA3D01}"/>
    <cellStyle name="Comma 2 3 7 12" xfId="5386" xr:uid="{00000000-0005-0000-0000-000039150000}"/>
    <cellStyle name="Comma 2 3 7 13" xfId="11391" xr:uid="{0FBEC53E-0465-4DF5-B698-E53A0C4962BC}"/>
    <cellStyle name="Comma 2 3 7 2" xfId="5387" xr:uid="{00000000-0005-0000-0000-00003A150000}"/>
    <cellStyle name="Comma 2 3 7 2 2" xfId="5388" xr:uid="{00000000-0005-0000-0000-00003B150000}"/>
    <cellStyle name="Comma 2 3 7 2 2 2" xfId="11395" xr:uid="{F9EA54F6-5295-4E3A-95F5-FBE670E10027}"/>
    <cellStyle name="Comma 2 3 7 2 3" xfId="5389" xr:uid="{00000000-0005-0000-0000-00003C150000}"/>
    <cellStyle name="Comma 2 3 7 2 3 2" xfId="11396" xr:uid="{0E800C12-75E9-42EB-9CBB-661E034F701B}"/>
    <cellStyle name="Comma 2 3 7 2 4" xfId="5390" xr:uid="{00000000-0005-0000-0000-00003D150000}"/>
    <cellStyle name="Comma 2 3 7 2 5" xfId="11394" xr:uid="{FF1678E0-84CE-4A32-AAC1-22E30612E0B0}"/>
    <cellStyle name="Comma 2 3 7 3" xfId="5391" xr:uid="{00000000-0005-0000-0000-00003E150000}"/>
    <cellStyle name="Comma 2 3 7 3 2" xfId="5392" xr:uid="{00000000-0005-0000-0000-00003F150000}"/>
    <cellStyle name="Comma 2 3 7 3 2 2" xfId="11398" xr:uid="{8805BB82-12C7-4478-A6EB-E3DDBFDD2733}"/>
    <cellStyle name="Comma 2 3 7 3 3" xfId="5393" xr:uid="{00000000-0005-0000-0000-000040150000}"/>
    <cellStyle name="Comma 2 3 7 3 3 2" xfId="11399" xr:uid="{B39133BB-8C30-4743-A556-79B6BE58DA4B}"/>
    <cellStyle name="Comma 2 3 7 3 4" xfId="5394" xr:uid="{00000000-0005-0000-0000-000041150000}"/>
    <cellStyle name="Comma 2 3 7 3 5" xfId="11397" xr:uid="{C1E02EF6-79E2-44F8-A7DF-E100BCC8A290}"/>
    <cellStyle name="Comma 2 3 7 4" xfId="5395" xr:uid="{00000000-0005-0000-0000-000042150000}"/>
    <cellStyle name="Comma 2 3 7 4 2" xfId="5396" xr:uid="{00000000-0005-0000-0000-000043150000}"/>
    <cellStyle name="Comma 2 3 7 4 2 2" xfId="11401" xr:uid="{052CD9B6-9E23-44A9-998D-B9A7B8A418B9}"/>
    <cellStyle name="Comma 2 3 7 4 3" xfId="5397" xr:uid="{00000000-0005-0000-0000-000044150000}"/>
    <cellStyle name="Comma 2 3 7 4 3 2" xfId="11402" xr:uid="{83710013-A3DE-49FF-B0BA-F3253AB4D961}"/>
    <cellStyle name="Comma 2 3 7 4 4" xfId="5398" xr:uid="{00000000-0005-0000-0000-000045150000}"/>
    <cellStyle name="Comma 2 3 7 4 5" xfId="11400" xr:uid="{50A0F823-063D-437D-ADDF-2713E37D9E98}"/>
    <cellStyle name="Comma 2 3 7 5" xfId="5399" xr:uid="{00000000-0005-0000-0000-000046150000}"/>
    <cellStyle name="Comma 2 3 7 5 2" xfId="5400" xr:uid="{00000000-0005-0000-0000-000047150000}"/>
    <cellStyle name="Comma 2 3 7 5 2 2" xfId="11404" xr:uid="{0E468B78-5586-49C2-8D13-EA6F91E44CF9}"/>
    <cellStyle name="Comma 2 3 7 5 3" xfId="5401" xr:uid="{00000000-0005-0000-0000-000048150000}"/>
    <cellStyle name="Comma 2 3 7 5 3 2" xfId="11405" xr:uid="{14806BDD-AAB3-424D-A18D-74E14D04FC4C}"/>
    <cellStyle name="Comma 2 3 7 5 4" xfId="5402" xr:uid="{00000000-0005-0000-0000-000049150000}"/>
    <cellStyle name="Comma 2 3 7 5 5" xfId="11403" xr:uid="{07FADC1C-A68C-44DC-9E47-FEAE64284F81}"/>
    <cellStyle name="Comma 2 3 7 6" xfId="5403" xr:uid="{00000000-0005-0000-0000-00004A150000}"/>
    <cellStyle name="Comma 2 3 7 6 2" xfId="5404" xr:uid="{00000000-0005-0000-0000-00004B150000}"/>
    <cellStyle name="Comma 2 3 7 6 2 2" xfId="11407" xr:uid="{DBEC544D-B7B0-47EA-8AD6-EFCF3B4FE45A}"/>
    <cellStyle name="Comma 2 3 7 6 3" xfId="5405" xr:uid="{00000000-0005-0000-0000-00004C150000}"/>
    <cellStyle name="Comma 2 3 7 6 3 2" xfId="11408" xr:uid="{4C966880-9F31-4F32-8D16-45E044EC3D04}"/>
    <cellStyle name="Comma 2 3 7 6 4" xfId="5406" xr:uid="{00000000-0005-0000-0000-00004D150000}"/>
    <cellStyle name="Comma 2 3 7 6 5" xfId="11406" xr:uid="{99706EF8-53B4-4061-ACD6-1699FEA57355}"/>
    <cellStyle name="Comma 2 3 7 7" xfId="5407" xr:uid="{00000000-0005-0000-0000-00004E150000}"/>
    <cellStyle name="Comma 2 3 7 7 2" xfId="5408" xr:uid="{00000000-0005-0000-0000-00004F150000}"/>
    <cellStyle name="Comma 2 3 7 7 2 2" xfId="11410" xr:uid="{332A051C-7617-4362-A4F9-31429702DEED}"/>
    <cellStyle name="Comma 2 3 7 7 3" xfId="5409" xr:uid="{00000000-0005-0000-0000-000050150000}"/>
    <cellStyle name="Comma 2 3 7 7 3 2" xfId="11411" xr:uid="{06388F9A-D210-4582-B2CA-AE9E0F4014E2}"/>
    <cellStyle name="Comma 2 3 7 7 4" xfId="5410" xr:uid="{00000000-0005-0000-0000-000051150000}"/>
    <cellStyle name="Comma 2 3 7 7 5" xfId="11409" xr:uid="{04416CF2-8D8B-4126-805B-2D69987470C8}"/>
    <cellStyle name="Comma 2 3 7 8" xfId="5411" xr:uid="{00000000-0005-0000-0000-000052150000}"/>
    <cellStyle name="Comma 2 3 7 8 2" xfId="5412" xr:uid="{00000000-0005-0000-0000-000053150000}"/>
    <cellStyle name="Comma 2 3 7 8 2 2" xfId="11413" xr:uid="{9D6E07F9-8FA2-48FB-8D67-71A7FB471990}"/>
    <cellStyle name="Comma 2 3 7 8 3" xfId="5413" xr:uid="{00000000-0005-0000-0000-000054150000}"/>
    <cellStyle name="Comma 2 3 7 8 3 2" xfId="11414" xr:uid="{82BC58A1-4DC0-4188-90A3-D3E69D67E104}"/>
    <cellStyle name="Comma 2 3 7 8 4" xfId="5414" xr:uid="{00000000-0005-0000-0000-000055150000}"/>
    <cellStyle name="Comma 2 3 7 8 5" xfId="11412" xr:uid="{2BED6357-33D6-4FF0-8699-4D88B687D986}"/>
    <cellStyle name="Comma 2 3 7 9" xfId="5415" xr:uid="{00000000-0005-0000-0000-000056150000}"/>
    <cellStyle name="Comma 2 3 7 9 2" xfId="5416" xr:uid="{00000000-0005-0000-0000-000057150000}"/>
    <cellStyle name="Comma 2 3 7 9 2 2" xfId="11416" xr:uid="{7650046A-CF9C-4612-AA09-7ABCF8CC000B}"/>
    <cellStyle name="Comma 2 3 7 9 3" xfId="5417" xr:uid="{00000000-0005-0000-0000-000058150000}"/>
    <cellStyle name="Comma 2 3 7 9 4" xfId="11415" xr:uid="{65ADB0A4-8E3D-4868-BE08-BDD211EFC8E1}"/>
    <cellStyle name="Comma 2 3 8" xfId="5418" xr:uid="{00000000-0005-0000-0000-000059150000}"/>
    <cellStyle name="Comma 2 3 8 2" xfId="5419" xr:uid="{00000000-0005-0000-0000-00005A150000}"/>
    <cellStyle name="Comma 2 3 8 2 2" xfId="11418" xr:uid="{E5B85A43-6464-4F90-A9A3-AACACC3851FC}"/>
    <cellStyle name="Comma 2 3 8 3" xfId="5420" xr:uid="{00000000-0005-0000-0000-00005B150000}"/>
    <cellStyle name="Comma 2 3 8 4" xfId="11417" xr:uid="{4FF97905-004B-4443-B7D5-58F93B7C2C7B}"/>
    <cellStyle name="Comma 2 3 9" xfId="5421" xr:uid="{00000000-0005-0000-0000-00005C150000}"/>
    <cellStyle name="Comma 2 30" xfId="5422" xr:uid="{00000000-0005-0000-0000-00005D150000}"/>
    <cellStyle name="Comma 2 30 2" xfId="5423" xr:uid="{00000000-0005-0000-0000-00005E150000}"/>
    <cellStyle name="Comma 2 30 2 2" xfId="11420" xr:uid="{A094B32D-BFA3-4A66-AC43-3D825795B8B8}"/>
    <cellStyle name="Comma 2 30 3" xfId="5424" xr:uid="{00000000-0005-0000-0000-00005F150000}"/>
    <cellStyle name="Comma 2 30 3 2" xfId="11421" xr:uid="{F2208B4A-34C1-4DF5-95DB-36F93EEA93BE}"/>
    <cellStyle name="Comma 2 30 4" xfId="5425" xr:uid="{00000000-0005-0000-0000-000060150000}"/>
    <cellStyle name="Comma 2 30 5" xfId="11419" xr:uid="{88370883-8D25-4298-A262-15F30EE50CAF}"/>
    <cellStyle name="Comma 2 31" xfId="5426" xr:uid="{00000000-0005-0000-0000-000061150000}"/>
    <cellStyle name="Comma 2 31 2" xfId="5427" xr:uid="{00000000-0005-0000-0000-000062150000}"/>
    <cellStyle name="Comma 2 31 2 2" xfId="11423" xr:uid="{DDBBA818-CF16-4FEF-B22A-75DCDCCB6089}"/>
    <cellStyle name="Comma 2 31 3" xfId="5428" xr:uid="{00000000-0005-0000-0000-000063150000}"/>
    <cellStyle name="Comma 2 31 3 2" xfId="11424" xr:uid="{FC53C1C3-71BA-46D0-B3D7-6494C7DA0DB8}"/>
    <cellStyle name="Comma 2 31 4" xfId="5429" xr:uid="{00000000-0005-0000-0000-000064150000}"/>
    <cellStyle name="Comma 2 31 5" xfId="11422" xr:uid="{CF2DEB07-3EFA-4687-AD6F-3EF2B78DC647}"/>
    <cellStyle name="Comma 2 32" xfId="5430" xr:uid="{00000000-0005-0000-0000-000065150000}"/>
    <cellStyle name="Comma 2 32 2" xfId="5431" xr:uid="{00000000-0005-0000-0000-000066150000}"/>
    <cellStyle name="Comma 2 32 2 2" xfId="11426" xr:uid="{72C55BB4-856E-4E8E-93CA-440F359F9AA1}"/>
    <cellStyle name="Comma 2 32 3" xfId="5432" xr:uid="{00000000-0005-0000-0000-000067150000}"/>
    <cellStyle name="Comma 2 32 3 2" xfId="11427" xr:uid="{7478D9BD-948E-42F6-98EE-546FD37439B8}"/>
    <cellStyle name="Comma 2 32 4" xfId="5433" xr:uid="{00000000-0005-0000-0000-000068150000}"/>
    <cellStyle name="Comma 2 32 5" xfId="11425" xr:uid="{C5CCB9DE-AD4C-46C0-8F64-37550019ECA8}"/>
    <cellStyle name="Comma 2 33" xfId="5434" xr:uid="{00000000-0005-0000-0000-000069150000}"/>
    <cellStyle name="Comma 2 33 2" xfId="5435" xr:uid="{00000000-0005-0000-0000-00006A150000}"/>
    <cellStyle name="Comma 2 33 2 2" xfId="11429" xr:uid="{8A2CD92C-E57E-483A-9042-C2899611F2E0}"/>
    <cellStyle name="Comma 2 33 3" xfId="5436" xr:uid="{00000000-0005-0000-0000-00006B150000}"/>
    <cellStyle name="Comma 2 33 4" xfId="11428" xr:uid="{F68F26CD-D55A-41D9-BB91-590BBF17365F}"/>
    <cellStyle name="Comma 2 34" xfId="5437" xr:uid="{00000000-0005-0000-0000-00006C150000}"/>
    <cellStyle name="Comma 2 34 2" xfId="11430" xr:uid="{6451480F-65A8-4697-8CFD-6DAC8ED0A213}"/>
    <cellStyle name="Comma 2 35" xfId="5438" xr:uid="{00000000-0005-0000-0000-00006D150000}"/>
    <cellStyle name="Comma 2 35 2" xfId="11431" xr:uid="{512EC546-3CD5-42C9-8790-1B18E8741532}"/>
    <cellStyle name="Comma 2 36" xfId="5439" xr:uid="{00000000-0005-0000-0000-00006E150000}"/>
    <cellStyle name="Comma 2 37" xfId="10452" xr:uid="{B64901A1-3FBF-41F6-A3F9-88A07883C2E8}"/>
    <cellStyle name="Comma 2 4" xfId="5440" xr:uid="{00000000-0005-0000-0000-00006F150000}"/>
    <cellStyle name="Comma 2 4 2" xfId="5441" xr:uid="{00000000-0005-0000-0000-000070150000}"/>
    <cellStyle name="Comma 2 4 2 2" xfId="5442" xr:uid="{00000000-0005-0000-0000-000071150000}"/>
    <cellStyle name="Comma 2 4 2 2 10" xfId="5443" xr:uid="{00000000-0005-0000-0000-000072150000}"/>
    <cellStyle name="Comma 2 4 2 2 10 2" xfId="11435" xr:uid="{2A84DBBE-24EF-4B24-9F8A-5A464C8C8477}"/>
    <cellStyle name="Comma 2 4 2 2 11" xfId="5444" xr:uid="{00000000-0005-0000-0000-000073150000}"/>
    <cellStyle name="Comma 2 4 2 2 11 2" xfId="11436" xr:uid="{157467CF-CA34-4706-9BDB-BD9FB373AA36}"/>
    <cellStyle name="Comma 2 4 2 2 12" xfId="5445" xr:uid="{00000000-0005-0000-0000-000074150000}"/>
    <cellStyle name="Comma 2 4 2 2 13" xfId="11434" xr:uid="{BA567F63-D182-450E-857B-A65D53A15504}"/>
    <cellStyle name="Comma 2 4 2 2 2" xfId="5446" xr:uid="{00000000-0005-0000-0000-000075150000}"/>
    <cellStyle name="Comma 2 4 2 2 2 2" xfId="5447" xr:uid="{00000000-0005-0000-0000-000076150000}"/>
    <cellStyle name="Comma 2 4 2 2 2 2 2" xfId="11438" xr:uid="{6A4A506F-1252-4A81-8792-B8A2E2CB06F6}"/>
    <cellStyle name="Comma 2 4 2 2 2 3" xfId="5448" xr:uid="{00000000-0005-0000-0000-000077150000}"/>
    <cellStyle name="Comma 2 4 2 2 2 3 2" xfId="11439" xr:uid="{EE9FF881-DA33-4A81-BE95-6BC0EA48D4BD}"/>
    <cellStyle name="Comma 2 4 2 2 2 4" xfId="5449" xr:uid="{00000000-0005-0000-0000-000078150000}"/>
    <cellStyle name="Comma 2 4 2 2 2 5" xfId="11437" xr:uid="{6D4DB747-0AC0-49B7-B48F-75477EDDAFFF}"/>
    <cellStyle name="Comma 2 4 2 2 3" xfId="5450" xr:uid="{00000000-0005-0000-0000-000079150000}"/>
    <cellStyle name="Comma 2 4 2 2 3 2" xfId="5451" xr:uid="{00000000-0005-0000-0000-00007A150000}"/>
    <cellStyle name="Comma 2 4 2 2 3 2 2" xfId="11441" xr:uid="{92562BCA-4D54-4F8B-8F2E-CF5DB0723BA2}"/>
    <cellStyle name="Comma 2 4 2 2 3 3" xfId="5452" xr:uid="{00000000-0005-0000-0000-00007B150000}"/>
    <cellStyle name="Comma 2 4 2 2 3 3 2" xfId="11442" xr:uid="{621F3DE4-418C-490E-A075-D0953645BF99}"/>
    <cellStyle name="Comma 2 4 2 2 3 4" xfId="5453" xr:uid="{00000000-0005-0000-0000-00007C150000}"/>
    <cellStyle name="Comma 2 4 2 2 3 5" xfId="11440" xr:uid="{0BAB09AF-B46D-4BDB-96BD-67F842B050EB}"/>
    <cellStyle name="Comma 2 4 2 2 4" xfId="5454" xr:uid="{00000000-0005-0000-0000-00007D150000}"/>
    <cellStyle name="Comma 2 4 2 2 4 2" xfId="5455" xr:uid="{00000000-0005-0000-0000-00007E150000}"/>
    <cellStyle name="Comma 2 4 2 2 4 2 2" xfId="11444" xr:uid="{F5D32FC0-89A0-4963-98D9-7FBB78B5B3FB}"/>
    <cellStyle name="Comma 2 4 2 2 4 3" xfId="5456" xr:uid="{00000000-0005-0000-0000-00007F150000}"/>
    <cellStyle name="Comma 2 4 2 2 4 3 2" xfId="11445" xr:uid="{811AB9FC-444F-4606-85BB-DFEA690F06C4}"/>
    <cellStyle name="Comma 2 4 2 2 4 4" xfId="5457" xr:uid="{00000000-0005-0000-0000-000080150000}"/>
    <cellStyle name="Comma 2 4 2 2 4 5" xfId="11443" xr:uid="{BF75B4B9-A38B-4DF8-BBC4-6B77E7087D68}"/>
    <cellStyle name="Comma 2 4 2 2 5" xfId="5458" xr:uid="{00000000-0005-0000-0000-000081150000}"/>
    <cellStyle name="Comma 2 4 2 2 5 2" xfId="5459" xr:uid="{00000000-0005-0000-0000-000082150000}"/>
    <cellStyle name="Comma 2 4 2 2 5 2 2" xfId="11447" xr:uid="{5A273664-EC8A-433C-A5EC-BFE87DE9F36C}"/>
    <cellStyle name="Comma 2 4 2 2 5 3" xfId="5460" xr:uid="{00000000-0005-0000-0000-000083150000}"/>
    <cellStyle name="Comma 2 4 2 2 5 3 2" xfId="11448" xr:uid="{F193ABDA-2CE7-407E-A399-9C58296457DF}"/>
    <cellStyle name="Comma 2 4 2 2 5 4" xfId="5461" xr:uid="{00000000-0005-0000-0000-000084150000}"/>
    <cellStyle name="Comma 2 4 2 2 5 5" xfId="11446" xr:uid="{CF27D39C-F8E7-4B48-A6CA-49CF0F984A68}"/>
    <cellStyle name="Comma 2 4 2 2 6" xfId="5462" xr:uid="{00000000-0005-0000-0000-000085150000}"/>
    <cellStyle name="Comma 2 4 2 2 6 2" xfId="5463" xr:uid="{00000000-0005-0000-0000-000086150000}"/>
    <cellStyle name="Comma 2 4 2 2 6 2 2" xfId="11450" xr:uid="{8A71EBF3-8DFB-4844-9E61-D04E7CF7BD2C}"/>
    <cellStyle name="Comma 2 4 2 2 6 3" xfId="5464" xr:uid="{00000000-0005-0000-0000-000087150000}"/>
    <cellStyle name="Comma 2 4 2 2 6 3 2" xfId="11451" xr:uid="{98EF5609-4E4E-40E4-BAD8-CB761FE71F21}"/>
    <cellStyle name="Comma 2 4 2 2 6 4" xfId="5465" xr:uid="{00000000-0005-0000-0000-000088150000}"/>
    <cellStyle name="Comma 2 4 2 2 6 5" xfId="11449" xr:uid="{11738395-51B8-4092-B5A4-E9110C4CA9F3}"/>
    <cellStyle name="Comma 2 4 2 2 7" xfId="5466" xr:uid="{00000000-0005-0000-0000-000089150000}"/>
    <cellStyle name="Comma 2 4 2 2 7 2" xfId="5467" xr:uid="{00000000-0005-0000-0000-00008A150000}"/>
    <cellStyle name="Comma 2 4 2 2 7 2 2" xfId="11453" xr:uid="{BA854A5D-5E42-441F-B0E4-AD4F542546AF}"/>
    <cellStyle name="Comma 2 4 2 2 7 3" xfId="5468" xr:uid="{00000000-0005-0000-0000-00008B150000}"/>
    <cellStyle name="Comma 2 4 2 2 7 3 2" xfId="11454" xr:uid="{C604AFA7-F5A3-4814-B4F5-1139C15E987E}"/>
    <cellStyle name="Comma 2 4 2 2 7 4" xfId="5469" xr:uid="{00000000-0005-0000-0000-00008C150000}"/>
    <cellStyle name="Comma 2 4 2 2 7 5" xfId="11452" xr:uid="{F256FD9B-FA72-4224-B680-CB02CDD7C947}"/>
    <cellStyle name="Comma 2 4 2 2 8" xfId="5470" xr:uid="{00000000-0005-0000-0000-00008D150000}"/>
    <cellStyle name="Comma 2 4 2 2 8 2" xfId="5471" xr:uid="{00000000-0005-0000-0000-00008E150000}"/>
    <cellStyle name="Comma 2 4 2 2 8 2 2" xfId="11456" xr:uid="{40B8D75D-19E6-427C-AD55-8FCFF499E678}"/>
    <cellStyle name="Comma 2 4 2 2 8 3" xfId="5472" xr:uid="{00000000-0005-0000-0000-00008F150000}"/>
    <cellStyle name="Comma 2 4 2 2 8 3 2" xfId="11457" xr:uid="{760822BA-0CBE-4735-B8A8-5F8852CC1C92}"/>
    <cellStyle name="Comma 2 4 2 2 8 4" xfId="5473" xr:uid="{00000000-0005-0000-0000-000090150000}"/>
    <cellStyle name="Comma 2 4 2 2 8 5" xfId="11455" xr:uid="{9E5E85A7-A1C4-4CC8-BA74-947BFC777B71}"/>
    <cellStyle name="Comma 2 4 2 2 9" xfId="5474" xr:uid="{00000000-0005-0000-0000-000091150000}"/>
    <cellStyle name="Comma 2 4 2 2 9 2" xfId="5475" xr:uid="{00000000-0005-0000-0000-000092150000}"/>
    <cellStyle name="Comma 2 4 2 2 9 2 2" xfId="11459" xr:uid="{C0FFC09A-A3CB-4B43-981D-06CE136CB012}"/>
    <cellStyle name="Comma 2 4 2 2 9 3" xfId="5476" xr:uid="{00000000-0005-0000-0000-000093150000}"/>
    <cellStyle name="Comma 2 4 2 2 9 4" xfId="11458" xr:uid="{81F06073-B59B-43F3-B2D9-2E5ED9612733}"/>
    <cellStyle name="Comma 2 4 2 3" xfId="5477" xr:uid="{00000000-0005-0000-0000-000094150000}"/>
    <cellStyle name="Comma 2 4 2 3 2" xfId="5478" xr:uid="{00000000-0005-0000-0000-000095150000}"/>
    <cellStyle name="Comma 2 4 2 3 2 2" xfId="11461" xr:uid="{CE535D90-CB3F-43B6-AD46-CC8FCB339039}"/>
    <cellStyle name="Comma 2 4 2 3 3" xfId="5479" xr:uid="{00000000-0005-0000-0000-000096150000}"/>
    <cellStyle name="Comma 2 4 2 3 4" xfId="11460" xr:uid="{820138F7-C94C-4581-8910-3D69F749A3DF}"/>
    <cellStyle name="Comma 2 4 2 4" xfId="5480" xr:uid="{00000000-0005-0000-0000-000097150000}"/>
    <cellStyle name="Comma 2 4 2 5" xfId="11433" xr:uid="{B899B6CA-6046-43EC-AB98-574FEF5F8028}"/>
    <cellStyle name="Comma 2 4 3" xfId="5481" xr:uid="{00000000-0005-0000-0000-000098150000}"/>
    <cellStyle name="Comma 2 4 3 2" xfId="5482" xr:uid="{00000000-0005-0000-0000-000099150000}"/>
    <cellStyle name="Comma 2 4 3 2 10" xfId="5483" xr:uid="{00000000-0005-0000-0000-00009A150000}"/>
    <cellStyle name="Comma 2 4 3 2 10 2" xfId="11464" xr:uid="{E2473A44-43FA-42BD-B8CC-A9EAA5D5D2F2}"/>
    <cellStyle name="Comma 2 4 3 2 11" xfId="5484" xr:uid="{00000000-0005-0000-0000-00009B150000}"/>
    <cellStyle name="Comma 2 4 3 2 11 2" xfId="11465" xr:uid="{8F29286C-CC4F-44E5-8395-7F509EC208E8}"/>
    <cellStyle name="Comma 2 4 3 2 12" xfId="5485" xr:uid="{00000000-0005-0000-0000-00009C150000}"/>
    <cellStyle name="Comma 2 4 3 2 13" xfId="11463" xr:uid="{A1D329A6-C806-4778-8D1A-C70D8AF9A16B}"/>
    <cellStyle name="Comma 2 4 3 2 2" xfId="5486" xr:uid="{00000000-0005-0000-0000-00009D150000}"/>
    <cellStyle name="Comma 2 4 3 2 2 2" xfId="5487" xr:uid="{00000000-0005-0000-0000-00009E150000}"/>
    <cellStyle name="Comma 2 4 3 2 2 2 2" xfId="11467" xr:uid="{E523A7CD-3E8F-4A9C-A4E6-C0AC70992FA9}"/>
    <cellStyle name="Comma 2 4 3 2 2 3" xfId="5488" xr:uid="{00000000-0005-0000-0000-00009F150000}"/>
    <cellStyle name="Comma 2 4 3 2 2 3 2" xfId="11468" xr:uid="{1F730D6B-6E75-434B-8D3D-467CC9073D4F}"/>
    <cellStyle name="Comma 2 4 3 2 2 4" xfId="5489" xr:uid="{00000000-0005-0000-0000-0000A0150000}"/>
    <cellStyle name="Comma 2 4 3 2 2 5" xfId="11466" xr:uid="{84B57441-3652-40EA-A92B-69D53330ED6F}"/>
    <cellStyle name="Comma 2 4 3 2 3" xfId="5490" xr:uid="{00000000-0005-0000-0000-0000A1150000}"/>
    <cellStyle name="Comma 2 4 3 2 3 2" xfId="5491" xr:uid="{00000000-0005-0000-0000-0000A2150000}"/>
    <cellStyle name="Comma 2 4 3 2 3 2 2" xfId="11470" xr:uid="{A68FD206-A82C-450A-AC06-09A93A241C18}"/>
    <cellStyle name="Comma 2 4 3 2 3 3" xfId="5492" xr:uid="{00000000-0005-0000-0000-0000A3150000}"/>
    <cellStyle name="Comma 2 4 3 2 3 3 2" xfId="11471" xr:uid="{EFE65AED-6754-4D24-B80D-0D27D5A1049A}"/>
    <cellStyle name="Comma 2 4 3 2 3 4" xfId="5493" xr:uid="{00000000-0005-0000-0000-0000A4150000}"/>
    <cellStyle name="Comma 2 4 3 2 3 5" xfId="11469" xr:uid="{A875225C-2A86-4B79-A813-9CFA27C10416}"/>
    <cellStyle name="Comma 2 4 3 2 4" xfId="5494" xr:uid="{00000000-0005-0000-0000-0000A5150000}"/>
    <cellStyle name="Comma 2 4 3 2 4 2" xfId="5495" xr:uid="{00000000-0005-0000-0000-0000A6150000}"/>
    <cellStyle name="Comma 2 4 3 2 4 2 2" xfId="11473" xr:uid="{DFB6E63A-CEBD-4CED-964D-63EA51F171F6}"/>
    <cellStyle name="Comma 2 4 3 2 4 3" xfId="5496" xr:uid="{00000000-0005-0000-0000-0000A7150000}"/>
    <cellStyle name="Comma 2 4 3 2 4 3 2" xfId="11474" xr:uid="{6B51CF13-BAF1-415C-9121-5D01881E02F0}"/>
    <cellStyle name="Comma 2 4 3 2 4 4" xfId="5497" xr:uid="{00000000-0005-0000-0000-0000A8150000}"/>
    <cellStyle name="Comma 2 4 3 2 4 5" xfId="11472" xr:uid="{C8EF15A6-2DD4-435F-AB98-3C045A172370}"/>
    <cellStyle name="Comma 2 4 3 2 5" xfId="5498" xr:uid="{00000000-0005-0000-0000-0000A9150000}"/>
    <cellStyle name="Comma 2 4 3 2 5 2" xfId="5499" xr:uid="{00000000-0005-0000-0000-0000AA150000}"/>
    <cellStyle name="Comma 2 4 3 2 5 2 2" xfId="11476" xr:uid="{7CCE64D2-2A2B-44F6-8710-F0C9F8E4B662}"/>
    <cellStyle name="Comma 2 4 3 2 5 3" xfId="5500" xr:uid="{00000000-0005-0000-0000-0000AB150000}"/>
    <cellStyle name="Comma 2 4 3 2 5 3 2" xfId="11477" xr:uid="{A221027E-78F1-46FD-8D80-29BA28509DF0}"/>
    <cellStyle name="Comma 2 4 3 2 5 4" xfId="5501" xr:uid="{00000000-0005-0000-0000-0000AC150000}"/>
    <cellStyle name="Comma 2 4 3 2 5 5" xfId="11475" xr:uid="{C760A785-3D22-4D20-AC46-815926383412}"/>
    <cellStyle name="Comma 2 4 3 2 6" xfId="5502" xr:uid="{00000000-0005-0000-0000-0000AD150000}"/>
    <cellStyle name="Comma 2 4 3 2 6 2" xfId="5503" xr:uid="{00000000-0005-0000-0000-0000AE150000}"/>
    <cellStyle name="Comma 2 4 3 2 6 2 2" xfId="11479" xr:uid="{61ECE1CA-D443-4AA0-A577-35CAC889BA71}"/>
    <cellStyle name="Comma 2 4 3 2 6 3" xfId="5504" xr:uid="{00000000-0005-0000-0000-0000AF150000}"/>
    <cellStyle name="Comma 2 4 3 2 6 3 2" xfId="11480" xr:uid="{1243612C-A72C-4B5A-B2F8-2FC66E5F9D2B}"/>
    <cellStyle name="Comma 2 4 3 2 6 4" xfId="5505" xr:uid="{00000000-0005-0000-0000-0000B0150000}"/>
    <cellStyle name="Comma 2 4 3 2 6 5" xfId="11478" xr:uid="{BB8D14FF-FEDA-48B2-83C1-91452C642202}"/>
    <cellStyle name="Comma 2 4 3 2 7" xfId="5506" xr:uid="{00000000-0005-0000-0000-0000B1150000}"/>
    <cellStyle name="Comma 2 4 3 2 7 2" xfId="5507" xr:uid="{00000000-0005-0000-0000-0000B2150000}"/>
    <cellStyle name="Comma 2 4 3 2 7 2 2" xfId="11482" xr:uid="{1EFADFC7-2362-442D-8D66-963B2632EC6D}"/>
    <cellStyle name="Comma 2 4 3 2 7 3" xfId="5508" xr:uid="{00000000-0005-0000-0000-0000B3150000}"/>
    <cellStyle name="Comma 2 4 3 2 7 3 2" xfId="11483" xr:uid="{506D5406-7267-4CFC-9777-264FDAA80FEF}"/>
    <cellStyle name="Comma 2 4 3 2 7 4" xfId="5509" xr:uid="{00000000-0005-0000-0000-0000B4150000}"/>
    <cellStyle name="Comma 2 4 3 2 7 5" xfId="11481" xr:uid="{A31B5080-90CA-4E0D-8BFE-1F90BAAD51B0}"/>
    <cellStyle name="Comma 2 4 3 2 8" xfId="5510" xr:uid="{00000000-0005-0000-0000-0000B5150000}"/>
    <cellStyle name="Comma 2 4 3 2 8 2" xfId="5511" xr:uid="{00000000-0005-0000-0000-0000B6150000}"/>
    <cellStyle name="Comma 2 4 3 2 8 2 2" xfId="11485" xr:uid="{3C880C37-4279-4ED8-8DF5-B8EC74AFFA84}"/>
    <cellStyle name="Comma 2 4 3 2 8 3" xfId="5512" xr:uid="{00000000-0005-0000-0000-0000B7150000}"/>
    <cellStyle name="Comma 2 4 3 2 8 3 2" xfId="11486" xr:uid="{6E2560E5-F558-428D-84C3-928E8233A4C6}"/>
    <cellStyle name="Comma 2 4 3 2 8 4" xfId="5513" xr:uid="{00000000-0005-0000-0000-0000B8150000}"/>
    <cellStyle name="Comma 2 4 3 2 8 5" xfId="11484" xr:uid="{BE875B76-2F55-4BDF-92F7-85C40E43960E}"/>
    <cellStyle name="Comma 2 4 3 2 9" xfId="5514" xr:uid="{00000000-0005-0000-0000-0000B9150000}"/>
    <cellStyle name="Comma 2 4 3 2 9 2" xfId="5515" xr:uid="{00000000-0005-0000-0000-0000BA150000}"/>
    <cellStyle name="Comma 2 4 3 2 9 2 2" xfId="11488" xr:uid="{6E3C221B-0FC2-4DFF-B317-8DA35620EBBB}"/>
    <cellStyle name="Comma 2 4 3 2 9 3" xfId="5516" xr:uid="{00000000-0005-0000-0000-0000BB150000}"/>
    <cellStyle name="Comma 2 4 3 2 9 4" xfId="11487" xr:uid="{EC69C776-D206-4B0B-926B-A65DB79D547F}"/>
    <cellStyle name="Comma 2 4 3 3" xfId="5517" xr:uid="{00000000-0005-0000-0000-0000BC150000}"/>
    <cellStyle name="Comma 2 4 3 3 2" xfId="5518" xr:uid="{00000000-0005-0000-0000-0000BD150000}"/>
    <cellStyle name="Comma 2 4 3 3 2 2" xfId="11490" xr:uid="{88BBD8E3-E4AF-4AEA-9078-EE7076E4D80B}"/>
    <cellStyle name="Comma 2 4 3 3 3" xfId="5519" xr:uid="{00000000-0005-0000-0000-0000BE150000}"/>
    <cellStyle name="Comma 2 4 3 3 4" xfId="11489" xr:uid="{50959D74-583B-48E7-9B14-24C76BB224E2}"/>
    <cellStyle name="Comma 2 4 3 4" xfId="5520" xr:uid="{00000000-0005-0000-0000-0000BF150000}"/>
    <cellStyle name="Comma 2 4 3 5" xfId="11462" xr:uid="{B89503DA-FDE2-4553-BBE2-514B95710588}"/>
    <cellStyle name="Comma 2 4 4" xfId="5521" xr:uid="{00000000-0005-0000-0000-0000C0150000}"/>
    <cellStyle name="Comma 2 4 4 10" xfId="5522" xr:uid="{00000000-0005-0000-0000-0000C1150000}"/>
    <cellStyle name="Comma 2 4 4 10 2" xfId="11492" xr:uid="{071E9D24-DE32-46B4-8E53-11C7FB8B69A6}"/>
    <cellStyle name="Comma 2 4 4 11" xfId="5523" xr:uid="{00000000-0005-0000-0000-0000C2150000}"/>
    <cellStyle name="Comma 2 4 4 11 2" xfId="11493" xr:uid="{72081FC5-5C31-4853-8C55-D069EE975062}"/>
    <cellStyle name="Comma 2 4 4 12" xfId="5524" xr:uid="{00000000-0005-0000-0000-0000C3150000}"/>
    <cellStyle name="Comma 2 4 4 13" xfId="11491" xr:uid="{52FF5E90-8816-4259-8332-C39CB515C645}"/>
    <cellStyle name="Comma 2 4 4 2" xfId="5525" xr:uid="{00000000-0005-0000-0000-0000C4150000}"/>
    <cellStyle name="Comma 2 4 4 2 2" xfId="5526" xr:uid="{00000000-0005-0000-0000-0000C5150000}"/>
    <cellStyle name="Comma 2 4 4 2 2 2" xfId="11495" xr:uid="{94BFB0DD-4B54-4EC2-91EB-51ADEC0B9654}"/>
    <cellStyle name="Comma 2 4 4 2 3" xfId="5527" xr:uid="{00000000-0005-0000-0000-0000C6150000}"/>
    <cellStyle name="Comma 2 4 4 2 3 2" xfId="11496" xr:uid="{6D72090E-7ACE-4B92-B2AF-289BDB14ECC8}"/>
    <cellStyle name="Comma 2 4 4 2 4" xfId="5528" xr:uid="{00000000-0005-0000-0000-0000C7150000}"/>
    <cellStyle name="Comma 2 4 4 2 5" xfId="11494" xr:uid="{33C892C9-5C7E-4D41-B28C-C81586C541CA}"/>
    <cellStyle name="Comma 2 4 4 3" xfId="5529" xr:uid="{00000000-0005-0000-0000-0000C8150000}"/>
    <cellStyle name="Comma 2 4 4 3 2" xfId="5530" xr:uid="{00000000-0005-0000-0000-0000C9150000}"/>
    <cellStyle name="Comma 2 4 4 3 2 2" xfId="11498" xr:uid="{9005FCB5-3886-4B85-89C0-462F76F5E84B}"/>
    <cellStyle name="Comma 2 4 4 3 3" xfId="5531" xr:uid="{00000000-0005-0000-0000-0000CA150000}"/>
    <cellStyle name="Comma 2 4 4 3 3 2" xfId="11499" xr:uid="{8991A1D3-32F5-445B-A404-AE2FD2FD7C00}"/>
    <cellStyle name="Comma 2 4 4 3 4" xfId="5532" xr:uid="{00000000-0005-0000-0000-0000CB150000}"/>
    <cellStyle name="Comma 2 4 4 3 5" xfId="11497" xr:uid="{6B4513AE-94D7-4F74-9B75-FAD2227855D6}"/>
    <cellStyle name="Comma 2 4 4 4" xfId="5533" xr:uid="{00000000-0005-0000-0000-0000CC150000}"/>
    <cellStyle name="Comma 2 4 4 4 2" xfId="5534" xr:uid="{00000000-0005-0000-0000-0000CD150000}"/>
    <cellStyle name="Comma 2 4 4 4 2 2" xfId="11501" xr:uid="{464A6491-4C44-422A-87F4-977A3682FF45}"/>
    <cellStyle name="Comma 2 4 4 4 3" xfId="5535" xr:uid="{00000000-0005-0000-0000-0000CE150000}"/>
    <cellStyle name="Comma 2 4 4 4 3 2" xfId="11502" xr:uid="{0686DCDD-CD55-4C83-A21B-B340A2B81D8B}"/>
    <cellStyle name="Comma 2 4 4 4 4" xfId="5536" xr:uid="{00000000-0005-0000-0000-0000CF150000}"/>
    <cellStyle name="Comma 2 4 4 4 5" xfId="11500" xr:uid="{B642140B-0B7E-4F02-9C31-848BA1014C94}"/>
    <cellStyle name="Comma 2 4 4 5" xfId="5537" xr:uid="{00000000-0005-0000-0000-0000D0150000}"/>
    <cellStyle name="Comma 2 4 4 5 2" xfId="5538" xr:uid="{00000000-0005-0000-0000-0000D1150000}"/>
    <cellStyle name="Comma 2 4 4 5 2 2" xfId="11504" xr:uid="{5DE15ABE-ECC5-48FF-9255-A88D7BBBBE52}"/>
    <cellStyle name="Comma 2 4 4 5 3" xfId="5539" xr:uid="{00000000-0005-0000-0000-0000D2150000}"/>
    <cellStyle name="Comma 2 4 4 5 3 2" xfId="11505" xr:uid="{9AC82704-13E1-4D8D-91DE-2D7583FE00CE}"/>
    <cellStyle name="Comma 2 4 4 5 4" xfId="5540" xr:uid="{00000000-0005-0000-0000-0000D3150000}"/>
    <cellStyle name="Comma 2 4 4 5 5" xfId="11503" xr:uid="{E99DA4D3-5917-4508-A5C1-1D1A37B7C3FC}"/>
    <cellStyle name="Comma 2 4 4 6" xfId="5541" xr:uid="{00000000-0005-0000-0000-0000D4150000}"/>
    <cellStyle name="Comma 2 4 4 6 2" xfId="5542" xr:uid="{00000000-0005-0000-0000-0000D5150000}"/>
    <cellStyle name="Comma 2 4 4 6 2 2" xfId="11507" xr:uid="{B82D295D-C428-491C-AE2C-D6FF47FA79C6}"/>
    <cellStyle name="Comma 2 4 4 6 3" xfId="5543" xr:uid="{00000000-0005-0000-0000-0000D6150000}"/>
    <cellStyle name="Comma 2 4 4 6 3 2" xfId="11508" xr:uid="{007A8780-DAFB-4D6E-8261-5515CF508B57}"/>
    <cellStyle name="Comma 2 4 4 6 4" xfId="5544" xr:uid="{00000000-0005-0000-0000-0000D7150000}"/>
    <cellStyle name="Comma 2 4 4 6 5" xfId="11506" xr:uid="{3050D18A-D4C4-4789-837B-D055ABF98165}"/>
    <cellStyle name="Comma 2 4 4 7" xfId="5545" xr:uid="{00000000-0005-0000-0000-0000D8150000}"/>
    <cellStyle name="Comma 2 4 4 7 2" xfId="5546" xr:uid="{00000000-0005-0000-0000-0000D9150000}"/>
    <cellStyle name="Comma 2 4 4 7 2 2" xfId="11510" xr:uid="{6FEB7BDA-72B3-4B9D-92C0-4435182DBFCD}"/>
    <cellStyle name="Comma 2 4 4 7 3" xfId="5547" xr:uid="{00000000-0005-0000-0000-0000DA150000}"/>
    <cellStyle name="Comma 2 4 4 7 3 2" xfId="11511" xr:uid="{1E5CC9D3-57B1-4EEE-95BD-1A1B325E2EFC}"/>
    <cellStyle name="Comma 2 4 4 7 4" xfId="5548" xr:uid="{00000000-0005-0000-0000-0000DB150000}"/>
    <cellStyle name="Comma 2 4 4 7 5" xfId="11509" xr:uid="{9A62D1AD-D5AF-4E6C-A203-3BFDB01A5551}"/>
    <cellStyle name="Comma 2 4 4 8" xfId="5549" xr:uid="{00000000-0005-0000-0000-0000DC150000}"/>
    <cellStyle name="Comma 2 4 4 8 2" xfId="5550" xr:uid="{00000000-0005-0000-0000-0000DD150000}"/>
    <cellStyle name="Comma 2 4 4 8 2 2" xfId="11513" xr:uid="{27E2E580-F6E7-4DCF-AA92-3CBE4D9C8942}"/>
    <cellStyle name="Comma 2 4 4 8 3" xfId="5551" xr:uid="{00000000-0005-0000-0000-0000DE150000}"/>
    <cellStyle name="Comma 2 4 4 8 3 2" xfId="11514" xr:uid="{93873219-03D4-461C-971D-BE0D25FDA4C8}"/>
    <cellStyle name="Comma 2 4 4 8 4" xfId="5552" xr:uid="{00000000-0005-0000-0000-0000DF150000}"/>
    <cellStyle name="Comma 2 4 4 8 5" xfId="11512" xr:uid="{751B7744-D50B-42C5-B4C0-CC2C883F3415}"/>
    <cellStyle name="Comma 2 4 4 9" xfId="5553" xr:uid="{00000000-0005-0000-0000-0000E0150000}"/>
    <cellStyle name="Comma 2 4 4 9 2" xfId="5554" xr:uid="{00000000-0005-0000-0000-0000E1150000}"/>
    <cellStyle name="Comma 2 4 4 9 2 2" xfId="11516" xr:uid="{D3D96CC4-0182-4571-8A10-E068833D01BF}"/>
    <cellStyle name="Comma 2 4 4 9 3" xfId="5555" xr:uid="{00000000-0005-0000-0000-0000E2150000}"/>
    <cellStyle name="Comma 2 4 4 9 4" xfId="11515" xr:uid="{E40B0245-E8EA-49E9-844F-043DA2697C15}"/>
    <cellStyle name="Comma 2 4 5" xfId="5556" xr:uid="{00000000-0005-0000-0000-0000E3150000}"/>
    <cellStyle name="Comma 2 4 5 2" xfId="5557" xr:uid="{00000000-0005-0000-0000-0000E4150000}"/>
    <cellStyle name="Comma 2 4 5 2 2" xfId="11518" xr:uid="{4E3ADFFA-110A-4AE3-83D9-D2CBB18E3D08}"/>
    <cellStyle name="Comma 2 4 5 3" xfId="5558" xr:uid="{00000000-0005-0000-0000-0000E5150000}"/>
    <cellStyle name="Comma 2 4 5 4" xfId="11517" xr:uid="{B5A6AF57-172C-426D-92B7-81B99445A34D}"/>
    <cellStyle name="Comma 2 4 6" xfId="5559" xr:uid="{00000000-0005-0000-0000-0000E6150000}"/>
    <cellStyle name="Comma 2 4 7" xfId="11432" xr:uid="{C6A64C16-3734-4BD6-BBA8-ABDB302F3F15}"/>
    <cellStyle name="Comma 2 5" xfId="5560" xr:uid="{00000000-0005-0000-0000-0000E7150000}"/>
    <cellStyle name="Comma 2 5 2" xfId="5561" xr:uid="{00000000-0005-0000-0000-0000E8150000}"/>
    <cellStyle name="Comma 2 5 2 2" xfId="5562" xr:uid="{00000000-0005-0000-0000-0000E9150000}"/>
    <cellStyle name="Comma 2 5 2 2 10" xfId="5563" xr:uid="{00000000-0005-0000-0000-0000EA150000}"/>
    <cellStyle name="Comma 2 5 2 2 10 2" xfId="11522" xr:uid="{27DCBAD0-43BD-42C7-B4B4-4567EE6266D0}"/>
    <cellStyle name="Comma 2 5 2 2 11" xfId="5564" xr:uid="{00000000-0005-0000-0000-0000EB150000}"/>
    <cellStyle name="Comma 2 5 2 2 11 2" xfId="11523" xr:uid="{9222D710-51C0-4301-A266-38C35D245418}"/>
    <cellStyle name="Comma 2 5 2 2 12" xfId="5565" xr:uid="{00000000-0005-0000-0000-0000EC150000}"/>
    <cellStyle name="Comma 2 5 2 2 13" xfId="11521" xr:uid="{3AB1C241-95DF-4781-ACE9-56016F6BF452}"/>
    <cellStyle name="Comma 2 5 2 2 2" xfId="5566" xr:uid="{00000000-0005-0000-0000-0000ED150000}"/>
    <cellStyle name="Comma 2 5 2 2 2 2" xfId="5567" xr:uid="{00000000-0005-0000-0000-0000EE150000}"/>
    <cellStyle name="Comma 2 5 2 2 2 2 2" xfId="11525" xr:uid="{63C1E6B0-234D-436B-8A47-D6C08DC2B162}"/>
    <cellStyle name="Comma 2 5 2 2 2 3" xfId="5568" xr:uid="{00000000-0005-0000-0000-0000EF150000}"/>
    <cellStyle name="Comma 2 5 2 2 2 3 2" xfId="11526" xr:uid="{0D19BC49-2A06-4992-AB4E-AED3B34D3217}"/>
    <cellStyle name="Comma 2 5 2 2 2 4" xfId="5569" xr:uid="{00000000-0005-0000-0000-0000F0150000}"/>
    <cellStyle name="Comma 2 5 2 2 2 5" xfId="11524" xr:uid="{4FB36493-CB8B-433D-9621-275325EF0D21}"/>
    <cellStyle name="Comma 2 5 2 2 3" xfId="5570" xr:uid="{00000000-0005-0000-0000-0000F1150000}"/>
    <cellStyle name="Comma 2 5 2 2 3 2" xfId="5571" xr:uid="{00000000-0005-0000-0000-0000F2150000}"/>
    <cellStyle name="Comma 2 5 2 2 3 2 2" xfId="11528" xr:uid="{2F0ADA3A-1285-4A81-AA59-C92699CAA6B7}"/>
    <cellStyle name="Comma 2 5 2 2 3 3" xfId="5572" xr:uid="{00000000-0005-0000-0000-0000F3150000}"/>
    <cellStyle name="Comma 2 5 2 2 3 3 2" xfId="11529" xr:uid="{6577AB08-215D-4E79-861D-B42E72E06EEF}"/>
    <cellStyle name="Comma 2 5 2 2 3 4" xfId="5573" xr:uid="{00000000-0005-0000-0000-0000F4150000}"/>
    <cellStyle name="Comma 2 5 2 2 3 5" xfId="11527" xr:uid="{FA6E0406-5212-438E-9928-195F011EF4B9}"/>
    <cellStyle name="Comma 2 5 2 2 4" xfId="5574" xr:uid="{00000000-0005-0000-0000-0000F5150000}"/>
    <cellStyle name="Comma 2 5 2 2 4 2" xfId="5575" xr:uid="{00000000-0005-0000-0000-0000F6150000}"/>
    <cellStyle name="Comma 2 5 2 2 4 2 2" xfId="11531" xr:uid="{6B49F587-37BC-4A9E-B759-DB50F386F437}"/>
    <cellStyle name="Comma 2 5 2 2 4 3" xfId="5576" xr:uid="{00000000-0005-0000-0000-0000F7150000}"/>
    <cellStyle name="Comma 2 5 2 2 4 3 2" xfId="11532" xr:uid="{AE847CC1-6006-4416-AF15-40A30DDB1498}"/>
    <cellStyle name="Comma 2 5 2 2 4 4" xfId="5577" xr:uid="{00000000-0005-0000-0000-0000F8150000}"/>
    <cellStyle name="Comma 2 5 2 2 4 5" xfId="11530" xr:uid="{037A3620-D5BE-49DD-876A-F80FC9E8D983}"/>
    <cellStyle name="Comma 2 5 2 2 5" xfId="5578" xr:uid="{00000000-0005-0000-0000-0000F9150000}"/>
    <cellStyle name="Comma 2 5 2 2 5 2" xfId="5579" xr:uid="{00000000-0005-0000-0000-0000FA150000}"/>
    <cellStyle name="Comma 2 5 2 2 5 2 2" xfId="11534" xr:uid="{435F4839-AD7E-47A4-AD80-60664F2AF306}"/>
    <cellStyle name="Comma 2 5 2 2 5 3" xfId="5580" xr:uid="{00000000-0005-0000-0000-0000FB150000}"/>
    <cellStyle name="Comma 2 5 2 2 5 3 2" xfId="11535" xr:uid="{18A19FA2-E294-4365-953B-957BAA8E0074}"/>
    <cellStyle name="Comma 2 5 2 2 5 4" xfId="5581" xr:uid="{00000000-0005-0000-0000-0000FC150000}"/>
    <cellStyle name="Comma 2 5 2 2 5 5" xfId="11533" xr:uid="{DA9C3246-36B6-47CF-A0A6-D068410F731B}"/>
    <cellStyle name="Comma 2 5 2 2 6" xfId="5582" xr:uid="{00000000-0005-0000-0000-0000FD150000}"/>
    <cellStyle name="Comma 2 5 2 2 6 2" xfId="5583" xr:uid="{00000000-0005-0000-0000-0000FE150000}"/>
    <cellStyle name="Comma 2 5 2 2 6 2 2" xfId="11537" xr:uid="{619759D9-A434-4E70-9138-67232D125842}"/>
    <cellStyle name="Comma 2 5 2 2 6 3" xfId="5584" xr:uid="{00000000-0005-0000-0000-0000FF150000}"/>
    <cellStyle name="Comma 2 5 2 2 6 3 2" xfId="11538" xr:uid="{6CA2710F-3E96-4A3F-90C4-BCCC896E8762}"/>
    <cellStyle name="Comma 2 5 2 2 6 4" xfId="5585" xr:uid="{00000000-0005-0000-0000-000000160000}"/>
    <cellStyle name="Comma 2 5 2 2 6 5" xfId="11536" xr:uid="{0CF19180-DAAF-45E0-8CA4-D477A631F931}"/>
    <cellStyle name="Comma 2 5 2 2 7" xfId="5586" xr:uid="{00000000-0005-0000-0000-000001160000}"/>
    <cellStyle name="Comma 2 5 2 2 7 2" xfId="5587" xr:uid="{00000000-0005-0000-0000-000002160000}"/>
    <cellStyle name="Comma 2 5 2 2 7 2 2" xfId="11540" xr:uid="{117D6010-5F4D-470E-A30B-F11256571575}"/>
    <cellStyle name="Comma 2 5 2 2 7 3" xfId="5588" xr:uid="{00000000-0005-0000-0000-000003160000}"/>
    <cellStyle name="Comma 2 5 2 2 7 3 2" xfId="11541" xr:uid="{EC5295E2-387B-4511-ABEC-1E69B7CACBAF}"/>
    <cellStyle name="Comma 2 5 2 2 7 4" xfId="5589" xr:uid="{00000000-0005-0000-0000-000004160000}"/>
    <cellStyle name="Comma 2 5 2 2 7 5" xfId="11539" xr:uid="{E568119A-0AC6-43E5-8952-7C57B1D08423}"/>
    <cellStyle name="Comma 2 5 2 2 8" xfId="5590" xr:uid="{00000000-0005-0000-0000-000005160000}"/>
    <cellStyle name="Comma 2 5 2 2 8 2" xfId="5591" xr:uid="{00000000-0005-0000-0000-000006160000}"/>
    <cellStyle name="Comma 2 5 2 2 8 2 2" xfId="11543" xr:uid="{DFE54115-6611-401A-87B1-E176D01AF958}"/>
    <cellStyle name="Comma 2 5 2 2 8 3" xfId="5592" xr:uid="{00000000-0005-0000-0000-000007160000}"/>
    <cellStyle name="Comma 2 5 2 2 8 3 2" xfId="11544" xr:uid="{6FD91744-E9FB-47BB-91DF-856205402B05}"/>
    <cellStyle name="Comma 2 5 2 2 8 4" xfId="5593" xr:uid="{00000000-0005-0000-0000-000008160000}"/>
    <cellStyle name="Comma 2 5 2 2 8 5" xfId="11542" xr:uid="{C66B1DA7-801D-43AB-A310-9D3D3A7CDBBD}"/>
    <cellStyle name="Comma 2 5 2 2 9" xfId="5594" xr:uid="{00000000-0005-0000-0000-000009160000}"/>
    <cellStyle name="Comma 2 5 2 2 9 2" xfId="5595" xr:uid="{00000000-0005-0000-0000-00000A160000}"/>
    <cellStyle name="Comma 2 5 2 2 9 2 2" xfId="11546" xr:uid="{16303386-B38B-40A7-9312-B5E0CF6B41AC}"/>
    <cellStyle name="Comma 2 5 2 2 9 3" xfId="5596" xr:uid="{00000000-0005-0000-0000-00000B160000}"/>
    <cellStyle name="Comma 2 5 2 2 9 4" xfId="11545" xr:uid="{F269F1C1-B082-4A9D-8ABA-678BA4B12D72}"/>
    <cellStyle name="Comma 2 5 2 3" xfId="5597" xr:uid="{00000000-0005-0000-0000-00000C160000}"/>
    <cellStyle name="Comma 2 5 2 3 2" xfId="5598" xr:uid="{00000000-0005-0000-0000-00000D160000}"/>
    <cellStyle name="Comma 2 5 2 3 2 2" xfId="11548" xr:uid="{1B07035D-FEC1-4B28-BB00-58B2130D0E27}"/>
    <cellStyle name="Comma 2 5 2 3 3" xfId="5599" xr:uid="{00000000-0005-0000-0000-00000E160000}"/>
    <cellStyle name="Comma 2 5 2 3 4" xfId="11547" xr:uid="{BA77F1CB-0B9D-4232-9806-10FB90D9AF6C}"/>
    <cellStyle name="Comma 2 5 2 4" xfId="5600" xr:uid="{00000000-0005-0000-0000-00000F160000}"/>
    <cellStyle name="Comma 2 5 2 5" xfId="11520" xr:uid="{3026277A-DF00-4BBA-83D5-36880B738750}"/>
    <cellStyle name="Comma 2 5 3" xfId="5601" xr:uid="{00000000-0005-0000-0000-000010160000}"/>
    <cellStyle name="Comma 2 5 3 2" xfId="5602" xr:uid="{00000000-0005-0000-0000-000011160000}"/>
    <cellStyle name="Comma 2 5 3 2 10" xfId="5603" xr:uid="{00000000-0005-0000-0000-000012160000}"/>
    <cellStyle name="Comma 2 5 3 2 10 2" xfId="11551" xr:uid="{260C4D82-CBDF-4F11-BAAA-EDEF6FF0DD47}"/>
    <cellStyle name="Comma 2 5 3 2 11" xfId="5604" xr:uid="{00000000-0005-0000-0000-000013160000}"/>
    <cellStyle name="Comma 2 5 3 2 11 2" xfId="11552" xr:uid="{6D793421-CC67-4524-B3CA-F7ADEEBB54E1}"/>
    <cellStyle name="Comma 2 5 3 2 12" xfId="5605" xr:uid="{00000000-0005-0000-0000-000014160000}"/>
    <cellStyle name="Comma 2 5 3 2 13" xfId="11550" xr:uid="{4F691CAB-F6C6-4C11-AF52-87F178F8E4E1}"/>
    <cellStyle name="Comma 2 5 3 2 2" xfId="5606" xr:uid="{00000000-0005-0000-0000-000015160000}"/>
    <cellStyle name="Comma 2 5 3 2 2 2" xfId="5607" xr:uid="{00000000-0005-0000-0000-000016160000}"/>
    <cellStyle name="Comma 2 5 3 2 2 2 2" xfId="11554" xr:uid="{2D1CFD70-D1D5-49F4-A650-F3BA45AD55A5}"/>
    <cellStyle name="Comma 2 5 3 2 2 3" xfId="5608" xr:uid="{00000000-0005-0000-0000-000017160000}"/>
    <cellStyle name="Comma 2 5 3 2 2 3 2" xfId="11555" xr:uid="{462D56EE-E124-413D-96EA-CE2AEF167170}"/>
    <cellStyle name="Comma 2 5 3 2 2 4" xfId="5609" xr:uid="{00000000-0005-0000-0000-000018160000}"/>
    <cellStyle name="Comma 2 5 3 2 2 5" xfId="11553" xr:uid="{DCB76B56-2553-4124-B2FD-1D04558CCBD1}"/>
    <cellStyle name="Comma 2 5 3 2 3" xfId="5610" xr:uid="{00000000-0005-0000-0000-000019160000}"/>
    <cellStyle name="Comma 2 5 3 2 3 2" xfId="5611" xr:uid="{00000000-0005-0000-0000-00001A160000}"/>
    <cellStyle name="Comma 2 5 3 2 3 2 2" xfId="11557" xr:uid="{72BBECE6-63F4-4A03-B04E-D34C0E0B9F6F}"/>
    <cellStyle name="Comma 2 5 3 2 3 3" xfId="5612" xr:uid="{00000000-0005-0000-0000-00001B160000}"/>
    <cellStyle name="Comma 2 5 3 2 3 3 2" xfId="11558" xr:uid="{3F9AF258-3B63-4BCA-84FF-0E719910F0CE}"/>
    <cellStyle name="Comma 2 5 3 2 3 4" xfId="5613" xr:uid="{00000000-0005-0000-0000-00001C160000}"/>
    <cellStyle name="Comma 2 5 3 2 3 5" xfId="11556" xr:uid="{BA194B71-274F-4FF1-A4A3-51DA3B972134}"/>
    <cellStyle name="Comma 2 5 3 2 4" xfId="5614" xr:uid="{00000000-0005-0000-0000-00001D160000}"/>
    <cellStyle name="Comma 2 5 3 2 4 2" xfId="5615" xr:uid="{00000000-0005-0000-0000-00001E160000}"/>
    <cellStyle name="Comma 2 5 3 2 4 2 2" xfId="11560" xr:uid="{F46B0889-8BB7-4B21-9FEE-D030FB834C5D}"/>
    <cellStyle name="Comma 2 5 3 2 4 3" xfId="5616" xr:uid="{00000000-0005-0000-0000-00001F160000}"/>
    <cellStyle name="Comma 2 5 3 2 4 3 2" xfId="11561" xr:uid="{CDE58CE3-6908-4E22-B59A-A6535C44CB82}"/>
    <cellStyle name="Comma 2 5 3 2 4 4" xfId="5617" xr:uid="{00000000-0005-0000-0000-000020160000}"/>
    <cellStyle name="Comma 2 5 3 2 4 5" xfId="11559" xr:uid="{F122F586-7599-4906-A6A7-8CEAF866E6C5}"/>
    <cellStyle name="Comma 2 5 3 2 5" xfId="5618" xr:uid="{00000000-0005-0000-0000-000021160000}"/>
    <cellStyle name="Comma 2 5 3 2 5 2" xfId="5619" xr:uid="{00000000-0005-0000-0000-000022160000}"/>
    <cellStyle name="Comma 2 5 3 2 5 2 2" xfId="11563" xr:uid="{3F535D51-F87F-4AA5-9737-BE926E1CFA83}"/>
    <cellStyle name="Comma 2 5 3 2 5 3" xfId="5620" xr:uid="{00000000-0005-0000-0000-000023160000}"/>
    <cellStyle name="Comma 2 5 3 2 5 3 2" xfId="11564" xr:uid="{00E4A3D5-C950-4151-A0B2-C97D606FE16F}"/>
    <cellStyle name="Comma 2 5 3 2 5 4" xfId="5621" xr:uid="{00000000-0005-0000-0000-000024160000}"/>
    <cellStyle name="Comma 2 5 3 2 5 5" xfId="11562" xr:uid="{593DB85A-E4F8-4CA4-B611-69EDA2A2FA07}"/>
    <cellStyle name="Comma 2 5 3 2 6" xfId="5622" xr:uid="{00000000-0005-0000-0000-000025160000}"/>
    <cellStyle name="Comma 2 5 3 2 6 2" xfId="5623" xr:uid="{00000000-0005-0000-0000-000026160000}"/>
    <cellStyle name="Comma 2 5 3 2 6 2 2" xfId="11566" xr:uid="{65C3BBE3-3124-4ECD-AB12-093D572C4655}"/>
    <cellStyle name="Comma 2 5 3 2 6 3" xfId="5624" xr:uid="{00000000-0005-0000-0000-000027160000}"/>
    <cellStyle name="Comma 2 5 3 2 6 3 2" xfId="11567" xr:uid="{E0B1DCFF-9C35-44B0-8C6C-1B7B8AAB85E3}"/>
    <cellStyle name="Comma 2 5 3 2 6 4" xfId="5625" xr:uid="{00000000-0005-0000-0000-000028160000}"/>
    <cellStyle name="Comma 2 5 3 2 6 5" xfId="11565" xr:uid="{D3199A9C-809F-4D37-978B-C7F13E2C79AA}"/>
    <cellStyle name="Comma 2 5 3 2 7" xfId="5626" xr:uid="{00000000-0005-0000-0000-000029160000}"/>
    <cellStyle name="Comma 2 5 3 2 7 2" xfId="5627" xr:uid="{00000000-0005-0000-0000-00002A160000}"/>
    <cellStyle name="Comma 2 5 3 2 7 2 2" xfId="11569" xr:uid="{542A4E30-5416-4DC0-99B0-EEEB0857863F}"/>
    <cellStyle name="Comma 2 5 3 2 7 3" xfId="5628" xr:uid="{00000000-0005-0000-0000-00002B160000}"/>
    <cellStyle name="Comma 2 5 3 2 7 3 2" xfId="11570" xr:uid="{76F34B6B-E991-4916-8EDA-7A100F6E343F}"/>
    <cellStyle name="Comma 2 5 3 2 7 4" xfId="5629" xr:uid="{00000000-0005-0000-0000-00002C160000}"/>
    <cellStyle name="Comma 2 5 3 2 7 5" xfId="11568" xr:uid="{698EEAE9-3515-4915-8311-686DCD0FE192}"/>
    <cellStyle name="Comma 2 5 3 2 8" xfId="5630" xr:uid="{00000000-0005-0000-0000-00002D160000}"/>
    <cellStyle name="Comma 2 5 3 2 8 2" xfId="5631" xr:uid="{00000000-0005-0000-0000-00002E160000}"/>
    <cellStyle name="Comma 2 5 3 2 8 2 2" xfId="11572" xr:uid="{B5CDE439-DB1C-47A8-B9F7-D08A26E2D00E}"/>
    <cellStyle name="Comma 2 5 3 2 8 3" xfId="5632" xr:uid="{00000000-0005-0000-0000-00002F160000}"/>
    <cellStyle name="Comma 2 5 3 2 8 3 2" xfId="11573" xr:uid="{D5E4A43C-6522-43FB-8C02-C75564E8725E}"/>
    <cellStyle name="Comma 2 5 3 2 8 4" xfId="5633" xr:uid="{00000000-0005-0000-0000-000030160000}"/>
    <cellStyle name="Comma 2 5 3 2 8 5" xfId="11571" xr:uid="{34D879A6-7C3F-47FD-AFA9-1486A67F92F7}"/>
    <cellStyle name="Comma 2 5 3 2 9" xfId="5634" xr:uid="{00000000-0005-0000-0000-000031160000}"/>
    <cellStyle name="Comma 2 5 3 2 9 2" xfId="5635" xr:uid="{00000000-0005-0000-0000-000032160000}"/>
    <cellStyle name="Comma 2 5 3 2 9 2 2" xfId="11575" xr:uid="{5C7E2BF1-4AC9-4848-8AA0-6D391A802790}"/>
    <cellStyle name="Comma 2 5 3 2 9 3" xfId="5636" xr:uid="{00000000-0005-0000-0000-000033160000}"/>
    <cellStyle name="Comma 2 5 3 2 9 4" xfId="11574" xr:uid="{7BAB2DBE-80C1-40CE-9E02-E90ED049E483}"/>
    <cellStyle name="Comma 2 5 3 3" xfId="5637" xr:uid="{00000000-0005-0000-0000-000034160000}"/>
    <cellStyle name="Comma 2 5 3 3 2" xfId="5638" xr:uid="{00000000-0005-0000-0000-000035160000}"/>
    <cellStyle name="Comma 2 5 3 3 2 2" xfId="11577" xr:uid="{68900089-1CB1-43EE-8366-EE8B13EBB9B9}"/>
    <cellStyle name="Comma 2 5 3 3 3" xfId="5639" xr:uid="{00000000-0005-0000-0000-000036160000}"/>
    <cellStyle name="Comma 2 5 3 3 4" xfId="11576" xr:uid="{90A47200-C268-449A-B227-F9B254B730C1}"/>
    <cellStyle name="Comma 2 5 3 4" xfId="5640" xr:uid="{00000000-0005-0000-0000-000037160000}"/>
    <cellStyle name="Comma 2 5 3 5" xfId="11549" xr:uid="{31BCE038-5365-4FAA-A071-1D770B848891}"/>
    <cellStyle name="Comma 2 5 4" xfId="5641" xr:uid="{00000000-0005-0000-0000-000038160000}"/>
    <cellStyle name="Comma 2 5 4 10" xfId="5642" xr:uid="{00000000-0005-0000-0000-000039160000}"/>
    <cellStyle name="Comma 2 5 4 10 2" xfId="11579" xr:uid="{BDED8E68-D78F-47EB-AE31-480CB4CAD1E8}"/>
    <cellStyle name="Comma 2 5 4 11" xfId="5643" xr:uid="{00000000-0005-0000-0000-00003A160000}"/>
    <cellStyle name="Comma 2 5 4 11 2" xfId="11580" xr:uid="{8C2E4798-77FF-4ADE-A17A-CF19FBB8F463}"/>
    <cellStyle name="Comma 2 5 4 12" xfId="5644" xr:uid="{00000000-0005-0000-0000-00003B160000}"/>
    <cellStyle name="Comma 2 5 4 13" xfId="11578" xr:uid="{9487B344-56B8-473B-B7B8-76377E530717}"/>
    <cellStyle name="Comma 2 5 4 2" xfId="5645" xr:uid="{00000000-0005-0000-0000-00003C160000}"/>
    <cellStyle name="Comma 2 5 4 2 2" xfId="5646" xr:uid="{00000000-0005-0000-0000-00003D160000}"/>
    <cellStyle name="Comma 2 5 4 2 2 2" xfId="11582" xr:uid="{3BB7678F-FFA7-4CE6-A97F-8BCAB93B46E3}"/>
    <cellStyle name="Comma 2 5 4 2 3" xfId="5647" xr:uid="{00000000-0005-0000-0000-00003E160000}"/>
    <cellStyle name="Comma 2 5 4 2 3 2" xfId="11583" xr:uid="{1148224F-A2F5-4A1A-9943-EA6BE436C782}"/>
    <cellStyle name="Comma 2 5 4 2 4" xfId="5648" xr:uid="{00000000-0005-0000-0000-00003F160000}"/>
    <cellStyle name="Comma 2 5 4 2 5" xfId="11581" xr:uid="{69D1A2E5-B9CE-49F2-8963-969D0EE37C77}"/>
    <cellStyle name="Comma 2 5 4 3" xfId="5649" xr:uid="{00000000-0005-0000-0000-000040160000}"/>
    <cellStyle name="Comma 2 5 4 3 2" xfId="5650" xr:uid="{00000000-0005-0000-0000-000041160000}"/>
    <cellStyle name="Comma 2 5 4 3 2 2" xfId="11585" xr:uid="{4C29DA71-4203-4395-A02E-6E652EFB12BE}"/>
    <cellStyle name="Comma 2 5 4 3 3" xfId="5651" xr:uid="{00000000-0005-0000-0000-000042160000}"/>
    <cellStyle name="Comma 2 5 4 3 3 2" xfId="11586" xr:uid="{9DA7C69A-72F5-42FE-8257-9ED3CDCD3C9F}"/>
    <cellStyle name="Comma 2 5 4 3 4" xfId="5652" xr:uid="{00000000-0005-0000-0000-000043160000}"/>
    <cellStyle name="Comma 2 5 4 3 5" xfId="11584" xr:uid="{4880F182-E458-4984-8A43-CACDC669F679}"/>
    <cellStyle name="Comma 2 5 4 4" xfId="5653" xr:uid="{00000000-0005-0000-0000-000044160000}"/>
    <cellStyle name="Comma 2 5 4 4 2" xfId="5654" xr:uid="{00000000-0005-0000-0000-000045160000}"/>
    <cellStyle name="Comma 2 5 4 4 2 2" xfId="11588" xr:uid="{6BA36725-3B9D-4BAE-A128-95469013D916}"/>
    <cellStyle name="Comma 2 5 4 4 3" xfId="5655" xr:uid="{00000000-0005-0000-0000-000046160000}"/>
    <cellStyle name="Comma 2 5 4 4 3 2" xfId="11589" xr:uid="{3FDBB181-A136-45A3-B954-AA018BC20FF1}"/>
    <cellStyle name="Comma 2 5 4 4 4" xfId="5656" xr:uid="{00000000-0005-0000-0000-000047160000}"/>
    <cellStyle name="Comma 2 5 4 4 5" xfId="11587" xr:uid="{0FF81C23-0173-47D1-B7F4-3E002A22F917}"/>
    <cellStyle name="Comma 2 5 4 5" xfId="5657" xr:uid="{00000000-0005-0000-0000-000048160000}"/>
    <cellStyle name="Comma 2 5 4 5 2" xfId="5658" xr:uid="{00000000-0005-0000-0000-000049160000}"/>
    <cellStyle name="Comma 2 5 4 5 2 2" xfId="11591" xr:uid="{7DD872C2-9CFF-46DF-A8A9-2D966CC1CE24}"/>
    <cellStyle name="Comma 2 5 4 5 3" xfId="5659" xr:uid="{00000000-0005-0000-0000-00004A160000}"/>
    <cellStyle name="Comma 2 5 4 5 3 2" xfId="11592" xr:uid="{84940042-C5C1-4424-9EE8-8419B74D3EDA}"/>
    <cellStyle name="Comma 2 5 4 5 4" xfId="5660" xr:uid="{00000000-0005-0000-0000-00004B160000}"/>
    <cellStyle name="Comma 2 5 4 5 5" xfId="11590" xr:uid="{0DF59341-CB35-4066-AA61-A752750BB1D9}"/>
    <cellStyle name="Comma 2 5 4 6" xfId="5661" xr:uid="{00000000-0005-0000-0000-00004C160000}"/>
    <cellStyle name="Comma 2 5 4 6 2" xfId="5662" xr:uid="{00000000-0005-0000-0000-00004D160000}"/>
    <cellStyle name="Comma 2 5 4 6 2 2" xfId="11594" xr:uid="{06135E8A-23E8-4C50-9361-96F4F90281C5}"/>
    <cellStyle name="Comma 2 5 4 6 3" xfId="5663" xr:uid="{00000000-0005-0000-0000-00004E160000}"/>
    <cellStyle name="Comma 2 5 4 6 3 2" xfId="11595" xr:uid="{30A79809-49CF-4AFE-A4F2-B457384E3175}"/>
    <cellStyle name="Comma 2 5 4 6 4" xfId="5664" xr:uid="{00000000-0005-0000-0000-00004F160000}"/>
    <cellStyle name="Comma 2 5 4 6 5" xfId="11593" xr:uid="{5F8EDD38-7745-45B5-8AF6-029912C8EE7B}"/>
    <cellStyle name="Comma 2 5 4 7" xfId="5665" xr:uid="{00000000-0005-0000-0000-000050160000}"/>
    <cellStyle name="Comma 2 5 4 7 2" xfId="5666" xr:uid="{00000000-0005-0000-0000-000051160000}"/>
    <cellStyle name="Comma 2 5 4 7 2 2" xfId="11597" xr:uid="{4260D1A1-7C2D-47CB-A9B2-C3226BAAF883}"/>
    <cellStyle name="Comma 2 5 4 7 3" xfId="5667" xr:uid="{00000000-0005-0000-0000-000052160000}"/>
    <cellStyle name="Comma 2 5 4 7 3 2" xfId="11598" xr:uid="{43B4BB5D-4479-413D-91CE-4A2752C46291}"/>
    <cellStyle name="Comma 2 5 4 7 4" xfId="5668" xr:uid="{00000000-0005-0000-0000-000053160000}"/>
    <cellStyle name="Comma 2 5 4 7 5" xfId="11596" xr:uid="{32B8B6FF-5F15-473A-9752-43F31BE367A8}"/>
    <cellStyle name="Comma 2 5 4 8" xfId="5669" xr:uid="{00000000-0005-0000-0000-000054160000}"/>
    <cellStyle name="Comma 2 5 4 8 2" xfId="5670" xr:uid="{00000000-0005-0000-0000-000055160000}"/>
    <cellStyle name="Comma 2 5 4 8 2 2" xfId="11600" xr:uid="{65C6B9F9-8118-42A7-8AF9-B832EE7AB3C8}"/>
    <cellStyle name="Comma 2 5 4 8 3" xfId="5671" xr:uid="{00000000-0005-0000-0000-000056160000}"/>
    <cellStyle name="Comma 2 5 4 8 3 2" xfId="11601" xr:uid="{9237BBC3-9AD8-41EA-AF9D-50E38CCE7D7F}"/>
    <cellStyle name="Comma 2 5 4 8 4" xfId="5672" xr:uid="{00000000-0005-0000-0000-000057160000}"/>
    <cellStyle name="Comma 2 5 4 8 5" xfId="11599" xr:uid="{38AA9A39-B1B8-4BD5-8C1D-A6010ED62B4B}"/>
    <cellStyle name="Comma 2 5 4 9" xfId="5673" xr:uid="{00000000-0005-0000-0000-000058160000}"/>
    <cellStyle name="Comma 2 5 4 9 2" xfId="5674" xr:uid="{00000000-0005-0000-0000-000059160000}"/>
    <cellStyle name="Comma 2 5 4 9 2 2" xfId="11603" xr:uid="{C53EEB30-6E86-4995-B853-2713F8BF02AC}"/>
    <cellStyle name="Comma 2 5 4 9 3" xfId="5675" xr:uid="{00000000-0005-0000-0000-00005A160000}"/>
    <cellStyle name="Comma 2 5 4 9 4" xfId="11602" xr:uid="{156B06AC-85C5-438D-8057-5836506DDA90}"/>
    <cellStyle name="Comma 2 5 5" xfId="5676" xr:uid="{00000000-0005-0000-0000-00005B160000}"/>
    <cellStyle name="Comma 2 5 5 2" xfId="5677" xr:uid="{00000000-0005-0000-0000-00005C160000}"/>
    <cellStyle name="Comma 2 5 5 2 2" xfId="11605" xr:uid="{6985DF39-30BD-409A-9034-B465A3B969B3}"/>
    <cellStyle name="Comma 2 5 5 3" xfId="5678" xr:uid="{00000000-0005-0000-0000-00005D160000}"/>
    <cellStyle name="Comma 2 5 5 4" xfId="11604" xr:uid="{54FD1BBB-49C1-4946-896B-8544EDC96430}"/>
    <cellStyle name="Comma 2 5 6" xfId="5679" xr:uid="{00000000-0005-0000-0000-00005E160000}"/>
    <cellStyle name="Comma 2 5 7" xfId="11519" xr:uid="{F61182B5-C334-4CE4-B08D-51A7F3C105DA}"/>
    <cellStyle name="Comma 2 6" xfId="5680" xr:uid="{00000000-0005-0000-0000-00005F160000}"/>
    <cellStyle name="Comma 2 6 2" xfId="5681" xr:uid="{00000000-0005-0000-0000-000060160000}"/>
    <cellStyle name="Comma 2 6 2 2" xfId="5682" xr:uid="{00000000-0005-0000-0000-000061160000}"/>
    <cellStyle name="Comma 2 6 2 2 10" xfId="5683" xr:uid="{00000000-0005-0000-0000-000062160000}"/>
    <cellStyle name="Comma 2 6 2 2 10 2" xfId="11609" xr:uid="{28A89963-634D-4D74-AD6D-606EA2F8E9B3}"/>
    <cellStyle name="Comma 2 6 2 2 11" xfId="5684" xr:uid="{00000000-0005-0000-0000-000063160000}"/>
    <cellStyle name="Comma 2 6 2 2 11 2" xfId="11610" xr:uid="{1A2E30B2-825E-402B-9044-B347319BFCA6}"/>
    <cellStyle name="Comma 2 6 2 2 12" xfId="5685" xr:uid="{00000000-0005-0000-0000-000064160000}"/>
    <cellStyle name="Comma 2 6 2 2 13" xfId="11608" xr:uid="{763DE9B4-AB8C-43A3-B0A6-1B6DAEE3D28E}"/>
    <cellStyle name="Comma 2 6 2 2 2" xfId="5686" xr:uid="{00000000-0005-0000-0000-000065160000}"/>
    <cellStyle name="Comma 2 6 2 2 2 2" xfId="5687" xr:uid="{00000000-0005-0000-0000-000066160000}"/>
    <cellStyle name="Comma 2 6 2 2 2 2 2" xfId="11612" xr:uid="{BE13DE33-1EE6-4885-90DA-4EBB00811025}"/>
    <cellStyle name="Comma 2 6 2 2 2 3" xfId="5688" xr:uid="{00000000-0005-0000-0000-000067160000}"/>
    <cellStyle name="Comma 2 6 2 2 2 3 2" xfId="11613" xr:uid="{1A7375C4-5832-4BD8-8C4F-5770205074AC}"/>
    <cellStyle name="Comma 2 6 2 2 2 4" xfId="5689" xr:uid="{00000000-0005-0000-0000-000068160000}"/>
    <cellStyle name="Comma 2 6 2 2 2 5" xfId="11611" xr:uid="{34A97864-40AE-4782-9FBD-A8138C1F3BAD}"/>
    <cellStyle name="Comma 2 6 2 2 3" xfId="5690" xr:uid="{00000000-0005-0000-0000-000069160000}"/>
    <cellStyle name="Comma 2 6 2 2 3 2" xfId="5691" xr:uid="{00000000-0005-0000-0000-00006A160000}"/>
    <cellStyle name="Comma 2 6 2 2 3 2 2" xfId="11615" xr:uid="{8D0B6230-0788-414F-B554-C104E2433A64}"/>
    <cellStyle name="Comma 2 6 2 2 3 3" xfId="5692" xr:uid="{00000000-0005-0000-0000-00006B160000}"/>
    <cellStyle name="Comma 2 6 2 2 3 3 2" xfId="11616" xr:uid="{E3EBC2A8-B4F8-4C0E-B547-F5F1199ABD5E}"/>
    <cellStyle name="Comma 2 6 2 2 3 4" xfId="5693" xr:uid="{00000000-0005-0000-0000-00006C160000}"/>
    <cellStyle name="Comma 2 6 2 2 3 5" xfId="11614" xr:uid="{528732B0-85AD-430E-B380-C610D44A5E4B}"/>
    <cellStyle name="Comma 2 6 2 2 4" xfId="5694" xr:uid="{00000000-0005-0000-0000-00006D160000}"/>
    <cellStyle name="Comma 2 6 2 2 4 2" xfId="5695" xr:uid="{00000000-0005-0000-0000-00006E160000}"/>
    <cellStyle name="Comma 2 6 2 2 4 2 2" xfId="11618" xr:uid="{19CA1787-9AC2-4E65-8E93-F332CF0D6410}"/>
    <cellStyle name="Comma 2 6 2 2 4 3" xfId="5696" xr:uid="{00000000-0005-0000-0000-00006F160000}"/>
    <cellStyle name="Comma 2 6 2 2 4 3 2" xfId="11619" xr:uid="{2EE02E55-EBB0-41F2-8606-F938234DF353}"/>
    <cellStyle name="Comma 2 6 2 2 4 4" xfId="5697" xr:uid="{00000000-0005-0000-0000-000070160000}"/>
    <cellStyle name="Comma 2 6 2 2 4 5" xfId="11617" xr:uid="{BE2BFE3C-CB6C-44CB-AE99-E3EEBC8F15C4}"/>
    <cellStyle name="Comma 2 6 2 2 5" xfId="5698" xr:uid="{00000000-0005-0000-0000-000071160000}"/>
    <cellStyle name="Comma 2 6 2 2 5 2" xfId="5699" xr:uid="{00000000-0005-0000-0000-000072160000}"/>
    <cellStyle name="Comma 2 6 2 2 5 2 2" xfId="11621" xr:uid="{DE10115E-C600-4D5B-AAC8-B3602F91300F}"/>
    <cellStyle name="Comma 2 6 2 2 5 3" xfId="5700" xr:uid="{00000000-0005-0000-0000-000073160000}"/>
    <cellStyle name="Comma 2 6 2 2 5 3 2" xfId="11622" xr:uid="{51794360-DA66-4E05-AAE8-9FC737885B26}"/>
    <cellStyle name="Comma 2 6 2 2 5 4" xfId="5701" xr:uid="{00000000-0005-0000-0000-000074160000}"/>
    <cellStyle name="Comma 2 6 2 2 5 5" xfId="11620" xr:uid="{242C5ADD-8A04-418F-8445-623ED0F9337A}"/>
    <cellStyle name="Comma 2 6 2 2 6" xfId="5702" xr:uid="{00000000-0005-0000-0000-000075160000}"/>
    <cellStyle name="Comma 2 6 2 2 6 2" xfId="5703" xr:uid="{00000000-0005-0000-0000-000076160000}"/>
    <cellStyle name="Comma 2 6 2 2 6 2 2" xfId="11624" xr:uid="{38CB6F1A-A157-4EB8-A830-B7567AB5B87C}"/>
    <cellStyle name="Comma 2 6 2 2 6 3" xfId="5704" xr:uid="{00000000-0005-0000-0000-000077160000}"/>
    <cellStyle name="Comma 2 6 2 2 6 3 2" xfId="11625" xr:uid="{631501BC-33D5-4417-88A6-0EF915FDAB8B}"/>
    <cellStyle name="Comma 2 6 2 2 6 4" xfId="5705" xr:uid="{00000000-0005-0000-0000-000078160000}"/>
    <cellStyle name="Comma 2 6 2 2 6 5" xfId="11623" xr:uid="{CB1606E1-09AB-4479-A5F3-3CA8EFDC283A}"/>
    <cellStyle name="Comma 2 6 2 2 7" xfId="5706" xr:uid="{00000000-0005-0000-0000-000079160000}"/>
    <cellStyle name="Comma 2 6 2 2 7 2" xfId="5707" xr:uid="{00000000-0005-0000-0000-00007A160000}"/>
    <cellStyle name="Comma 2 6 2 2 7 2 2" xfId="11627" xr:uid="{374D1114-8DF8-4344-AE59-0A5BD5C3A8BC}"/>
    <cellStyle name="Comma 2 6 2 2 7 3" xfId="5708" xr:uid="{00000000-0005-0000-0000-00007B160000}"/>
    <cellStyle name="Comma 2 6 2 2 7 3 2" xfId="11628" xr:uid="{5330E12F-D7B2-4F7A-AD09-7FFEC9BCD1A7}"/>
    <cellStyle name="Comma 2 6 2 2 7 4" xfId="5709" xr:uid="{00000000-0005-0000-0000-00007C160000}"/>
    <cellStyle name="Comma 2 6 2 2 7 5" xfId="11626" xr:uid="{2296FF3D-2BAC-46C6-AD9F-27F419FE6A4B}"/>
    <cellStyle name="Comma 2 6 2 2 8" xfId="5710" xr:uid="{00000000-0005-0000-0000-00007D160000}"/>
    <cellStyle name="Comma 2 6 2 2 8 2" xfId="5711" xr:uid="{00000000-0005-0000-0000-00007E160000}"/>
    <cellStyle name="Comma 2 6 2 2 8 2 2" xfId="11630" xr:uid="{7AE2A7A3-33BA-4ED9-B27A-7C168AF217BA}"/>
    <cellStyle name="Comma 2 6 2 2 8 3" xfId="5712" xr:uid="{00000000-0005-0000-0000-00007F160000}"/>
    <cellStyle name="Comma 2 6 2 2 8 3 2" xfId="11631" xr:uid="{8B3C6D78-6839-4ACC-82B2-B1B5DF479198}"/>
    <cellStyle name="Comma 2 6 2 2 8 4" xfId="5713" xr:uid="{00000000-0005-0000-0000-000080160000}"/>
    <cellStyle name="Comma 2 6 2 2 8 5" xfId="11629" xr:uid="{27FFCC30-18DF-4CBC-8005-E513030FDA23}"/>
    <cellStyle name="Comma 2 6 2 2 9" xfId="5714" xr:uid="{00000000-0005-0000-0000-000081160000}"/>
    <cellStyle name="Comma 2 6 2 2 9 2" xfId="5715" xr:uid="{00000000-0005-0000-0000-000082160000}"/>
    <cellStyle name="Comma 2 6 2 2 9 2 2" xfId="11633" xr:uid="{AC732895-9C13-459D-BA78-AB52E0C820BD}"/>
    <cellStyle name="Comma 2 6 2 2 9 3" xfId="5716" xr:uid="{00000000-0005-0000-0000-000083160000}"/>
    <cellStyle name="Comma 2 6 2 2 9 4" xfId="11632" xr:uid="{02640AC0-DE2F-4A65-BF7E-3FFA19829241}"/>
    <cellStyle name="Comma 2 6 2 3" xfId="5717" xr:uid="{00000000-0005-0000-0000-000084160000}"/>
    <cellStyle name="Comma 2 6 2 3 2" xfId="5718" xr:uid="{00000000-0005-0000-0000-000085160000}"/>
    <cellStyle name="Comma 2 6 2 3 2 2" xfId="11635" xr:uid="{10F6D387-5C32-4C9E-808B-824C7359EF48}"/>
    <cellStyle name="Comma 2 6 2 3 3" xfId="5719" xr:uid="{00000000-0005-0000-0000-000086160000}"/>
    <cellStyle name="Comma 2 6 2 3 4" xfId="11634" xr:uid="{13C2E56F-FBB4-4D75-9DE0-AF72A867BCC2}"/>
    <cellStyle name="Comma 2 6 2 4" xfId="5720" xr:uid="{00000000-0005-0000-0000-000087160000}"/>
    <cellStyle name="Comma 2 6 2 5" xfId="11607" xr:uid="{4AAEF868-0138-4D1E-AE67-A2CB197A7BB4}"/>
    <cellStyle name="Comma 2 6 3" xfId="5721" xr:uid="{00000000-0005-0000-0000-000088160000}"/>
    <cellStyle name="Comma 2 6 3 2" xfId="5722" xr:uid="{00000000-0005-0000-0000-000089160000}"/>
    <cellStyle name="Comma 2 6 3 2 10" xfId="5723" xr:uid="{00000000-0005-0000-0000-00008A160000}"/>
    <cellStyle name="Comma 2 6 3 2 10 2" xfId="11638" xr:uid="{84201098-4982-43D1-B7B9-4FD31140E66C}"/>
    <cellStyle name="Comma 2 6 3 2 11" xfId="5724" xr:uid="{00000000-0005-0000-0000-00008B160000}"/>
    <cellStyle name="Comma 2 6 3 2 11 2" xfId="11639" xr:uid="{472D543F-4A4B-42DD-BD65-D6B069EBC03D}"/>
    <cellStyle name="Comma 2 6 3 2 12" xfId="5725" xr:uid="{00000000-0005-0000-0000-00008C160000}"/>
    <cellStyle name="Comma 2 6 3 2 13" xfId="11637" xr:uid="{E91D266D-5019-4C16-A86E-694BACBA4145}"/>
    <cellStyle name="Comma 2 6 3 2 2" xfId="5726" xr:uid="{00000000-0005-0000-0000-00008D160000}"/>
    <cellStyle name="Comma 2 6 3 2 2 2" xfId="5727" xr:uid="{00000000-0005-0000-0000-00008E160000}"/>
    <cellStyle name="Comma 2 6 3 2 2 2 2" xfId="11641" xr:uid="{C9577712-53EA-4C5B-A42D-F38BC951E627}"/>
    <cellStyle name="Comma 2 6 3 2 2 3" xfId="5728" xr:uid="{00000000-0005-0000-0000-00008F160000}"/>
    <cellStyle name="Comma 2 6 3 2 2 3 2" xfId="11642" xr:uid="{D63A97CD-35A7-45E0-A0B2-670799EA21A2}"/>
    <cellStyle name="Comma 2 6 3 2 2 4" xfId="5729" xr:uid="{00000000-0005-0000-0000-000090160000}"/>
    <cellStyle name="Comma 2 6 3 2 2 5" xfId="11640" xr:uid="{E3B84C69-FE6E-48F8-B515-DF13AC1920BC}"/>
    <cellStyle name="Comma 2 6 3 2 3" xfId="5730" xr:uid="{00000000-0005-0000-0000-000091160000}"/>
    <cellStyle name="Comma 2 6 3 2 3 2" xfId="5731" xr:uid="{00000000-0005-0000-0000-000092160000}"/>
    <cellStyle name="Comma 2 6 3 2 3 2 2" xfId="11644" xr:uid="{6AA7C328-6DDA-4356-8312-2543609D1BBC}"/>
    <cellStyle name="Comma 2 6 3 2 3 3" xfId="5732" xr:uid="{00000000-0005-0000-0000-000093160000}"/>
    <cellStyle name="Comma 2 6 3 2 3 3 2" xfId="11645" xr:uid="{53ED4390-09AC-43EB-ACE7-8C995E787037}"/>
    <cellStyle name="Comma 2 6 3 2 3 4" xfId="5733" xr:uid="{00000000-0005-0000-0000-000094160000}"/>
    <cellStyle name="Comma 2 6 3 2 3 5" xfId="11643" xr:uid="{8B60B863-AD44-4C9C-81A5-600ABA598D18}"/>
    <cellStyle name="Comma 2 6 3 2 4" xfId="5734" xr:uid="{00000000-0005-0000-0000-000095160000}"/>
    <cellStyle name="Comma 2 6 3 2 4 2" xfId="5735" xr:uid="{00000000-0005-0000-0000-000096160000}"/>
    <cellStyle name="Comma 2 6 3 2 4 2 2" xfId="11647" xr:uid="{79B7B93E-A6D6-44E9-BECE-7D39F79D5FC9}"/>
    <cellStyle name="Comma 2 6 3 2 4 3" xfId="5736" xr:uid="{00000000-0005-0000-0000-000097160000}"/>
    <cellStyle name="Comma 2 6 3 2 4 3 2" xfId="11648" xr:uid="{111D7A51-D969-46FF-81EA-01C64C14B072}"/>
    <cellStyle name="Comma 2 6 3 2 4 4" xfId="5737" xr:uid="{00000000-0005-0000-0000-000098160000}"/>
    <cellStyle name="Comma 2 6 3 2 4 5" xfId="11646" xr:uid="{C5B08B09-88C2-4DCA-8DC8-5468FB92B32F}"/>
    <cellStyle name="Comma 2 6 3 2 5" xfId="5738" xr:uid="{00000000-0005-0000-0000-000099160000}"/>
    <cellStyle name="Comma 2 6 3 2 5 2" xfId="5739" xr:uid="{00000000-0005-0000-0000-00009A160000}"/>
    <cellStyle name="Comma 2 6 3 2 5 2 2" xfId="11650" xr:uid="{A25CDB8F-E530-4ABA-B16A-D5AEA39B3D68}"/>
    <cellStyle name="Comma 2 6 3 2 5 3" xfId="5740" xr:uid="{00000000-0005-0000-0000-00009B160000}"/>
    <cellStyle name="Comma 2 6 3 2 5 3 2" xfId="11651" xr:uid="{FA310F23-DF80-4EDB-8F2D-C22A4459DF72}"/>
    <cellStyle name="Comma 2 6 3 2 5 4" xfId="5741" xr:uid="{00000000-0005-0000-0000-00009C160000}"/>
    <cellStyle name="Comma 2 6 3 2 5 5" xfId="11649" xr:uid="{1A1CC6E0-244F-49AA-80C9-FA62435F0EE3}"/>
    <cellStyle name="Comma 2 6 3 2 6" xfId="5742" xr:uid="{00000000-0005-0000-0000-00009D160000}"/>
    <cellStyle name="Comma 2 6 3 2 6 2" xfId="5743" xr:uid="{00000000-0005-0000-0000-00009E160000}"/>
    <cellStyle name="Comma 2 6 3 2 6 2 2" xfId="11653" xr:uid="{C4B90C9D-F91C-4ADF-9BCC-8E812B0854B9}"/>
    <cellStyle name="Comma 2 6 3 2 6 3" xfId="5744" xr:uid="{00000000-0005-0000-0000-00009F160000}"/>
    <cellStyle name="Comma 2 6 3 2 6 3 2" xfId="11654" xr:uid="{7C76B570-F4B9-4CE6-857D-D9DD446C2F35}"/>
    <cellStyle name="Comma 2 6 3 2 6 4" xfId="5745" xr:uid="{00000000-0005-0000-0000-0000A0160000}"/>
    <cellStyle name="Comma 2 6 3 2 6 5" xfId="11652" xr:uid="{D08BDD70-0C3D-4AE4-B4F3-B0BAA3351F57}"/>
    <cellStyle name="Comma 2 6 3 2 7" xfId="5746" xr:uid="{00000000-0005-0000-0000-0000A1160000}"/>
    <cellStyle name="Comma 2 6 3 2 7 2" xfId="5747" xr:uid="{00000000-0005-0000-0000-0000A2160000}"/>
    <cellStyle name="Comma 2 6 3 2 7 2 2" xfId="11656" xr:uid="{C491A75D-CD4C-4722-92B0-B83953E5D8FF}"/>
    <cellStyle name="Comma 2 6 3 2 7 3" xfId="5748" xr:uid="{00000000-0005-0000-0000-0000A3160000}"/>
    <cellStyle name="Comma 2 6 3 2 7 3 2" xfId="11657" xr:uid="{5FBBE460-362A-4181-BE7A-F6EE6FD3248F}"/>
    <cellStyle name="Comma 2 6 3 2 7 4" xfId="5749" xr:uid="{00000000-0005-0000-0000-0000A4160000}"/>
    <cellStyle name="Comma 2 6 3 2 7 5" xfId="11655" xr:uid="{7688F3E6-776E-4D06-8B63-CFCDD6BE29EE}"/>
    <cellStyle name="Comma 2 6 3 2 8" xfId="5750" xr:uid="{00000000-0005-0000-0000-0000A5160000}"/>
    <cellStyle name="Comma 2 6 3 2 8 2" xfId="5751" xr:uid="{00000000-0005-0000-0000-0000A6160000}"/>
    <cellStyle name="Comma 2 6 3 2 8 2 2" xfId="11659" xr:uid="{DA8D0A94-6B81-445F-ADE9-C667FC000AF0}"/>
    <cellStyle name="Comma 2 6 3 2 8 3" xfId="5752" xr:uid="{00000000-0005-0000-0000-0000A7160000}"/>
    <cellStyle name="Comma 2 6 3 2 8 3 2" xfId="11660" xr:uid="{17D7E51F-393F-4937-9BEB-550FB2E62313}"/>
    <cellStyle name="Comma 2 6 3 2 8 4" xfId="5753" xr:uid="{00000000-0005-0000-0000-0000A8160000}"/>
    <cellStyle name="Comma 2 6 3 2 8 5" xfId="11658" xr:uid="{28791047-DF7A-4460-8CDC-1BCE82977811}"/>
    <cellStyle name="Comma 2 6 3 2 9" xfId="5754" xr:uid="{00000000-0005-0000-0000-0000A9160000}"/>
    <cellStyle name="Comma 2 6 3 2 9 2" xfId="5755" xr:uid="{00000000-0005-0000-0000-0000AA160000}"/>
    <cellStyle name="Comma 2 6 3 2 9 2 2" xfId="11662" xr:uid="{E29C0541-C4BC-4094-890F-6850008B0E48}"/>
    <cellStyle name="Comma 2 6 3 2 9 3" xfId="5756" xr:uid="{00000000-0005-0000-0000-0000AB160000}"/>
    <cellStyle name="Comma 2 6 3 2 9 4" xfId="11661" xr:uid="{7DC4905D-3FBC-4ED4-ABBF-C60A68A8DAF7}"/>
    <cellStyle name="Comma 2 6 3 3" xfId="5757" xr:uid="{00000000-0005-0000-0000-0000AC160000}"/>
    <cellStyle name="Comma 2 6 3 3 2" xfId="5758" xr:uid="{00000000-0005-0000-0000-0000AD160000}"/>
    <cellStyle name="Comma 2 6 3 3 2 2" xfId="11664" xr:uid="{6851BEA6-5D2D-438D-829F-87D082A40AB8}"/>
    <cellStyle name="Comma 2 6 3 3 3" xfId="5759" xr:uid="{00000000-0005-0000-0000-0000AE160000}"/>
    <cellStyle name="Comma 2 6 3 3 4" xfId="11663" xr:uid="{5A947BB9-4627-4EFF-8180-21F604927FF9}"/>
    <cellStyle name="Comma 2 6 3 4" xfId="5760" xr:uid="{00000000-0005-0000-0000-0000AF160000}"/>
    <cellStyle name="Comma 2 6 3 5" xfId="11636" xr:uid="{CB437C9E-8809-473B-8225-348D6E93DD45}"/>
    <cellStyle name="Comma 2 6 4" xfId="5761" xr:uid="{00000000-0005-0000-0000-0000B0160000}"/>
    <cellStyle name="Comma 2 6 4 10" xfId="5762" xr:uid="{00000000-0005-0000-0000-0000B1160000}"/>
    <cellStyle name="Comma 2 6 4 10 2" xfId="11666" xr:uid="{B3D579AA-19FB-4DFC-81C1-9C6E3B8B34DC}"/>
    <cellStyle name="Comma 2 6 4 11" xfId="5763" xr:uid="{00000000-0005-0000-0000-0000B2160000}"/>
    <cellStyle name="Comma 2 6 4 11 2" xfId="11667" xr:uid="{001E3A89-0F31-485D-BDA7-C7481FF8204D}"/>
    <cellStyle name="Comma 2 6 4 12" xfId="5764" xr:uid="{00000000-0005-0000-0000-0000B3160000}"/>
    <cellStyle name="Comma 2 6 4 13" xfId="11665" xr:uid="{49D10780-88D2-4D1E-A104-5E7E675B142E}"/>
    <cellStyle name="Comma 2 6 4 2" xfId="5765" xr:uid="{00000000-0005-0000-0000-0000B4160000}"/>
    <cellStyle name="Comma 2 6 4 2 2" xfId="5766" xr:uid="{00000000-0005-0000-0000-0000B5160000}"/>
    <cellStyle name="Comma 2 6 4 2 2 2" xfId="11669" xr:uid="{A42FAA24-6714-4678-916F-5CB2A27D3982}"/>
    <cellStyle name="Comma 2 6 4 2 3" xfId="5767" xr:uid="{00000000-0005-0000-0000-0000B6160000}"/>
    <cellStyle name="Comma 2 6 4 2 3 2" xfId="11670" xr:uid="{A85480E3-CCAD-4717-ADC9-7371BA6FB86F}"/>
    <cellStyle name="Comma 2 6 4 2 4" xfId="5768" xr:uid="{00000000-0005-0000-0000-0000B7160000}"/>
    <cellStyle name="Comma 2 6 4 2 5" xfId="11668" xr:uid="{0FEB904A-6DB2-41E7-A128-05C16F53083B}"/>
    <cellStyle name="Comma 2 6 4 3" xfId="5769" xr:uid="{00000000-0005-0000-0000-0000B8160000}"/>
    <cellStyle name="Comma 2 6 4 3 2" xfId="5770" xr:uid="{00000000-0005-0000-0000-0000B9160000}"/>
    <cellStyle name="Comma 2 6 4 3 2 2" xfId="11672" xr:uid="{3D430B2B-99B0-4CFE-9B82-DB8D393EE9BB}"/>
    <cellStyle name="Comma 2 6 4 3 3" xfId="5771" xr:uid="{00000000-0005-0000-0000-0000BA160000}"/>
    <cellStyle name="Comma 2 6 4 3 3 2" xfId="11673" xr:uid="{A913434D-9E4A-4194-9B5F-1836840AA7DB}"/>
    <cellStyle name="Comma 2 6 4 3 4" xfId="5772" xr:uid="{00000000-0005-0000-0000-0000BB160000}"/>
    <cellStyle name="Comma 2 6 4 3 5" xfId="11671" xr:uid="{D9BCFC4E-9436-44C1-AF57-FEA88271F248}"/>
    <cellStyle name="Comma 2 6 4 4" xfId="5773" xr:uid="{00000000-0005-0000-0000-0000BC160000}"/>
    <cellStyle name="Comma 2 6 4 4 2" xfId="5774" xr:uid="{00000000-0005-0000-0000-0000BD160000}"/>
    <cellStyle name="Comma 2 6 4 4 2 2" xfId="11675" xr:uid="{1D8A0A89-BFBD-4FD4-A5D0-99CD779AF5D4}"/>
    <cellStyle name="Comma 2 6 4 4 3" xfId="5775" xr:uid="{00000000-0005-0000-0000-0000BE160000}"/>
    <cellStyle name="Comma 2 6 4 4 3 2" xfId="11676" xr:uid="{44A22DD9-161D-45AE-B931-CA6603193362}"/>
    <cellStyle name="Comma 2 6 4 4 4" xfId="5776" xr:uid="{00000000-0005-0000-0000-0000BF160000}"/>
    <cellStyle name="Comma 2 6 4 4 5" xfId="11674" xr:uid="{60AA43F5-4874-4D31-82E4-17643F109D10}"/>
    <cellStyle name="Comma 2 6 4 5" xfId="5777" xr:uid="{00000000-0005-0000-0000-0000C0160000}"/>
    <cellStyle name="Comma 2 6 4 5 2" xfId="5778" xr:uid="{00000000-0005-0000-0000-0000C1160000}"/>
    <cellStyle name="Comma 2 6 4 5 2 2" xfId="11678" xr:uid="{547CF8E2-AF32-477D-ADA9-DA327F66C98D}"/>
    <cellStyle name="Comma 2 6 4 5 3" xfId="5779" xr:uid="{00000000-0005-0000-0000-0000C2160000}"/>
    <cellStyle name="Comma 2 6 4 5 3 2" xfId="11679" xr:uid="{8D7DE960-CD31-4413-8B26-180706BEAAEF}"/>
    <cellStyle name="Comma 2 6 4 5 4" xfId="5780" xr:uid="{00000000-0005-0000-0000-0000C3160000}"/>
    <cellStyle name="Comma 2 6 4 5 5" xfId="11677" xr:uid="{C39C300C-F604-4FC4-9ED8-F48FCED15CE2}"/>
    <cellStyle name="Comma 2 6 4 6" xfId="5781" xr:uid="{00000000-0005-0000-0000-0000C4160000}"/>
    <cellStyle name="Comma 2 6 4 6 2" xfId="5782" xr:uid="{00000000-0005-0000-0000-0000C5160000}"/>
    <cellStyle name="Comma 2 6 4 6 2 2" xfId="11681" xr:uid="{C22210E1-4A10-421C-8572-29C7840D1A6A}"/>
    <cellStyle name="Comma 2 6 4 6 3" xfId="5783" xr:uid="{00000000-0005-0000-0000-0000C6160000}"/>
    <cellStyle name="Comma 2 6 4 6 3 2" xfId="11682" xr:uid="{427E1401-2469-49E2-BA44-B5EF9550F016}"/>
    <cellStyle name="Comma 2 6 4 6 4" xfId="5784" xr:uid="{00000000-0005-0000-0000-0000C7160000}"/>
    <cellStyle name="Comma 2 6 4 6 5" xfId="11680" xr:uid="{514615BB-4799-4283-BB70-E8B64235EAA8}"/>
    <cellStyle name="Comma 2 6 4 7" xfId="5785" xr:uid="{00000000-0005-0000-0000-0000C8160000}"/>
    <cellStyle name="Comma 2 6 4 7 2" xfId="5786" xr:uid="{00000000-0005-0000-0000-0000C9160000}"/>
    <cellStyle name="Comma 2 6 4 7 2 2" xfId="11684" xr:uid="{DF399AF5-82B9-4D25-BE10-92B0EEDFA707}"/>
    <cellStyle name="Comma 2 6 4 7 3" xfId="5787" xr:uid="{00000000-0005-0000-0000-0000CA160000}"/>
    <cellStyle name="Comma 2 6 4 7 3 2" xfId="11685" xr:uid="{BA17CF3A-4BF4-4A4E-A44F-656938F59F04}"/>
    <cellStyle name="Comma 2 6 4 7 4" xfId="5788" xr:uid="{00000000-0005-0000-0000-0000CB160000}"/>
    <cellStyle name="Comma 2 6 4 7 5" xfId="11683" xr:uid="{7382A885-BB5D-4E77-A388-4D1FF68A617B}"/>
    <cellStyle name="Comma 2 6 4 8" xfId="5789" xr:uid="{00000000-0005-0000-0000-0000CC160000}"/>
    <cellStyle name="Comma 2 6 4 8 2" xfId="5790" xr:uid="{00000000-0005-0000-0000-0000CD160000}"/>
    <cellStyle name="Comma 2 6 4 8 2 2" xfId="11687" xr:uid="{432CF75E-71E8-4CCB-9B22-772D3D749480}"/>
    <cellStyle name="Comma 2 6 4 8 3" xfId="5791" xr:uid="{00000000-0005-0000-0000-0000CE160000}"/>
    <cellStyle name="Comma 2 6 4 8 3 2" xfId="11688" xr:uid="{63988D5D-8E23-41D0-BA47-B34F87B3FDDA}"/>
    <cellStyle name="Comma 2 6 4 8 4" xfId="5792" xr:uid="{00000000-0005-0000-0000-0000CF160000}"/>
    <cellStyle name="Comma 2 6 4 8 5" xfId="11686" xr:uid="{8DB575EA-B538-4943-9B58-BB3C52CAC591}"/>
    <cellStyle name="Comma 2 6 4 9" xfId="5793" xr:uid="{00000000-0005-0000-0000-0000D0160000}"/>
    <cellStyle name="Comma 2 6 4 9 2" xfId="5794" xr:uid="{00000000-0005-0000-0000-0000D1160000}"/>
    <cellStyle name="Comma 2 6 4 9 2 2" xfId="11690" xr:uid="{10FADF29-9722-4797-8C4D-E3A4A75D88A3}"/>
    <cellStyle name="Comma 2 6 4 9 3" xfId="5795" xr:uid="{00000000-0005-0000-0000-0000D2160000}"/>
    <cellStyle name="Comma 2 6 4 9 4" xfId="11689" xr:uid="{337AAD49-B104-4407-A5A3-63541973027D}"/>
    <cellStyle name="Comma 2 6 5" xfId="5796" xr:uid="{00000000-0005-0000-0000-0000D3160000}"/>
    <cellStyle name="Comma 2 6 5 2" xfId="5797" xr:uid="{00000000-0005-0000-0000-0000D4160000}"/>
    <cellStyle name="Comma 2 6 5 2 2" xfId="11692" xr:uid="{065C4C37-424E-4221-ABC5-EE383065D15D}"/>
    <cellStyle name="Comma 2 6 5 3" xfId="5798" xr:uid="{00000000-0005-0000-0000-0000D5160000}"/>
    <cellStyle name="Comma 2 6 5 4" xfId="11691" xr:uid="{95478925-E315-4D41-8E93-BDF74811388A}"/>
    <cellStyle name="Comma 2 6 6" xfId="5799" xr:uid="{00000000-0005-0000-0000-0000D6160000}"/>
    <cellStyle name="Comma 2 6 7" xfId="11606" xr:uid="{D786F8E3-30F5-4A2A-8C3F-0CD3AF6A5D25}"/>
    <cellStyle name="Comma 2 7" xfId="5800" xr:uid="{00000000-0005-0000-0000-0000D7160000}"/>
    <cellStyle name="Comma 2 7 2" xfId="5801" xr:uid="{00000000-0005-0000-0000-0000D8160000}"/>
    <cellStyle name="Comma 2 7 2 2" xfId="5802" xr:uid="{00000000-0005-0000-0000-0000D9160000}"/>
    <cellStyle name="Comma 2 7 2 2 10" xfId="5803" xr:uid="{00000000-0005-0000-0000-0000DA160000}"/>
    <cellStyle name="Comma 2 7 2 2 10 2" xfId="11696" xr:uid="{97753FEC-7C46-4C56-BBB9-8BDC2A14CEB6}"/>
    <cellStyle name="Comma 2 7 2 2 11" xfId="5804" xr:uid="{00000000-0005-0000-0000-0000DB160000}"/>
    <cellStyle name="Comma 2 7 2 2 11 2" xfId="11697" xr:uid="{8095AD02-5AF0-4BF4-9C2C-5FF65C8019AA}"/>
    <cellStyle name="Comma 2 7 2 2 12" xfId="5805" xr:uid="{00000000-0005-0000-0000-0000DC160000}"/>
    <cellStyle name="Comma 2 7 2 2 13" xfId="11695" xr:uid="{92ACCF96-0DF2-4115-9A78-3F10B72D452D}"/>
    <cellStyle name="Comma 2 7 2 2 2" xfId="5806" xr:uid="{00000000-0005-0000-0000-0000DD160000}"/>
    <cellStyle name="Comma 2 7 2 2 2 2" xfId="5807" xr:uid="{00000000-0005-0000-0000-0000DE160000}"/>
    <cellStyle name="Comma 2 7 2 2 2 2 2" xfId="11699" xr:uid="{B935431F-4588-4892-9062-A461DF163244}"/>
    <cellStyle name="Comma 2 7 2 2 2 3" xfId="5808" xr:uid="{00000000-0005-0000-0000-0000DF160000}"/>
    <cellStyle name="Comma 2 7 2 2 2 3 2" xfId="11700" xr:uid="{4BE08327-674A-43C1-96AE-AFCB871EF6E4}"/>
    <cellStyle name="Comma 2 7 2 2 2 4" xfId="5809" xr:uid="{00000000-0005-0000-0000-0000E0160000}"/>
    <cellStyle name="Comma 2 7 2 2 2 5" xfId="11698" xr:uid="{CADF99B2-FF01-43C7-BF3A-5C139EA5858E}"/>
    <cellStyle name="Comma 2 7 2 2 3" xfId="5810" xr:uid="{00000000-0005-0000-0000-0000E1160000}"/>
    <cellStyle name="Comma 2 7 2 2 3 2" xfId="5811" xr:uid="{00000000-0005-0000-0000-0000E2160000}"/>
    <cellStyle name="Comma 2 7 2 2 3 2 2" xfId="11702" xr:uid="{0573B051-4571-4611-AECF-C728D645A66C}"/>
    <cellStyle name="Comma 2 7 2 2 3 3" xfId="5812" xr:uid="{00000000-0005-0000-0000-0000E3160000}"/>
    <cellStyle name="Comma 2 7 2 2 3 3 2" xfId="11703" xr:uid="{225C1A79-8E60-4973-819D-513F74B76CBB}"/>
    <cellStyle name="Comma 2 7 2 2 3 4" xfId="5813" xr:uid="{00000000-0005-0000-0000-0000E4160000}"/>
    <cellStyle name="Comma 2 7 2 2 3 5" xfId="11701" xr:uid="{4F44AFF6-ACA1-4410-B79A-34D9B8783756}"/>
    <cellStyle name="Comma 2 7 2 2 4" xfId="5814" xr:uid="{00000000-0005-0000-0000-0000E5160000}"/>
    <cellStyle name="Comma 2 7 2 2 4 2" xfId="5815" xr:uid="{00000000-0005-0000-0000-0000E6160000}"/>
    <cellStyle name="Comma 2 7 2 2 4 2 2" xfId="11705" xr:uid="{33E27EAB-2F2C-497E-BBA7-A54A874727A5}"/>
    <cellStyle name="Comma 2 7 2 2 4 3" xfId="5816" xr:uid="{00000000-0005-0000-0000-0000E7160000}"/>
    <cellStyle name="Comma 2 7 2 2 4 3 2" xfId="11706" xr:uid="{07FDD5DC-608F-47F2-871E-2EF4F65828C1}"/>
    <cellStyle name="Comma 2 7 2 2 4 4" xfId="5817" xr:uid="{00000000-0005-0000-0000-0000E8160000}"/>
    <cellStyle name="Comma 2 7 2 2 4 5" xfId="11704" xr:uid="{9D9682C5-455A-479A-9848-6B582E12D2CE}"/>
    <cellStyle name="Comma 2 7 2 2 5" xfId="5818" xr:uid="{00000000-0005-0000-0000-0000E9160000}"/>
    <cellStyle name="Comma 2 7 2 2 5 2" xfId="5819" xr:uid="{00000000-0005-0000-0000-0000EA160000}"/>
    <cellStyle name="Comma 2 7 2 2 5 2 2" xfId="11708" xr:uid="{573E46E4-9F51-4317-90B5-6CE65214C57B}"/>
    <cellStyle name="Comma 2 7 2 2 5 3" xfId="5820" xr:uid="{00000000-0005-0000-0000-0000EB160000}"/>
    <cellStyle name="Comma 2 7 2 2 5 3 2" xfId="11709" xr:uid="{AFBC1F64-D392-499B-971A-7C76D5284BDA}"/>
    <cellStyle name="Comma 2 7 2 2 5 4" xfId="5821" xr:uid="{00000000-0005-0000-0000-0000EC160000}"/>
    <cellStyle name="Comma 2 7 2 2 5 5" xfId="11707" xr:uid="{7723D4D5-6456-4900-B633-752E6DD3DA6C}"/>
    <cellStyle name="Comma 2 7 2 2 6" xfId="5822" xr:uid="{00000000-0005-0000-0000-0000ED160000}"/>
    <cellStyle name="Comma 2 7 2 2 6 2" xfId="5823" xr:uid="{00000000-0005-0000-0000-0000EE160000}"/>
    <cellStyle name="Comma 2 7 2 2 6 2 2" xfId="11711" xr:uid="{1FE87EBE-D3D9-4ED7-9EBB-3236CE064E47}"/>
    <cellStyle name="Comma 2 7 2 2 6 3" xfId="5824" xr:uid="{00000000-0005-0000-0000-0000EF160000}"/>
    <cellStyle name="Comma 2 7 2 2 6 3 2" xfId="11712" xr:uid="{A6EFD1E2-4351-44C4-AFFC-33D7A2E72166}"/>
    <cellStyle name="Comma 2 7 2 2 6 4" xfId="5825" xr:uid="{00000000-0005-0000-0000-0000F0160000}"/>
    <cellStyle name="Comma 2 7 2 2 6 5" xfId="11710" xr:uid="{035B8118-0904-444B-8675-8AE64E2CB3F6}"/>
    <cellStyle name="Comma 2 7 2 2 7" xfId="5826" xr:uid="{00000000-0005-0000-0000-0000F1160000}"/>
    <cellStyle name="Comma 2 7 2 2 7 2" xfId="5827" xr:uid="{00000000-0005-0000-0000-0000F2160000}"/>
    <cellStyle name="Comma 2 7 2 2 7 2 2" xfId="11714" xr:uid="{F3BFD249-5A24-4262-9226-CBB7439346D0}"/>
    <cellStyle name="Comma 2 7 2 2 7 3" xfId="5828" xr:uid="{00000000-0005-0000-0000-0000F3160000}"/>
    <cellStyle name="Comma 2 7 2 2 7 3 2" xfId="11715" xr:uid="{E0E9C4FB-375A-4793-B703-E92D3BA7E423}"/>
    <cellStyle name="Comma 2 7 2 2 7 4" xfId="5829" xr:uid="{00000000-0005-0000-0000-0000F4160000}"/>
    <cellStyle name="Comma 2 7 2 2 7 5" xfId="11713" xr:uid="{9B90C86D-417B-456B-B4D6-09B9A3C0BEAB}"/>
    <cellStyle name="Comma 2 7 2 2 8" xfId="5830" xr:uid="{00000000-0005-0000-0000-0000F5160000}"/>
    <cellStyle name="Comma 2 7 2 2 8 2" xfId="5831" xr:uid="{00000000-0005-0000-0000-0000F6160000}"/>
    <cellStyle name="Comma 2 7 2 2 8 2 2" xfId="11717" xr:uid="{B4A00CE0-CED8-4A6C-9E5C-E5EE86EAB48C}"/>
    <cellStyle name="Comma 2 7 2 2 8 3" xfId="5832" xr:uid="{00000000-0005-0000-0000-0000F7160000}"/>
    <cellStyle name="Comma 2 7 2 2 8 3 2" xfId="11718" xr:uid="{9B50043B-1F48-483B-A8C6-7705FDC15398}"/>
    <cellStyle name="Comma 2 7 2 2 8 4" xfId="5833" xr:uid="{00000000-0005-0000-0000-0000F8160000}"/>
    <cellStyle name="Comma 2 7 2 2 8 5" xfId="11716" xr:uid="{BFFA0EBB-F57A-4450-9517-EAA7682560B7}"/>
    <cellStyle name="Comma 2 7 2 2 9" xfId="5834" xr:uid="{00000000-0005-0000-0000-0000F9160000}"/>
    <cellStyle name="Comma 2 7 2 2 9 2" xfId="5835" xr:uid="{00000000-0005-0000-0000-0000FA160000}"/>
    <cellStyle name="Comma 2 7 2 2 9 2 2" xfId="11720" xr:uid="{85F0BB45-9D2F-4540-85B7-7BC6FAE0EDD4}"/>
    <cellStyle name="Comma 2 7 2 2 9 3" xfId="5836" xr:uid="{00000000-0005-0000-0000-0000FB160000}"/>
    <cellStyle name="Comma 2 7 2 2 9 4" xfId="11719" xr:uid="{67589E23-811C-49F4-A40E-62CC9BAB2937}"/>
    <cellStyle name="Comma 2 7 2 3" xfId="5837" xr:uid="{00000000-0005-0000-0000-0000FC160000}"/>
    <cellStyle name="Comma 2 7 2 3 2" xfId="5838" xr:uid="{00000000-0005-0000-0000-0000FD160000}"/>
    <cellStyle name="Comma 2 7 2 3 2 2" xfId="11722" xr:uid="{EF78F398-74A7-4F3C-8949-A84B0DC3C0AE}"/>
    <cellStyle name="Comma 2 7 2 3 3" xfId="5839" xr:uid="{00000000-0005-0000-0000-0000FE160000}"/>
    <cellStyle name="Comma 2 7 2 3 4" xfId="11721" xr:uid="{4FDB00D3-EBA0-423D-A205-3628B12FCA69}"/>
    <cellStyle name="Comma 2 7 2 4" xfId="5840" xr:uid="{00000000-0005-0000-0000-0000FF160000}"/>
    <cellStyle name="Comma 2 7 2 5" xfId="11694" xr:uid="{6585B2C1-66F3-4547-8536-C4F4C4447A5F}"/>
    <cellStyle name="Comma 2 7 3" xfId="5841" xr:uid="{00000000-0005-0000-0000-000000170000}"/>
    <cellStyle name="Comma 2 7 3 2" xfId="5842" xr:uid="{00000000-0005-0000-0000-000001170000}"/>
    <cellStyle name="Comma 2 7 3 2 10" xfId="5843" xr:uid="{00000000-0005-0000-0000-000002170000}"/>
    <cellStyle name="Comma 2 7 3 2 10 2" xfId="11725" xr:uid="{B9F5FD26-65AE-4D4F-9280-5B5E6C5D7938}"/>
    <cellStyle name="Comma 2 7 3 2 11" xfId="5844" xr:uid="{00000000-0005-0000-0000-000003170000}"/>
    <cellStyle name="Comma 2 7 3 2 11 2" xfId="11726" xr:uid="{423FC3EF-4D95-4373-8EBE-96D253F79D0F}"/>
    <cellStyle name="Comma 2 7 3 2 12" xfId="5845" xr:uid="{00000000-0005-0000-0000-000004170000}"/>
    <cellStyle name="Comma 2 7 3 2 13" xfId="11724" xr:uid="{F9E395FF-4DE8-4149-83A7-7DF190D22D70}"/>
    <cellStyle name="Comma 2 7 3 2 2" xfId="5846" xr:uid="{00000000-0005-0000-0000-000005170000}"/>
    <cellStyle name="Comma 2 7 3 2 2 2" xfId="5847" xr:uid="{00000000-0005-0000-0000-000006170000}"/>
    <cellStyle name="Comma 2 7 3 2 2 2 2" xfId="11728" xr:uid="{3D1663E8-8C87-4691-8958-D00433DCF964}"/>
    <cellStyle name="Comma 2 7 3 2 2 3" xfId="5848" xr:uid="{00000000-0005-0000-0000-000007170000}"/>
    <cellStyle name="Comma 2 7 3 2 2 3 2" xfId="11729" xr:uid="{1AC4F45E-9D7C-4723-8790-D694B1901883}"/>
    <cellStyle name="Comma 2 7 3 2 2 4" xfId="5849" xr:uid="{00000000-0005-0000-0000-000008170000}"/>
    <cellStyle name="Comma 2 7 3 2 2 5" xfId="11727" xr:uid="{F9F3F739-9020-4249-8864-261C748E8F75}"/>
    <cellStyle name="Comma 2 7 3 2 3" xfId="5850" xr:uid="{00000000-0005-0000-0000-000009170000}"/>
    <cellStyle name="Comma 2 7 3 2 3 2" xfId="5851" xr:uid="{00000000-0005-0000-0000-00000A170000}"/>
    <cellStyle name="Comma 2 7 3 2 3 2 2" xfId="11731" xr:uid="{123399BB-3152-45A3-8ED2-D8524A0D0E3F}"/>
    <cellStyle name="Comma 2 7 3 2 3 3" xfId="5852" xr:uid="{00000000-0005-0000-0000-00000B170000}"/>
    <cellStyle name="Comma 2 7 3 2 3 3 2" xfId="11732" xr:uid="{D3521748-E12A-4DCF-A478-1D42FBB45AFC}"/>
    <cellStyle name="Comma 2 7 3 2 3 4" xfId="5853" xr:uid="{00000000-0005-0000-0000-00000C170000}"/>
    <cellStyle name="Comma 2 7 3 2 3 5" xfId="11730" xr:uid="{D7260588-F270-4E01-A7C4-5B534E7B7D00}"/>
    <cellStyle name="Comma 2 7 3 2 4" xfId="5854" xr:uid="{00000000-0005-0000-0000-00000D170000}"/>
    <cellStyle name="Comma 2 7 3 2 4 2" xfId="5855" xr:uid="{00000000-0005-0000-0000-00000E170000}"/>
    <cellStyle name="Comma 2 7 3 2 4 2 2" xfId="11734" xr:uid="{7F2C6059-9B9C-4CC3-A05A-6BD55D6DD2B9}"/>
    <cellStyle name="Comma 2 7 3 2 4 3" xfId="5856" xr:uid="{00000000-0005-0000-0000-00000F170000}"/>
    <cellStyle name="Comma 2 7 3 2 4 3 2" xfId="11735" xr:uid="{EEB5BFDE-042E-48F0-9299-4DC7C86EAAFC}"/>
    <cellStyle name="Comma 2 7 3 2 4 4" xfId="5857" xr:uid="{00000000-0005-0000-0000-000010170000}"/>
    <cellStyle name="Comma 2 7 3 2 4 5" xfId="11733" xr:uid="{3100915C-A5CE-4645-ABB1-00CAD5329014}"/>
    <cellStyle name="Comma 2 7 3 2 5" xfId="5858" xr:uid="{00000000-0005-0000-0000-000011170000}"/>
    <cellStyle name="Comma 2 7 3 2 5 2" xfId="5859" xr:uid="{00000000-0005-0000-0000-000012170000}"/>
    <cellStyle name="Comma 2 7 3 2 5 2 2" xfId="11737" xr:uid="{C049CB0E-6AE4-4908-93BC-67A0267D4746}"/>
    <cellStyle name="Comma 2 7 3 2 5 3" xfId="5860" xr:uid="{00000000-0005-0000-0000-000013170000}"/>
    <cellStyle name="Comma 2 7 3 2 5 3 2" xfId="11738" xr:uid="{1EE785F8-4BE7-47F4-8E0F-A193E00D969E}"/>
    <cellStyle name="Comma 2 7 3 2 5 4" xfId="5861" xr:uid="{00000000-0005-0000-0000-000014170000}"/>
    <cellStyle name="Comma 2 7 3 2 5 5" xfId="11736" xr:uid="{3DD27B24-640A-4D4B-A3C6-935ABEB7C6C6}"/>
    <cellStyle name="Comma 2 7 3 2 6" xfId="5862" xr:uid="{00000000-0005-0000-0000-000015170000}"/>
    <cellStyle name="Comma 2 7 3 2 6 2" xfId="5863" xr:uid="{00000000-0005-0000-0000-000016170000}"/>
    <cellStyle name="Comma 2 7 3 2 6 2 2" xfId="11740" xr:uid="{70949DC3-E131-46AE-80AE-607AC2879D72}"/>
    <cellStyle name="Comma 2 7 3 2 6 3" xfId="5864" xr:uid="{00000000-0005-0000-0000-000017170000}"/>
    <cellStyle name="Comma 2 7 3 2 6 3 2" xfId="11741" xr:uid="{06C222E4-C718-4538-8C9C-B3D91BEC5805}"/>
    <cellStyle name="Comma 2 7 3 2 6 4" xfId="5865" xr:uid="{00000000-0005-0000-0000-000018170000}"/>
    <cellStyle name="Comma 2 7 3 2 6 5" xfId="11739" xr:uid="{D5713C26-76D0-46D3-9D4C-CC7D9E4E843F}"/>
    <cellStyle name="Comma 2 7 3 2 7" xfId="5866" xr:uid="{00000000-0005-0000-0000-000019170000}"/>
    <cellStyle name="Comma 2 7 3 2 7 2" xfId="5867" xr:uid="{00000000-0005-0000-0000-00001A170000}"/>
    <cellStyle name="Comma 2 7 3 2 7 2 2" xfId="11743" xr:uid="{6C03C26E-E1BF-42EC-A67C-2A6640D5AE23}"/>
    <cellStyle name="Comma 2 7 3 2 7 3" xfId="5868" xr:uid="{00000000-0005-0000-0000-00001B170000}"/>
    <cellStyle name="Comma 2 7 3 2 7 3 2" xfId="11744" xr:uid="{A8C54897-1570-4A16-A9DC-302F9D49AD9A}"/>
    <cellStyle name="Comma 2 7 3 2 7 4" xfId="5869" xr:uid="{00000000-0005-0000-0000-00001C170000}"/>
    <cellStyle name="Comma 2 7 3 2 7 5" xfId="11742" xr:uid="{ABF142D9-69A2-4623-A1E9-6FAAC6905B59}"/>
    <cellStyle name="Comma 2 7 3 2 8" xfId="5870" xr:uid="{00000000-0005-0000-0000-00001D170000}"/>
    <cellStyle name="Comma 2 7 3 2 8 2" xfId="5871" xr:uid="{00000000-0005-0000-0000-00001E170000}"/>
    <cellStyle name="Comma 2 7 3 2 8 2 2" xfId="11746" xr:uid="{703BE57B-75F7-42A8-9DDB-00F8904F4790}"/>
    <cellStyle name="Comma 2 7 3 2 8 3" xfId="5872" xr:uid="{00000000-0005-0000-0000-00001F170000}"/>
    <cellStyle name="Comma 2 7 3 2 8 3 2" xfId="11747" xr:uid="{EA5B3486-F2F1-45CD-AD23-C47BC9E7999B}"/>
    <cellStyle name="Comma 2 7 3 2 8 4" xfId="5873" xr:uid="{00000000-0005-0000-0000-000020170000}"/>
    <cellStyle name="Comma 2 7 3 2 8 5" xfId="11745" xr:uid="{85EC7FDF-3FFF-4F43-BE1D-769E79EAE23C}"/>
    <cellStyle name="Comma 2 7 3 2 9" xfId="5874" xr:uid="{00000000-0005-0000-0000-000021170000}"/>
    <cellStyle name="Comma 2 7 3 2 9 2" xfId="5875" xr:uid="{00000000-0005-0000-0000-000022170000}"/>
    <cellStyle name="Comma 2 7 3 2 9 2 2" xfId="11749" xr:uid="{4D73167F-A059-46E2-AB0E-6661879B1F0C}"/>
    <cellStyle name="Comma 2 7 3 2 9 3" xfId="5876" xr:uid="{00000000-0005-0000-0000-000023170000}"/>
    <cellStyle name="Comma 2 7 3 2 9 4" xfId="11748" xr:uid="{3BCC4FBA-7F44-4F68-BCB5-8E27453C8FD5}"/>
    <cellStyle name="Comma 2 7 3 3" xfId="5877" xr:uid="{00000000-0005-0000-0000-000024170000}"/>
    <cellStyle name="Comma 2 7 3 3 2" xfId="5878" xr:uid="{00000000-0005-0000-0000-000025170000}"/>
    <cellStyle name="Comma 2 7 3 3 2 2" xfId="11751" xr:uid="{2A6F9CA6-CA9C-4822-8749-1874BE155BF8}"/>
    <cellStyle name="Comma 2 7 3 3 3" xfId="5879" xr:uid="{00000000-0005-0000-0000-000026170000}"/>
    <cellStyle name="Comma 2 7 3 3 4" xfId="11750" xr:uid="{6B8ED7C6-95B7-4201-B1EA-9E4787FBD3F1}"/>
    <cellStyle name="Comma 2 7 3 4" xfId="5880" xr:uid="{00000000-0005-0000-0000-000027170000}"/>
    <cellStyle name="Comma 2 7 3 5" xfId="11723" xr:uid="{F6A498F3-94DF-41B5-98B6-F16BD178BB3C}"/>
    <cellStyle name="Comma 2 7 4" xfId="5881" xr:uid="{00000000-0005-0000-0000-000028170000}"/>
    <cellStyle name="Comma 2 7 4 10" xfId="5882" xr:uid="{00000000-0005-0000-0000-000029170000}"/>
    <cellStyle name="Comma 2 7 4 10 2" xfId="11753" xr:uid="{C202AE03-6BE6-4726-9863-F757440B694D}"/>
    <cellStyle name="Comma 2 7 4 11" xfId="5883" xr:uid="{00000000-0005-0000-0000-00002A170000}"/>
    <cellStyle name="Comma 2 7 4 11 2" xfId="11754" xr:uid="{7E558E62-68DE-4288-8BCF-B5942DFD0A1E}"/>
    <cellStyle name="Comma 2 7 4 12" xfId="5884" xr:uid="{00000000-0005-0000-0000-00002B170000}"/>
    <cellStyle name="Comma 2 7 4 13" xfId="11752" xr:uid="{752253AC-2D00-4901-A0AB-85E316E85FFD}"/>
    <cellStyle name="Comma 2 7 4 2" xfId="5885" xr:uid="{00000000-0005-0000-0000-00002C170000}"/>
    <cellStyle name="Comma 2 7 4 2 2" xfId="5886" xr:uid="{00000000-0005-0000-0000-00002D170000}"/>
    <cellStyle name="Comma 2 7 4 2 2 2" xfId="11756" xr:uid="{6F601E98-707F-4EFD-848F-D1985D08CB8D}"/>
    <cellStyle name="Comma 2 7 4 2 3" xfId="5887" xr:uid="{00000000-0005-0000-0000-00002E170000}"/>
    <cellStyle name="Comma 2 7 4 2 3 2" xfId="11757" xr:uid="{6AFCE8DA-1E5B-4BDC-92B3-68460774399D}"/>
    <cellStyle name="Comma 2 7 4 2 4" xfId="5888" xr:uid="{00000000-0005-0000-0000-00002F170000}"/>
    <cellStyle name="Comma 2 7 4 2 5" xfId="11755" xr:uid="{D7B7E51A-C88C-4414-A041-145C8F93040E}"/>
    <cellStyle name="Comma 2 7 4 3" xfId="5889" xr:uid="{00000000-0005-0000-0000-000030170000}"/>
    <cellStyle name="Comma 2 7 4 3 2" xfId="5890" xr:uid="{00000000-0005-0000-0000-000031170000}"/>
    <cellStyle name="Comma 2 7 4 3 2 2" xfId="11759" xr:uid="{DD0906E9-5779-4D0D-A297-384ABF266AD3}"/>
    <cellStyle name="Comma 2 7 4 3 3" xfId="5891" xr:uid="{00000000-0005-0000-0000-000032170000}"/>
    <cellStyle name="Comma 2 7 4 3 3 2" xfId="11760" xr:uid="{F2EACF1C-A2AC-4941-9065-6D8D0429A011}"/>
    <cellStyle name="Comma 2 7 4 3 4" xfId="5892" xr:uid="{00000000-0005-0000-0000-000033170000}"/>
    <cellStyle name="Comma 2 7 4 3 5" xfId="11758" xr:uid="{18D8A654-EBA3-46CA-8168-50DCB32E45D4}"/>
    <cellStyle name="Comma 2 7 4 4" xfId="5893" xr:uid="{00000000-0005-0000-0000-000034170000}"/>
    <cellStyle name="Comma 2 7 4 4 2" xfId="5894" xr:uid="{00000000-0005-0000-0000-000035170000}"/>
    <cellStyle name="Comma 2 7 4 4 2 2" xfId="11762" xr:uid="{176EC4DB-9BAF-4163-935B-2F52DA0CB1B6}"/>
    <cellStyle name="Comma 2 7 4 4 3" xfId="5895" xr:uid="{00000000-0005-0000-0000-000036170000}"/>
    <cellStyle name="Comma 2 7 4 4 3 2" xfId="11763" xr:uid="{98A6A80D-1007-4E8D-A80C-EFC6E1D336F1}"/>
    <cellStyle name="Comma 2 7 4 4 4" xfId="5896" xr:uid="{00000000-0005-0000-0000-000037170000}"/>
    <cellStyle name="Comma 2 7 4 4 5" xfId="11761" xr:uid="{794B1E55-3F37-4E7B-8191-3FAA5DBD31C6}"/>
    <cellStyle name="Comma 2 7 4 5" xfId="5897" xr:uid="{00000000-0005-0000-0000-000038170000}"/>
    <cellStyle name="Comma 2 7 4 5 2" xfId="5898" xr:uid="{00000000-0005-0000-0000-000039170000}"/>
    <cellStyle name="Comma 2 7 4 5 2 2" xfId="11765" xr:uid="{601A9C35-7966-4330-B3C7-11E30286FF50}"/>
    <cellStyle name="Comma 2 7 4 5 3" xfId="5899" xr:uid="{00000000-0005-0000-0000-00003A170000}"/>
    <cellStyle name="Comma 2 7 4 5 3 2" xfId="11766" xr:uid="{4DBE0346-5550-44D6-B05D-DFBE51ED5C76}"/>
    <cellStyle name="Comma 2 7 4 5 4" xfId="5900" xr:uid="{00000000-0005-0000-0000-00003B170000}"/>
    <cellStyle name="Comma 2 7 4 5 5" xfId="11764" xr:uid="{5BEAE67E-4141-483A-94C5-49EF75FE7853}"/>
    <cellStyle name="Comma 2 7 4 6" xfId="5901" xr:uid="{00000000-0005-0000-0000-00003C170000}"/>
    <cellStyle name="Comma 2 7 4 6 2" xfId="5902" xr:uid="{00000000-0005-0000-0000-00003D170000}"/>
    <cellStyle name="Comma 2 7 4 6 2 2" xfId="11768" xr:uid="{387251BC-C2C1-4D1E-84CE-C13608D3E08D}"/>
    <cellStyle name="Comma 2 7 4 6 3" xfId="5903" xr:uid="{00000000-0005-0000-0000-00003E170000}"/>
    <cellStyle name="Comma 2 7 4 6 3 2" xfId="11769" xr:uid="{B55DEDB9-AE78-468A-B4E5-040DB964E408}"/>
    <cellStyle name="Comma 2 7 4 6 4" xfId="5904" xr:uid="{00000000-0005-0000-0000-00003F170000}"/>
    <cellStyle name="Comma 2 7 4 6 5" xfId="11767" xr:uid="{FBA9D193-33CD-4253-892D-BFFE5CA012A5}"/>
    <cellStyle name="Comma 2 7 4 7" xfId="5905" xr:uid="{00000000-0005-0000-0000-000040170000}"/>
    <cellStyle name="Comma 2 7 4 7 2" xfId="5906" xr:uid="{00000000-0005-0000-0000-000041170000}"/>
    <cellStyle name="Comma 2 7 4 7 2 2" xfId="11771" xr:uid="{BADB669F-2384-4EFF-A640-44FE147160DE}"/>
    <cellStyle name="Comma 2 7 4 7 3" xfId="5907" xr:uid="{00000000-0005-0000-0000-000042170000}"/>
    <cellStyle name="Comma 2 7 4 7 3 2" xfId="11772" xr:uid="{30E60D9A-CA81-4CAE-BBAE-FC014D1B6AF0}"/>
    <cellStyle name="Comma 2 7 4 7 4" xfId="5908" xr:uid="{00000000-0005-0000-0000-000043170000}"/>
    <cellStyle name="Comma 2 7 4 7 5" xfId="11770" xr:uid="{80AD02C8-61E7-41B6-A36B-790230A2ED70}"/>
    <cellStyle name="Comma 2 7 4 8" xfId="5909" xr:uid="{00000000-0005-0000-0000-000044170000}"/>
    <cellStyle name="Comma 2 7 4 8 2" xfId="5910" xr:uid="{00000000-0005-0000-0000-000045170000}"/>
    <cellStyle name="Comma 2 7 4 8 2 2" xfId="11774" xr:uid="{10C3723E-75A2-4027-B2D9-C11350E8DFC4}"/>
    <cellStyle name="Comma 2 7 4 8 3" xfId="5911" xr:uid="{00000000-0005-0000-0000-000046170000}"/>
    <cellStyle name="Comma 2 7 4 8 3 2" xfId="11775" xr:uid="{08583926-0AA9-4931-9ED5-9A6DF031AB96}"/>
    <cellStyle name="Comma 2 7 4 8 4" xfId="5912" xr:uid="{00000000-0005-0000-0000-000047170000}"/>
    <cellStyle name="Comma 2 7 4 8 5" xfId="11773" xr:uid="{3094F3D3-87CC-4463-8719-DC91A663CED8}"/>
    <cellStyle name="Comma 2 7 4 9" xfId="5913" xr:uid="{00000000-0005-0000-0000-000048170000}"/>
    <cellStyle name="Comma 2 7 4 9 2" xfId="5914" xr:uid="{00000000-0005-0000-0000-000049170000}"/>
    <cellStyle name="Comma 2 7 4 9 2 2" xfId="11777" xr:uid="{8061A3B0-C738-4AE3-8C2A-185430A3A73A}"/>
    <cellStyle name="Comma 2 7 4 9 3" xfId="5915" xr:uid="{00000000-0005-0000-0000-00004A170000}"/>
    <cellStyle name="Comma 2 7 4 9 4" xfId="11776" xr:uid="{CC28E857-D47B-43B7-B486-9EC8C74B07C5}"/>
    <cellStyle name="Comma 2 7 5" xfId="5916" xr:uid="{00000000-0005-0000-0000-00004B170000}"/>
    <cellStyle name="Comma 2 7 5 2" xfId="5917" xr:uid="{00000000-0005-0000-0000-00004C170000}"/>
    <cellStyle name="Comma 2 7 5 2 2" xfId="11779" xr:uid="{E887CAA8-E3D2-474F-8A46-A194800A85A8}"/>
    <cellStyle name="Comma 2 7 5 3" xfId="5918" xr:uid="{00000000-0005-0000-0000-00004D170000}"/>
    <cellStyle name="Comma 2 7 5 4" xfId="11778" xr:uid="{E7695DB9-C6C9-4002-A513-7FE0ED5F2B31}"/>
    <cellStyle name="Comma 2 7 6" xfId="5919" xr:uid="{00000000-0005-0000-0000-00004E170000}"/>
    <cellStyle name="Comma 2 7 7" xfId="11693" xr:uid="{D90AC10D-B1E3-4DC7-BD92-1636C05446A4}"/>
    <cellStyle name="Comma 2 8" xfId="5920" xr:uid="{00000000-0005-0000-0000-00004F170000}"/>
    <cellStyle name="Comma 2 8 2" xfId="5921" xr:uid="{00000000-0005-0000-0000-000050170000}"/>
    <cellStyle name="Comma 2 8 2 2" xfId="5922" xr:uid="{00000000-0005-0000-0000-000051170000}"/>
    <cellStyle name="Comma 2 8 2 2 10" xfId="5923" xr:uid="{00000000-0005-0000-0000-000052170000}"/>
    <cellStyle name="Comma 2 8 2 2 10 2" xfId="11783" xr:uid="{077EBD22-EEA4-46A2-86D7-B9B5A3B48CF0}"/>
    <cellStyle name="Comma 2 8 2 2 11" xfId="5924" xr:uid="{00000000-0005-0000-0000-000053170000}"/>
    <cellStyle name="Comma 2 8 2 2 11 2" xfId="11784" xr:uid="{C1BD6904-0863-4B8D-99C3-634F20049B3F}"/>
    <cellStyle name="Comma 2 8 2 2 12" xfId="5925" xr:uid="{00000000-0005-0000-0000-000054170000}"/>
    <cellStyle name="Comma 2 8 2 2 13" xfId="11782" xr:uid="{BAA72C9E-A0A4-4770-8CAD-F41E15F9A6AE}"/>
    <cellStyle name="Comma 2 8 2 2 2" xfId="5926" xr:uid="{00000000-0005-0000-0000-000055170000}"/>
    <cellStyle name="Comma 2 8 2 2 2 2" xfId="5927" xr:uid="{00000000-0005-0000-0000-000056170000}"/>
    <cellStyle name="Comma 2 8 2 2 2 2 2" xfId="11786" xr:uid="{2B3129EF-600C-4DD1-9B95-D36556FDB1A0}"/>
    <cellStyle name="Comma 2 8 2 2 2 3" xfId="5928" xr:uid="{00000000-0005-0000-0000-000057170000}"/>
    <cellStyle name="Comma 2 8 2 2 2 3 2" xfId="11787" xr:uid="{EEA850E7-077E-4EF0-AB82-CC70CF838CAD}"/>
    <cellStyle name="Comma 2 8 2 2 2 4" xfId="5929" xr:uid="{00000000-0005-0000-0000-000058170000}"/>
    <cellStyle name="Comma 2 8 2 2 2 5" xfId="11785" xr:uid="{5B8902D7-4F13-42AC-AE14-6EA005234A74}"/>
    <cellStyle name="Comma 2 8 2 2 3" xfId="5930" xr:uid="{00000000-0005-0000-0000-000059170000}"/>
    <cellStyle name="Comma 2 8 2 2 3 2" xfId="5931" xr:uid="{00000000-0005-0000-0000-00005A170000}"/>
    <cellStyle name="Comma 2 8 2 2 3 2 2" xfId="11789" xr:uid="{3C0CEB07-4D2B-4543-9392-B5374191910C}"/>
    <cellStyle name="Comma 2 8 2 2 3 3" xfId="5932" xr:uid="{00000000-0005-0000-0000-00005B170000}"/>
    <cellStyle name="Comma 2 8 2 2 3 3 2" xfId="11790" xr:uid="{19A8FAC5-2404-4A31-94F9-F87668E7E0E3}"/>
    <cellStyle name="Comma 2 8 2 2 3 4" xfId="5933" xr:uid="{00000000-0005-0000-0000-00005C170000}"/>
    <cellStyle name="Comma 2 8 2 2 3 5" xfId="11788" xr:uid="{0D17779F-9B24-4663-9B07-75FDED44708F}"/>
    <cellStyle name="Comma 2 8 2 2 4" xfId="5934" xr:uid="{00000000-0005-0000-0000-00005D170000}"/>
    <cellStyle name="Comma 2 8 2 2 4 2" xfId="5935" xr:uid="{00000000-0005-0000-0000-00005E170000}"/>
    <cellStyle name="Comma 2 8 2 2 4 2 2" xfId="11792" xr:uid="{69894376-D47E-4F4A-87E6-5C4008873A26}"/>
    <cellStyle name="Comma 2 8 2 2 4 3" xfId="5936" xr:uid="{00000000-0005-0000-0000-00005F170000}"/>
    <cellStyle name="Comma 2 8 2 2 4 3 2" xfId="11793" xr:uid="{B16E54F8-7A57-454E-884A-47CA076C69DB}"/>
    <cellStyle name="Comma 2 8 2 2 4 4" xfId="5937" xr:uid="{00000000-0005-0000-0000-000060170000}"/>
    <cellStyle name="Comma 2 8 2 2 4 5" xfId="11791" xr:uid="{0D634CCF-B241-4AFB-8E8C-752134500A32}"/>
    <cellStyle name="Comma 2 8 2 2 5" xfId="5938" xr:uid="{00000000-0005-0000-0000-000061170000}"/>
    <cellStyle name="Comma 2 8 2 2 5 2" xfId="5939" xr:uid="{00000000-0005-0000-0000-000062170000}"/>
    <cellStyle name="Comma 2 8 2 2 5 2 2" xfId="11795" xr:uid="{644A58A6-A627-40E3-91B1-50725C391C0D}"/>
    <cellStyle name="Comma 2 8 2 2 5 3" xfId="5940" xr:uid="{00000000-0005-0000-0000-000063170000}"/>
    <cellStyle name="Comma 2 8 2 2 5 3 2" xfId="11796" xr:uid="{0884EA89-C361-4FBF-8B6F-2C7B844A8202}"/>
    <cellStyle name="Comma 2 8 2 2 5 4" xfId="5941" xr:uid="{00000000-0005-0000-0000-000064170000}"/>
    <cellStyle name="Comma 2 8 2 2 5 5" xfId="11794" xr:uid="{2D2B9DD7-03E3-4B4E-BD32-B61899BABD15}"/>
    <cellStyle name="Comma 2 8 2 2 6" xfId="5942" xr:uid="{00000000-0005-0000-0000-000065170000}"/>
    <cellStyle name="Comma 2 8 2 2 6 2" xfId="5943" xr:uid="{00000000-0005-0000-0000-000066170000}"/>
    <cellStyle name="Comma 2 8 2 2 6 2 2" xfId="11798" xr:uid="{CAE2841D-DEC9-4DC0-903A-152F48661963}"/>
    <cellStyle name="Comma 2 8 2 2 6 3" xfId="5944" xr:uid="{00000000-0005-0000-0000-000067170000}"/>
    <cellStyle name="Comma 2 8 2 2 6 3 2" xfId="11799" xr:uid="{29543D48-C075-4D22-AFA0-1890C4477696}"/>
    <cellStyle name="Comma 2 8 2 2 6 4" xfId="5945" xr:uid="{00000000-0005-0000-0000-000068170000}"/>
    <cellStyle name="Comma 2 8 2 2 6 5" xfId="11797" xr:uid="{E90501A3-64A0-49E9-85A4-55C85AADE96E}"/>
    <cellStyle name="Comma 2 8 2 2 7" xfId="5946" xr:uid="{00000000-0005-0000-0000-000069170000}"/>
    <cellStyle name="Comma 2 8 2 2 7 2" xfId="5947" xr:uid="{00000000-0005-0000-0000-00006A170000}"/>
    <cellStyle name="Comma 2 8 2 2 7 2 2" xfId="11801" xr:uid="{FA82CDD1-700F-4EA0-832E-1E67E28A9A64}"/>
    <cellStyle name="Comma 2 8 2 2 7 3" xfId="5948" xr:uid="{00000000-0005-0000-0000-00006B170000}"/>
    <cellStyle name="Comma 2 8 2 2 7 3 2" xfId="11802" xr:uid="{4806EFA9-98A8-40C0-9AA5-C854B20748F8}"/>
    <cellStyle name="Comma 2 8 2 2 7 4" xfId="5949" xr:uid="{00000000-0005-0000-0000-00006C170000}"/>
    <cellStyle name="Comma 2 8 2 2 7 5" xfId="11800" xr:uid="{9077D7DF-AB09-4A1A-B207-A56EA2E8625B}"/>
    <cellStyle name="Comma 2 8 2 2 8" xfId="5950" xr:uid="{00000000-0005-0000-0000-00006D170000}"/>
    <cellStyle name="Comma 2 8 2 2 8 2" xfId="5951" xr:uid="{00000000-0005-0000-0000-00006E170000}"/>
    <cellStyle name="Comma 2 8 2 2 8 2 2" xfId="11804" xr:uid="{88AF2BE7-FA6F-479E-96B7-C17FAF964DC4}"/>
    <cellStyle name="Comma 2 8 2 2 8 3" xfId="5952" xr:uid="{00000000-0005-0000-0000-00006F170000}"/>
    <cellStyle name="Comma 2 8 2 2 8 3 2" xfId="11805" xr:uid="{4FB0A6AD-958D-48DB-BF08-7E545CB3F543}"/>
    <cellStyle name="Comma 2 8 2 2 8 4" xfId="5953" xr:uid="{00000000-0005-0000-0000-000070170000}"/>
    <cellStyle name="Comma 2 8 2 2 8 5" xfId="11803" xr:uid="{D91DC146-E899-42B5-A370-C6C0AB81735F}"/>
    <cellStyle name="Comma 2 8 2 2 9" xfId="5954" xr:uid="{00000000-0005-0000-0000-000071170000}"/>
    <cellStyle name="Comma 2 8 2 2 9 2" xfId="5955" xr:uid="{00000000-0005-0000-0000-000072170000}"/>
    <cellStyle name="Comma 2 8 2 2 9 2 2" xfId="11807" xr:uid="{9DA8673F-5B81-4577-94F0-66206D8260F5}"/>
    <cellStyle name="Comma 2 8 2 2 9 3" xfId="5956" xr:uid="{00000000-0005-0000-0000-000073170000}"/>
    <cellStyle name="Comma 2 8 2 2 9 4" xfId="11806" xr:uid="{8459D554-3E7B-4BC7-9D65-550911782A4E}"/>
    <cellStyle name="Comma 2 8 2 3" xfId="5957" xr:uid="{00000000-0005-0000-0000-000074170000}"/>
    <cellStyle name="Comma 2 8 2 3 2" xfId="5958" xr:uid="{00000000-0005-0000-0000-000075170000}"/>
    <cellStyle name="Comma 2 8 2 3 2 2" xfId="11809" xr:uid="{F2761461-9D88-4E74-9DB3-0AB97EF0E32D}"/>
    <cellStyle name="Comma 2 8 2 3 3" xfId="5959" xr:uid="{00000000-0005-0000-0000-000076170000}"/>
    <cellStyle name="Comma 2 8 2 3 4" xfId="11808" xr:uid="{2A1C4353-0269-437C-B3E9-34091E6DAACE}"/>
    <cellStyle name="Comma 2 8 2 4" xfId="5960" xr:uid="{00000000-0005-0000-0000-000077170000}"/>
    <cellStyle name="Comma 2 8 2 5" xfId="11781" xr:uid="{A084431A-0C85-4560-85C5-FB248C038D82}"/>
    <cellStyle name="Comma 2 8 3" xfId="5961" xr:uid="{00000000-0005-0000-0000-000078170000}"/>
    <cellStyle name="Comma 2 8 3 2" xfId="5962" xr:uid="{00000000-0005-0000-0000-000079170000}"/>
    <cellStyle name="Comma 2 8 3 2 10" xfId="5963" xr:uid="{00000000-0005-0000-0000-00007A170000}"/>
    <cellStyle name="Comma 2 8 3 2 10 2" xfId="11812" xr:uid="{3844E43E-9072-40F3-8728-CD02626E7A94}"/>
    <cellStyle name="Comma 2 8 3 2 11" xfId="5964" xr:uid="{00000000-0005-0000-0000-00007B170000}"/>
    <cellStyle name="Comma 2 8 3 2 11 2" xfId="11813" xr:uid="{E2F725EE-9834-41F4-AFBC-F06E0137F4A3}"/>
    <cellStyle name="Comma 2 8 3 2 12" xfId="5965" xr:uid="{00000000-0005-0000-0000-00007C170000}"/>
    <cellStyle name="Comma 2 8 3 2 13" xfId="11811" xr:uid="{B0F23C20-835A-4B0B-8727-1E468AE38795}"/>
    <cellStyle name="Comma 2 8 3 2 2" xfId="5966" xr:uid="{00000000-0005-0000-0000-00007D170000}"/>
    <cellStyle name="Comma 2 8 3 2 2 2" xfId="5967" xr:uid="{00000000-0005-0000-0000-00007E170000}"/>
    <cellStyle name="Comma 2 8 3 2 2 2 2" xfId="11815" xr:uid="{78F5297C-5BE7-41E9-B9F4-608C9A26DA99}"/>
    <cellStyle name="Comma 2 8 3 2 2 3" xfId="5968" xr:uid="{00000000-0005-0000-0000-00007F170000}"/>
    <cellStyle name="Comma 2 8 3 2 2 3 2" xfId="11816" xr:uid="{C4762D6E-780F-4C75-B755-383F8DA528BD}"/>
    <cellStyle name="Comma 2 8 3 2 2 4" xfId="5969" xr:uid="{00000000-0005-0000-0000-000080170000}"/>
    <cellStyle name="Comma 2 8 3 2 2 5" xfId="11814" xr:uid="{9DEE59C4-17D1-4A1F-A3F7-625CF4DCB469}"/>
    <cellStyle name="Comma 2 8 3 2 3" xfId="5970" xr:uid="{00000000-0005-0000-0000-000081170000}"/>
    <cellStyle name="Comma 2 8 3 2 3 2" xfId="5971" xr:uid="{00000000-0005-0000-0000-000082170000}"/>
    <cellStyle name="Comma 2 8 3 2 3 2 2" xfId="11818" xr:uid="{EB6E44A6-BD48-47D9-B605-2DA165F353A7}"/>
    <cellStyle name="Comma 2 8 3 2 3 3" xfId="5972" xr:uid="{00000000-0005-0000-0000-000083170000}"/>
    <cellStyle name="Comma 2 8 3 2 3 3 2" xfId="11819" xr:uid="{183D2782-C499-42E0-BD11-E0BF30676870}"/>
    <cellStyle name="Comma 2 8 3 2 3 4" xfId="5973" xr:uid="{00000000-0005-0000-0000-000084170000}"/>
    <cellStyle name="Comma 2 8 3 2 3 5" xfId="11817" xr:uid="{B1CBDA59-EE37-4288-8663-A266FAF95C8E}"/>
    <cellStyle name="Comma 2 8 3 2 4" xfId="5974" xr:uid="{00000000-0005-0000-0000-000085170000}"/>
    <cellStyle name="Comma 2 8 3 2 4 2" xfId="5975" xr:uid="{00000000-0005-0000-0000-000086170000}"/>
    <cellStyle name="Comma 2 8 3 2 4 2 2" xfId="11821" xr:uid="{9E0F46C6-52CA-431D-A01F-EE8C28AB48A4}"/>
    <cellStyle name="Comma 2 8 3 2 4 3" xfId="5976" xr:uid="{00000000-0005-0000-0000-000087170000}"/>
    <cellStyle name="Comma 2 8 3 2 4 3 2" xfId="11822" xr:uid="{B3398630-D8F6-4B6E-86E6-3A287FC4F47B}"/>
    <cellStyle name="Comma 2 8 3 2 4 4" xfId="5977" xr:uid="{00000000-0005-0000-0000-000088170000}"/>
    <cellStyle name="Comma 2 8 3 2 4 5" xfId="11820" xr:uid="{920058CF-0B53-4119-B19F-2D6F6E86B3AC}"/>
    <cellStyle name="Comma 2 8 3 2 5" xfId="5978" xr:uid="{00000000-0005-0000-0000-000089170000}"/>
    <cellStyle name="Comma 2 8 3 2 5 2" xfId="5979" xr:uid="{00000000-0005-0000-0000-00008A170000}"/>
    <cellStyle name="Comma 2 8 3 2 5 2 2" xfId="11824" xr:uid="{FE410A61-D408-49E9-887C-57708A7B2718}"/>
    <cellStyle name="Comma 2 8 3 2 5 3" xfId="5980" xr:uid="{00000000-0005-0000-0000-00008B170000}"/>
    <cellStyle name="Comma 2 8 3 2 5 3 2" xfId="11825" xr:uid="{CE01F881-2B3A-41C2-BBBB-C792D76B4293}"/>
    <cellStyle name="Comma 2 8 3 2 5 4" xfId="5981" xr:uid="{00000000-0005-0000-0000-00008C170000}"/>
    <cellStyle name="Comma 2 8 3 2 5 5" xfId="11823" xr:uid="{5F5FD4C8-E4D4-435B-9854-11BE2838F63D}"/>
    <cellStyle name="Comma 2 8 3 2 6" xfId="5982" xr:uid="{00000000-0005-0000-0000-00008D170000}"/>
    <cellStyle name="Comma 2 8 3 2 6 2" xfId="5983" xr:uid="{00000000-0005-0000-0000-00008E170000}"/>
    <cellStyle name="Comma 2 8 3 2 6 2 2" xfId="11827" xr:uid="{9C1172A1-8DA0-44EA-B7CB-A9E13A8D11BB}"/>
    <cellStyle name="Comma 2 8 3 2 6 3" xfId="5984" xr:uid="{00000000-0005-0000-0000-00008F170000}"/>
    <cellStyle name="Comma 2 8 3 2 6 3 2" xfId="11828" xr:uid="{95068861-9D8E-48A1-A51F-729D3764CE36}"/>
    <cellStyle name="Comma 2 8 3 2 6 4" xfId="5985" xr:uid="{00000000-0005-0000-0000-000090170000}"/>
    <cellStyle name="Comma 2 8 3 2 6 5" xfId="11826" xr:uid="{A16FA1B6-A2DC-4CE3-B71A-81183E71F3CD}"/>
    <cellStyle name="Comma 2 8 3 2 7" xfId="5986" xr:uid="{00000000-0005-0000-0000-000091170000}"/>
    <cellStyle name="Comma 2 8 3 2 7 2" xfId="5987" xr:uid="{00000000-0005-0000-0000-000092170000}"/>
    <cellStyle name="Comma 2 8 3 2 7 2 2" xfId="11830" xr:uid="{D4BD8CE4-F30E-4079-85C0-6C9C77CD7721}"/>
    <cellStyle name="Comma 2 8 3 2 7 3" xfId="5988" xr:uid="{00000000-0005-0000-0000-000093170000}"/>
    <cellStyle name="Comma 2 8 3 2 7 3 2" xfId="11831" xr:uid="{8FB8DAEE-7ED7-4B2F-A637-CA019FB3E360}"/>
    <cellStyle name="Comma 2 8 3 2 7 4" xfId="5989" xr:uid="{00000000-0005-0000-0000-000094170000}"/>
    <cellStyle name="Comma 2 8 3 2 7 5" xfId="11829" xr:uid="{2BC058E0-D071-4F5F-A247-BBA1994BEF3B}"/>
    <cellStyle name="Comma 2 8 3 2 8" xfId="5990" xr:uid="{00000000-0005-0000-0000-000095170000}"/>
    <cellStyle name="Comma 2 8 3 2 8 2" xfId="5991" xr:uid="{00000000-0005-0000-0000-000096170000}"/>
    <cellStyle name="Comma 2 8 3 2 8 2 2" xfId="11833" xr:uid="{7778153D-2F09-47F9-BDC3-C6F5AA5B6540}"/>
    <cellStyle name="Comma 2 8 3 2 8 3" xfId="5992" xr:uid="{00000000-0005-0000-0000-000097170000}"/>
    <cellStyle name="Comma 2 8 3 2 8 3 2" xfId="11834" xr:uid="{A1E112D9-561B-4748-A48F-026E26C85BFC}"/>
    <cellStyle name="Comma 2 8 3 2 8 4" xfId="5993" xr:uid="{00000000-0005-0000-0000-000098170000}"/>
    <cellStyle name="Comma 2 8 3 2 8 5" xfId="11832" xr:uid="{F6060600-0E53-49FF-B799-F6D496829A22}"/>
    <cellStyle name="Comma 2 8 3 2 9" xfId="5994" xr:uid="{00000000-0005-0000-0000-000099170000}"/>
    <cellStyle name="Comma 2 8 3 2 9 2" xfId="5995" xr:uid="{00000000-0005-0000-0000-00009A170000}"/>
    <cellStyle name="Comma 2 8 3 2 9 2 2" xfId="11836" xr:uid="{C8E4780F-EB1B-478F-9D53-FF8075A9F387}"/>
    <cellStyle name="Comma 2 8 3 2 9 3" xfId="5996" xr:uid="{00000000-0005-0000-0000-00009B170000}"/>
    <cellStyle name="Comma 2 8 3 2 9 4" xfId="11835" xr:uid="{10EE1B66-AFD1-49D3-A9F8-DD094715EDCA}"/>
    <cellStyle name="Comma 2 8 3 3" xfId="5997" xr:uid="{00000000-0005-0000-0000-00009C170000}"/>
    <cellStyle name="Comma 2 8 3 3 2" xfId="5998" xr:uid="{00000000-0005-0000-0000-00009D170000}"/>
    <cellStyle name="Comma 2 8 3 3 2 2" xfId="11838" xr:uid="{A379A049-1E78-400E-A922-80B45E79B1FD}"/>
    <cellStyle name="Comma 2 8 3 3 3" xfId="5999" xr:uid="{00000000-0005-0000-0000-00009E170000}"/>
    <cellStyle name="Comma 2 8 3 3 4" xfId="11837" xr:uid="{3EE08589-D97F-4D4F-9DF4-0FD4CE245563}"/>
    <cellStyle name="Comma 2 8 3 4" xfId="6000" xr:uid="{00000000-0005-0000-0000-00009F170000}"/>
    <cellStyle name="Comma 2 8 3 5" xfId="11810" xr:uid="{D027C761-35BF-4484-BF2F-4C0CB0D91A2C}"/>
    <cellStyle name="Comma 2 8 4" xfId="6001" xr:uid="{00000000-0005-0000-0000-0000A0170000}"/>
    <cellStyle name="Comma 2 8 4 10" xfId="6002" xr:uid="{00000000-0005-0000-0000-0000A1170000}"/>
    <cellStyle name="Comma 2 8 4 10 2" xfId="11840" xr:uid="{05C52401-699C-4E62-9419-2341521B2A61}"/>
    <cellStyle name="Comma 2 8 4 11" xfId="6003" xr:uid="{00000000-0005-0000-0000-0000A2170000}"/>
    <cellStyle name="Comma 2 8 4 11 2" xfId="11841" xr:uid="{FF5FCAA9-3C6C-42DA-82B8-DC4701340284}"/>
    <cellStyle name="Comma 2 8 4 12" xfId="6004" xr:uid="{00000000-0005-0000-0000-0000A3170000}"/>
    <cellStyle name="Comma 2 8 4 13" xfId="11839" xr:uid="{3295E962-7D27-4078-A5B5-C1211D55327A}"/>
    <cellStyle name="Comma 2 8 4 2" xfId="6005" xr:uid="{00000000-0005-0000-0000-0000A4170000}"/>
    <cellStyle name="Comma 2 8 4 2 2" xfId="6006" xr:uid="{00000000-0005-0000-0000-0000A5170000}"/>
    <cellStyle name="Comma 2 8 4 2 2 2" xfId="11843" xr:uid="{CBEC9DF7-A145-42B0-9108-512ACE3B58A4}"/>
    <cellStyle name="Comma 2 8 4 2 3" xfId="6007" xr:uid="{00000000-0005-0000-0000-0000A6170000}"/>
    <cellStyle name="Comma 2 8 4 2 3 2" xfId="11844" xr:uid="{7C1CBEEC-E29E-4B0F-9ED4-49A0670D3690}"/>
    <cellStyle name="Comma 2 8 4 2 4" xfId="6008" xr:uid="{00000000-0005-0000-0000-0000A7170000}"/>
    <cellStyle name="Comma 2 8 4 2 5" xfId="11842" xr:uid="{C9E92D54-FC8D-4C0B-8C1A-D070ED815C01}"/>
    <cellStyle name="Comma 2 8 4 3" xfId="6009" xr:uid="{00000000-0005-0000-0000-0000A8170000}"/>
    <cellStyle name="Comma 2 8 4 3 2" xfId="6010" xr:uid="{00000000-0005-0000-0000-0000A9170000}"/>
    <cellStyle name="Comma 2 8 4 3 2 2" xfId="11846" xr:uid="{40983ACD-D5F7-4FA5-83AE-A3C79DEC6CE1}"/>
    <cellStyle name="Comma 2 8 4 3 3" xfId="6011" xr:uid="{00000000-0005-0000-0000-0000AA170000}"/>
    <cellStyle name="Comma 2 8 4 3 3 2" xfId="11847" xr:uid="{7F553D8A-551C-4BDD-9059-8F28A9DBB549}"/>
    <cellStyle name="Comma 2 8 4 3 4" xfId="6012" xr:uid="{00000000-0005-0000-0000-0000AB170000}"/>
    <cellStyle name="Comma 2 8 4 3 5" xfId="11845" xr:uid="{BDE64C1D-8E44-4B7D-9C79-FD4061A4E053}"/>
    <cellStyle name="Comma 2 8 4 4" xfId="6013" xr:uid="{00000000-0005-0000-0000-0000AC170000}"/>
    <cellStyle name="Comma 2 8 4 4 2" xfId="6014" xr:uid="{00000000-0005-0000-0000-0000AD170000}"/>
    <cellStyle name="Comma 2 8 4 4 2 2" xfId="11849" xr:uid="{C812DA6E-FE9D-4FD4-8313-AE3D4F24DBFA}"/>
    <cellStyle name="Comma 2 8 4 4 3" xfId="6015" xr:uid="{00000000-0005-0000-0000-0000AE170000}"/>
    <cellStyle name="Comma 2 8 4 4 3 2" xfId="11850" xr:uid="{EE7AC062-E118-4292-B748-EF7B79C1AD1E}"/>
    <cellStyle name="Comma 2 8 4 4 4" xfId="6016" xr:uid="{00000000-0005-0000-0000-0000AF170000}"/>
    <cellStyle name="Comma 2 8 4 4 5" xfId="11848" xr:uid="{ABFF8168-B618-42B0-A568-5BDA38CDD163}"/>
    <cellStyle name="Comma 2 8 4 5" xfId="6017" xr:uid="{00000000-0005-0000-0000-0000B0170000}"/>
    <cellStyle name="Comma 2 8 4 5 2" xfId="6018" xr:uid="{00000000-0005-0000-0000-0000B1170000}"/>
    <cellStyle name="Comma 2 8 4 5 2 2" xfId="11852" xr:uid="{6B4F8746-265B-4CAB-9346-E73F275ACA2B}"/>
    <cellStyle name="Comma 2 8 4 5 3" xfId="6019" xr:uid="{00000000-0005-0000-0000-0000B2170000}"/>
    <cellStyle name="Comma 2 8 4 5 3 2" xfId="11853" xr:uid="{B12BE5C1-933C-48A5-87C8-40F5CD62D45C}"/>
    <cellStyle name="Comma 2 8 4 5 4" xfId="6020" xr:uid="{00000000-0005-0000-0000-0000B3170000}"/>
    <cellStyle name="Comma 2 8 4 5 5" xfId="11851" xr:uid="{3DA4336D-1FB6-4439-B30B-18993E5EAE0F}"/>
    <cellStyle name="Comma 2 8 4 6" xfId="6021" xr:uid="{00000000-0005-0000-0000-0000B4170000}"/>
    <cellStyle name="Comma 2 8 4 6 2" xfId="6022" xr:uid="{00000000-0005-0000-0000-0000B5170000}"/>
    <cellStyle name="Comma 2 8 4 6 2 2" xfId="11855" xr:uid="{D5F5C317-43B7-4A87-87FA-56B614284A4C}"/>
    <cellStyle name="Comma 2 8 4 6 3" xfId="6023" xr:uid="{00000000-0005-0000-0000-0000B6170000}"/>
    <cellStyle name="Comma 2 8 4 6 3 2" xfId="11856" xr:uid="{1353BFC2-986F-4AD7-9B5E-76EC09CF4F15}"/>
    <cellStyle name="Comma 2 8 4 6 4" xfId="6024" xr:uid="{00000000-0005-0000-0000-0000B7170000}"/>
    <cellStyle name="Comma 2 8 4 6 5" xfId="11854" xr:uid="{B82CF22B-536F-4E05-94C4-CE111AF3ECE2}"/>
    <cellStyle name="Comma 2 8 4 7" xfId="6025" xr:uid="{00000000-0005-0000-0000-0000B8170000}"/>
    <cellStyle name="Comma 2 8 4 7 2" xfId="6026" xr:uid="{00000000-0005-0000-0000-0000B9170000}"/>
    <cellStyle name="Comma 2 8 4 7 2 2" xfId="11858" xr:uid="{75EDFED3-46AD-4635-A87D-463A73E130BF}"/>
    <cellStyle name="Comma 2 8 4 7 3" xfId="6027" xr:uid="{00000000-0005-0000-0000-0000BA170000}"/>
    <cellStyle name="Comma 2 8 4 7 3 2" xfId="11859" xr:uid="{DBCF6C9A-EE04-40C9-BC4D-9D6B524A94AA}"/>
    <cellStyle name="Comma 2 8 4 7 4" xfId="6028" xr:uid="{00000000-0005-0000-0000-0000BB170000}"/>
    <cellStyle name="Comma 2 8 4 7 5" xfId="11857" xr:uid="{70B7F27D-8FE4-4A0A-A745-616F0A162980}"/>
    <cellStyle name="Comma 2 8 4 8" xfId="6029" xr:uid="{00000000-0005-0000-0000-0000BC170000}"/>
    <cellStyle name="Comma 2 8 4 8 2" xfId="6030" xr:uid="{00000000-0005-0000-0000-0000BD170000}"/>
    <cellStyle name="Comma 2 8 4 8 2 2" xfId="11861" xr:uid="{EAA9F10F-029A-4323-8F48-D1F790F6739B}"/>
    <cellStyle name="Comma 2 8 4 8 3" xfId="6031" xr:uid="{00000000-0005-0000-0000-0000BE170000}"/>
    <cellStyle name="Comma 2 8 4 8 3 2" xfId="11862" xr:uid="{3B742107-41F1-45A5-8660-CA2D2E105B24}"/>
    <cellStyle name="Comma 2 8 4 8 4" xfId="6032" xr:uid="{00000000-0005-0000-0000-0000BF170000}"/>
    <cellStyle name="Comma 2 8 4 8 5" xfId="11860" xr:uid="{9C9A376C-9D11-4F30-B760-7FCBF90A936B}"/>
    <cellStyle name="Comma 2 8 4 9" xfId="6033" xr:uid="{00000000-0005-0000-0000-0000C0170000}"/>
    <cellStyle name="Comma 2 8 4 9 2" xfId="6034" xr:uid="{00000000-0005-0000-0000-0000C1170000}"/>
    <cellStyle name="Comma 2 8 4 9 2 2" xfId="11864" xr:uid="{D1736BAC-759E-46D5-84EE-5D0D3C1B2358}"/>
    <cellStyle name="Comma 2 8 4 9 3" xfId="6035" xr:uid="{00000000-0005-0000-0000-0000C2170000}"/>
    <cellStyle name="Comma 2 8 4 9 4" xfId="11863" xr:uid="{CE423B9A-4C18-4BE2-83C4-7A64EC14E818}"/>
    <cellStyle name="Comma 2 8 5" xfId="6036" xr:uid="{00000000-0005-0000-0000-0000C3170000}"/>
    <cellStyle name="Comma 2 8 5 2" xfId="6037" xr:uid="{00000000-0005-0000-0000-0000C4170000}"/>
    <cellStyle name="Comma 2 8 5 2 2" xfId="11866" xr:uid="{B2EEC69C-3462-47F9-81AE-AF544D590BAD}"/>
    <cellStyle name="Comma 2 8 5 3" xfId="6038" xr:uid="{00000000-0005-0000-0000-0000C5170000}"/>
    <cellStyle name="Comma 2 8 5 4" xfId="11865" xr:uid="{1139A532-F1A8-4010-808D-A04D311D87BF}"/>
    <cellStyle name="Comma 2 8 6" xfId="6039" xr:uid="{00000000-0005-0000-0000-0000C6170000}"/>
    <cellStyle name="Comma 2 8 7" xfId="11780" xr:uid="{549018AB-82EB-4151-8CAD-9207640F7DE4}"/>
    <cellStyle name="Comma 2 9" xfId="6040" xr:uid="{00000000-0005-0000-0000-0000C7170000}"/>
    <cellStyle name="Comma 2 9 2" xfId="6041" xr:uid="{00000000-0005-0000-0000-0000C8170000}"/>
    <cellStyle name="Comma 2 9 2 2" xfId="6042" xr:uid="{00000000-0005-0000-0000-0000C9170000}"/>
    <cellStyle name="Comma 2 9 2 2 10" xfId="6043" xr:uid="{00000000-0005-0000-0000-0000CA170000}"/>
    <cellStyle name="Comma 2 9 2 2 10 2" xfId="11870" xr:uid="{52D4DDBC-F9B0-4DDC-A9FC-BB2A5111F0BC}"/>
    <cellStyle name="Comma 2 9 2 2 11" xfId="6044" xr:uid="{00000000-0005-0000-0000-0000CB170000}"/>
    <cellStyle name="Comma 2 9 2 2 11 2" xfId="11871" xr:uid="{AFB117E9-3DAF-4836-AC02-1317AFB2A7C2}"/>
    <cellStyle name="Comma 2 9 2 2 12" xfId="6045" xr:uid="{00000000-0005-0000-0000-0000CC170000}"/>
    <cellStyle name="Comma 2 9 2 2 13" xfId="11869" xr:uid="{B597726A-B39C-424B-821D-B8A2024A80A3}"/>
    <cellStyle name="Comma 2 9 2 2 2" xfId="6046" xr:uid="{00000000-0005-0000-0000-0000CD170000}"/>
    <cellStyle name="Comma 2 9 2 2 2 2" xfId="6047" xr:uid="{00000000-0005-0000-0000-0000CE170000}"/>
    <cellStyle name="Comma 2 9 2 2 2 2 2" xfId="11873" xr:uid="{DB8E80D1-A465-4ED0-A3B2-E590B58AC04B}"/>
    <cellStyle name="Comma 2 9 2 2 2 3" xfId="6048" xr:uid="{00000000-0005-0000-0000-0000CF170000}"/>
    <cellStyle name="Comma 2 9 2 2 2 3 2" xfId="11874" xr:uid="{3486135A-F8CB-46FD-8DEF-4EB2ED72724B}"/>
    <cellStyle name="Comma 2 9 2 2 2 4" xfId="6049" xr:uid="{00000000-0005-0000-0000-0000D0170000}"/>
    <cellStyle name="Comma 2 9 2 2 2 5" xfId="11872" xr:uid="{A30CC7CC-8AAF-4DF9-8372-E8F970333629}"/>
    <cellStyle name="Comma 2 9 2 2 3" xfId="6050" xr:uid="{00000000-0005-0000-0000-0000D1170000}"/>
    <cellStyle name="Comma 2 9 2 2 3 2" xfId="6051" xr:uid="{00000000-0005-0000-0000-0000D2170000}"/>
    <cellStyle name="Comma 2 9 2 2 3 2 2" xfId="11876" xr:uid="{022AC931-2BC6-44B7-A6EA-CE7F87F8A00F}"/>
    <cellStyle name="Comma 2 9 2 2 3 3" xfId="6052" xr:uid="{00000000-0005-0000-0000-0000D3170000}"/>
    <cellStyle name="Comma 2 9 2 2 3 3 2" xfId="11877" xr:uid="{50F99E42-AFA5-4CEE-9186-969462416E8F}"/>
    <cellStyle name="Comma 2 9 2 2 3 4" xfId="6053" xr:uid="{00000000-0005-0000-0000-0000D4170000}"/>
    <cellStyle name="Comma 2 9 2 2 3 5" xfId="11875" xr:uid="{EF4E6B8F-0604-486B-BD35-FEBCD4BFFDD0}"/>
    <cellStyle name="Comma 2 9 2 2 4" xfId="6054" xr:uid="{00000000-0005-0000-0000-0000D5170000}"/>
    <cellStyle name="Comma 2 9 2 2 4 2" xfId="6055" xr:uid="{00000000-0005-0000-0000-0000D6170000}"/>
    <cellStyle name="Comma 2 9 2 2 4 2 2" xfId="11879" xr:uid="{1E4B90B9-E069-44CA-A58E-B71F3FEB68CA}"/>
    <cellStyle name="Comma 2 9 2 2 4 3" xfId="6056" xr:uid="{00000000-0005-0000-0000-0000D7170000}"/>
    <cellStyle name="Comma 2 9 2 2 4 3 2" xfId="11880" xr:uid="{8F20D798-70D9-4749-A3FA-3B38A4DC888E}"/>
    <cellStyle name="Comma 2 9 2 2 4 4" xfId="6057" xr:uid="{00000000-0005-0000-0000-0000D8170000}"/>
    <cellStyle name="Comma 2 9 2 2 4 5" xfId="11878" xr:uid="{D6D74F1F-3044-4C2F-8014-4FCD1D1ED0DA}"/>
    <cellStyle name="Comma 2 9 2 2 5" xfId="6058" xr:uid="{00000000-0005-0000-0000-0000D9170000}"/>
    <cellStyle name="Comma 2 9 2 2 5 2" xfId="6059" xr:uid="{00000000-0005-0000-0000-0000DA170000}"/>
    <cellStyle name="Comma 2 9 2 2 5 2 2" xfId="11882" xr:uid="{3C8BE09D-C1FC-4E8C-9533-5C179CA0AF09}"/>
    <cellStyle name="Comma 2 9 2 2 5 3" xfId="6060" xr:uid="{00000000-0005-0000-0000-0000DB170000}"/>
    <cellStyle name="Comma 2 9 2 2 5 3 2" xfId="11883" xr:uid="{92173AFA-8A97-4443-93CE-CB2BF02A6F57}"/>
    <cellStyle name="Comma 2 9 2 2 5 4" xfId="6061" xr:uid="{00000000-0005-0000-0000-0000DC170000}"/>
    <cellStyle name="Comma 2 9 2 2 5 5" xfId="11881" xr:uid="{DA8E5C52-3426-44B0-8681-843560E61E74}"/>
    <cellStyle name="Comma 2 9 2 2 6" xfId="6062" xr:uid="{00000000-0005-0000-0000-0000DD170000}"/>
    <cellStyle name="Comma 2 9 2 2 6 2" xfId="6063" xr:uid="{00000000-0005-0000-0000-0000DE170000}"/>
    <cellStyle name="Comma 2 9 2 2 6 2 2" xfId="11885" xr:uid="{39A8BDE2-B5E5-4EA1-9AB3-E1EE171521D0}"/>
    <cellStyle name="Comma 2 9 2 2 6 3" xfId="6064" xr:uid="{00000000-0005-0000-0000-0000DF170000}"/>
    <cellStyle name="Comma 2 9 2 2 6 3 2" xfId="11886" xr:uid="{215D5B61-CA95-44E8-85EC-363C11515343}"/>
    <cellStyle name="Comma 2 9 2 2 6 4" xfId="6065" xr:uid="{00000000-0005-0000-0000-0000E0170000}"/>
    <cellStyle name="Comma 2 9 2 2 6 5" xfId="11884" xr:uid="{0273770A-6E7E-4A71-9BF8-ABB46E830B87}"/>
    <cellStyle name="Comma 2 9 2 2 7" xfId="6066" xr:uid="{00000000-0005-0000-0000-0000E1170000}"/>
    <cellStyle name="Comma 2 9 2 2 7 2" xfId="6067" xr:uid="{00000000-0005-0000-0000-0000E2170000}"/>
    <cellStyle name="Comma 2 9 2 2 7 2 2" xfId="11888" xr:uid="{4E276B1F-3A45-41EF-9C46-E6A3DC987503}"/>
    <cellStyle name="Comma 2 9 2 2 7 3" xfId="6068" xr:uid="{00000000-0005-0000-0000-0000E3170000}"/>
    <cellStyle name="Comma 2 9 2 2 7 3 2" xfId="11889" xr:uid="{62EF465B-64CB-4D6D-96A6-C6F7FA8CDCAC}"/>
    <cellStyle name="Comma 2 9 2 2 7 4" xfId="6069" xr:uid="{00000000-0005-0000-0000-0000E4170000}"/>
    <cellStyle name="Comma 2 9 2 2 7 5" xfId="11887" xr:uid="{4C1CB9B6-A1C3-4F82-A396-95C8B063B20A}"/>
    <cellStyle name="Comma 2 9 2 2 8" xfId="6070" xr:uid="{00000000-0005-0000-0000-0000E5170000}"/>
    <cellStyle name="Comma 2 9 2 2 8 2" xfId="6071" xr:uid="{00000000-0005-0000-0000-0000E6170000}"/>
    <cellStyle name="Comma 2 9 2 2 8 2 2" xfId="11891" xr:uid="{2441CA47-CA5A-43F3-BBD3-928084D47DE0}"/>
    <cellStyle name="Comma 2 9 2 2 8 3" xfId="6072" xr:uid="{00000000-0005-0000-0000-0000E7170000}"/>
    <cellStyle name="Comma 2 9 2 2 8 3 2" xfId="11892" xr:uid="{0A278249-E744-42AC-AB3D-37993721B2EB}"/>
    <cellStyle name="Comma 2 9 2 2 8 4" xfId="6073" xr:uid="{00000000-0005-0000-0000-0000E8170000}"/>
    <cellStyle name="Comma 2 9 2 2 8 5" xfId="11890" xr:uid="{783207E5-DD04-40A9-A5D5-EF71FC4D1821}"/>
    <cellStyle name="Comma 2 9 2 2 9" xfId="6074" xr:uid="{00000000-0005-0000-0000-0000E9170000}"/>
    <cellStyle name="Comma 2 9 2 2 9 2" xfId="6075" xr:uid="{00000000-0005-0000-0000-0000EA170000}"/>
    <cellStyle name="Comma 2 9 2 2 9 2 2" xfId="11894" xr:uid="{C61BC24F-15F0-4366-AEE0-A913BC0BCBBB}"/>
    <cellStyle name="Comma 2 9 2 2 9 3" xfId="6076" xr:uid="{00000000-0005-0000-0000-0000EB170000}"/>
    <cellStyle name="Comma 2 9 2 2 9 4" xfId="11893" xr:uid="{23127E5B-B5F9-4CC1-9B68-EFAC44B04E3D}"/>
    <cellStyle name="Comma 2 9 2 3" xfId="6077" xr:uid="{00000000-0005-0000-0000-0000EC170000}"/>
    <cellStyle name="Comma 2 9 2 3 2" xfId="6078" xr:uid="{00000000-0005-0000-0000-0000ED170000}"/>
    <cellStyle name="Comma 2 9 2 3 2 2" xfId="11896" xr:uid="{8625861B-9E7A-4EA2-9D2E-422AD1D71A6E}"/>
    <cellStyle name="Comma 2 9 2 3 3" xfId="6079" xr:uid="{00000000-0005-0000-0000-0000EE170000}"/>
    <cellStyle name="Comma 2 9 2 3 4" xfId="11895" xr:uid="{6CE3ACC9-B76F-4E42-B4FD-9DB51D60FC28}"/>
    <cellStyle name="Comma 2 9 2 4" xfId="6080" xr:uid="{00000000-0005-0000-0000-0000EF170000}"/>
    <cellStyle name="Comma 2 9 2 5" xfId="11868" xr:uid="{FB41890D-415E-4A49-82BC-A228EE7585A1}"/>
    <cellStyle name="Comma 2 9 3" xfId="6081" xr:uid="{00000000-0005-0000-0000-0000F0170000}"/>
    <cellStyle name="Comma 2 9 3 2" xfId="6082" xr:uid="{00000000-0005-0000-0000-0000F1170000}"/>
    <cellStyle name="Comma 2 9 3 2 10" xfId="6083" xr:uid="{00000000-0005-0000-0000-0000F2170000}"/>
    <cellStyle name="Comma 2 9 3 2 10 2" xfId="11899" xr:uid="{BDC1046C-5796-4EAD-97A8-D715F73B3CC9}"/>
    <cellStyle name="Comma 2 9 3 2 11" xfId="6084" xr:uid="{00000000-0005-0000-0000-0000F3170000}"/>
    <cellStyle name="Comma 2 9 3 2 11 2" xfId="11900" xr:uid="{AC9330C8-BA9D-4B75-A589-15E884170C4B}"/>
    <cellStyle name="Comma 2 9 3 2 12" xfId="6085" xr:uid="{00000000-0005-0000-0000-0000F4170000}"/>
    <cellStyle name="Comma 2 9 3 2 13" xfId="11898" xr:uid="{B82BCCEE-5B28-4895-8F51-306BF24AE448}"/>
    <cellStyle name="Comma 2 9 3 2 2" xfId="6086" xr:uid="{00000000-0005-0000-0000-0000F5170000}"/>
    <cellStyle name="Comma 2 9 3 2 2 2" xfId="6087" xr:uid="{00000000-0005-0000-0000-0000F6170000}"/>
    <cellStyle name="Comma 2 9 3 2 2 2 2" xfId="11902" xr:uid="{C646E111-ADE3-4264-B3E2-C75B15F4C1EC}"/>
    <cellStyle name="Comma 2 9 3 2 2 3" xfId="6088" xr:uid="{00000000-0005-0000-0000-0000F7170000}"/>
    <cellStyle name="Comma 2 9 3 2 2 3 2" xfId="11903" xr:uid="{64E4525E-9E88-4F9F-A2D6-7786EB4E0D88}"/>
    <cellStyle name="Comma 2 9 3 2 2 4" xfId="6089" xr:uid="{00000000-0005-0000-0000-0000F8170000}"/>
    <cellStyle name="Comma 2 9 3 2 2 5" xfId="11901" xr:uid="{173D4437-265B-40CD-A0B3-B41CCB40864A}"/>
    <cellStyle name="Comma 2 9 3 2 3" xfId="6090" xr:uid="{00000000-0005-0000-0000-0000F9170000}"/>
    <cellStyle name="Comma 2 9 3 2 3 2" xfId="6091" xr:uid="{00000000-0005-0000-0000-0000FA170000}"/>
    <cellStyle name="Comma 2 9 3 2 3 2 2" xfId="11905" xr:uid="{D47EDEE1-873D-41DC-B65E-32CAE5C3CFA3}"/>
    <cellStyle name="Comma 2 9 3 2 3 3" xfId="6092" xr:uid="{00000000-0005-0000-0000-0000FB170000}"/>
    <cellStyle name="Comma 2 9 3 2 3 3 2" xfId="11906" xr:uid="{C340E693-B6F6-4958-BC14-639F48D21BA3}"/>
    <cellStyle name="Comma 2 9 3 2 3 4" xfId="6093" xr:uid="{00000000-0005-0000-0000-0000FC170000}"/>
    <cellStyle name="Comma 2 9 3 2 3 5" xfId="11904" xr:uid="{F8400BC5-CDBC-44F1-BFA3-B869E420AC69}"/>
    <cellStyle name="Comma 2 9 3 2 4" xfId="6094" xr:uid="{00000000-0005-0000-0000-0000FD170000}"/>
    <cellStyle name="Comma 2 9 3 2 4 2" xfId="6095" xr:uid="{00000000-0005-0000-0000-0000FE170000}"/>
    <cellStyle name="Comma 2 9 3 2 4 2 2" xfId="11908" xr:uid="{B35FD47D-DB77-4910-B708-9B132625A837}"/>
    <cellStyle name="Comma 2 9 3 2 4 3" xfId="6096" xr:uid="{00000000-0005-0000-0000-0000FF170000}"/>
    <cellStyle name="Comma 2 9 3 2 4 3 2" xfId="11909" xr:uid="{495D543F-ACD7-4781-ACC6-0A0AAFA2DEDE}"/>
    <cellStyle name="Comma 2 9 3 2 4 4" xfId="6097" xr:uid="{00000000-0005-0000-0000-000000180000}"/>
    <cellStyle name="Comma 2 9 3 2 4 5" xfId="11907" xr:uid="{58F0DD2A-3037-49FF-89DC-3A46E8021A66}"/>
    <cellStyle name="Comma 2 9 3 2 5" xfId="6098" xr:uid="{00000000-0005-0000-0000-000001180000}"/>
    <cellStyle name="Comma 2 9 3 2 5 2" xfId="6099" xr:uid="{00000000-0005-0000-0000-000002180000}"/>
    <cellStyle name="Comma 2 9 3 2 5 2 2" xfId="11911" xr:uid="{A790BDBC-B813-46B6-A09C-62E1FECCE05A}"/>
    <cellStyle name="Comma 2 9 3 2 5 3" xfId="6100" xr:uid="{00000000-0005-0000-0000-000003180000}"/>
    <cellStyle name="Comma 2 9 3 2 5 3 2" xfId="11912" xr:uid="{1DCF4A54-D5D3-40FE-9C0B-07052564C2DD}"/>
    <cellStyle name="Comma 2 9 3 2 5 4" xfId="6101" xr:uid="{00000000-0005-0000-0000-000004180000}"/>
    <cellStyle name="Comma 2 9 3 2 5 5" xfId="11910" xr:uid="{3824B163-FBBE-408D-8A87-7286B3CFC905}"/>
    <cellStyle name="Comma 2 9 3 2 6" xfId="6102" xr:uid="{00000000-0005-0000-0000-000005180000}"/>
    <cellStyle name="Comma 2 9 3 2 6 2" xfId="6103" xr:uid="{00000000-0005-0000-0000-000006180000}"/>
    <cellStyle name="Comma 2 9 3 2 6 2 2" xfId="11914" xr:uid="{B4307443-0E1F-421B-A860-EF8592A83511}"/>
    <cellStyle name="Comma 2 9 3 2 6 3" xfId="6104" xr:uid="{00000000-0005-0000-0000-000007180000}"/>
    <cellStyle name="Comma 2 9 3 2 6 3 2" xfId="11915" xr:uid="{B21AA8AE-4282-4DAB-A02E-C844A8E07AAA}"/>
    <cellStyle name="Comma 2 9 3 2 6 4" xfId="6105" xr:uid="{00000000-0005-0000-0000-000008180000}"/>
    <cellStyle name="Comma 2 9 3 2 6 5" xfId="11913" xr:uid="{DABD2135-56A9-49C4-BAA4-B694F63180F5}"/>
    <cellStyle name="Comma 2 9 3 2 7" xfId="6106" xr:uid="{00000000-0005-0000-0000-000009180000}"/>
    <cellStyle name="Comma 2 9 3 2 7 2" xfId="6107" xr:uid="{00000000-0005-0000-0000-00000A180000}"/>
    <cellStyle name="Comma 2 9 3 2 7 2 2" xfId="11917" xr:uid="{DA1236F2-2E0F-4DD7-883B-6161629B7B9B}"/>
    <cellStyle name="Comma 2 9 3 2 7 3" xfId="6108" xr:uid="{00000000-0005-0000-0000-00000B180000}"/>
    <cellStyle name="Comma 2 9 3 2 7 3 2" xfId="11918" xr:uid="{D38CB7F8-EAF0-4CA0-BA5C-0213FFE07C16}"/>
    <cellStyle name="Comma 2 9 3 2 7 4" xfId="6109" xr:uid="{00000000-0005-0000-0000-00000C180000}"/>
    <cellStyle name="Comma 2 9 3 2 7 5" xfId="11916" xr:uid="{22B19977-767B-476C-AF19-CF80C24529DE}"/>
    <cellStyle name="Comma 2 9 3 2 8" xfId="6110" xr:uid="{00000000-0005-0000-0000-00000D180000}"/>
    <cellStyle name="Comma 2 9 3 2 8 2" xfId="6111" xr:uid="{00000000-0005-0000-0000-00000E180000}"/>
    <cellStyle name="Comma 2 9 3 2 8 2 2" xfId="11920" xr:uid="{7E7953BC-43F4-41A2-9660-A7F968D8B38C}"/>
    <cellStyle name="Comma 2 9 3 2 8 3" xfId="6112" xr:uid="{00000000-0005-0000-0000-00000F180000}"/>
    <cellStyle name="Comma 2 9 3 2 8 3 2" xfId="11921" xr:uid="{90197F51-AC80-46E7-AB8D-DC7A4AD39104}"/>
    <cellStyle name="Comma 2 9 3 2 8 4" xfId="6113" xr:uid="{00000000-0005-0000-0000-000010180000}"/>
    <cellStyle name="Comma 2 9 3 2 8 5" xfId="11919" xr:uid="{10F3C0B4-A35B-4E35-B724-0BDDCA00FEF6}"/>
    <cellStyle name="Comma 2 9 3 2 9" xfId="6114" xr:uid="{00000000-0005-0000-0000-000011180000}"/>
    <cellStyle name="Comma 2 9 3 2 9 2" xfId="6115" xr:uid="{00000000-0005-0000-0000-000012180000}"/>
    <cellStyle name="Comma 2 9 3 2 9 2 2" xfId="11923" xr:uid="{97DA47CF-94F1-48E0-9152-11E9E0911076}"/>
    <cellStyle name="Comma 2 9 3 2 9 3" xfId="6116" xr:uid="{00000000-0005-0000-0000-000013180000}"/>
    <cellStyle name="Comma 2 9 3 2 9 4" xfId="11922" xr:uid="{946DCB60-AF37-40AE-8EF7-263A4C200676}"/>
    <cellStyle name="Comma 2 9 3 3" xfId="6117" xr:uid="{00000000-0005-0000-0000-000014180000}"/>
    <cellStyle name="Comma 2 9 3 3 2" xfId="6118" xr:uid="{00000000-0005-0000-0000-000015180000}"/>
    <cellStyle name="Comma 2 9 3 3 2 2" xfId="11925" xr:uid="{DE19A83A-8F01-4E94-AB78-6544F81B205B}"/>
    <cellStyle name="Comma 2 9 3 3 3" xfId="6119" xr:uid="{00000000-0005-0000-0000-000016180000}"/>
    <cellStyle name="Comma 2 9 3 3 4" xfId="11924" xr:uid="{D565D176-97D2-4B30-B00A-3A9F0D3D9ACA}"/>
    <cellStyle name="Comma 2 9 3 4" xfId="6120" xr:uid="{00000000-0005-0000-0000-000017180000}"/>
    <cellStyle name="Comma 2 9 3 5" xfId="11897" xr:uid="{E31156D3-D4BE-4093-94C5-0280581871C8}"/>
    <cellStyle name="Comma 2 9 4" xfId="6121" xr:uid="{00000000-0005-0000-0000-000018180000}"/>
    <cellStyle name="Comma 2 9 4 10" xfId="6122" xr:uid="{00000000-0005-0000-0000-000019180000}"/>
    <cellStyle name="Comma 2 9 4 10 2" xfId="11927" xr:uid="{E04DBC24-F615-44FF-8239-446D2395F1F9}"/>
    <cellStyle name="Comma 2 9 4 11" xfId="6123" xr:uid="{00000000-0005-0000-0000-00001A180000}"/>
    <cellStyle name="Comma 2 9 4 11 2" xfId="11928" xr:uid="{576EE01D-808A-47D1-8E5D-282D1FA74B67}"/>
    <cellStyle name="Comma 2 9 4 12" xfId="6124" xr:uid="{00000000-0005-0000-0000-00001B180000}"/>
    <cellStyle name="Comma 2 9 4 13" xfId="11926" xr:uid="{47780ACA-EE54-4FDD-90D6-BB1440A77FE5}"/>
    <cellStyle name="Comma 2 9 4 2" xfId="6125" xr:uid="{00000000-0005-0000-0000-00001C180000}"/>
    <cellStyle name="Comma 2 9 4 2 2" xfId="6126" xr:uid="{00000000-0005-0000-0000-00001D180000}"/>
    <cellStyle name="Comma 2 9 4 2 2 2" xfId="11930" xr:uid="{BFA0A7B7-B5B9-473F-A95C-5229F5644E56}"/>
    <cellStyle name="Comma 2 9 4 2 3" xfId="6127" xr:uid="{00000000-0005-0000-0000-00001E180000}"/>
    <cellStyle name="Comma 2 9 4 2 3 2" xfId="11931" xr:uid="{0D2AB3E7-9E51-4358-A596-CF4896783C06}"/>
    <cellStyle name="Comma 2 9 4 2 4" xfId="6128" xr:uid="{00000000-0005-0000-0000-00001F180000}"/>
    <cellStyle name="Comma 2 9 4 2 5" xfId="11929" xr:uid="{6D9783B8-958C-4495-B1FB-2333F7CA4FB0}"/>
    <cellStyle name="Comma 2 9 4 3" xfId="6129" xr:uid="{00000000-0005-0000-0000-000020180000}"/>
    <cellStyle name="Comma 2 9 4 3 2" xfId="6130" xr:uid="{00000000-0005-0000-0000-000021180000}"/>
    <cellStyle name="Comma 2 9 4 3 2 2" xfId="11933" xr:uid="{2E2E63C4-51F2-461E-A119-E999BE7B844B}"/>
    <cellStyle name="Comma 2 9 4 3 3" xfId="6131" xr:uid="{00000000-0005-0000-0000-000022180000}"/>
    <cellStyle name="Comma 2 9 4 3 3 2" xfId="11934" xr:uid="{4CA6560B-A5A6-4BD5-9AB4-3F8125828731}"/>
    <cellStyle name="Comma 2 9 4 3 4" xfId="6132" xr:uid="{00000000-0005-0000-0000-000023180000}"/>
    <cellStyle name="Comma 2 9 4 3 5" xfId="11932" xr:uid="{FDAD85AF-AF0B-458C-96C9-329F2EDC16A1}"/>
    <cellStyle name="Comma 2 9 4 4" xfId="6133" xr:uid="{00000000-0005-0000-0000-000024180000}"/>
    <cellStyle name="Comma 2 9 4 4 2" xfId="6134" xr:uid="{00000000-0005-0000-0000-000025180000}"/>
    <cellStyle name="Comma 2 9 4 4 2 2" xfId="11936" xr:uid="{320C99E4-78D6-4DCB-B208-85802175EA72}"/>
    <cellStyle name="Comma 2 9 4 4 3" xfId="6135" xr:uid="{00000000-0005-0000-0000-000026180000}"/>
    <cellStyle name="Comma 2 9 4 4 3 2" xfId="11937" xr:uid="{DF61DBD1-C3BB-42F6-B6E6-063F59AB96DB}"/>
    <cellStyle name="Comma 2 9 4 4 4" xfId="6136" xr:uid="{00000000-0005-0000-0000-000027180000}"/>
    <cellStyle name="Comma 2 9 4 4 5" xfId="11935" xr:uid="{DB3D6088-DF2C-4516-8059-2328A86170C8}"/>
    <cellStyle name="Comma 2 9 4 5" xfId="6137" xr:uid="{00000000-0005-0000-0000-000028180000}"/>
    <cellStyle name="Comma 2 9 4 5 2" xfId="6138" xr:uid="{00000000-0005-0000-0000-000029180000}"/>
    <cellStyle name="Comma 2 9 4 5 2 2" xfId="11939" xr:uid="{1F99DB33-A3EC-454D-B678-21B7E2C4AA42}"/>
    <cellStyle name="Comma 2 9 4 5 3" xfId="6139" xr:uid="{00000000-0005-0000-0000-00002A180000}"/>
    <cellStyle name="Comma 2 9 4 5 3 2" xfId="11940" xr:uid="{65F33C54-A0E9-4E90-872B-2893D3B66374}"/>
    <cellStyle name="Comma 2 9 4 5 4" xfId="6140" xr:uid="{00000000-0005-0000-0000-00002B180000}"/>
    <cellStyle name="Comma 2 9 4 5 5" xfId="11938" xr:uid="{5CBB8421-7093-4607-8A8C-16AF161F8927}"/>
    <cellStyle name="Comma 2 9 4 6" xfId="6141" xr:uid="{00000000-0005-0000-0000-00002C180000}"/>
    <cellStyle name="Comma 2 9 4 6 2" xfId="6142" xr:uid="{00000000-0005-0000-0000-00002D180000}"/>
    <cellStyle name="Comma 2 9 4 6 2 2" xfId="11942" xr:uid="{EC788C8C-2C85-4A66-AF6F-398FEEB978DC}"/>
    <cellStyle name="Comma 2 9 4 6 3" xfId="6143" xr:uid="{00000000-0005-0000-0000-00002E180000}"/>
    <cellStyle name="Comma 2 9 4 6 3 2" xfId="11943" xr:uid="{9E0DDA89-CF53-48D9-AD1A-9F587BB10830}"/>
    <cellStyle name="Comma 2 9 4 6 4" xfId="6144" xr:uid="{00000000-0005-0000-0000-00002F180000}"/>
    <cellStyle name="Comma 2 9 4 6 5" xfId="11941" xr:uid="{05C58A24-03E6-46B2-BF66-7CD971FC5FA6}"/>
    <cellStyle name="Comma 2 9 4 7" xfId="6145" xr:uid="{00000000-0005-0000-0000-000030180000}"/>
    <cellStyle name="Comma 2 9 4 7 2" xfId="6146" xr:uid="{00000000-0005-0000-0000-000031180000}"/>
    <cellStyle name="Comma 2 9 4 7 2 2" xfId="11945" xr:uid="{ADB52804-4C6B-4B2C-82CC-8F0DBAA2145E}"/>
    <cellStyle name="Comma 2 9 4 7 3" xfId="6147" xr:uid="{00000000-0005-0000-0000-000032180000}"/>
    <cellStyle name="Comma 2 9 4 7 3 2" xfId="11946" xr:uid="{0456FC1D-4F5A-48FB-B7B7-E638A10CFCFF}"/>
    <cellStyle name="Comma 2 9 4 7 4" xfId="6148" xr:uid="{00000000-0005-0000-0000-000033180000}"/>
    <cellStyle name="Comma 2 9 4 7 5" xfId="11944" xr:uid="{794F855E-632B-400F-8A73-417DD8DC7E89}"/>
    <cellStyle name="Comma 2 9 4 8" xfId="6149" xr:uid="{00000000-0005-0000-0000-000034180000}"/>
    <cellStyle name="Comma 2 9 4 8 2" xfId="6150" xr:uid="{00000000-0005-0000-0000-000035180000}"/>
    <cellStyle name="Comma 2 9 4 8 2 2" xfId="11948" xr:uid="{51E5CC1A-1F1C-44A3-AC0E-2A9C2603B49A}"/>
    <cellStyle name="Comma 2 9 4 8 3" xfId="6151" xr:uid="{00000000-0005-0000-0000-000036180000}"/>
    <cellStyle name="Comma 2 9 4 8 3 2" xfId="11949" xr:uid="{FFC7EBE7-2C5C-4E37-B16F-CB8DB114AE21}"/>
    <cellStyle name="Comma 2 9 4 8 4" xfId="6152" xr:uid="{00000000-0005-0000-0000-000037180000}"/>
    <cellStyle name="Comma 2 9 4 8 5" xfId="11947" xr:uid="{9E298089-829B-42E4-8270-02A178E142C7}"/>
    <cellStyle name="Comma 2 9 4 9" xfId="6153" xr:uid="{00000000-0005-0000-0000-000038180000}"/>
    <cellStyle name="Comma 2 9 4 9 2" xfId="6154" xr:uid="{00000000-0005-0000-0000-000039180000}"/>
    <cellStyle name="Comma 2 9 4 9 2 2" xfId="11951" xr:uid="{51E2F0DA-8C93-42A3-B768-FE709A8A188E}"/>
    <cellStyle name="Comma 2 9 4 9 3" xfId="6155" xr:uid="{00000000-0005-0000-0000-00003A180000}"/>
    <cellStyle name="Comma 2 9 4 9 4" xfId="11950" xr:uid="{343A9DFB-722B-4A44-A788-A5CD92D4D040}"/>
    <cellStyle name="Comma 2 9 5" xfId="6156" xr:uid="{00000000-0005-0000-0000-00003B180000}"/>
    <cellStyle name="Comma 2 9 5 2" xfId="6157" xr:uid="{00000000-0005-0000-0000-00003C180000}"/>
    <cellStyle name="Comma 2 9 5 2 2" xfId="11953" xr:uid="{17770D1F-5894-4803-946C-B02E3D79E323}"/>
    <cellStyle name="Comma 2 9 5 3" xfId="6158" xr:uid="{00000000-0005-0000-0000-00003D180000}"/>
    <cellStyle name="Comma 2 9 5 4" xfId="11952" xr:uid="{D0C0FD65-2043-4698-A548-6D0B307D98AC}"/>
    <cellStyle name="Comma 2 9 6" xfId="6159" xr:uid="{00000000-0005-0000-0000-00003E180000}"/>
    <cellStyle name="Comma 2 9 7" xfId="11867" xr:uid="{1359CD61-0AD7-49EC-A016-E739F6AF64D6}"/>
    <cellStyle name="Comma 3" xfId="6160" xr:uid="{00000000-0005-0000-0000-00003F180000}"/>
    <cellStyle name="Comma 3 10" xfId="6161" xr:uid="{00000000-0005-0000-0000-000040180000}"/>
    <cellStyle name="Comma 3 10 10" xfId="6162" xr:uid="{00000000-0005-0000-0000-000041180000}"/>
    <cellStyle name="Comma 3 10 10 2" xfId="6163" xr:uid="{00000000-0005-0000-0000-000042180000}"/>
    <cellStyle name="Comma 3 10 10 2 2" xfId="11957" xr:uid="{1326A2EF-DA98-4609-9BFE-047460B2649C}"/>
    <cellStyle name="Comma 3 10 10 3" xfId="6164" xr:uid="{00000000-0005-0000-0000-000043180000}"/>
    <cellStyle name="Comma 3 10 10 4" xfId="11956" xr:uid="{B79CE1F3-6039-49E5-BDB5-132C52C1DD2A}"/>
    <cellStyle name="Comma 3 10 11" xfId="6165" xr:uid="{00000000-0005-0000-0000-000044180000}"/>
    <cellStyle name="Comma 3 10 11 2" xfId="11958" xr:uid="{1B6A4690-9D70-484D-8C94-6F9CA9B52707}"/>
    <cellStyle name="Comma 3 10 12" xfId="6166" xr:uid="{00000000-0005-0000-0000-000045180000}"/>
    <cellStyle name="Comma 3 10 12 2" xfId="11959" xr:uid="{6D8F3DF2-E559-4734-9D2F-1FD4EA23E334}"/>
    <cellStyle name="Comma 3 10 13" xfId="6167" xr:uid="{00000000-0005-0000-0000-000046180000}"/>
    <cellStyle name="Comma 3 10 14" xfId="11955" xr:uid="{616BF633-9511-4EFE-8544-5BDA9C950C32}"/>
    <cellStyle name="Comma 3 10 2" xfId="6168" xr:uid="{00000000-0005-0000-0000-000047180000}"/>
    <cellStyle name="Comma 3 10 2 2" xfId="6169" xr:uid="{00000000-0005-0000-0000-000048180000}"/>
    <cellStyle name="Comma 3 10 2 2 2" xfId="11961" xr:uid="{8600C4D6-5617-4F17-A48E-A201F5940C39}"/>
    <cellStyle name="Comma 3 10 2 3" xfId="6170" xr:uid="{00000000-0005-0000-0000-000049180000}"/>
    <cellStyle name="Comma 3 10 2 3 2" xfId="11962" xr:uid="{C7F7D22B-21F6-4610-8C73-82C001685745}"/>
    <cellStyle name="Comma 3 10 2 4" xfId="6171" xr:uid="{00000000-0005-0000-0000-00004A180000}"/>
    <cellStyle name="Comma 3 10 2 5" xfId="11960" xr:uid="{8A08502A-5F1E-4E1A-ACAF-4FFDDC4B84D5}"/>
    <cellStyle name="Comma 3 10 3" xfId="6172" xr:uid="{00000000-0005-0000-0000-00004B180000}"/>
    <cellStyle name="Comma 3 10 3 2" xfId="6173" xr:uid="{00000000-0005-0000-0000-00004C180000}"/>
    <cellStyle name="Comma 3 10 3 2 2" xfId="11964" xr:uid="{3C264A7D-E5E7-492B-B197-6CF5E117C5C8}"/>
    <cellStyle name="Comma 3 10 3 3" xfId="6174" xr:uid="{00000000-0005-0000-0000-00004D180000}"/>
    <cellStyle name="Comma 3 10 3 3 2" xfId="11965" xr:uid="{EC9D50C8-C9BA-4920-8B23-13ACA561C013}"/>
    <cellStyle name="Comma 3 10 3 4" xfId="6175" xr:uid="{00000000-0005-0000-0000-00004E180000}"/>
    <cellStyle name="Comma 3 10 3 5" xfId="11963" xr:uid="{301E93F2-3ABC-4DDD-BB36-9346EF4AF43A}"/>
    <cellStyle name="Comma 3 10 4" xfId="6176" xr:uid="{00000000-0005-0000-0000-00004F180000}"/>
    <cellStyle name="Comma 3 10 4 2" xfId="6177" xr:uid="{00000000-0005-0000-0000-000050180000}"/>
    <cellStyle name="Comma 3 10 4 2 2" xfId="11967" xr:uid="{B98204D0-97EA-402B-A76E-0B06FBEC093C}"/>
    <cellStyle name="Comma 3 10 4 3" xfId="6178" xr:uid="{00000000-0005-0000-0000-000051180000}"/>
    <cellStyle name="Comma 3 10 4 3 2" xfId="11968" xr:uid="{80D24E5F-BA72-42E0-9C80-469199DD7738}"/>
    <cellStyle name="Comma 3 10 4 4" xfId="6179" xr:uid="{00000000-0005-0000-0000-000052180000}"/>
    <cellStyle name="Comma 3 10 4 5" xfId="11966" xr:uid="{0532E835-314E-462A-A58D-0A2CB4374D05}"/>
    <cellStyle name="Comma 3 10 5" xfId="6180" xr:uid="{00000000-0005-0000-0000-000053180000}"/>
    <cellStyle name="Comma 3 10 5 2" xfId="6181" xr:uid="{00000000-0005-0000-0000-000054180000}"/>
    <cellStyle name="Comma 3 10 5 2 2" xfId="11970" xr:uid="{478A495F-C978-4AD3-9C75-8D3A54564879}"/>
    <cellStyle name="Comma 3 10 5 3" xfId="6182" xr:uid="{00000000-0005-0000-0000-000055180000}"/>
    <cellStyle name="Comma 3 10 5 3 2" xfId="11971" xr:uid="{15C767C3-DF4B-4A10-9B33-0B7424AF6098}"/>
    <cellStyle name="Comma 3 10 5 4" xfId="6183" xr:uid="{00000000-0005-0000-0000-000056180000}"/>
    <cellStyle name="Comma 3 10 5 5" xfId="11969" xr:uid="{43394883-BC29-48C7-84CE-2D6A3A4BFC31}"/>
    <cellStyle name="Comma 3 10 6" xfId="6184" xr:uid="{00000000-0005-0000-0000-000057180000}"/>
    <cellStyle name="Comma 3 10 6 2" xfId="6185" xr:uid="{00000000-0005-0000-0000-000058180000}"/>
    <cellStyle name="Comma 3 10 6 2 2" xfId="11973" xr:uid="{7BF94A1F-A801-4B3A-B7C7-72CF092E56D1}"/>
    <cellStyle name="Comma 3 10 6 3" xfId="6186" xr:uid="{00000000-0005-0000-0000-000059180000}"/>
    <cellStyle name="Comma 3 10 6 3 2" xfId="11974" xr:uid="{10E57D10-7483-4EDD-9E4C-B9E84290ED35}"/>
    <cellStyle name="Comma 3 10 6 4" xfId="6187" xr:uid="{00000000-0005-0000-0000-00005A180000}"/>
    <cellStyle name="Comma 3 10 6 5" xfId="11972" xr:uid="{686341F4-CEAD-4378-B704-9E9CD5315B03}"/>
    <cellStyle name="Comma 3 10 7" xfId="6188" xr:uid="{00000000-0005-0000-0000-00005B180000}"/>
    <cellStyle name="Comma 3 10 7 2" xfId="6189" xr:uid="{00000000-0005-0000-0000-00005C180000}"/>
    <cellStyle name="Comma 3 10 7 2 2" xfId="11976" xr:uid="{7F4CD584-E2CC-44F7-949D-BD3175AC06E3}"/>
    <cellStyle name="Comma 3 10 7 3" xfId="6190" xr:uid="{00000000-0005-0000-0000-00005D180000}"/>
    <cellStyle name="Comma 3 10 7 3 2" xfId="11977" xr:uid="{AFC9E52A-7D4A-4392-BFA1-60455EF00613}"/>
    <cellStyle name="Comma 3 10 7 4" xfId="6191" xr:uid="{00000000-0005-0000-0000-00005E180000}"/>
    <cellStyle name="Comma 3 10 7 5" xfId="11975" xr:uid="{A64FAEE9-8562-45C2-8B55-FD1C39B56CA0}"/>
    <cellStyle name="Comma 3 10 8" xfId="6192" xr:uid="{00000000-0005-0000-0000-00005F180000}"/>
    <cellStyle name="Comma 3 10 8 2" xfId="6193" xr:uid="{00000000-0005-0000-0000-000060180000}"/>
    <cellStyle name="Comma 3 10 8 2 2" xfId="11979" xr:uid="{A789B6C3-E0C2-4D19-A4CB-ABBEFDA1B3A2}"/>
    <cellStyle name="Comma 3 10 8 3" xfId="6194" xr:uid="{00000000-0005-0000-0000-000061180000}"/>
    <cellStyle name="Comma 3 10 8 3 2" xfId="11980" xr:uid="{8B629927-83A6-41EC-973E-37A008DA93B6}"/>
    <cellStyle name="Comma 3 10 8 4" xfId="6195" xr:uid="{00000000-0005-0000-0000-000062180000}"/>
    <cellStyle name="Comma 3 10 8 5" xfId="11978" xr:uid="{2235F30A-090B-4AC7-A89B-FE4C254BA70B}"/>
    <cellStyle name="Comma 3 10 9" xfId="6196" xr:uid="{00000000-0005-0000-0000-000063180000}"/>
    <cellStyle name="Comma 3 10 9 2" xfId="6197" xr:uid="{00000000-0005-0000-0000-000064180000}"/>
    <cellStyle name="Comma 3 10 9 2 2" xfId="11982" xr:uid="{71DC6D27-BB6B-48E7-A70D-2BDDF48C566D}"/>
    <cellStyle name="Comma 3 10 9 3" xfId="6198" xr:uid="{00000000-0005-0000-0000-000065180000}"/>
    <cellStyle name="Comma 3 10 9 3 2" xfId="11983" xr:uid="{15DD01E5-1B0A-405C-81D6-EB14FFC188BE}"/>
    <cellStyle name="Comma 3 10 9 4" xfId="6199" xr:uid="{00000000-0005-0000-0000-000066180000}"/>
    <cellStyle name="Comma 3 10 9 5" xfId="11981" xr:uid="{59D8FB8C-AC32-46D2-BDAD-1CC9DD1AE8A7}"/>
    <cellStyle name="Comma 3 11" xfId="6200" xr:uid="{00000000-0005-0000-0000-000067180000}"/>
    <cellStyle name="Comma 3 11 10" xfId="6201" xr:uid="{00000000-0005-0000-0000-000068180000}"/>
    <cellStyle name="Comma 3 11 10 2" xfId="11985" xr:uid="{6169CF69-7962-4579-A069-D9DA9C50AD09}"/>
    <cellStyle name="Comma 3 11 11" xfId="6202" xr:uid="{00000000-0005-0000-0000-000069180000}"/>
    <cellStyle name="Comma 3 11 11 2" xfId="11986" xr:uid="{6C71EC6A-78A1-464B-BC20-00F924EB320C}"/>
    <cellStyle name="Comma 3 11 12" xfId="6203" xr:uid="{00000000-0005-0000-0000-00006A180000}"/>
    <cellStyle name="Comma 3 11 13" xfId="11984" xr:uid="{5F0B6E66-60A1-4A86-A2CB-5EFCAB8B2C88}"/>
    <cellStyle name="Comma 3 11 2" xfId="6204" xr:uid="{00000000-0005-0000-0000-00006B180000}"/>
    <cellStyle name="Comma 3 11 2 2" xfId="6205" xr:uid="{00000000-0005-0000-0000-00006C180000}"/>
    <cellStyle name="Comma 3 11 2 2 2" xfId="11988" xr:uid="{9A70A517-D108-4250-AFDA-599889478194}"/>
    <cellStyle name="Comma 3 11 2 3" xfId="6206" xr:uid="{00000000-0005-0000-0000-00006D180000}"/>
    <cellStyle name="Comma 3 11 2 3 2" xfId="11989" xr:uid="{71A29D39-19E9-4DF2-8711-15E65938BCC4}"/>
    <cellStyle name="Comma 3 11 2 4" xfId="6207" xr:uid="{00000000-0005-0000-0000-00006E180000}"/>
    <cellStyle name="Comma 3 11 2 5" xfId="11987" xr:uid="{0A08F431-4CF0-47EB-AFEF-94319EF6B043}"/>
    <cellStyle name="Comma 3 11 3" xfId="6208" xr:uid="{00000000-0005-0000-0000-00006F180000}"/>
    <cellStyle name="Comma 3 11 3 2" xfId="6209" xr:uid="{00000000-0005-0000-0000-000070180000}"/>
    <cellStyle name="Comma 3 11 3 2 2" xfId="11991" xr:uid="{1836A165-0315-46FE-87DE-C7C59F733A9F}"/>
    <cellStyle name="Comma 3 11 3 3" xfId="6210" xr:uid="{00000000-0005-0000-0000-000071180000}"/>
    <cellStyle name="Comma 3 11 3 3 2" xfId="11992" xr:uid="{1E770DFC-CAA3-418F-8D51-8F021434D6A4}"/>
    <cellStyle name="Comma 3 11 3 4" xfId="6211" xr:uid="{00000000-0005-0000-0000-000072180000}"/>
    <cellStyle name="Comma 3 11 3 5" xfId="11990" xr:uid="{D2CACCCB-1D84-4B72-95D8-4F25A526853E}"/>
    <cellStyle name="Comma 3 11 4" xfId="6212" xr:uid="{00000000-0005-0000-0000-000073180000}"/>
    <cellStyle name="Comma 3 11 4 2" xfId="6213" xr:uid="{00000000-0005-0000-0000-000074180000}"/>
    <cellStyle name="Comma 3 11 4 2 2" xfId="11994" xr:uid="{ABEF9637-C3F4-4F94-B60A-6A919F526A04}"/>
    <cellStyle name="Comma 3 11 4 3" xfId="6214" xr:uid="{00000000-0005-0000-0000-000075180000}"/>
    <cellStyle name="Comma 3 11 4 3 2" xfId="11995" xr:uid="{C74D84F4-2C8F-42E2-A5C2-262FD325D4F9}"/>
    <cellStyle name="Comma 3 11 4 4" xfId="6215" xr:uid="{00000000-0005-0000-0000-000076180000}"/>
    <cellStyle name="Comma 3 11 4 5" xfId="11993" xr:uid="{3972A7FC-2CAA-49F5-8E1F-E3C92007FF58}"/>
    <cellStyle name="Comma 3 11 5" xfId="6216" xr:uid="{00000000-0005-0000-0000-000077180000}"/>
    <cellStyle name="Comma 3 11 5 2" xfId="6217" xr:uid="{00000000-0005-0000-0000-000078180000}"/>
    <cellStyle name="Comma 3 11 5 2 2" xfId="11997" xr:uid="{0CDBCB15-342F-4244-A0AB-CB7D954195E5}"/>
    <cellStyle name="Comma 3 11 5 3" xfId="6218" xr:uid="{00000000-0005-0000-0000-000079180000}"/>
    <cellStyle name="Comma 3 11 5 3 2" xfId="11998" xr:uid="{58E619CE-8EF0-47F6-B580-D2EF80A40F60}"/>
    <cellStyle name="Comma 3 11 5 4" xfId="6219" xr:uid="{00000000-0005-0000-0000-00007A180000}"/>
    <cellStyle name="Comma 3 11 5 5" xfId="11996" xr:uid="{942B0AB7-AF68-41AC-8C0E-E27171CA64A9}"/>
    <cellStyle name="Comma 3 11 6" xfId="6220" xr:uid="{00000000-0005-0000-0000-00007B180000}"/>
    <cellStyle name="Comma 3 11 6 2" xfId="6221" xr:uid="{00000000-0005-0000-0000-00007C180000}"/>
    <cellStyle name="Comma 3 11 6 2 2" xfId="12000" xr:uid="{DD24495B-50B1-46CF-ACB5-ED8B41E4AF31}"/>
    <cellStyle name="Comma 3 11 6 3" xfId="6222" xr:uid="{00000000-0005-0000-0000-00007D180000}"/>
    <cellStyle name="Comma 3 11 6 3 2" xfId="12001" xr:uid="{106D6F7D-292C-4F53-A73F-94BA65C11E5D}"/>
    <cellStyle name="Comma 3 11 6 4" xfId="6223" xr:uid="{00000000-0005-0000-0000-00007E180000}"/>
    <cellStyle name="Comma 3 11 6 5" xfId="11999" xr:uid="{E6F266F9-D7D4-4E7D-B24A-77FFF701C1FE}"/>
    <cellStyle name="Comma 3 11 7" xfId="6224" xr:uid="{00000000-0005-0000-0000-00007F180000}"/>
    <cellStyle name="Comma 3 11 7 2" xfId="6225" xr:uid="{00000000-0005-0000-0000-000080180000}"/>
    <cellStyle name="Comma 3 11 7 2 2" xfId="12003" xr:uid="{1349BE6D-6981-47EF-AE73-13922CCD6C7C}"/>
    <cellStyle name="Comma 3 11 7 3" xfId="6226" xr:uid="{00000000-0005-0000-0000-000081180000}"/>
    <cellStyle name="Comma 3 11 7 3 2" xfId="12004" xr:uid="{E6A84609-B1E4-4699-B96D-6F0A3F0E72D6}"/>
    <cellStyle name="Comma 3 11 7 4" xfId="6227" xr:uid="{00000000-0005-0000-0000-000082180000}"/>
    <cellStyle name="Comma 3 11 7 5" xfId="12002" xr:uid="{02A53609-CC22-4A8E-A355-6D11541BE0C6}"/>
    <cellStyle name="Comma 3 11 8" xfId="6228" xr:uid="{00000000-0005-0000-0000-000083180000}"/>
    <cellStyle name="Comma 3 11 8 2" xfId="6229" xr:uid="{00000000-0005-0000-0000-000084180000}"/>
    <cellStyle name="Comma 3 11 8 2 2" xfId="12006" xr:uid="{40017DCE-2E0F-454F-BC57-C7B3281F591B}"/>
    <cellStyle name="Comma 3 11 8 3" xfId="6230" xr:uid="{00000000-0005-0000-0000-000085180000}"/>
    <cellStyle name="Comma 3 11 8 3 2" xfId="12007" xr:uid="{AC63EC65-7E00-4682-9787-71A78AB532F1}"/>
    <cellStyle name="Comma 3 11 8 4" xfId="6231" xr:uid="{00000000-0005-0000-0000-000086180000}"/>
    <cellStyle name="Comma 3 11 8 5" xfId="12005" xr:uid="{10A118C7-DEB6-4B0B-BE0D-29CC185A09FE}"/>
    <cellStyle name="Comma 3 11 9" xfId="6232" xr:uid="{00000000-0005-0000-0000-000087180000}"/>
    <cellStyle name="Comma 3 11 9 2" xfId="6233" xr:uid="{00000000-0005-0000-0000-000088180000}"/>
    <cellStyle name="Comma 3 11 9 2 2" xfId="12009" xr:uid="{D6B967DE-BBBF-4851-8BE8-D5049B8F42F4}"/>
    <cellStyle name="Comma 3 11 9 3" xfId="6234" xr:uid="{00000000-0005-0000-0000-000089180000}"/>
    <cellStyle name="Comma 3 11 9 4" xfId="12008" xr:uid="{AF9F7BC3-D5AE-4D87-B6FC-133306F92F55}"/>
    <cellStyle name="Comma 3 12" xfId="6235" xr:uid="{00000000-0005-0000-0000-00008A180000}"/>
    <cellStyle name="Comma 3 12 2" xfId="6236" xr:uid="{00000000-0005-0000-0000-00008B180000}"/>
    <cellStyle name="Comma 3 12 2 2" xfId="12011" xr:uid="{3DE8EDEA-70B1-4F8F-A36B-9B33ED76A864}"/>
    <cellStyle name="Comma 3 12 3" xfId="6237" xr:uid="{00000000-0005-0000-0000-00008C180000}"/>
    <cellStyle name="Comma 3 12 3 2" xfId="12012" xr:uid="{93C381A4-79B1-4F34-93FD-B6AEE699994C}"/>
    <cellStyle name="Comma 3 12 4" xfId="6238" xr:uid="{00000000-0005-0000-0000-00008D180000}"/>
    <cellStyle name="Comma 3 12 5" xfId="12010" xr:uid="{497E6DC0-6054-4CD1-9C09-D77E1E26F78B}"/>
    <cellStyle name="Comma 3 13" xfId="6239" xr:uid="{00000000-0005-0000-0000-00008E180000}"/>
    <cellStyle name="Comma 3 13 2" xfId="6240" xr:uid="{00000000-0005-0000-0000-00008F180000}"/>
    <cellStyle name="Comma 3 13 2 2" xfId="12014" xr:uid="{6BA28892-EC15-4426-AAFF-50BBE3B7FE40}"/>
    <cellStyle name="Comma 3 13 3" xfId="6241" xr:uid="{00000000-0005-0000-0000-000090180000}"/>
    <cellStyle name="Comma 3 13 3 2" xfId="12015" xr:uid="{6D5A0321-B2BE-4EEA-9D5B-11EBDDC57C3F}"/>
    <cellStyle name="Comma 3 13 4" xfId="6242" xr:uid="{00000000-0005-0000-0000-000091180000}"/>
    <cellStyle name="Comma 3 13 5" xfId="12013" xr:uid="{4C8244AB-5B5E-42DD-ADAE-753D0FC51330}"/>
    <cellStyle name="Comma 3 14" xfId="6243" xr:uid="{00000000-0005-0000-0000-000092180000}"/>
    <cellStyle name="Comma 3 14 2" xfId="6244" xr:uid="{00000000-0005-0000-0000-000093180000}"/>
    <cellStyle name="Comma 3 14 2 2" xfId="12017" xr:uid="{0B0EB1DB-8DB0-4C5C-9CE6-A0A3C8274CE3}"/>
    <cellStyle name="Comma 3 14 3" xfId="6245" xr:uid="{00000000-0005-0000-0000-000094180000}"/>
    <cellStyle name="Comma 3 14 3 2" xfId="12018" xr:uid="{C781F640-BB55-4951-8B64-8FA4F63B48F3}"/>
    <cellStyle name="Comma 3 14 4" xfId="6246" xr:uid="{00000000-0005-0000-0000-000095180000}"/>
    <cellStyle name="Comma 3 14 5" xfId="12016" xr:uid="{B6AC1FB5-A1D5-4322-AA6D-3B26B0873898}"/>
    <cellStyle name="Comma 3 15" xfId="6247" xr:uid="{00000000-0005-0000-0000-000096180000}"/>
    <cellStyle name="Comma 3 15 2" xfId="6248" xr:uid="{00000000-0005-0000-0000-000097180000}"/>
    <cellStyle name="Comma 3 15 2 2" xfId="12020" xr:uid="{08DBCACE-08DA-4B58-995B-641CA73E2D78}"/>
    <cellStyle name="Comma 3 15 3" xfId="6249" xr:uid="{00000000-0005-0000-0000-000098180000}"/>
    <cellStyle name="Comma 3 15 3 2" xfId="12021" xr:uid="{B3B5489E-BF32-446A-B35E-A1EC15FD5758}"/>
    <cellStyle name="Comma 3 15 4" xfId="6250" xr:uid="{00000000-0005-0000-0000-000099180000}"/>
    <cellStyle name="Comma 3 15 5" xfId="12019" xr:uid="{C8F8E1E5-ECDE-442D-8EDB-A84A49910CE0}"/>
    <cellStyle name="Comma 3 16" xfId="6251" xr:uid="{00000000-0005-0000-0000-00009A180000}"/>
    <cellStyle name="Comma 3 16 2" xfId="6252" xr:uid="{00000000-0005-0000-0000-00009B180000}"/>
    <cellStyle name="Comma 3 16 2 2" xfId="12023" xr:uid="{F6602F5E-AA41-422D-8D24-6D271C6DD244}"/>
    <cellStyle name="Comma 3 16 3" xfId="6253" xr:uid="{00000000-0005-0000-0000-00009C180000}"/>
    <cellStyle name="Comma 3 16 3 2" xfId="12024" xr:uid="{7BC514CF-D0E2-4893-9558-EB253CBC00B1}"/>
    <cellStyle name="Comma 3 16 4" xfId="6254" xr:uid="{00000000-0005-0000-0000-00009D180000}"/>
    <cellStyle name="Comma 3 16 5" xfId="12022" xr:uid="{8D1E2422-6451-41EE-8BA5-7AE5C4EC2D05}"/>
    <cellStyle name="Comma 3 17" xfId="6255" xr:uid="{00000000-0005-0000-0000-00009E180000}"/>
    <cellStyle name="Comma 3 17 2" xfId="6256" xr:uid="{00000000-0005-0000-0000-00009F180000}"/>
    <cellStyle name="Comma 3 17 2 2" xfId="12026" xr:uid="{D8315804-7DFE-44AE-B37D-F7D0F99B3A6E}"/>
    <cellStyle name="Comma 3 17 3" xfId="6257" xr:uid="{00000000-0005-0000-0000-0000A0180000}"/>
    <cellStyle name="Comma 3 17 3 2" xfId="12027" xr:uid="{BC545F4D-908F-4972-863D-112251BE90C9}"/>
    <cellStyle name="Comma 3 17 4" xfId="6258" xr:uid="{00000000-0005-0000-0000-0000A1180000}"/>
    <cellStyle name="Comma 3 17 5" xfId="12025" xr:uid="{9FF121DB-E78C-4CD1-B8B4-5DFC36753B5D}"/>
    <cellStyle name="Comma 3 18" xfId="6259" xr:uid="{00000000-0005-0000-0000-0000A2180000}"/>
    <cellStyle name="Comma 3 18 2" xfId="6260" xr:uid="{00000000-0005-0000-0000-0000A3180000}"/>
    <cellStyle name="Comma 3 18 2 2" xfId="12029" xr:uid="{4CABECA8-6648-4290-B12E-CB3A02373B16}"/>
    <cellStyle name="Comma 3 18 3" xfId="6261" xr:uid="{00000000-0005-0000-0000-0000A4180000}"/>
    <cellStyle name="Comma 3 18 3 2" xfId="12030" xr:uid="{F2FB79CE-2A87-4D1F-9293-69BE098E3858}"/>
    <cellStyle name="Comma 3 18 4" xfId="6262" xr:uid="{00000000-0005-0000-0000-0000A5180000}"/>
    <cellStyle name="Comma 3 18 5" xfId="12028" xr:uid="{CF3FA38B-EE0A-4AC2-BE9D-BFFDD047A161}"/>
    <cellStyle name="Comma 3 19" xfId="6263" xr:uid="{00000000-0005-0000-0000-0000A6180000}"/>
    <cellStyle name="Comma 3 19 2" xfId="6264" xr:uid="{00000000-0005-0000-0000-0000A7180000}"/>
    <cellStyle name="Comma 3 19 2 2" xfId="12032" xr:uid="{0B02071C-1088-4B8A-9509-545DA5523526}"/>
    <cellStyle name="Comma 3 19 3" xfId="6265" xr:uid="{00000000-0005-0000-0000-0000A8180000}"/>
    <cellStyle name="Comma 3 19 3 2" xfId="12033" xr:uid="{AD0F7BD0-6641-494E-941E-7AEA65D82819}"/>
    <cellStyle name="Comma 3 19 4" xfId="6266" xr:uid="{00000000-0005-0000-0000-0000A9180000}"/>
    <cellStyle name="Comma 3 19 5" xfId="12031" xr:uid="{E87E4243-624E-48C9-9264-3649681651AD}"/>
    <cellStyle name="Comma 3 2" xfId="6267" xr:uid="{00000000-0005-0000-0000-0000AA180000}"/>
    <cellStyle name="Comma 3 2 2" xfId="6268" xr:uid="{00000000-0005-0000-0000-0000AB180000}"/>
    <cellStyle name="Comma 3 2 2 2" xfId="6269" xr:uid="{00000000-0005-0000-0000-0000AC180000}"/>
    <cellStyle name="Comma 3 2 2 2 10" xfId="6270" xr:uid="{00000000-0005-0000-0000-0000AD180000}"/>
    <cellStyle name="Comma 3 2 2 2 10 2" xfId="12037" xr:uid="{53919645-680F-4B3C-B6F3-122BB90535A5}"/>
    <cellStyle name="Comma 3 2 2 2 11" xfId="6271" xr:uid="{00000000-0005-0000-0000-0000AE180000}"/>
    <cellStyle name="Comma 3 2 2 2 11 2" xfId="12038" xr:uid="{3F8C2209-1A87-45D1-A003-C48BE478BD02}"/>
    <cellStyle name="Comma 3 2 2 2 12" xfId="6272" xr:uid="{00000000-0005-0000-0000-0000AF180000}"/>
    <cellStyle name="Comma 3 2 2 2 13" xfId="12036" xr:uid="{6C7923CF-8F17-4675-8CC1-3F29A32EF5C8}"/>
    <cellStyle name="Comma 3 2 2 2 2" xfId="6273" xr:uid="{00000000-0005-0000-0000-0000B0180000}"/>
    <cellStyle name="Comma 3 2 2 2 2 2" xfId="6274" xr:uid="{00000000-0005-0000-0000-0000B1180000}"/>
    <cellStyle name="Comma 3 2 2 2 2 2 2" xfId="12040" xr:uid="{BEEA466C-2EBC-4AB0-946A-8D6133A669B0}"/>
    <cellStyle name="Comma 3 2 2 2 2 3" xfId="6275" xr:uid="{00000000-0005-0000-0000-0000B2180000}"/>
    <cellStyle name="Comma 3 2 2 2 2 3 2" xfId="12041" xr:uid="{CC225069-C6FB-48E0-974F-E5B1FAC70124}"/>
    <cellStyle name="Comma 3 2 2 2 2 4" xfId="6276" xr:uid="{00000000-0005-0000-0000-0000B3180000}"/>
    <cellStyle name="Comma 3 2 2 2 2 5" xfId="12039" xr:uid="{58A1BE0E-0CBB-4B14-ABA1-0370EDA43277}"/>
    <cellStyle name="Comma 3 2 2 2 3" xfId="6277" xr:uid="{00000000-0005-0000-0000-0000B4180000}"/>
    <cellStyle name="Comma 3 2 2 2 3 2" xfId="6278" xr:uid="{00000000-0005-0000-0000-0000B5180000}"/>
    <cellStyle name="Comma 3 2 2 2 3 2 2" xfId="12043" xr:uid="{69051E20-19F2-4265-AA5B-0CAEA1EDEE73}"/>
    <cellStyle name="Comma 3 2 2 2 3 3" xfId="6279" xr:uid="{00000000-0005-0000-0000-0000B6180000}"/>
    <cellStyle name="Comma 3 2 2 2 3 3 2" xfId="12044" xr:uid="{5A737ED5-9493-4E57-8438-A790AE469E25}"/>
    <cellStyle name="Comma 3 2 2 2 3 4" xfId="6280" xr:uid="{00000000-0005-0000-0000-0000B7180000}"/>
    <cellStyle name="Comma 3 2 2 2 3 5" xfId="12042" xr:uid="{61E5547A-2189-4BE8-8876-47640A7B8955}"/>
    <cellStyle name="Comma 3 2 2 2 4" xfId="6281" xr:uid="{00000000-0005-0000-0000-0000B8180000}"/>
    <cellStyle name="Comma 3 2 2 2 4 2" xfId="6282" xr:uid="{00000000-0005-0000-0000-0000B9180000}"/>
    <cellStyle name="Comma 3 2 2 2 4 2 2" xfId="12046" xr:uid="{989BD047-EBEA-4B2D-8EC9-864160F44FD2}"/>
    <cellStyle name="Comma 3 2 2 2 4 3" xfId="6283" xr:uid="{00000000-0005-0000-0000-0000BA180000}"/>
    <cellStyle name="Comma 3 2 2 2 4 3 2" xfId="12047" xr:uid="{18EF3743-8539-443E-B427-EF451563057A}"/>
    <cellStyle name="Comma 3 2 2 2 4 4" xfId="6284" xr:uid="{00000000-0005-0000-0000-0000BB180000}"/>
    <cellStyle name="Comma 3 2 2 2 4 5" xfId="12045" xr:uid="{5D54B32D-9337-4048-8D21-62EF44C93752}"/>
    <cellStyle name="Comma 3 2 2 2 5" xfId="6285" xr:uid="{00000000-0005-0000-0000-0000BC180000}"/>
    <cellStyle name="Comma 3 2 2 2 5 2" xfId="6286" xr:uid="{00000000-0005-0000-0000-0000BD180000}"/>
    <cellStyle name="Comma 3 2 2 2 5 2 2" xfId="12049" xr:uid="{AF1C8AF8-6345-41F8-BA20-A149248B29D7}"/>
    <cellStyle name="Comma 3 2 2 2 5 3" xfId="6287" xr:uid="{00000000-0005-0000-0000-0000BE180000}"/>
    <cellStyle name="Comma 3 2 2 2 5 3 2" xfId="12050" xr:uid="{D91BAFBE-622F-4B0F-B9CE-2C317A729676}"/>
    <cellStyle name="Comma 3 2 2 2 5 4" xfId="6288" xr:uid="{00000000-0005-0000-0000-0000BF180000}"/>
    <cellStyle name="Comma 3 2 2 2 5 5" xfId="12048" xr:uid="{FAB27E30-5E3D-4C96-8A32-5225B8A40B5E}"/>
    <cellStyle name="Comma 3 2 2 2 6" xfId="6289" xr:uid="{00000000-0005-0000-0000-0000C0180000}"/>
    <cellStyle name="Comma 3 2 2 2 6 2" xfId="6290" xr:uid="{00000000-0005-0000-0000-0000C1180000}"/>
    <cellStyle name="Comma 3 2 2 2 6 2 2" xfId="12052" xr:uid="{48E95F35-A56C-4533-8DA6-0771AA9B412A}"/>
    <cellStyle name="Comma 3 2 2 2 6 3" xfId="6291" xr:uid="{00000000-0005-0000-0000-0000C2180000}"/>
    <cellStyle name="Comma 3 2 2 2 6 3 2" xfId="12053" xr:uid="{D166C9D9-2C69-4BE7-94EB-B7F981EE44B1}"/>
    <cellStyle name="Comma 3 2 2 2 6 4" xfId="6292" xr:uid="{00000000-0005-0000-0000-0000C3180000}"/>
    <cellStyle name="Comma 3 2 2 2 6 5" xfId="12051" xr:uid="{B3376746-0ABD-4863-A6CC-0C6A5777F25D}"/>
    <cellStyle name="Comma 3 2 2 2 7" xfId="6293" xr:uid="{00000000-0005-0000-0000-0000C4180000}"/>
    <cellStyle name="Comma 3 2 2 2 7 2" xfId="6294" xr:uid="{00000000-0005-0000-0000-0000C5180000}"/>
    <cellStyle name="Comma 3 2 2 2 7 2 2" xfId="12055" xr:uid="{236787BA-EF9A-4381-AD4B-73EF0D149818}"/>
    <cellStyle name="Comma 3 2 2 2 7 3" xfId="6295" xr:uid="{00000000-0005-0000-0000-0000C6180000}"/>
    <cellStyle name="Comma 3 2 2 2 7 3 2" xfId="12056" xr:uid="{E68CDF39-2D7D-40DC-960F-C52FB7FC0F3F}"/>
    <cellStyle name="Comma 3 2 2 2 7 4" xfId="6296" xr:uid="{00000000-0005-0000-0000-0000C7180000}"/>
    <cellStyle name="Comma 3 2 2 2 7 5" xfId="12054" xr:uid="{C8BD2CA7-3002-435F-AFFF-177AAE342E8C}"/>
    <cellStyle name="Comma 3 2 2 2 8" xfId="6297" xr:uid="{00000000-0005-0000-0000-0000C8180000}"/>
    <cellStyle name="Comma 3 2 2 2 8 2" xfId="6298" xr:uid="{00000000-0005-0000-0000-0000C9180000}"/>
    <cellStyle name="Comma 3 2 2 2 8 2 2" xfId="12058" xr:uid="{B4E3962D-8CE9-4475-BBB7-3569BE2F6C38}"/>
    <cellStyle name="Comma 3 2 2 2 8 3" xfId="6299" xr:uid="{00000000-0005-0000-0000-0000CA180000}"/>
    <cellStyle name="Comma 3 2 2 2 8 3 2" xfId="12059" xr:uid="{B2C0CD01-06C6-4BF0-8374-FAEB465E4B50}"/>
    <cellStyle name="Comma 3 2 2 2 8 4" xfId="6300" xr:uid="{00000000-0005-0000-0000-0000CB180000}"/>
    <cellStyle name="Comma 3 2 2 2 8 5" xfId="12057" xr:uid="{15011340-13E7-436B-9AD5-467BE79AA5CA}"/>
    <cellStyle name="Comma 3 2 2 2 9" xfId="6301" xr:uid="{00000000-0005-0000-0000-0000CC180000}"/>
    <cellStyle name="Comma 3 2 2 2 9 2" xfId="6302" xr:uid="{00000000-0005-0000-0000-0000CD180000}"/>
    <cellStyle name="Comma 3 2 2 2 9 2 2" xfId="12061" xr:uid="{92774EDF-6E8B-4520-96A3-6F9514590820}"/>
    <cellStyle name="Comma 3 2 2 2 9 3" xfId="6303" xr:uid="{00000000-0005-0000-0000-0000CE180000}"/>
    <cellStyle name="Comma 3 2 2 2 9 4" xfId="12060" xr:uid="{40774A86-9541-4E18-9697-15EB06E72D47}"/>
    <cellStyle name="Comma 3 2 2 3" xfId="6304" xr:uid="{00000000-0005-0000-0000-0000CF180000}"/>
    <cellStyle name="Comma 3 2 2 3 2" xfId="6305" xr:uid="{00000000-0005-0000-0000-0000D0180000}"/>
    <cellStyle name="Comma 3 2 2 3 2 2" xfId="12063" xr:uid="{A1812332-E490-4B33-827A-EE47C9FFA04D}"/>
    <cellStyle name="Comma 3 2 2 3 3" xfId="6306" xr:uid="{00000000-0005-0000-0000-0000D1180000}"/>
    <cellStyle name="Comma 3 2 2 3 4" xfId="12062" xr:uid="{5B234AA5-08B0-43F6-9442-7C75C8565ABF}"/>
    <cellStyle name="Comma 3 2 2 4" xfId="6307" xr:uid="{00000000-0005-0000-0000-0000D2180000}"/>
    <cellStyle name="Comma 3 2 2 5" xfId="12035" xr:uid="{DDD99ADB-E9E6-4C47-8C91-104C720A20AE}"/>
    <cellStyle name="Comma 3 2 3" xfId="6308" xr:uid="{00000000-0005-0000-0000-0000D3180000}"/>
    <cellStyle name="Comma 3 2 3 2" xfId="6309" xr:uid="{00000000-0005-0000-0000-0000D4180000}"/>
    <cellStyle name="Comma 3 2 3 2 10" xfId="6310" xr:uid="{00000000-0005-0000-0000-0000D5180000}"/>
    <cellStyle name="Comma 3 2 3 2 10 2" xfId="12066" xr:uid="{BFDE1413-F053-4197-AEB5-3D57906A51BC}"/>
    <cellStyle name="Comma 3 2 3 2 11" xfId="6311" xr:uid="{00000000-0005-0000-0000-0000D6180000}"/>
    <cellStyle name="Comma 3 2 3 2 11 2" xfId="12067" xr:uid="{4AA98B8C-094C-4877-9BBE-A673F3C4DB4B}"/>
    <cellStyle name="Comma 3 2 3 2 12" xfId="6312" xr:uid="{00000000-0005-0000-0000-0000D7180000}"/>
    <cellStyle name="Comma 3 2 3 2 13" xfId="12065" xr:uid="{F1FC05E5-EDE9-4EB9-8CF5-39EBC2FB22F7}"/>
    <cellStyle name="Comma 3 2 3 2 2" xfId="6313" xr:uid="{00000000-0005-0000-0000-0000D8180000}"/>
    <cellStyle name="Comma 3 2 3 2 2 2" xfId="6314" xr:uid="{00000000-0005-0000-0000-0000D9180000}"/>
    <cellStyle name="Comma 3 2 3 2 2 2 2" xfId="12069" xr:uid="{2F4F33A2-1E96-4D34-B59C-F57993AB2690}"/>
    <cellStyle name="Comma 3 2 3 2 2 3" xfId="6315" xr:uid="{00000000-0005-0000-0000-0000DA180000}"/>
    <cellStyle name="Comma 3 2 3 2 2 3 2" xfId="12070" xr:uid="{68B2FB8A-8D65-45B2-8094-9B23F6BDF73A}"/>
    <cellStyle name="Comma 3 2 3 2 2 4" xfId="6316" xr:uid="{00000000-0005-0000-0000-0000DB180000}"/>
    <cellStyle name="Comma 3 2 3 2 2 5" xfId="12068" xr:uid="{9CD6776E-21B9-4AAB-BB92-9A9AD4D59828}"/>
    <cellStyle name="Comma 3 2 3 2 3" xfId="6317" xr:uid="{00000000-0005-0000-0000-0000DC180000}"/>
    <cellStyle name="Comma 3 2 3 2 3 2" xfId="6318" xr:uid="{00000000-0005-0000-0000-0000DD180000}"/>
    <cellStyle name="Comma 3 2 3 2 3 2 2" xfId="12072" xr:uid="{FC82BBA9-76CC-445A-8A68-60AD94360DA7}"/>
    <cellStyle name="Comma 3 2 3 2 3 3" xfId="6319" xr:uid="{00000000-0005-0000-0000-0000DE180000}"/>
    <cellStyle name="Comma 3 2 3 2 3 3 2" xfId="12073" xr:uid="{EA34A01C-09A9-40C7-85A7-D43075274B18}"/>
    <cellStyle name="Comma 3 2 3 2 3 4" xfId="6320" xr:uid="{00000000-0005-0000-0000-0000DF180000}"/>
    <cellStyle name="Comma 3 2 3 2 3 5" xfId="12071" xr:uid="{1A18BE01-A0C6-43F1-928B-6AE872B5CB21}"/>
    <cellStyle name="Comma 3 2 3 2 4" xfId="6321" xr:uid="{00000000-0005-0000-0000-0000E0180000}"/>
    <cellStyle name="Comma 3 2 3 2 4 2" xfId="6322" xr:uid="{00000000-0005-0000-0000-0000E1180000}"/>
    <cellStyle name="Comma 3 2 3 2 4 2 2" xfId="12075" xr:uid="{E3504061-6943-4853-9045-C8023FD20D21}"/>
    <cellStyle name="Comma 3 2 3 2 4 3" xfId="6323" xr:uid="{00000000-0005-0000-0000-0000E2180000}"/>
    <cellStyle name="Comma 3 2 3 2 4 3 2" xfId="12076" xr:uid="{5661B344-0940-4146-83B8-2E259D64445C}"/>
    <cellStyle name="Comma 3 2 3 2 4 4" xfId="6324" xr:uid="{00000000-0005-0000-0000-0000E3180000}"/>
    <cellStyle name="Comma 3 2 3 2 4 5" xfId="12074" xr:uid="{10114D97-B472-4A53-8774-565113C53DF9}"/>
    <cellStyle name="Comma 3 2 3 2 5" xfId="6325" xr:uid="{00000000-0005-0000-0000-0000E4180000}"/>
    <cellStyle name="Comma 3 2 3 2 5 2" xfId="6326" xr:uid="{00000000-0005-0000-0000-0000E5180000}"/>
    <cellStyle name="Comma 3 2 3 2 5 2 2" xfId="12078" xr:uid="{14CC9570-80EA-446B-BC11-D333B8DC7CBF}"/>
    <cellStyle name="Comma 3 2 3 2 5 3" xfId="6327" xr:uid="{00000000-0005-0000-0000-0000E6180000}"/>
    <cellStyle name="Comma 3 2 3 2 5 3 2" xfId="12079" xr:uid="{A5F4E188-B232-447A-B7CD-7F67EB220FBF}"/>
    <cellStyle name="Comma 3 2 3 2 5 4" xfId="6328" xr:uid="{00000000-0005-0000-0000-0000E7180000}"/>
    <cellStyle name="Comma 3 2 3 2 5 5" xfId="12077" xr:uid="{A72509B6-B32E-431D-A77A-D096A8EE00D5}"/>
    <cellStyle name="Comma 3 2 3 2 6" xfId="6329" xr:uid="{00000000-0005-0000-0000-0000E8180000}"/>
    <cellStyle name="Comma 3 2 3 2 6 2" xfId="6330" xr:uid="{00000000-0005-0000-0000-0000E9180000}"/>
    <cellStyle name="Comma 3 2 3 2 6 2 2" xfId="12081" xr:uid="{41EED9BD-3FCD-46F9-B084-90CD7B60076B}"/>
    <cellStyle name="Comma 3 2 3 2 6 3" xfId="6331" xr:uid="{00000000-0005-0000-0000-0000EA180000}"/>
    <cellStyle name="Comma 3 2 3 2 6 3 2" xfId="12082" xr:uid="{2C5B8FF4-6EAA-49E8-A277-664BAF78C71A}"/>
    <cellStyle name="Comma 3 2 3 2 6 4" xfId="6332" xr:uid="{00000000-0005-0000-0000-0000EB180000}"/>
    <cellStyle name="Comma 3 2 3 2 6 5" xfId="12080" xr:uid="{2E9C923C-5144-45AC-A8AD-992DD8CB2B4E}"/>
    <cellStyle name="Comma 3 2 3 2 7" xfId="6333" xr:uid="{00000000-0005-0000-0000-0000EC180000}"/>
    <cellStyle name="Comma 3 2 3 2 7 2" xfId="6334" xr:uid="{00000000-0005-0000-0000-0000ED180000}"/>
    <cellStyle name="Comma 3 2 3 2 7 2 2" xfId="12084" xr:uid="{EC06B8C8-0BA0-46C9-AE2D-82759C8D80EA}"/>
    <cellStyle name="Comma 3 2 3 2 7 3" xfId="6335" xr:uid="{00000000-0005-0000-0000-0000EE180000}"/>
    <cellStyle name="Comma 3 2 3 2 7 3 2" xfId="12085" xr:uid="{219DB5CD-0BC0-48ED-926D-252361B384DC}"/>
    <cellStyle name="Comma 3 2 3 2 7 4" xfId="6336" xr:uid="{00000000-0005-0000-0000-0000EF180000}"/>
    <cellStyle name="Comma 3 2 3 2 7 5" xfId="12083" xr:uid="{0F506B0F-CB1C-4E59-8EC1-874E195DC872}"/>
    <cellStyle name="Comma 3 2 3 2 8" xfId="6337" xr:uid="{00000000-0005-0000-0000-0000F0180000}"/>
    <cellStyle name="Comma 3 2 3 2 8 2" xfId="6338" xr:uid="{00000000-0005-0000-0000-0000F1180000}"/>
    <cellStyle name="Comma 3 2 3 2 8 2 2" xfId="12087" xr:uid="{8A85308D-3271-4B8F-82E5-1D42615FAD16}"/>
    <cellStyle name="Comma 3 2 3 2 8 3" xfId="6339" xr:uid="{00000000-0005-0000-0000-0000F2180000}"/>
    <cellStyle name="Comma 3 2 3 2 8 3 2" xfId="12088" xr:uid="{1DD6E891-F972-4F65-BBEE-489F245C572C}"/>
    <cellStyle name="Comma 3 2 3 2 8 4" xfId="6340" xr:uid="{00000000-0005-0000-0000-0000F3180000}"/>
    <cellStyle name="Comma 3 2 3 2 8 5" xfId="12086" xr:uid="{E6143092-B7AA-4129-9EE6-86E26553FD5F}"/>
    <cellStyle name="Comma 3 2 3 2 9" xfId="6341" xr:uid="{00000000-0005-0000-0000-0000F4180000}"/>
    <cellStyle name="Comma 3 2 3 2 9 2" xfId="6342" xr:uid="{00000000-0005-0000-0000-0000F5180000}"/>
    <cellStyle name="Comma 3 2 3 2 9 2 2" xfId="12090" xr:uid="{23F2D0BE-6954-42C2-864F-DAFFDDC53423}"/>
    <cellStyle name="Comma 3 2 3 2 9 3" xfId="6343" xr:uid="{00000000-0005-0000-0000-0000F6180000}"/>
    <cellStyle name="Comma 3 2 3 2 9 4" xfId="12089" xr:uid="{859C2F84-CDE0-4D5A-BB59-7683C2282A32}"/>
    <cellStyle name="Comma 3 2 3 3" xfId="6344" xr:uid="{00000000-0005-0000-0000-0000F7180000}"/>
    <cellStyle name="Comma 3 2 3 3 2" xfId="6345" xr:uid="{00000000-0005-0000-0000-0000F8180000}"/>
    <cellStyle name="Comma 3 2 3 3 2 2" xfId="12092" xr:uid="{953833FA-CE64-431C-9098-DDA350F18639}"/>
    <cellStyle name="Comma 3 2 3 3 3" xfId="6346" xr:uid="{00000000-0005-0000-0000-0000F9180000}"/>
    <cellStyle name="Comma 3 2 3 3 4" xfId="12091" xr:uid="{3D1B91D4-4C2C-4884-99C0-A141520A02CA}"/>
    <cellStyle name="Comma 3 2 3 4" xfId="6347" xr:uid="{00000000-0005-0000-0000-0000FA180000}"/>
    <cellStyle name="Comma 3 2 3 5" xfId="12064" xr:uid="{7BA5B6ED-3365-4E98-B97D-63267338F16E}"/>
    <cellStyle name="Comma 3 2 4" xfId="6348" xr:uid="{00000000-0005-0000-0000-0000FB180000}"/>
    <cellStyle name="Comma 3 2 4 10" xfId="6349" xr:uid="{00000000-0005-0000-0000-0000FC180000}"/>
    <cellStyle name="Comma 3 2 4 10 2" xfId="12094" xr:uid="{AA040F9C-D4CF-47BA-84DA-3F1867B704D5}"/>
    <cellStyle name="Comma 3 2 4 11" xfId="6350" xr:uid="{00000000-0005-0000-0000-0000FD180000}"/>
    <cellStyle name="Comma 3 2 4 11 2" xfId="12095" xr:uid="{42D3D2B9-C5C7-4938-A84C-7BE5E2DED720}"/>
    <cellStyle name="Comma 3 2 4 12" xfId="6351" xr:uid="{00000000-0005-0000-0000-0000FE180000}"/>
    <cellStyle name="Comma 3 2 4 13" xfId="12093" xr:uid="{869D0300-41E0-435B-AF05-6BC3ADEC0A60}"/>
    <cellStyle name="Comma 3 2 4 2" xfId="6352" xr:uid="{00000000-0005-0000-0000-0000FF180000}"/>
    <cellStyle name="Comma 3 2 4 2 2" xfId="6353" xr:uid="{00000000-0005-0000-0000-000000190000}"/>
    <cellStyle name="Comma 3 2 4 2 2 2" xfId="12097" xr:uid="{424FD424-F27A-48CF-BEE2-65283F50EBFD}"/>
    <cellStyle name="Comma 3 2 4 2 3" xfId="6354" xr:uid="{00000000-0005-0000-0000-000001190000}"/>
    <cellStyle name="Comma 3 2 4 2 3 2" xfId="12098" xr:uid="{E3F51C54-9725-4744-9F23-1522C115B73C}"/>
    <cellStyle name="Comma 3 2 4 2 4" xfId="6355" xr:uid="{00000000-0005-0000-0000-000002190000}"/>
    <cellStyle name="Comma 3 2 4 2 5" xfId="12096" xr:uid="{52ACD361-1CAD-40DC-B126-70D9CB60F14F}"/>
    <cellStyle name="Comma 3 2 4 3" xfId="6356" xr:uid="{00000000-0005-0000-0000-000003190000}"/>
    <cellStyle name="Comma 3 2 4 3 2" xfId="6357" xr:uid="{00000000-0005-0000-0000-000004190000}"/>
    <cellStyle name="Comma 3 2 4 3 2 2" xfId="12100" xr:uid="{DE6FF658-A199-44A0-87E0-4F07D26C1671}"/>
    <cellStyle name="Comma 3 2 4 3 3" xfId="6358" xr:uid="{00000000-0005-0000-0000-000005190000}"/>
    <cellStyle name="Comma 3 2 4 3 3 2" xfId="12101" xr:uid="{13473A18-5491-42B8-B534-2E9AEE63397D}"/>
    <cellStyle name="Comma 3 2 4 3 4" xfId="6359" xr:uid="{00000000-0005-0000-0000-000006190000}"/>
    <cellStyle name="Comma 3 2 4 3 5" xfId="12099" xr:uid="{F68DF832-44AD-4DF1-B687-9260093F0628}"/>
    <cellStyle name="Comma 3 2 4 4" xfId="6360" xr:uid="{00000000-0005-0000-0000-000007190000}"/>
    <cellStyle name="Comma 3 2 4 4 2" xfId="6361" xr:uid="{00000000-0005-0000-0000-000008190000}"/>
    <cellStyle name="Comma 3 2 4 4 2 2" xfId="12103" xr:uid="{13E10EA8-E109-40C3-9236-579C3F86860F}"/>
    <cellStyle name="Comma 3 2 4 4 3" xfId="6362" xr:uid="{00000000-0005-0000-0000-000009190000}"/>
    <cellStyle name="Comma 3 2 4 4 3 2" xfId="12104" xr:uid="{32C13CA1-19DD-4823-A493-7C8A9D4187A0}"/>
    <cellStyle name="Comma 3 2 4 4 4" xfId="6363" xr:uid="{00000000-0005-0000-0000-00000A190000}"/>
    <cellStyle name="Comma 3 2 4 4 5" xfId="12102" xr:uid="{714435EC-7B56-4A5B-BD7E-F330684A0BB8}"/>
    <cellStyle name="Comma 3 2 4 5" xfId="6364" xr:uid="{00000000-0005-0000-0000-00000B190000}"/>
    <cellStyle name="Comma 3 2 4 5 2" xfId="6365" xr:uid="{00000000-0005-0000-0000-00000C190000}"/>
    <cellStyle name="Comma 3 2 4 5 2 2" xfId="12106" xr:uid="{EB68D099-2E32-401F-97AE-9DBE5CB4AD9C}"/>
    <cellStyle name="Comma 3 2 4 5 3" xfId="6366" xr:uid="{00000000-0005-0000-0000-00000D190000}"/>
    <cellStyle name="Comma 3 2 4 5 3 2" xfId="12107" xr:uid="{530BDE94-44FB-4A2D-911B-2FDE203BFF48}"/>
    <cellStyle name="Comma 3 2 4 5 4" xfId="6367" xr:uid="{00000000-0005-0000-0000-00000E190000}"/>
    <cellStyle name="Comma 3 2 4 5 5" xfId="12105" xr:uid="{7D6D7249-7B8C-4AD2-B1BC-42E7389998F1}"/>
    <cellStyle name="Comma 3 2 4 6" xfId="6368" xr:uid="{00000000-0005-0000-0000-00000F190000}"/>
    <cellStyle name="Comma 3 2 4 6 2" xfId="6369" xr:uid="{00000000-0005-0000-0000-000010190000}"/>
    <cellStyle name="Comma 3 2 4 6 2 2" xfId="12109" xr:uid="{FE240685-309C-4CE7-9419-18F1AA3F08C3}"/>
    <cellStyle name="Comma 3 2 4 6 3" xfId="6370" xr:uid="{00000000-0005-0000-0000-000011190000}"/>
    <cellStyle name="Comma 3 2 4 6 3 2" xfId="12110" xr:uid="{78C4D970-1C95-48C9-B1DB-00A15DCBCDA0}"/>
    <cellStyle name="Comma 3 2 4 6 4" xfId="6371" xr:uid="{00000000-0005-0000-0000-000012190000}"/>
    <cellStyle name="Comma 3 2 4 6 5" xfId="12108" xr:uid="{9EDE6F03-E976-40D9-B1C3-38FB8AD92AFD}"/>
    <cellStyle name="Comma 3 2 4 7" xfId="6372" xr:uid="{00000000-0005-0000-0000-000013190000}"/>
    <cellStyle name="Comma 3 2 4 7 2" xfId="6373" xr:uid="{00000000-0005-0000-0000-000014190000}"/>
    <cellStyle name="Comma 3 2 4 7 2 2" xfId="12112" xr:uid="{CE346DE8-6AC0-4FA4-87BF-17629FD89ADB}"/>
    <cellStyle name="Comma 3 2 4 7 3" xfId="6374" xr:uid="{00000000-0005-0000-0000-000015190000}"/>
    <cellStyle name="Comma 3 2 4 7 3 2" xfId="12113" xr:uid="{C29C5DF0-D3D8-45FA-A760-5C0618CFFD74}"/>
    <cellStyle name="Comma 3 2 4 7 4" xfId="6375" xr:uid="{00000000-0005-0000-0000-000016190000}"/>
    <cellStyle name="Comma 3 2 4 7 5" xfId="12111" xr:uid="{D0E9492B-DB6D-4DD6-851A-E7A6B37D30CB}"/>
    <cellStyle name="Comma 3 2 4 8" xfId="6376" xr:uid="{00000000-0005-0000-0000-000017190000}"/>
    <cellStyle name="Comma 3 2 4 8 2" xfId="6377" xr:uid="{00000000-0005-0000-0000-000018190000}"/>
    <cellStyle name="Comma 3 2 4 8 2 2" xfId="12115" xr:uid="{DA1D4434-DDBA-46BF-99A5-CA05CD5816D9}"/>
    <cellStyle name="Comma 3 2 4 8 3" xfId="6378" xr:uid="{00000000-0005-0000-0000-000019190000}"/>
    <cellStyle name="Comma 3 2 4 8 3 2" xfId="12116" xr:uid="{102EE31B-2A36-4CCD-96D2-AC98E1982666}"/>
    <cellStyle name="Comma 3 2 4 8 4" xfId="6379" xr:uid="{00000000-0005-0000-0000-00001A190000}"/>
    <cellStyle name="Comma 3 2 4 8 5" xfId="12114" xr:uid="{EEC807A7-C251-4500-9245-4D17B61C5434}"/>
    <cellStyle name="Comma 3 2 4 9" xfId="6380" xr:uid="{00000000-0005-0000-0000-00001B190000}"/>
    <cellStyle name="Comma 3 2 4 9 2" xfId="6381" xr:uid="{00000000-0005-0000-0000-00001C190000}"/>
    <cellStyle name="Comma 3 2 4 9 2 2" xfId="12118" xr:uid="{03DEA9B7-614A-4E9A-A1C7-79DC7A9DBBCB}"/>
    <cellStyle name="Comma 3 2 4 9 3" xfId="6382" xr:uid="{00000000-0005-0000-0000-00001D190000}"/>
    <cellStyle name="Comma 3 2 4 9 4" xfId="12117" xr:uid="{ACB5135E-375B-4D7E-A83C-E59A365AF2FD}"/>
    <cellStyle name="Comma 3 2 5" xfId="6383" xr:uid="{00000000-0005-0000-0000-00001E190000}"/>
    <cellStyle name="Comma 3 2 5 2" xfId="6384" xr:uid="{00000000-0005-0000-0000-00001F190000}"/>
    <cellStyle name="Comma 3 2 5 2 2" xfId="12120" xr:uid="{CB6BF5B1-BE10-4602-B8FC-08BCDD84AECE}"/>
    <cellStyle name="Comma 3 2 5 3" xfId="6385" xr:uid="{00000000-0005-0000-0000-000020190000}"/>
    <cellStyle name="Comma 3 2 5 4" xfId="12119" xr:uid="{9C824E51-CA0A-47E6-B39E-98814E86D16B}"/>
    <cellStyle name="Comma 3 2 6" xfId="6386" xr:uid="{00000000-0005-0000-0000-000021190000}"/>
    <cellStyle name="Comma 3 2 7" xfId="12034" xr:uid="{29B6E82C-AF04-404D-BCF2-5B34603E91BD}"/>
    <cellStyle name="Comma 3 20" xfId="6387" xr:uid="{00000000-0005-0000-0000-000022190000}"/>
    <cellStyle name="Comma 3 20 2" xfId="6388" xr:uid="{00000000-0005-0000-0000-000023190000}"/>
    <cellStyle name="Comma 3 20 2 2" xfId="12122" xr:uid="{EB7E6D06-8127-42DC-B4B9-094EE6485CE9}"/>
    <cellStyle name="Comma 3 20 3" xfId="6389" xr:uid="{00000000-0005-0000-0000-000024190000}"/>
    <cellStyle name="Comma 3 20 4" xfId="12121" xr:uid="{F8934229-F6F8-4702-B805-B94E9C6872C6}"/>
    <cellStyle name="Comma 3 21" xfId="6390" xr:uid="{00000000-0005-0000-0000-000025190000}"/>
    <cellStyle name="Comma 3 21 2" xfId="12123" xr:uid="{F816A2F7-BA8E-4F6B-9709-040705801412}"/>
    <cellStyle name="Comma 3 22" xfId="6391" xr:uid="{00000000-0005-0000-0000-000026190000}"/>
    <cellStyle name="Comma 3 22 2" xfId="12124" xr:uid="{F5B099CE-2BE3-492D-8D1C-94F3E13E9A0F}"/>
    <cellStyle name="Comma 3 23" xfId="6392" xr:uid="{00000000-0005-0000-0000-000027190000}"/>
    <cellStyle name="Comma 3 24" xfId="11954" xr:uid="{917326DB-9314-44CA-9E32-7E7F0775C18A}"/>
    <cellStyle name="Comma 3 3" xfId="6393" xr:uid="{00000000-0005-0000-0000-000028190000}"/>
    <cellStyle name="Comma 3 3 2" xfId="6394" xr:uid="{00000000-0005-0000-0000-000029190000}"/>
    <cellStyle name="Comma 3 3 2 10" xfId="6395" xr:uid="{00000000-0005-0000-0000-00002A190000}"/>
    <cellStyle name="Comma 3 3 2 10 2" xfId="12127" xr:uid="{FA9332F4-2E4B-42F9-9094-66044BD3E4EB}"/>
    <cellStyle name="Comma 3 3 2 11" xfId="6396" xr:uid="{00000000-0005-0000-0000-00002B190000}"/>
    <cellStyle name="Comma 3 3 2 11 2" xfId="12128" xr:uid="{DC67F5A1-11C7-43C5-B126-E40154A0AC55}"/>
    <cellStyle name="Comma 3 3 2 12" xfId="6397" xr:uid="{00000000-0005-0000-0000-00002C190000}"/>
    <cellStyle name="Comma 3 3 2 13" xfId="12126" xr:uid="{D6C91693-84D3-4821-A632-8FE3509E9601}"/>
    <cellStyle name="Comma 3 3 2 2" xfId="6398" xr:uid="{00000000-0005-0000-0000-00002D190000}"/>
    <cellStyle name="Comma 3 3 2 2 2" xfId="6399" xr:uid="{00000000-0005-0000-0000-00002E190000}"/>
    <cellStyle name="Comma 3 3 2 2 2 2" xfId="12130" xr:uid="{9F2F2F7D-AE1F-4462-8DCC-DE15C9301C39}"/>
    <cellStyle name="Comma 3 3 2 2 3" xfId="6400" xr:uid="{00000000-0005-0000-0000-00002F190000}"/>
    <cellStyle name="Comma 3 3 2 2 3 2" xfId="12131" xr:uid="{9FA735BC-0242-42F4-B316-12827A972720}"/>
    <cellStyle name="Comma 3 3 2 2 4" xfId="6401" xr:uid="{00000000-0005-0000-0000-000030190000}"/>
    <cellStyle name="Comma 3 3 2 2 5" xfId="12129" xr:uid="{EB540C04-3296-448C-9561-A969AD135F52}"/>
    <cellStyle name="Comma 3 3 2 3" xfId="6402" xr:uid="{00000000-0005-0000-0000-000031190000}"/>
    <cellStyle name="Comma 3 3 2 3 2" xfId="6403" xr:uid="{00000000-0005-0000-0000-000032190000}"/>
    <cellStyle name="Comma 3 3 2 3 2 2" xfId="12133" xr:uid="{470DFF29-F753-44D9-A99E-471C58936F33}"/>
    <cellStyle name="Comma 3 3 2 3 3" xfId="6404" xr:uid="{00000000-0005-0000-0000-000033190000}"/>
    <cellStyle name="Comma 3 3 2 3 3 2" xfId="12134" xr:uid="{243A6CC4-7D98-4C44-8091-2A805450215F}"/>
    <cellStyle name="Comma 3 3 2 3 4" xfId="6405" xr:uid="{00000000-0005-0000-0000-000034190000}"/>
    <cellStyle name="Comma 3 3 2 3 5" xfId="12132" xr:uid="{7F53E836-F442-4460-BAEE-E9357844FFBC}"/>
    <cellStyle name="Comma 3 3 2 4" xfId="6406" xr:uid="{00000000-0005-0000-0000-000035190000}"/>
    <cellStyle name="Comma 3 3 2 4 2" xfId="6407" xr:uid="{00000000-0005-0000-0000-000036190000}"/>
    <cellStyle name="Comma 3 3 2 4 2 2" xfId="12136" xr:uid="{B72205DD-182A-407E-8791-D102F20BDBBE}"/>
    <cellStyle name="Comma 3 3 2 4 3" xfId="6408" xr:uid="{00000000-0005-0000-0000-000037190000}"/>
    <cellStyle name="Comma 3 3 2 4 3 2" xfId="12137" xr:uid="{3D1D68D1-D0B6-4FD8-A8F1-F6B7DC5603A7}"/>
    <cellStyle name="Comma 3 3 2 4 4" xfId="6409" xr:uid="{00000000-0005-0000-0000-000038190000}"/>
    <cellStyle name="Comma 3 3 2 4 5" xfId="12135" xr:uid="{881F16EC-6EA8-4425-B339-5449C3B4332D}"/>
    <cellStyle name="Comma 3 3 2 5" xfId="6410" xr:uid="{00000000-0005-0000-0000-000039190000}"/>
    <cellStyle name="Comma 3 3 2 5 2" xfId="6411" xr:uid="{00000000-0005-0000-0000-00003A190000}"/>
    <cellStyle name="Comma 3 3 2 5 2 2" xfId="12139" xr:uid="{A12F25A9-C7D6-4354-9222-D49921FE8634}"/>
    <cellStyle name="Comma 3 3 2 5 3" xfId="6412" xr:uid="{00000000-0005-0000-0000-00003B190000}"/>
    <cellStyle name="Comma 3 3 2 5 3 2" xfId="12140" xr:uid="{496C2EF0-78F0-46F0-8FF8-46454549BC74}"/>
    <cellStyle name="Comma 3 3 2 5 4" xfId="6413" xr:uid="{00000000-0005-0000-0000-00003C190000}"/>
    <cellStyle name="Comma 3 3 2 5 5" xfId="12138" xr:uid="{F88C41B4-CB5C-4406-AD70-CAA3F8375E32}"/>
    <cellStyle name="Comma 3 3 2 6" xfId="6414" xr:uid="{00000000-0005-0000-0000-00003D190000}"/>
    <cellStyle name="Comma 3 3 2 6 2" xfId="6415" xr:uid="{00000000-0005-0000-0000-00003E190000}"/>
    <cellStyle name="Comma 3 3 2 6 2 2" xfId="12142" xr:uid="{48803C50-1B02-4E23-B291-5B710ACDCE74}"/>
    <cellStyle name="Comma 3 3 2 6 3" xfId="6416" xr:uid="{00000000-0005-0000-0000-00003F190000}"/>
    <cellStyle name="Comma 3 3 2 6 3 2" xfId="12143" xr:uid="{D9FF898A-E459-4296-A8DE-C2061FFD797A}"/>
    <cellStyle name="Comma 3 3 2 6 4" xfId="6417" xr:uid="{00000000-0005-0000-0000-000040190000}"/>
    <cellStyle name="Comma 3 3 2 6 5" xfId="12141" xr:uid="{34CBA3A3-7C41-4844-B152-109929C082F5}"/>
    <cellStyle name="Comma 3 3 2 7" xfId="6418" xr:uid="{00000000-0005-0000-0000-000041190000}"/>
    <cellStyle name="Comma 3 3 2 7 2" xfId="6419" xr:uid="{00000000-0005-0000-0000-000042190000}"/>
    <cellStyle name="Comma 3 3 2 7 2 2" xfId="12145" xr:uid="{C5EC6527-FB4D-461C-8777-883F14C25378}"/>
    <cellStyle name="Comma 3 3 2 7 3" xfId="6420" xr:uid="{00000000-0005-0000-0000-000043190000}"/>
    <cellStyle name="Comma 3 3 2 7 3 2" xfId="12146" xr:uid="{0CF2345F-C4CB-42F1-8B4A-D191EC4CF0E7}"/>
    <cellStyle name="Comma 3 3 2 7 4" xfId="6421" xr:uid="{00000000-0005-0000-0000-000044190000}"/>
    <cellStyle name="Comma 3 3 2 7 5" xfId="12144" xr:uid="{B0D91C4B-53D2-4BFA-9FD5-5506349D9268}"/>
    <cellStyle name="Comma 3 3 2 8" xfId="6422" xr:uid="{00000000-0005-0000-0000-000045190000}"/>
    <cellStyle name="Comma 3 3 2 8 2" xfId="6423" xr:uid="{00000000-0005-0000-0000-000046190000}"/>
    <cellStyle name="Comma 3 3 2 8 2 2" xfId="12148" xr:uid="{42299875-F2D6-4D6D-B411-D9D0D5A851D8}"/>
    <cellStyle name="Comma 3 3 2 8 3" xfId="6424" xr:uid="{00000000-0005-0000-0000-000047190000}"/>
    <cellStyle name="Comma 3 3 2 8 3 2" xfId="12149" xr:uid="{E0DEA628-81C3-4008-8184-33F4B0765933}"/>
    <cellStyle name="Comma 3 3 2 8 4" xfId="6425" xr:uid="{00000000-0005-0000-0000-000048190000}"/>
    <cellStyle name="Comma 3 3 2 8 5" xfId="12147" xr:uid="{2BCAC922-0CF7-407E-80BE-6D3F8C2321EC}"/>
    <cellStyle name="Comma 3 3 2 9" xfId="6426" xr:uid="{00000000-0005-0000-0000-000049190000}"/>
    <cellStyle name="Comma 3 3 2 9 2" xfId="6427" xr:uid="{00000000-0005-0000-0000-00004A190000}"/>
    <cellStyle name="Comma 3 3 2 9 2 2" xfId="12151" xr:uid="{CF1FB5A4-DF90-45B8-975A-A06264DB7923}"/>
    <cellStyle name="Comma 3 3 2 9 3" xfId="6428" xr:uid="{00000000-0005-0000-0000-00004B190000}"/>
    <cellStyle name="Comma 3 3 2 9 4" xfId="12150" xr:uid="{8CB1ADCF-2C0E-443E-A4CE-0E0EE22C9713}"/>
    <cellStyle name="Comma 3 3 3" xfId="6429" xr:uid="{00000000-0005-0000-0000-00004C190000}"/>
    <cellStyle name="Comma 3 3 3 2" xfId="6430" xr:uid="{00000000-0005-0000-0000-00004D190000}"/>
    <cellStyle name="Comma 3 3 3 2 2" xfId="12153" xr:uid="{8CEEE074-CA3C-4322-9C1B-628AA0CD9017}"/>
    <cellStyle name="Comma 3 3 3 3" xfId="6431" xr:uid="{00000000-0005-0000-0000-00004E190000}"/>
    <cellStyle name="Comma 3 3 3 4" xfId="12152" xr:uid="{0405701C-4067-4E62-A0A4-EAD9EAF0BBAE}"/>
    <cellStyle name="Comma 3 3 4" xfId="6432" xr:uid="{00000000-0005-0000-0000-00004F190000}"/>
    <cellStyle name="Comma 3 3 5" xfId="12125" xr:uid="{161EB125-D8DC-46AD-8445-75B7BF9A86DF}"/>
    <cellStyle name="Comma 3 4" xfId="6433" xr:uid="{00000000-0005-0000-0000-000050190000}"/>
    <cellStyle name="Comma 3 4 2" xfId="6434" xr:uid="{00000000-0005-0000-0000-000051190000}"/>
    <cellStyle name="Comma 3 4 2 10" xfId="6435" xr:uid="{00000000-0005-0000-0000-000052190000}"/>
    <cellStyle name="Comma 3 4 2 10 2" xfId="12156" xr:uid="{444895BE-B0C4-42DD-AC43-D19FB330285B}"/>
    <cellStyle name="Comma 3 4 2 11" xfId="6436" xr:uid="{00000000-0005-0000-0000-000053190000}"/>
    <cellStyle name="Comma 3 4 2 11 2" xfId="12157" xr:uid="{40B2ECC6-6EFA-48E1-A5E4-DD1572523585}"/>
    <cellStyle name="Comma 3 4 2 12" xfId="6437" xr:uid="{00000000-0005-0000-0000-000054190000}"/>
    <cellStyle name="Comma 3 4 2 13" xfId="12155" xr:uid="{BDFB5646-8E48-44D1-B9D5-25DE616A82F9}"/>
    <cellStyle name="Comma 3 4 2 2" xfId="6438" xr:uid="{00000000-0005-0000-0000-000055190000}"/>
    <cellStyle name="Comma 3 4 2 2 2" xfId="6439" xr:uid="{00000000-0005-0000-0000-000056190000}"/>
    <cellStyle name="Comma 3 4 2 2 2 2" xfId="12159" xr:uid="{E7E7DD48-7876-4AD5-A6B4-0A835466E03D}"/>
    <cellStyle name="Comma 3 4 2 2 3" xfId="6440" xr:uid="{00000000-0005-0000-0000-000057190000}"/>
    <cellStyle name="Comma 3 4 2 2 3 2" xfId="12160" xr:uid="{40AADF0A-6615-4208-BCB3-330B57A0FEE1}"/>
    <cellStyle name="Comma 3 4 2 2 4" xfId="6441" xr:uid="{00000000-0005-0000-0000-000058190000}"/>
    <cellStyle name="Comma 3 4 2 2 5" xfId="12158" xr:uid="{9BF08D6B-CD59-43A0-86C1-3ACAF3DF0B48}"/>
    <cellStyle name="Comma 3 4 2 3" xfId="6442" xr:uid="{00000000-0005-0000-0000-000059190000}"/>
    <cellStyle name="Comma 3 4 2 3 2" xfId="6443" xr:uid="{00000000-0005-0000-0000-00005A190000}"/>
    <cellStyle name="Comma 3 4 2 3 2 2" xfId="12162" xr:uid="{113E0961-2F33-4CCC-8055-DCB5E175B0ED}"/>
    <cellStyle name="Comma 3 4 2 3 3" xfId="6444" xr:uid="{00000000-0005-0000-0000-00005B190000}"/>
    <cellStyle name="Comma 3 4 2 3 3 2" xfId="12163" xr:uid="{A2C9B555-860A-4C40-8E9F-6040AE0A45DB}"/>
    <cellStyle name="Comma 3 4 2 3 4" xfId="6445" xr:uid="{00000000-0005-0000-0000-00005C190000}"/>
    <cellStyle name="Comma 3 4 2 3 5" xfId="12161" xr:uid="{231F5118-B3FC-4D91-9516-92F9C97030D3}"/>
    <cellStyle name="Comma 3 4 2 4" xfId="6446" xr:uid="{00000000-0005-0000-0000-00005D190000}"/>
    <cellStyle name="Comma 3 4 2 4 2" xfId="6447" xr:uid="{00000000-0005-0000-0000-00005E190000}"/>
    <cellStyle name="Comma 3 4 2 4 2 2" xfId="12165" xr:uid="{FA2D80B3-18FF-45BE-97E6-5071488E6E63}"/>
    <cellStyle name="Comma 3 4 2 4 3" xfId="6448" xr:uid="{00000000-0005-0000-0000-00005F190000}"/>
    <cellStyle name="Comma 3 4 2 4 3 2" xfId="12166" xr:uid="{ABC43288-F7ED-41A6-9262-69BC853B1A84}"/>
    <cellStyle name="Comma 3 4 2 4 4" xfId="6449" xr:uid="{00000000-0005-0000-0000-000060190000}"/>
    <cellStyle name="Comma 3 4 2 4 5" xfId="12164" xr:uid="{6B20AA19-FB17-4E01-998A-D10D8676860C}"/>
    <cellStyle name="Comma 3 4 2 5" xfId="6450" xr:uid="{00000000-0005-0000-0000-000061190000}"/>
    <cellStyle name="Comma 3 4 2 5 2" xfId="6451" xr:uid="{00000000-0005-0000-0000-000062190000}"/>
    <cellStyle name="Comma 3 4 2 5 2 2" xfId="12168" xr:uid="{FE5A2E20-53CE-4923-A2E0-2062D06B35EE}"/>
    <cellStyle name="Comma 3 4 2 5 3" xfId="6452" xr:uid="{00000000-0005-0000-0000-000063190000}"/>
    <cellStyle name="Comma 3 4 2 5 3 2" xfId="12169" xr:uid="{00BF6F92-DCB0-4029-AC3A-B7B4EF72917A}"/>
    <cellStyle name="Comma 3 4 2 5 4" xfId="6453" xr:uid="{00000000-0005-0000-0000-000064190000}"/>
    <cellStyle name="Comma 3 4 2 5 5" xfId="12167" xr:uid="{2DE0073D-C7AD-4B47-8F69-27BDAB2C280B}"/>
    <cellStyle name="Comma 3 4 2 6" xfId="6454" xr:uid="{00000000-0005-0000-0000-000065190000}"/>
    <cellStyle name="Comma 3 4 2 6 2" xfId="6455" xr:uid="{00000000-0005-0000-0000-000066190000}"/>
    <cellStyle name="Comma 3 4 2 6 2 2" xfId="12171" xr:uid="{6C199DAF-015C-4DC3-AA66-B12586CD3D14}"/>
    <cellStyle name="Comma 3 4 2 6 3" xfId="6456" xr:uid="{00000000-0005-0000-0000-000067190000}"/>
    <cellStyle name="Comma 3 4 2 6 3 2" xfId="12172" xr:uid="{882903E0-3BA0-4990-871E-61F635024C98}"/>
    <cellStyle name="Comma 3 4 2 6 4" xfId="6457" xr:uid="{00000000-0005-0000-0000-000068190000}"/>
    <cellStyle name="Comma 3 4 2 6 5" xfId="12170" xr:uid="{FECAEB93-43E6-4511-A55E-753E1AEFDD85}"/>
    <cellStyle name="Comma 3 4 2 7" xfId="6458" xr:uid="{00000000-0005-0000-0000-000069190000}"/>
    <cellStyle name="Comma 3 4 2 7 2" xfId="6459" xr:uid="{00000000-0005-0000-0000-00006A190000}"/>
    <cellStyle name="Comma 3 4 2 7 2 2" xfId="12174" xr:uid="{9D7CEB2B-B34F-4FF3-B8F0-250329556AAC}"/>
    <cellStyle name="Comma 3 4 2 7 3" xfId="6460" xr:uid="{00000000-0005-0000-0000-00006B190000}"/>
    <cellStyle name="Comma 3 4 2 7 3 2" xfId="12175" xr:uid="{55BB2BCD-8510-40A4-8685-49A65B9D6BE7}"/>
    <cellStyle name="Comma 3 4 2 7 4" xfId="6461" xr:uid="{00000000-0005-0000-0000-00006C190000}"/>
    <cellStyle name="Comma 3 4 2 7 5" xfId="12173" xr:uid="{1AE8BB44-7E46-4A1F-A153-33F7549D4EED}"/>
    <cellStyle name="Comma 3 4 2 8" xfId="6462" xr:uid="{00000000-0005-0000-0000-00006D190000}"/>
    <cellStyle name="Comma 3 4 2 8 2" xfId="6463" xr:uid="{00000000-0005-0000-0000-00006E190000}"/>
    <cellStyle name="Comma 3 4 2 8 2 2" xfId="12177" xr:uid="{D617521B-669F-4909-8F5E-85EB6F1BD13A}"/>
    <cellStyle name="Comma 3 4 2 8 3" xfId="6464" xr:uid="{00000000-0005-0000-0000-00006F190000}"/>
    <cellStyle name="Comma 3 4 2 8 3 2" xfId="12178" xr:uid="{DDE046A8-BC24-420F-ABE8-77DB8B2EF1BB}"/>
    <cellStyle name="Comma 3 4 2 8 4" xfId="6465" xr:uid="{00000000-0005-0000-0000-000070190000}"/>
    <cellStyle name="Comma 3 4 2 8 5" xfId="12176" xr:uid="{F0EACE76-BE4A-4B00-9123-040213A64D42}"/>
    <cellStyle name="Comma 3 4 2 9" xfId="6466" xr:uid="{00000000-0005-0000-0000-000071190000}"/>
    <cellStyle name="Comma 3 4 2 9 2" xfId="6467" xr:uid="{00000000-0005-0000-0000-000072190000}"/>
    <cellStyle name="Comma 3 4 2 9 2 2" xfId="12180" xr:uid="{82E7135A-4B27-4286-9FF9-4904DA6942B7}"/>
    <cellStyle name="Comma 3 4 2 9 3" xfId="6468" xr:uid="{00000000-0005-0000-0000-000073190000}"/>
    <cellStyle name="Comma 3 4 2 9 4" xfId="12179" xr:uid="{0731425F-F762-41B2-B584-901D9804C078}"/>
    <cellStyle name="Comma 3 4 3" xfId="6469" xr:uid="{00000000-0005-0000-0000-000074190000}"/>
    <cellStyle name="Comma 3 4 3 2" xfId="6470" xr:uid="{00000000-0005-0000-0000-000075190000}"/>
    <cellStyle name="Comma 3 4 3 2 2" xfId="12182" xr:uid="{0F443BBC-2690-41E9-BAF1-C0F34FFAF19F}"/>
    <cellStyle name="Comma 3 4 3 3" xfId="6471" xr:uid="{00000000-0005-0000-0000-000076190000}"/>
    <cellStyle name="Comma 3 4 3 4" xfId="12181" xr:uid="{45E65B7E-B026-45F9-A9AD-3708DAD4B37D}"/>
    <cellStyle name="Comma 3 4 4" xfId="6472" xr:uid="{00000000-0005-0000-0000-000077190000}"/>
    <cellStyle name="Comma 3 4 5" xfId="12154" xr:uid="{B35CD64C-BA8D-4D49-BB39-F0881FB72297}"/>
    <cellStyle name="Comma 3 5" xfId="6473" xr:uid="{00000000-0005-0000-0000-000078190000}"/>
    <cellStyle name="Comma 3 5 2" xfId="6474" xr:uid="{00000000-0005-0000-0000-000079190000}"/>
    <cellStyle name="Comma 3 5 2 10" xfId="6475" xr:uid="{00000000-0005-0000-0000-00007A190000}"/>
    <cellStyle name="Comma 3 5 2 10 2" xfId="12185" xr:uid="{F4DBB8E9-AB49-4167-AA16-BFCFD2876E0B}"/>
    <cellStyle name="Comma 3 5 2 11" xfId="6476" xr:uid="{00000000-0005-0000-0000-00007B190000}"/>
    <cellStyle name="Comma 3 5 2 11 2" xfId="12186" xr:uid="{A0BD0A23-9378-490B-B942-6941621EB8CA}"/>
    <cellStyle name="Comma 3 5 2 12" xfId="6477" xr:uid="{00000000-0005-0000-0000-00007C190000}"/>
    <cellStyle name="Comma 3 5 2 13" xfId="12184" xr:uid="{8561CFE0-7994-4789-A266-7435F2791C71}"/>
    <cellStyle name="Comma 3 5 2 2" xfId="6478" xr:uid="{00000000-0005-0000-0000-00007D190000}"/>
    <cellStyle name="Comma 3 5 2 2 2" xfId="6479" xr:uid="{00000000-0005-0000-0000-00007E190000}"/>
    <cellStyle name="Comma 3 5 2 2 2 2" xfId="12188" xr:uid="{4A76E034-CF3A-4FF7-BF72-52CFA95412DB}"/>
    <cellStyle name="Comma 3 5 2 2 3" xfId="6480" xr:uid="{00000000-0005-0000-0000-00007F190000}"/>
    <cellStyle name="Comma 3 5 2 2 3 2" xfId="12189" xr:uid="{1CCF3B35-74B4-4B6B-BB83-3241CE06C3AE}"/>
    <cellStyle name="Comma 3 5 2 2 4" xfId="6481" xr:uid="{00000000-0005-0000-0000-000080190000}"/>
    <cellStyle name="Comma 3 5 2 2 5" xfId="12187" xr:uid="{22136AC7-15C5-405B-9576-A1D2E82E8107}"/>
    <cellStyle name="Comma 3 5 2 3" xfId="6482" xr:uid="{00000000-0005-0000-0000-000081190000}"/>
    <cellStyle name="Comma 3 5 2 3 2" xfId="6483" xr:uid="{00000000-0005-0000-0000-000082190000}"/>
    <cellStyle name="Comma 3 5 2 3 2 2" xfId="12191" xr:uid="{99CC75D1-6857-47C7-B91B-E165AB1411E5}"/>
    <cellStyle name="Comma 3 5 2 3 3" xfId="6484" xr:uid="{00000000-0005-0000-0000-000083190000}"/>
    <cellStyle name="Comma 3 5 2 3 3 2" xfId="12192" xr:uid="{FAB1564A-1BE4-4AA1-9E8E-0C50FE679435}"/>
    <cellStyle name="Comma 3 5 2 3 4" xfId="6485" xr:uid="{00000000-0005-0000-0000-000084190000}"/>
    <cellStyle name="Comma 3 5 2 3 5" xfId="12190" xr:uid="{736F9295-92F4-4455-B7B2-1D4453B63704}"/>
    <cellStyle name="Comma 3 5 2 4" xfId="6486" xr:uid="{00000000-0005-0000-0000-000085190000}"/>
    <cellStyle name="Comma 3 5 2 4 2" xfId="6487" xr:uid="{00000000-0005-0000-0000-000086190000}"/>
    <cellStyle name="Comma 3 5 2 4 2 2" xfId="12194" xr:uid="{E9B7BA9F-70B3-4809-9715-5D2FFAFE4FF8}"/>
    <cellStyle name="Comma 3 5 2 4 3" xfId="6488" xr:uid="{00000000-0005-0000-0000-000087190000}"/>
    <cellStyle name="Comma 3 5 2 4 3 2" xfId="12195" xr:uid="{0D922B8D-1F5D-4142-9C31-ECC4442C12A6}"/>
    <cellStyle name="Comma 3 5 2 4 4" xfId="6489" xr:uid="{00000000-0005-0000-0000-000088190000}"/>
    <cellStyle name="Comma 3 5 2 4 5" xfId="12193" xr:uid="{704DCBE3-3A77-44B7-94DE-B46C14ACB1B6}"/>
    <cellStyle name="Comma 3 5 2 5" xfId="6490" xr:uid="{00000000-0005-0000-0000-000089190000}"/>
    <cellStyle name="Comma 3 5 2 5 2" xfId="6491" xr:uid="{00000000-0005-0000-0000-00008A190000}"/>
    <cellStyle name="Comma 3 5 2 5 2 2" xfId="12197" xr:uid="{99AB0F09-792E-4350-B5DA-59A439768EDF}"/>
    <cellStyle name="Comma 3 5 2 5 3" xfId="6492" xr:uid="{00000000-0005-0000-0000-00008B190000}"/>
    <cellStyle name="Comma 3 5 2 5 3 2" xfId="12198" xr:uid="{E5DBBF0E-841F-4D8E-95B7-C463ECB4C9AF}"/>
    <cellStyle name="Comma 3 5 2 5 4" xfId="6493" xr:uid="{00000000-0005-0000-0000-00008C190000}"/>
    <cellStyle name="Comma 3 5 2 5 5" xfId="12196" xr:uid="{8F569898-38F4-4336-9A22-F963F2FBC8DD}"/>
    <cellStyle name="Comma 3 5 2 6" xfId="6494" xr:uid="{00000000-0005-0000-0000-00008D190000}"/>
    <cellStyle name="Comma 3 5 2 6 2" xfId="6495" xr:uid="{00000000-0005-0000-0000-00008E190000}"/>
    <cellStyle name="Comma 3 5 2 6 2 2" xfId="12200" xr:uid="{E250A989-86FF-4F93-AF5F-C1F40C15E811}"/>
    <cellStyle name="Comma 3 5 2 6 3" xfId="6496" xr:uid="{00000000-0005-0000-0000-00008F190000}"/>
    <cellStyle name="Comma 3 5 2 6 3 2" xfId="12201" xr:uid="{E7720948-8238-4024-8187-F8A38A235BE3}"/>
    <cellStyle name="Comma 3 5 2 6 4" xfId="6497" xr:uid="{00000000-0005-0000-0000-000090190000}"/>
    <cellStyle name="Comma 3 5 2 6 5" xfId="12199" xr:uid="{9A5A590D-83AD-4EA6-91FC-D91293868D8A}"/>
    <cellStyle name="Comma 3 5 2 7" xfId="6498" xr:uid="{00000000-0005-0000-0000-000091190000}"/>
    <cellStyle name="Comma 3 5 2 7 2" xfId="6499" xr:uid="{00000000-0005-0000-0000-000092190000}"/>
    <cellStyle name="Comma 3 5 2 7 2 2" xfId="12203" xr:uid="{664A76BD-46E1-4BFA-ADFA-97F9264E6C70}"/>
    <cellStyle name="Comma 3 5 2 7 3" xfId="6500" xr:uid="{00000000-0005-0000-0000-000093190000}"/>
    <cellStyle name="Comma 3 5 2 7 3 2" xfId="12204" xr:uid="{A900A00A-855B-4EC0-AF24-AFCD0C3DB799}"/>
    <cellStyle name="Comma 3 5 2 7 4" xfId="6501" xr:uid="{00000000-0005-0000-0000-000094190000}"/>
    <cellStyle name="Comma 3 5 2 7 5" xfId="12202" xr:uid="{DA4A50CF-2F37-41EC-A25F-9E125A2DA7DB}"/>
    <cellStyle name="Comma 3 5 2 8" xfId="6502" xr:uid="{00000000-0005-0000-0000-000095190000}"/>
    <cellStyle name="Comma 3 5 2 8 2" xfId="6503" xr:uid="{00000000-0005-0000-0000-000096190000}"/>
    <cellStyle name="Comma 3 5 2 8 2 2" xfId="12206" xr:uid="{25ACB0AC-9995-4E95-B3BE-F5498DBB692A}"/>
    <cellStyle name="Comma 3 5 2 8 3" xfId="6504" xr:uid="{00000000-0005-0000-0000-000097190000}"/>
    <cellStyle name="Comma 3 5 2 8 3 2" xfId="12207" xr:uid="{1E14BAB4-DFFF-412D-AEC7-EF4E56A1506A}"/>
    <cellStyle name="Comma 3 5 2 8 4" xfId="6505" xr:uid="{00000000-0005-0000-0000-000098190000}"/>
    <cellStyle name="Comma 3 5 2 8 5" xfId="12205" xr:uid="{3BAA3D48-D816-46D4-B1FD-6725C6662511}"/>
    <cellStyle name="Comma 3 5 2 9" xfId="6506" xr:uid="{00000000-0005-0000-0000-000099190000}"/>
    <cellStyle name="Comma 3 5 2 9 2" xfId="6507" xr:uid="{00000000-0005-0000-0000-00009A190000}"/>
    <cellStyle name="Comma 3 5 2 9 2 2" xfId="12209" xr:uid="{A14F3C4B-81EC-486C-BC1A-2B9524F315AA}"/>
    <cellStyle name="Comma 3 5 2 9 3" xfId="6508" xr:uid="{00000000-0005-0000-0000-00009B190000}"/>
    <cellStyle name="Comma 3 5 2 9 4" xfId="12208" xr:uid="{29FD874C-9301-4EA2-9047-15BFDE968466}"/>
    <cellStyle name="Comma 3 5 3" xfId="6509" xr:uid="{00000000-0005-0000-0000-00009C190000}"/>
    <cellStyle name="Comma 3 5 3 2" xfId="6510" xr:uid="{00000000-0005-0000-0000-00009D190000}"/>
    <cellStyle name="Comma 3 5 3 2 2" xfId="12211" xr:uid="{AFE4AEE1-DA59-4C6E-90BD-E6CD87CA5440}"/>
    <cellStyle name="Comma 3 5 3 3" xfId="6511" xr:uid="{00000000-0005-0000-0000-00009E190000}"/>
    <cellStyle name="Comma 3 5 3 4" xfId="12210" xr:uid="{FB95F436-CB48-43DF-8F8D-6D4C00FE5CAE}"/>
    <cellStyle name="Comma 3 5 4" xfId="6512" xr:uid="{00000000-0005-0000-0000-00009F190000}"/>
    <cellStyle name="Comma 3 5 5" xfId="12183" xr:uid="{2BF48780-A78E-4F72-BA89-EA27A0E2202B}"/>
    <cellStyle name="Comma 3 6" xfId="6513" xr:uid="{00000000-0005-0000-0000-0000A0190000}"/>
    <cellStyle name="Comma 3 6 2" xfId="6514" xr:uid="{00000000-0005-0000-0000-0000A1190000}"/>
    <cellStyle name="Comma 3 6 2 10" xfId="6515" xr:uid="{00000000-0005-0000-0000-0000A2190000}"/>
    <cellStyle name="Comma 3 6 2 10 2" xfId="12214" xr:uid="{3EFB2D6B-1B81-46D3-9FF6-E6F724571A7F}"/>
    <cellStyle name="Comma 3 6 2 11" xfId="6516" xr:uid="{00000000-0005-0000-0000-0000A3190000}"/>
    <cellStyle name="Comma 3 6 2 11 2" xfId="12215" xr:uid="{A7A20606-92DC-49AB-A97E-478D89E877AA}"/>
    <cellStyle name="Comma 3 6 2 12" xfId="6517" xr:uid="{00000000-0005-0000-0000-0000A4190000}"/>
    <cellStyle name="Comma 3 6 2 13" xfId="12213" xr:uid="{CD1EA71A-2E3E-4917-9121-FF9DF9F29366}"/>
    <cellStyle name="Comma 3 6 2 2" xfId="6518" xr:uid="{00000000-0005-0000-0000-0000A5190000}"/>
    <cellStyle name="Comma 3 6 2 2 2" xfId="6519" xr:uid="{00000000-0005-0000-0000-0000A6190000}"/>
    <cellStyle name="Comma 3 6 2 2 2 2" xfId="12217" xr:uid="{79C3B4FD-1006-416E-B8A1-20D386280604}"/>
    <cellStyle name="Comma 3 6 2 2 3" xfId="6520" xr:uid="{00000000-0005-0000-0000-0000A7190000}"/>
    <cellStyle name="Comma 3 6 2 2 3 2" xfId="12218" xr:uid="{AE42F0FA-2E69-4D14-A429-93E1D5AF6A90}"/>
    <cellStyle name="Comma 3 6 2 2 4" xfId="6521" xr:uid="{00000000-0005-0000-0000-0000A8190000}"/>
    <cellStyle name="Comma 3 6 2 2 5" xfId="12216" xr:uid="{A02AFD3C-BC16-46E6-A7FC-F0D8FC50856E}"/>
    <cellStyle name="Comma 3 6 2 3" xfId="6522" xr:uid="{00000000-0005-0000-0000-0000A9190000}"/>
    <cellStyle name="Comma 3 6 2 3 2" xfId="6523" xr:uid="{00000000-0005-0000-0000-0000AA190000}"/>
    <cellStyle name="Comma 3 6 2 3 2 2" xfId="12220" xr:uid="{CD965F83-41FE-4E0C-B2C5-665E8001E7F5}"/>
    <cellStyle name="Comma 3 6 2 3 3" xfId="6524" xr:uid="{00000000-0005-0000-0000-0000AB190000}"/>
    <cellStyle name="Comma 3 6 2 3 3 2" xfId="12221" xr:uid="{7AA6195D-7390-4DC5-938C-2CEB157E3EE1}"/>
    <cellStyle name="Comma 3 6 2 3 4" xfId="6525" xr:uid="{00000000-0005-0000-0000-0000AC190000}"/>
    <cellStyle name="Comma 3 6 2 3 5" xfId="12219" xr:uid="{093A45C5-C31B-4C82-8ACE-A69789002B9A}"/>
    <cellStyle name="Comma 3 6 2 4" xfId="6526" xr:uid="{00000000-0005-0000-0000-0000AD190000}"/>
    <cellStyle name="Comma 3 6 2 4 2" xfId="6527" xr:uid="{00000000-0005-0000-0000-0000AE190000}"/>
    <cellStyle name="Comma 3 6 2 4 2 2" xfId="12223" xr:uid="{08123082-57A9-4641-865A-107567148D24}"/>
    <cellStyle name="Comma 3 6 2 4 3" xfId="6528" xr:uid="{00000000-0005-0000-0000-0000AF190000}"/>
    <cellStyle name="Comma 3 6 2 4 3 2" xfId="12224" xr:uid="{C851C3BD-C4E4-4DC1-BC13-76265AF4027F}"/>
    <cellStyle name="Comma 3 6 2 4 4" xfId="6529" xr:uid="{00000000-0005-0000-0000-0000B0190000}"/>
    <cellStyle name="Comma 3 6 2 4 5" xfId="12222" xr:uid="{9EB069BE-9318-47DD-B29B-BFD710208FD7}"/>
    <cellStyle name="Comma 3 6 2 5" xfId="6530" xr:uid="{00000000-0005-0000-0000-0000B1190000}"/>
    <cellStyle name="Comma 3 6 2 5 2" xfId="6531" xr:uid="{00000000-0005-0000-0000-0000B2190000}"/>
    <cellStyle name="Comma 3 6 2 5 2 2" xfId="12226" xr:uid="{D2059B5A-FA5C-4A31-9909-AE70C6CB15D8}"/>
    <cellStyle name="Comma 3 6 2 5 3" xfId="6532" xr:uid="{00000000-0005-0000-0000-0000B3190000}"/>
    <cellStyle name="Comma 3 6 2 5 3 2" xfId="12227" xr:uid="{F4E7D9D3-6209-4200-BE80-3713CE075C14}"/>
    <cellStyle name="Comma 3 6 2 5 4" xfId="6533" xr:uid="{00000000-0005-0000-0000-0000B4190000}"/>
    <cellStyle name="Comma 3 6 2 5 5" xfId="12225" xr:uid="{B169BCCE-43BC-428A-A907-FA08E7C2C69C}"/>
    <cellStyle name="Comma 3 6 2 6" xfId="6534" xr:uid="{00000000-0005-0000-0000-0000B5190000}"/>
    <cellStyle name="Comma 3 6 2 6 2" xfId="6535" xr:uid="{00000000-0005-0000-0000-0000B6190000}"/>
    <cellStyle name="Comma 3 6 2 6 2 2" xfId="12229" xr:uid="{4B723EC1-0D52-4910-85E6-99C779643A89}"/>
    <cellStyle name="Comma 3 6 2 6 3" xfId="6536" xr:uid="{00000000-0005-0000-0000-0000B7190000}"/>
    <cellStyle name="Comma 3 6 2 6 3 2" xfId="12230" xr:uid="{A1B0EEE4-030A-4477-9365-5E82B1909985}"/>
    <cellStyle name="Comma 3 6 2 6 4" xfId="6537" xr:uid="{00000000-0005-0000-0000-0000B8190000}"/>
    <cellStyle name="Comma 3 6 2 6 5" xfId="12228" xr:uid="{8FF36517-8748-4B47-AB58-93AD442479D2}"/>
    <cellStyle name="Comma 3 6 2 7" xfId="6538" xr:uid="{00000000-0005-0000-0000-0000B9190000}"/>
    <cellStyle name="Comma 3 6 2 7 2" xfId="6539" xr:uid="{00000000-0005-0000-0000-0000BA190000}"/>
    <cellStyle name="Comma 3 6 2 7 2 2" xfId="12232" xr:uid="{E751E309-F9D2-49FA-93B0-64D11B763F93}"/>
    <cellStyle name="Comma 3 6 2 7 3" xfId="6540" xr:uid="{00000000-0005-0000-0000-0000BB190000}"/>
    <cellStyle name="Comma 3 6 2 7 3 2" xfId="12233" xr:uid="{6E5AED0C-6E55-4AD2-81C8-076D932A21B6}"/>
    <cellStyle name="Comma 3 6 2 7 4" xfId="6541" xr:uid="{00000000-0005-0000-0000-0000BC190000}"/>
    <cellStyle name="Comma 3 6 2 7 5" xfId="12231" xr:uid="{FD513076-FAFC-495D-875F-197FE57B6093}"/>
    <cellStyle name="Comma 3 6 2 8" xfId="6542" xr:uid="{00000000-0005-0000-0000-0000BD190000}"/>
    <cellStyle name="Comma 3 6 2 8 2" xfId="6543" xr:uid="{00000000-0005-0000-0000-0000BE190000}"/>
    <cellStyle name="Comma 3 6 2 8 2 2" xfId="12235" xr:uid="{ADD3347A-B2E7-4C14-AD40-067534237FD0}"/>
    <cellStyle name="Comma 3 6 2 8 3" xfId="6544" xr:uid="{00000000-0005-0000-0000-0000BF190000}"/>
    <cellStyle name="Comma 3 6 2 8 3 2" xfId="12236" xr:uid="{125884BE-C85E-49F7-B833-4FAEC118C23A}"/>
    <cellStyle name="Comma 3 6 2 8 4" xfId="6545" xr:uid="{00000000-0005-0000-0000-0000C0190000}"/>
    <cellStyle name="Comma 3 6 2 8 5" xfId="12234" xr:uid="{3AFEAB23-176A-41F9-B505-EFD1C9CEA3B3}"/>
    <cellStyle name="Comma 3 6 2 9" xfId="6546" xr:uid="{00000000-0005-0000-0000-0000C1190000}"/>
    <cellStyle name="Comma 3 6 2 9 2" xfId="6547" xr:uid="{00000000-0005-0000-0000-0000C2190000}"/>
    <cellStyle name="Comma 3 6 2 9 2 2" xfId="12238" xr:uid="{7CDFC23F-1492-46DE-A9BF-E66A0BD0C290}"/>
    <cellStyle name="Comma 3 6 2 9 3" xfId="6548" xr:uid="{00000000-0005-0000-0000-0000C3190000}"/>
    <cellStyle name="Comma 3 6 2 9 4" xfId="12237" xr:uid="{B975D519-D159-4CD0-8129-D759EFFC7623}"/>
    <cellStyle name="Comma 3 6 3" xfId="6549" xr:uid="{00000000-0005-0000-0000-0000C4190000}"/>
    <cellStyle name="Comma 3 6 3 2" xfId="6550" xr:uid="{00000000-0005-0000-0000-0000C5190000}"/>
    <cellStyle name="Comma 3 6 3 2 2" xfId="12240" xr:uid="{7D13A13F-EE06-49A8-92FC-C3B39E95733A}"/>
    <cellStyle name="Comma 3 6 3 3" xfId="6551" xr:uid="{00000000-0005-0000-0000-0000C6190000}"/>
    <cellStyle name="Comma 3 6 3 4" xfId="12239" xr:uid="{CD5923AF-DF0F-4C1C-AB57-AF92021D28CA}"/>
    <cellStyle name="Comma 3 6 4" xfId="6552" xr:uid="{00000000-0005-0000-0000-0000C7190000}"/>
    <cellStyle name="Comma 3 6 5" xfId="12212" xr:uid="{ABC8151C-9152-4554-AA98-515779AAC3E5}"/>
    <cellStyle name="Comma 3 7" xfId="6553" xr:uid="{00000000-0005-0000-0000-0000C8190000}"/>
    <cellStyle name="Comma 3 7 2" xfId="6554" xr:uid="{00000000-0005-0000-0000-0000C9190000}"/>
    <cellStyle name="Comma 3 7 2 10" xfId="6555" xr:uid="{00000000-0005-0000-0000-0000CA190000}"/>
    <cellStyle name="Comma 3 7 2 10 2" xfId="12243" xr:uid="{432E33F9-607A-46F0-9193-BA290C9AC0CC}"/>
    <cellStyle name="Comma 3 7 2 11" xfId="6556" xr:uid="{00000000-0005-0000-0000-0000CB190000}"/>
    <cellStyle name="Comma 3 7 2 11 2" xfId="12244" xr:uid="{985FAB2F-5ED6-435E-94E8-B85D37829618}"/>
    <cellStyle name="Comma 3 7 2 12" xfId="6557" xr:uid="{00000000-0005-0000-0000-0000CC190000}"/>
    <cellStyle name="Comma 3 7 2 13" xfId="12242" xr:uid="{E46115D5-5A39-4551-9128-39D224F79DF7}"/>
    <cellStyle name="Comma 3 7 2 2" xfId="6558" xr:uid="{00000000-0005-0000-0000-0000CD190000}"/>
    <cellStyle name="Comma 3 7 2 2 2" xfId="6559" xr:uid="{00000000-0005-0000-0000-0000CE190000}"/>
    <cellStyle name="Comma 3 7 2 2 2 2" xfId="12246" xr:uid="{1B0377C4-2570-4CD9-969E-82A5B7BAD0FF}"/>
    <cellStyle name="Comma 3 7 2 2 3" xfId="6560" xr:uid="{00000000-0005-0000-0000-0000CF190000}"/>
    <cellStyle name="Comma 3 7 2 2 3 2" xfId="12247" xr:uid="{39023235-FC33-4C01-8140-BAB483049380}"/>
    <cellStyle name="Comma 3 7 2 2 4" xfId="6561" xr:uid="{00000000-0005-0000-0000-0000D0190000}"/>
    <cellStyle name="Comma 3 7 2 2 5" xfId="12245" xr:uid="{CBBE64C9-D356-4291-9204-EB879CE4DDC1}"/>
    <cellStyle name="Comma 3 7 2 3" xfId="6562" xr:uid="{00000000-0005-0000-0000-0000D1190000}"/>
    <cellStyle name="Comma 3 7 2 3 2" xfId="6563" xr:uid="{00000000-0005-0000-0000-0000D2190000}"/>
    <cellStyle name="Comma 3 7 2 3 2 2" xfId="12249" xr:uid="{D6BC9E43-9AF0-4C18-BD58-E3CDE4543D1D}"/>
    <cellStyle name="Comma 3 7 2 3 3" xfId="6564" xr:uid="{00000000-0005-0000-0000-0000D3190000}"/>
    <cellStyle name="Comma 3 7 2 3 3 2" xfId="12250" xr:uid="{60AB74A8-5DEC-4F5B-9197-641390A429A5}"/>
    <cellStyle name="Comma 3 7 2 3 4" xfId="6565" xr:uid="{00000000-0005-0000-0000-0000D4190000}"/>
    <cellStyle name="Comma 3 7 2 3 5" xfId="12248" xr:uid="{A9B9B3CC-DF25-4673-A4A8-40B165E9DB1D}"/>
    <cellStyle name="Comma 3 7 2 4" xfId="6566" xr:uid="{00000000-0005-0000-0000-0000D5190000}"/>
    <cellStyle name="Comma 3 7 2 4 2" xfId="6567" xr:uid="{00000000-0005-0000-0000-0000D6190000}"/>
    <cellStyle name="Comma 3 7 2 4 2 2" xfId="12252" xr:uid="{913C2C55-B039-46FB-A490-410D42B542D2}"/>
    <cellStyle name="Comma 3 7 2 4 3" xfId="6568" xr:uid="{00000000-0005-0000-0000-0000D7190000}"/>
    <cellStyle name="Comma 3 7 2 4 3 2" xfId="12253" xr:uid="{43799CB1-2662-4473-BCEE-247D34CE6F2A}"/>
    <cellStyle name="Comma 3 7 2 4 4" xfId="6569" xr:uid="{00000000-0005-0000-0000-0000D8190000}"/>
    <cellStyle name="Comma 3 7 2 4 5" xfId="12251" xr:uid="{302184FD-0815-4F6F-AF19-63404A106DF1}"/>
    <cellStyle name="Comma 3 7 2 5" xfId="6570" xr:uid="{00000000-0005-0000-0000-0000D9190000}"/>
    <cellStyle name="Comma 3 7 2 5 2" xfId="6571" xr:uid="{00000000-0005-0000-0000-0000DA190000}"/>
    <cellStyle name="Comma 3 7 2 5 2 2" xfId="12255" xr:uid="{3F5728F6-4006-4DED-A209-9B58678DC344}"/>
    <cellStyle name="Comma 3 7 2 5 3" xfId="6572" xr:uid="{00000000-0005-0000-0000-0000DB190000}"/>
    <cellStyle name="Comma 3 7 2 5 3 2" xfId="12256" xr:uid="{804F14DA-62DC-43F9-9C2C-94CFE7A21126}"/>
    <cellStyle name="Comma 3 7 2 5 4" xfId="6573" xr:uid="{00000000-0005-0000-0000-0000DC190000}"/>
    <cellStyle name="Comma 3 7 2 5 5" xfId="12254" xr:uid="{D801A0DC-00BA-4441-8CB5-FD0C5DFA1EBF}"/>
    <cellStyle name="Comma 3 7 2 6" xfId="6574" xr:uid="{00000000-0005-0000-0000-0000DD190000}"/>
    <cellStyle name="Comma 3 7 2 6 2" xfId="6575" xr:uid="{00000000-0005-0000-0000-0000DE190000}"/>
    <cellStyle name="Comma 3 7 2 6 2 2" xfId="12258" xr:uid="{641DD639-A204-47BE-8E47-620E24E55176}"/>
    <cellStyle name="Comma 3 7 2 6 3" xfId="6576" xr:uid="{00000000-0005-0000-0000-0000DF190000}"/>
    <cellStyle name="Comma 3 7 2 6 3 2" xfId="12259" xr:uid="{EC9475E3-4848-4692-BBC2-99F783319904}"/>
    <cellStyle name="Comma 3 7 2 6 4" xfId="6577" xr:uid="{00000000-0005-0000-0000-0000E0190000}"/>
    <cellStyle name="Comma 3 7 2 6 5" xfId="12257" xr:uid="{1D74A1DC-E440-477C-88E6-7AA9670D8D52}"/>
    <cellStyle name="Comma 3 7 2 7" xfId="6578" xr:uid="{00000000-0005-0000-0000-0000E1190000}"/>
    <cellStyle name="Comma 3 7 2 7 2" xfId="6579" xr:uid="{00000000-0005-0000-0000-0000E2190000}"/>
    <cellStyle name="Comma 3 7 2 7 2 2" xfId="12261" xr:uid="{8AC5697A-A38D-48F4-B26C-F10B7E02F5A0}"/>
    <cellStyle name="Comma 3 7 2 7 3" xfId="6580" xr:uid="{00000000-0005-0000-0000-0000E3190000}"/>
    <cellStyle name="Comma 3 7 2 7 3 2" xfId="12262" xr:uid="{F57C126E-DF89-4F81-B89A-E9927D834DED}"/>
    <cellStyle name="Comma 3 7 2 7 4" xfId="6581" xr:uid="{00000000-0005-0000-0000-0000E4190000}"/>
    <cellStyle name="Comma 3 7 2 7 5" xfId="12260" xr:uid="{FD16B081-11A1-4E61-9F82-DA55F96992D5}"/>
    <cellStyle name="Comma 3 7 2 8" xfId="6582" xr:uid="{00000000-0005-0000-0000-0000E5190000}"/>
    <cellStyle name="Comma 3 7 2 8 2" xfId="6583" xr:uid="{00000000-0005-0000-0000-0000E6190000}"/>
    <cellStyle name="Comma 3 7 2 8 2 2" xfId="12264" xr:uid="{E45EC8D9-A600-431A-9FF4-A485E2A3ED9F}"/>
    <cellStyle name="Comma 3 7 2 8 3" xfId="6584" xr:uid="{00000000-0005-0000-0000-0000E7190000}"/>
    <cellStyle name="Comma 3 7 2 8 3 2" xfId="12265" xr:uid="{B0A71C72-DDB7-474A-A297-EFDB6AC5EBAF}"/>
    <cellStyle name="Comma 3 7 2 8 4" xfId="6585" xr:uid="{00000000-0005-0000-0000-0000E8190000}"/>
    <cellStyle name="Comma 3 7 2 8 5" xfId="12263" xr:uid="{BB414D6E-E158-43C7-8DFB-C697716D6122}"/>
    <cellStyle name="Comma 3 7 2 9" xfId="6586" xr:uid="{00000000-0005-0000-0000-0000E9190000}"/>
    <cellStyle name="Comma 3 7 2 9 2" xfId="6587" xr:uid="{00000000-0005-0000-0000-0000EA190000}"/>
    <cellStyle name="Comma 3 7 2 9 2 2" xfId="12267" xr:uid="{0AC4DE12-A014-4690-AF8C-39BAC5733679}"/>
    <cellStyle name="Comma 3 7 2 9 3" xfId="6588" xr:uid="{00000000-0005-0000-0000-0000EB190000}"/>
    <cellStyle name="Comma 3 7 2 9 4" xfId="12266" xr:uid="{D3F85013-5D60-4A05-BC1C-CAC987070CFD}"/>
    <cellStyle name="Comma 3 7 3" xfId="6589" xr:uid="{00000000-0005-0000-0000-0000EC190000}"/>
    <cellStyle name="Comma 3 7 3 2" xfId="6590" xr:uid="{00000000-0005-0000-0000-0000ED190000}"/>
    <cellStyle name="Comma 3 7 3 2 2" xfId="12269" xr:uid="{9147B122-BF4E-4C06-9E64-9BE6A3743770}"/>
    <cellStyle name="Comma 3 7 3 3" xfId="6591" xr:uid="{00000000-0005-0000-0000-0000EE190000}"/>
    <cellStyle name="Comma 3 7 3 4" xfId="12268" xr:uid="{186AA0DE-D2A8-4423-83A8-C1FA39EB9A93}"/>
    <cellStyle name="Comma 3 7 4" xfId="6592" xr:uid="{00000000-0005-0000-0000-0000EF190000}"/>
    <cellStyle name="Comma 3 7 5" xfId="12241" xr:uid="{90E4F488-C701-42A2-9AE7-D56B52FF7F6B}"/>
    <cellStyle name="Comma 3 8" xfId="6593" xr:uid="{00000000-0005-0000-0000-0000F0190000}"/>
    <cellStyle name="Comma 3 8 2" xfId="6594" xr:uid="{00000000-0005-0000-0000-0000F1190000}"/>
    <cellStyle name="Comma 3 8 2 10" xfId="6595" xr:uid="{00000000-0005-0000-0000-0000F2190000}"/>
    <cellStyle name="Comma 3 8 2 10 2" xfId="12272" xr:uid="{8BF41868-FB6A-4426-A751-D8C88618E7A1}"/>
    <cellStyle name="Comma 3 8 2 11" xfId="6596" xr:uid="{00000000-0005-0000-0000-0000F3190000}"/>
    <cellStyle name="Comma 3 8 2 11 2" xfId="12273" xr:uid="{65E650D5-48D3-4CF7-B08D-52D51DA864B1}"/>
    <cellStyle name="Comma 3 8 2 12" xfId="6597" xr:uid="{00000000-0005-0000-0000-0000F4190000}"/>
    <cellStyle name="Comma 3 8 2 13" xfId="12271" xr:uid="{EC3BB86E-B25D-4FF9-8CDC-FCDE8F40AC6A}"/>
    <cellStyle name="Comma 3 8 2 2" xfId="6598" xr:uid="{00000000-0005-0000-0000-0000F5190000}"/>
    <cellStyle name="Comma 3 8 2 2 2" xfId="6599" xr:uid="{00000000-0005-0000-0000-0000F6190000}"/>
    <cellStyle name="Comma 3 8 2 2 2 2" xfId="12275" xr:uid="{CE25F203-DF1A-41EB-81D8-478B127EB4DF}"/>
    <cellStyle name="Comma 3 8 2 2 3" xfId="6600" xr:uid="{00000000-0005-0000-0000-0000F7190000}"/>
    <cellStyle name="Comma 3 8 2 2 3 2" xfId="12276" xr:uid="{839F6CDE-CDC1-4ED8-BE6E-1877510DD1E3}"/>
    <cellStyle name="Comma 3 8 2 2 4" xfId="6601" xr:uid="{00000000-0005-0000-0000-0000F8190000}"/>
    <cellStyle name="Comma 3 8 2 2 5" xfId="12274" xr:uid="{14D6A9E2-79D1-4348-9D55-5B44BFFB21E2}"/>
    <cellStyle name="Comma 3 8 2 3" xfId="6602" xr:uid="{00000000-0005-0000-0000-0000F9190000}"/>
    <cellStyle name="Comma 3 8 2 3 2" xfId="6603" xr:uid="{00000000-0005-0000-0000-0000FA190000}"/>
    <cellStyle name="Comma 3 8 2 3 2 2" xfId="12278" xr:uid="{7558F7B5-5363-4077-8D53-5515A913A288}"/>
    <cellStyle name="Comma 3 8 2 3 3" xfId="6604" xr:uid="{00000000-0005-0000-0000-0000FB190000}"/>
    <cellStyle name="Comma 3 8 2 3 3 2" xfId="12279" xr:uid="{48D8B086-79CB-429C-8A55-5EC866F81EA4}"/>
    <cellStyle name="Comma 3 8 2 3 4" xfId="6605" xr:uid="{00000000-0005-0000-0000-0000FC190000}"/>
    <cellStyle name="Comma 3 8 2 3 5" xfId="12277" xr:uid="{BAF28B0B-BF55-4114-A15A-D4A54C108A54}"/>
    <cellStyle name="Comma 3 8 2 4" xfId="6606" xr:uid="{00000000-0005-0000-0000-0000FD190000}"/>
    <cellStyle name="Comma 3 8 2 4 2" xfId="6607" xr:uid="{00000000-0005-0000-0000-0000FE190000}"/>
    <cellStyle name="Comma 3 8 2 4 2 2" xfId="12281" xr:uid="{0F85039F-1F35-42F2-B18E-D1939129F681}"/>
    <cellStyle name="Comma 3 8 2 4 3" xfId="6608" xr:uid="{00000000-0005-0000-0000-0000FF190000}"/>
    <cellStyle name="Comma 3 8 2 4 3 2" xfId="12282" xr:uid="{3364AA5E-A18B-4825-99F1-46A943F852A2}"/>
    <cellStyle name="Comma 3 8 2 4 4" xfId="6609" xr:uid="{00000000-0005-0000-0000-0000001A0000}"/>
    <cellStyle name="Comma 3 8 2 4 5" xfId="12280" xr:uid="{3E23C9CB-59A7-4EC0-8A59-65A17C6EABA0}"/>
    <cellStyle name="Comma 3 8 2 5" xfId="6610" xr:uid="{00000000-0005-0000-0000-0000011A0000}"/>
    <cellStyle name="Comma 3 8 2 5 2" xfId="6611" xr:uid="{00000000-0005-0000-0000-0000021A0000}"/>
    <cellStyle name="Comma 3 8 2 5 2 2" xfId="12284" xr:uid="{4A3AF314-B7D0-4937-9A23-E60115C5982B}"/>
    <cellStyle name="Comma 3 8 2 5 3" xfId="6612" xr:uid="{00000000-0005-0000-0000-0000031A0000}"/>
    <cellStyle name="Comma 3 8 2 5 3 2" xfId="12285" xr:uid="{E5374181-E48C-4A40-AA00-632E9DA90762}"/>
    <cellStyle name="Comma 3 8 2 5 4" xfId="6613" xr:uid="{00000000-0005-0000-0000-0000041A0000}"/>
    <cellStyle name="Comma 3 8 2 5 5" xfId="12283" xr:uid="{2A5664DB-4B1A-49EE-8C9C-A0CBC4B7B53B}"/>
    <cellStyle name="Comma 3 8 2 6" xfId="6614" xr:uid="{00000000-0005-0000-0000-0000051A0000}"/>
    <cellStyle name="Comma 3 8 2 6 2" xfId="6615" xr:uid="{00000000-0005-0000-0000-0000061A0000}"/>
    <cellStyle name="Comma 3 8 2 6 2 2" xfId="12287" xr:uid="{6EE47023-BAFF-4550-870E-02BC05D43D5D}"/>
    <cellStyle name="Comma 3 8 2 6 3" xfId="6616" xr:uid="{00000000-0005-0000-0000-0000071A0000}"/>
    <cellStyle name="Comma 3 8 2 6 3 2" xfId="12288" xr:uid="{842D9088-27AD-4B5D-9AE9-9C4525A0CF1D}"/>
    <cellStyle name="Comma 3 8 2 6 4" xfId="6617" xr:uid="{00000000-0005-0000-0000-0000081A0000}"/>
    <cellStyle name="Comma 3 8 2 6 5" xfId="12286" xr:uid="{DEB90723-F408-4497-A9A9-B8F7C5CC7F12}"/>
    <cellStyle name="Comma 3 8 2 7" xfId="6618" xr:uid="{00000000-0005-0000-0000-0000091A0000}"/>
    <cellStyle name="Comma 3 8 2 7 2" xfId="6619" xr:uid="{00000000-0005-0000-0000-00000A1A0000}"/>
    <cellStyle name="Comma 3 8 2 7 2 2" xfId="12290" xr:uid="{DA8A92E5-E0D4-41D9-978D-D6A624420805}"/>
    <cellStyle name="Comma 3 8 2 7 3" xfId="6620" xr:uid="{00000000-0005-0000-0000-00000B1A0000}"/>
    <cellStyle name="Comma 3 8 2 7 3 2" xfId="12291" xr:uid="{1EB15AC1-9FC7-4253-AF62-CC5D68E0689E}"/>
    <cellStyle name="Comma 3 8 2 7 4" xfId="6621" xr:uid="{00000000-0005-0000-0000-00000C1A0000}"/>
    <cellStyle name="Comma 3 8 2 7 5" xfId="12289" xr:uid="{A3F92B2A-6660-4EC2-B2F5-7D40460648EB}"/>
    <cellStyle name="Comma 3 8 2 8" xfId="6622" xr:uid="{00000000-0005-0000-0000-00000D1A0000}"/>
    <cellStyle name="Comma 3 8 2 8 2" xfId="6623" xr:uid="{00000000-0005-0000-0000-00000E1A0000}"/>
    <cellStyle name="Comma 3 8 2 8 2 2" xfId="12293" xr:uid="{63D70EC4-52ED-4FED-A35B-19536ABA2C1A}"/>
    <cellStyle name="Comma 3 8 2 8 3" xfId="6624" xr:uid="{00000000-0005-0000-0000-00000F1A0000}"/>
    <cellStyle name="Comma 3 8 2 8 3 2" xfId="12294" xr:uid="{6F1F4B09-2767-4E82-B122-34C74C3509CA}"/>
    <cellStyle name="Comma 3 8 2 8 4" xfId="6625" xr:uid="{00000000-0005-0000-0000-0000101A0000}"/>
    <cellStyle name="Comma 3 8 2 8 5" xfId="12292" xr:uid="{F0DA4027-40B0-476F-8BAC-45D272391A41}"/>
    <cellStyle name="Comma 3 8 2 9" xfId="6626" xr:uid="{00000000-0005-0000-0000-0000111A0000}"/>
    <cellStyle name="Comma 3 8 2 9 2" xfId="6627" xr:uid="{00000000-0005-0000-0000-0000121A0000}"/>
    <cellStyle name="Comma 3 8 2 9 2 2" xfId="12296" xr:uid="{CCD8D29C-5A21-47C3-8700-F53DA7A0191B}"/>
    <cellStyle name="Comma 3 8 2 9 3" xfId="6628" xr:uid="{00000000-0005-0000-0000-0000131A0000}"/>
    <cellStyle name="Comma 3 8 2 9 4" xfId="12295" xr:uid="{8036941C-CBF3-4DA5-8CEC-D899C9649A0E}"/>
    <cellStyle name="Comma 3 8 3" xfId="6629" xr:uid="{00000000-0005-0000-0000-0000141A0000}"/>
    <cellStyle name="Comma 3 8 3 2" xfId="6630" xr:uid="{00000000-0005-0000-0000-0000151A0000}"/>
    <cellStyle name="Comma 3 8 3 2 2" xfId="12298" xr:uid="{1252F5E4-10F1-4854-B300-C33570FBCD8D}"/>
    <cellStyle name="Comma 3 8 3 3" xfId="6631" xr:uid="{00000000-0005-0000-0000-0000161A0000}"/>
    <cellStyle name="Comma 3 8 3 4" xfId="12297" xr:uid="{838D1743-7F86-46B4-A635-8E258EAA2A37}"/>
    <cellStyle name="Comma 3 8 4" xfId="6632" xr:uid="{00000000-0005-0000-0000-0000171A0000}"/>
    <cellStyle name="Comma 3 8 5" xfId="12270" xr:uid="{62686975-E47E-4D25-ADE4-A60D978980C5}"/>
    <cellStyle name="Comma 3 9" xfId="6633" xr:uid="{00000000-0005-0000-0000-0000181A0000}"/>
    <cellStyle name="Comma 3 9 10" xfId="6634" xr:uid="{00000000-0005-0000-0000-0000191A0000}"/>
    <cellStyle name="Comma 3 9 10 2" xfId="6635" xr:uid="{00000000-0005-0000-0000-00001A1A0000}"/>
    <cellStyle name="Comma 3 9 10 2 2" xfId="12301" xr:uid="{D76F8F85-4122-41BB-9832-DB37BF728C76}"/>
    <cellStyle name="Comma 3 9 10 3" xfId="6636" xr:uid="{00000000-0005-0000-0000-00001B1A0000}"/>
    <cellStyle name="Comma 3 9 10 4" xfId="12300" xr:uid="{8535203E-80F9-4CAE-A142-CEF333CAA5C5}"/>
    <cellStyle name="Comma 3 9 11" xfId="6637" xr:uid="{00000000-0005-0000-0000-00001C1A0000}"/>
    <cellStyle name="Comma 3 9 11 2" xfId="12302" xr:uid="{76F090A5-B926-40EA-8BCD-3C45AA4FC313}"/>
    <cellStyle name="Comma 3 9 12" xfId="6638" xr:uid="{00000000-0005-0000-0000-00001D1A0000}"/>
    <cellStyle name="Comma 3 9 12 2" xfId="12303" xr:uid="{B9B7A060-6CB8-40A9-9574-B30B20F62A2E}"/>
    <cellStyle name="Comma 3 9 13" xfId="6639" xr:uid="{00000000-0005-0000-0000-00001E1A0000}"/>
    <cellStyle name="Comma 3 9 14" xfId="12299" xr:uid="{39EA0261-1C41-44B2-85A1-1A61265149F4}"/>
    <cellStyle name="Comma 3 9 2" xfId="6640" xr:uid="{00000000-0005-0000-0000-00001F1A0000}"/>
    <cellStyle name="Comma 3 9 2 2" xfId="6641" xr:uid="{00000000-0005-0000-0000-0000201A0000}"/>
    <cellStyle name="Comma 3 9 2 2 2" xfId="12305" xr:uid="{449F0D4F-9C26-4733-A6A7-F5466C4DE81A}"/>
    <cellStyle name="Comma 3 9 2 3" xfId="6642" xr:uid="{00000000-0005-0000-0000-0000211A0000}"/>
    <cellStyle name="Comma 3 9 2 3 2" xfId="12306" xr:uid="{64B40960-0155-4D42-B393-AB121B018A9B}"/>
    <cellStyle name="Comma 3 9 2 4" xfId="6643" xr:uid="{00000000-0005-0000-0000-0000221A0000}"/>
    <cellStyle name="Comma 3 9 2 5" xfId="12304" xr:uid="{986A537A-2983-45A3-9C83-CF730577A173}"/>
    <cellStyle name="Comma 3 9 3" xfId="6644" xr:uid="{00000000-0005-0000-0000-0000231A0000}"/>
    <cellStyle name="Comma 3 9 3 2" xfId="6645" xr:uid="{00000000-0005-0000-0000-0000241A0000}"/>
    <cellStyle name="Comma 3 9 3 2 2" xfId="12308" xr:uid="{9E376213-FD1B-4DFE-B5CD-724960F717AE}"/>
    <cellStyle name="Comma 3 9 3 3" xfId="6646" xr:uid="{00000000-0005-0000-0000-0000251A0000}"/>
    <cellStyle name="Comma 3 9 3 3 2" xfId="12309" xr:uid="{F696EFB8-71A7-4164-82FB-F22218A768B8}"/>
    <cellStyle name="Comma 3 9 3 4" xfId="6647" xr:uid="{00000000-0005-0000-0000-0000261A0000}"/>
    <cellStyle name="Comma 3 9 3 5" xfId="12307" xr:uid="{D4FDB7D8-5569-4747-8C89-95C261088EC6}"/>
    <cellStyle name="Comma 3 9 4" xfId="6648" xr:uid="{00000000-0005-0000-0000-0000271A0000}"/>
    <cellStyle name="Comma 3 9 4 2" xfId="6649" xr:uid="{00000000-0005-0000-0000-0000281A0000}"/>
    <cellStyle name="Comma 3 9 4 2 2" xfId="12311" xr:uid="{6C0598BE-547F-4ABA-ABCF-9B1D7E8AE7BB}"/>
    <cellStyle name="Comma 3 9 4 3" xfId="6650" xr:uid="{00000000-0005-0000-0000-0000291A0000}"/>
    <cellStyle name="Comma 3 9 4 3 2" xfId="12312" xr:uid="{B29911FF-E45A-4466-815A-57F942FC61A5}"/>
    <cellStyle name="Comma 3 9 4 4" xfId="6651" xr:uid="{00000000-0005-0000-0000-00002A1A0000}"/>
    <cellStyle name="Comma 3 9 4 5" xfId="12310" xr:uid="{2E9387E0-8369-4136-96E0-6F31409E7A7C}"/>
    <cellStyle name="Comma 3 9 5" xfId="6652" xr:uid="{00000000-0005-0000-0000-00002B1A0000}"/>
    <cellStyle name="Comma 3 9 5 2" xfId="6653" xr:uid="{00000000-0005-0000-0000-00002C1A0000}"/>
    <cellStyle name="Comma 3 9 5 2 2" xfId="12314" xr:uid="{48230993-572A-4BED-8CBA-E361E13AE7D0}"/>
    <cellStyle name="Comma 3 9 5 3" xfId="6654" xr:uid="{00000000-0005-0000-0000-00002D1A0000}"/>
    <cellStyle name="Comma 3 9 5 3 2" xfId="12315" xr:uid="{9A8EAAE4-A576-443F-9F42-06FFD6B68F7E}"/>
    <cellStyle name="Comma 3 9 5 4" xfId="6655" xr:uid="{00000000-0005-0000-0000-00002E1A0000}"/>
    <cellStyle name="Comma 3 9 5 5" xfId="12313" xr:uid="{F6C6E3D1-CA40-4B94-B153-8C042BEB5C9A}"/>
    <cellStyle name="Comma 3 9 6" xfId="6656" xr:uid="{00000000-0005-0000-0000-00002F1A0000}"/>
    <cellStyle name="Comma 3 9 6 2" xfId="6657" xr:uid="{00000000-0005-0000-0000-0000301A0000}"/>
    <cellStyle name="Comma 3 9 6 2 2" xfId="12317" xr:uid="{50CA98E3-5DA5-41C9-A8F9-AD59E9DBCB54}"/>
    <cellStyle name="Comma 3 9 6 3" xfId="6658" xr:uid="{00000000-0005-0000-0000-0000311A0000}"/>
    <cellStyle name="Comma 3 9 6 3 2" xfId="12318" xr:uid="{08CD0EFF-A818-4273-B9BF-6BEDA64F924B}"/>
    <cellStyle name="Comma 3 9 6 4" xfId="6659" xr:uid="{00000000-0005-0000-0000-0000321A0000}"/>
    <cellStyle name="Comma 3 9 6 5" xfId="12316" xr:uid="{D3BE4DD7-A992-44FD-8E8F-D723881F2B78}"/>
    <cellStyle name="Comma 3 9 7" xfId="6660" xr:uid="{00000000-0005-0000-0000-0000331A0000}"/>
    <cellStyle name="Comma 3 9 7 2" xfId="6661" xr:uid="{00000000-0005-0000-0000-0000341A0000}"/>
    <cellStyle name="Comma 3 9 7 2 2" xfId="12320" xr:uid="{BB29249A-4BC2-4F4A-BA64-1CA9CCE25A0C}"/>
    <cellStyle name="Comma 3 9 7 3" xfId="6662" xr:uid="{00000000-0005-0000-0000-0000351A0000}"/>
    <cellStyle name="Comma 3 9 7 3 2" xfId="12321" xr:uid="{4D5BEA9E-C6AD-40AE-AF03-DE3CA28285FF}"/>
    <cellStyle name="Comma 3 9 7 4" xfId="6663" xr:uid="{00000000-0005-0000-0000-0000361A0000}"/>
    <cellStyle name="Comma 3 9 7 5" xfId="12319" xr:uid="{11076137-33E8-4EE9-A01A-7054C30A7F39}"/>
    <cellStyle name="Comma 3 9 8" xfId="6664" xr:uid="{00000000-0005-0000-0000-0000371A0000}"/>
    <cellStyle name="Comma 3 9 8 2" xfId="6665" xr:uid="{00000000-0005-0000-0000-0000381A0000}"/>
    <cellStyle name="Comma 3 9 8 2 2" xfId="12323" xr:uid="{0F0B1C54-E553-469F-9F59-0CADA6E55E86}"/>
    <cellStyle name="Comma 3 9 8 3" xfId="6666" xr:uid="{00000000-0005-0000-0000-0000391A0000}"/>
    <cellStyle name="Comma 3 9 8 3 2" xfId="12324" xr:uid="{2092BEC7-C172-43DF-8FE3-DDD1D65BAB93}"/>
    <cellStyle name="Comma 3 9 8 4" xfId="6667" xr:uid="{00000000-0005-0000-0000-00003A1A0000}"/>
    <cellStyle name="Comma 3 9 8 5" xfId="12322" xr:uid="{1F593640-8F0A-49E8-80F7-31301FFD1DB4}"/>
    <cellStyle name="Comma 3 9 9" xfId="6668" xr:uid="{00000000-0005-0000-0000-00003B1A0000}"/>
    <cellStyle name="Comma 3 9 9 2" xfId="6669" xr:uid="{00000000-0005-0000-0000-00003C1A0000}"/>
    <cellStyle name="Comma 3 9 9 2 2" xfId="12326" xr:uid="{0E3E8249-9E9C-42D8-ABEE-85C8D8FEF61E}"/>
    <cellStyle name="Comma 3 9 9 3" xfId="6670" xr:uid="{00000000-0005-0000-0000-00003D1A0000}"/>
    <cellStyle name="Comma 3 9 9 3 2" xfId="12327" xr:uid="{8E73BBC5-2522-4B97-BC05-EF2FA32B5362}"/>
    <cellStyle name="Comma 3 9 9 4" xfId="6671" xr:uid="{00000000-0005-0000-0000-00003E1A0000}"/>
    <cellStyle name="Comma 3 9 9 5" xfId="12325" xr:uid="{6E663805-DCE3-48A1-9EA3-17FAE0CA3B83}"/>
    <cellStyle name="Comma 4" xfId="6672" xr:uid="{00000000-0005-0000-0000-00003F1A0000}"/>
    <cellStyle name="Comma 4 2" xfId="6673" xr:uid="{00000000-0005-0000-0000-0000401A0000}"/>
    <cellStyle name="Comma 4 2 10" xfId="6674" xr:uid="{00000000-0005-0000-0000-0000411A0000}"/>
    <cellStyle name="Comma 4 2 10 2" xfId="12330" xr:uid="{D13FAF75-9564-4638-8BC8-F9FBB876A964}"/>
    <cellStyle name="Comma 4 2 11" xfId="6675" xr:uid="{00000000-0005-0000-0000-0000421A0000}"/>
    <cellStyle name="Comma 4 2 11 2" xfId="12331" xr:uid="{E2139979-FD29-466A-9F09-29CCE1144245}"/>
    <cellStyle name="Comma 4 2 12" xfId="6676" xr:uid="{00000000-0005-0000-0000-0000431A0000}"/>
    <cellStyle name="Comma 4 2 13" xfId="12329" xr:uid="{AD957A6B-0625-42E6-BC8B-D13B982F57D7}"/>
    <cellStyle name="Comma 4 2 2" xfId="6677" xr:uid="{00000000-0005-0000-0000-0000441A0000}"/>
    <cellStyle name="Comma 4 2 2 2" xfId="6678" xr:uid="{00000000-0005-0000-0000-0000451A0000}"/>
    <cellStyle name="Comma 4 2 2 2 2" xfId="12333" xr:uid="{216E09B3-B80C-4255-81D6-B4649C05FC18}"/>
    <cellStyle name="Comma 4 2 2 3" xfId="6679" xr:uid="{00000000-0005-0000-0000-0000461A0000}"/>
    <cellStyle name="Comma 4 2 2 3 2" xfId="12334" xr:uid="{C4A5B3F3-4AC3-49F0-89CA-1D380A33428B}"/>
    <cellStyle name="Comma 4 2 2 4" xfId="6680" xr:uid="{00000000-0005-0000-0000-0000471A0000}"/>
    <cellStyle name="Comma 4 2 2 5" xfId="12332" xr:uid="{30F486F0-BD4F-4444-9B44-AEBBE3371AE5}"/>
    <cellStyle name="Comma 4 2 3" xfId="6681" xr:uid="{00000000-0005-0000-0000-0000481A0000}"/>
    <cellStyle name="Comma 4 2 3 2" xfId="6682" xr:uid="{00000000-0005-0000-0000-0000491A0000}"/>
    <cellStyle name="Comma 4 2 3 2 2" xfId="12336" xr:uid="{B064FCDD-53B0-4030-993B-ED35AEE6DDE8}"/>
    <cellStyle name="Comma 4 2 3 3" xfId="6683" xr:uid="{00000000-0005-0000-0000-00004A1A0000}"/>
    <cellStyle name="Comma 4 2 3 3 2" xfId="12337" xr:uid="{B8DFDA1F-7BD8-4C9A-8139-8450723F800F}"/>
    <cellStyle name="Comma 4 2 3 4" xfId="6684" xr:uid="{00000000-0005-0000-0000-00004B1A0000}"/>
    <cellStyle name="Comma 4 2 3 5" xfId="12335" xr:uid="{C96A38A5-30AE-49D3-B552-3D700B938FE5}"/>
    <cellStyle name="Comma 4 2 4" xfId="6685" xr:uid="{00000000-0005-0000-0000-00004C1A0000}"/>
    <cellStyle name="Comma 4 2 4 2" xfId="6686" xr:uid="{00000000-0005-0000-0000-00004D1A0000}"/>
    <cellStyle name="Comma 4 2 4 2 2" xfId="12339" xr:uid="{049C10CE-E934-4D75-ACD5-17B48EBBB9EC}"/>
    <cellStyle name="Comma 4 2 4 3" xfId="6687" xr:uid="{00000000-0005-0000-0000-00004E1A0000}"/>
    <cellStyle name="Comma 4 2 4 3 2" xfId="12340" xr:uid="{AFECA31F-B971-4C24-A404-1CD9F842BA51}"/>
    <cellStyle name="Comma 4 2 4 4" xfId="6688" xr:uid="{00000000-0005-0000-0000-00004F1A0000}"/>
    <cellStyle name="Comma 4 2 4 5" xfId="12338" xr:uid="{78C2B7D8-0236-47B3-B2E8-286EC2F6D2C6}"/>
    <cellStyle name="Comma 4 2 5" xfId="6689" xr:uid="{00000000-0005-0000-0000-0000501A0000}"/>
    <cellStyle name="Comma 4 2 5 2" xfId="6690" xr:uid="{00000000-0005-0000-0000-0000511A0000}"/>
    <cellStyle name="Comma 4 2 5 2 2" xfId="12342" xr:uid="{EFFECB5B-747E-4079-9976-DA9C1DADD82D}"/>
    <cellStyle name="Comma 4 2 5 3" xfId="6691" xr:uid="{00000000-0005-0000-0000-0000521A0000}"/>
    <cellStyle name="Comma 4 2 5 3 2" xfId="12343" xr:uid="{22F883CE-C2A5-4EE1-9667-B5BA266A05EF}"/>
    <cellStyle name="Comma 4 2 5 4" xfId="6692" xr:uid="{00000000-0005-0000-0000-0000531A0000}"/>
    <cellStyle name="Comma 4 2 5 5" xfId="12341" xr:uid="{14162A2F-B832-4D44-AC80-3BC73F3EB6F4}"/>
    <cellStyle name="Comma 4 2 6" xfId="6693" xr:uid="{00000000-0005-0000-0000-0000541A0000}"/>
    <cellStyle name="Comma 4 2 6 2" xfId="6694" xr:uid="{00000000-0005-0000-0000-0000551A0000}"/>
    <cellStyle name="Comma 4 2 6 2 2" xfId="12345" xr:uid="{0D5A8BB2-0604-489D-8471-AB67E52F8D20}"/>
    <cellStyle name="Comma 4 2 6 3" xfId="6695" xr:uid="{00000000-0005-0000-0000-0000561A0000}"/>
    <cellStyle name="Comma 4 2 6 3 2" xfId="12346" xr:uid="{78EB906B-7333-4327-9359-455BB14353B7}"/>
    <cellStyle name="Comma 4 2 6 4" xfId="6696" xr:uid="{00000000-0005-0000-0000-0000571A0000}"/>
    <cellStyle name="Comma 4 2 6 5" xfId="12344" xr:uid="{2C248649-F4AE-43F6-95FB-79EBD0FAF8FE}"/>
    <cellStyle name="Comma 4 2 7" xfId="6697" xr:uid="{00000000-0005-0000-0000-0000581A0000}"/>
    <cellStyle name="Comma 4 2 7 2" xfId="6698" xr:uid="{00000000-0005-0000-0000-0000591A0000}"/>
    <cellStyle name="Comma 4 2 7 2 2" xfId="12348" xr:uid="{A619D364-513E-4550-B1E5-4CF1A4AA63D9}"/>
    <cellStyle name="Comma 4 2 7 3" xfId="6699" xr:uid="{00000000-0005-0000-0000-00005A1A0000}"/>
    <cellStyle name="Comma 4 2 7 3 2" xfId="12349" xr:uid="{16E70CE1-9D71-4690-B020-D5195610CDD1}"/>
    <cellStyle name="Comma 4 2 7 4" xfId="6700" xr:uid="{00000000-0005-0000-0000-00005B1A0000}"/>
    <cellStyle name="Comma 4 2 7 5" xfId="12347" xr:uid="{C1445138-3705-43C7-AB75-64D19654D754}"/>
    <cellStyle name="Comma 4 2 8" xfId="6701" xr:uid="{00000000-0005-0000-0000-00005C1A0000}"/>
    <cellStyle name="Comma 4 2 8 2" xfId="6702" xr:uid="{00000000-0005-0000-0000-00005D1A0000}"/>
    <cellStyle name="Comma 4 2 8 2 2" xfId="12351" xr:uid="{CD406969-4E01-4730-AAB7-A21E35A57E97}"/>
    <cellStyle name="Comma 4 2 8 3" xfId="6703" xr:uid="{00000000-0005-0000-0000-00005E1A0000}"/>
    <cellStyle name="Comma 4 2 8 3 2" xfId="12352" xr:uid="{3937B0EE-0D4F-4BDC-A958-906C9A327DAE}"/>
    <cellStyle name="Comma 4 2 8 4" xfId="6704" xr:uid="{00000000-0005-0000-0000-00005F1A0000}"/>
    <cellStyle name="Comma 4 2 8 5" xfId="12350" xr:uid="{39ABE9D4-7872-4FEF-80E3-7750692B4374}"/>
    <cellStyle name="Comma 4 2 9" xfId="6705" xr:uid="{00000000-0005-0000-0000-0000601A0000}"/>
    <cellStyle name="Comma 4 2 9 2" xfId="6706" xr:uid="{00000000-0005-0000-0000-0000611A0000}"/>
    <cellStyle name="Comma 4 2 9 2 2" xfId="12354" xr:uid="{35682088-2C20-4FED-8F62-6D508A07081C}"/>
    <cellStyle name="Comma 4 2 9 3" xfId="6707" xr:uid="{00000000-0005-0000-0000-0000621A0000}"/>
    <cellStyle name="Comma 4 2 9 4" xfId="12353" xr:uid="{CD16B9AD-C45D-439A-8EE4-2DD6BE0F5AAF}"/>
    <cellStyle name="Comma 4 3" xfId="6708" xr:uid="{00000000-0005-0000-0000-0000631A0000}"/>
    <cellStyle name="Comma 4 3 2" xfId="6709" xr:uid="{00000000-0005-0000-0000-0000641A0000}"/>
    <cellStyle name="Comma 4 3 2 2" xfId="12356" xr:uid="{DB00DC8C-9CC1-4EB6-984F-B4579C30ECE6}"/>
    <cellStyle name="Comma 4 3 3" xfId="6710" xr:uid="{00000000-0005-0000-0000-0000651A0000}"/>
    <cellStyle name="Comma 4 3 4" xfId="12355" xr:uid="{6B602662-5D25-44B2-A13E-217A947053EB}"/>
    <cellStyle name="Comma 4 4" xfId="6711" xr:uid="{00000000-0005-0000-0000-0000661A0000}"/>
    <cellStyle name="Comma 4 5" xfId="12328" xr:uid="{6B5BF562-B6BE-4422-9FD1-AEA921A9A080}"/>
    <cellStyle name="Comma 5" xfId="6712" xr:uid="{00000000-0005-0000-0000-0000671A0000}"/>
    <cellStyle name="Comma 5 2" xfId="6713" xr:uid="{00000000-0005-0000-0000-0000681A0000}"/>
    <cellStyle name="Comma 5 2 10" xfId="6714" xr:uid="{00000000-0005-0000-0000-0000691A0000}"/>
    <cellStyle name="Comma 5 2 10 2" xfId="12359" xr:uid="{734A76F3-3F6E-4C6C-9718-B68A9619E50C}"/>
    <cellStyle name="Comma 5 2 11" xfId="6715" xr:uid="{00000000-0005-0000-0000-00006A1A0000}"/>
    <cellStyle name="Comma 5 2 11 2" xfId="12360" xr:uid="{3EE14598-CEE3-4B3C-8AFD-B0AB8425D932}"/>
    <cellStyle name="Comma 5 2 12" xfId="6716" xr:uid="{00000000-0005-0000-0000-00006B1A0000}"/>
    <cellStyle name="Comma 5 2 13" xfId="12358" xr:uid="{1394BFA1-61EE-4530-BA65-4F4CD6F5B145}"/>
    <cellStyle name="Comma 5 2 2" xfId="6717" xr:uid="{00000000-0005-0000-0000-00006C1A0000}"/>
    <cellStyle name="Comma 5 2 2 2" xfId="6718" xr:uid="{00000000-0005-0000-0000-00006D1A0000}"/>
    <cellStyle name="Comma 5 2 2 2 2" xfId="12362" xr:uid="{D8A6EA06-F4BF-4962-8D4E-0054CD90925C}"/>
    <cellStyle name="Comma 5 2 2 3" xfId="6719" xr:uid="{00000000-0005-0000-0000-00006E1A0000}"/>
    <cellStyle name="Comma 5 2 2 3 2" xfId="12363" xr:uid="{53431838-30C1-4005-8E37-02A02D55A2C5}"/>
    <cellStyle name="Comma 5 2 2 4" xfId="6720" xr:uid="{00000000-0005-0000-0000-00006F1A0000}"/>
    <cellStyle name="Comma 5 2 2 5" xfId="12361" xr:uid="{5ECBDAF2-312E-49B2-8376-95C8CB763C74}"/>
    <cellStyle name="Comma 5 2 3" xfId="6721" xr:uid="{00000000-0005-0000-0000-0000701A0000}"/>
    <cellStyle name="Comma 5 2 3 2" xfId="6722" xr:uid="{00000000-0005-0000-0000-0000711A0000}"/>
    <cellStyle name="Comma 5 2 3 2 2" xfId="12365" xr:uid="{D491AC2E-26F5-41F1-A0F4-DB38880C14A6}"/>
    <cellStyle name="Comma 5 2 3 3" xfId="6723" xr:uid="{00000000-0005-0000-0000-0000721A0000}"/>
    <cellStyle name="Comma 5 2 3 3 2" xfId="12366" xr:uid="{AE9B64BC-FB26-4F44-897C-7668F456253A}"/>
    <cellStyle name="Comma 5 2 3 4" xfId="6724" xr:uid="{00000000-0005-0000-0000-0000731A0000}"/>
    <cellStyle name="Comma 5 2 3 5" xfId="12364" xr:uid="{A5A95FDC-1A0F-48EB-86A2-378421420E1A}"/>
    <cellStyle name="Comma 5 2 4" xfId="6725" xr:uid="{00000000-0005-0000-0000-0000741A0000}"/>
    <cellStyle name="Comma 5 2 4 2" xfId="6726" xr:uid="{00000000-0005-0000-0000-0000751A0000}"/>
    <cellStyle name="Comma 5 2 4 2 2" xfId="12368" xr:uid="{2E223306-FE73-4C75-B271-83DA61DE883C}"/>
    <cellStyle name="Comma 5 2 4 3" xfId="6727" xr:uid="{00000000-0005-0000-0000-0000761A0000}"/>
    <cellStyle name="Comma 5 2 4 3 2" xfId="12369" xr:uid="{A70EBC0E-86DC-4530-9632-E10A944C29F9}"/>
    <cellStyle name="Comma 5 2 4 4" xfId="6728" xr:uid="{00000000-0005-0000-0000-0000771A0000}"/>
    <cellStyle name="Comma 5 2 4 5" xfId="12367" xr:uid="{F375C769-9693-4732-A8D3-749B76F70357}"/>
    <cellStyle name="Comma 5 2 5" xfId="6729" xr:uid="{00000000-0005-0000-0000-0000781A0000}"/>
    <cellStyle name="Comma 5 2 5 2" xfId="6730" xr:uid="{00000000-0005-0000-0000-0000791A0000}"/>
    <cellStyle name="Comma 5 2 5 2 2" xfId="12371" xr:uid="{4193E659-5055-4B85-B3FF-FAA959793095}"/>
    <cellStyle name="Comma 5 2 5 3" xfId="6731" xr:uid="{00000000-0005-0000-0000-00007A1A0000}"/>
    <cellStyle name="Comma 5 2 5 3 2" xfId="12372" xr:uid="{A87CA470-A3EB-4771-AB06-B73BEDD1AAB7}"/>
    <cellStyle name="Comma 5 2 5 4" xfId="6732" xr:uid="{00000000-0005-0000-0000-00007B1A0000}"/>
    <cellStyle name="Comma 5 2 5 5" xfId="12370" xr:uid="{8DA796CC-D526-426E-BD28-540AEF90B18E}"/>
    <cellStyle name="Comma 5 2 6" xfId="6733" xr:uid="{00000000-0005-0000-0000-00007C1A0000}"/>
    <cellStyle name="Comma 5 2 6 2" xfId="6734" xr:uid="{00000000-0005-0000-0000-00007D1A0000}"/>
    <cellStyle name="Comma 5 2 6 2 2" xfId="12374" xr:uid="{8731F823-6A2B-4EE0-9A65-DA578E95BBF1}"/>
    <cellStyle name="Comma 5 2 6 3" xfId="6735" xr:uid="{00000000-0005-0000-0000-00007E1A0000}"/>
    <cellStyle name="Comma 5 2 6 3 2" xfId="12375" xr:uid="{ADC47BFA-68D4-4576-B71B-BB49D67D9B8A}"/>
    <cellStyle name="Comma 5 2 6 4" xfId="6736" xr:uid="{00000000-0005-0000-0000-00007F1A0000}"/>
    <cellStyle name="Comma 5 2 6 5" xfId="12373" xr:uid="{8ED31C06-D9B5-4DBE-9CA3-B90B35BFF834}"/>
    <cellStyle name="Comma 5 2 7" xfId="6737" xr:uid="{00000000-0005-0000-0000-0000801A0000}"/>
    <cellStyle name="Comma 5 2 7 2" xfId="6738" xr:uid="{00000000-0005-0000-0000-0000811A0000}"/>
    <cellStyle name="Comma 5 2 7 2 2" xfId="12377" xr:uid="{95998DBE-3701-4E0F-9B42-2FC92502AB62}"/>
    <cellStyle name="Comma 5 2 7 3" xfId="6739" xr:uid="{00000000-0005-0000-0000-0000821A0000}"/>
    <cellStyle name="Comma 5 2 7 3 2" xfId="12378" xr:uid="{86DAF1E1-69FA-43C3-B64C-D25EE8F836E7}"/>
    <cellStyle name="Comma 5 2 7 4" xfId="6740" xr:uid="{00000000-0005-0000-0000-0000831A0000}"/>
    <cellStyle name="Comma 5 2 7 5" xfId="12376" xr:uid="{3FFCE2D7-2E67-4760-A3B9-8430C021D145}"/>
    <cellStyle name="Comma 5 2 8" xfId="6741" xr:uid="{00000000-0005-0000-0000-0000841A0000}"/>
    <cellStyle name="Comma 5 2 8 2" xfId="6742" xr:uid="{00000000-0005-0000-0000-0000851A0000}"/>
    <cellStyle name="Comma 5 2 8 2 2" xfId="12380" xr:uid="{7C6F11C1-E8AF-46FB-99BD-DD89705C03C6}"/>
    <cellStyle name="Comma 5 2 8 3" xfId="6743" xr:uid="{00000000-0005-0000-0000-0000861A0000}"/>
    <cellStyle name="Comma 5 2 8 3 2" xfId="12381" xr:uid="{07C8CCD0-49C7-406C-9867-3AA66DF1A334}"/>
    <cellStyle name="Comma 5 2 8 4" xfId="6744" xr:uid="{00000000-0005-0000-0000-0000871A0000}"/>
    <cellStyle name="Comma 5 2 8 5" xfId="12379" xr:uid="{16BFF4E9-AB3C-42EC-B719-C13812136D7E}"/>
    <cellStyle name="Comma 5 2 9" xfId="6745" xr:uid="{00000000-0005-0000-0000-0000881A0000}"/>
    <cellStyle name="Comma 5 2 9 2" xfId="6746" xr:uid="{00000000-0005-0000-0000-0000891A0000}"/>
    <cellStyle name="Comma 5 2 9 2 2" xfId="12383" xr:uid="{8A2532F2-E13E-4A6C-8E72-C215E900DF76}"/>
    <cellStyle name="Comma 5 2 9 3" xfId="6747" xr:uid="{00000000-0005-0000-0000-00008A1A0000}"/>
    <cellStyle name="Comma 5 2 9 4" xfId="12382" xr:uid="{84E86411-16DC-4290-B372-5D77678AC6F5}"/>
    <cellStyle name="Comma 5 3" xfId="6748" xr:uid="{00000000-0005-0000-0000-00008B1A0000}"/>
    <cellStyle name="Comma 5 3 2" xfId="6749" xr:uid="{00000000-0005-0000-0000-00008C1A0000}"/>
    <cellStyle name="Comma 5 3 2 2" xfId="12385" xr:uid="{05C23D4E-F404-4EF9-860A-DD918DB58EAD}"/>
    <cellStyle name="Comma 5 3 3" xfId="6750" xr:uid="{00000000-0005-0000-0000-00008D1A0000}"/>
    <cellStyle name="Comma 5 3 4" xfId="12384" xr:uid="{0C702C9D-B147-4346-90DE-9C4A57E49AC3}"/>
    <cellStyle name="Comma 5 4" xfId="6751" xr:uid="{00000000-0005-0000-0000-00008E1A0000}"/>
    <cellStyle name="Comma 5 5" xfId="12357" xr:uid="{344BFC22-04D9-4945-AE49-49632E7B6025}"/>
    <cellStyle name="Comma 6" xfId="6752" xr:uid="{00000000-0005-0000-0000-00008F1A0000}"/>
    <cellStyle name="Comma 6 2" xfId="6753" xr:uid="{00000000-0005-0000-0000-0000901A0000}"/>
    <cellStyle name="Comma 6 2 10" xfId="6754" xr:uid="{00000000-0005-0000-0000-0000911A0000}"/>
    <cellStyle name="Comma 6 2 10 2" xfId="12388" xr:uid="{4ADE1A7C-F7D2-4FF6-8761-EBED19D90F6B}"/>
    <cellStyle name="Comma 6 2 11" xfId="6755" xr:uid="{00000000-0005-0000-0000-0000921A0000}"/>
    <cellStyle name="Comma 6 2 11 2" xfId="12389" xr:uid="{D987A806-13C2-4191-AD61-19238DF37B48}"/>
    <cellStyle name="Comma 6 2 12" xfId="6756" xr:uid="{00000000-0005-0000-0000-0000931A0000}"/>
    <cellStyle name="Comma 6 2 13" xfId="12387" xr:uid="{26C34597-2238-4202-B904-EFD3D8B05BDF}"/>
    <cellStyle name="Comma 6 2 2" xfId="6757" xr:uid="{00000000-0005-0000-0000-0000941A0000}"/>
    <cellStyle name="Comma 6 2 2 2" xfId="6758" xr:uid="{00000000-0005-0000-0000-0000951A0000}"/>
    <cellStyle name="Comma 6 2 2 2 2" xfId="12391" xr:uid="{56DACF8E-2A3C-4E7F-94AD-C7AF8E70D342}"/>
    <cellStyle name="Comma 6 2 2 3" xfId="6759" xr:uid="{00000000-0005-0000-0000-0000961A0000}"/>
    <cellStyle name="Comma 6 2 2 3 2" xfId="12392" xr:uid="{DF91FD9D-B37B-4EA8-8643-147C3B688B52}"/>
    <cellStyle name="Comma 6 2 2 4" xfId="6760" xr:uid="{00000000-0005-0000-0000-0000971A0000}"/>
    <cellStyle name="Comma 6 2 2 5" xfId="12390" xr:uid="{39400048-7229-4E9D-8D84-C95F14EB298B}"/>
    <cellStyle name="Comma 6 2 3" xfId="6761" xr:uid="{00000000-0005-0000-0000-0000981A0000}"/>
    <cellStyle name="Comma 6 2 3 2" xfId="6762" xr:uid="{00000000-0005-0000-0000-0000991A0000}"/>
    <cellStyle name="Comma 6 2 3 2 2" xfId="12394" xr:uid="{D04B9521-9145-43E4-8C40-6057F21BCF72}"/>
    <cellStyle name="Comma 6 2 3 3" xfId="6763" xr:uid="{00000000-0005-0000-0000-00009A1A0000}"/>
    <cellStyle name="Comma 6 2 3 3 2" xfId="12395" xr:uid="{73CC9488-B945-4F65-BFD4-0963E2C5B4DA}"/>
    <cellStyle name="Comma 6 2 3 4" xfId="6764" xr:uid="{00000000-0005-0000-0000-00009B1A0000}"/>
    <cellStyle name="Comma 6 2 3 5" xfId="12393" xr:uid="{7F5E2175-6550-4CA2-BECA-7966D32665BC}"/>
    <cellStyle name="Comma 6 2 4" xfId="6765" xr:uid="{00000000-0005-0000-0000-00009C1A0000}"/>
    <cellStyle name="Comma 6 2 4 2" xfId="6766" xr:uid="{00000000-0005-0000-0000-00009D1A0000}"/>
    <cellStyle name="Comma 6 2 4 2 2" xfId="12397" xr:uid="{621F7E59-2456-49C3-A9AB-731E0373BF16}"/>
    <cellStyle name="Comma 6 2 4 3" xfId="6767" xr:uid="{00000000-0005-0000-0000-00009E1A0000}"/>
    <cellStyle name="Comma 6 2 4 3 2" xfId="12398" xr:uid="{B52D3641-6FF0-4249-9375-F83161303710}"/>
    <cellStyle name="Comma 6 2 4 4" xfId="6768" xr:uid="{00000000-0005-0000-0000-00009F1A0000}"/>
    <cellStyle name="Comma 6 2 4 5" xfId="12396" xr:uid="{F3642198-3B4A-44B7-B52D-F80862AD64B4}"/>
    <cellStyle name="Comma 6 2 5" xfId="6769" xr:uid="{00000000-0005-0000-0000-0000A01A0000}"/>
    <cellStyle name="Comma 6 2 5 2" xfId="6770" xr:uid="{00000000-0005-0000-0000-0000A11A0000}"/>
    <cellStyle name="Comma 6 2 5 2 2" xfId="12400" xr:uid="{DE28779C-32D4-47F4-B7AD-04665F2C228E}"/>
    <cellStyle name="Comma 6 2 5 3" xfId="6771" xr:uid="{00000000-0005-0000-0000-0000A21A0000}"/>
    <cellStyle name="Comma 6 2 5 3 2" xfId="12401" xr:uid="{E0053246-70A0-4875-9AC3-A34228EDA1C4}"/>
    <cellStyle name="Comma 6 2 5 4" xfId="6772" xr:uid="{00000000-0005-0000-0000-0000A31A0000}"/>
    <cellStyle name="Comma 6 2 5 5" xfId="12399" xr:uid="{02C18CBF-D129-4F0E-B5E6-E098DBC75F7D}"/>
    <cellStyle name="Comma 6 2 6" xfId="6773" xr:uid="{00000000-0005-0000-0000-0000A41A0000}"/>
    <cellStyle name="Comma 6 2 6 2" xfId="6774" xr:uid="{00000000-0005-0000-0000-0000A51A0000}"/>
    <cellStyle name="Comma 6 2 6 2 2" xfId="12403" xr:uid="{636757AE-C07E-46E5-A9B7-7FA2C1215548}"/>
    <cellStyle name="Comma 6 2 6 3" xfId="6775" xr:uid="{00000000-0005-0000-0000-0000A61A0000}"/>
    <cellStyle name="Comma 6 2 6 3 2" xfId="12404" xr:uid="{8010C2F3-00A0-445F-9CB8-18EEDBA5B694}"/>
    <cellStyle name="Comma 6 2 6 4" xfId="6776" xr:uid="{00000000-0005-0000-0000-0000A71A0000}"/>
    <cellStyle name="Comma 6 2 6 5" xfId="12402" xr:uid="{B7008196-4CF0-4202-9E6A-4DB01859BE9B}"/>
    <cellStyle name="Comma 6 2 7" xfId="6777" xr:uid="{00000000-0005-0000-0000-0000A81A0000}"/>
    <cellStyle name="Comma 6 2 7 2" xfId="6778" xr:uid="{00000000-0005-0000-0000-0000A91A0000}"/>
    <cellStyle name="Comma 6 2 7 2 2" xfId="12406" xr:uid="{20B32853-D067-4527-96DA-6B6857B24C0E}"/>
    <cellStyle name="Comma 6 2 7 3" xfId="6779" xr:uid="{00000000-0005-0000-0000-0000AA1A0000}"/>
    <cellStyle name="Comma 6 2 7 3 2" xfId="12407" xr:uid="{DDF39AC6-53B2-44F4-B5FF-B082FE103055}"/>
    <cellStyle name="Comma 6 2 7 4" xfId="6780" xr:uid="{00000000-0005-0000-0000-0000AB1A0000}"/>
    <cellStyle name="Comma 6 2 7 5" xfId="12405" xr:uid="{944B808F-04F7-4A94-8753-71854CE13565}"/>
    <cellStyle name="Comma 6 2 8" xfId="6781" xr:uid="{00000000-0005-0000-0000-0000AC1A0000}"/>
    <cellStyle name="Comma 6 2 8 2" xfId="6782" xr:uid="{00000000-0005-0000-0000-0000AD1A0000}"/>
    <cellStyle name="Comma 6 2 8 2 2" xfId="12409" xr:uid="{9EA8E7EF-278F-4773-8EEB-20532917AA19}"/>
    <cellStyle name="Comma 6 2 8 3" xfId="6783" xr:uid="{00000000-0005-0000-0000-0000AE1A0000}"/>
    <cellStyle name="Comma 6 2 8 3 2" xfId="12410" xr:uid="{5D1D65C5-166C-4F91-ADB7-B76321C62251}"/>
    <cellStyle name="Comma 6 2 8 4" xfId="6784" xr:uid="{00000000-0005-0000-0000-0000AF1A0000}"/>
    <cellStyle name="Comma 6 2 8 5" xfId="12408" xr:uid="{A31786CA-A009-441E-9BFF-D579B0A8D2BD}"/>
    <cellStyle name="Comma 6 2 9" xfId="6785" xr:uid="{00000000-0005-0000-0000-0000B01A0000}"/>
    <cellStyle name="Comma 6 2 9 2" xfId="6786" xr:uid="{00000000-0005-0000-0000-0000B11A0000}"/>
    <cellStyle name="Comma 6 2 9 2 2" xfId="12412" xr:uid="{D434E917-8176-4053-A86F-10C26967CBD4}"/>
    <cellStyle name="Comma 6 2 9 3" xfId="6787" xr:uid="{00000000-0005-0000-0000-0000B21A0000}"/>
    <cellStyle name="Comma 6 2 9 4" xfId="12411" xr:uid="{841453CB-70C1-4247-BD14-B66C2286B3E5}"/>
    <cellStyle name="Comma 6 3" xfId="6788" xr:uid="{00000000-0005-0000-0000-0000B31A0000}"/>
    <cellStyle name="Comma 6 3 2" xfId="6789" xr:uid="{00000000-0005-0000-0000-0000B41A0000}"/>
    <cellStyle name="Comma 6 3 2 2" xfId="12414" xr:uid="{745BBF70-4DDF-4B5F-968C-0CF12FF97CB9}"/>
    <cellStyle name="Comma 6 3 3" xfId="6790" xr:uid="{00000000-0005-0000-0000-0000B51A0000}"/>
    <cellStyle name="Comma 6 3 4" xfId="12413" xr:uid="{DD7B040C-854F-4ED8-8094-02BA1144C8B1}"/>
    <cellStyle name="Comma 6 4" xfId="6791" xr:uid="{00000000-0005-0000-0000-0000B61A0000}"/>
    <cellStyle name="Comma 6 5" xfId="12386" xr:uid="{3499E3B9-8D94-4EBC-A4E6-BFFE8E2EE40A}"/>
    <cellStyle name="Comma 7" xfId="6792" xr:uid="{00000000-0005-0000-0000-0000B71A0000}"/>
    <cellStyle name="Comma 7 2" xfId="6793" xr:uid="{00000000-0005-0000-0000-0000B81A0000}"/>
    <cellStyle name="Comma 7 2 10" xfId="6794" xr:uid="{00000000-0005-0000-0000-0000B91A0000}"/>
    <cellStyle name="Comma 7 2 10 2" xfId="12417" xr:uid="{A4BE9D0E-E35E-457C-95C7-F25CF893BF29}"/>
    <cellStyle name="Comma 7 2 11" xfId="6795" xr:uid="{00000000-0005-0000-0000-0000BA1A0000}"/>
    <cellStyle name="Comma 7 2 11 2" xfId="12418" xr:uid="{0ECE2B2C-3F37-4C40-B022-B45AFA73B4DD}"/>
    <cellStyle name="Comma 7 2 12" xfId="6796" xr:uid="{00000000-0005-0000-0000-0000BB1A0000}"/>
    <cellStyle name="Comma 7 2 13" xfId="12416" xr:uid="{0BA0DC40-3858-48D8-AEB0-776B87F336A6}"/>
    <cellStyle name="Comma 7 2 2" xfId="6797" xr:uid="{00000000-0005-0000-0000-0000BC1A0000}"/>
    <cellStyle name="Comma 7 2 2 2" xfId="6798" xr:uid="{00000000-0005-0000-0000-0000BD1A0000}"/>
    <cellStyle name="Comma 7 2 2 2 2" xfId="12420" xr:uid="{30B91887-9CDF-437E-9E18-6589028B542B}"/>
    <cellStyle name="Comma 7 2 2 3" xfId="6799" xr:uid="{00000000-0005-0000-0000-0000BE1A0000}"/>
    <cellStyle name="Comma 7 2 2 3 2" xfId="12421" xr:uid="{E061E4A2-F31F-4C50-8A6B-823D41D45139}"/>
    <cellStyle name="Comma 7 2 2 4" xfId="6800" xr:uid="{00000000-0005-0000-0000-0000BF1A0000}"/>
    <cellStyle name="Comma 7 2 2 5" xfId="12419" xr:uid="{ED47BA27-18AA-4B28-8ABF-5B5716AABC57}"/>
    <cellStyle name="Comma 7 2 3" xfId="6801" xr:uid="{00000000-0005-0000-0000-0000C01A0000}"/>
    <cellStyle name="Comma 7 2 3 2" xfId="6802" xr:uid="{00000000-0005-0000-0000-0000C11A0000}"/>
    <cellStyle name="Comma 7 2 3 2 2" xfId="12423" xr:uid="{CE298481-50E9-44ED-BA52-84524A489B3E}"/>
    <cellStyle name="Comma 7 2 3 3" xfId="6803" xr:uid="{00000000-0005-0000-0000-0000C21A0000}"/>
    <cellStyle name="Comma 7 2 3 3 2" xfId="12424" xr:uid="{2C643750-BF6C-4618-8C10-465E8A69B241}"/>
    <cellStyle name="Comma 7 2 3 4" xfId="6804" xr:uid="{00000000-0005-0000-0000-0000C31A0000}"/>
    <cellStyle name="Comma 7 2 3 5" xfId="12422" xr:uid="{E07DC4C4-2275-4001-820D-5EDE6C03F673}"/>
    <cellStyle name="Comma 7 2 4" xfId="6805" xr:uid="{00000000-0005-0000-0000-0000C41A0000}"/>
    <cellStyle name="Comma 7 2 4 2" xfId="6806" xr:uid="{00000000-0005-0000-0000-0000C51A0000}"/>
    <cellStyle name="Comma 7 2 4 2 2" xfId="12426" xr:uid="{F4C431BB-E351-426C-853D-499C00991CB0}"/>
    <cellStyle name="Comma 7 2 4 3" xfId="6807" xr:uid="{00000000-0005-0000-0000-0000C61A0000}"/>
    <cellStyle name="Comma 7 2 4 3 2" xfId="12427" xr:uid="{02A69224-31CA-450A-B20C-C9EEC175C7E8}"/>
    <cellStyle name="Comma 7 2 4 4" xfId="6808" xr:uid="{00000000-0005-0000-0000-0000C71A0000}"/>
    <cellStyle name="Comma 7 2 4 5" xfId="12425" xr:uid="{B1C77499-2A13-4FD4-A510-20BD9E991B54}"/>
    <cellStyle name="Comma 7 2 5" xfId="6809" xr:uid="{00000000-0005-0000-0000-0000C81A0000}"/>
    <cellStyle name="Comma 7 2 5 2" xfId="6810" xr:uid="{00000000-0005-0000-0000-0000C91A0000}"/>
    <cellStyle name="Comma 7 2 5 2 2" xfId="12429" xr:uid="{1AC3DAAD-FD8C-4E47-A553-371707D98732}"/>
    <cellStyle name="Comma 7 2 5 3" xfId="6811" xr:uid="{00000000-0005-0000-0000-0000CA1A0000}"/>
    <cellStyle name="Comma 7 2 5 3 2" xfId="12430" xr:uid="{7ADC8CA6-CAF3-4BF6-B8E9-16B978F1D218}"/>
    <cellStyle name="Comma 7 2 5 4" xfId="6812" xr:uid="{00000000-0005-0000-0000-0000CB1A0000}"/>
    <cellStyle name="Comma 7 2 5 5" xfId="12428" xr:uid="{887D6C7A-FF72-47DB-8872-149D566BA678}"/>
    <cellStyle name="Comma 7 2 6" xfId="6813" xr:uid="{00000000-0005-0000-0000-0000CC1A0000}"/>
    <cellStyle name="Comma 7 2 6 2" xfId="6814" xr:uid="{00000000-0005-0000-0000-0000CD1A0000}"/>
    <cellStyle name="Comma 7 2 6 2 2" xfId="12432" xr:uid="{4170E7A7-ED94-4BDF-BA18-683C38FF8507}"/>
    <cellStyle name="Comma 7 2 6 3" xfId="6815" xr:uid="{00000000-0005-0000-0000-0000CE1A0000}"/>
    <cellStyle name="Comma 7 2 6 3 2" xfId="12433" xr:uid="{05878910-3372-4F42-A61F-66BDE0627660}"/>
    <cellStyle name="Comma 7 2 6 4" xfId="6816" xr:uid="{00000000-0005-0000-0000-0000CF1A0000}"/>
    <cellStyle name="Comma 7 2 6 5" xfId="12431" xr:uid="{E8B41A3E-A786-403A-A4F5-E07B27716B10}"/>
    <cellStyle name="Comma 7 2 7" xfId="6817" xr:uid="{00000000-0005-0000-0000-0000D01A0000}"/>
    <cellStyle name="Comma 7 2 7 2" xfId="6818" xr:uid="{00000000-0005-0000-0000-0000D11A0000}"/>
    <cellStyle name="Comma 7 2 7 2 2" xfId="12435" xr:uid="{9BEEC9E4-9F28-48EC-B782-8D248D4B1821}"/>
    <cellStyle name="Comma 7 2 7 3" xfId="6819" xr:uid="{00000000-0005-0000-0000-0000D21A0000}"/>
    <cellStyle name="Comma 7 2 7 3 2" xfId="12436" xr:uid="{5C474B66-4676-4609-8379-08898B9BF3D6}"/>
    <cellStyle name="Comma 7 2 7 4" xfId="6820" xr:uid="{00000000-0005-0000-0000-0000D31A0000}"/>
    <cellStyle name="Comma 7 2 7 5" xfId="12434" xr:uid="{5D54CB0B-2432-425B-BE5B-026DD0B38C1B}"/>
    <cellStyle name="Comma 7 2 8" xfId="6821" xr:uid="{00000000-0005-0000-0000-0000D41A0000}"/>
    <cellStyle name="Comma 7 2 8 2" xfId="6822" xr:uid="{00000000-0005-0000-0000-0000D51A0000}"/>
    <cellStyle name="Comma 7 2 8 2 2" xfId="12438" xr:uid="{FC32BD16-1280-4EAD-91E6-96156B902C75}"/>
    <cellStyle name="Comma 7 2 8 3" xfId="6823" xr:uid="{00000000-0005-0000-0000-0000D61A0000}"/>
    <cellStyle name="Comma 7 2 8 3 2" xfId="12439" xr:uid="{DC7014A5-C889-4D06-AE49-3F2F75B0A3C8}"/>
    <cellStyle name="Comma 7 2 8 4" xfId="6824" xr:uid="{00000000-0005-0000-0000-0000D71A0000}"/>
    <cellStyle name="Comma 7 2 8 5" xfId="12437" xr:uid="{BE67C59F-3674-485C-9E0A-C7DCECB7CB06}"/>
    <cellStyle name="Comma 7 2 9" xfId="6825" xr:uid="{00000000-0005-0000-0000-0000D81A0000}"/>
    <cellStyle name="Comma 7 2 9 2" xfId="6826" xr:uid="{00000000-0005-0000-0000-0000D91A0000}"/>
    <cellStyle name="Comma 7 2 9 2 2" xfId="12441" xr:uid="{A069994D-FE19-4C71-9084-A64053244A00}"/>
    <cellStyle name="Comma 7 2 9 3" xfId="6827" xr:uid="{00000000-0005-0000-0000-0000DA1A0000}"/>
    <cellStyle name="Comma 7 2 9 4" xfId="12440" xr:uid="{1333567F-C848-43E1-9319-9880DF74F1BC}"/>
    <cellStyle name="Comma 7 3" xfId="6828" xr:uid="{00000000-0005-0000-0000-0000DB1A0000}"/>
    <cellStyle name="Comma 7 3 2" xfId="6829" xr:uid="{00000000-0005-0000-0000-0000DC1A0000}"/>
    <cellStyle name="Comma 7 3 2 2" xfId="12443" xr:uid="{95F4CF83-9D32-4085-9330-44C459DCF9C6}"/>
    <cellStyle name="Comma 7 3 3" xfId="6830" xr:uid="{00000000-0005-0000-0000-0000DD1A0000}"/>
    <cellStyle name="Comma 7 3 4" xfId="12442" xr:uid="{51045B7B-F9F7-4A6E-AF92-1C1D9ABAD2F4}"/>
    <cellStyle name="Comma 7 4" xfId="6831" xr:uid="{00000000-0005-0000-0000-0000DE1A0000}"/>
    <cellStyle name="Comma 7 5" xfId="12415" xr:uid="{233DE614-7617-4BF2-B2C3-2FE4B97910C1}"/>
    <cellStyle name="Comma 8" xfId="6832" xr:uid="{00000000-0005-0000-0000-0000DF1A0000}"/>
    <cellStyle name="Comma 8 10" xfId="6833" xr:uid="{00000000-0005-0000-0000-0000E01A0000}"/>
    <cellStyle name="Comma 8 10 2" xfId="6834" xr:uid="{00000000-0005-0000-0000-0000E11A0000}"/>
    <cellStyle name="Comma 8 10 2 2" xfId="12446" xr:uid="{5047A416-49F1-45A9-AC14-942DAF174986}"/>
    <cellStyle name="Comma 8 10 3" xfId="6835" xr:uid="{00000000-0005-0000-0000-0000E21A0000}"/>
    <cellStyle name="Comma 8 10 3 2" xfId="12447" xr:uid="{9708E6D9-8BCD-4C8D-B8EE-C418857CE7AA}"/>
    <cellStyle name="Comma 8 10 4" xfId="6836" xr:uid="{00000000-0005-0000-0000-0000E31A0000}"/>
    <cellStyle name="Comma 8 10 5" xfId="12445" xr:uid="{099E211A-9DE1-46C1-A2CC-4A5F438D30DF}"/>
    <cellStyle name="Comma 8 11" xfId="6837" xr:uid="{00000000-0005-0000-0000-0000E41A0000}"/>
    <cellStyle name="Comma 8 11 2" xfId="6838" xr:uid="{00000000-0005-0000-0000-0000E51A0000}"/>
    <cellStyle name="Comma 8 11 2 2" xfId="12449" xr:uid="{AF324B2E-D0C1-462B-8249-D5FCA3E1218A}"/>
    <cellStyle name="Comma 8 11 3" xfId="6839" xr:uid="{00000000-0005-0000-0000-0000E61A0000}"/>
    <cellStyle name="Comma 8 11 4" xfId="12448" xr:uid="{80FD56AA-EF5D-4A8F-88C0-EB635DFC6D53}"/>
    <cellStyle name="Comma 8 12" xfId="6840" xr:uid="{00000000-0005-0000-0000-0000E71A0000}"/>
    <cellStyle name="Comma 8 12 2" xfId="12450" xr:uid="{5790E214-24B5-47FA-9B74-B1C15D59103F}"/>
    <cellStyle name="Comma 8 13" xfId="6841" xr:uid="{00000000-0005-0000-0000-0000E81A0000}"/>
    <cellStyle name="Comma 8 13 2" xfId="12451" xr:uid="{0A68282E-13EE-438E-A36D-D8EF3A0B3E80}"/>
    <cellStyle name="Comma 8 14" xfId="6842" xr:uid="{00000000-0005-0000-0000-0000E91A0000}"/>
    <cellStyle name="Comma 8 15" xfId="12444" xr:uid="{A4D26D60-44B5-4B31-A1A3-B09AABCCD0C7}"/>
    <cellStyle name="Comma 8 2" xfId="6843" xr:uid="{00000000-0005-0000-0000-0000EA1A0000}"/>
    <cellStyle name="Comma 8 2 10" xfId="6844" xr:uid="{00000000-0005-0000-0000-0000EB1A0000}"/>
    <cellStyle name="Comma 8 2 10 2" xfId="12453" xr:uid="{A79C22EE-BE04-4C65-83D0-25284326B839}"/>
    <cellStyle name="Comma 8 2 11" xfId="6845" xr:uid="{00000000-0005-0000-0000-0000EC1A0000}"/>
    <cellStyle name="Comma 8 2 11 2" xfId="12454" xr:uid="{683D99BD-CE95-4F10-8EFE-5424E73B1989}"/>
    <cellStyle name="Comma 8 2 12" xfId="6846" xr:uid="{00000000-0005-0000-0000-0000ED1A0000}"/>
    <cellStyle name="Comma 8 2 13" xfId="12452" xr:uid="{BD12FFB4-7E39-4C38-B646-71722DCFA034}"/>
    <cellStyle name="Comma 8 2 2" xfId="6847" xr:uid="{00000000-0005-0000-0000-0000EE1A0000}"/>
    <cellStyle name="Comma 8 2 2 2" xfId="6848" xr:uid="{00000000-0005-0000-0000-0000EF1A0000}"/>
    <cellStyle name="Comma 8 2 2 2 2" xfId="12456" xr:uid="{72BFCBED-0E80-4E4D-BA6B-E3FF24D29632}"/>
    <cellStyle name="Comma 8 2 2 3" xfId="6849" xr:uid="{00000000-0005-0000-0000-0000F01A0000}"/>
    <cellStyle name="Comma 8 2 2 3 2" xfId="12457" xr:uid="{0E1C9A21-2808-4CA9-BEBE-DA45BD1AB1B4}"/>
    <cellStyle name="Comma 8 2 2 4" xfId="6850" xr:uid="{00000000-0005-0000-0000-0000F11A0000}"/>
    <cellStyle name="Comma 8 2 2 5" xfId="12455" xr:uid="{E011BDBD-7424-435D-B8D2-CAF0AB5EE2E9}"/>
    <cellStyle name="Comma 8 2 3" xfId="6851" xr:uid="{00000000-0005-0000-0000-0000F21A0000}"/>
    <cellStyle name="Comma 8 2 3 2" xfId="6852" xr:uid="{00000000-0005-0000-0000-0000F31A0000}"/>
    <cellStyle name="Comma 8 2 3 2 2" xfId="12459" xr:uid="{9F9271D7-4591-4F6F-A6D2-8DF2373F4801}"/>
    <cellStyle name="Comma 8 2 3 3" xfId="6853" xr:uid="{00000000-0005-0000-0000-0000F41A0000}"/>
    <cellStyle name="Comma 8 2 3 3 2" xfId="12460" xr:uid="{E35ED2E7-15A8-4916-8599-F83292E9E018}"/>
    <cellStyle name="Comma 8 2 3 4" xfId="6854" xr:uid="{00000000-0005-0000-0000-0000F51A0000}"/>
    <cellStyle name="Comma 8 2 3 5" xfId="12458" xr:uid="{2A9E06BE-F798-4A3F-A62D-D7FADE8433BA}"/>
    <cellStyle name="Comma 8 2 4" xfId="6855" xr:uid="{00000000-0005-0000-0000-0000F61A0000}"/>
    <cellStyle name="Comma 8 2 4 2" xfId="6856" xr:uid="{00000000-0005-0000-0000-0000F71A0000}"/>
    <cellStyle name="Comma 8 2 4 2 2" xfId="12462" xr:uid="{459129A8-93C2-480B-9D67-63A174E3CEC5}"/>
    <cellStyle name="Comma 8 2 4 3" xfId="6857" xr:uid="{00000000-0005-0000-0000-0000F81A0000}"/>
    <cellStyle name="Comma 8 2 4 3 2" xfId="12463" xr:uid="{89252736-8E81-4D5F-9608-3E6F0D2C2513}"/>
    <cellStyle name="Comma 8 2 4 4" xfId="6858" xr:uid="{00000000-0005-0000-0000-0000F91A0000}"/>
    <cellStyle name="Comma 8 2 4 5" xfId="12461" xr:uid="{48251735-4BEF-446A-9106-D88EF6F235AD}"/>
    <cellStyle name="Comma 8 2 5" xfId="6859" xr:uid="{00000000-0005-0000-0000-0000FA1A0000}"/>
    <cellStyle name="Comma 8 2 5 2" xfId="6860" xr:uid="{00000000-0005-0000-0000-0000FB1A0000}"/>
    <cellStyle name="Comma 8 2 5 2 2" xfId="12465" xr:uid="{C79AF712-8AF8-4684-B847-A7F9B7A2CB4A}"/>
    <cellStyle name="Comma 8 2 5 3" xfId="6861" xr:uid="{00000000-0005-0000-0000-0000FC1A0000}"/>
    <cellStyle name="Comma 8 2 5 3 2" xfId="12466" xr:uid="{61B4DEC3-3C01-4AE4-814A-D6BC2C9B5319}"/>
    <cellStyle name="Comma 8 2 5 4" xfId="6862" xr:uid="{00000000-0005-0000-0000-0000FD1A0000}"/>
    <cellStyle name="Comma 8 2 5 5" xfId="12464" xr:uid="{F4BE98AA-8224-4F8C-BB7D-1FB5A6DE02DD}"/>
    <cellStyle name="Comma 8 2 6" xfId="6863" xr:uid="{00000000-0005-0000-0000-0000FE1A0000}"/>
    <cellStyle name="Comma 8 2 6 2" xfId="6864" xr:uid="{00000000-0005-0000-0000-0000FF1A0000}"/>
    <cellStyle name="Comma 8 2 6 2 2" xfId="12468" xr:uid="{F9FB1BBF-A0BF-43A8-A2C3-3C367B87EC19}"/>
    <cellStyle name="Comma 8 2 6 3" xfId="6865" xr:uid="{00000000-0005-0000-0000-0000001B0000}"/>
    <cellStyle name="Comma 8 2 6 3 2" xfId="12469" xr:uid="{A021FD56-A2EA-4B29-88A6-D30CB3144BD4}"/>
    <cellStyle name="Comma 8 2 6 4" xfId="6866" xr:uid="{00000000-0005-0000-0000-0000011B0000}"/>
    <cellStyle name="Comma 8 2 6 5" xfId="12467" xr:uid="{C8824337-B3BF-4826-8278-8817C528F145}"/>
    <cellStyle name="Comma 8 2 7" xfId="6867" xr:uid="{00000000-0005-0000-0000-0000021B0000}"/>
    <cellStyle name="Comma 8 2 7 2" xfId="6868" xr:uid="{00000000-0005-0000-0000-0000031B0000}"/>
    <cellStyle name="Comma 8 2 7 2 2" xfId="12471" xr:uid="{66B49FE8-5AA4-4C3F-81F7-456387D15990}"/>
    <cellStyle name="Comma 8 2 7 3" xfId="6869" xr:uid="{00000000-0005-0000-0000-0000041B0000}"/>
    <cellStyle name="Comma 8 2 7 3 2" xfId="12472" xr:uid="{A921DFF6-5DA9-4E89-90B4-B717EE95465B}"/>
    <cellStyle name="Comma 8 2 7 4" xfId="6870" xr:uid="{00000000-0005-0000-0000-0000051B0000}"/>
    <cellStyle name="Comma 8 2 7 5" xfId="12470" xr:uid="{DC530BD4-34F7-4967-B682-1DC527363869}"/>
    <cellStyle name="Comma 8 2 8" xfId="6871" xr:uid="{00000000-0005-0000-0000-0000061B0000}"/>
    <cellStyle name="Comma 8 2 8 2" xfId="6872" xr:uid="{00000000-0005-0000-0000-0000071B0000}"/>
    <cellStyle name="Comma 8 2 8 2 2" xfId="12474" xr:uid="{C68A4B31-51B9-4025-8C4F-95D5CE2B0864}"/>
    <cellStyle name="Comma 8 2 8 3" xfId="6873" xr:uid="{00000000-0005-0000-0000-0000081B0000}"/>
    <cellStyle name="Comma 8 2 8 3 2" xfId="12475" xr:uid="{33BDC333-AF41-4ADE-A5DD-5C5D4991531D}"/>
    <cellStyle name="Comma 8 2 8 4" xfId="6874" xr:uid="{00000000-0005-0000-0000-0000091B0000}"/>
    <cellStyle name="Comma 8 2 8 5" xfId="12473" xr:uid="{6AD88F93-E0D9-41F3-9DD2-F75877172544}"/>
    <cellStyle name="Comma 8 2 9" xfId="6875" xr:uid="{00000000-0005-0000-0000-00000A1B0000}"/>
    <cellStyle name="Comma 8 2 9 2" xfId="6876" xr:uid="{00000000-0005-0000-0000-00000B1B0000}"/>
    <cellStyle name="Comma 8 2 9 2 2" xfId="12477" xr:uid="{B6002443-EF07-4932-BA27-2063B4A50638}"/>
    <cellStyle name="Comma 8 2 9 3" xfId="6877" xr:uid="{00000000-0005-0000-0000-00000C1B0000}"/>
    <cellStyle name="Comma 8 2 9 4" xfId="12476" xr:uid="{0BFBCC2D-EA66-4398-B96D-640C5E92D82E}"/>
    <cellStyle name="Comma 8 3" xfId="6878" xr:uid="{00000000-0005-0000-0000-00000D1B0000}"/>
    <cellStyle name="Comma 8 3 2" xfId="6879" xr:uid="{00000000-0005-0000-0000-00000E1B0000}"/>
    <cellStyle name="Comma 8 3 2 2" xfId="12479" xr:uid="{DB0FCC21-87DB-41D2-8349-E982414A68CD}"/>
    <cellStyle name="Comma 8 3 3" xfId="6880" xr:uid="{00000000-0005-0000-0000-00000F1B0000}"/>
    <cellStyle name="Comma 8 3 3 2" xfId="12480" xr:uid="{FC438103-ADA6-4A2B-A26F-02B511FA110E}"/>
    <cellStyle name="Comma 8 3 4" xfId="6881" xr:uid="{00000000-0005-0000-0000-0000101B0000}"/>
    <cellStyle name="Comma 8 3 5" xfId="12478" xr:uid="{25905BD0-AB62-4229-BE24-CB4B5534F972}"/>
    <cellStyle name="Comma 8 4" xfId="6882" xr:uid="{00000000-0005-0000-0000-0000111B0000}"/>
    <cellStyle name="Comma 8 4 2" xfId="6883" xr:uid="{00000000-0005-0000-0000-0000121B0000}"/>
    <cellStyle name="Comma 8 4 2 2" xfId="12482" xr:uid="{8808A662-C87B-43EA-9B83-B72FE7504815}"/>
    <cellStyle name="Comma 8 4 3" xfId="6884" xr:uid="{00000000-0005-0000-0000-0000131B0000}"/>
    <cellStyle name="Comma 8 4 3 2" xfId="12483" xr:uid="{2829C9AF-8CF9-4CE1-8646-971A4247E919}"/>
    <cellStyle name="Comma 8 4 4" xfId="6885" xr:uid="{00000000-0005-0000-0000-0000141B0000}"/>
    <cellStyle name="Comma 8 4 5" xfId="12481" xr:uid="{69E52724-18DC-45D8-A95E-CB85D841D60B}"/>
    <cellStyle name="Comma 8 5" xfId="6886" xr:uid="{00000000-0005-0000-0000-0000151B0000}"/>
    <cellStyle name="Comma 8 5 2" xfId="6887" xr:uid="{00000000-0005-0000-0000-0000161B0000}"/>
    <cellStyle name="Comma 8 5 2 2" xfId="12485" xr:uid="{2F865337-A30E-45F3-BB03-C0975B2DC5B1}"/>
    <cellStyle name="Comma 8 5 3" xfId="6888" xr:uid="{00000000-0005-0000-0000-0000171B0000}"/>
    <cellStyle name="Comma 8 5 3 2" xfId="12486" xr:uid="{B4FD25E2-9FA9-49B2-966B-17B1A1279B04}"/>
    <cellStyle name="Comma 8 5 4" xfId="6889" xr:uid="{00000000-0005-0000-0000-0000181B0000}"/>
    <cellStyle name="Comma 8 5 5" xfId="12484" xr:uid="{5D71A8E0-5C8E-40B1-BB93-950E9885D899}"/>
    <cellStyle name="Comma 8 6" xfId="6890" xr:uid="{00000000-0005-0000-0000-0000191B0000}"/>
    <cellStyle name="Comma 8 6 2" xfId="6891" xr:uid="{00000000-0005-0000-0000-00001A1B0000}"/>
    <cellStyle name="Comma 8 6 2 2" xfId="12488" xr:uid="{8850EAE1-4B82-47D8-AA30-81DF487DFBC0}"/>
    <cellStyle name="Comma 8 6 3" xfId="6892" xr:uid="{00000000-0005-0000-0000-00001B1B0000}"/>
    <cellStyle name="Comma 8 6 3 2" xfId="12489" xr:uid="{6898E64E-7AB8-4EE6-A89D-5071BBD898E0}"/>
    <cellStyle name="Comma 8 6 4" xfId="6893" xr:uid="{00000000-0005-0000-0000-00001C1B0000}"/>
    <cellStyle name="Comma 8 6 5" xfId="12487" xr:uid="{581B4D81-95E1-4014-A978-78CEC7E6A468}"/>
    <cellStyle name="Comma 8 7" xfId="6894" xr:uid="{00000000-0005-0000-0000-00001D1B0000}"/>
    <cellStyle name="Comma 8 7 2" xfId="6895" xr:uid="{00000000-0005-0000-0000-00001E1B0000}"/>
    <cellStyle name="Comma 8 7 2 2" xfId="12491" xr:uid="{585C44EF-5B5C-46A9-B131-912CE31761EA}"/>
    <cellStyle name="Comma 8 7 3" xfId="6896" xr:uid="{00000000-0005-0000-0000-00001F1B0000}"/>
    <cellStyle name="Comma 8 7 3 2" xfId="12492" xr:uid="{728A4FEB-712C-4E61-9EAC-4F8BC38B4DC3}"/>
    <cellStyle name="Comma 8 7 4" xfId="6897" xr:uid="{00000000-0005-0000-0000-0000201B0000}"/>
    <cellStyle name="Comma 8 7 5" xfId="12490" xr:uid="{EBF46AE0-550C-45A3-89C5-0A136244E1CD}"/>
    <cellStyle name="Comma 8 8" xfId="6898" xr:uid="{00000000-0005-0000-0000-0000211B0000}"/>
    <cellStyle name="Comma 8 8 2" xfId="6899" xr:uid="{00000000-0005-0000-0000-0000221B0000}"/>
    <cellStyle name="Comma 8 8 2 2" xfId="12494" xr:uid="{23CE3C40-F5B5-4ADC-8CB4-A1E5A01CFC43}"/>
    <cellStyle name="Comma 8 8 3" xfId="6900" xr:uid="{00000000-0005-0000-0000-0000231B0000}"/>
    <cellStyle name="Comma 8 8 3 2" xfId="12495" xr:uid="{E341F7C2-0950-4D38-9619-B5D4BDC88DE9}"/>
    <cellStyle name="Comma 8 8 4" xfId="6901" xr:uid="{00000000-0005-0000-0000-0000241B0000}"/>
    <cellStyle name="Comma 8 8 5" xfId="12493" xr:uid="{42DCFE1C-EE02-45A3-A4D3-687999BF12CC}"/>
    <cellStyle name="Comma 8 9" xfId="6902" xr:uid="{00000000-0005-0000-0000-0000251B0000}"/>
    <cellStyle name="Comma 8 9 2" xfId="6903" xr:uid="{00000000-0005-0000-0000-0000261B0000}"/>
    <cellStyle name="Comma 8 9 2 2" xfId="12497" xr:uid="{E33595AD-2639-4BBB-95E9-0F073153445F}"/>
    <cellStyle name="Comma 8 9 3" xfId="6904" xr:uid="{00000000-0005-0000-0000-0000271B0000}"/>
    <cellStyle name="Comma 8 9 3 2" xfId="12498" xr:uid="{9F2CD3E2-CCEA-4A24-BE5B-8DE92D1CE54A}"/>
    <cellStyle name="Comma 8 9 4" xfId="6905" xr:uid="{00000000-0005-0000-0000-0000281B0000}"/>
    <cellStyle name="Comma 8 9 5" xfId="12496" xr:uid="{5A13E575-9C84-4EA6-8A9F-4B616ED27E4E}"/>
    <cellStyle name="Comma 9" xfId="6906" xr:uid="{00000000-0005-0000-0000-0000291B0000}"/>
    <cellStyle name="Comma 9 2" xfId="6907" xr:uid="{00000000-0005-0000-0000-00002A1B0000}"/>
    <cellStyle name="Comma 9 2 10" xfId="6908" xr:uid="{00000000-0005-0000-0000-00002B1B0000}"/>
    <cellStyle name="Comma 9 2 10 2" xfId="12501" xr:uid="{0E12ABE4-67E8-4F26-8EB0-6DE92B822D1B}"/>
    <cellStyle name="Comma 9 2 11" xfId="6909" xr:uid="{00000000-0005-0000-0000-00002C1B0000}"/>
    <cellStyle name="Comma 9 2 11 2" xfId="12502" xr:uid="{EC1C04E1-73DC-4FE4-82FD-AF3EFE46C29E}"/>
    <cellStyle name="Comma 9 2 12" xfId="6910" xr:uid="{00000000-0005-0000-0000-00002D1B0000}"/>
    <cellStyle name="Comma 9 2 13" xfId="12500" xr:uid="{230BF433-B38D-4231-A1FD-FAB7FEFC53D3}"/>
    <cellStyle name="Comma 9 2 2" xfId="6911" xr:uid="{00000000-0005-0000-0000-00002E1B0000}"/>
    <cellStyle name="Comma 9 2 2 2" xfId="6912" xr:uid="{00000000-0005-0000-0000-00002F1B0000}"/>
    <cellStyle name="Comma 9 2 2 2 2" xfId="12504" xr:uid="{8E4B2109-55DF-4CB0-B901-A6FB73769D16}"/>
    <cellStyle name="Comma 9 2 2 3" xfId="6913" xr:uid="{00000000-0005-0000-0000-0000301B0000}"/>
    <cellStyle name="Comma 9 2 2 3 2" xfId="12505" xr:uid="{40E4BC6D-0B7A-43B3-AA0B-CA068DD4C053}"/>
    <cellStyle name="Comma 9 2 2 4" xfId="6914" xr:uid="{00000000-0005-0000-0000-0000311B0000}"/>
    <cellStyle name="Comma 9 2 2 5" xfId="12503" xr:uid="{8A04F877-C418-4B7F-9BBA-5AFE56AB4795}"/>
    <cellStyle name="Comma 9 2 3" xfId="6915" xr:uid="{00000000-0005-0000-0000-0000321B0000}"/>
    <cellStyle name="Comma 9 2 3 2" xfId="6916" xr:uid="{00000000-0005-0000-0000-0000331B0000}"/>
    <cellStyle name="Comma 9 2 3 2 2" xfId="12507" xr:uid="{7345B23E-1284-41B7-9D64-CD485B055DB7}"/>
    <cellStyle name="Comma 9 2 3 3" xfId="6917" xr:uid="{00000000-0005-0000-0000-0000341B0000}"/>
    <cellStyle name="Comma 9 2 3 3 2" xfId="12508" xr:uid="{3762A2BD-87B0-4070-9D2F-0843D65321AC}"/>
    <cellStyle name="Comma 9 2 3 4" xfId="6918" xr:uid="{00000000-0005-0000-0000-0000351B0000}"/>
    <cellStyle name="Comma 9 2 3 5" xfId="12506" xr:uid="{62706B75-F902-401F-959A-B4C4C312BED0}"/>
    <cellStyle name="Comma 9 2 4" xfId="6919" xr:uid="{00000000-0005-0000-0000-0000361B0000}"/>
    <cellStyle name="Comma 9 2 4 2" xfId="6920" xr:uid="{00000000-0005-0000-0000-0000371B0000}"/>
    <cellStyle name="Comma 9 2 4 2 2" xfId="12510" xr:uid="{2A5BBDE5-931C-4339-88F1-B6EB47177AE3}"/>
    <cellStyle name="Comma 9 2 4 3" xfId="6921" xr:uid="{00000000-0005-0000-0000-0000381B0000}"/>
    <cellStyle name="Comma 9 2 4 3 2" xfId="12511" xr:uid="{45386132-1D06-4D05-890B-FA8DE84227A8}"/>
    <cellStyle name="Comma 9 2 4 4" xfId="6922" xr:uid="{00000000-0005-0000-0000-0000391B0000}"/>
    <cellStyle name="Comma 9 2 4 5" xfId="12509" xr:uid="{111293BA-2636-4A13-A8B3-5B8BA4B38464}"/>
    <cellStyle name="Comma 9 2 5" xfId="6923" xr:uid="{00000000-0005-0000-0000-00003A1B0000}"/>
    <cellStyle name="Comma 9 2 5 2" xfId="6924" xr:uid="{00000000-0005-0000-0000-00003B1B0000}"/>
    <cellStyle name="Comma 9 2 5 2 2" xfId="12513" xr:uid="{88686F62-1E3D-43B2-BC1A-8851B22331D1}"/>
    <cellStyle name="Comma 9 2 5 3" xfId="6925" xr:uid="{00000000-0005-0000-0000-00003C1B0000}"/>
    <cellStyle name="Comma 9 2 5 3 2" xfId="12514" xr:uid="{A8BBC2B9-2C88-4FDF-8B81-C0009B330769}"/>
    <cellStyle name="Comma 9 2 5 4" xfId="6926" xr:uid="{00000000-0005-0000-0000-00003D1B0000}"/>
    <cellStyle name="Comma 9 2 5 5" xfId="12512" xr:uid="{42A56971-7935-4031-A503-F4878238F6A5}"/>
    <cellStyle name="Comma 9 2 6" xfId="6927" xr:uid="{00000000-0005-0000-0000-00003E1B0000}"/>
    <cellStyle name="Comma 9 2 6 2" xfId="6928" xr:uid="{00000000-0005-0000-0000-00003F1B0000}"/>
    <cellStyle name="Comma 9 2 6 2 2" xfId="12516" xr:uid="{8E51607C-2665-4C31-8C12-C455C9B9358A}"/>
    <cellStyle name="Comma 9 2 6 3" xfId="6929" xr:uid="{00000000-0005-0000-0000-0000401B0000}"/>
    <cellStyle name="Comma 9 2 6 3 2" xfId="12517" xr:uid="{2FE17B2F-2188-4DBC-BEE4-EDC821800A88}"/>
    <cellStyle name="Comma 9 2 6 4" xfId="6930" xr:uid="{00000000-0005-0000-0000-0000411B0000}"/>
    <cellStyle name="Comma 9 2 6 5" xfId="12515" xr:uid="{27CF65BE-415D-4842-B9E2-11AC64FDB8B4}"/>
    <cellStyle name="Comma 9 2 7" xfId="6931" xr:uid="{00000000-0005-0000-0000-0000421B0000}"/>
    <cellStyle name="Comma 9 2 7 2" xfId="6932" xr:uid="{00000000-0005-0000-0000-0000431B0000}"/>
    <cellStyle name="Comma 9 2 7 2 2" xfId="12519" xr:uid="{4D1AEBDB-7C6F-4892-9D07-BFC7FC01E22C}"/>
    <cellStyle name="Comma 9 2 7 3" xfId="6933" xr:uid="{00000000-0005-0000-0000-0000441B0000}"/>
    <cellStyle name="Comma 9 2 7 3 2" xfId="12520" xr:uid="{AC044E28-9CBA-4728-A731-A8DF98A2909A}"/>
    <cellStyle name="Comma 9 2 7 4" xfId="6934" xr:uid="{00000000-0005-0000-0000-0000451B0000}"/>
    <cellStyle name="Comma 9 2 7 5" xfId="12518" xr:uid="{739C2F82-A8BE-4046-ACDA-2071DA69E416}"/>
    <cellStyle name="Comma 9 2 8" xfId="6935" xr:uid="{00000000-0005-0000-0000-0000461B0000}"/>
    <cellStyle name="Comma 9 2 8 2" xfId="6936" xr:uid="{00000000-0005-0000-0000-0000471B0000}"/>
    <cellStyle name="Comma 9 2 8 2 2" xfId="12522" xr:uid="{ED7809FF-CC6A-481D-ACD4-2F0887FA7F4B}"/>
    <cellStyle name="Comma 9 2 8 3" xfId="6937" xr:uid="{00000000-0005-0000-0000-0000481B0000}"/>
    <cellStyle name="Comma 9 2 8 3 2" xfId="12523" xr:uid="{6FC23722-3F7F-45E0-963C-FAB0CF8DC3C4}"/>
    <cellStyle name="Comma 9 2 8 4" xfId="6938" xr:uid="{00000000-0005-0000-0000-0000491B0000}"/>
    <cellStyle name="Comma 9 2 8 5" xfId="12521" xr:uid="{7DF30B2C-C908-4CC8-B882-EBAADDDB8EFC}"/>
    <cellStyle name="Comma 9 2 9" xfId="6939" xr:uid="{00000000-0005-0000-0000-00004A1B0000}"/>
    <cellStyle name="Comma 9 2 9 2" xfId="6940" xr:uid="{00000000-0005-0000-0000-00004B1B0000}"/>
    <cellStyle name="Comma 9 2 9 2 2" xfId="12525" xr:uid="{516825AD-A3F7-486D-96AB-4380B10446EB}"/>
    <cellStyle name="Comma 9 2 9 3" xfId="6941" xr:uid="{00000000-0005-0000-0000-00004C1B0000}"/>
    <cellStyle name="Comma 9 2 9 4" xfId="12524" xr:uid="{FA1892D6-78B1-401D-8CDC-C87D8756B537}"/>
    <cellStyle name="Comma 9 3" xfId="6942" xr:uid="{00000000-0005-0000-0000-00004D1B0000}"/>
    <cellStyle name="Comma 9 3 2" xfId="6943" xr:uid="{00000000-0005-0000-0000-00004E1B0000}"/>
    <cellStyle name="Comma 9 3 2 2" xfId="12527" xr:uid="{C6B0712C-F492-42D7-8AB9-3DCCB9E8C4A0}"/>
    <cellStyle name="Comma 9 3 3" xfId="6944" xr:uid="{00000000-0005-0000-0000-00004F1B0000}"/>
    <cellStyle name="Comma 9 3 4" xfId="12526" xr:uid="{E1CD81B1-271B-47F4-80E2-36C26BEC1AE9}"/>
    <cellStyle name="Comma 9 4" xfId="6945" xr:uid="{00000000-0005-0000-0000-0000501B0000}"/>
    <cellStyle name="Comma 9 5" xfId="12499" xr:uid="{B6B5C96E-1656-4075-A063-5E4CC086CD5A}"/>
    <cellStyle name="Currency 2" xfId="6946" xr:uid="{00000000-0005-0000-0000-0000511B0000}"/>
    <cellStyle name="Currency 2 10" xfId="6947" xr:uid="{00000000-0005-0000-0000-0000521B0000}"/>
    <cellStyle name="Currency 2 11" xfId="6948" xr:uid="{00000000-0005-0000-0000-0000531B0000}"/>
    <cellStyle name="Currency 2 12" xfId="6949" xr:uid="{00000000-0005-0000-0000-0000541B0000}"/>
    <cellStyle name="Currency 2 2" xfId="6950" xr:uid="{00000000-0005-0000-0000-0000551B0000}"/>
    <cellStyle name="Currency 2 2 2" xfId="6951" xr:uid="{00000000-0005-0000-0000-0000561B0000}"/>
    <cellStyle name="Currency 2 2 3" xfId="6952" xr:uid="{00000000-0005-0000-0000-0000571B0000}"/>
    <cellStyle name="Currency 2 2 4" xfId="6953" xr:uid="{00000000-0005-0000-0000-0000581B0000}"/>
    <cellStyle name="Currency 2 3" xfId="6954" xr:uid="{00000000-0005-0000-0000-0000591B0000}"/>
    <cellStyle name="Currency 2 3 2" xfId="6955" xr:uid="{00000000-0005-0000-0000-00005A1B0000}"/>
    <cellStyle name="Currency 2 3 3" xfId="6956" xr:uid="{00000000-0005-0000-0000-00005B1B0000}"/>
    <cellStyle name="Currency 2 3 4" xfId="6957" xr:uid="{00000000-0005-0000-0000-00005C1B0000}"/>
    <cellStyle name="Currency 2 4" xfId="6958" xr:uid="{00000000-0005-0000-0000-00005D1B0000}"/>
    <cellStyle name="Currency 2 4 2" xfId="6959" xr:uid="{00000000-0005-0000-0000-00005E1B0000}"/>
    <cellStyle name="Currency 2 4 3" xfId="6960" xr:uid="{00000000-0005-0000-0000-00005F1B0000}"/>
    <cellStyle name="Currency 2 4 4" xfId="6961" xr:uid="{00000000-0005-0000-0000-0000601B0000}"/>
    <cellStyle name="Currency 2 5" xfId="6962" xr:uid="{00000000-0005-0000-0000-0000611B0000}"/>
    <cellStyle name="Currency 2 5 2" xfId="6963" xr:uid="{00000000-0005-0000-0000-0000621B0000}"/>
    <cellStyle name="Currency 2 5 3" xfId="6964" xr:uid="{00000000-0005-0000-0000-0000631B0000}"/>
    <cellStyle name="Currency 2 5 4" xfId="6965" xr:uid="{00000000-0005-0000-0000-0000641B0000}"/>
    <cellStyle name="Currency 2 6" xfId="6966" xr:uid="{00000000-0005-0000-0000-0000651B0000}"/>
    <cellStyle name="Currency 2 6 2" xfId="6967" xr:uid="{00000000-0005-0000-0000-0000661B0000}"/>
    <cellStyle name="Currency 2 6 3" xfId="6968" xr:uid="{00000000-0005-0000-0000-0000671B0000}"/>
    <cellStyle name="Currency 2 6 4" xfId="6969" xr:uid="{00000000-0005-0000-0000-0000681B0000}"/>
    <cellStyle name="Currency 2 7" xfId="6970" xr:uid="{00000000-0005-0000-0000-0000691B0000}"/>
    <cellStyle name="Currency 2 7 2" xfId="6971" xr:uid="{00000000-0005-0000-0000-00006A1B0000}"/>
    <cellStyle name="Currency 2 7 3" xfId="6972" xr:uid="{00000000-0005-0000-0000-00006B1B0000}"/>
    <cellStyle name="Currency 2 7 4" xfId="6973" xr:uid="{00000000-0005-0000-0000-00006C1B0000}"/>
    <cellStyle name="Currency 2 8" xfId="6974" xr:uid="{00000000-0005-0000-0000-00006D1B0000}"/>
    <cellStyle name="Currency 2 8 2" xfId="6975" xr:uid="{00000000-0005-0000-0000-00006E1B0000}"/>
    <cellStyle name="Currency 2 8 3" xfId="6976" xr:uid="{00000000-0005-0000-0000-00006F1B0000}"/>
    <cellStyle name="Currency 2 8 4" xfId="6977" xr:uid="{00000000-0005-0000-0000-0000701B0000}"/>
    <cellStyle name="Currency 2 9" xfId="6978" xr:uid="{00000000-0005-0000-0000-0000711B0000}"/>
    <cellStyle name="Currency 2 9 2" xfId="6979" xr:uid="{00000000-0005-0000-0000-0000721B0000}"/>
    <cellStyle name="Currency 2 9 3" xfId="6980" xr:uid="{00000000-0005-0000-0000-0000731B0000}"/>
    <cellStyle name="Currency 2 9 4" xfId="6981" xr:uid="{00000000-0005-0000-0000-0000741B0000}"/>
    <cellStyle name="Currency 3" xfId="6982" xr:uid="{00000000-0005-0000-0000-0000751B0000}"/>
    <cellStyle name="Currency 3 2" xfId="6983" xr:uid="{00000000-0005-0000-0000-0000761B0000}"/>
    <cellStyle name="Currency 3 3" xfId="12528" xr:uid="{162CFF6B-0845-4624-9D71-8EDBFEEE5ABD}"/>
    <cellStyle name="Hyperlink 2" xfId="6984" xr:uid="{00000000-0005-0000-0000-0000771B0000}"/>
    <cellStyle name="Hyperlink 2 2" xfId="6985" xr:uid="{00000000-0005-0000-0000-0000781B0000}"/>
    <cellStyle name="Hyperlink 3" xfId="6986" xr:uid="{00000000-0005-0000-0000-0000791B0000}"/>
    <cellStyle name="Hyperlink 3 2" xfId="6987" xr:uid="{00000000-0005-0000-0000-00007A1B0000}"/>
    <cellStyle name="Input" xfId="1" builtinId="20"/>
    <cellStyle name="Input 2" xfId="6988" xr:uid="{00000000-0005-0000-0000-00007B1B0000}"/>
    <cellStyle name="Neutral 2" xfId="6989" xr:uid="{00000000-0005-0000-0000-00007C1B0000}"/>
    <cellStyle name="Neutral 2 2" xfId="6990" xr:uid="{00000000-0005-0000-0000-00007D1B0000}"/>
    <cellStyle name="Normal" xfId="0" builtinId="0"/>
    <cellStyle name="Normal 10" xfId="6991" xr:uid="{00000000-0005-0000-0000-00007E1B0000}"/>
    <cellStyle name="Normal 10 2" xfId="6992" xr:uid="{00000000-0005-0000-0000-00007F1B0000}"/>
    <cellStyle name="Normal 10 2 2" xfId="6993" xr:uid="{00000000-0005-0000-0000-0000801B0000}"/>
    <cellStyle name="Normal 10 2 2 2 5" xfId="6994" xr:uid="{00000000-0005-0000-0000-0000811B0000}"/>
    <cellStyle name="Normal 10 2 2 2 5 2" xfId="6995" xr:uid="{00000000-0005-0000-0000-0000821B0000}"/>
    <cellStyle name="Normal 10 3" xfId="6996" xr:uid="{00000000-0005-0000-0000-0000831B0000}"/>
    <cellStyle name="Normal 10 3 2" xfId="6997" xr:uid="{00000000-0005-0000-0000-0000841B0000}"/>
    <cellStyle name="Normal 10 4" xfId="6998" xr:uid="{00000000-0005-0000-0000-0000851B0000}"/>
    <cellStyle name="Normal 10 4 2" xfId="6999" xr:uid="{00000000-0005-0000-0000-0000861B0000}"/>
    <cellStyle name="Normal 10 5" xfId="7000" xr:uid="{00000000-0005-0000-0000-0000871B0000}"/>
    <cellStyle name="Normal 10 5 2" xfId="7001" xr:uid="{00000000-0005-0000-0000-0000881B0000}"/>
    <cellStyle name="Normal 10 5 2 2" xfId="7002" xr:uid="{00000000-0005-0000-0000-0000891B0000}"/>
    <cellStyle name="Normal 10 5 2 3" xfId="12531" xr:uid="{096F4AAA-B346-4AC4-94C6-ECA2B7590B47}"/>
    <cellStyle name="Normal 10 5 3" xfId="7003" xr:uid="{00000000-0005-0000-0000-00008A1B0000}"/>
    <cellStyle name="Normal 10 5 4" xfId="12530" xr:uid="{FB5C095B-9986-47C8-ADD2-AA948D81A051}"/>
    <cellStyle name="Normal 10 6" xfId="7004" xr:uid="{00000000-0005-0000-0000-00008B1B0000}"/>
    <cellStyle name="Normal 10 6 2" xfId="7005" xr:uid="{00000000-0005-0000-0000-00008C1B0000}"/>
    <cellStyle name="Normal 10 6 3" xfId="12532" xr:uid="{CC0C20CD-EA1B-4CD2-A7F3-2D281CCEEC78}"/>
    <cellStyle name="Normal 10 7" xfId="7006" xr:uid="{00000000-0005-0000-0000-00008D1B0000}"/>
    <cellStyle name="Normal 10 8" xfId="12529" xr:uid="{CD30C960-52D5-484A-A2CC-F34B5BBB3E3F}"/>
    <cellStyle name="Normal 11" xfId="7007" xr:uid="{00000000-0005-0000-0000-00008E1B0000}"/>
    <cellStyle name="Normal 11 2" xfId="7008" xr:uid="{00000000-0005-0000-0000-00008F1B0000}"/>
    <cellStyle name="Normal 11 2 2" xfId="7009" xr:uid="{00000000-0005-0000-0000-0000901B0000}"/>
    <cellStyle name="Normal 11 3" xfId="7010" xr:uid="{00000000-0005-0000-0000-0000911B0000}"/>
    <cellStyle name="Normal 11 3 2" xfId="7011" xr:uid="{00000000-0005-0000-0000-0000921B0000}"/>
    <cellStyle name="Normal 11 4" xfId="7012" xr:uid="{00000000-0005-0000-0000-0000931B0000}"/>
    <cellStyle name="Normal 11 4 2" xfId="7013" xr:uid="{00000000-0005-0000-0000-0000941B0000}"/>
    <cellStyle name="Normal 11 5" xfId="7014" xr:uid="{00000000-0005-0000-0000-0000951B0000}"/>
    <cellStyle name="Normal 11 5 2" xfId="7015" xr:uid="{00000000-0005-0000-0000-0000961B0000}"/>
    <cellStyle name="Normal 11 5 2 2" xfId="7016" xr:uid="{00000000-0005-0000-0000-0000971B0000}"/>
    <cellStyle name="Normal 11 5 2 3" xfId="12535" xr:uid="{19EB6618-DDEF-469F-B0FF-A07731FBD967}"/>
    <cellStyle name="Normal 11 5 3" xfId="7017" xr:uid="{00000000-0005-0000-0000-0000981B0000}"/>
    <cellStyle name="Normal 11 5 4" xfId="12534" xr:uid="{18F71DE6-24D9-4861-A889-9B8ACA7C86F3}"/>
    <cellStyle name="Normal 11 6" xfId="7018" xr:uid="{00000000-0005-0000-0000-0000991B0000}"/>
    <cellStyle name="Normal 11 6 2" xfId="7019" xr:uid="{00000000-0005-0000-0000-00009A1B0000}"/>
    <cellStyle name="Normal 11 6 3" xfId="12536" xr:uid="{B372CB76-C87C-4A24-B4EA-C887AE2629C2}"/>
    <cellStyle name="Normal 11 7" xfId="7020" xr:uid="{00000000-0005-0000-0000-00009B1B0000}"/>
    <cellStyle name="Normal 11 8" xfId="12533" xr:uid="{38EC5E55-7135-432C-A543-7D4F3A859936}"/>
    <cellStyle name="Normal 12" xfId="7021" xr:uid="{00000000-0005-0000-0000-00009C1B0000}"/>
    <cellStyle name="Normal 12 2" xfId="7022" xr:uid="{00000000-0005-0000-0000-00009D1B0000}"/>
    <cellStyle name="Normal 12 2 2" xfId="7023" xr:uid="{00000000-0005-0000-0000-00009E1B0000}"/>
    <cellStyle name="Normal 12 2 2 2" xfId="7024" xr:uid="{00000000-0005-0000-0000-00009F1B0000}"/>
    <cellStyle name="Normal 12 2 2 2 2" xfId="7025" xr:uid="{00000000-0005-0000-0000-0000A01B0000}"/>
    <cellStyle name="Normal 12 2 2 2 3" xfId="12540" xr:uid="{8EA8199C-65B5-4C42-A7DC-7716485CA09F}"/>
    <cellStyle name="Normal 12 2 2 3" xfId="7026" xr:uid="{00000000-0005-0000-0000-0000A11B0000}"/>
    <cellStyle name="Normal 12 2 2 4" xfId="12539" xr:uid="{14F7AA1A-BEC7-4989-B6FC-85750B8AFCC6}"/>
    <cellStyle name="Normal 12 2 3" xfId="7027" xr:uid="{00000000-0005-0000-0000-0000A21B0000}"/>
    <cellStyle name="Normal 12 2 3 2" xfId="7028" xr:uid="{00000000-0005-0000-0000-0000A31B0000}"/>
    <cellStyle name="Normal 12 2 3 3" xfId="12541" xr:uid="{D15DC173-022F-4C7A-A13D-35B89EA2D7BF}"/>
    <cellStyle name="Normal 12 2 4" xfId="7029" xr:uid="{00000000-0005-0000-0000-0000A41B0000}"/>
    <cellStyle name="Normal 12 2 5" xfId="12538" xr:uid="{724A23B0-D0B8-4A6D-9C90-4B03E398B12D}"/>
    <cellStyle name="Normal 12 3" xfId="7030" xr:uid="{00000000-0005-0000-0000-0000A51B0000}"/>
    <cellStyle name="Normal 12 3 2" xfId="7031" xr:uid="{00000000-0005-0000-0000-0000A61B0000}"/>
    <cellStyle name="Normal 12 4" xfId="7032" xr:uid="{00000000-0005-0000-0000-0000A71B0000}"/>
    <cellStyle name="Normal 12 4 2" xfId="7033" xr:uid="{00000000-0005-0000-0000-0000A81B0000}"/>
    <cellStyle name="Normal 12 5" xfId="7034" xr:uid="{00000000-0005-0000-0000-0000A91B0000}"/>
    <cellStyle name="Normal 12 5 2" xfId="7035" xr:uid="{00000000-0005-0000-0000-0000AA1B0000}"/>
    <cellStyle name="Normal 12 5 2 2" xfId="7036" xr:uid="{00000000-0005-0000-0000-0000AB1B0000}"/>
    <cellStyle name="Normal 12 5 2 3" xfId="12543" xr:uid="{56BD71F2-1266-4899-9A70-CE526F468E8A}"/>
    <cellStyle name="Normal 12 5 3" xfId="7037" xr:uid="{00000000-0005-0000-0000-0000AC1B0000}"/>
    <cellStyle name="Normal 12 5 4" xfId="12542" xr:uid="{FDEE5DD2-996D-471B-A2B3-9EA8099FBE8D}"/>
    <cellStyle name="Normal 12 6" xfId="7038" xr:uid="{00000000-0005-0000-0000-0000AD1B0000}"/>
    <cellStyle name="Normal 12 6 2" xfId="7039" xr:uid="{00000000-0005-0000-0000-0000AE1B0000}"/>
    <cellStyle name="Normal 12 6 3" xfId="12544" xr:uid="{9F368091-FF1A-4DA0-8CBB-000FB5D8C0E2}"/>
    <cellStyle name="Normal 12 7" xfId="7040" xr:uid="{00000000-0005-0000-0000-0000AF1B0000}"/>
    <cellStyle name="Normal 12 8" xfId="12537" xr:uid="{19C4FA40-7809-4862-AFB0-0EDD12C5E85E}"/>
    <cellStyle name="Normal 13" xfId="7041" xr:uid="{00000000-0005-0000-0000-0000B01B0000}"/>
    <cellStyle name="Normal 13 2" xfId="7042" xr:uid="{00000000-0005-0000-0000-0000B11B0000}"/>
    <cellStyle name="Normal 13 2 2" xfId="7043" xr:uid="{00000000-0005-0000-0000-0000B21B0000}"/>
    <cellStyle name="Normal 13 3" xfId="7044" xr:uid="{00000000-0005-0000-0000-0000B31B0000}"/>
    <cellStyle name="Normal 13 3 2" xfId="7045" xr:uid="{00000000-0005-0000-0000-0000B41B0000}"/>
    <cellStyle name="Normal 13 3 2 2" xfId="7046" xr:uid="{00000000-0005-0000-0000-0000B51B0000}"/>
    <cellStyle name="Normal 13 3 2 3" xfId="12547" xr:uid="{4C7866CB-822D-40AC-AD0F-68BFF86E9DD8}"/>
    <cellStyle name="Normal 13 3 3" xfId="7047" xr:uid="{00000000-0005-0000-0000-0000B61B0000}"/>
    <cellStyle name="Normal 13 3 4" xfId="12546" xr:uid="{6C7350BF-8DBE-4564-9B6A-D322E396A551}"/>
    <cellStyle name="Normal 13 4" xfId="7048" xr:uid="{00000000-0005-0000-0000-0000B71B0000}"/>
    <cellStyle name="Normal 13 4 2" xfId="7049" xr:uid="{00000000-0005-0000-0000-0000B81B0000}"/>
    <cellStyle name="Normal 13 4 3" xfId="12548" xr:uid="{BED6371B-CE44-403D-9587-BE2BE6017746}"/>
    <cellStyle name="Normal 13 5" xfId="7050" xr:uid="{00000000-0005-0000-0000-0000B91B0000}"/>
    <cellStyle name="Normal 13 6" xfId="12545" xr:uid="{21AE68E6-4840-4FA8-8F8B-FF70D6750885}"/>
    <cellStyle name="Normal 14" xfId="7051" xr:uid="{00000000-0005-0000-0000-0000BA1B0000}"/>
    <cellStyle name="Normal 14 2" xfId="7052" xr:uid="{00000000-0005-0000-0000-0000BB1B0000}"/>
    <cellStyle name="Normal 14 2 2" xfId="7053" xr:uid="{00000000-0005-0000-0000-0000BC1B0000}"/>
    <cellStyle name="Normal 14 2 2 2" xfId="7054" xr:uid="{00000000-0005-0000-0000-0000BD1B0000}"/>
    <cellStyle name="Normal 14 2 2 2 2" xfId="7055" xr:uid="{00000000-0005-0000-0000-0000BE1B0000}"/>
    <cellStyle name="Normal 14 2 2 2 3" xfId="12552" xr:uid="{7B3C917F-31D8-4F08-8CF2-A4670F556472}"/>
    <cellStyle name="Normal 14 2 2 3" xfId="7056" xr:uid="{00000000-0005-0000-0000-0000BF1B0000}"/>
    <cellStyle name="Normal 14 2 2 4" xfId="12551" xr:uid="{111380E4-D46F-4857-BBD5-261848CDF31D}"/>
    <cellStyle name="Normal 14 2 3" xfId="7057" xr:uid="{00000000-0005-0000-0000-0000C01B0000}"/>
    <cellStyle name="Normal 14 2 3 2" xfId="7058" xr:uid="{00000000-0005-0000-0000-0000C11B0000}"/>
    <cellStyle name="Normal 14 2 3 3" xfId="12553" xr:uid="{9A605D7C-7611-4034-8858-8A5C3714720C}"/>
    <cellStyle name="Normal 14 2 4" xfId="7059" xr:uid="{00000000-0005-0000-0000-0000C21B0000}"/>
    <cellStyle name="Normal 14 2 5" xfId="12550" xr:uid="{65FD0F69-8869-4CC2-B933-2D88EB834A8D}"/>
    <cellStyle name="Normal 14 3" xfId="7060" xr:uid="{00000000-0005-0000-0000-0000C31B0000}"/>
    <cellStyle name="Normal 14 3 2" xfId="7061" xr:uid="{00000000-0005-0000-0000-0000C41B0000}"/>
    <cellStyle name="Normal 14 3 2 2" xfId="7062" xr:uid="{00000000-0005-0000-0000-0000C51B0000}"/>
    <cellStyle name="Normal 14 3 2 3" xfId="12555" xr:uid="{B0C3D4DF-46A8-4C32-9351-9253656C10A9}"/>
    <cellStyle name="Normal 14 3 3" xfId="7063" xr:uid="{00000000-0005-0000-0000-0000C61B0000}"/>
    <cellStyle name="Normal 14 3 4" xfId="12554" xr:uid="{794C13F9-724F-4E32-AA9E-6463AEED2167}"/>
    <cellStyle name="Normal 14 4" xfId="7064" xr:uid="{00000000-0005-0000-0000-0000C71B0000}"/>
    <cellStyle name="Normal 14 4 2" xfId="7065" xr:uid="{00000000-0005-0000-0000-0000C81B0000}"/>
    <cellStyle name="Normal 14 4 3" xfId="12556" xr:uid="{281D9003-7668-4765-BC48-C96D7A319B00}"/>
    <cellStyle name="Normal 14 5" xfId="7066" xr:uid="{00000000-0005-0000-0000-0000C91B0000}"/>
    <cellStyle name="Normal 14 6" xfId="12549" xr:uid="{92BDF7C9-7878-4B33-A569-B6B49BD2FA53}"/>
    <cellStyle name="Normal 15" xfId="7067" xr:uid="{00000000-0005-0000-0000-0000CA1B0000}"/>
    <cellStyle name="Normal 15 2" xfId="7068" xr:uid="{00000000-0005-0000-0000-0000CB1B0000}"/>
    <cellStyle name="Normal 15 2 2" xfId="7069" xr:uid="{00000000-0005-0000-0000-0000CC1B0000}"/>
    <cellStyle name="Normal 15 3" xfId="7070" xr:uid="{00000000-0005-0000-0000-0000CD1B0000}"/>
    <cellStyle name="Normal 15 3 2" xfId="7071" xr:uid="{00000000-0005-0000-0000-0000CE1B0000}"/>
    <cellStyle name="Normal 15 3 2 2" xfId="7072" xr:uid="{00000000-0005-0000-0000-0000CF1B0000}"/>
    <cellStyle name="Normal 15 3 2 3" xfId="12559" xr:uid="{9401A909-67D0-4952-B335-5215060C0B0E}"/>
    <cellStyle name="Normal 15 3 3" xfId="7073" xr:uid="{00000000-0005-0000-0000-0000D01B0000}"/>
    <cellStyle name="Normal 15 3 4" xfId="12558" xr:uid="{A38EDAB7-1719-4F79-A7F6-BEDC5811399B}"/>
    <cellStyle name="Normal 15 4" xfId="7074" xr:uid="{00000000-0005-0000-0000-0000D11B0000}"/>
    <cellStyle name="Normal 15 4 2" xfId="7075" xr:uid="{00000000-0005-0000-0000-0000D21B0000}"/>
    <cellStyle name="Normal 15 4 3" xfId="12560" xr:uid="{947AE3D4-0C0B-48AD-AC41-C9A22C463F8C}"/>
    <cellStyle name="Normal 15 5" xfId="7076" xr:uid="{00000000-0005-0000-0000-0000D31B0000}"/>
    <cellStyle name="Normal 15 6" xfId="12557" xr:uid="{BE38C321-DD29-4F30-8FEB-BF651D43E930}"/>
    <cellStyle name="Normal 16" xfId="7077" xr:uid="{00000000-0005-0000-0000-0000D41B0000}"/>
    <cellStyle name="Normal 16 2" xfId="7078" xr:uid="{00000000-0005-0000-0000-0000D51B0000}"/>
    <cellStyle name="Normal 16 2 2" xfId="7079" xr:uid="{00000000-0005-0000-0000-0000D61B0000}"/>
    <cellStyle name="Normal 16 2 2 2" xfId="7080" xr:uid="{00000000-0005-0000-0000-0000D71B0000}"/>
    <cellStyle name="Normal 16 2 2 3" xfId="12563" xr:uid="{AF694EDD-FBC8-4AD8-9F92-DDE878E1E31D}"/>
    <cellStyle name="Normal 16 2 3" xfId="7081" xr:uid="{00000000-0005-0000-0000-0000D81B0000}"/>
    <cellStyle name="Normal 16 2 4" xfId="12562" xr:uid="{2537EADF-EE02-409E-82FB-3ED77206511C}"/>
    <cellStyle name="Normal 16 3" xfId="7082" xr:uid="{00000000-0005-0000-0000-0000D91B0000}"/>
    <cellStyle name="Normal 16 3 2" xfId="7083" xr:uid="{00000000-0005-0000-0000-0000DA1B0000}"/>
    <cellStyle name="Normal 16 3 3" xfId="12564" xr:uid="{63B7AC70-0172-4C84-8E5F-CF718040630E}"/>
    <cellStyle name="Normal 16 4" xfId="7084" xr:uid="{00000000-0005-0000-0000-0000DB1B0000}"/>
    <cellStyle name="Normal 16 5" xfId="12561" xr:uid="{7394F66A-7E8A-4722-AAFF-567C6A2E5BBF}"/>
    <cellStyle name="Normal 17" xfId="7085" xr:uid="{00000000-0005-0000-0000-0000DC1B0000}"/>
    <cellStyle name="Normal 17 2" xfId="7086" xr:uid="{00000000-0005-0000-0000-0000DD1B0000}"/>
    <cellStyle name="Normal 17 2 2" xfId="7087" xr:uid="{00000000-0005-0000-0000-0000DE1B0000}"/>
    <cellStyle name="Normal 17 2 2 2" xfId="7088" xr:uid="{00000000-0005-0000-0000-0000DF1B0000}"/>
    <cellStyle name="Normal 17 2 2 3" xfId="12567" xr:uid="{FDAF09E1-90EE-4B4B-A6AF-47448ACD9C44}"/>
    <cellStyle name="Normal 17 2 3" xfId="7089" xr:uid="{00000000-0005-0000-0000-0000E01B0000}"/>
    <cellStyle name="Normal 17 2 4" xfId="12566" xr:uid="{49B81A51-8815-4216-9513-8FEDA01B214A}"/>
    <cellStyle name="Normal 17 3" xfId="7090" xr:uid="{00000000-0005-0000-0000-0000E11B0000}"/>
    <cellStyle name="Normal 17 3 2" xfId="7091" xr:uid="{00000000-0005-0000-0000-0000E21B0000}"/>
    <cellStyle name="Normal 17 3 3" xfId="12568" xr:uid="{B59E9DA8-8AAB-477F-90C5-3CBB7BEFDFE5}"/>
    <cellStyle name="Normal 17 4" xfId="7092" xr:uid="{00000000-0005-0000-0000-0000E31B0000}"/>
    <cellStyle name="Normal 17 5" xfId="12565" xr:uid="{1375B061-2BB7-4449-BC90-503B6473E673}"/>
    <cellStyle name="Normal 18" xfId="7093" xr:uid="{00000000-0005-0000-0000-0000E41B0000}"/>
    <cellStyle name="Normal 18 2" xfId="7094" xr:uid="{00000000-0005-0000-0000-0000E51B0000}"/>
    <cellStyle name="Normal 18 2 2" xfId="7095" xr:uid="{00000000-0005-0000-0000-0000E61B0000}"/>
    <cellStyle name="Normal 18 2 2 2" xfId="7096" xr:uid="{00000000-0005-0000-0000-0000E71B0000}"/>
    <cellStyle name="Normal 18 2 2 3" xfId="12571" xr:uid="{8674D222-F304-4BDD-91BF-3B607BE54F41}"/>
    <cellStyle name="Normal 18 2 3" xfId="7097" xr:uid="{00000000-0005-0000-0000-0000E81B0000}"/>
    <cellStyle name="Normal 18 2 4" xfId="12570" xr:uid="{4A3BD7C6-D787-4861-B3A8-243B10F6D5D1}"/>
    <cellStyle name="Normal 18 3" xfId="7098" xr:uid="{00000000-0005-0000-0000-0000E91B0000}"/>
    <cellStyle name="Normal 18 3 2" xfId="7099" xr:uid="{00000000-0005-0000-0000-0000EA1B0000}"/>
    <cellStyle name="Normal 18 3 3" xfId="12572" xr:uid="{90BE0A16-3154-41EA-A2F8-D63AC93304C3}"/>
    <cellStyle name="Normal 18 4" xfId="7100" xr:uid="{00000000-0005-0000-0000-0000EB1B0000}"/>
    <cellStyle name="Normal 18 5" xfId="12569" xr:uid="{B10F7DD4-7BBD-4F93-A6EB-EE4AC0469913}"/>
    <cellStyle name="Normal 19" xfId="7101" xr:uid="{00000000-0005-0000-0000-0000EC1B0000}"/>
    <cellStyle name="Normal 19 2" xfId="7102" xr:uid="{00000000-0005-0000-0000-0000ED1B0000}"/>
    <cellStyle name="Normal 19 2 2" xfId="7103" xr:uid="{00000000-0005-0000-0000-0000EE1B0000}"/>
    <cellStyle name="Normal 19 2 2 2" xfId="7104" xr:uid="{00000000-0005-0000-0000-0000EF1B0000}"/>
    <cellStyle name="Normal 19 2 2 3" xfId="12575" xr:uid="{8DD9877F-FC0F-4571-9A64-B61CBEECE6FF}"/>
    <cellStyle name="Normal 19 2 3" xfId="7105" xr:uid="{00000000-0005-0000-0000-0000F01B0000}"/>
    <cellStyle name="Normal 19 2 4" xfId="12574" xr:uid="{EB775B1B-319B-4364-A165-98B781301C99}"/>
    <cellStyle name="Normal 19 3" xfId="7106" xr:uid="{00000000-0005-0000-0000-0000F11B0000}"/>
    <cellStyle name="Normal 19 3 2" xfId="7107" xr:uid="{00000000-0005-0000-0000-0000F21B0000}"/>
    <cellStyle name="Normal 19 3 3" xfId="12576" xr:uid="{8FCB102E-0B7F-46D7-A0DC-31EAA920EB6F}"/>
    <cellStyle name="Normal 19 4" xfId="7108" xr:uid="{00000000-0005-0000-0000-0000F31B0000}"/>
    <cellStyle name="Normal 19 5" xfId="12573" xr:uid="{81634065-B98F-4F58-A125-209627AB5746}"/>
    <cellStyle name="Normal 2" xfId="7109" xr:uid="{00000000-0005-0000-0000-0000F41B0000}"/>
    <cellStyle name="Normal 2 10" xfId="7110" xr:uid="{00000000-0005-0000-0000-0000F51B0000}"/>
    <cellStyle name="Normal 2 10 2" xfId="7111" xr:uid="{00000000-0005-0000-0000-0000F61B0000}"/>
    <cellStyle name="Normal 2 10 2 2" xfId="7112" xr:uid="{00000000-0005-0000-0000-0000F71B0000}"/>
    <cellStyle name="Normal 2 10 2 2 2" xfId="7113" xr:uid="{00000000-0005-0000-0000-0000F81B0000}"/>
    <cellStyle name="Normal 2 10 2 2 3" xfId="12579" xr:uid="{7D7153D9-D911-4B81-9AAF-2D1A74B13D09}"/>
    <cellStyle name="Normal 2 10 2 3" xfId="7114" xr:uid="{00000000-0005-0000-0000-0000F91B0000}"/>
    <cellStyle name="Normal 2 10 2 4" xfId="12578" xr:uid="{221F760E-107B-4DAE-9F89-C6DE5B1E15C5}"/>
    <cellStyle name="Normal 2 10 3" xfId="7115" xr:uid="{00000000-0005-0000-0000-0000FA1B0000}"/>
    <cellStyle name="Normal 2 10 3 2" xfId="7116" xr:uid="{00000000-0005-0000-0000-0000FB1B0000}"/>
    <cellStyle name="Normal 2 10 3 3" xfId="12580" xr:uid="{4E613D61-D90B-431E-B720-6B7DF8D60B3D}"/>
    <cellStyle name="Normal 2 10 4" xfId="7117" xr:uid="{00000000-0005-0000-0000-0000FC1B0000}"/>
    <cellStyle name="Normal 2 10 5" xfId="12577" xr:uid="{AA483D5B-CD55-4988-BDE2-8AFA1E6FDF9A}"/>
    <cellStyle name="Normal 2 11" xfId="7118" xr:uid="{00000000-0005-0000-0000-0000FD1B0000}"/>
    <cellStyle name="Normal 2 11 2" xfId="7119" xr:uid="{00000000-0005-0000-0000-0000FE1B0000}"/>
    <cellStyle name="Normal 2 12" xfId="7120" xr:uid="{00000000-0005-0000-0000-0000FF1B0000}"/>
    <cellStyle name="Normal 2 12 2" xfId="7121" xr:uid="{00000000-0005-0000-0000-0000001C0000}"/>
    <cellStyle name="Normal 2 13" xfId="7122" xr:uid="{00000000-0005-0000-0000-0000011C0000}"/>
    <cellStyle name="Normal 2 13 2" xfId="7123" xr:uid="{00000000-0005-0000-0000-0000021C0000}"/>
    <cellStyle name="Normal 2 14" xfId="7124" xr:uid="{00000000-0005-0000-0000-0000031C0000}"/>
    <cellStyle name="Normal 2 14 2" xfId="7125" xr:uid="{00000000-0005-0000-0000-0000041C0000}"/>
    <cellStyle name="Normal 2 15" xfId="7126" xr:uid="{00000000-0005-0000-0000-0000051C0000}"/>
    <cellStyle name="Normal 2 15 2" xfId="7127" xr:uid="{00000000-0005-0000-0000-0000061C0000}"/>
    <cellStyle name="Normal 2 15 2 2" xfId="7128" xr:uid="{00000000-0005-0000-0000-0000071C0000}"/>
    <cellStyle name="Normal 2 15 2 2 2" xfId="7129" xr:uid="{00000000-0005-0000-0000-0000081C0000}"/>
    <cellStyle name="Normal 2 15 2 2 3" xfId="12583" xr:uid="{1388975E-E279-42CB-96E5-781FBF61C7DA}"/>
    <cellStyle name="Normal 2 15 2 3" xfId="7130" xr:uid="{00000000-0005-0000-0000-0000091C0000}"/>
    <cellStyle name="Normal 2 15 2 4" xfId="12582" xr:uid="{96A44DF9-600B-43BF-AA26-C747CC6EAB63}"/>
    <cellStyle name="Normal 2 15 3" xfId="7131" xr:uid="{00000000-0005-0000-0000-00000A1C0000}"/>
    <cellStyle name="Normal 2 15 3 2" xfId="7132" xr:uid="{00000000-0005-0000-0000-00000B1C0000}"/>
    <cellStyle name="Normal 2 15 3 3" xfId="12584" xr:uid="{45630F74-A05E-4A6D-9618-61C0A024854B}"/>
    <cellStyle name="Normal 2 15 4" xfId="7133" xr:uid="{00000000-0005-0000-0000-00000C1C0000}"/>
    <cellStyle name="Normal 2 15 5" xfId="12581" xr:uid="{3CF23D1B-ACCA-414B-8C4C-F71178D29880}"/>
    <cellStyle name="Normal 2 16" xfId="7134" xr:uid="{00000000-0005-0000-0000-00000D1C0000}"/>
    <cellStyle name="Normal 2 16 2" xfId="7135" xr:uid="{00000000-0005-0000-0000-00000E1C0000}"/>
    <cellStyle name="Normal 2 16 2 2" xfId="7136" xr:uid="{00000000-0005-0000-0000-00000F1C0000}"/>
    <cellStyle name="Normal 2 16 2 2 2" xfId="7137" xr:uid="{00000000-0005-0000-0000-0000101C0000}"/>
    <cellStyle name="Normal 2 16 2 2 3" xfId="12587" xr:uid="{3F6429DD-DA04-493F-9B07-645CF0F2AB1A}"/>
    <cellStyle name="Normal 2 16 2 3" xfId="7138" xr:uid="{00000000-0005-0000-0000-0000111C0000}"/>
    <cellStyle name="Normal 2 16 2 4" xfId="12586" xr:uid="{578967DB-99C7-44A6-B3B0-23E0B800DA97}"/>
    <cellStyle name="Normal 2 16 3" xfId="7139" xr:uid="{00000000-0005-0000-0000-0000121C0000}"/>
    <cellStyle name="Normal 2 16 3 2" xfId="7140" xr:uid="{00000000-0005-0000-0000-0000131C0000}"/>
    <cellStyle name="Normal 2 16 3 3" xfId="12588" xr:uid="{2713CBF2-5FE4-4618-83B0-758A19CF3339}"/>
    <cellStyle name="Normal 2 16 4" xfId="7141" xr:uid="{00000000-0005-0000-0000-0000141C0000}"/>
    <cellStyle name="Normal 2 16 5" xfId="12585" xr:uid="{B851828A-AC12-45B0-AE25-61DAF4F4D1D7}"/>
    <cellStyle name="Normal 2 17" xfId="7142" xr:uid="{00000000-0005-0000-0000-0000151C0000}"/>
    <cellStyle name="Normal 2 17 2" xfId="7143" xr:uid="{00000000-0005-0000-0000-0000161C0000}"/>
    <cellStyle name="Normal 2 17 2 2" xfId="7144" xr:uid="{00000000-0005-0000-0000-0000171C0000}"/>
    <cellStyle name="Normal 2 17 2 2 2" xfId="7145" xr:uid="{00000000-0005-0000-0000-0000181C0000}"/>
    <cellStyle name="Normal 2 17 2 2 3" xfId="12591" xr:uid="{CE9C64CA-D847-4264-A13E-996025108D1C}"/>
    <cellStyle name="Normal 2 17 2 3" xfId="7146" xr:uid="{00000000-0005-0000-0000-0000191C0000}"/>
    <cellStyle name="Normal 2 17 2 4" xfId="12590" xr:uid="{9ADF408B-CF78-4729-9B08-DA76CE58AE9C}"/>
    <cellStyle name="Normal 2 17 3" xfId="7147" xr:uid="{00000000-0005-0000-0000-00001A1C0000}"/>
    <cellStyle name="Normal 2 17 3 2" xfId="7148" xr:uid="{00000000-0005-0000-0000-00001B1C0000}"/>
    <cellStyle name="Normal 2 17 3 3" xfId="12592" xr:uid="{7B29B4F4-6494-48D4-BBDF-0E180F966A7B}"/>
    <cellStyle name="Normal 2 17 4" xfId="7149" xr:uid="{00000000-0005-0000-0000-00001C1C0000}"/>
    <cellStyle name="Normal 2 17 5" xfId="12589" xr:uid="{E265E342-6334-4D17-82B6-8071DAC84FA0}"/>
    <cellStyle name="Normal 2 18" xfId="7150" xr:uid="{00000000-0005-0000-0000-00001D1C0000}"/>
    <cellStyle name="Normal 2 18 2" xfId="7151" xr:uid="{00000000-0005-0000-0000-00001E1C0000}"/>
    <cellStyle name="Normal 2 19" xfId="7152" xr:uid="{00000000-0005-0000-0000-00001F1C0000}"/>
    <cellStyle name="Normal 2 19 2" xfId="7153" xr:uid="{00000000-0005-0000-0000-0000201C0000}"/>
    <cellStyle name="Normal 2 19 2 2" xfId="7154" xr:uid="{00000000-0005-0000-0000-0000211C0000}"/>
    <cellStyle name="Normal 2 19 2 2 2" xfId="7155" xr:uid="{00000000-0005-0000-0000-0000221C0000}"/>
    <cellStyle name="Normal 2 19 2 2 3" xfId="12595" xr:uid="{3B160D59-67BB-478B-BD7E-FF1671A5C4A3}"/>
    <cellStyle name="Normal 2 19 2 3" xfId="7156" xr:uid="{00000000-0005-0000-0000-0000231C0000}"/>
    <cellStyle name="Normal 2 19 2 4" xfId="12594" xr:uid="{05746DBC-D90B-4015-886C-CEA515075C21}"/>
    <cellStyle name="Normal 2 19 3" xfId="7157" xr:uid="{00000000-0005-0000-0000-0000241C0000}"/>
    <cellStyle name="Normal 2 19 3 2" xfId="7158" xr:uid="{00000000-0005-0000-0000-0000251C0000}"/>
    <cellStyle name="Normal 2 19 3 3" xfId="12596" xr:uid="{C978A625-4357-460A-BAB9-C17A82C329B7}"/>
    <cellStyle name="Normal 2 19 4" xfId="7159" xr:uid="{00000000-0005-0000-0000-0000261C0000}"/>
    <cellStyle name="Normal 2 19 5" xfId="12593" xr:uid="{25E1432D-5E10-48C5-B721-7596168DDFDD}"/>
    <cellStyle name="Normal 2 2" xfId="7160" xr:uid="{00000000-0005-0000-0000-0000271C0000}"/>
    <cellStyle name="Normal 2 2 10" xfId="7161" xr:uid="{00000000-0005-0000-0000-0000281C0000}"/>
    <cellStyle name="Normal 2 2 10 2" xfId="7162" xr:uid="{00000000-0005-0000-0000-0000291C0000}"/>
    <cellStyle name="Normal 2 2 11" xfId="7163" xr:uid="{00000000-0005-0000-0000-00002A1C0000}"/>
    <cellStyle name="Normal 2 2 11 2" xfId="7164" xr:uid="{00000000-0005-0000-0000-00002B1C0000}"/>
    <cellStyle name="Normal 2 2 12" xfId="7165" xr:uid="{00000000-0005-0000-0000-00002C1C0000}"/>
    <cellStyle name="Normal 2 2 12 2" xfId="7166" xr:uid="{00000000-0005-0000-0000-00002D1C0000}"/>
    <cellStyle name="Normal 2 2 13" xfId="7167" xr:uid="{00000000-0005-0000-0000-00002E1C0000}"/>
    <cellStyle name="Normal 2 2 13 2" xfId="7168" xr:uid="{00000000-0005-0000-0000-00002F1C0000}"/>
    <cellStyle name="Normal 2 2 14" xfId="7169" xr:uid="{00000000-0005-0000-0000-0000301C0000}"/>
    <cellStyle name="Normal 2 2 14 2" xfId="7170" xr:uid="{00000000-0005-0000-0000-0000311C0000}"/>
    <cellStyle name="Normal 2 2 15" xfId="7171" xr:uid="{00000000-0005-0000-0000-0000321C0000}"/>
    <cellStyle name="Normal 2 2 15 2" xfId="7172" xr:uid="{00000000-0005-0000-0000-0000331C0000}"/>
    <cellStyle name="Normal 2 2 16" xfId="7173" xr:uid="{00000000-0005-0000-0000-0000341C0000}"/>
    <cellStyle name="Normal 2 2 16 2" xfId="7174" xr:uid="{00000000-0005-0000-0000-0000351C0000}"/>
    <cellStyle name="Normal 2 2 17" xfId="7175" xr:uid="{00000000-0005-0000-0000-0000361C0000}"/>
    <cellStyle name="Normal 2 2 17 2" xfId="7176" xr:uid="{00000000-0005-0000-0000-0000371C0000}"/>
    <cellStyle name="Normal 2 2 18" xfId="7177" xr:uid="{00000000-0005-0000-0000-0000381C0000}"/>
    <cellStyle name="Normal 2 2 18 2" xfId="7178" xr:uid="{00000000-0005-0000-0000-0000391C0000}"/>
    <cellStyle name="Normal 2 2 19" xfId="7179" xr:uid="{00000000-0005-0000-0000-00003A1C0000}"/>
    <cellStyle name="Normal 2 2 19 2" xfId="7180" xr:uid="{00000000-0005-0000-0000-00003B1C0000}"/>
    <cellStyle name="Normal 2 2 2" xfId="7181" xr:uid="{00000000-0005-0000-0000-00003C1C0000}"/>
    <cellStyle name="Normal 2 2 2 10" xfId="12597" xr:uid="{52600E22-8C44-46FD-AB23-B7A5694A8B0D}"/>
    <cellStyle name="Normal 2 2 2 2" xfId="7182" xr:uid="{00000000-0005-0000-0000-00003D1C0000}"/>
    <cellStyle name="Normal 2 2 2 2 2" xfId="7183" xr:uid="{00000000-0005-0000-0000-00003E1C0000}"/>
    <cellStyle name="Normal 2 2 2 2 2 2" xfId="7184" xr:uid="{00000000-0005-0000-0000-00003F1C0000}"/>
    <cellStyle name="Normal 2 2 2 2 2 2 2" xfId="7185" xr:uid="{00000000-0005-0000-0000-0000401C0000}"/>
    <cellStyle name="Normal 2 2 2 2 2 2 3" xfId="12600" xr:uid="{688BF5EA-4A49-4C70-88FF-422A0FD17753}"/>
    <cellStyle name="Normal 2 2 2 2 2 3" xfId="7186" xr:uid="{00000000-0005-0000-0000-0000411C0000}"/>
    <cellStyle name="Normal 2 2 2 2 2 4" xfId="12599" xr:uid="{B884BE00-48C9-478F-9EEF-1587786A82DA}"/>
    <cellStyle name="Normal 2 2 2 2 3" xfId="7187" xr:uid="{00000000-0005-0000-0000-0000421C0000}"/>
    <cellStyle name="Normal 2 2 2 2 3 2" xfId="7188" xr:uid="{00000000-0005-0000-0000-0000431C0000}"/>
    <cellStyle name="Normal 2 2 2 2 3 3" xfId="12601" xr:uid="{9D43D158-BF54-492C-89E9-68ED0FA26019}"/>
    <cellStyle name="Normal 2 2 2 2 4" xfId="7189" xr:uid="{00000000-0005-0000-0000-0000441C0000}"/>
    <cellStyle name="Normal 2 2 2 2 5" xfId="12598" xr:uid="{D9DBDD74-737D-428B-A12C-19D016147A2F}"/>
    <cellStyle name="Normal 2 2 2 3" xfId="7190" xr:uid="{00000000-0005-0000-0000-0000451C0000}"/>
    <cellStyle name="Normal 2 2 2 3 2" xfId="7191" xr:uid="{00000000-0005-0000-0000-0000461C0000}"/>
    <cellStyle name="Normal 2 2 2 3 2 2" xfId="7192" xr:uid="{00000000-0005-0000-0000-0000471C0000}"/>
    <cellStyle name="Normal 2 2 2 3 2 2 2" xfId="7193" xr:uid="{00000000-0005-0000-0000-0000481C0000}"/>
    <cellStyle name="Normal 2 2 2 3 2 2 3" xfId="12604" xr:uid="{EECA4DAE-EAEC-43D5-A2B5-0876C1C1E405}"/>
    <cellStyle name="Normal 2 2 2 3 2 3" xfId="7194" xr:uid="{00000000-0005-0000-0000-0000491C0000}"/>
    <cellStyle name="Normal 2 2 2 3 2 4" xfId="12603" xr:uid="{AD2C5104-0DF4-4F05-9CF8-DDF491FB64D0}"/>
    <cellStyle name="Normal 2 2 2 3 3" xfId="7195" xr:uid="{00000000-0005-0000-0000-00004A1C0000}"/>
    <cellStyle name="Normal 2 2 2 3 3 2" xfId="7196" xr:uid="{00000000-0005-0000-0000-00004B1C0000}"/>
    <cellStyle name="Normal 2 2 2 3 3 3" xfId="12605" xr:uid="{27BBB45A-9F54-4525-9182-20CBDFC5E9E8}"/>
    <cellStyle name="Normal 2 2 2 3 4" xfId="7197" xr:uid="{00000000-0005-0000-0000-00004C1C0000}"/>
    <cellStyle name="Normal 2 2 2 3 5" xfId="12602" xr:uid="{D8931175-A767-4669-98B0-6B58018A65DF}"/>
    <cellStyle name="Normal 2 2 2 4" xfId="7198" xr:uid="{00000000-0005-0000-0000-00004D1C0000}"/>
    <cellStyle name="Normal 2 2 2 4 2" xfId="7199" xr:uid="{00000000-0005-0000-0000-00004E1C0000}"/>
    <cellStyle name="Normal 2 2 2 4 2 2" xfId="7200" xr:uid="{00000000-0005-0000-0000-00004F1C0000}"/>
    <cellStyle name="Normal 2 2 2 4 2 2 2" xfId="7201" xr:uid="{00000000-0005-0000-0000-0000501C0000}"/>
    <cellStyle name="Normal 2 2 2 4 2 2 3" xfId="12608" xr:uid="{BCC4465D-3773-4A89-B78A-BD66DE08FD32}"/>
    <cellStyle name="Normal 2 2 2 4 2 3" xfId="7202" xr:uid="{00000000-0005-0000-0000-0000511C0000}"/>
    <cellStyle name="Normal 2 2 2 4 2 4" xfId="12607" xr:uid="{B48925C3-D58B-4004-8674-160EE25B4716}"/>
    <cellStyle name="Normal 2 2 2 4 3" xfId="7203" xr:uid="{00000000-0005-0000-0000-0000521C0000}"/>
    <cellStyle name="Normal 2 2 2 4 3 2" xfId="7204" xr:uid="{00000000-0005-0000-0000-0000531C0000}"/>
    <cellStyle name="Normal 2 2 2 4 3 3" xfId="12609" xr:uid="{B9DF53E0-CF42-4374-B256-807DBE40DA77}"/>
    <cellStyle name="Normal 2 2 2 4 4" xfId="7205" xr:uid="{00000000-0005-0000-0000-0000541C0000}"/>
    <cellStyle name="Normal 2 2 2 4 5" xfId="12606" xr:uid="{50EA2A09-55C0-455D-8BB4-318F0B1B3221}"/>
    <cellStyle name="Normal 2 2 2 5" xfId="7206" xr:uid="{00000000-0005-0000-0000-0000551C0000}"/>
    <cellStyle name="Normal 2 2 2 5 2" xfId="7207" xr:uid="{00000000-0005-0000-0000-0000561C0000}"/>
    <cellStyle name="Normal 2 2 2 5 2 2" xfId="7208" xr:uid="{00000000-0005-0000-0000-0000571C0000}"/>
    <cellStyle name="Normal 2 2 2 5 2 2 2" xfId="7209" xr:uid="{00000000-0005-0000-0000-0000581C0000}"/>
    <cellStyle name="Normal 2 2 2 5 2 2 3" xfId="12612" xr:uid="{AB685093-C217-4605-B1B5-A6DD8F874EBC}"/>
    <cellStyle name="Normal 2 2 2 5 2 3" xfId="7210" xr:uid="{00000000-0005-0000-0000-0000591C0000}"/>
    <cellStyle name="Normal 2 2 2 5 2 4" xfId="12611" xr:uid="{B71909BF-FA9F-4EBE-8134-A820846F4945}"/>
    <cellStyle name="Normal 2 2 2 5 3" xfId="7211" xr:uid="{00000000-0005-0000-0000-00005A1C0000}"/>
    <cellStyle name="Normal 2 2 2 5 3 2" xfId="7212" xr:uid="{00000000-0005-0000-0000-00005B1C0000}"/>
    <cellStyle name="Normal 2 2 2 5 3 3" xfId="12613" xr:uid="{0B8E6D31-3F3D-4AF2-9C8F-D76890C839A0}"/>
    <cellStyle name="Normal 2 2 2 5 4" xfId="7213" xr:uid="{00000000-0005-0000-0000-00005C1C0000}"/>
    <cellStyle name="Normal 2 2 2 5 5" xfId="12610" xr:uid="{E63DEF6C-6C6C-4AF4-A726-D7BA904CAD33}"/>
    <cellStyle name="Normal 2 2 2 6" xfId="7214" xr:uid="{00000000-0005-0000-0000-00005D1C0000}"/>
    <cellStyle name="Normal 2 2 2 6 2" xfId="7215" xr:uid="{00000000-0005-0000-0000-00005E1C0000}"/>
    <cellStyle name="Normal 2 2 2 6 2 2" xfId="7216" xr:uid="{00000000-0005-0000-0000-00005F1C0000}"/>
    <cellStyle name="Normal 2 2 2 6 2 2 2" xfId="7217" xr:uid="{00000000-0005-0000-0000-0000601C0000}"/>
    <cellStyle name="Normal 2 2 2 6 2 2 3" xfId="12616" xr:uid="{EA6091CA-4E2B-4B67-9129-3BE5C8A9E15E}"/>
    <cellStyle name="Normal 2 2 2 6 2 3" xfId="7218" xr:uid="{00000000-0005-0000-0000-0000611C0000}"/>
    <cellStyle name="Normal 2 2 2 6 2 4" xfId="12615" xr:uid="{973C6BD9-68A0-4905-83FD-11806C65BE00}"/>
    <cellStyle name="Normal 2 2 2 6 3" xfId="7219" xr:uid="{00000000-0005-0000-0000-0000621C0000}"/>
    <cellStyle name="Normal 2 2 2 6 3 2" xfId="7220" xr:uid="{00000000-0005-0000-0000-0000631C0000}"/>
    <cellStyle name="Normal 2 2 2 6 3 3" xfId="12617" xr:uid="{AB2B9066-28ED-4A68-8B65-77E3071B456D}"/>
    <cellStyle name="Normal 2 2 2 6 4" xfId="7221" xr:uid="{00000000-0005-0000-0000-0000641C0000}"/>
    <cellStyle name="Normal 2 2 2 6 5" xfId="12614" xr:uid="{AA208D93-9905-4232-B63C-E67EB0A0B1B2}"/>
    <cellStyle name="Normal 2 2 2 7" xfId="7222" xr:uid="{00000000-0005-0000-0000-0000651C0000}"/>
    <cellStyle name="Normal 2 2 2 7 2" xfId="7223" xr:uid="{00000000-0005-0000-0000-0000661C0000}"/>
    <cellStyle name="Normal 2 2 2 7 2 2" xfId="7224" xr:uid="{00000000-0005-0000-0000-0000671C0000}"/>
    <cellStyle name="Normal 2 2 2 7 2 3" xfId="12619" xr:uid="{926A117C-C79C-48E8-A962-BF6C920F735E}"/>
    <cellStyle name="Normal 2 2 2 7 3" xfId="7225" xr:uid="{00000000-0005-0000-0000-0000681C0000}"/>
    <cellStyle name="Normal 2 2 2 7 4" xfId="12618" xr:uid="{31D61783-BF14-49C4-AD27-73CB85E0DB54}"/>
    <cellStyle name="Normal 2 2 2 8" xfId="7226" xr:uid="{00000000-0005-0000-0000-0000691C0000}"/>
    <cellStyle name="Normal 2 2 2 8 2" xfId="7227" xr:uid="{00000000-0005-0000-0000-00006A1C0000}"/>
    <cellStyle name="Normal 2 2 2 8 3" xfId="12620" xr:uid="{1469BA3E-2163-479E-B4D4-3E9B57124DFF}"/>
    <cellStyle name="Normal 2 2 2 9" xfId="7228" xr:uid="{00000000-0005-0000-0000-00006B1C0000}"/>
    <cellStyle name="Normal 2 2 20" xfId="7229" xr:uid="{00000000-0005-0000-0000-00006C1C0000}"/>
    <cellStyle name="Normal 2 2 20 2" xfId="7230" xr:uid="{00000000-0005-0000-0000-00006D1C0000}"/>
    <cellStyle name="Normal 2 2 21" xfId="7231" xr:uid="{00000000-0005-0000-0000-00006E1C0000}"/>
    <cellStyle name="Normal 2 2 21 2" xfId="7232" xr:uid="{00000000-0005-0000-0000-00006F1C0000}"/>
    <cellStyle name="Normal 2 2 22" xfId="7233" xr:uid="{00000000-0005-0000-0000-0000701C0000}"/>
    <cellStyle name="Normal 2 2 3" xfId="7234" xr:uid="{00000000-0005-0000-0000-0000711C0000}"/>
    <cellStyle name="Normal 2 2 3 2" xfId="7235" xr:uid="{00000000-0005-0000-0000-0000721C0000}"/>
    <cellStyle name="Normal 2 2 3 2 2" xfId="7236" xr:uid="{00000000-0005-0000-0000-0000731C0000}"/>
    <cellStyle name="Normal 2 2 3 2 2 2" xfId="7237" xr:uid="{00000000-0005-0000-0000-0000741C0000}"/>
    <cellStyle name="Normal 2 2 3 2 2 2 2" xfId="7238" xr:uid="{00000000-0005-0000-0000-0000751C0000}"/>
    <cellStyle name="Normal 2 2 3 2 2 2 3" xfId="12624" xr:uid="{54456412-49ED-44E3-A8EE-8822414D7A1A}"/>
    <cellStyle name="Normal 2 2 3 2 2 3" xfId="7239" xr:uid="{00000000-0005-0000-0000-0000761C0000}"/>
    <cellStyle name="Normal 2 2 3 2 2 4" xfId="12623" xr:uid="{CE7DFA69-E381-407F-96DE-9F262EAE2A3E}"/>
    <cellStyle name="Normal 2 2 3 2 3" xfId="7240" xr:uid="{00000000-0005-0000-0000-0000771C0000}"/>
    <cellStyle name="Normal 2 2 3 2 3 2" xfId="7241" xr:uid="{00000000-0005-0000-0000-0000781C0000}"/>
    <cellStyle name="Normal 2 2 3 2 3 3" xfId="12625" xr:uid="{5943933D-513E-4F94-94DF-A79EA05ACAB4}"/>
    <cellStyle name="Normal 2 2 3 2 4" xfId="7242" xr:uid="{00000000-0005-0000-0000-0000791C0000}"/>
    <cellStyle name="Normal 2 2 3 2 5" xfId="12622" xr:uid="{1CEF35BA-69E2-4BA0-A2CA-8E2E4D92E4EB}"/>
    <cellStyle name="Normal 2 2 3 3" xfId="7243" xr:uid="{00000000-0005-0000-0000-00007A1C0000}"/>
    <cellStyle name="Normal 2 2 3 3 2" xfId="7244" xr:uid="{00000000-0005-0000-0000-00007B1C0000}"/>
    <cellStyle name="Normal 2 2 3 3 2 2" xfId="7245" xr:uid="{00000000-0005-0000-0000-00007C1C0000}"/>
    <cellStyle name="Normal 2 2 3 3 2 2 2" xfId="7246" xr:uid="{00000000-0005-0000-0000-00007D1C0000}"/>
    <cellStyle name="Normal 2 2 3 3 2 2 3" xfId="12628" xr:uid="{AC408D29-3461-4333-8118-ABE31D0F6A5A}"/>
    <cellStyle name="Normal 2 2 3 3 2 3" xfId="7247" xr:uid="{00000000-0005-0000-0000-00007E1C0000}"/>
    <cellStyle name="Normal 2 2 3 3 2 4" xfId="12627" xr:uid="{6AAC1D3F-024F-4F28-A500-3F31593790B1}"/>
    <cellStyle name="Normal 2 2 3 3 3" xfId="7248" xr:uid="{00000000-0005-0000-0000-00007F1C0000}"/>
    <cellStyle name="Normal 2 2 3 3 3 2" xfId="7249" xr:uid="{00000000-0005-0000-0000-0000801C0000}"/>
    <cellStyle name="Normal 2 2 3 3 3 3" xfId="12629" xr:uid="{7416A0C3-8845-4E63-BE71-740EC56186FB}"/>
    <cellStyle name="Normal 2 2 3 3 4" xfId="7250" xr:uid="{00000000-0005-0000-0000-0000811C0000}"/>
    <cellStyle name="Normal 2 2 3 3 5" xfId="12626" xr:uid="{01ACB70D-2AFE-4339-ABF7-DA676CCA736F}"/>
    <cellStyle name="Normal 2 2 3 4" xfId="7251" xr:uid="{00000000-0005-0000-0000-0000821C0000}"/>
    <cellStyle name="Normal 2 2 3 4 2" xfId="7252" xr:uid="{00000000-0005-0000-0000-0000831C0000}"/>
    <cellStyle name="Normal 2 2 3 4 2 2" xfId="7253" xr:uid="{00000000-0005-0000-0000-0000841C0000}"/>
    <cellStyle name="Normal 2 2 3 4 2 3" xfId="12631" xr:uid="{6AE1454A-DBD1-4D6B-86F2-CF30D3D22AEC}"/>
    <cellStyle name="Normal 2 2 3 4 3" xfId="7254" xr:uid="{00000000-0005-0000-0000-0000851C0000}"/>
    <cellStyle name="Normal 2 2 3 4 4" xfId="12630" xr:uid="{12A416DE-8BE1-4B6F-8A93-D16AAA285257}"/>
    <cellStyle name="Normal 2 2 3 5" xfId="7255" xr:uid="{00000000-0005-0000-0000-0000861C0000}"/>
    <cellStyle name="Normal 2 2 3 5 2" xfId="7256" xr:uid="{00000000-0005-0000-0000-0000871C0000}"/>
    <cellStyle name="Normal 2 2 3 5 3" xfId="12632" xr:uid="{23C69B14-9C26-463E-A318-F1CBDE951802}"/>
    <cellStyle name="Normal 2 2 3 6" xfId="7257" xr:uid="{00000000-0005-0000-0000-0000881C0000}"/>
    <cellStyle name="Normal 2 2 3 7" xfId="12621" xr:uid="{4F1CDD1A-A227-4D22-8438-C6D3DEFE278B}"/>
    <cellStyle name="Normal 2 2 4" xfId="7258" xr:uid="{00000000-0005-0000-0000-0000891C0000}"/>
    <cellStyle name="Normal 2 2 4 2" xfId="7259" xr:uid="{00000000-0005-0000-0000-00008A1C0000}"/>
    <cellStyle name="Normal 2 2 4 2 2" xfId="7260" xr:uid="{00000000-0005-0000-0000-00008B1C0000}"/>
    <cellStyle name="Normal 2 2 4 2 2 2" xfId="7261" xr:uid="{00000000-0005-0000-0000-00008C1C0000}"/>
    <cellStyle name="Normal 2 2 4 2 2 2 2" xfId="7262" xr:uid="{00000000-0005-0000-0000-00008D1C0000}"/>
    <cellStyle name="Normal 2 2 4 2 2 2 3" xfId="12636" xr:uid="{C896F8CF-8671-44B7-B9DA-30E3A1410BE6}"/>
    <cellStyle name="Normal 2 2 4 2 2 3" xfId="7263" xr:uid="{00000000-0005-0000-0000-00008E1C0000}"/>
    <cellStyle name="Normal 2 2 4 2 2 4" xfId="12635" xr:uid="{5C005B49-985A-4930-AC7B-6980B6CBBC62}"/>
    <cellStyle name="Normal 2 2 4 2 3" xfId="7264" xr:uid="{00000000-0005-0000-0000-00008F1C0000}"/>
    <cellStyle name="Normal 2 2 4 2 3 2" xfId="7265" xr:uid="{00000000-0005-0000-0000-0000901C0000}"/>
    <cellStyle name="Normal 2 2 4 2 3 3" xfId="12637" xr:uid="{DB790900-CA78-4C03-8571-13DB4DEA73D0}"/>
    <cellStyle name="Normal 2 2 4 2 4" xfId="7266" xr:uid="{00000000-0005-0000-0000-0000911C0000}"/>
    <cellStyle name="Normal 2 2 4 2 5" xfId="12634" xr:uid="{774BCC2F-E94A-454B-9FFF-12F3C6A41A0B}"/>
    <cellStyle name="Normal 2 2 4 3" xfId="7267" xr:uid="{00000000-0005-0000-0000-0000921C0000}"/>
    <cellStyle name="Normal 2 2 4 3 2" xfId="7268" xr:uid="{00000000-0005-0000-0000-0000931C0000}"/>
    <cellStyle name="Normal 2 2 4 3 2 2" xfId="7269" xr:uid="{00000000-0005-0000-0000-0000941C0000}"/>
    <cellStyle name="Normal 2 2 4 3 2 2 2" xfId="7270" xr:uid="{00000000-0005-0000-0000-0000951C0000}"/>
    <cellStyle name="Normal 2 2 4 3 2 2 3" xfId="12640" xr:uid="{B3F909EC-EC0C-44A1-9A78-CA6A0CC5A27D}"/>
    <cellStyle name="Normal 2 2 4 3 2 3" xfId="7271" xr:uid="{00000000-0005-0000-0000-0000961C0000}"/>
    <cellStyle name="Normal 2 2 4 3 2 4" xfId="12639" xr:uid="{9FF10A3E-32EB-4260-A9F4-4F66136B210A}"/>
    <cellStyle name="Normal 2 2 4 3 3" xfId="7272" xr:uid="{00000000-0005-0000-0000-0000971C0000}"/>
    <cellStyle name="Normal 2 2 4 3 3 2" xfId="7273" xr:uid="{00000000-0005-0000-0000-0000981C0000}"/>
    <cellStyle name="Normal 2 2 4 3 3 3" xfId="12641" xr:uid="{D1873733-50F8-433B-9818-95173D44467E}"/>
    <cellStyle name="Normal 2 2 4 3 4" xfId="7274" xr:uid="{00000000-0005-0000-0000-0000991C0000}"/>
    <cellStyle name="Normal 2 2 4 3 5" xfId="12638" xr:uid="{69C32AD6-00B3-4009-9C3A-C80EFCC7DAF7}"/>
    <cellStyle name="Normal 2 2 4 4" xfId="7275" xr:uid="{00000000-0005-0000-0000-00009A1C0000}"/>
    <cellStyle name="Normal 2 2 4 4 2" xfId="7276" xr:uid="{00000000-0005-0000-0000-00009B1C0000}"/>
    <cellStyle name="Normal 2 2 4 4 2 2" xfId="7277" xr:uid="{00000000-0005-0000-0000-00009C1C0000}"/>
    <cellStyle name="Normal 2 2 4 4 2 3" xfId="12643" xr:uid="{6FE8E922-63A9-4F8E-BDB6-2DDDADAA3720}"/>
    <cellStyle name="Normal 2 2 4 4 3" xfId="7278" xr:uid="{00000000-0005-0000-0000-00009D1C0000}"/>
    <cellStyle name="Normal 2 2 4 4 4" xfId="12642" xr:uid="{A4637467-C65D-4987-8056-18C015882384}"/>
    <cellStyle name="Normal 2 2 4 5" xfId="7279" xr:uid="{00000000-0005-0000-0000-00009E1C0000}"/>
    <cellStyle name="Normal 2 2 4 5 2" xfId="7280" xr:uid="{00000000-0005-0000-0000-00009F1C0000}"/>
    <cellStyle name="Normal 2 2 4 5 3" xfId="12644" xr:uid="{DACE763E-47AF-498E-85CB-5E519A468CDA}"/>
    <cellStyle name="Normal 2 2 4 6" xfId="7281" xr:uid="{00000000-0005-0000-0000-0000A01C0000}"/>
    <cellStyle name="Normal 2 2 4 7" xfId="12633" xr:uid="{80567989-F1C3-4AC1-A72E-1DB0E02FD23E}"/>
    <cellStyle name="Normal 2 2 5" xfId="7282" xr:uid="{00000000-0005-0000-0000-0000A11C0000}"/>
    <cellStyle name="Normal 2 2 5 2" xfId="7283" xr:uid="{00000000-0005-0000-0000-0000A21C0000}"/>
    <cellStyle name="Normal 2 2 5 2 2" xfId="7284" xr:uid="{00000000-0005-0000-0000-0000A31C0000}"/>
    <cellStyle name="Normal 2 2 5 2 2 2" xfId="7285" xr:uid="{00000000-0005-0000-0000-0000A41C0000}"/>
    <cellStyle name="Normal 2 2 5 2 2 2 2" xfId="7286" xr:uid="{00000000-0005-0000-0000-0000A51C0000}"/>
    <cellStyle name="Normal 2 2 5 2 2 2 3" xfId="12648" xr:uid="{01DC81EF-818B-4D42-942F-7399A6F3ECC7}"/>
    <cellStyle name="Normal 2 2 5 2 2 3" xfId="7287" xr:uid="{00000000-0005-0000-0000-0000A61C0000}"/>
    <cellStyle name="Normal 2 2 5 2 2 4" xfId="12647" xr:uid="{40A75A84-EC12-415A-826B-607B44A5EC8F}"/>
    <cellStyle name="Normal 2 2 5 2 3" xfId="7288" xr:uid="{00000000-0005-0000-0000-0000A71C0000}"/>
    <cellStyle name="Normal 2 2 5 2 3 2" xfId="7289" xr:uid="{00000000-0005-0000-0000-0000A81C0000}"/>
    <cellStyle name="Normal 2 2 5 2 3 3" xfId="12649" xr:uid="{0247B842-CC5B-4931-A80B-0FD4CA0CA4C6}"/>
    <cellStyle name="Normal 2 2 5 2 4" xfId="7290" xr:uid="{00000000-0005-0000-0000-0000A91C0000}"/>
    <cellStyle name="Normal 2 2 5 2 5" xfId="12646" xr:uid="{634565B3-A530-4F77-93DA-3BD2B99A1ADF}"/>
    <cellStyle name="Normal 2 2 5 3" xfId="7291" xr:uid="{00000000-0005-0000-0000-0000AA1C0000}"/>
    <cellStyle name="Normal 2 2 5 3 2" xfId="7292" xr:uid="{00000000-0005-0000-0000-0000AB1C0000}"/>
    <cellStyle name="Normal 2 2 5 3 2 2" xfId="7293" xr:uid="{00000000-0005-0000-0000-0000AC1C0000}"/>
    <cellStyle name="Normal 2 2 5 3 2 2 2" xfId="7294" xr:uid="{00000000-0005-0000-0000-0000AD1C0000}"/>
    <cellStyle name="Normal 2 2 5 3 2 2 3" xfId="12652" xr:uid="{5641D18D-E0A5-4D8F-AB5C-903E423C0774}"/>
    <cellStyle name="Normal 2 2 5 3 2 3" xfId="7295" xr:uid="{00000000-0005-0000-0000-0000AE1C0000}"/>
    <cellStyle name="Normal 2 2 5 3 2 4" xfId="12651" xr:uid="{6F2F491C-8634-4302-8EEA-E92A6FE119F7}"/>
    <cellStyle name="Normal 2 2 5 3 3" xfId="7296" xr:uid="{00000000-0005-0000-0000-0000AF1C0000}"/>
    <cellStyle name="Normal 2 2 5 3 3 2" xfId="7297" xr:uid="{00000000-0005-0000-0000-0000B01C0000}"/>
    <cellStyle name="Normal 2 2 5 3 3 3" xfId="12653" xr:uid="{67021A4A-2C6B-4903-94D1-930076D6B506}"/>
    <cellStyle name="Normal 2 2 5 3 4" xfId="7298" xr:uid="{00000000-0005-0000-0000-0000B11C0000}"/>
    <cellStyle name="Normal 2 2 5 3 5" xfId="12650" xr:uid="{FD46C3FB-7B20-49B3-90D3-3E6AA3D3BB90}"/>
    <cellStyle name="Normal 2 2 5 4" xfId="7299" xr:uid="{00000000-0005-0000-0000-0000B21C0000}"/>
    <cellStyle name="Normal 2 2 5 4 2" xfId="7300" xr:uid="{00000000-0005-0000-0000-0000B31C0000}"/>
    <cellStyle name="Normal 2 2 5 4 2 2" xfId="7301" xr:uid="{00000000-0005-0000-0000-0000B41C0000}"/>
    <cellStyle name="Normal 2 2 5 4 2 3" xfId="12655" xr:uid="{85C930C8-40A0-4FCD-93B2-20A4D48E519F}"/>
    <cellStyle name="Normal 2 2 5 4 3" xfId="7302" xr:uid="{00000000-0005-0000-0000-0000B51C0000}"/>
    <cellStyle name="Normal 2 2 5 4 4" xfId="12654" xr:uid="{1DCCD379-5833-4F2B-8E09-60321D4F8BF7}"/>
    <cellStyle name="Normal 2 2 5 5" xfId="7303" xr:uid="{00000000-0005-0000-0000-0000B61C0000}"/>
    <cellStyle name="Normal 2 2 5 5 2" xfId="7304" xr:uid="{00000000-0005-0000-0000-0000B71C0000}"/>
    <cellStyle name="Normal 2 2 5 5 3" xfId="12656" xr:uid="{E1394835-DDF9-4D1A-B6CD-B354A091C690}"/>
    <cellStyle name="Normal 2 2 5 6" xfId="7305" xr:uid="{00000000-0005-0000-0000-0000B81C0000}"/>
    <cellStyle name="Normal 2 2 5 7" xfId="12645" xr:uid="{DCE47992-DC20-4392-8286-E02F13DB2939}"/>
    <cellStyle name="Normal 2 2 6" xfId="7306" xr:uid="{00000000-0005-0000-0000-0000B91C0000}"/>
    <cellStyle name="Normal 2 2 6 2" xfId="7307" xr:uid="{00000000-0005-0000-0000-0000BA1C0000}"/>
    <cellStyle name="Normal 2 2 6 2 2" xfId="7308" xr:uid="{00000000-0005-0000-0000-0000BB1C0000}"/>
    <cellStyle name="Normal 2 2 6 2 2 2" xfId="7309" xr:uid="{00000000-0005-0000-0000-0000BC1C0000}"/>
    <cellStyle name="Normal 2 2 6 2 2 2 2" xfId="7310" xr:uid="{00000000-0005-0000-0000-0000BD1C0000}"/>
    <cellStyle name="Normal 2 2 6 2 2 2 3" xfId="12660" xr:uid="{B42809CF-3C6D-4922-9D1C-6C89D636B433}"/>
    <cellStyle name="Normal 2 2 6 2 2 3" xfId="7311" xr:uid="{00000000-0005-0000-0000-0000BE1C0000}"/>
    <cellStyle name="Normal 2 2 6 2 2 4" xfId="12659" xr:uid="{0C203151-DBB2-4D73-8736-D97111D5DA40}"/>
    <cellStyle name="Normal 2 2 6 2 3" xfId="7312" xr:uid="{00000000-0005-0000-0000-0000BF1C0000}"/>
    <cellStyle name="Normal 2 2 6 2 3 2" xfId="7313" xr:uid="{00000000-0005-0000-0000-0000C01C0000}"/>
    <cellStyle name="Normal 2 2 6 2 3 3" xfId="12661" xr:uid="{A7B0286B-6CDD-43FE-9405-8971CCB71A39}"/>
    <cellStyle name="Normal 2 2 6 2 4" xfId="7314" xr:uid="{00000000-0005-0000-0000-0000C11C0000}"/>
    <cellStyle name="Normal 2 2 6 2 5" xfId="12658" xr:uid="{9E4FD119-FB90-4048-9422-6721AD1E12F9}"/>
    <cellStyle name="Normal 2 2 6 3" xfId="7315" xr:uid="{00000000-0005-0000-0000-0000C21C0000}"/>
    <cellStyle name="Normal 2 2 6 3 2" xfId="7316" xr:uid="{00000000-0005-0000-0000-0000C31C0000}"/>
    <cellStyle name="Normal 2 2 6 3 2 2" xfId="7317" xr:uid="{00000000-0005-0000-0000-0000C41C0000}"/>
    <cellStyle name="Normal 2 2 6 3 2 2 2" xfId="7318" xr:uid="{00000000-0005-0000-0000-0000C51C0000}"/>
    <cellStyle name="Normal 2 2 6 3 2 2 3" xfId="12664" xr:uid="{48DB4B09-9270-476B-9091-BDA0C7DDBA92}"/>
    <cellStyle name="Normal 2 2 6 3 2 3" xfId="7319" xr:uid="{00000000-0005-0000-0000-0000C61C0000}"/>
    <cellStyle name="Normal 2 2 6 3 2 4" xfId="12663" xr:uid="{B6426318-9EFF-4F1E-9A48-1740D830159A}"/>
    <cellStyle name="Normal 2 2 6 3 3" xfId="7320" xr:uid="{00000000-0005-0000-0000-0000C71C0000}"/>
    <cellStyle name="Normal 2 2 6 3 3 2" xfId="7321" xr:uid="{00000000-0005-0000-0000-0000C81C0000}"/>
    <cellStyle name="Normal 2 2 6 3 3 3" xfId="12665" xr:uid="{FFF11A6A-0AB5-448A-BDEF-C13C1A525FB5}"/>
    <cellStyle name="Normal 2 2 6 3 4" xfId="7322" xr:uid="{00000000-0005-0000-0000-0000C91C0000}"/>
    <cellStyle name="Normal 2 2 6 3 5" xfId="12662" xr:uid="{950D823F-3A43-44B8-8805-B87CB384693F}"/>
    <cellStyle name="Normal 2 2 6 4" xfId="7323" xr:uid="{00000000-0005-0000-0000-0000CA1C0000}"/>
    <cellStyle name="Normal 2 2 6 4 2" xfId="7324" xr:uid="{00000000-0005-0000-0000-0000CB1C0000}"/>
    <cellStyle name="Normal 2 2 6 4 2 2" xfId="7325" xr:uid="{00000000-0005-0000-0000-0000CC1C0000}"/>
    <cellStyle name="Normal 2 2 6 4 2 3" xfId="12667" xr:uid="{9D519F80-8F76-4B53-A3D7-76C7B7407495}"/>
    <cellStyle name="Normal 2 2 6 4 3" xfId="7326" xr:uid="{00000000-0005-0000-0000-0000CD1C0000}"/>
    <cellStyle name="Normal 2 2 6 4 4" xfId="12666" xr:uid="{DEB6F532-469F-4179-B437-7C72924DD0E0}"/>
    <cellStyle name="Normal 2 2 6 5" xfId="7327" xr:uid="{00000000-0005-0000-0000-0000CE1C0000}"/>
    <cellStyle name="Normal 2 2 6 5 2" xfId="7328" xr:uid="{00000000-0005-0000-0000-0000CF1C0000}"/>
    <cellStyle name="Normal 2 2 6 5 3" xfId="12668" xr:uid="{8BF4BB1D-15B5-4C5E-A3EE-FA3672F14857}"/>
    <cellStyle name="Normal 2 2 6 6" xfId="7329" xr:uid="{00000000-0005-0000-0000-0000D01C0000}"/>
    <cellStyle name="Normal 2 2 6 7" xfId="12657" xr:uid="{FA84AA4C-41A0-4445-AAA8-7E1BBC050573}"/>
    <cellStyle name="Normal 2 2 7" xfId="7330" xr:uid="{00000000-0005-0000-0000-0000D11C0000}"/>
    <cellStyle name="Normal 2 2 7 2" xfId="7331" xr:uid="{00000000-0005-0000-0000-0000D21C0000}"/>
    <cellStyle name="Normal 2 2 7 2 2" xfId="7332" xr:uid="{00000000-0005-0000-0000-0000D31C0000}"/>
    <cellStyle name="Normal 2 2 7 3" xfId="7333" xr:uid="{00000000-0005-0000-0000-0000D41C0000}"/>
    <cellStyle name="Normal 2 2 7 3 2" xfId="7334" xr:uid="{00000000-0005-0000-0000-0000D51C0000}"/>
    <cellStyle name="Normal 2 2 7 4" xfId="7335" xr:uid="{00000000-0005-0000-0000-0000D61C0000}"/>
    <cellStyle name="Normal 2 2 8" xfId="7336" xr:uid="{00000000-0005-0000-0000-0000D71C0000}"/>
    <cellStyle name="Normal 2 2 8 2" xfId="7337" xr:uid="{00000000-0005-0000-0000-0000D81C0000}"/>
    <cellStyle name="Normal 2 2 9" xfId="7338" xr:uid="{00000000-0005-0000-0000-0000D91C0000}"/>
    <cellStyle name="Normal 2 2 9 2" xfId="7339" xr:uid="{00000000-0005-0000-0000-0000DA1C0000}"/>
    <cellStyle name="Normal 2 20" xfId="7340" xr:uid="{00000000-0005-0000-0000-0000DB1C0000}"/>
    <cellStyle name="Normal 2 20 2" xfId="7341" xr:uid="{00000000-0005-0000-0000-0000DC1C0000}"/>
    <cellStyle name="Normal 2 20 2 2" xfId="7342" xr:uid="{00000000-0005-0000-0000-0000DD1C0000}"/>
    <cellStyle name="Normal 2 20 2 3" xfId="12670" xr:uid="{760A8620-9516-4FE2-9A0B-0F454979ACED}"/>
    <cellStyle name="Normal 2 20 3" xfId="7343" xr:uid="{00000000-0005-0000-0000-0000DE1C0000}"/>
    <cellStyle name="Normal 2 20 4" xfId="12669" xr:uid="{99828638-9C43-4177-9D85-04608599DB90}"/>
    <cellStyle name="Normal 2 21" xfId="7344" xr:uid="{00000000-0005-0000-0000-0000DF1C0000}"/>
    <cellStyle name="Normal 2 3" xfId="7345" xr:uid="{00000000-0005-0000-0000-0000E01C0000}"/>
    <cellStyle name="Normal 2 3 10" xfId="12671" xr:uid="{D75EFFE9-49E1-45E7-99F8-ABD4B01E2AC9}"/>
    <cellStyle name="Normal 2 3 2" xfId="7346" xr:uid="{00000000-0005-0000-0000-0000E11C0000}"/>
    <cellStyle name="Normal 2 3 2 2" xfId="7347" xr:uid="{00000000-0005-0000-0000-0000E21C0000}"/>
    <cellStyle name="Normal 2 3 2 2 2" xfId="7348" xr:uid="{00000000-0005-0000-0000-0000E31C0000}"/>
    <cellStyle name="Normal 2 3 2 2 2 2" xfId="7349" xr:uid="{00000000-0005-0000-0000-0000E41C0000}"/>
    <cellStyle name="Normal 2 3 2 2 2 3" xfId="12674" xr:uid="{5986EB54-CA17-48FC-B663-D5E4F0D91EF2}"/>
    <cellStyle name="Normal 2 3 2 2 3" xfId="7350" xr:uid="{00000000-0005-0000-0000-0000E51C0000}"/>
    <cellStyle name="Normal 2 3 2 2 4" xfId="12673" xr:uid="{E1FF0931-66D8-4869-98A8-0859BE702E58}"/>
    <cellStyle name="Normal 2 3 2 3" xfId="7351" xr:uid="{00000000-0005-0000-0000-0000E61C0000}"/>
    <cellStyle name="Normal 2 3 2 3 2" xfId="7352" xr:uid="{00000000-0005-0000-0000-0000E71C0000}"/>
    <cellStyle name="Normal 2 3 2 3 3" xfId="12675" xr:uid="{CBFE0276-3AF1-4706-B4A6-89B1902F13E9}"/>
    <cellStyle name="Normal 2 3 2 4" xfId="7353" xr:uid="{00000000-0005-0000-0000-0000E81C0000}"/>
    <cellStyle name="Normal 2 3 2 5" xfId="12672" xr:uid="{E0182475-15D2-4517-BD46-57DE67BEFB85}"/>
    <cellStyle name="Normal 2 3 3" xfId="7354" xr:uid="{00000000-0005-0000-0000-0000E91C0000}"/>
    <cellStyle name="Normal 2 3 3 2" xfId="7355" xr:uid="{00000000-0005-0000-0000-0000EA1C0000}"/>
    <cellStyle name="Normal 2 3 3 2 2" xfId="7356" xr:uid="{00000000-0005-0000-0000-0000EB1C0000}"/>
    <cellStyle name="Normal 2 3 3 2 2 2" xfId="7357" xr:uid="{00000000-0005-0000-0000-0000EC1C0000}"/>
    <cellStyle name="Normal 2 3 3 2 2 3" xfId="12678" xr:uid="{B1C909CE-5C25-4242-B803-E84A74E4DCCF}"/>
    <cellStyle name="Normal 2 3 3 2 3" xfId="7358" xr:uid="{00000000-0005-0000-0000-0000ED1C0000}"/>
    <cellStyle name="Normal 2 3 3 2 4" xfId="12677" xr:uid="{FAEB0AD7-1395-4A00-A71B-411415A66FB3}"/>
    <cellStyle name="Normal 2 3 3 3" xfId="7359" xr:uid="{00000000-0005-0000-0000-0000EE1C0000}"/>
    <cellStyle name="Normal 2 3 3 3 2" xfId="7360" xr:uid="{00000000-0005-0000-0000-0000EF1C0000}"/>
    <cellStyle name="Normal 2 3 3 3 3" xfId="12679" xr:uid="{99B65A1A-9193-442C-AA12-472D3B6D541C}"/>
    <cellStyle name="Normal 2 3 3 4" xfId="7361" xr:uid="{00000000-0005-0000-0000-0000F01C0000}"/>
    <cellStyle name="Normal 2 3 3 5" xfId="12676" xr:uid="{7A58F169-E03C-425B-A844-DDD6F71FE3F8}"/>
    <cellStyle name="Normal 2 3 4" xfId="7362" xr:uid="{00000000-0005-0000-0000-0000F11C0000}"/>
    <cellStyle name="Normal 2 3 4 2" xfId="7363" xr:uid="{00000000-0005-0000-0000-0000F21C0000}"/>
    <cellStyle name="Normal 2 3 4 2 2" xfId="7364" xr:uid="{00000000-0005-0000-0000-0000F31C0000}"/>
    <cellStyle name="Normal 2 3 4 2 2 2" xfId="7365" xr:uid="{00000000-0005-0000-0000-0000F41C0000}"/>
    <cellStyle name="Normal 2 3 4 2 2 3" xfId="12682" xr:uid="{EADED58C-2B73-4C99-87A6-0D14BE9E7BE0}"/>
    <cellStyle name="Normal 2 3 4 2 3" xfId="7366" xr:uid="{00000000-0005-0000-0000-0000F51C0000}"/>
    <cellStyle name="Normal 2 3 4 2 4" xfId="12681" xr:uid="{3D63B580-4A3B-4E8C-B664-26D42AA3FA67}"/>
    <cellStyle name="Normal 2 3 4 3" xfId="7367" xr:uid="{00000000-0005-0000-0000-0000F61C0000}"/>
    <cellStyle name="Normal 2 3 4 3 2" xfId="7368" xr:uid="{00000000-0005-0000-0000-0000F71C0000}"/>
    <cellStyle name="Normal 2 3 4 3 3" xfId="12683" xr:uid="{F7B236D3-7154-4B29-879D-828A83408ABD}"/>
    <cellStyle name="Normal 2 3 4 4" xfId="7369" xr:uid="{00000000-0005-0000-0000-0000F81C0000}"/>
    <cellStyle name="Normal 2 3 4 5" xfId="12680" xr:uid="{58EFD5C0-7C22-4B75-819C-2DA8AC4BCAA6}"/>
    <cellStyle name="Normal 2 3 5" xfId="7370" xr:uid="{00000000-0005-0000-0000-0000F91C0000}"/>
    <cellStyle name="Normal 2 3 5 2" xfId="7371" xr:uid="{00000000-0005-0000-0000-0000FA1C0000}"/>
    <cellStyle name="Normal 2 3 5 2 2" xfId="7372" xr:uid="{00000000-0005-0000-0000-0000FB1C0000}"/>
    <cellStyle name="Normal 2 3 5 2 2 2" xfId="7373" xr:uid="{00000000-0005-0000-0000-0000FC1C0000}"/>
    <cellStyle name="Normal 2 3 5 2 2 3" xfId="12686" xr:uid="{3374B8CE-510E-4B28-A2F4-47C4667D1854}"/>
    <cellStyle name="Normal 2 3 5 2 3" xfId="7374" xr:uid="{00000000-0005-0000-0000-0000FD1C0000}"/>
    <cellStyle name="Normal 2 3 5 2 4" xfId="12685" xr:uid="{84A681AB-6E32-4415-877A-5266A5E3D885}"/>
    <cellStyle name="Normal 2 3 5 3" xfId="7375" xr:uid="{00000000-0005-0000-0000-0000FE1C0000}"/>
    <cellStyle name="Normal 2 3 5 3 2" xfId="7376" xr:uid="{00000000-0005-0000-0000-0000FF1C0000}"/>
    <cellStyle name="Normal 2 3 5 3 3" xfId="12687" xr:uid="{07A420CD-E05F-4C37-863E-E96AA636FE69}"/>
    <cellStyle name="Normal 2 3 5 4" xfId="7377" xr:uid="{00000000-0005-0000-0000-0000001D0000}"/>
    <cellStyle name="Normal 2 3 5 5" xfId="12684" xr:uid="{2B498C9F-813E-4CEF-BECA-ADA5D8879AB7}"/>
    <cellStyle name="Normal 2 3 6" xfId="7378" xr:uid="{00000000-0005-0000-0000-0000011D0000}"/>
    <cellStyle name="Normal 2 3 6 2" xfId="7379" xr:uid="{00000000-0005-0000-0000-0000021D0000}"/>
    <cellStyle name="Normal 2 3 6 2 2" xfId="7380" xr:uid="{00000000-0005-0000-0000-0000031D0000}"/>
    <cellStyle name="Normal 2 3 6 2 2 2" xfId="7381" xr:uid="{00000000-0005-0000-0000-0000041D0000}"/>
    <cellStyle name="Normal 2 3 6 2 2 3" xfId="12690" xr:uid="{8F2AD1A9-01D6-4125-B455-46998CBAEECA}"/>
    <cellStyle name="Normal 2 3 6 2 3" xfId="7382" xr:uid="{00000000-0005-0000-0000-0000051D0000}"/>
    <cellStyle name="Normal 2 3 6 2 4" xfId="12689" xr:uid="{0167B5CA-4133-4C02-A356-CB31AF73C948}"/>
    <cellStyle name="Normal 2 3 6 3" xfId="7383" xr:uid="{00000000-0005-0000-0000-0000061D0000}"/>
    <cellStyle name="Normal 2 3 6 3 2" xfId="7384" xr:uid="{00000000-0005-0000-0000-0000071D0000}"/>
    <cellStyle name="Normal 2 3 6 3 3" xfId="12691" xr:uid="{13BB905C-432D-4A41-A3EF-B5355E43FBC2}"/>
    <cellStyle name="Normal 2 3 6 4" xfId="7385" xr:uid="{00000000-0005-0000-0000-0000081D0000}"/>
    <cellStyle name="Normal 2 3 6 5" xfId="12688" xr:uid="{52A9FD65-A902-4F19-8303-D8568F1F7571}"/>
    <cellStyle name="Normal 2 3 7" xfId="7386" xr:uid="{00000000-0005-0000-0000-0000091D0000}"/>
    <cellStyle name="Normal 2 3 7 2" xfId="7387" xr:uid="{00000000-0005-0000-0000-00000A1D0000}"/>
    <cellStyle name="Normal 2 3 7 2 2" xfId="7388" xr:uid="{00000000-0005-0000-0000-00000B1D0000}"/>
    <cellStyle name="Normal 2 3 7 2 3" xfId="12693" xr:uid="{72D08CF8-0F52-4947-A0B9-9A1A2A3B8455}"/>
    <cellStyle name="Normal 2 3 7 3" xfId="7389" xr:uid="{00000000-0005-0000-0000-00000C1D0000}"/>
    <cellStyle name="Normal 2 3 7 4" xfId="12692" xr:uid="{D6668194-7406-458B-894E-07787F126614}"/>
    <cellStyle name="Normal 2 3 8" xfId="7390" xr:uid="{00000000-0005-0000-0000-00000D1D0000}"/>
    <cellStyle name="Normal 2 3 8 2" xfId="7391" xr:uid="{00000000-0005-0000-0000-00000E1D0000}"/>
    <cellStyle name="Normal 2 3 8 3" xfId="12694" xr:uid="{03890F84-367E-43FB-A51E-67196DF8B63B}"/>
    <cellStyle name="Normal 2 3 9" xfId="7392" xr:uid="{00000000-0005-0000-0000-00000F1D0000}"/>
    <cellStyle name="Normal 2 4" xfId="7393" xr:uid="{00000000-0005-0000-0000-0000101D0000}"/>
    <cellStyle name="Normal 2 4 10" xfId="12695" xr:uid="{E464DBB0-EED2-4766-A24B-A83639A6BA59}"/>
    <cellStyle name="Normal 2 4 2" xfId="7394" xr:uid="{00000000-0005-0000-0000-0000111D0000}"/>
    <cellStyle name="Normal 2 4 2 2" xfId="7395" xr:uid="{00000000-0005-0000-0000-0000121D0000}"/>
    <cellStyle name="Normal 2 4 2 2 2" xfId="7396" xr:uid="{00000000-0005-0000-0000-0000131D0000}"/>
    <cellStyle name="Normal 2 4 2 2 2 2" xfId="7397" xr:uid="{00000000-0005-0000-0000-0000141D0000}"/>
    <cellStyle name="Normal 2 4 2 2 2 3" xfId="12698" xr:uid="{A503CD15-1ABF-4B53-851E-11805A8F65ED}"/>
    <cellStyle name="Normal 2 4 2 2 3" xfId="7398" xr:uid="{00000000-0005-0000-0000-0000151D0000}"/>
    <cellStyle name="Normal 2 4 2 2 4" xfId="12697" xr:uid="{B4E891AE-A727-4C7C-9DFA-DB47E5D728B3}"/>
    <cellStyle name="Normal 2 4 2 3" xfId="7399" xr:uid="{00000000-0005-0000-0000-0000161D0000}"/>
    <cellStyle name="Normal 2 4 2 3 2" xfId="7400" xr:uid="{00000000-0005-0000-0000-0000171D0000}"/>
    <cellStyle name="Normal 2 4 2 3 3" xfId="12699" xr:uid="{ABA7D7AE-4C5D-49CF-9696-9BC91F8A8FA9}"/>
    <cellStyle name="Normal 2 4 2 4" xfId="7401" xr:uid="{00000000-0005-0000-0000-0000181D0000}"/>
    <cellStyle name="Normal 2 4 2 5" xfId="12696" xr:uid="{1AE4611E-719D-4CC9-91B6-CB01B1351C52}"/>
    <cellStyle name="Normal 2 4 3" xfId="7402" xr:uid="{00000000-0005-0000-0000-0000191D0000}"/>
    <cellStyle name="Normal 2 4 3 2" xfId="7403" xr:uid="{00000000-0005-0000-0000-00001A1D0000}"/>
    <cellStyle name="Normal 2 4 3 2 2" xfId="7404" xr:uid="{00000000-0005-0000-0000-00001B1D0000}"/>
    <cellStyle name="Normal 2 4 3 2 2 2" xfId="7405" xr:uid="{00000000-0005-0000-0000-00001C1D0000}"/>
    <cellStyle name="Normal 2 4 3 2 2 3" xfId="12702" xr:uid="{518ACCED-CB8C-4513-88A1-7A511309BCCC}"/>
    <cellStyle name="Normal 2 4 3 2 3" xfId="7406" xr:uid="{00000000-0005-0000-0000-00001D1D0000}"/>
    <cellStyle name="Normal 2 4 3 2 4" xfId="12701" xr:uid="{D58CAB12-2A90-4EE0-9CC3-47CFB89C4DDA}"/>
    <cellStyle name="Normal 2 4 3 3" xfId="7407" xr:uid="{00000000-0005-0000-0000-00001E1D0000}"/>
    <cellStyle name="Normal 2 4 3 3 2" xfId="7408" xr:uid="{00000000-0005-0000-0000-00001F1D0000}"/>
    <cellStyle name="Normal 2 4 3 3 3" xfId="12703" xr:uid="{587DC2D9-7BB8-4FFE-B6F3-BA2CF19A36C4}"/>
    <cellStyle name="Normal 2 4 3 4" xfId="7409" xr:uid="{00000000-0005-0000-0000-0000201D0000}"/>
    <cellStyle name="Normal 2 4 3 5" xfId="12700" xr:uid="{8A8C5450-4912-45E8-B5DD-6574208B18A6}"/>
    <cellStyle name="Normal 2 4 4" xfId="7410" xr:uid="{00000000-0005-0000-0000-0000211D0000}"/>
    <cellStyle name="Normal 2 4 4 2" xfId="7411" xr:uid="{00000000-0005-0000-0000-0000221D0000}"/>
    <cellStyle name="Normal 2 4 4 2 2" xfId="7412" xr:uid="{00000000-0005-0000-0000-0000231D0000}"/>
    <cellStyle name="Normal 2 4 4 2 2 2" xfId="7413" xr:uid="{00000000-0005-0000-0000-0000241D0000}"/>
    <cellStyle name="Normal 2 4 4 2 2 3" xfId="12706" xr:uid="{846A14B3-CCB4-40F1-9FE2-515F258F5EBF}"/>
    <cellStyle name="Normal 2 4 4 2 3" xfId="7414" xr:uid="{00000000-0005-0000-0000-0000251D0000}"/>
    <cellStyle name="Normal 2 4 4 2 4" xfId="12705" xr:uid="{0BFE4796-CA5D-4D50-AC80-73F53B54E948}"/>
    <cellStyle name="Normal 2 4 4 3" xfId="7415" xr:uid="{00000000-0005-0000-0000-0000261D0000}"/>
    <cellStyle name="Normal 2 4 4 3 2" xfId="7416" xr:uid="{00000000-0005-0000-0000-0000271D0000}"/>
    <cellStyle name="Normal 2 4 4 3 3" xfId="12707" xr:uid="{A510885D-D2A2-4949-9216-17175145233E}"/>
    <cellStyle name="Normal 2 4 4 4" xfId="7417" xr:uid="{00000000-0005-0000-0000-0000281D0000}"/>
    <cellStyle name="Normal 2 4 4 5" xfId="12704" xr:uid="{14FBE994-0511-41F6-8A5C-B8ABB672A178}"/>
    <cellStyle name="Normal 2 4 5" xfId="7418" xr:uid="{00000000-0005-0000-0000-0000291D0000}"/>
    <cellStyle name="Normal 2 4 5 2" xfId="7419" xr:uid="{00000000-0005-0000-0000-00002A1D0000}"/>
    <cellStyle name="Normal 2 4 5 2 2" xfId="7420" xr:uid="{00000000-0005-0000-0000-00002B1D0000}"/>
    <cellStyle name="Normal 2 4 5 2 2 2" xfId="7421" xr:uid="{00000000-0005-0000-0000-00002C1D0000}"/>
    <cellStyle name="Normal 2 4 5 2 2 3" xfId="12710" xr:uid="{7E29030A-A3B0-43BD-97A2-D718294B5A65}"/>
    <cellStyle name="Normal 2 4 5 2 3" xfId="7422" xr:uid="{00000000-0005-0000-0000-00002D1D0000}"/>
    <cellStyle name="Normal 2 4 5 2 4" xfId="12709" xr:uid="{3E462313-E07D-4BBF-9EE4-F79EE16EA119}"/>
    <cellStyle name="Normal 2 4 5 3" xfId="7423" xr:uid="{00000000-0005-0000-0000-00002E1D0000}"/>
    <cellStyle name="Normal 2 4 5 3 2" xfId="7424" xr:uid="{00000000-0005-0000-0000-00002F1D0000}"/>
    <cellStyle name="Normal 2 4 5 3 3" xfId="12711" xr:uid="{41F8E3B4-CFEE-41AF-B89D-F6BF935186F8}"/>
    <cellStyle name="Normal 2 4 5 4" xfId="7425" xr:uid="{00000000-0005-0000-0000-0000301D0000}"/>
    <cellStyle name="Normal 2 4 5 5" xfId="12708" xr:uid="{0D54DBE1-BA63-4240-8A0E-8FFD461AF008}"/>
    <cellStyle name="Normal 2 4 6" xfId="7426" xr:uid="{00000000-0005-0000-0000-0000311D0000}"/>
    <cellStyle name="Normal 2 4 6 2" xfId="7427" xr:uid="{00000000-0005-0000-0000-0000321D0000}"/>
    <cellStyle name="Normal 2 4 6 2 2" xfId="7428" xr:uid="{00000000-0005-0000-0000-0000331D0000}"/>
    <cellStyle name="Normal 2 4 6 2 2 2" xfId="7429" xr:uid="{00000000-0005-0000-0000-0000341D0000}"/>
    <cellStyle name="Normal 2 4 6 2 2 3" xfId="12714" xr:uid="{4A4BD978-CD3E-4CB0-B1D8-F1E898B8E5C4}"/>
    <cellStyle name="Normal 2 4 6 2 3" xfId="7430" xr:uid="{00000000-0005-0000-0000-0000351D0000}"/>
    <cellStyle name="Normal 2 4 6 2 4" xfId="12713" xr:uid="{25B632E1-8616-4EDC-A3A4-EC42737E4936}"/>
    <cellStyle name="Normal 2 4 6 3" xfId="7431" xr:uid="{00000000-0005-0000-0000-0000361D0000}"/>
    <cellStyle name="Normal 2 4 6 3 2" xfId="7432" xr:uid="{00000000-0005-0000-0000-0000371D0000}"/>
    <cellStyle name="Normal 2 4 6 3 3" xfId="12715" xr:uid="{765F642E-89F7-43DE-89A4-F23B489634BE}"/>
    <cellStyle name="Normal 2 4 6 4" xfId="7433" xr:uid="{00000000-0005-0000-0000-0000381D0000}"/>
    <cellStyle name="Normal 2 4 6 5" xfId="12712" xr:uid="{7995AA59-0F2B-4777-B8E4-F0CD24356A56}"/>
    <cellStyle name="Normal 2 4 7" xfId="7434" xr:uid="{00000000-0005-0000-0000-0000391D0000}"/>
    <cellStyle name="Normal 2 4 7 2" xfId="7435" xr:uid="{00000000-0005-0000-0000-00003A1D0000}"/>
    <cellStyle name="Normal 2 4 7 2 2" xfId="7436" xr:uid="{00000000-0005-0000-0000-00003B1D0000}"/>
    <cellStyle name="Normal 2 4 7 2 3" xfId="12717" xr:uid="{31F6A0BA-1831-494A-A69C-7F490F24932D}"/>
    <cellStyle name="Normal 2 4 7 3" xfId="7437" xr:uid="{00000000-0005-0000-0000-00003C1D0000}"/>
    <cellStyle name="Normal 2 4 7 4" xfId="12716" xr:uid="{65209541-CB02-4891-9D92-BF62BED3A7B6}"/>
    <cellStyle name="Normal 2 4 8" xfId="7438" xr:uid="{00000000-0005-0000-0000-00003D1D0000}"/>
    <cellStyle name="Normal 2 4 8 2" xfId="7439" xr:uid="{00000000-0005-0000-0000-00003E1D0000}"/>
    <cellStyle name="Normal 2 4 8 3" xfId="12718" xr:uid="{79584D5D-4BD9-4191-804E-1E06AE3632FB}"/>
    <cellStyle name="Normal 2 4 9" xfId="7440" xr:uid="{00000000-0005-0000-0000-00003F1D0000}"/>
    <cellStyle name="Normal 2 5" xfId="7441" xr:uid="{00000000-0005-0000-0000-0000401D0000}"/>
    <cellStyle name="Normal 2 5 2" xfId="7442" xr:uid="{00000000-0005-0000-0000-0000411D0000}"/>
    <cellStyle name="Normal 2 5 2 2" xfId="7443" xr:uid="{00000000-0005-0000-0000-0000421D0000}"/>
    <cellStyle name="Normal 2 5 2 2 2" xfId="7444" xr:uid="{00000000-0005-0000-0000-0000431D0000}"/>
    <cellStyle name="Normal 2 5 2 2 2 2" xfId="7445" xr:uid="{00000000-0005-0000-0000-0000441D0000}"/>
    <cellStyle name="Normal 2 5 2 2 2 3" xfId="12722" xr:uid="{4D86C1ED-689D-4611-8173-4C33D6A5DCF9}"/>
    <cellStyle name="Normal 2 5 2 2 3" xfId="7446" xr:uid="{00000000-0005-0000-0000-0000451D0000}"/>
    <cellStyle name="Normal 2 5 2 2 4" xfId="12721" xr:uid="{516334DD-11B1-4EFD-B0F4-7C2EE7696A93}"/>
    <cellStyle name="Normal 2 5 2 3" xfId="7447" xr:uid="{00000000-0005-0000-0000-0000461D0000}"/>
    <cellStyle name="Normal 2 5 2 3 2" xfId="7448" xr:uid="{00000000-0005-0000-0000-0000471D0000}"/>
    <cellStyle name="Normal 2 5 2 3 3" xfId="12723" xr:uid="{5A983F8D-132C-453F-B387-3C1AC4E4BE9B}"/>
    <cellStyle name="Normal 2 5 2 4" xfId="7449" xr:uid="{00000000-0005-0000-0000-0000481D0000}"/>
    <cellStyle name="Normal 2 5 2 5" xfId="12720" xr:uid="{5768C2A9-04A8-4F1E-AE42-18A11DE9E346}"/>
    <cellStyle name="Normal 2 5 3" xfId="7450" xr:uid="{00000000-0005-0000-0000-0000491D0000}"/>
    <cellStyle name="Normal 2 5 3 2" xfId="7451" xr:uid="{00000000-0005-0000-0000-00004A1D0000}"/>
    <cellStyle name="Normal 2 5 3 2 2" xfId="7452" xr:uid="{00000000-0005-0000-0000-00004B1D0000}"/>
    <cellStyle name="Normal 2 5 3 2 2 2" xfId="7453" xr:uid="{00000000-0005-0000-0000-00004C1D0000}"/>
    <cellStyle name="Normal 2 5 3 2 2 3" xfId="12726" xr:uid="{CF6514B5-0AC2-425B-ADB5-91BF2C80A4D7}"/>
    <cellStyle name="Normal 2 5 3 2 3" xfId="7454" xr:uid="{00000000-0005-0000-0000-00004D1D0000}"/>
    <cellStyle name="Normal 2 5 3 2 4" xfId="12725" xr:uid="{9CAD58E6-657F-4FC8-BA8F-E95E62E15484}"/>
    <cellStyle name="Normal 2 5 3 3" xfId="7455" xr:uid="{00000000-0005-0000-0000-00004E1D0000}"/>
    <cellStyle name="Normal 2 5 3 3 2" xfId="7456" xr:uid="{00000000-0005-0000-0000-00004F1D0000}"/>
    <cellStyle name="Normal 2 5 3 3 3" xfId="12727" xr:uid="{8E862C60-17A5-460B-9C55-0B8AC78A6879}"/>
    <cellStyle name="Normal 2 5 3 4" xfId="7457" xr:uid="{00000000-0005-0000-0000-0000501D0000}"/>
    <cellStyle name="Normal 2 5 3 5" xfId="12724" xr:uid="{9BC96BC8-D9B8-4BF8-A792-730A57CA28C6}"/>
    <cellStyle name="Normal 2 5 4" xfId="7458" xr:uid="{00000000-0005-0000-0000-0000511D0000}"/>
    <cellStyle name="Normal 2 5 4 2" xfId="7459" xr:uid="{00000000-0005-0000-0000-0000521D0000}"/>
    <cellStyle name="Normal 2 5 4 2 2" xfId="7460" xr:uid="{00000000-0005-0000-0000-0000531D0000}"/>
    <cellStyle name="Normal 2 5 4 2 3" xfId="12729" xr:uid="{8723DB76-1D61-4B0B-9041-E78FD3F40E99}"/>
    <cellStyle name="Normal 2 5 4 3" xfId="7461" xr:uid="{00000000-0005-0000-0000-0000541D0000}"/>
    <cellStyle name="Normal 2 5 4 4" xfId="12728" xr:uid="{C765027A-BFE1-4DEB-9FEE-BF00EC3891DA}"/>
    <cellStyle name="Normal 2 5 5" xfId="7462" xr:uid="{00000000-0005-0000-0000-0000551D0000}"/>
    <cellStyle name="Normal 2 5 5 2" xfId="7463" xr:uid="{00000000-0005-0000-0000-0000561D0000}"/>
    <cellStyle name="Normal 2 5 5 3" xfId="12730" xr:uid="{9FED73C6-9358-4D93-BB0D-49E33F535691}"/>
    <cellStyle name="Normal 2 5 6" xfId="7464" xr:uid="{00000000-0005-0000-0000-0000571D0000}"/>
    <cellStyle name="Normal 2 5 7" xfId="12719" xr:uid="{9C84CA10-DA5C-4E3D-A8E1-DD26FA848F60}"/>
    <cellStyle name="Normal 2 6" xfId="7465" xr:uid="{00000000-0005-0000-0000-0000581D0000}"/>
    <cellStyle name="Normal 2 6 2" xfId="7466" xr:uid="{00000000-0005-0000-0000-0000591D0000}"/>
    <cellStyle name="Normal 2 6 2 2" xfId="7467" xr:uid="{00000000-0005-0000-0000-00005A1D0000}"/>
    <cellStyle name="Normal 2 6 2 2 2" xfId="7468" xr:uid="{00000000-0005-0000-0000-00005B1D0000}"/>
    <cellStyle name="Normal 2 6 2 2 2 2" xfId="7469" xr:uid="{00000000-0005-0000-0000-00005C1D0000}"/>
    <cellStyle name="Normal 2 6 2 2 2 3" xfId="12734" xr:uid="{61192AD8-F8C1-40AB-A3D0-1F7F0365CD30}"/>
    <cellStyle name="Normal 2 6 2 2 3" xfId="7470" xr:uid="{00000000-0005-0000-0000-00005D1D0000}"/>
    <cellStyle name="Normal 2 6 2 2 4" xfId="12733" xr:uid="{89CD4A7A-D797-4FC2-8913-8AE32838A7E3}"/>
    <cellStyle name="Normal 2 6 2 3" xfId="7471" xr:uid="{00000000-0005-0000-0000-00005E1D0000}"/>
    <cellStyle name="Normal 2 6 2 3 2" xfId="7472" xr:uid="{00000000-0005-0000-0000-00005F1D0000}"/>
    <cellStyle name="Normal 2 6 2 3 3" xfId="12735" xr:uid="{CB717079-7854-43FC-BF7B-2A11905436F3}"/>
    <cellStyle name="Normal 2 6 2 4" xfId="7473" xr:uid="{00000000-0005-0000-0000-0000601D0000}"/>
    <cellStyle name="Normal 2 6 2 5" xfId="12732" xr:uid="{9545F2A1-E850-4343-B944-AEF57F562B77}"/>
    <cellStyle name="Normal 2 6 3" xfId="7474" xr:uid="{00000000-0005-0000-0000-0000611D0000}"/>
    <cellStyle name="Normal 2 6 3 2" xfId="7475" xr:uid="{00000000-0005-0000-0000-0000621D0000}"/>
    <cellStyle name="Normal 2 6 3 2 2" xfId="7476" xr:uid="{00000000-0005-0000-0000-0000631D0000}"/>
    <cellStyle name="Normal 2 6 3 2 2 2" xfId="7477" xr:uid="{00000000-0005-0000-0000-0000641D0000}"/>
    <cellStyle name="Normal 2 6 3 2 2 3" xfId="12738" xr:uid="{DFAEF659-5E35-40B1-A70B-89019E76EDD8}"/>
    <cellStyle name="Normal 2 6 3 2 3" xfId="7478" xr:uid="{00000000-0005-0000-0000-0000651D0000}"/>
    <cellStyle name="Normal 2 6 3 2 4" xfId="12737" xr:uid="{3E7F6D62-3FCE-411B-A208-E1C86EDFF901}"/>
    <cellStyle name="Normal 2 6 3 3" xfId="7479" xr:uid="{00000000-0005-0000-0000-0000661D0000}"/>
    <cellStyle name="Normal 2 6 3 3 2" xfId="7480" xr:uid="{00000000-0005-0000-0000-0000671D0000}"/>
    <cellStyle name="Normal 2 6 3 3 3" xfId="12739" xr:uid="{10BF5A37-31A1-4786-99D1-DD2CE52C36A9}"/>
    <cellStyle name="Normal 2 6 3 4" xfId="7481" xr:uid="{00000000-0005-0000-0000-0000681D0000}"/>
    <cellStyle name="Normal 2 6 3 5" xfId="12736" xr:uid="{E5BD3EE6-FC4E-4B68-AB57-1EA385269D70}"/>
    <cellStyle name="Normal 2 6 4" xfId="7482" xr:uid="{00000000-0005-0000-0000-0000691D0000}"/>
    <cellStyle name="Normal 2 6 4 2" xfId="7483" xr:uid="{00000000-0005-0000-0000-00006A1D0000}"/>
    <cellStyle name="Normal 2 6 4 2 2" xfId="7484" xr:uid="{00000000-0005-0000-0000-00006B1D0000}"/>
    <cellStyle name="Normal 2 6 4 2 3" xfId="12741" xr:uid="{D637F8B2-B89B-455D-9408-5CE09F497A6D}"/>
    <cellStyle name="Normal 2 6 4 3" xfId="7485" xr:uid="{00000000-0005-0000-0000-00006C1D0000}"/>
    <cellStyle name="Normal 2 6 4 4" xfId="12740" xr:uid="{E209BB23-3D4D-4F29-851D-0F37E17C8066}"/>
    <cellStyle name="Normal 2 6 5" xfId="7486" xr:uid="{00000000-0005-0000-0000-00006D1D0000}"/>
    <cellStyle name="Normal 2 6 5 2" xfId="7487" xr:uid="{00000000-0005-0000-0000-00006E1D0000}"/>
    <cellStyle name="Normal 2 6 5 3" xfId="12742" xr:uid="{AF3A0BBA-C558-4EB8-9D7A-8D22B9CBE7C9}"/>
    <cellStyle name="Normal 2 6 6" xfId="7488" xr:uid="{00000000-0005-0000-0000-00006F1D0000}"/>
    <cellStyle name="Normal 2 6 7" xfId="12731" xr:uid="{F4B3B9B7-C55D-43F5-82FD-C74E9D73FBB9}"/>
    <cellStyle name="Normal 2 7" xfId="7489" xr:uid="{00000000-0005-0000-0000-0000701D0000}"/>
    <cellStyle name="Normal 2 7 2" xfId="7490" xr:uid="{00000000-0005-0000-0000-0000711D0000}"/>
    <cellStyle name="Normal 2 7 2 2" xfId="7491" xr:uid="{00000000-0005-0000-0000-0000721D0000}"/>
    <cellStyle name="Normal 2 7 2 2 2" xfId="7492" xr:uid="{00000000-0005-0000-0000-0000731D0000}"/>
    <cellStyle name="Normal 2 7 2 2 2 2" xfId="7493" xr:uid="{00000000-0005-0000-0000-0000741D0000}"/>
    <cellStyle name="Normal 2 7 2 2 2 3" xfId="12746" xr:uid="{94EFD842-05DC-48ED-806D-BDCAB379D3DD}"/>
    <cellStyle name="Normal 2 7 2 2 3" xfId="7494" xr:uid="{00000000-0005-0000-0000-0000751D0000}"/>
    <cellStyle name="Normal 2 7 2 2 4" xfId="12745" xr:uid="{6828973B-EB23-49BE-AEE2-95024FAA183F}"/>
    <cellStyle name="Normal 2 7 2 3" xfId="7495" xr:uid="{00000000-0005-0000-0000-0000761D0000}"/>
    <cellStyle name="Normal 2 7 2 3 2" xfId="7496" xr:uid="{00000000-0005-0000-0000-0000771D0000}"/>
    <cellStyle name="Normal 2 7 2 3 3" xfId="12747" xr:uid="{6663F45C-8A32-4BCA-B3C0-4B69411C9CFD}"/>
    <cellStyle name="Normal 2 7 2 4" xfId="7497" xr:uid="{00000000-0005-0000-0000-0000781D0000}"/>
    <cellStyle name="Normal 2 7 2 5" xfId="12744" xr:uid="{ED60BBDD-901D-436D-AA73-C0849C0F3D7A}"/>
    <cellStyle name="Normal 2 7 3" xfId="7498" xr:uid="{00000000-0005-0000-0000-0000791D0000}"/>
    <cellStyle name="Normal 2 7 3 2" xfId="7499" xr:uid="{00000000-0005-0000-0000-00007A1D0000}"/>
    <cellStyle name="Normal 2 7 3 2 2" xfId="7500" xr:uid="{00000000-0005-0000-0000-00007B1D0000}"/>
    <cellStyle name="Normal 2 7 3 2 2 2" xfId="7501" xr:uid="{00000000-0005-0000-0000-00007C1D0000}"/>
    <cellStyle name="Normal 2 7 3 2 2 3" xfId="12750" xr:uid="{2439E1BD-0BC5-4942-B657-190F2D79F0A8}"/>
    <cellStyle name="Normal 2 7 3 2 3" xfId="7502" xr:uid="{00000000-0005-0000-0000-00007D1D0000}"/>
    <cellStyle name="Normal 2 7 3 2 4" xfId="12749" xr:uid="{FE0C7A14-F6B6-43E8-A5D1-82E7A26BE059}"/>
    <cellStyle name="Normal 2 7 3 3" xfId="7503" xr:uid="{00000000-0005-0000-0000-00007E1D0000}"/>
    <cellStyle name="Normal 2 7 3 3 2" xfId="7504" xr:uid="{00000000-0005-0000-0000-00007F1D0000}"/>
    <cellStyle name="Normal 2 7 3 3 3" xfId="12751" xr:uid="{D87F3C2D-36EE-4FF1-B0F1-DB1916DD2E45}"/>
    <cellStyle name="Normal 2 7 3 4" xfId="7505" xr:uid="{00000000-0005-0000-0000-0000801D0000}"/>
    <cellStyle name="Normal 2 7 3 5" xfId="12748" xr:uid="{E5A1DFC4-264E-48CB-9C5D-BA2A457D6263}"/>
    <cellStyle name="Normal 2 7 4" xfId="7506" xr:uid="{00000000-0005-0000-0000-0000811D0000}"/>
    <cellStyle name="Normal 2 7 4 2" xfId="7507" xr:uid="{00000000-0005-0000-0000-0000821D0000}"/>
    <cellStyle name="Normal 2 7 4 2 2" xfId="7508" xr:uid="{00000000-0005-0000-0000-0000831D0000}"/>
    <cellStyle name="Normal 2 7 4 2 3" xfId="12753" xr:uid="{B1905B3D-6079-4E25-9C94-AADACADBFCEA}"/>
    <cellStyle name="Normal 2 7 4 3" xfId="7509" xr:uid="{00000000-0005-0000-0000-0000841D0000}"/>
    <cellStyle name="Normal 2 7 4 4" xfId="12752" xr:uid="{DB225AC2-C538-4211-9B81-9491204DDD5F}"/>
    <cellStyle name="Normal 2 7 5" xfId="7510" xr:uid="{00000000-0005-0000-0000-0000851D0000}"/>
    <cellStyle name="Normal 2 7 5 2" xfId="7511" xr:uid="{00000000-0005-0000-0000-0000861D0000}"/>
    <cellStyle name="Normal 2 7 5 3" xfId="12754" xr:uid="{4148E2E5-B6C3-448C-83CC-E99636FA1F36}"/>
    <cellStyle name="Normal 2 7 6" xfId="7512" xr:uid="{00000000-0005-0000-0000-0000871D0000}"/>
    <cellStyle name="Normal 2 7 7" xfId="12743" xr:uid="{9FA924AB-5760-43FF-AF9A-CF0C0BDBE3A7}"/>
    <cellStyle name="Normal 2 8" xfId="7513" xr:uid="{00000000-0005-0000-0000-0000881D0000}"/>
    <cellStyle name="Normal 2 8 2" xfId="7514" xr:uid="{00000000-0005-0000-0000-0000891D0000}"/>
    <cellStyle name="Normal 2 8 2 2" xfId="7515" xr:uid="{00000000-0005-0000-0000-00008A1D0000}"/>
    <cellStyle name="Normal 2 8 2 2 2" xfId="7516" xr:uid="{00000000-0005-0000-0000-00008B1D0000}"/>
    <cellStyle name="Normal 2 8 2 2 2 2" xfId="7517" xr:uid="{00000000-0005-0000-0000-00008C1D0000}"/>
    <cellStyle name="Normal 2 8 2 2 2 3" xfId="12758" xr:uid="{4BF05652-3ECE-4114-AEE9-86F1F540A794}"/>
    <cellStyle name="Normal 2 8 2 2 3" xfId="7518" xr:uid="{00000000-0005-0000-0000-00008D1D0000}"/>
    <cellStyle name="Normal 2 8 2 2 4" xfId="12757" xr:uid="{32B4300A-8E86-47C1-939B-C82DF78661FE}"/>
    <cellStyle name="Normal 2 8 2 3" xfId="7519" xr:uid="{00000000-0005-0000-0000-00008E1D0000}"/>
    <cellStyle name="Normal 2 8 2 3 2" xfId="7520" xr:uid="{00000000-0005-0000-0000-00008F1D0000}"/>
    <cellStyle name="Normal 2 8 2 3 3" xfId="12759" xr:uid="{728E9D9B-3B65-4039-9F52-507195160B67}"/>
    <cellStyle name="Normal 2 8 2 4" xfId="7521" xr:uid="{00000000-0005-0000-0000-0000901D0000}"/>
    <cellStyle name="Normal 2 8 2 5" xfId="12756" xr:uid="{9363B879-04BF-4876-BCC6-71BFD6353894}"/>
    <cellStyle name="Normal 2 8 3" xfId="7522" xr:uid="{00000000-0005-0000-0000-0000911D0000}"/>
    <cellStyle name="Normal 2 8 3 2" xfId="7523" xr:uid="{00000000-0005-0000-0000-0000921D0000}"/>
    <cellStyle name="Normal 2 8 3 2 2" xfId="7524" xr:uid="{00000000-0005-0000-0000-0000931D0000}"/>
    <cellStyle name="Normal 2 8 3 2 2 2" xfId="7525" xr:uid="{00000000-0005-0000-0000-0000941D0000}"/>
    <cellStyle name="Normal 2 8 3 2 2 3" xfId="12762" xr:uid="{D928D943-7664-4B28-9B6C-7CC20DFCC6F3}"/>
    <cellStyle name="Normal 2 8 3 2 3" xfId="7526" xr:uid="{00000000-0005-0000-0000-0000951D0000}"/>
    <cellStyle name="Normal 2 8 3 2 4" xfId="12761" xr:uid="{B7CFE989-191A-47F7-82EF-FCD0430ADF73}"/>
    <cellStyle name="Normal 2 8 3 3" xfId="7527" xr:uid="{00000000-0005-0000-0000-0000961D0000}"/>
    <cellStyle name="Normal 2 8 3 3 2" xfId="7528" xr:uid="{00000000-0005-0000-0000-0000971D0000}"/>
    <cellStyle name="Normal 2 8 3 3 3" xfId="12763" xr:uid="{E9EBE647-B975-4C2D-A09D-568054CFE9BE}"/>
    <cellStyle name="Normal 2 8 3 4" xfId="7529" xr:uid="{00000000-0005-0000-0000-0000981D0000}"/>
    <cellStyle name="Normal 2 8 3 5" xfId="12760" xr:uid="{495B94CB-1765-4C22-9C58-94519101D0CE}"/>
    <cellStyle name="Normal 2 8 4" xfId="7530" xr:uid="{00000000-0005-0000-0000-0000991D0000}"/>
    <cellStyle name="Normal 2 8 4 2" xfId="7531" xr:uid="{00000000-0005-0000-0000-00009A1D0000}"/>
    <cellStyle name="Normal 2 8 4 2 2" xfId="7532" xr:uid="{00000000-0005-0000-0000-00009B1D0000}"/>
    <cellStyle name="Normal 2 8 4 2 3" xfId="12765" xr:uid="{33769D01-B188-467E-B743-E381ECA34307}"/>
    <cellStyle name="Normal 2 8 4 3" xfId="7533" xr:uid="{00000000-0005-0000-0000-00009C1D0000}"/>
    <cellStyle name="Normal 2 8 4 4" xfId="12764" xr:uid="{56CE06D3-B862-4C70-B81C-185CA90411F3}"/>
    <cellStyle name="Normal 2 8 5" xfId="7534" xr:uid="{00000000-0005-0000-0000-00009D1D0000}"/>
    <cellStyle name="Normal 2 8 5 2" xfId="7535" xr:uid="{00000000-0005-0000-0000-00009E1D0000}"/>
    <cellStyle name="Normal 2 8 5 3" xfId="12766" xr:uid="{3B6594F4-FF31-45DB-80E3-6E3080D8F839}"/>
    <cellStyle name="Normal 2 8 6" xfId="7536" xr:uid="{00000000-0005-0000-0000-00009F1D0000}"/>
    <cellStyle name="Normal 2 8 7" xfId="12755" xr:uid="{AE1E506D-0BDA-4487-98E3-89A912782635}"/>
    <cellStyle name="Normal 2 9" xfId="7537" xr:uid="{00000000-0005-0000-0000-0000A01D0000}"/>
    <cellStyle name="Normal 2 9 2" xfId="7538" xr:uid="{00000000-0005-0000-0000-0000A11D0000}"/>
    <cellStyle name="Normal 2 9 2 2" xfId="7539" xr:uid="{00000000-0005-0000-0000-0000A21D0000}"/>
    <cellStyle name="Normal 2 9 2 2 2" xfId="7540" xr:uid="{00000000-0005-0000-0000-0000A31D0000}"/>
    <cellStyle name="Normal 2 9 2 2 3" xfId="12769" xr:uid="{3FA72544-5789-409A-9A8C-0EC14048F91F}"/>
    <cellStyle name="Normal 2 9 2 3" xfId="7541" xr:uid="{00000000-0005-0000-0000-0000A41D0000}"/>
    <cellStyle name="Normal 2 9 2 4" xfId="12768" xr:uid="{DDC58CFC-D52E-44AD-8464-FA7A4562871F}"/>
    <cellStyle name="Normal 2 9 3" xfId="7542" xr:uid="{00000000-0005-0000-0000-0000A51D0000}"/>
    <cellStyle name="Normal 2 9 3 2" xfId="7543" xr:uid="{00000000-0005-0000-0000-0000A61D0000}"/>
    <cellStyle name="Normal 2 9 3 3" xfId="12770" xr:uid="{E886EC8A-A32D-4FF5-B38A-3CA4B8A41EFD}"/>
    <cellStyle name="Normal 2 9 4" xfId="7544" xr:uid="{00000000-0005-0000-0000-0000A71D0000}"/>
    <cellStyle name="Normal 2 9 5" xfId="12767" xr:uid="{78A64223-B599-430C-A937-8E493FFE3803}"/>
    <cellStyle name="Normal 20" xfId="7545" xr:uid="{00000000-0005-0000-0000-0000A81D0000}"/>
    <cellStyle name="Normal 20 2" xfId="7546" xr:uid="{00000000-0005-0000-0000-0000A91D0000}"/>
    <cellStyle name="Normal 20 2 2" xfId="7547" xr:uid="{00000000-0005-0000-0000-0000AA1D0000}"/>
    <cellStyle name="Normal 20 2 2 2" xfId="7548" xr:uid="{00000000-0005-0000-0000-0000AB1D0000}"/>
    <cellStyle name="Normal 20 2 2 2 2" xfId="7549" xr:uid="{00000000-0005-0000-0000-0000AC1D0000}"/>
    <cellStyle name="Normal 20 2 2 2 3" xfId="12774" xr:uid="{AB1835D3-EAF5-4E06-9FC6-5FB919512CA4}"/>
    <cellStyle name="Normal 20 2 2 3" xfId="7550" xr:uid="{00000000-0005-0000-0000-0000AD1D0000}"/>
    <cellStyle name="Normal 20 2 2 4" xfId="12773" xr:uid="{16128E79-1213-4064-B569-D5CC42CB8E21}"/>
    <cellStyle name="Normal 20 2 3" xfId="7551" xr:uid="{00000000-0005-0000-0000-0000AE1D0000}"/>
    <cellStyle name="Normal 20 2 3 2" xfId="7552" xr:uid="{00000000-0005-0000-0000-0000AF1D0000}"/>
    <cellStyle name="Normal 20 2 3 3" xfId="12775" xr:uid="{1104E875-6B12-4762-9F71-05501F746BC9}"/>
    <cellStyle name="Normal 20 2 4" xfId="7553" xr:uid="{00000000-0005-0000-0000-0000B01D0000}"/>
    <cellStyle name="Normal 20 2 5" xfId="12772" xr:uid="{B817E6AB-53EE-436D-A1C1-6733EE8CFEC7}"/>
    <cellStyle name="Normal 20 3" xfId="7554" xr:uid="{00000000-0005-0000-0000-0000B11D0000}"/>
    <cellStyle name="Normal 20 3 2" xfId="7555" xr:uid="{00000000-0005-0000-0000-0000B21D0000}"/>
    <cellStyle name="Normal 20 3 2 2" xfId="7556" xr:uid="{00000000-0005-0000-0000-0000B31D0000}"/>
    <cellStyle name="Normal 20 3 2 3" xfId="12777" xr:uid="{6D75C286-5F00-452C-B919-F815C07CF3AF}"/>
    <cellStyle name="Normal 20 3 3" xfId="7557" xr:uid="{00000000-0005-0000-0000-0000B41D0000}"/>
    <cellStyle name="Normal 20 3 4" xfId="12776" xr:uid="{9222D63A-E206-4FE9-9F2E-90C24B507FBE}"/>
    <cellStyle name="Normal 20 4" xfId="7558" xr:uid="{00000000-0005-0000-0000-0000B51D0000}"/>
    <cellStyle name="Normal 20 4 2" xfId="7559" xr:uid="{00000000-0005-0000-0000-0000B61D0000}"/>
    <cellStyle name="Normal 20 4 3" xfId="12778" xr:uid="{133CD185-98EE-4AEC-B940-21DE119CA542}"/>
    <cellStyle name="Normal 20 5" xfId="7560" xr:uid="{00000000-0005-0000-0000-0000B71D0000}"/>
    <cellStyle name="Normal 20 6" xfId="12771" xr:uid="{EFDBA18A-9CE4-49C5-A4D3-E8CF950804B1}"/>
    <cellStyle name="Normal 21" xfId="7561" xr:uid="{00000000-0005-0000-0000-0000B81D0000}"/>
    <cellStyle name="Normal 21 2" xfId="7562" xr:uid="{00000000-0005-0000-0000-0000B91D0000}"/>
    <cellStyle name="Normal 21 2 2" xfId="7563" xr:uid="{00000000-0005-0000-0000-0000BA1D0000}"/>
    <cellStyle name="Normal 21 2 2 2" xfId="7564" xr:uid="{00000000-0005-0000-0000-0000BB1D0000}"/>
    <cellStyle name="Normal 21 2 2 3" xfId="12781" xr:uid="{9807BE9E-4EB7-447A-ACBD-1D7AEE10F49E}"/>
    <cellStyle name="Normal 21 2 3" xfId="7565" xr:uid="{00000000-0005-0000-0000-0000BC1D0000}"/>
    <cellStyle name="Normal 21 2 4" xfId="12780" xr:uid="{CDEDA3D5-BBBC-4AB5-B8C9-2D17C3AE1482}"/>
    <cellStyle name="Normal 21 3" xfId="7566" xr:uid="{00000000-0005-0000-0000-0000BD1D0000}"/>
    <cellStyle name="Normal 21 3 2" xfId="7567" xr:uid="{00000000-0005-0000-0000-0000BE1D0000}"/>
    <cellStyle name="Normal 21 3 3" xfId="12782" xr:uid="{8FA60E6E-3B2B-42A2-8C6A-9B5220752E20}"/>
    <cellStyle name="Normal 21 4" xfId="7568" xr:uid="{00000000-0005-0000-0000-0000BF1D0000}"/>
    <cellStyle name="Normal 21 5" xfId="12779" xr:uid="{49816B55-4080-45C4-A174-27ED3F5B8652}"/>
    <cellStyle name="Normal 22" xfId="7569" xr:uid="{00000000-0005-0000-0000-0000C01D0000}"/>
    <cellStyle name="Normal 22 2" xfId="7570" xr:uid="{00000000-0005-0000-0000-0000C11D0000}"/>
    <cellStyle name="Normal 22 2 2" xfId="7571" xr:uid="{00000000-0005-0000-0000-0000C21D0000}"/>
    <cellStyle name="Normal 22 2 2 2" xfId="7572" xr:uid="{00000000-0005-0000-0000-0000C31D0000}"/>
    <cellStyle name="Normal 22 2 2 3" xfId="12785" xr:uid="{BACDAE94-0401-47FD-840F-A4BD5B166804}"/>
    <cellStyle name="Normal 22 2 3" xfId="7573" xr:uid="{00000000-0005-0000-0000-0000C41D0000}"/>
    <cellStyle name="Normal 22 2 4" xfId="12784" xr:uid="{F2DCBEEF-E851-4211-8372-9CBBC7829B28}"/>
    <cellStyle name="Normal 22 3" xfId="7574" xr:uid="{00000000-0005-0000-0000-0000C51D0000}"/>
    <cellStyle name="Normal 22 3 2" xfId="7575" xr:uid="{00000000-0005-0000-0000-0000C61D0000}"/>
    <cellStyle name="Normal 22 3 3" xfId="12786" xr:uid="{353C7714-6CC6-498C-9CC3-773E56BA93E0}"/>
    <cellStyle name="Normal 22 4" xfId="7576" xr:uid="{00000000-0005-0000-0000-0000C71D0000}"/>
    <cellStyle name="Normal 22 5" xfId="12783" xr:uid="{DC902A96-D15E-46AD-8B2B-29B9C30DB3AC}"/>
    <cellStyle name="Normal 23" xfId="7577" xr:uid="{00000000-0005-0000-0000-0000C81D0000}"/>
    <cellStyle name="Normal 23 2" xfId="7578" xr:uid="{00000000-0005-0000-0000-0000C91D0000}"/>
    <cellStyle name="Normal 23 2 2" xfId="7579" xr:uid="{00000000-0005-0000-0000-0000CA1D0000}"/>
    <cellStyle name="Normal 23 2 2 2" xfId="7580" xr:uid="{00000000-0005-0000-0000-0000CB1D0000}"/>
    <cellStyle name="Normal 23 2 2 3" xfId="12789" xr:uid="{DFDA62C8-7BC3-4F42-B23B-8C33816ED5A1}"/>
    <cellStyle name="Normal 23 2 3" xfId="7581" xr:uid="{00000000-0005-0000-0000-0000CC1D0000}"/>
    <cellStyle name="Normal 23 2 4" xfId="12788" xr:uid="{BE46B6EE-C8A9-47FE-8493-55D0B27BFF65}"/>
    <cellStyle name="Normal 23 3" xfId="7582" xr:uid="{00000000-0005-0000-0000-0000CD1D0000}"/>
    <cellStyle name="Normal 23 3 2" xfId="7583" xr:uid="{00000000-0005-0000-0000-0000CE1D0000}"/>
    <cellStyle name="Normal 23 3 3" xfId="12790" xr:uid="{4ECBEA84-16EE-4EB6-986B-F0F68F8C6DD3}"/>
    <cellStyle name="Normal 23 4" xfId="7584" xr:uid="{00000000-0005-0000-0000-0000CF1D0000}"/>
    <cellStyle name="Normal 23 5" xfId="12787" xr:uid="{42B25F69-3136-42FF-A3BE-554CB3878F21}"/>
    <cellStyle name="Normal 24" xfId="7585" xr:uid="{00000000-0005-0000-0000-0000D01D0000}"/>
    <cellStyle name="Normal 24 2" xfId="7586" xr:uid="{00000000-0005-0000-0000-0000D11D0000}"/>
    <cellStyle name="Normal 24 2 2" xfId="7587" xr:uid="{00000000-0005-0000-0000-0000D21D0000}"/>
    <cellStyle name="Normal 24 2 2 2" xfId="7588" xr:uid="{00000000-0005-0000-0000-0000D31D0000}"/>
    <cellStyle name="Normal 24 2 2 3" xfId="12793" xr:uid="{4D73FD8A-CA43-4A96-AA15-26CAE1B45DD9}"/>
    <cellStyle name="Normal 24 2 3" xfId="7589" xr:uid="{00000000-0005-0000-0000-0000D41D0000}"/>
    <cellStyle name="Normal 24 2 4" xfId="12792" xr:uid="{471C5045-CEA7-4AC9-8C54-39C03B4CA4EB}"/>
    <cellStyle name="Normal 24 3" xfId="7590" xr:uid="{00000000-0005-0000-0000-0000D51D0000}"/>
    <cellStyle name="Normal 24 3 2" xfId="7591" xr:uid="{00000000-0005-0000-0000-0000D61D0000}"/>
    <cellStyle name="Normal 24 3 3" xfId="12794" xr:uid="{6C60C377-8E70-433A-AA21-CAF07283F83D}"/>
    <cellStyle name="Normal 24 4" xfId="7592" xr:uid="{00000000-0005-0000-0000-0000D71D0000}"/>
    <cellStyle name="Normal 24 5" xfId="12791" xr:uid="{7D58EE6F-E311-4627-BD16-28C383FC4325}"/>
    <cellStyle name="Normal 25" xfId="7593" xr:uid="{00000000-0005-0000-0000-0000D81D0000}"/>
    <cellStyle name="Normal 25 2" xfId="7594" xr:uid="{00000000-0005-0000-0000-0000D91D0000}"/>
    <cellStyle name="Normal 25 2 2" xfId="7595" xr:uid="{00000000-0005-0000-0000-0000DA1D0000}"/>
    <cellStyle name="Normal 25 2 2 2" xfId="7596" xr:uid="{00000000-0005-0000-0000-0000DB1D0000}"/>
    <cellStyle name="Normal 25 2 2 3" xfId="12797" xr:uid="{3B75A7BE-0AB5-4F16-9876-073F4FAB3C8D}"/>
    <cellStyle name="Normal 25 2 3" xfId="7597" xr:uid="{00000000-0005-0000-0000-0000DC1D0000}"/>
    <cellStyle name="Normal 25 2 4" xfId="12796" xr:uid="{98D37446-7F8B-44D2-BA9D-8BCFF118297E}"/>
    <cellStyle name="Normal 25 3" xfId="7598" xr:uid="{00000000-0005-0000-0000-0000DD1D0000}"/>
    <cellStyle name="Normal 25 3 2" xfId="7599" xr:uid="{00000000-0005-0000-0000-0000DE1D0000}"/>
    <cellStyle name="Normal 25 3 3" xfId="12798" xr:uid="{D2C581C4-659B-40B8-8B5F-713C9DDBF7EB}"/>
    <cellStyle name="Normal 25 4" xfId="7600" xr:uid="{00000000-0005-0000-0000-0000DF1D0000}"/>
    <cellStyle name="Normal 25 5" xfId="12795" xr:uid="{6065BF98-1FE6-404C-AF2A-E57599B498DB}"/>
    <cellStyle name="Normal 26" xfId="7601" xr:uid="{00000000-0005-0000-0000-0000E01D0000}"/>
    <cellStyle name="Normal 26 2" xfId="7602" xr:uid="{00000000-0005-0000-0000-0000E11D0000}"/>
    <cellStyle name="Normal 26 2 2" xfId="7603" xr:uid="{00000000-0005-0000-0000-0000E21D0000}"/>
    <cellStyle name="Normal 26 2 2 2" xfId="7604" xr:uid="{00000000-0005-0000-0000-0000E31D0000}"/>
    <cellStyle name="Normal 26 2 2 3" xfId="12801" xr:uid="{ABBA69DB-813F-45B0-AB39-017BF462AE29}"/>
    <cellStyle name="Normal 26 2 3" xfId="7605" xr:uid="{00000000-0005-0000-0000-0000E41D0000}"/>
    <cellStyle name="Normal 26 2 4" xfId="12800" xr:uid="{148741E2-5231-427B-A176-95FE5F5791C8}"/>
    <cellStyle name="Normal 26 3" xfId="7606" xr:uid="{00000000-0005-0000-0000-0000E51D0000}"/>
    <cellStyle name="Normal 26 3 2" xfId="7607" xr:uid="{00000000-0005-0000-0000-0000E61D0000}"/>
    <cellStyle name="Normal 26 3 3" xfId="12802" xr:uid="{17ACFF6B-5BEF-499B-8889-A244300EE774}"/>
    <cellStyle name="Normal 26 4" xfId="7608" xr:uid="{00000000-0005-0000-0000-0000E71D0000}"/>
    <cellStyle name="Normal 26 5" xfId="12799" xr:uid="{967C6400-C926-4A3A-BC43-102CAE41E79C}"/>
    <cellStyle name="Normal 27" xfId="7609" xr:uid="{00000000-0005-0000-0000-0000E81D0000}"/>
    <cellStyle name="Normal 27 2" xfId="7610" xr:uid="{00000000-0005-0000-0000-0000E91D0000}"/>
    <cellStyle name="Normal 27 2 2" xfId="7611" xr:uid="{00000000-0005-0000-0000-0000EA1D0000}"/>
    <cellStyle name="Normal 27 2 2 2" xfId="7612" xr:uid="{00000000-0005-0000-0000-0000EB1D0000}"/>
    <cellStyle name="Normal 27 2 2 3" xfId="12805" xr:uid="{7052CAEE-C35E-4B57-B9FE-75FC33F8EFE2}"/>
    <cellStyle name="Normal 27 2 3" xfId="7613" xr:uid="{00000000-0005-0000-0000-0000EC1D0000}"/>
    <cellStyle name="Normal 27 2 4" xfId="12804" xr:uid="{B1E8C788-B540-49A8-86D5-14389470AE33}"/>
    <cellStyle name="Normal 27 3" xfId="7614" xr:uid="{00000000-0005-0000-0000-0000ED1D0000}"/>
    <cellStyle name="Normal 27 3 2" xfId="7615" xr:uid="{00000000-0005-0000-0000-0000EE1D0000}"/>
    <cellStyle name="Normal 27 3 3" xfId="12806" xr:uid="{FECD04A5-4CE0-48BE-B66E-566566115AF4}"/>
    <cellStyle name="Normal 27 4" xfId="7616" xr:uid="{00000000-0005-0000-0000-0000EF1D0000}"/>
    <cellStyle name="Normal 27 5" xfId="12803" xr:uid="{069A1381-E411-4702-B8D7-7DF1893A4BBA}"/>
    <cellStyle name="Normal 28" xfId="7617" xr:uid="{00000000-0005-0000-0000-0000F01D0000}"/>
    <cellStyle name="Normal 28 2" xfId="7618" xr:uid="{00000000-0005-0000-0000-0000F11D0000}"/>
    <cellStyle name="Normal 28 2 2" xfId="7619" xr:uid="{00000000-0005-0000-0000-0000F21D0000}"/>
    <cellStyle name="Normal 28 2 2 2" xfId="7620" xr:uid="{00000000-0005-0000-0000-0000F31D0000}"/>
    <cellStyle name="Normal 28 2 2 3" xfId="12809" xr:uid="{5F2F6887-B2F9-4723-8696-2A0918C3047A}"/>
    <cellStyle name="Normal 28 2 3" xfId="7621" xr:uid="{00000000-0005-0000-0000-0000F41D0000}"/>
    <cellStyle name="Normal 28 2 4" xfId="12808" xr:uid="{52B104DF-7719-460D-BDE6-609E1606BF7C}"/>
    <cellStyle name="Normal 28 3" xfId="7622" xr:uid="{00000000-0005-0000-0000-0000F51D0000}"/>
    <cellStyle name="Normal 28 3 2" xfId="7623" xr:uid="{00000000-0005-0000-0000-0000F61D0000}"/>
    <cellStyle name="Normal 28 3 3" xfId="12810" xr:uid="{05A34341-848E-49FB-9B80-6A74172D5752}"/>
    <cellStyle name="Normal 28 4" xfId="7624" xr:uid="{00000000-0005-0000-0000-0000F71D0000}"/>
    <cellStyle name="Normal 28 5" xfId="7625" xr:uid="{00000000-0005-0000-0000-0000F81D0000}"/>
    <cellStyle name="Normal 28 6" xfId="12807" xr:uid="{DF63E1EF-3643-45CF-88FD-D709C5F562D9}"/>
    <cellStyle name="Normal 29" xfId="7626" xr:uid="{00000000-0005-0000-0000-0000F91D0000}"/>
    <cellStyle name="Normal 29 2" xfId="7627" xr:uid="{00000000-0005-0000-0000-0000FA1D0000}"/>
    <cellStyle name="Normal 29 2 2" xfId="7628" xr:uid="{00000000-0005-0000-0000-0000FB1D0000}"/>
    <cellStyle name="Normal 29 2 2 2" xfId="7629" xr:uid="{00000000-0005-0000-0000-0000FC1D0000}"/>
    <cellStyle name="Normal 29 2 2 3" xfId="12813" xr:uid="{9B11C2DC-920E-43DA-82B4-EA53340757A1}"/>
    <cellStyle name="Normal 29 2 3" xfId="7630" xr:uid="{00000000-0005-0000-0000-0000FD1D0000}"/>
    <cellStyle name="Normal 29 2 4" xfId="12812" xr:uid="{F8807A4A-174D-484E-8B80-661BDE4F9FF0}"/>
    <cellStyle name="Normal 29 3" xfId="7631" xr:uid="{00000000-0005-0000-0000-0000FE1D0000}"/>
    <cellStyle name="Normal 29 3 2" xfId="7632" xr:uid="{00000000-0005-0000-0000-0000FF1D0000}"/>
    <cellStyle name="Normal 29 3 3" xfId="12814" xr:uid="{B009E9D1-0C0D-4F0B-87AF-AE61167DFE77}"/>
    <cellStyle name="Normal 29 4" xfId="7633" xr:uid="{00000000-0005-0000-0000-0000001E0000}"/>
    <cellStyle name="Normal 29 5" xfId="12811" xr:uid="{5761D441-6150-48F1-870D-9D4B33AA0C34}"/>
    <cellStyle name="Normal 3" xfId="7634" xr:uid="{00000000-0005-0000-0000-0000011E0000}"/>
    <cellStyle name="Normal 3 10" xfId="7635" xr:uid="{00000000-0005-0000-0000-0000021E0000}"/>
    <cellStyle name="Normal 3 10 2" xfId="7636" xr:uid="{00000000-0005-0000-0000-0000031E0000}"/>
    <cellStyle name="Normal 3 11" xfId="7637" xr:uid="{00000000-0005-0000-0000-0000041E0000}"/>
    <cellStyle name="Normal 3 11 2" xfId="7638" xr:uid="{00000000-0005-0000-0000-0000051E0000}"/>
    <cellStyle name="Normal 3 12" xfId="7639" xr:uid="{00000000-0005-0000-0000-0000061E0000}"/>
    <cellStyle name="Normal 3 12 2" xfId="7640" xr:uid="{00000000-0005-0000-0000-0000071E0000}"/>
    <cellStyle name="Normal 3 13" xfId="7641" xr:uid="{00000000-0005-0000-0000-0000081E0000}"/>
    <cellStyle name="Normal 3 13 2" xfId="7642" xr:uid="{00000000-0005-0000-0000-0000091E0000}"/>
    <cellStyle name="Normal 3 14" xfId="7643" xr:uid="{00000000-0005-0000-0000-00000A1E0000}"/>
    <cellStyle name="Normal 3 14 2" xfId="7644" xr:uid="{00000000-0005-0000-0000-00000B1E0000}"/>
    <cellStyle name="Normal 3 15" xfId="7645" xr:uid="{00000000-0005-0000-0000-00000C1E0000}"/>
    <cellStyle name="Normal 3 15 2" xfId="7646" xr:uid="{00000000-0005-0000-0000-00000D1E0000}"/>
    <cellStyle name="Normal 3 16" xfId="7647" xr:uid="{00000000-0005-0000-0000-00000E1E0000}"/>
    <cellStyle name="Normal 3 16 2" xfId="7648" xr:uid="{00000000-0005-0000-0000-00000F1E0000}"/>
    <cellStyle name="Normal 3 17" xfId="7649" xr:uid="{00000000-0005-0000-0000-0000101E0000}"/>
    <cellStyle name="Normal 3 17 2" xfId="7650" xr:uid="{00000000-0005-0000-0000-0000111E0000}"/>
    <cellStyle name="Normal 3 17 2 2" xfId="7651" xr:uid="{00000000-0005-0000-0000-0000121E0000}"/>
    <cellStyle name="Normal 3 17 2 2 2" xfId="7652" xr:uid="{00000000-0005-0000-0000-0000131E0000}"/>
    <cellStyle name="Normal 3 17 2 2 3" xfId="12817" xr:uid="{AF3CAE74-24FA-4AE3-B24A-840032A03583}"/>
    <cellStyle name="Normal 3 17 2 3" xfId="7653" xr:uid="{00000000-0005-0000-0000-0000141E0000}"/>
    <cellStyle name="Normal 3 17 2 4" xfId="12816" xr:uid="{08F5D983-E77A-4C75-A5B4-7BC3D24C90C6}"/>
    <cellStyle name="Normal 3 17 3" xfId="7654" xr:uid="{00000000-0005-0000-0000-0000151E0000}"/>
    <cellStyle name="Normal 3 17 3 2" xfId="7655" xr:uid="{00000000-0005-0000-0000-0000161E0000}"/>
    <cellStyle name="Normal 3 17 3 3" xfId="12818" xr:uid="{17B0015E-B5C7-4075-8FD0-4993D64085F4}"/>
    <cellStyle name="Normal 3 17 4" xfId="7656" xr:uid="{00000000-0005-0000-0000-0000171E0000}"/>
    <cellStyle name="Normal 3 17 5" xfId="12815" xr:uid="{E72067C7-510C-4453-9820-1B6AE539B952}"/>
    <cellStyle name="Normal 3 18" xfId="7657" xr:uid="{00000000-0005-0000-0000-0000181E0000}"/>
    <cellStyle name="Normal 3 2" xfId="7658" xr:uid="{00000000-0005-0000-0000-0000191E0000}"/>
    <cellStyle name="Normal 3 2 2" xfId="7659" xr:uid="{00000000-0005-0000-0000-00001A1E0000}"/>
    <cellStyle name="Normal 3 2 2 2" xfId="7660" xr:uid="{00000000-0005-0000-0000-00001B1E0000}"/>
    <cellStyle name="Normal 3 2 2 2 2" xfId="7661" xr:uid="{00000000-0005-0000-0000-00001C1E0000}"/>
    <cellStyle name="Normal 3 2 2 2 2 2" xfId="7662" xr:uid="{00000000-0005-0000-0000-00001D1E0000}"/>
    <cellStyle name="Normal 3 2 2 2 2 2 2" xfId="7663" xr:uid="{00000000-0005-0000-0000-00001E1E0000}"/>
    <cellStyle name="Normal 3 2 2 2 2 2 3" xfId="12822" xr:uid="{22247112-29A4-4D01-B318-10C190180BB9}"/>
    <cellStyle name="Normal 3 2 2 2 2 3" xfId="7664" xr:uid="{00000000-0005-0000-0000-00001F1E0000}"/>
    <cellStyle name="Normal 3 2 2 2 2 4" xfId="12821" xr:uid="{5DE859BB-1D83-45C6-A39C-413F76FF4AB7}"/>
    <cellStyle name="Normal 3 2 2 2 3" xfId="7665" xr:uid="{00000000-0005-0000-0000-0000201E0000}"/>
    <cellStyle name="Normal 3 2 2 2 3 2" xfId="7666" xr:uid="{00000000-0005-0000-0000-0000211E0000}"/>
    <cellStyle name="Normal 3 2 2 2 3 3" xfId="12823" xr:uid="{D82E7CAE-A40C-4684-967F-F623E0787BBC}"/>
    <cellStyle name="Normal 3 2 2 2 4" xfId="7667" xr:uid="{00000000-0005-0000-0000-0000221E0000}"/>
    <cellStyle name="Normal 3 2 2 2 5" xfId="12820" xr:uid="{B487064B-91BB-4F97-A77E-869BA93AA33D}"/>
    <cellStyle name="Normal 3 2 2 3" xfId="7668" xr:uid="{00000000-0005-0000-0000-0000231E0000}"/>
    <cellStyle name="Normal 3 2 2 3 2" xfId="7669" xr:uid="{00000000-0005-0000-0000-0000241E0000}"/>
    <cellStyle name="Normal 3 2 2 3 2 2" xfId="7670" xr:uid="{00000000-0005-0000-0000-0000251E0000}"/>
    <cellStyle name="Normal 3 2 2 3 2 2 2" xfId="7671" xr:uid="{00000000-0005-0000-0000-0000261E0000}"/>
    <cellStyle name="Normal 3 2 2 3 2 2 3" xfId="12826" xr:uid="{9F283B58-159E-463F-821B-23AFF58DAD0E}"/>
    <cellStyle name="Normal 3 2 2 3 2 3" xfId="7672" xr:uid="{00000000-0005-0000-0000-0000271E0000}"/>
    <cellStyle name="Normal 3 2 2 3 2 4" xfId="12825" xr:uid="{69BF8687-A5C5-443F-9D04-2B639104ED28}"/>
    <cellStyle name="Normal 3 2 2 3 3" xfId="7673" xr:uid="{00000000-0005-0000-0000-0000281E0000}"/>
    <cellStyle name="Normal 3 2 2 3 3 2" xfId="7674" xr:uid="{00000000-0005-0000-0000-0000291E0000}"/>
    <cellStyle name="Normal 3 2 2 3 3 3" xfId="12827" xr:uid="{4F42E355-0958-4425-A29D-C20EAA4BCDA3}"/>
    <cellStyle name="Normal 3 2 2 3 4" xfId="7675" xr:uid="{00000000-0005-0000-0000-00002A1E0000}"/>
    <cellStyle name="Normal 3 2 2 3 5" xfId="12824" xr:uid="{5C45951F-CD71-42AB-86ED-042BF41A6A6F}"/>
    <cellStyle name="Normal 3 2 2 4" xfId="7676" xr:uid="{00000000-0005-0000-0000-00002B1E0000}"/>
    <cellStyle name="Normal 3 2 2 4 2" xfId="7677" xr:uid="{00000000-0005-0000-0000-00002C1E0000}"/>
    <cellStyle name="Normal 3 2 2 4 2 2" xfId="7678" xr:uid="{00000000-0005-0000-0000-00002D1E0000}"/>
    <cellStyle name="Normal 3 2 2 4 2 2 2" xfId="7679" xr:uid="{00000000-0005-0000-0000-00002E1E0000}"/>
    <cellStyle name="Normal 3 2 2 4 2 2 3" xfId="12830" xr:uid="{7C7E8286-39B0-4C30-989C-7C18086D7618}"/>
    <cellStyle name="Normal 3 2 2 4 2 3" xfId="7680" xr:uid="{00000000-0005-0000-0000-00002F1E0000}"/>
    <cellStyle name="Normal 3 2 2 4 2 4" xfId="12829" xr:uid="{6B39D548-7587-4392-AE5B-98419E103090}"/>
    <cellStyle name="Normal 3 2 2 4 3" xfId="7681" xr:uid="{00000000-0005-0000-0000-0000301E0000}"/>
    <cellStyle name="Normal 3 2 2 4 3 2" xfId="7682" xr:uid="{00000000-0005-0000-0000-0000311E0000}"/>
    <cellStyle name="Normal 3 2 2 4 3 3" xfId="12831" xr:uid="{0EC0370C-3794-470E-8C0E-583B9FF560FF}"/>
    <cellStyle name="Normal 3 2 2 4 4" xfId="7683" xr:uid="{00000000-0005-0000-0000-0000321E0000}"/>
    <cellStyle name="Normal 3 2 2 4 5" xfId="12828" xr:uid="{3516A69B-0691-46C2-945C-223481BACE81}"/>
    <cellStyle name="Normal 3 2 2 5" xfId="7684" xr:uid="{00000000-0005-0000-0000-0000331E0000}"/>
    <cellStyle name="Normal 3 2 2 5 2" xfId="7685" xr:uid="{00000000-0005-0000-0000-0000341E0000}"/>
    <cellStyle name="Normal 3 2 2 5 2 2" xfId="7686" xr:uid="{00000000-0005-0000-0000-0000351E0000}"/>
    <cellStyle name="Normal 3 2 2 5 2 2 2" xfId="7687" xr:uid="{00000000-0005-0000-0000-0000361E0000}"/>
    <cellStyle name="Normal 3 2 2 5 2 2 3" xfId="12834" xr:uid="{6074D008-4DA3-48C3-89C7-FCD24B01F2C9}"/>
    <cellStyle name="Normal 3 2 2 5 2 3" xfId="7688" xr:uid="{00000000-0005-0000-0000-0000371E0000}"/>
    <cellStyle name="Normal 3 2 2 5 2 4" xfId="12833" xr:uid="{DC7DB1E1-EE62-4099-95DD-551A50D1F3DC}"/>
    <cellStyle name="Normal 3 2 2 5 3" xfId="7689" xr:uid="{00000000-0005-0000-0000-0000381E0000}"/>
    <cellStyle name="Normal 3 2 2 5 3 2" xfId="7690" xr:uid="{00000000-0005-0000-0000-0000391E0000}"/>
    <cellStyle name="Normal 3 2 2 5 3 3" xfId="12835" xr:uid="{EE4896DE-B21D-4CB4-B2C6-3B54801DAF07}"/>
    <cellStyle name="Normal 3 2 2 5 4" xfId="7691" xr:uid="{00000000-0005-0000-0000-00003A1E0000}"/>
    <cellStyle name="Normal 3 2 2 5 5" xfId="12832" xr:uid="{01AFDAE9-61F5-4D95-842B-E17A0C6AB396}"/>
    <cellStyle name="Normal 3 2 2 6" xfId="7692" xr:uid="{00000000-0005-0000-0000-00003B1E0000}"/>
    <cellStyle name="Normal 3 2 2 6 2" xfId="7693" xr:uid="{00000000-0005-0000-0000-00003C1E0000}"/>
    <cellStyle name="Normal 3 2 2 6 2 2" xfId="7694" xr:uid="{00000000-0005-0000-0000-00003D1E0000}"/>
    <cellStyle name="Normal 3 2 2 6 2 3" xfId="12837" xr:uid="{17DDBA18-53A9-46CC-ACB0-530B3BC151DE}"/>
    <cellStyle name="Normal 3 2 2 6 3" xfId="7695" xr:uid="{00000000-0005-0000-0000-00003E1E0000}"/>
    <cellStyle name="Normal 3 2 2 6 4" xfId="12836" xr:uid="{9357C0B7-336B-4996-BFD3-59376FBAEFCD}"/>
    <cellStyle name="Normal 3 2 2 7" xfId="7696" xr:uid="{00000000-0005-0000-0000-00003F1E0000}"/>
    <cellStyle name="Normal 3 2 2 7 2" xfId="7697" xr:uid="{00000000-0005-0000-0000-0000401E0000}"/>
    <cellStyle name="Normal 3 2 2 7 3" xfId="12838" xr:uid="{DC5957C3-5BF2-4EE6-A6E1-2DB11F79AB8F}"/>
    <cellStyle name="Normal 3 2 2 8" xfId="7698" xr:uid="{00000000-0005-0000-0000-0000411E0000}"/>
    <cellStyle name="Normal 3 2 2 9" xfId="12819" xr:uid="{2910F605-F76A-4F8B-A265-F27B98BF577B}"/>
    <cellStyle name="Normal 3 2 3" xfId="7699" xr:uid="{00000000-0005-0000-0000-0000421E0000}"/>
    <cellStyle name="Normal 3 2 3 2" xfId="7700" xr:uid="{00000000-0005-0000-0000-0000431E0000}"/>
    <cellStyle name="Normal 3 2 3 2 2" xfId="7701" xr:uid="{00000000-0005-0000-0000-0000441E0000}"/>
    <cellStyle name="Normal 3 2 3 2 2 2" xfId="7702" xr:uid="{00000000-0005-0000-0000-0000451E0000}"/>
    <cellStyle name="Normal 3 2 3 2 2 3" xfId="12841" xr:uid="{E21A3A1A-6764-4AA9-B91F-AC4778D24816}"/>
    <cellStyle name="Normal 3 2 3 2 3" xfId="7703" xr:uid="{00000000-0005-0000-0000-0000461E0000}"/>
    <cellStyle name="Normal 3 2 3 2 4" xfId="12840" xr:uid="{C7825B5C-5207-41B2-946F-03E57E5BD18E}"/>
    <cellStyle name="Normal 3 2 3 3" xfId="7704" xr:uid="{00000000-0005-0000-0000-0000471E0000}"/>
    <cellStyle name="Normal 3 2 3 3 2" xfId="7705" xr:uid="{00000000-0005-0000-0000-0000481E0000}"/>
    <cellStyle name="Normal 3 2 3 3 3" xfId="12842" xr:uid="{84DD8197-FDAA-48B0-9D9E-88E0AF776D60}"/>
    <cellStyle name="Normal 3 2 3 4" xfId="7706" xr:uid="{00000000-0005-0000-0000-0000491E0000}"/>
    <cellStyle name="Normal 3 2 3 5" xfId="12839" xr:uid="{34338161-8CA4-4F5C-9F81-84E6EFA8EB52}"/>
    <cellStyle name="Normal 3 2 4" xfId="7707" xr:uid="{00000000-0005-0000-0000-00004A1E0000}"/>
    <cellStyle name="Normal 3 2 4 2" xfId="7708" xr:uid="{00000000-0005-0000-0000-00004B1E0000}"/>
    <cellStyle name="Normal 3 2 4 2 2" xfId="7709" xr:uid="{00000000-0005-0000-0000-00004C1E0000}"/>
    <cellStyle name="Normal 3 2 4 2 2 2" xfId="7710" xr:uid="{00000000-0005-0000-0000-00004D1E0000}"/>
    <cellStyle name="Normal 3 2 4 2 2 3" xfId="12845" xr:uid="{29201FC9-B51E-46C0-9C73-BC84C19E6707}"/>
    <cellStyle name="Normal 3 2 4 2 3" xfId="7711" xr:uid="{00000000-0005-0000-0000-00004E1E0000}"/>
    <cellStyle name="Normal 3 2 4 2 4" xfId="12844" xr:uid="{379B3441-EAEA-4C60-A6A3-E7453E534F47}"/>
    <cellStyle name="Normal 3 2 4 3" xfId="7712" xr:uid="{00000000-0005-0000-0000-00004F1E0000}"/>
    <cellStyle name="Normal 3 2 4 3 2" xfId="7713" xr:uid="{00000000-0005-0000-0000-0000501E0000}"/>
    <cellStyle name="Normal 3 2 4 3 3" xfId="12846" xr:uid="{4153BF11-93D5-4DB4-A300-B8CFCEA0C2FA}"/>
    <cellStyle name="Normal 3 2 4 4" xfId="7714" xr:uid="{00000000-0005-0000-0000-0000511E0000}"/>
    <cellStyle name="Normal 3 2 4 5" xfId="12843" xr:uid="{17FE8020-11DA-49E4-ADFB-62E62AC64FB8}"/>
    <cellStyle name="Normal 3 2 5" xfId="7715" xr:uid="{00000000-0005-0000-0000-0000521E0000}"/>
    <cellStyle name="Normal 3 2 5 2" xfId="7716" xr:uid="{00000000-0005-0000-0000-0000531E0000}"/>
    <cellStyle name="Normal 3 2 5 2 2" xfId="7717" xr:uid="{00000000-0005-0000-0000-0000541E0000}"/>
    <cellStyle name="Normal 3 2 5 2 2 2" xfId="7718" xr:uid="{00000000-0005-0000-0000-0000551E0000}"/>
    <cellStyle name="Normal 3 2 5 2 2 3" xfId="12849" xr:uid="{F4CEC687-10FC-4C32-BBA4-288E74D2ED71}"/>
    <cellStyle name="Normal 3 2 5 2 3" xfId="7719" xr:uid="{00000000-0005-0000-0000-0000561E0000}"/>
    <cellStyle name="Normal 3 2 5 2 4" xfId="12848" xr:uid="{B5B68187-F1C4-4917-927C-2ED9AEE87576}"/>
    <cellStyle name="Normal 3 2 5 3" xfId="7720" xr:uid="{00000000-0005-0000-0000-0000571E0000}"/>
    <cellStyle name="Normal 3 2 5 3 2" xfId="7721" xr:uid="{00000000-0005-0000-0000-0000581E0000}"/>
    <cellStyle name="Normal 3 2 5 3 3" xfId="12850" xr:uid="{75B77337-9D71-4570-8CF2-FF08FF3E831B}"/>
    <cellStyle name="Normal 3 2 5 4" xfId="7722" xr:uid="{00000000-0005-0000-0000-0000591E0000}"/>
    <cellStyle name="Normal 3 2 5 5" xfId="12847" xr:uid="{9F9BF225-BD19-476D-A727-79829BB6F349}"/>
    <cellStyle name="Normal 3 2 6" xfId="7723" xr:uid="{00000000-0005-0000-0000-00005A1E0000}"/>
    <cellStyle name="Normal 3 2 6 2" xfId="7724" xr:uid="{00000000-0005-0000-0000-00005B1E0000}"/>
    <cellStyle name="Normal 3 2 6 2 2" xfId="7725" xr:uid="{00000000-0005-0000-0000-00005C1E0000}"/>
    <cellStyle name="Normal 3 2 6 2 2 2" xfId="7726" xr:uid="{00000000-0005-0000-0000-00005D1E0000}"/>
    <cellStyle name="Normal 3 2 6 2 2 3" xfId="12853" xr:uid="{C31E2F26-3C21-4B06-BCF7-515D1B3645D1}"/>
    <cellStyle name="Normal 3 2 6 2 3" xfId="7727" xr:uid="{00000000-0005-0000-0000-00005E1E0000}"/>
    <cellStyle name="Normal 3 2 6 2 4" xfId="12852" xr:uid="{8C170B19-FCFB-4964-9257-422F3E0BD085}"/>
    <cellStyle name="Normal 3 2 6 3" xfId="7728" xr:uid="{00000000-0005-0000-0000-00005F1E0000}"/>
    <cellStyle name="Normal 3 2 6 3 2" xfId="7729" xr:uid="{00000000-0005-0000-0000-0000601E0000}"/>
    <cellStyle name="Normal 3 2 6 3 3" xfId="12854" xr:uid="{3008D4CA-5BE0-43B4-A854-C49297D223E2}"/>
    <cellStyle name="Normal 3 2 6 4" xfId="7730" xr:uid="{00000000-0005-0000-0000-0000611E0000}"/>
    <cellStyle name="Normal 3 2 6 5" xfId="12851" xr:uid="{05970513-2099-4EA0-8E47-CEBFA9438D3F}"/>
    <cellStyle name="Normal 3 2 7" xfId="7731" xr:uid="{00000000-0005-0000-0000-0000621E0000}"/>
    <cellStyle name="Normal 3 2 7 2" xfId="7732" xr:uid="{00000000-0005-0000-0000-0000631E0000}"/>
    <cellStyle name="Normal 3 2 7 2 2" xfId="7733" xr:uid="{00000000-0005-0000-0000-0000641E0000}"/>
    <cellStyle name="Normal 3 2 7 2 3" xfId="12856" xr:uid="{FE0C37DB-F7C4-4654-BB3A-A98988D06891}"/>
    <cellStyle name="Normal 3 2 7 3" xfId="7734" xr:uid="{00000000-0005-0000-0000-0000651E0000}"/>
    <cellStyle name="Normal 3 2 7 4" xfId="12855" xr:uid="{18C0C3F2-E25C-4D33-9C57-276995B6F547}"/>
    <cellStyle name="Normal 3 2 8" xfId="7735" xr:uid="{00000000-0005-0000-0000-0000661E0000}"/>
    <cellStyle name="Normal 3 2 8 2" xfId="7736" xr:uid="{00000000-0005-0000-0000-0000671E0000}"/>
    <cellStyle name="Normal 3 2 9" xfId="7737" xr:uid="{00000000-0005-0000-0000-0000681E0000}"/>
    <cellStyle name="Normal 3 3" xfId="7738" xr:uid="{00000000-0005-0000-0000-0000691E0000}"/>
    <cellStyle name="Normal 3 3 2" xfId="7739" xr:uid="{00000000-0005-0000-0000-00006A1E0000}"/>
    <cellStyle name="Normal 3 3 2 2" xfId="7740" xr:uid="{00000000-0005-0000-0000-00006B1E0000}"/>
    <cellStyle name="Normal 3 3 2 2 2" xfId="7741" xr:uid="{00000000-0005-0000-0000-00006C1E0000}"/>
    <cellStyle name="Normal 3 3 2 2 2 2" xfId="7742" xr:uid="{00000000-0005-0000-0000-00006D1E0000}"/>
    <cellStyle name="Normal 3 3 2 2 2 3" xfId="12860" xr:uid="{76BBE05F-2ECC-46D9-B16E-85CBC3ED36F6}"/>
    <cellStyle name="Normal 3 3 2 2 3" xfId="7743" xr:uid="{00000000-0005-0000-0000-00006E1E0000}"/>
    <cellStyle name="Normal 3 3 2 2 4" xfId="12859" xr:uid="{E75796EC-CD02-497E-A5CC-E2F32EABFCC4}"/>
    <cellStyle name="Normal 3 3 2 3" xfId="7744" xr:uid="{00000000-0005-0000-0000-00006F1E0000}"/>
    <cellStyle name="Normal 3 3 2 3 2" xfId="7745" xr:uid="{00000000-0005-0000-0000-0000701E0000}"/>
    <cellStyle name="Normal 3 3 2 3 3" xfId="12861" xr:uid="{0F7007C1-F956-40BA-9E81-C315CDA01D0F}"/>
    <cellStyle name="Normal 3 3 2 4" xfId="7746" xr:uid="{00000000-0005-0000-0000-0000711E0000}"/>
    <cellStyle name="Normal 3 3 2 5" xfId="12858" xr:uid="{3DBF7D3B-AD4F-44C6-94E1-18D484BEC3EA}"/>
    <cellStyle name="Normal 3 3 3" xfId="7747" xr:uid="{00000000-0005-0000-0000-0000721E0000}"/>
    <cellStyle name="Normal 3 3 3 2" xfId="7748" xr:uid="{00000000-0005-0000-0000-0000731E0000}"/>
    <cellStyle name="Normal 3 3 3 2 2" xfId="7749" xr:uid="{00000000-0005-0000-0000-0000741E0000}"/>
    <cellStyle name="Normal 3 3 3 2 2 2" xfId="7750" xr:uid="{00000000-0005-0000-0000-0000751E0000}"/>
    <cellStyle name="Normal 3 3 3 2 2 3" xfId="12864" xr:uid="{17E12792-0F42-4126-BB77-E5D9B9EFFCC6}"/>
    <cellStyle name="Normal 3 3 3 2 3" xfId="7751" xr:uid="{00000000-0005-0000-0000-0000761E0000}"/>
    <cellStyle name="Normal 3 3 3 2 4" xfId="12863" xr:uid="{96F3E4C1-251D-4B50-AC1D-B0C59266759A}"/>
    <cellStyle name="Normal 3 3 3 3" xfId="7752" xr:uid="{00000000-0005-0000-0000-0000771E0000}"/>
    <cellStyle name="Normal 3 3 3 3 2" xfId="7753" xr:uid="{00000000-0005-0000-0000-0000781E0000}"/>
    <cellStyle name="Normal 3 3 3 3 3" xfId="12865" xr:uid="{8B137EDB-970B-4389-AF0D-48FD8F5F8168}"/>
    <cellStyle name="Normal 3 3 3 4" xfId="7754" xr:uid="{00000000-0005-0000-0000-0000791E0000}"/>
    <cellStyle name="Normal 3 3 3 5" xfId="12862" xr:uid="{43198E2F-5856-4A0F-A712-8FC0D240A8FF}"/>
    <cellStyle name="Normal 3 3 4" xfId="7755" xr:uid="{00000000-0005-0000-0000-00007A1E0000}"/>
    <cellStyle name="Normal 3 3 4 2" xfId="7756" xr:uid="{00000000-0005-0000-0000-00007B1E0000}"/>
    <cellStyle name="Normal 3 3 4 2 2" xfId="7757" xr:uid="{00000000-0005-0000-0000-00007C1E0000}"/>
    <cellStyle name="Normal 3 3 4 2 2 2" xfId="7758" xr:uid="{00000000-0005-0000-0000-00007D1E0000}"/>
    <cellStyle name="Normal 3 3 4 2 2 3" xfId="12868" xr:uid="{2156B743-95FA-4639-B70B-BEE8DC7DB676}"/>
    <cellStyle name="Normal 3 3 4 2 3" xfId="7759" xr:uid="{00000000-0005-0000-0000-00007E1E0000}"/>
    <cellStyle name="Normal 3 3 4 2 4" xfId="12867" xr:uid="{04DB5FFA-5AA1-4FAE-9402-83F3DAFE8C98}"/>
    <cellStyle name="Normal 3 3 4 3" xfId="7760" xr:uid="{00000000-0005-0000-0000-00007F1E0000}"/>
    <cellStyle name="Normal 3 3 4 3 2" xfId="7761" xr:uid="{00000000-0005-0000-0000-0000801E0000}"/>
    <cellStyle name="Normal 3 3 4 3 3" xfId="12869" xr:uid="{CF86250E-16E6-4EA9-A723-6A607AB1F8DE}"/>
    <cellStyle name="Normal 3 3 4 4" xfId="7762" xr:uid="{00000000-0005-0000-0000-0000811E0000}"/>
    <cellStyle name="Normal 3 3 4 5" xfId="12866" xr:uid="{AFCC7E2C-73F7-4DF6-9CB6-10B70F93B917}"/>
    <cellStyle name="Normal 3 3 5" xfId="7763" xr:uid="{00000000-0005-0000-0000-0000821E0000}"/>
    <cellStyle name="Normal 3 3 5 2" xfId="7764" xr:uid="{00000000-0005-0000-0000-0000831E0000}"/>
    <cellStyle name="Normal 3 3 5 2 2" xfId="7765" xr:uid="{00000000-0005-0000-0000-0000841E0000}"/>
    <cellStyle name="Normal 3 3 5 2 2 2" xfId="7766" xr:uid="{00000000-0005-0000-0000-0000851E0000}"/>
    <cellStyle name="Normal 3 3 5 2 2 3" xfId="12872" xr:uid="{185F11EF-A8BE-4CE0-A1A8-CD960C5049D7}"/>
    <cellStyle name="Normal 3 3 5 2 3" xfId="7767" xr:uid="{00000000-0005-0000-0000-0000861E0000}"/>
    <cellStyle name="Normal 3 3 5 2 4" xfId="12871" xr:uid="{603FC89E-CE90-44DF-BF0E-7D862F172208}"/>
    <cellStyle name="Normal 3 3 5 3" xfId="7768" xr:uid="{00000000-0005-0000-0000-0000871E0000}"/>
    <cellStyle name="Normal 3 3 5 3 2" xfId="7769" xr:uid="{00000000-0005-0000-0000-0000881E0000}"/>
    <cellStyle name="Normal 3 3 5 3 3" xfId="12873" xr:uid="{10BD0B3C-BC70-4C32-9C16-0A4964711A73}"/>
    <cellStyle name="Normal 3 3 5 4" xfId="7770" xr:uid="{00000000-0005-0000-0000-0000891E0000}"/>
    <cellStyle name="Normal 3 3 5 5" xfId="12870" xr:uid="{22C57645-1EF6-4E41-8DC6-227A36BC6A45}"/>
    <cellStyle name="Normal 3 3 6" xfId="7771" xr:uid="{00000000-0005-0000-0000-00008A1E0000}"/>
    <cellStyle name="Normal 3 3 6 2" xfId="7772" xr:uid="{00000000-0005-0000-0000-00008B1E0000}"/>
    <cellStyle name="Normal 3 3 6 2 2" xfId="7773" xr:uid="{00000000-0005-0000-0000-00008C1E0000}"/>
    <cellStyle name="Normal 3 3 6 2 3" xfId="12875" xr:uid="{10AB026E-F16A-4F66-872D-5A27791C7221}"/>
    <cellStyle name="Normal 3 3 6 3" xfId="7774" xr:uid="{00000000-0005-0000-0000-00008D1E0000}"/>
    <cellStyle name="Normal 3 3 6 4" xfId="12874" xr:uid="{7EFA40C9-6D60-4194-8A7E-7205283234E3}"/>
    <cellStyle name="Normal 3 3 7" xfId="7775" xr:uid="{00000000-0005-0000-0000-00008E1E0000}"/>
    <cellStyle name="Normal 3 3 7 2" xfId="7776" xr:uid="{00000000-0005-0000-0000-00008F1E0000}"/>
    <cellStyle name="Normal 3 3 7 3" xfId="12876" xr:uid="{65D3EE32-6C25-41A9-B0D7-45EFFDBB7EB4}"/>
    <cellStyle name="Normal 3 3 8" xfId="7777" xr:uid="{00000000-0005-0000-0000-0000901E0000}"/>
    <cellStyle name="Normal 3 3 9" xfId="12857" xr:uid="{2CC76A1C-6113-4D8E-B277-AE01DD55E480}"/>
    <cellStyle name="Normal 3 4" xfId="7778" xr:uid="{00000000-0005-0000-0000-0000911E0000}"/>
    <cellStyle name="Normal 3 4 2" xfId="7779" xr:uid="{00000000-0005-0000-0000-0000921E0000}"/>
    <cellStyle name="Normal 3 4 2 2" xfId="7780" xr:uid="{00000000-0005-0000-0000-0000931E0000}"/>
    <cellStyle name="Normal 3 4 2 2 2" xfId="7781" xr:uid="{00000000-0005-0000-0000-0000941E0000}"/>
    <cellStyle name="Normal 3 4 2 2 3" xfId="12879" xr:uid="{62AE39FB-6BFE-4C50-A465-6C6AA0551F93}"/>
    <cellStyle name="Normal 3 4 2 3" xfId="7782" xr:uid="{00000000-0005-0000-0000-0000951E0000}"/>
    <cellStyle name="Normal 3 4 2 4" xfId="12878" xr:uid="{382B755D-C36C-4952-8E94-D6C55368FCE4}"/>
    <cellStyle name="Normal 3 4 3" xfId="7783" xr:uid="{00000000-0005-0000-0000-0000961E0000}"/>
    <cellStyle name="Normal 3 4 3 2" xfId="7784" xr:uid="{00000000-0005-0000-0000-0000971E0000}"/>
    <cellStyle name="Normal 3 4 3 3" xfId="12880" xr:uid="{AB8C9EC1-331F-4F96-9644-BA3150966225}"/>
    <cellStyle name="Normal 3 4 4" xfId="7785" xr:uid="{00000000-0005-0000-0000-0000981E0000}"/>
    <cellStyle name="Normal 3 4 5" xfId="12877" xr:uid="{3686DECF-15D0-417B-8A4A-D42A27C47268}"/>
    <cellStyle name="Normal 3 5" xfId="7786" xr:uid="{00000000-0005-0000-0000-0000991E0000}"/>
    <cellStyle name="Normal 3 5 2" xfId="7787" xr:uid="{00000000-0005-0000-0000-00009A1E0000}"/>
    <cellStyle name="Normal 3 5 2 2" xfId="7788" xr:uid="{00000000-0005-0000-0000-00009B1E0000}"/>
    <cellStyle name="Normal 3 5 2 2 2" xfId="7789" xr:uid="{00000000-0005-0000-0000-00009C1E0000}"/>
    <cellStyle name="Normal 3 5 2 2 3" xfId="12883" xr:uid="{4A20615A-7892-47F1-92F8-4F3E2BE5DB32}"/>
    <cellStyle name="Normal 3 5 2 3" xfId="7790" xr:uid="{00000000-0005-0000-0000-00009D1E0000}"/>
    <cellStyle name="Normal 3 5 2 4" xfId="12882" xr:uid="{D8D4D587-4CAE-43F1-8DC6-3E3AB69B8A77}"/>
    <cellStyle name="Normal 3 5 3" xfId="7791" xr:uid="{00000000-0005-0000-0000-00009E1E0000}"/>
    <cellStyle name="Normal 3 5 3 2" xfId="7792" xr:uid="{00000000-0005-0000-0000-00009F1E0000}"/>
    <cellStyle name="Normal 3 5 3 3" xfId="12884" xr:uid="{E281FF23-AE99-43E4-A53A-4B98DC9E2253}"/>
    <cellStyle name="Normal 3 5 4" xfId="7793" xr:uid="{00000000-0005-0000-0000-0000A01E0000}"/>
    <cellStyle name="Normal 3 5 5" xfId="12881" xr:uid="{E689D1E2-A934-4B2E-ADF2-913E1804915F}"/>
    <cellStyle name="Normal 3 6" xfId="7794" xr:uid="{00000000-0005-0000-0000-0000A11E0000}"/>
    <cellStyle name="Normal 3 6 2" xfId="7795" xr:uid="{00000000-0005-0000-0000-0000A21E0000}"/>
    <cellStyle name="Normal 3 6 2 2" xfId="7796" xr:uid="{00000000-0005-0000-0000-0000A31E0000}"/>
    <cellStyle name="Normal 3 6 2 2 2" xfId="7797" xr:uid="{00000000-0005-0000-0000-0000A41E0000}"/>
    <cellStyle name="Normal 3 6 2 2 3" xfId="12887" xr:uid="{89C172AE-A844-4B81-B524-ABAE625777DE}"/>
    <cellStyle name="Normal 3 6 2 3" xfId="7798" xr:uid="{00000000-0005-0000-0000-0000A51E0000}"/>
    <cellStyle name="Normal 3 6 2 4" xfId="12886" xr:uid="{7DD2F1E6-DB17-449D-8D5A-93C95714805C}"/>
    <cellStyle name="Normal 3 6 3" xfId="7799" xr:uid="{00000000-0005-0000-0000-0000A61E0000}"/>
    <cellStyle name="Normal 3 6 3 2" xfId="7800" xr:uid="{00000000-0005-0000-0000-0000A71E0000}"/>
    <cellStyle name="Normal 3 6 3 3" xfId="12888" xr:uid="{C5EBDDD0-1FEC-43C4-97CC-55E64574E094}"/>
    <cellStyle name="Normal 3 6 4" xfId="7801" xr:uid="{00000000-0005-0000-0000-0000A81E0000}"/>
    <cellStyle name="Normal 3 6 5" xfId="12885" xr:uid="{FCB8579B-7619-4CA0-A67B-3900CAEA6D74}"/>
    <cellStyle name="Normal 3 7" xfId="7802" xr:uid="{00000000-0005-0000-0000-0000A91E0000}"/>
    <cellStyle name="Normal 3 7 2" xfId="7803" xr:uid="{00000000-0005-0000-0000-0000AA1E0000}"/>
    <cellStyle name="Normal 3 7 2 2" xfId="7804" xr:uid="{00000000-0005-0000-0000-0000AB1E0000}"/>
    <cellStyle name="Normal 3 7 2 2 2" xfId="7805" xr:uid="{00000000-0005-0000-0000-0000AC1E0000}"/>
    <cellStyle name="Normal 3 7 2 2 3" xfId="12891" xr:uid="{D4B9B313-6770-4148-8F7D-F79AF2A27B7D}"/>
    <cellStyle name="Normal 3 7 2 3" xfId="7806" xr:uid="{00000000-0005-0000-0000-0000AD1E0000}"/>
    <cellStyle name="Normal 3 7 2 4" xfId="12890" xr:uid="{0F0A1119-173D-4AED-A4BA-875335C788E6}"/>
    <cellStyle name="Normal 3 7 3" xfId="7807" xr:uid="{00000000-0005-0000-0000-0000AE1E0000}"/>
    <cellStyle name="Normal 3 7 3 2" xfId="7808" xr:uid="{00000000-0005-0000-0000-0000AF1E0000}"/>
    <cellStyle name="Normal 3 7 3 3" xfId="12892" xr:uid="{0E9A61E0-9867-4B72-811C-0D063F391174}"/>
    <cellStyle name="Normal 3 7 4" xfId="7809" xr:uid="{00000000-0005-0000-0000-0000B01E0000}"/>
    <cellStyle name="Normal 3 7 5" xfId="12889" xr:uid="{630CA210-D533-4F0D-AC26-247D257889FF}"/>
    <cellStyle name="Normal 3 8" xfId="7810" xr:uid="{00000000-0005-0000-0000-0000B11E0000}"/>
    <cellStyle name="Normal 3 8 2" xfId="7811" xr:uid="{00000000-0005-0000-0000-0000B21E0000}"/>
    <cellStyle name="Normal 3 9" xfId="7812" xr:uid="{00000000-0005-0000-0000-0000B31E0000}"/>
    <cellStyle name="Normal 3 9 2" xfId="7813" xr:uid="{00000000-0005-0000-0000-0000B41E0000}"/>
    <cellStyle name="Normal 30" xfId="7814" xr:uid="{00000000-0005-0000-0000-0000B51E0000}"/>
    <cellStyle name="Normal 30 2" xfId="7815" xr:uid="{00000000-0005-0000-0000-0000B61E0000}"/>
    <cellStyle name="Normal 30 2 2" xfId="7816" xr:uid="{00000000-0005-0000-0000-0000B71E0000}"/>
    <cellStyle name="Normal 30 2 2 2" xfId="7817" xr:uid="{00000000-0005-0000-0000-0000B81E0000}"/>
    <cellStyle name="Normal 30 2 2 3" xfId="12895" xr:uid="{B896BAE5-2EC5-44AF-9515-8AB8C01D6B15}"/>
    <cellStyle name="Normal 30 2 3" xfId="7818" xr:uid="{00000000-0005-0000-0000-0000B91E0000}"/>
    <cellStyle name="Normal 30 2 4" xfId="12894" xr:uid="{C0B48F2D-40B6-4EFF-93E8-85151A9AC09C}"/>
    <cellStyle name="Normal 30 3" xfId="7819" xr:uid="{00000000-0005-0000-0000-0000BA1E0000}"/>
    <cellStyle name="Normal 30 3 2" xfId="7820" xr:uid="{00000000-0005-0000-0000-0000BB1E0000}"/>
    <cellStyle name="Normal 30 3 3" xfId="12896" xr:uid="{0D8B4572-9658-448C-BA2E-21CFBCCA8968}"/>
    <cellStyle name="Normal 30 4" xfId="7821" xr:uid="{00000000-0005-0000-0000-0000BC1E0000}"/>
    <cellStyle name="Normal 30 5" xfId="12893" xr:uid="{DAA1B8D8-E846-41BF-9676-B7ED1F25A4D8}"/>
    <cellStyle name="Normal 31" xfId="7822" xr:uid="{00000000-0005-0000-0000-0000BD1E0000}"/>
    <cellStyle name="Normal 31 2" xfId="7823" xr:uid="{00000000-0005-0000-0000-0000BE1E0000}"/>
    <cellStyle name="Normal 31 2 2" xfId="7824" xr:uid="{00000000-0005-0000-0000-0000BF1E0000}"/>
    <cellStyle name="Normal 31 2 2 2" xfId="7825" xr:uid="{00000000-0005-0000-0000-0000C01E0000}"/>
    <cellStyle name="Normal 31 2 2 3" xfId="12899" xr:uid="{34034067-B828-435B-B383-8A6905A5CF4F}"/>
    <cellStyle name="Normal 31 2 3" xfId="7826" xr:uid="{00000000-0005-0000-0000-0000C11E0000}"/>
    <cellStyle name="Normal 31 2 4" xfId="12898" xr:uid="{EFB11CB3-2764-4520-BC22-E88F7CFCC2BB}"/>
    <cellStyle name="Normal 31 3" xfId="7827" xr:uid="{00000000-0005-0000-0000-0000C21E0000}"/>
    <cellStyle name="Normal 31 3 2" xfId="7828" xr:uid="{00000000-0005-0000-0000-0000C31E0000}"/>
    <cellStyle name="Normal 31 3 2 2" xfId="7829" xr:uid="{00000000-0005-0000-0000-0000C41E0000}"/>
    <cellStyle name="Normal 31 3 2 3" xfId="12901" xr:uid="{21037833-C651-4AB4-BBB1-15B222F7197E}"/>
    <cellStyle name="Normal 31 3 3" xfId="7830" xr:uid="{00000000-0005-0000-0000-0000C51E0000}"/>
    <cellStyle name="Normal 31 3 4" xfId="12900" xr:uid="{875A1B80-E8F9-4BDE-8ADB-1DDFEFEB6E10}"/>
    <cellStyle name="Normal 31 4" xfId="7831" xr:uid="{00000000-0005-0000-0000-0000C61E0000}"/>
    <cellStyle name="Normal 31 4 2" xfId="7832" xr:uid="{00000000-0005-0000-0000-0000C71E0000}"/>
    <cellStyle name="Normal 31 4 3" xfId="12902" xr:uid="{7C21E74C-2BC8-4A7E-805D-F3D43C7F3C3B}"/>
    <cellStyle name="Normal 31 5" xfId="7833" xr:uid="{00000000-0005-0000-0000-0000C81E0000}"/>
    <cellStyle name="Normal 31 6" xfId="12897" xr:uid="{CE3B72DD-D7F6-44C6-888E-60685C5F9902}"/>
    <cellStyle name="Normal 32" xfId="7834" xr:uid="{00000000-0005-0000-0000-0000C91E0000}"/>
    <cellStyle name="Normal 32 2" xfId="7835" xr:uid="{00000000-0005-0000-0000-0000CA1E0000}"/>
    <cellStyle name="Normal 32 2 2" xfId="7836" xr:uid="{00000000-0005-0000-0000-0000CB1E0000}"/>
    <cellStyle name="Normal 32 3" xfId="7837" xr:uid="{00000000-0005-0000-0000-0000CC1E0000}"/>
    <cellStyle name="Normal 32 3 2" xfId="7838" xr:uid="{00000000-0005-0000-0000-0000CD1E0000}"/>
    <cellStyle name="Normal 32 4" xfId="7839" xr:uid="{00000000-0005-0000-0000-0000CE1E0000}"/>
    <cellStyle name="Normal 33" xfId="7840" xr:uid="{00000000-0005-0000-0000-0000CF1E0000}"/>
    <cellStyle name="Normal 33 2" xfId="7841" xr:uid="{00000000-0005-0000-0000-0000D01E0000}"/>
    <cellStyle name="Normal 33 2 2" xfId="7842" xr:uid="{00000000-0005-0000-0000-0000D11E0000}"/>
    <cellStyle name="Normal 33 2 3" xfId="12904" xr:uid="{F0758725-934F-4DE5-BAE6-D8DAF5F8C5E3}"/>
    <cellStyle name="Normal 33 3" xfId="7843" xr:uid="{00000000-0005-0000-0000-0000D21E0000}"/>
    <cellStyle name="Normal 33 4" xfId="12903" xr:uid="{CC0B5569-E3DB-4258-A5FE-C24ABBC6678B}"/>
    <cellStyle name="Normal 34" xfId="7844" xr:uid="{00000000-0005-0000-0000-0000D31E0000}"/>
    <cellStyle name="Normal 34 2" xfId="7845" xr:uid="{00000000-0005-0000-0000-0000D41E0000}"/>
    <cellStyle name="Normal 34 2 2" xfId="7846" xr:uid="{00000000-0005-0000-0000-0000D51E0000}"/>
    <cellStyle name="Normal 34 2 3" xfId="12906" xr:uid="{D4AF0C89-6A29-428E-9DF4-6C61F26D67D0}"/>
    <cellStyle name="Normal 34 3" xfId="7847" xr:uid="{00000000-0005-0000-0000-0000D61E0000}"/>
    <cellStyle name="Normal 34 3 2" xfId="7848" xr:uid="{00000000-0005-0000-0000-0000D71E0000}"/>
    <cellStyle name="Normal 34 3 3" xfId="12907" xr:uid="{04B64809-CF8A-417A-BF32-D2003B883A65}"/>
    <cellStyle name="Normal 34 4" xfId="7849" xr:uid="{00000000-0005-0000-0000-0000D81E0000}"/>
    <cellStyle name="Normal 34 5" xfId="7850" xr:uid="{00000000-0005-0000-0000-0000D91E0000}"/>
    <cellStyle name="Normal 34 6" xfId="12905" xr:uid="{9B5E37F2-AB9F-4849-B4B1-DB54BEB98693}"/>
    <cellStyle name="Normal 34 7" xfId="13119" xr:uid="{724BAA8E-8123-4C2C-B36F-2FB162012950}"/>
    <cellStyle name="Normal 35" xfId="7851" xr:uid="{00000000-0005-0000-0000-0000DA1E0000}"/>
    <cellStyle name="Normal 35 2" xfId="7852" xr:uid="{00000000-0005-0000-0000-0000DB1E0000}"/>
    <cellStyle name="Normal 35 2 2" xfId="7853" xr:uid="{00000000-0005-0000-0000-0000DC1E0000}"/>
    <cellStyle name="Normal 35 2 3" xfId="12908" xr:uid="{8462EE97-CE73-4FB9-B166-C7E99355E4F4}"/>
    <cellStyle name="Normal 35 3" xfId="7854" xr:uid="{00000000-0005-0000-0000-0000DD1E0000}"/>
    <cellStyle name="Normal 35 4" xfId="7855" xr:uid="{00000000-0005-0000-0000-0000DE1E0000}"/>
    <cellStyle name="Normal 36" xfId="7856" xr:uid="{00000000-0005-0000-0000-0000DF1E0000}"/>
    <cellStyle name="Normal 36 2" xfId="7857" xr:uid="{00000000-0005-0000-0000-0000E01E0000}"/>
    <cellStyle name="Normal 36 2 2" xfId="7858" xr:uid="{00000000-0005-0000-0000-0000E11E0000}"/>
    <cellStyle name="Normal 36 2 3" xfId="12909" xr:uid="{0B0825A7-A820-4F6A-BD5A-74D883B39451}"/>
    <cellStyle name="Normal 36 3" xfId="7859" xr:uid="{00000000-0005-0000-0000-0000E21E0000}"/>
    <cellStyle name="Normal 36 4" xfId="7860" xr:uid="{00000000-0005-0000-0000-0000E31E0000}"/>
    <cellStyle name="Normal 37" xfId="7861" xr:uid="{00000000-0005-0000-0000-0000E41E0000}"/>
    <cellStyle name="Normal 37 2" xfId="7862" xr:uid="{00000000-0005-0000-0000-0000E51E0000}"/>
    <cellStyle name="Normal 37 3" xfId="7863" xr:uid="{00000000-0005-0000-0000-0000E61E0000}"/>
    <cellStyle name="Normal 370" xfId="7864" xr:uid="{00000000-0005-0000-0000-0000E71E0000}"/>
    <cellStyle name="Normal 370 2" xfId="7865" xr:uid="{00000000-0005-0000-0000-0000E81E0000}"/>
    <cellStyle name="Normal 38" xfId="7866" xr:uid="{00000000-0005-0000-0000-0000E91E0000}"/>
    <cellStyle name="Normal 38 2" xfId="7867" xr:uid="{00000000-0005-0000-0000-0000EA1E0000}"/>
    <cellStyle name="Normal 38 3" xfId="12910" xr:uid="{CB5F4E0B-9E00-4B81-8E45-A8AAF129C695}"/>
    <cellStyle name="Normal 39" xfId="7868" xr:uid="{00000000-0005-0000-0000-0000EB1E0000}"/>
    <cellStyle name="Normal 39 2" xfId="7869" xr:uid="{00000000-0005-0000-0000-0000EC1E0000}"/>
    <cellStyle name="Normal 39 3" xfId="12911" xr:uid="{AD3A158A-E22D-4D1F-B75B-E404EA888FEA}"/>
    <cellStyle name="Normal 4" xfId="7870" xr:uid="{00000000-0005-0000-0000-0000ED1E0000}"/>
    <cellStyle name="Normal 4 10" xfId="7871" xr:uid="{00000000-0005-0000-0000-0000EE1E0000}"/>
    <cellStyle name="Normal 4 10 2" xfId="7872" xr:uid="{00000000-0005-0000-0000-0000EF1E0000}"/>
    <cellStyle name="Normal 4 10 3" xfId="12913" xr:uid="{1964B558-07DD-4166-BCA2-9CCDC5EFA1BC}"/>
    <cellStyle name="Normal 4 11" xfId="7873" xr:uid="{00000000-0005-0000-0000-0000F01E0000}"/>
    <cellStyle name="Normal 4 12" xfId="12912" xr:uid="{C2F15A2B-D32D-4FA3-B5C1-C93D8B821FB0}"/>
    <cellStyle name="Normal 4 2" xfId="7874" xr:uid="{00000000-0005-0000-0000-0000F11E0000}"/>
    <cellStyle name="Normal 4 2 10" xfId="12914" xr:uid="{DCC38D28-DBE7-4BC4-987C-CC7DE0AC9F8D}"/>
    <cellStyle name="Normal 4 2 2" xfId="7875" xr:uid="{00000000-0005-0000-0000-0000F21E0000}"/>
    <cellStyle name="Normal 4 2 2 2" xfId="7876" xr:uid="{00000000-0005-0000-0000-0000F31E0000}"/>
    <cellStyle name="Normal 4 2 2 2 2" xfId="7877" xr:uid="{00000000-0005-0000-0000-0000F41E0000}"/>
    <cellStyle name="Normal 4 2 2 2 2 2" xfId="7878" xr:uid="{00000000-0005-0000-0000-0000F51E0000}"/>
    <cellStyle name="Normal 4 2 2 2 2 2 2" xfId="7879" xr:uid="{00000000-0005-0000-0000-0000F61E0000}"/>
    <cellStyle name="Normal 4 2 2 2 2 2 3" xfId="12918" xr:uid="{F7583DB0-9888-41C7-B83E-224EA568A06F}"/>
    <cellStyle name="Normal 4 2 2 2 2 3" xfId="7880" xr:uid="{00000000-0005-0000-0000-0000F71E0000}"/>
    <cellStyle name="Normal 4 2 2 2 2 4" xfId="12917" xr:uid="{8FE35D00-2F17-46A2-9179-E1818309F35A}"/>
    <cellStyle name="Normal 4 2 2 2 3" xfId="7881" xr:uid="{00000000-0005-0000-0000-0000F81E0000}"/>
    <cellStyle name="Normal 4 2 2 2 3 2" xfId="7882" xr:uid="{00000000-0005-0000-0000-0000F91E0000}"/>
    <cellStyle name="Normal 4 2 2 2 3 3" xfId="12919" xr:uid="{F21410E0-087F-40B5-A187-ADD49C285689}"/>
    <cellStyle name="Normal 4 2 2 2 4" xfId="7883" xr:uid="{00000000-0005-0000-0000-0000FA1E0000}"/>
    <cellStyle name="Normal 4 2 2 2 5" xfId="12916" xr:uid="{DABB5CB2-5ECE-4B29-94A8-717E419B25CE}"/>
    <cellStyle name="Normal 4 2 2 3" xfId="7884" xr:uid="{00000000-0005-0000-0000-0000FB1E0000}"/>
    <cellStyle name="Normal 4 2 2 3 2" xfId="7885" xr:uid="{00000000-0005-0000-0000-0000FC1E0000}"/>
    <cellStyle name="Normal 4 2 2 3 2 2" xfId="7886" xr:uid="{00000000-0005-0000-0000-0000FD1E0000}"/>
    <cellStyle name="Normal 4 2 2 3 2 2 2" xfId="7887" xr:uid="{00000000-0005-0000-0000-0000FE1E0000}"/>
    <cellStyle name="Normal 4 2 2 3 2 2 3" xfId="12922" xr:uid="{61D38A77-2F26-4DFE-9D00-B630F9DB76A4}"/>
    <cellStyle name="Normal 4 2 2 3 2 3" xfId="7888" xr:uid="{00000000-0005-0000-0000-0000FF1E0000}"/>
    <cellStyle name="Normal 4 2 2 3 2 4" xfId="12921" xr:uid="{B5C86A92-E216-421A-A8FE-5763CDDE5918}"/>
    <cellStyle name="Normal 4 2 2 3 3" xfId="7889" xr:uid="{00000000-0005-0000-0000-0000001F0000}"/>
    <cellStyle name="Normal 4 2 2 3 3 2" xfId="7890" xr:uid="{00000000-0005-0000-0000-0000011F0000}"/>
    <cellStyle name="Normal 4 2 2 3 3 3" xfId="12923" xr:uid="{C11D2936-F307-420A-88D7-A75AEB1DBCF4}"/>
    <cellStyle name="Normal 4 2 2 3 4" xfId="7891" xr:uid="{00000000-0005-0000-0000-0000021F0000}"/>
    <cellStyle name="Normal 4 2 2 3 5" xfId="12920" xr:uid="{149FE8ED-15E4-41FC-8188-54BB8DDD65D4}"/>
    <cellStyle name="Normal 4 2 2 4" xfId="7892" xr:uid="{00000000-0005-0000-0000-0000031F0000}"/>
    <cellStyle name="Normal 4 2 2 4 2" xfId="7893" xr:uid="{00000000-0005-0000-0000-0000041F0000}"/>
    <cellStyle name="Normal 4 2 2 4 2 2" xfId="7894" xr:uid="{00000000-0005-0000-0000-0000051F0000}"/>
    <cellStyle name="Normal 4 2 2 4 2 2 2" xfId="7895" xr:uid="{00000000-0005-0000-0000-0000061F0000}"/>
    <cellStyle name="Normal 4 2 2 4 2 2 3" xfId="12926" xr:uid="{D7CDD47A-5D63-4552-A7F7-CD154ACD57D8}"/>
    <cellStyle name="Normal 4 2 2 4 2 3" xfId="7896" xr:uid="{00000000-0005-0000-0000-0000071F0000}"/>
    <cellStyle name="Normal 4 2 2 4 2 4" xfId="12925" xr:uid="{D05B46C5-628F-45DD-BCE3-61A60F13EDE7}"/>
    <cellStyle name="Normal 4 2 2 4 3" xfId="7897" xr:uid="{00000000-0005-0000-0000-0000081F0000}"/>
    <cellStyle name="Normal 4 2 2 4 3 2" xfId="7898" xr:uid="{00000000-0005-0000-0000-0000091F0000}"/>
    <cellStyle name="Normal 4 2 2 4 3 3" xfId="12927" xr:uid="{44780416-3F9E-4731-86F5-3E24309EDAD9}"/>
    <cellStyle name="Normal 4 2 2 4 4" xfId="7899" xr:uid="{00000000-0005-0000-0000-00000A1F0000}"/>
    <cellStyle name="Normal 4 2 2 4 5" xfId="12924" xr:uid="{5354D0ED-2C20-4F93-8845-DD5DED29D39A}"/>
    <cellStyle name="Normal 4 2 2 5" xfId="7900" xr:uid="{00000000-0005-0000-0000-00000B1F0000}"/>
    <cellStyle name="Normal 4 2 2 5 2" xfId="7901" xr:uid="{00000000-0005-0000-0000-00000C1F0000}"/>
    <cellStyle name="Normal 4 2 2 5 2 2" xfId="7902" xr:uid="{00000000-0005-0000-0000-00000D1F0000}"/>
    <cellStyle name="Normal 4 2 2 5 2 2 2" xfId="7903" xr:uid="{00000000-0005-0000-0000-00000E1F0000}"/>
    <cellStyle name="Normal 4 2 2 5 2 2 3" xfId="12930" xr:uid="{0DA8BD21-19AB-4BB5-AD8B-3E3ACFEB48E4}"/>
    <cellStyle name="Normal 4 2 2 5 2 3" xfId="7904" xr:uid="{00000000-0005-0000-0000-00000F1F0000}"/>
    <cellStyle name="Normal 4 2 2 5 2 4" xfId="12929" xr:uid="{5555578D-1B15-4251-B330-E2A353DE34D0}"/>
    <cellStyle name="Normal 4 2 2 5 3" xfId="7905" xr:uid="{00000000-0005-0000-0000-0000101F0000}"/>
    <cellStyle name="Normal 4 2 2 5 3 2" xfId="7906" xr:uid="{00000000-0005-0000-0000-0000111F0000}"/>
    <cellStyle name="Normal 4 2 2 5 3 3" xfId="12931" xr:uid="{4AD85E9B-8E09-4186-84BD-FD431EEF156B}"/>
    <cellStyle name="Normal 4 2 2 5 4" xfId="7907" xr:uid="{00000000-0005-0000-0000-0000121F0000}"/>
    <cellStyle name="Normal 4 2 2 5 5" xfId="12928" xr:uid="{A0BC2B38-81EB-4307-BFE5-9A87D5BA8DB3}"/>
    <cellStyle name="Normal 4 2 2 6" xfId="7908" xr:uid="{00000000-0005-0000-0000-0000131F0000}"/>
    <cellStyle name="Normal 4 2 2 6 2" xfId="7909" xr:uid="{00000000-0005-0000-0000-0000141F0000}"/>
    <cellStyle name="Normal 4 2 2 6 2 2" xfId="7910" xr:uid="{00000000-0005-0000-0000-0000151F0000}"/>
    <cellStyle name="Normal 4 2 2 6 2 3" xfId="12933" xr:uid="{C585AA49-1A1A-4890-BD99-8CEF89A86595}"/>
    <cellStyle name="Normal 4 2 2 6 3" xfId="7911" xr:uid="{00000000-0005-0000-0000-0000161F0000}"/>
    <cellStyle name="Normal 4 2 2 6 4" xfId="12932" xr:uid="{5705BCD8-1463-4737-8EC9-07A129A7A759}"/>
    <cellStyle name="Normal 4 2 2 7" xfId="7912" xr:uid="{00000000-0005-0000-0000-0000171F0000}"/>
    <cellStyle name="Normal 4 2 2 7 2" xfId="7913" xr:uid="{00000000-0005-0000-0000-0000181F0000}"/>
    <cellStyle name="Normal 4 2 2 7 3" xfId="12934" xr:uid="{984B97A5-B704-43FE-85D9-E7D1F0460535}"/>
    <cellStyle name="Normal 4 2 2 8" xfId="7914" xr:uid="{00000000-0005-0000-0000-0000191F0000}"/>
    <cellStyle name="Normal 4 2 2 9" xfId="12915" xr:uid="{3CAED5E6-3029-48F4-B5A5-CC2FE62205C9}"/>
    <cellStyle name="Normal 4 2 3" xfId="7915" xr:uid="{00000000-0005-0000-0000-00001A1F0000}"/>
    <cellStyle name="Normal 4 2 3 2" xfId="7916" xr:uid="{00000000-0005-0000-0000-00001B1F0000}"/>
    <cellStyle name="Normal 4 2 3 2 2" xfId="7917" xr:uid="{00000000-0005-0000-0000-00001C1F0000}"/>
    <cellStyle name="Normal 4 2 3 2 2 2" xfId="7918" xr:uid="{00000000-0005-0000-0000-00001D1F0000}"/>
    <cellStyle name="Normal 4 2 3 2 2 3" xfId="12937" xr:uid="{6868F581-0B06-4408-89CB-CE478AA06BD9}"/>
    <cellStyle name="Normal 4 2 3 2 3" xfId="7919" xr:uid="{00000000-0005-0000-0000-00001E1F0000}"/>
    <cellStyle name="Normal 4 2 3 2 4" xfId="12936" xr:uid="{608F385C-3A08-4720-B378-B52A9F241940}"/>
    <cellStyle name="Normal 4 2 3 3" xfId="7920" xr:uid="{00000000-0005-0000-0000-00001F1F0000}"/>
    <cellStyle name="Normal 4 2 3 3 2" xfId="7921" xr:uid="{00000000-0005-0000-0000-0000201F0000}"/>
    <cellStyle name="Normal 4 2 3 3 3" xfId="12938" xr:uid="{79F6B35E-6CE6-4DE4-8384-9BB8E4CA3D75}"/>
    <cellStyle name="Normal 4 2 3 4" xfId="7922" xr:uid="{00000000-0005-0000-0000-0000211F0000}"/>
    <cellStyle name="Normal 4 2 3 5" xfId="12935" xr:uid="{BF0EB774-7FFA-44CB-B843-A71B7418E5CD}"/>
    <cellStyle name="Normal 4 2 4" xfId="7923" xr:uid="{00000000-0005-0000-0000-0000221F0000}"/>
    <cellStyle name="Normal 4 2 4 2" xfId="7924" xr:uid="{00000000-0005-0000-0000-0000231F0000}"/>
    <cellStyle name="Normal 4 2 4 2 2" xfId="7925" xr:uid="{00000000-0005-0000-0000-0000241F0000}"/>
    <cellStyle name="Normal 4 2 4 2 2 2" xfId="7926" xr:uid="{00000000-0005-0000-0000-0000251F0000}"/>
    <cellStyle name="Normal 4 2 4 2 2 3" xfId="12941" xr:uid="{834299EA-32F9-4BFC-8CA8-5528CBB88674}"/>
    <cellStyle name="Normal 4 2 4 2 3" xfId="7927" xr:uid="{00000000-0005-0000-0000-0000261F0000}"/>
    <cellStyle name="Normal 4 2 4 2 4" xfId="12940" xr:uid="{C257D4F6-5E08-4DD0-8581-75A61F0DB52A}"/>
    <cellStyle name="Normal 4 2 4 3" xfId="7928" xr:uid="{00000000-0005-0000-0000-0000271F0000}"/>
    <cellStyle name="Normal 4 2 4 3 2" xfId="7929" xr:uid="{00000000-0005-0000-0000-0000281F0000}"/>
    <cellStyle name="Normal 4 2 4 3 3" xfId="12942" xr:uid="{D88CB539-B78C-4949-990F-47F5D201554F}"/>
    <cellStyle name="Normal 4 2 4 4" xfId="7930" xr:uid="{00000000-0005-0000-0000-0000291F0000}"/>
    <cellStyle name="Normal 4 2 4 5" xfId="12939" xr:uid="{42C00F72-120A-432E-BADA-91988BB45FBE}"/>
    <cellStyle name="Normal 4 2 5" xfId="7931" xr:uid="{00000000-0005-0000-0000-00002A1F0000}"/>
    <cellStyle name="Normal 4 2 5 2" xfId="7932" xr:uid="{00000000-0005-0000-0000-00002B1F0000}"/>
    <cellStyle name="Normal 4 2 5 2 2" xfId="7933" xr:uid="{00000000-0005-0000-0000-00002C1F0000}"/>
    <cellStyle name="Normal 4 2 5 2 2 2" xfId="7934" xr:uid="{00000000-0005-0000-0000-00002D1F0000}"/>
    <cellStyle name="Normal 4 2 5 2 2 3" xfId="12945" xr:uid="{85CA788B-2974-4F26-AC0E-B86C8B8CF251}"/>
    <cellStyle name="Normal 4 2 5 2 3" xfId="7935" xr:uid="{00000000-0005-0000-0000-00002E1F0000}"/>
    <cellStyle name="Normal 4 2 5 2 4" xfId="12944" xr:uid="{1B653F3A-71BB-4992-9671-E715CC3F4EB9}"/>
    <cellStyle name="Normal 4 2 5 3" xfId="7936" xr:uid="{00000000-0005-0000-0000-00002F1F0000}"/>
    <cellStyle name="Normal 4 2 5 3 2" xfId="7937" xr:uid="{00000000-0005-0000-0000-0000301F0000}"/>
    <cellStyle name="Normal 4 2 5 3 3" xfId="12946" xr:uid="{D7F21981-EDCB-44E7-8710-C488A0906905}"/>
    <cellStyle name="Normal 4 2 5 4" xfId="7938" xr:uid="{00000000-0005-0000-0000-0000311F0000}"/>
    <cellStyle name="Normal 4 2 5 5" xfId="12943" xr:uid="{112561CE-9EDA-47C1-B2AA-9C8924508629}"/>
    <cellStyle name="Normal 4 2 6" xfId="7939" xr:uid="{00000000-0005-0000-0000-0000321F0000}"/>
    <cellStyle name="Normal 4 2 6 2" xfId="7940" xr:uid="{00000000-0005-0000-0000-0000331F0000}"/>
    <cellStyle name="Normal 4 2 6 2 2" xfId="7941" xr:uid="{00000000-0005-0000-0000-0000341F0000}"/>
    <cellStyle name="Normal 4 2 6 2 2 2" xfId="7942" xr:uid="{00000000-0005-0000-0000-0000351F0000}"/>
    <cellStyle name="Normal 4 2 6 2 2 3" xfId="12949" xr:uid="{8F8B4B27-379D-4728-8AC3-79076549A11B}"/>
    <cellStyle name="Normal 4 2 6 2 3" xfId="7943" xr:uid="{00000000-0005-0000-0000-0000361F0000}"/>
    <cellStyle name="Normal 4 2 6 2 4" xfId="12948" xr:uid="{7BAC1B47-09C3-43F5-94B2-4FA8C7F1644F}"/>
    <cellStyle name="Normal 4 2 6 3" xfId="7944" xr:uid="{00000000-0005-0000-0000-0000371F0000}"/>
    <cellStyle name="Normal 4 2 6 3 2" xfId="7945" xr:uid="{00000000-0005-0000-0000-0000381F0000}"/>
    <cellStyle name="Normal 4 2 6 3 3" xfId="12950" xr:uid="{2C68D4BD-E144-46FA-A71E-4407EAA3F67A}"/>
    <cellStyle name="Normal 4 2 6 4" xfId="7946" xr:uid="{00000000-0005-0000-0000-0000391F0000}"/>
    <cellStyle name="Normal 4 2 6 5" xfId="12947" xr:uid="{CCC9A259-EAF5-46B3-9F1B-AFFD3A02ABBB}"/>
    <cellStyle name="Normal 4 2 7" xfId="7947" xr:uid="{00000000-0005-0000-0000-00003A1F0000}"/>
    <cellStyle name="Normal 4 2 7 2" xfId="7948" xr:uid="{00000000-0005-0000-0000-00003B1F0000}"/>
    <cellStyle name="Normal 4 2 7 2 2" xfId="7949" xr:uid="{00000000-0005-0000-0000-00003C1F0000}"/>
    <cellStyle name="Normal 4 2 7 2 3" xfId="12952" xr:uid="{5B341FE2-D4CC-4F09-A433-E86053FCC879}"/>
    <cellStyle name="Normal 4 2 7 3" xfId="7950" xr:uid="{00000000-0005-0000-0000-00003D1F0000}"/>
    <cellStyle name="Normal 4 2 7 4" xfId="12951" xr:uid="{D8E35CE9-FA33-4B9C-8BB9-29DF9B61B96C}"/>
    <cellStyle name="Normal 4 2 8" xfId="7951" xr:uid="{00000000-0005-0000-0000-00003E1F0000}"/>
    <cellStyle name="Normal 4 2 8 2" xfId="7952" xr:uid="{00000000-0005-0000-0000-00003F1F0000}"/>
    <cellStyle name="Normal 4 2 8 3" xfId="12953" xr:uid="{750DF10C-B731-43DA-98BA-0F60D371CBE3}"/>
    <cellStyle name="Normal 4 2 9" xfId="7953" xr:uid="{00000000-0005-0000-0000-0000401F0000}"/>
    <cellStyle name="Normal 4 3" xfId="7954" xr:uid="{00000000-0005-0000-0000-0000411F0000}"/>
    <cellStyle name="Normal 4 3 2" xfId="7955" xr:uid="{00000000-0005-0000-0000-0000421F0000}"/>
    <cellStyle name="Normal 4 3 2 2" xfId="7956" xr:uid="{00000000-0005-0000-0000-0000431F0000}"/>
    <cellStyle name="Normal 4 3 2 2 2" xfId="7957" xr:uid="{00000000-0005-0000-0000-0000441F0000}"/>
    <cellStyle name="Normal 4 3 2 2 2 2" xfId="7958" xr:uid="{00000000-0005-0000-0000-0000451F0000}"/>
    <cellStyle name="Normal 4 3 2 2 2 3" xfId="12957" xr:uid="{18E162A7-64F9-4144-96A5-89412A2F8988}"/>
    <cellStyle name="Normal 4 3 2 2 3" xfId="7959" xr:uid="{00000000-0005-0000-0000-0000461F0000}"/>
    <cellStyle name="Normal 4 3 2 2 4" xfId="12956" xr:uid="{6189E385-DB80-40CF-99B1-5F085DA760BE}"/>
    <cellStyle name="Normal 4 3 2 3" xfId="7960" xr:uid="{00000000-0005-0000-0000-0000471F0000}"/>
    <cellStyle name="Normal 4 3 2 3 2" xfId="7961" xr:uid="{00000000-0005-0000-0000-0000481F0000}"/>
    <cellStyle name="Normal 4 3 2 3 3" xfId="12958" xr:uid="{F4089A78-9626-4B65-8536-148FDAC9C2FF}"/>
    <cellStyle name="Normal 4 3 2 4" xfId="7962" xr:uid="{00000000-0005-0000-0000-0000491F0000}"/>
    <cellStyle name="Normal 4 3 2 5" xfId="12955" xr:uid="{55E0EB69-7920-41C8-9ECB-06765CA421FE}"/>
    <cellStyle name="Normal 4 3 3" xfId="7963" xr:uid="{00000000-0005-0000-0000-00004A1F0000}"/>
    <cellStyle name="Normal 4 3 3 2" xfId="7964" xr:uid="{00000000-0005-0000-0000-00004B1F0000}"/>
    <cellStyle name="Normal 4 3 3 2 2" xfId="7965" xr:uid="{00000000-0005-0000-0000-00004C1F0000}"/>
    <cellStyle name="Normal 4 3 3 2 2 2" xfId="7966" xr:uid="{00000000-0005-0000-0000-00004D1F0000}"/>
    <cellStyle name="Normal 4 3 3 2 2 3" xfId="12961" xr:uid="{10A43D03-1373-4040-8382-42880CA78965}"/>
    <cellStyle name="Normal 4 3 3 2 3" xfId="7967" xr:uid="{00000000-0005-0000-0000-00004E1F0000}"/>
    <cellStyle name="Normal 4 3 3 2 4" xfId="12960" xr:uid="{28BFA544-6FBE-4E28-8162-9385A3CCF6EB}"/>
    <cellStyle name="Normal 4 3 3 3" xfId="7968" xr:uid="{00000000-0005-0000-0000-00004F1F0000}"/>
    <cellStyle name="Normal 4 3 3 3 2" xfId="7969" xr:uid="{00000000-0005-0000-0000-0000501F0000}"/>
    <cellStyle name="Normal 4 3 3 3 3" xfId="12962" xr:uid="{79C34F22-65FB-4AED-B908-B0386B697DFF}"/>
    <cellStyle name="Normal 4 3 3 4" xfId="7970" xr:uid="{00000000-0005-0000-0000-0000511F0000}"/>
    <cellStyle name="Normal 4 3 3 5" xfId="12959" xr:uid="{872B8B80-E772-4301-B90F-B24C23FA4453}"/>
    <cellStyle name="Normal 4 3 4" xfId="7971" xr:uid="{00000000-0005-0000-0000-0000521F0000}"/>
    <cellStyle name="Normal 4 3 4 2" xfId="7972" xr:uid="{00000000-0005-0000-0000-0000531F0000}"/>
    <cellStyle name="Normal 4 3 4 2 2" xfId="7973" xr:uid="{00000000-0005-0000-0000-0000541F0000}"/>
    <cellStyle name="Normal 4 3 4 2 2 2" xfId="7974" xr:uid="{00000000-0005-0000-0000-0000551F0000}"/>
    <cellStyle name="Normal 4 3 4 2 2 3" xfId="12965" xr:uid="{7BF18F13-AE9B-4ADC-BDB6-200378FE7734}"/>
    <cellStyle name="Normal 4 3 4 2 3" xfId="7975" xr:uid="{00000000-0005-0000-0000-0000561F0000}"/>
    <cellStyle name="Normal 4 3 4 2 4" xfId="12964" xr:uid="{2A3D69D8-1C69-4585-B276-152A7B418FAD}"/>
    <cellStyle name="Normal 4 3 4 3" xfId="7976" xr:uid="{00000000-0005-0000-0000-0000571F0000}"/>
    <cellStyle name="Normal 4 3 4 3 2" xfId="7977" xr:uid="{00000000-0005-0000-0000-0000581F0000}"/>
    <cellStyle name="Normal 4 3 4 3 3" xfId="12966" xr:uid="{55B42502-BA89-4E52-BDF5-DFFBB754C981}"/>
    <cellStyle name="Normal 4 3 4 4" xfId="7978" xr:uid="{00000000-0005-0000-0000-0000591F0000}"/>
    <cellStyle name="Normal 4 3 4 5" xfId="12963" xr:uid="{E2A0F0D0-7EBB-46AD-8136-53582AD3A2A3}"/>
    <cellStyle name="Normal 4 3 5" xfId="7979" xr:uid="{00000000-0005-0000-0000-00005A1F0000}"/>
    <cellStyle name="Normal 4 3 5 2" xfId="7980" xr:uid="{00000000-0005-0000-0000-00005B1F0000}"/>
    <cellStyle name="Normal 4 3 5 2 2" xfId="7981" xr:uid="{00000000-0005-0000-0000-00005C1F0000}"/>
    <cellStyle name="Normal 4 3 5 2 2 2" xfId="7982" xr:uid="{00000000-0005-0000-0000-00005D1F0000}"/>
    <cellStyle name="Normal 4 3 5 2 2 3" xfId="12969" xr:uid="{DE5E5452-835F-4439-9165-A3476AF190FC}"/>
    <cellStyle name="Normal 4 3 5 2 3" xfId="7983" xr:uid="{00000000-0005-0000-0000-00005E1F0000}"/>
    <cellStyle name="Normal 4 3 5 2 4" xfId="12968" xr:uid="{A51106AE-0A7A-475D-A717-F1987C693D04}"/>
    <cellStyle name="Normal 4 3 5 3" xfId="7984" xr:uid="{00000000-0005-0000-0000-00005F1F0000}"/>
    <cellStyle name="Normal 4 3 5 3 2" xfId="7985" xr:uid="{00000000-0005-0000-0000-0000601F0000}"/>
    <cellStyle name="Normal 4 3 5 3 3" xfId="12970" xr:uid="{D6495AFD-B8E5-4111-AD98-37D03A800A77}"/>
    <cellStyle name="Normal 4 3 5 4" xfId="7986" xr:uid="{00000000-0005-0000-0000-0000611F0000}"/>
    <cellStyle name="Normal 4 3 5 5" xfId="12967" xr:uid="{FCBCF2F5-8E97-4D1A-80FE-97AD0A1A4824}"/>
    <cellStyle name="Normal 4 3 6" xfId="7987" xr:uid="{00000000-0005-0000-0000-0000621F0000}"/>
    <cellStyle name="Normal 4 3 6 2" xfId="7988" xr:uid="{00000000-0005-0000-0000-0000631F0000}"/>
    <cellStyle name="Normal 4 3 6 2 2" xfId="7989" xr:uid="{00000000-0005-0000-0000-0000641F0000}"/>
    <cellStyle name="Normal 4 3 6 2 3" xfId="12972" xr:uid="{E73E0DB1-AEC9-4E38-ADAA-A63686AD8E2C}"/>
    <cellStyle name="Normal 4 3 6 3" xfId="7990" xr:uid="{00000000-0005-0000-0000-0000651F0000}"/>
    <cellStyle name="Normal 4 3 6 4" xfId="12971" xr:uid="{FBBB8A1B-5E77-4AC9-BC2F-13D1BB330B71}"/>
    <cellStyle name="Normal 4 3 7" xfId="7991" xr:uid="{00000000-0005-0000-0000-0000661F0000}"/>
    <cellStyle name="Normal 4 3 7 2" xfId="7992" xr:uid="{00000000-0005-0000-0000-0000671F0000}"/>
    <cellStyle name="Normal 4 3 7 3" xfId="12973" xr:uid="{AA0C1F2F-1252-42AC-A493-1B746D0D0C4E}"/>
    <cellStyle name="Normal 4 3 8" xfId="7993" xr:uid="{00000000-0005-0000-0000-0000681F0000}"/>
    <cellStyle name="Normal 4 3 9" xfId="12954" xr:uid="{8A694F23-7289-425D-936C-BA034F59DE60}"/>
    <cellStyle name="Normal 4 4" xfId="7994" xr:uid="{00000000-0005-0000-0000-0000691F0000}"/>
    <cellStyle name="Normal 4 4 2" xfId="7995" xr:uid="{00000000-0005-0000-0000-00006A1F0000}"/>
    <cellStyle name="Normal 4 4 2 2" xfId="7996" xr:uid="{00000000-0005-0000-0000-00006B1F0000}"/>
    <cellStyle name="Normal 4 4 2 2 2" xfId="7997" xr:uid="{00000000-0005-0000-0000-00006C1F0000}"/>
    <cellStyle name="Normal 4 4 2 2 3" xfId="12976" xr:uid="{A7858C23-42C1-4395-B7E7-A096EA21CC47}"/>
    <cellStyle name="Normal 4 4 2 3" xfId="7998" xr:uid="{00000000-0005-0000-0000-00006D1F0000}"/>
    <cellStyle name="Normal 4 4 2 4" xfId="12975" xr:uid="{40BF9384-E01A-4DAD-858A-EF06868DC997}"/>
    <cellStyle name="Normal 4 4 3" xfId="7999" xr:uid="{00000000-0005-0000-0000-00006E1F0000}"/>
    <cellStyle name="Normal 4 4 3 2" xfId="8000" xr:uid="{00000000-0005-0000-0000-00006F1F0000}"/>
    <cellStyle name="Normal 4 4 3 3" xfId="12977" xr:uid="{4A726897-7151-4641-9858-345349BAD19A}"/>
    <cellStyle name="Normal 4 4 4" xfId="8001" xr:uid="{00000000-0005-0000-0000-0000701F0000}"/>
    <cellStyle name="Normal 4 4 5" xfId="12974" xr:uid="{A9D62810-FE20-45C4-8ED2-F9939F7E40A5}"/>
    <cellStyle name="Normal 4 5" xfId="8002" xr:uid="{00000000-0005-0000-0000-0000711F0000}"/>
    <cellStyle name="Normal 4 5 2" xfId="8003" xr:uid="{00000000-0005-0000-0000-0000721F0000}"/>
    <cellStyle name="Normal 4 5 2 2" xfId="8004" xr:uid="{00000000-0005-0000-0000-0000731F0000}"/>
    <cellStyle name="Normal 4 5 2 2 2" xfId="8005" xr:uid="{00000000-0005-0000-0000-0000741F0000}"/>
    <cellStyle name="Normal 4 5 2 2 3" xfId="12980" xr:uid="{B27A2187-2823-40F2-B5A5-D0706C63E3D6}"/>
    <cellStyle name="Normal 4 5 2 3" xfId="8006" xr:uid="{00000000-0005-0000-0000-0000751F0000}"/>
    <cellStyle name="Normal 4 5 2 4" xfId="12979" xr:uid="{A226E992-31F7-4F1B-A515-1B7E2D35F79C}"/>
    <cellStyle name="Normal 4 5 3" xfId="8007" xr:uid="{00000000-0005-0000-0000-0000761F0000}"/>
    <cellStyle name="Normal 4 5 3 2" xfId="8008" xr:uid="{00000000-0005-0000-0000-0000771F0000}"/>
    <cellStyle name="Normal 4 5 3 3" xfId="12981" xr:uid="{841E261A-66E7-4BC1-AE41-8A7258951D87}"/>
    <cellStyle name="Normal 4 5 4" xfId="8009" xr:uid="{00000000-0005-0000-0000-0000781F0000}"/>
    <cellStyle name="Normal 4 5 5" xfId="12978" xr:uid="{A26140A9-1112-4201-AA2B-5A05E6884C19}"/>
    <cellStyle name="Normal 4 6" xfId="8010" xr:uid="{00000000-0005-0000-0000-0000791F0000}"/>
    <cellStyle name="Normal 4 6 2" xfId="8011" xr:uid="{00000000-0005-0000-0000-00007A1F0000}"/>
    <cellStyle name="Normal 4 6 2 2" xfId="8012" xr:uid="{00000000-0005-0000-0000-00007B1F0000}"/>
    <cellStyle name="Normal 4 6 2 2 2" xfId="8013" xr:uid="{00000000-0005-0000-0000-00007C1F0000}"/>
    <cellStyle name="Normal 4 6 2 2 3" xfId="12984" xr:uid="{366E989E-4AE4-4F68-9D1F-924BA27C41F7}"/>
    <cellStyle name="Normal 4 6 2 3" xfId="8014" xr:uid="{00000000-0005-0000-0000-00007D1F0000}"/>
    <cellStyle name="Normal 4 6 2 4" xfId="12983" xr:uid="{4ADC63D6-34DD-4E4E-BE6B-D57E0299331E}"/>
    <cellStyle name="Normal 4 6 3" xfId="8015" xr:uid="{00000000-0005-0000-0000-00007E1F0000}"/>
    <cellStyle name="Normal 4 6 3 2" xfId="8016" xr:uid="{00000000-0005-0000-0000-00007F1F0000}"/>
    <cellStyle name="Normal 4 6 3 3" xfId="12985" xr:uid="{FC41A7E2-A1FD-4A2E-93C9-02EE76A6DA8E}"/>
    <cellStyle name="Normal 4 6 4" xfId="8017" xr:uid="{00000000-0005-0000-0000-0000801F0000}"/>
    <cellStyle name="Normal 4 6 5" xfId="12982" xr:uid="{70FB04EB-174E-4562-B418-2C38494259DE}"/>
    <cellStyle name="Normal 4 7" xfId="8018" xr:uid="{00000000-0005-0000-0000-0000811F0000}"/>
    <cellStyle name="Normal 4 7 2" xfId="8019" xr:uid="{00000000-0005-0000-0000-0000821F0000}"/>
    <cellStyle name="Normal 4 7 2 2" xfId="8020" xr:uid="{00000000-0005-0000-0000-0000831F0000}"/>
    <cellStyle name="Normal 4 7 2 2 2" xfId="8021" xr:uid="{00000000-0005-0000-0000-0000841F0000}"/>
    <cellStyle name="Normal 4 7 2 2 3" xfId="12988" xr:uid="{D3C15E31-A0AA-4D8C-BD21-DB3BD82C7602}"/>
    <cellStyle name="Normal 4 7 2 3" xfId="8022" xr:uid="{00000000-0005-0000-0000-0000851F0000}"/>
    <cellStyle name="Normal 4 7 2 4" xfId="12987" xr:uid="{A4543A7F-B554-4C82-BF0A-CF691F9CBB15}"/>
    <cellStyle name="Normal 4 7 3" xfId="8023" xr:uid="{00000000-0005-0000-0000-0000861F0000}"/>
    <cellStyle name="Normal 4 7 3 2" xfId="8024" xr:uid="{00000000-0005-0000-0000-0000871F0000}"/>
    <cellStyle name="Normal 4 7 3 3" xfId="12989" xr:uid="{3768BAEC-BDF0-46F0-AA10-82B502388B87}"/>
    <cellStyle name="Normal 4 7 4" xfId="8025" xr:uid="{00000000-0005-0000-0000-0000881F0000}"/>
    <cellStyle name="Normal 4 7 5" xfId="12986" xr:uid="{CAFA78FC-BB38-44C4-B08C-4152FCCAF5BF}"/>
    <cellStyle name="Normal 4 8" xfId="8026" xr:uid="{00000000-0005-0000-0000-0000891F0000}"/>
    <cellStyle name="Normal 4 8 2" xfId="8027" xr:uid="{00000000-0005-0000-0000-00008A1F0000}"/>
    <cellStyle name="Normal 4 8 2 2" xfId="8028" xr:uid="{00000000-0005-0000-0000-00008B1F0000}"/>
    <cellStyle name="Normal 4 8 2 2 2" xfId="8029" xr:uid="{00000000-0005-0000-0000-00008C1F0000}"/>
    <cellStyle name="Normal 4 8 2 2 3" xfId="12992" xr:uid="{0D154285-2112-4044-A2B1-A26D4295E088}"/>
    <cellStyle name="Normal 4 8 2 3" xfId="8030" xr:uid="{00000000-0005-0000-0000-00008D1F0000}"/>
    <cellStyle name="Normal 4 8 2 4" xfId="12991" xr:uid="{75F38C59-1A0D-488E-8AA6-82D4310FAC58}"/>
    <cellStyle name="Normal 4 8 3" xfId="8031" xr:uid="{00000000-0005-0000-0000-00008E1F0000}"/>
    <cellStyle name="Normal 4 8 3 2" xfId="8032" xr:uid="{00000000-0005-0000-0000-00008F1F0000}"/>
    <cellStyle name="Normal 4 8 3 3" xfId="12993" xr:uid="{62FEAC90-C5CA-4156-B04F-CAEFB03C4188}"/>
    <cellStyle name="Normal 4 8 4" xfId="8033" xr:uid="{00000000-0005-0000-0000-0000901F0000}"/>
    <cellStyle name="Normal 4 8 5" xfId="12990" xr:uid="{EABE88A7-1813-4ABE-9786-B3BDB19C7617}"/>
    <cellStyle name="Normal 4 9" xfId="8034" xr:uid="{00000000-0005-0000-0000-0000911F0000}"/>
    <cellStyle name="Normal 4 9 2" xfId="8035" xr:uid="{00000000-0005-0000-0000-0000921F0000}"/>
    <cellStyle name="Normal 4 9 2 2" xfId="8036" xr:uid="{00000000-0005-0000-0000-0000931F0000}"/>
    <cellStyle name="Normal 4 9 2 3" xfId="12995" xr:uid="{5D47F459-24D0-49FE-B7D7-425CA1239ACD}"/>
    <cellStyle name="Normal 4 9 3" xfId="8037" xr:uid="{00000000-0005-0000-0000-0000941F0000}"/>
    <cellStyle name="Normal 4 9 4" xfId="12994" xr:uid="{0995AD2B-1723-4388-BA63-ED8880BA2F2D}"/>
    <cellStyle name="Normal 40" xfId="8038" xr:uid="{00000000-0005-0000-0000-0000951F0000}"/>
    <cellStyle name="Normal 41" xfId="8039" xr:uid="{00000000-0005-0000-0000-0000961F0000}"/>
    <cellStyle name="Normal 42" xfId="8323" xr:uid="{B01DEBA5-1409-49B1-91E5-CE5EDCECC199}"/>
    <cellStyle name="Normal 43" xfId="13118" xr:uid="{8CEC8116-3AB7-4272-B8BA-1DAA92926EB9}"/>
    <cellStyle name="Normal 5" xfId="8040" xr:uid="{00000000-0005-0000-0000-0000971F0000}"/>
    <cellStyle name="Normal 5 2" xfId="8041" xr:uid="{00000000-0005-0000-0000-0000981F0000}"/>
    <cellStyle name="Normal 5 2 2" xfId="8042" xr:uid="{00000000-0005-0000-0000-0000991F0000}"/>
    <cellStyle name="Normal 5 2 2 2" xfId="8043" xr:uid="{00000000-0005-0000-0000-00009A1F0000}"/>
    <cellStyle name="Normal 5 2 2 2 2" xfId="8044" xr:uid="{00000000-0005-0000-0000-00009B1F0000}"/>
    <cellStyle name="Normal 5 2 2 2 3" xfId="12999" xr:uid="{6C61FF5D-ABBA-4E54-ABA2-98C0BCE61BDD}"/>
    <cellStyle name="Normal 5 2 2 3" xfId="8045" xr:uid="{00000000-0005-0000-0000-00009C1F0000}"/>
    <cellStyle name="Normal 5 2 2 4" xfId="12998" xr:uid="{0539F42C-C6F0-4BFE-BF2F-600C56C9F11A}"/>
    <cellStyle name="Normal 5 2 3" xfId="8046" xr:uid="{00000000-0005-0000-0000-00009D1F0000}"/>
    <cellStyle name="Normal 5 2 3 2" xfId="8047" xr:uid="{00000000-0005-0000-0000-00009E1F0000}"/>
    <cellStyle name="Normal 5 2 3 3" xfId="13000" xr:uid="{1742574F-228C-4BE6-8A14-C1D856366851}"/>
    <cellStyle name="Normal 5 2 4" xfId="8048" xr:uid="{00000000-0005-0000-0000-00009F1F0000}"/>
    <cellStyle name="Normal 5 2 5" xfId="12997" xr:uid="{E308F249-CC9D-43B6-BD39-F0CD484BCA59}"/>
    <cellStyle name="Normal 5 3" xfId="8049" xr:uid="{00000000-0005-0000-0000-0000A01F0000}"/>
    <cellStyle name="Normal 5 3 2" xfId="8050" xr:uid="{00000000-0005-0000-0000-0000A11F0000}"/>
    <cellStyle name="Normal 5 3 2 2" xfId="8051" xr:uid="{00000000-0005-0000-0000-0000A21F0000}"/>
    <cellStyle name="Normal 5 3 2 3" xfId="13002" xr:uid="{409E2748-B6E8-41C2-B5E4-BC0F92FF6F57}"/>
    <cellStyle name="Normal 5 3 3" xfId="8052" xr:uid="{00000000-0005-0000-0000-0000A31F0000}"/>
    <cellStyle name="Normal 5 3 4" xfId="13001" xr:uid="{8E24E1F8-899C-4351-9295-81CCF3755C6C}"/>
    <cellStyle name="Normal 5 4" xfId="8053" xr:uid="{00000000-0005-0000-0000-0000A41F0000}"/>
    <cellStyle name="Normal 5 4 2" xfId="8054" xr:uid="{00000000-0005-0000-0000-0000A51F0000}"/>
    <cellStyle name="Normal 5 4 3" xfId="13003" xr:uid="{3740724F-BE05-4F15-A63F-CBFF1CCE078D}"/>
    <cellStyle name="Normal 5 5" xfId="8055" xr:uid="{00000000-0005-0000-0000-0000A61F0000}"/>
    <cellStyle name="Normal 5 6" xfId="12996" xr:uid="{27F9E942-D0BE-440C-8A78-81224B92ED04}"/>
    <cellStyle name="Normal 6" xfId="8056" xr:uid="{00000000-0005-0000-0000-0000A71F0000}"/>
    <cellStyle name="Normal 6 2" xfId="8057" xr:uid="{00000000-0005-0000-0000-0000A81F0000}"/>
    <cellStyle name="Normal 6 2 2" xfId="8058" xr:uid="{00000000-0005-0000-0000-0000A91F0000}"/>
    <cellStyle name="Normal 6 3" xfId="8059" xr:uid="{00000000-0005-0000-0000-0000AA1F0000}"/>
    <cellStyle name="Normal 6 3 2" xfId="8060" xr:uid="{00000000-0005-0000-0000-0000AB1F0000}"/>
    <cellStyle name="Normal 6 4" xfId="8061" xr:uid="{00000000-0005-0000-0000-0000AC1F0000}"/>
    <cellStyle name="Normal 6 4 2" xfId="8062" xr:uid="{00000000-0005-0000-0000-0000AD1F0000}"/>
    <cellStyle name="Normal 6 4 2 2" xfId="8063" xr:uid="{00000000-0005-0000-0000-0000AE1F0000}"/>
    <cellStyle name="Normal 6 4 2 2 2" xfId="8064" xr:uid="{00000000-0005-0000-0000-0000AF1F0000}"/>
    <cellStyle name="Normal 6 4 2 2 3" xfId="13007" xr:uid="{50C39F22-0FE1-4A5B-8E6E-6775B1E88524}"/>
    <cellStyle name="Normal 6 4 2 3" xfId="8065" xr:uid="{00000000-0005-0000-0000-0000B01F0000}"/>
    <cellStyle name="Normal 6 4 2 4" xfId="13006" xr:uid="{29FDDF57-C335-4B2E-B3A9-7FDDFFFB29F0}"/>
    <cellStyle name="Normal 6 4 3" xfId="8066" xr:uid="{00000000-0005-0000-0000-0000B11F0000}"/>
    <cellStyle name="Normal 6 4 3 2" xfId="8067" xr:uid="{00000000-0005-0000-0000-0000B21F0000}"/>
    <cellStyle name="Normal 6 4 3 3" xfId="13008" xr:uid="{1409A902-2A4F-48BB-BB7D-267538D093F4}"/>
    <cellStyle name="Normal 6 4 4" xfId="8068" xr:uid="{00000000-0005-0000-0000-0000B31F0000}"/>
    <cellStyle name="Normal 6 4 5" xfId="13005" xr:uid="{B92EC7BA-CFE4-4E17-9DEB-E27BE3A78BAB}"/>
    <cellStyle name="Normal 6 5" xfId="8069" xr:uid="{00000000-0005-0000-0000-0000B41F0000}"/>
    <cellStyle name="Normal 6 5 2" xfId="8070" xr:uid="{00000000-0005-0000-0000-0000B51F0000}"/>
    <cellStyle name="Normal 6 6" xfId="8071" xr:uid="{00000000-0005-0000-0000-0000B61F0000}"/>
    <cellStyle name="Normal 6 6 2" xfId="8072" xr:uid="{00000000-0005-0000-0000-0000B71F0000}"/>
    <cellStyle name="Normal 6 6 2 2" xfId="8073" xr:uid="{00000000-0005-0000-0000-0000B81F0000}"/>
    <cellStyle name="Normal 6 6 2 3" xfId="13010" xr:uid="{26BAED22-67BE-4C14-BAB7-C82CAD9EAD3B}"/>
    <cellStyle name="Normal 6 6 3" xfId="8074" xr:uid="{00000000-0005-0000-0000-0000B91F0000}"/>
    <cellStyle name="Normal 6 6 4" xfId="13009" xr:uid="{3F0E97EC-F54E-424C-AC44-26BB2EF80A32}"/>
    <cellStyle name="Normal 6 7" xfId="8075" xr:uid="{00000000-0005-0000-0000-0000BA1F0000}"/>
    <cellStyle name="Normal 6 7 2" xfId="8076" xr:uid="{00000000-0005-0000-0000-0000BB1F0000}"/>
    <cellStyle name="Normal 6 7 3" xfId="13011" xr:uid="{56C1DBAF-F754-4B2C-866D-25335996A922}"/>
    <cellStyle name="Normal 6 8" xfId="8077" xr:uid="{00000000-0005-0000-0000-0000BC1F0000}"/>
    <cellStyle name="Normal 6 9" xfId="13004" xr:uid="{2CFEEB80-EF30-4BFE-BBD6-54D989F91CA7}"/>
    <cellStyle name="Normal 7" xfId="8078" xr:uid="{00000000-0005-0000-0000-0000BD1F0000}"/>
    <cellStyle name="Normal 7 2" xfId="8079" xr:uid="{00000000-0005-0000-0000-0000BE1F0000}"/>
    <cellStyle name="Normal 7 2 2" xfId="8080" xr:uid="{00000000-0005-0000-0000-0000BF1F0000}"/>
    <cellStyle name="Normal 7 3" xfId="8081" xr:uid="{00000000-0005-0000-0000-0000C01F0000}"/>
    <cellStyle name="Normal 7 3 2" xfId="8082" xr:uid="{00000000-0005-0000-0000-0000C11F0000}"/>
    <cellStyle name="Normal 7 3 2 2" xfId="8083" xr:uid="{00000000-0005-0000-0000-0000C21F0000}"/>
    <cellStyle name="Normal 7 3 2 2 2" xfId="8084" xr:uid="{00000000-0005-0000-0000-0000C31F0000}"/>
    <cellStyle name="Normal 7 3 2 2 3" xfId="13015" xr:uid="{37584A91-6BDE-4E7C-9509-56000EDE6013}"/>
    <cellStyle name="Normal 7 3 2 3" xfId="8085" xr:uid="{00000000-0005-0000-0000-0000C41F0000}"/>
    <cellStyle name="Normal 7 3 2 4" xfId="13014" xr:uid="{5B96C697-FEBA-48CE-B6A0-715A3AB96C9F}"/>
    <cellStyle name="Normal 7 3 3" xfId="8086" xr:uid="{00000000-0005-0000-0000-0000C51F0000}"/>
    <cellStyle name="Normal 7 3 3 2" xfId="8087" xr:uid="{00000000-0005-0000-0000-0000C61F0000}"/>
    <cellStyle name="Normal 7 3 3 3" xfId="13016" xr:uid="{EFEC585F-DF92-415A-926A-E4D929767D4A}"/>
    <cellStyle name="Normal 7 3 4" xfId="8088" xr:uid="{00000000-0005-0000-0000-0000C71F0000}"/>
    <cellStyle name="Normal 7 3 5" xfId="13013" xr:uid="{F68B2BDB-D397-4BAE-B40A-ACA1F3CD8ACF}"/>
    <cellStyle name="Normal 7 4" xfId="8089" xr:uid="{00000000-0005-0000-0000-0000C81F0000}"/>
    <cellStyle name="Normal 7 4 2" xfId="8090" xr:uid="{00000000-0005-0000-0000-0000C91F0000}"/>
    <cellStyle name="Normal 7 4 2 2" xfId="8091" xr:uid="{00000000-0005-0000-0000-0000CA1F0000}"/>
    <cellStyle name="Normal 7 4 2 3" xfId="13018" xr:uid="{447FA657-3AAE-432E-A6BE-3A7A2591D557}"/>
    <cellStyle name="Normal 7 4 3" xfId="8092" xr:uid="{00000000-0005-0000-0000-0000CB1F0000}"/>
    <cellStyle name="Normal 7 4 4" xfId="13017" xr:uid="{DA71B5CA-7D6E-4B60-AA97-6AA5528110E1}"/>
    <cellStyle name="Normal 7 5" xfId="8093" xr:uid="{00000000-0005-0000-0000-0000CC1F0000}"/>
    <cellStyle name="Normal 7 5 2" xfId="8094" xr:uid="{00000000-0005-0000-0000-0000CD1F0000}"/>
    <cellStyle name="Normal 7 5 3" xfId="13019" xr:uid="{237C0AD9-E2DE-45F1-84BA-8E1A86450771}"/>
    <cellStyle name="Normal 7 6" xfId="8095" xr:uid="{00000000-0005-0000-0000-0000CE1F0000}"/>
    <cellStyle name="Normal 7 7" xfId="13012" xr:uid="{1E42994C-953D-4A33-A9B9-F9091C77894A}"/>
    <cellStyle name="Normal 8" xfId="8096" xr:uid="{00000000-0005-0000-0000-0000CF1F0000}"/>
    <cellStyle name="Normal 8 2" xfId="8097" xr:uid="{00000000-0005-0000-0000-0000D01F0000}"/>
    <cellStyle name="Normal 8 2 2" xfId="8098" xr:uid="{00000000-0005-0000-0000-0000D11F0000}"/>
    <cellStyle name="Normal 8 3" xfId="8099" xr:uid="{00000000-0005-0000-0000-0000D21F0000}"/>
    <cellStyle name="Normal 8 3 2" xfId="8100" xr:uid="{00000000-0005-0000-0000-0000D31F0000}"/>
    <cellStyle name="Normal 8 3 2 2" xfId="8101" xr:uid="{00000000-0005-0000-0000-0000D41F0000}"/>
    <cellStyle name="Normal 8 3 2 3" xfId="13022" xr:uid="{2B9B48B4-F885-4FAF-A60C-A1962A455D3B}"/>
    <cellStyle name="Normal 8 3 3" xfId="8102" xr:uid="{00000000-0005-0000-0000-0000D51F0000}"/>
    <cellStyle name="Normal 8 3 4" xfId="13021" xr:uid="{50FFAE06-3127-4391-819B-89F39200364B}"/>
    <cellStyle name="Normal 8 4" xfId="8103" xr:uid="{00000000-0005-0000-0000-0000D61F0000}"/>
    <cellStyle name="Normal 8 4 2" xfId="8104" xr:uid="{00000000-0005-0000-0000-0000D71F0000}"/>
    <cellStyle name="Normal 8 4 3" xfId="13023" xr:uid="{01AB0383-CB5D-4CD5-B36C-9F7DBC2F39F2}"/>
    <cellStyle name="Normal 8 5" xfId="8105" xr:uid="{00000000-0005-0000-0000-0000D81F0000}"/>
    <cellStyle name="Normal 8 6" xfId="13020" xr:uid="{2FD98E20-9788-4B27-A2B5-8767D3A52094}"/>
    <cellStyle name="Normal 9" xfId="8106" xr:uid="{00000000-0005-0000-0000-0000D91F0000}"/>
    <cellStyle name="Normal 9 2" xfId="8107" xr:uid="{00000000-0005-0000-0000-0000DA1F0000}"/>
    <cellStyle name="Normal 9 2 2" xfId="8108" xr:uid="{00000000-0005-0000-0000-0000DB1F0000}"/>
    <cellStyle name="Normal 9 2 2 2" xfId="8109" xr:uid="{00000000-0005-0000-0000-0000DC1F0000}"/>
    <cellStyle name="Normal 9 2 2 2 2" xfId="8110" xr:uid="{00000000-0005-0000-0000-0000DD1F0000}"/>
    <cellStyle name="Normal 9 2 2 2 3" xfId="13027" xr:uid="{4B07B469-2D44-4258-A520-15DC8FB56E12}"/>
    <cellStyle name="Normal 9 2 2 3" xfId="8111" xr:uid="{00000000-0005-0000-0000-0000DE1F0000}"/>
    <cellStyle name="Normal 9 2 2 4" xfId="13026" xr:uid="{FD38E565-5CF5-49A4-856D-7738C41D4C39}"/>
    <cellStyle name="Normal 9 2 3" xfId="8112" xr:uid="{00000000-0005-0000-0000-0000DF1F0000}"/>
    <cellStyle name="Normal 9 2 3 2" xfId="8113" xr:uid="{00000000-0005-0000-0000-0000E01F0000}"/>
    <cellStyle name="Normal 9 2 3 3" xfId="13028" xr:uid="{FEBBF7C5-C8AC-4188-84D0-E47951A42D0D}"/>
    <cellStyle name="Normal 9 2 4" xfId="8114" xr:uid="{00000000-0005-0000-0000-0000E11F0000}"/>
    <cellStyle name="Normal 9 2 5" xfId="13025" xr:uid="{EE97FD24-D6CC-4D80-9C3D-C24DA6D2F593}"/>
    <cellStyle name="Normal 9 3" xfId="8115" xr:uid="{00000000-0005-0000-0000-0000E21F0000}"/>
    <cellStyle name="Normal 9 3 2" xfId="8116" xr:uid="{00000000-0005-0000-0000-0000E31F0000}"/>
    <cellStyle name="Normal 9 4" xfId="8117" xr:uid="{00000000-0005-0000-0000-0000E41F0000}"/>
    <cellStyle name="Normal 9 4 2" xfId="8118" xr:uid="{00000000-0005-0000-0000-0000E51F0000}"/>
    <cellStyle name="Normal 9 5" xfId="8119" xr:uid="{00000000-0005-0000-0000-0000E61F0000}"/>
    <cellStyle name="Normal 9 5 2" xfId="8120" xr:uid="{00000000-0005-0000-0000-0000E71F0000}"/>
    <cellStyle name="Normal 9 5 2 2" xfId="8121" xr:uid="{00000000-0005-0000-0000-0000E81F0000}"/>
    <cellStyle name="Normal 9 5 2 3" xfId="13030" xr:uid="{6295790A-21DA-4B0E-9C39-1BD67C5D0D0B}"/>
    <cellStyle name="Normal 9 5 3" xfId="8122" xr:uid="{00000000-0005-0000-0000-0000E91F0000}"/>
    <cellStyle name="Normal 9 5 4" xfId="13029" xr:uid="{CA672EAC-391B-4092-A520-ECEAD6E1F0E0}"/>
    <cellStyle name="Normal 9 6" xfId="8123" xr:uid="{00000000-0005-0000-0000-0000EA1F0000}"/>
    <cellStyle name="Normal 9 6 2" xfId="8124" xr:uid="{00000000-0005-0000-0000-0000EB1F0000}"/>
    <cellStyle name="Normal 9 6 3" xfId="13031" xr:uid="{CD6904D5-C4EE-4B9E-B226-3F0F966AABF5}"/>
    <cellStyle name="Normal 9 7" xfId="8125" xr:uid="{00000000-0005-0000-0000-0000EC1F0000}"/>
    <cellStyle name="Normal 9 8" xfId="13024" xr:uid="{9265FBA1-989F-45B0-8035-809A33FAB6AC}"/>
    <cellStyle name="Note 2" xfId="8126" xr:uid="{00000000-0005-0000-0000-0000EE1F0000}"/>
    <cellStyle name="Note 2 2" xfId="8127" xr:uid="{00000000-0005-0000-0000-0000EF1F0000}"/>
    <cellStyle name="Note 2 2 2" xfId="8128" xr:uid="{00000000-0005-0000-0000-0000F01F0000}"/>
    <cellStyle name="Note 2 3" xfId="8129" xr:uid="{00000000-0005-0000-0000-0000F11F0000}"/>
    <cellStyle name="Note 2 3 2" xfId="8130" xr:uid="{00000000-0005-0000-0000-0000F21F0000}"/>
    <cellStyle name="Note 2 3 2 2" xfId="8131" xr:uid="{00000000-0005-0000-0000-0000F31F0000}"/>
    <cellStyle name="Note 2 3 2 2 2" xfId="8132" xr:uid="{00000000-0005-0000-0000-0000F41F0000}"/>
    <cellStyle name="Note 2 3 2 2 2 2" xfId="8133" xr:uid="{00000000-0005-0000-0000-0000F51F0000}"/>
    <cellStyle name="Note 2 3 2 2 2 3" xfId="13035" xr:uid="{44B9E88A-2EC2-4C49-8FCC-822AA4B76AE2}"/>
    <cellStyle name="Note 2 3 2 2 3" xfId="8134" xr:uid="{00000000-0005-0000-0000-0000F61F0000}"/>
    <cellStyle name="Note 2 3 2 2 4" xfId="13034" xr:uid="{B0210F12-17C6-4AB2-8632-DAE0275A19D0}"/>
    <cellStyle name="Note 2 3 2 3" xfId="8135" xr:uid="{00000000-0005-0000-0000-0000F71F0000}"/>
    <cellStyle name="Note 2 3 2 3 2" xfId="8136" xr:uid="{00000000-0005-0000-0000-0000F81F0000}"/>
    <cellStyle name="Note 2 3 2 3 3" xfId="13036" xr:uid="{DCE9F016-00CA-4F81-9B47-B6EE80B086B9}"/>
    <cellStyle name="Note 2 3 2 4" xfId="8137" xr:uid="{00000000-0005-0000-0000-0000F91F0000}"/>
    <cellStyle name="Note 2 3 2 5" xfId="13033" xr:uid="{5835F9CE-E8FC-44FC-B65F-FD8426F9CA76}"/>
    <cellStyle name="Note 2 3 3" xfId="8138" xr:uid="{00000000-0005-0000-0000-0000FA1F0000}"/>
    <cellStyle name="Note 2 3 3 2" xfId="8139" xr:uid="{00000000-0005-0000-0000-0000FB1F0000}"/>
    <cellStyle name="Note 2 3 3 2 2" xfId="8140" xr:uid="{00000000-0005-0000-0000-0000FC1F0000}"/>
    <cellStyle name="Note 2 3 3 2 2 2" xfId="8141" xr:uid="{00000000-0005-0000-0000-0000FD1F0000}"/>
    <cellStyle name="Note 2 3 3 2 2 3" xfId="13039" xr:uid="{DC9C4871-ECE5-42AA-88A8-DBACD25EAAD5}"/>
    <cellStyle name="Note 2 3 3 2 3" xfId="8142" xr:uid="{00000000-0005-0000-0000-0000FE1F0000}"/>
    <cellStyle name="Note 2 3 3 2 4" xfId="13038" xr:uid="{0F3F2072-BF49-4B99-ABF2-986C3E8D86EE}"/>
    <cellStyle name="Note 2 3 3 3" xfId="8143" xr:uid="{00000000-0005-0000-0000-0000FF1F0000}"/>
    <cellStyle name="Note 2 3 3 3 2" xfId="8144" xr:uid="{00000000-0005-0000-0000-000000200000}"/>
    <cellStyle name="Note 2 3 3 3 3" xfId="13040" xr:uid="{3F5A8AF9-10A0-4DCD-9953-F855C9E3B194}"/>
    <cellStyle name="Note 2 3 3 4" xfId="8145" xr:uid="{00000000-0005-0000-0000-000001200000}"/>
    <cellStyle name="Note 2 3 3 5" xfId="13037" xr:uid="{B8218422-4F53-4311-B150-F5AA26C50486}"/>
    <cellStyle name="Note 2 3 4" xfId="8146" xr:uid="{00000000-0005-0000-0000-000002200000}"/>
    <cellStyle name="Note 2 3 4 2" xfId="8147" xr:uid="{00000000-0005-0000-0000-000003200000}"/>
    <cellStyle name="Note 2 3 4 2 2" xfId="8148" xr:uid="{00000000-0005-0000-0000-000004200000}"/>
    <cellStyle name="Note 2 3 4 2 2 2" xfId="8149" xr:uid="{00000000-0005-0000-0000-000005200000}"/>
    <cellStyle name="Note 2 3 4 2 2 3" xfId="13043" xr:uid="{E275DFBF-54A8-4C5E-8A6B-0C58E6B7A155}"/>
    <cellStyle name="Note 2 3 4 2 3" xfId="8150" xr:uid="{00000000-0005-0000-0000-000006200000}"/>
    <cellStyle name="Note 2 3 4 2 4" xfId="13042" xr:uid="{12DBA568-4BD8-47AF-91E9-767E7444E5B3}"/>
    <cellStyle name="Note 2 3 4 3" xfId="8151" xr:uid="{00000000-0005-0000-0000-000007200000}"/>
    <cellStyle name="Note 2 3 4 3 2" xfId="8152" xr:uid="{00000000-0005-0000-0000-000008200000}"/>
    <cellStyle name="Note 2 3 4 3 3" xfId="13044" xr:uid="{27D32F5B-FB73-46EF-9892-B4189B434A4D}"/>
    <cellStyle name="Note 2 3 4 4" xfId="8153" xr:uid="{00000000-0005-0000-0000-000009200000}"/>
    <cellStyle name="Note 2 3 4 5" xfId="13041" xr:uid="{3B5B9B13-4E0F-4C51-B157-10689814134A}"/>
    <cellStyle name="Note 2 3 5" xfId="8154" xr:uid="{00000000-0005-0000-0000-00000A200000}"/>
    <cellStyle name="Note 2 3 5 2" xfId="8155" xr:uid="{00000000-0005-0000-0000-00000B200000}"/>
    <cellStyle name="Note 2 3 5 2 2" xfId="8156" xr:uid="{00000000-0005-0000-0000-00000C200000}"/>
    <cellStyle name="Note 2 3 5 2 2 2" xfId="8157" xr:uid="{00000000-0005-0000-0000-00000D200000}"/>
    <cellStyle name="Note 2 3 5 2 2 3" xfId="13047" xr:uid="{87CA912B-6851-4375-9AFC-49C6BD923986}"/>
    <cellStyle name="Note 2 3 5 2 3" xfId="8158" xr:uid="{00000000-0005-0000-0000-00000E200000}"/>
    <cellStyle name="Note 2 3 5 2 4" xfId="13046" xr:uid="{C5092077-0A51-432A-BCA2-B3EB021930AA}"/>
    <cellStyle name="Note 2 3 5 3" xfId="8159" xr:uid="{00000000-0005-0000-0000-00000F200000}"/>
    <cellStyle name="Note 2 3 5 3 2" xfId="8160" xr:uid="{00000000-0005-0000-0000-000010200000}"/>
    <cellStyle name="Note 2 3 5 3 3" xfId="13048" xr:uid="{CF421C80-8826-4D4D-860E-2DB6D9D8FFC6}"/>
    <cellStyle name="Note 2 3 5 4" xfId="8161" xr:uid="{00000000-0005-0000-0000-000011200000}"/>
    <cellStyle name="Note 2 3 5 5" xfId="13045" xr:uid="{C2C36D86-D50D-469C-B3D6-53AAA248F90D}"/>
    <cellStyle name="Note 2 3 6" xfId="8162" xr:uid="{00000000-0005-0000-0000-000012200000}"/>
    <cellStyle name="Note 2 3 6 2" xfId="8163" xr:uid="{00000000-0005-0000-0000-000013200000}"/>
    <cellStyle name="Note 2 3 6 2 2" xfId="8164" xr:uid="{00000000-0005-0000-0000-000014200000}"/>
    <cellStyle name="Note 2 3 6 2 3" xfId="13050" xr:uid="{A6E6F3DE-61B0-406D-A2F8-7541450FD90D}"/>
    <cellStyle name="Note 2 3 6 3" xfId="8165" xr:uid="{00000000-0005-0000-0000-000015200000}"/>
    <cellStyle name="Note 2 3 6 4" xfId="13049" xr:uid="{D410679B-DFD1-4450-B27D-FEAAFEB2638E}"/>
    <cellStyle name="Note 2 3 7" xfId="8166" xr:uid="{00000000-0005-0000-0000-000016200000}"/>
    <cellStyle name="Note 2 3 7 2" xfId="8167" xr:uid="{00000000-0005-0000-0000-000017200000}"/>
    <cellStyle name="Note 2 3 7 3" xfId="13051" xr:uid="{60BD6748-2592-48AF-8930-DDA25AE3B314}"/>
    <cellStyle name="Note 2 3 8" xfId="8168" xr:uid="{00000000-0005-0000-0000-000018200000}"/>
    <cellStyle name="Note 2 3 9" xfId="13032" xr:uid="{1F17B9CA-40A0-408D-8974-8399DF72DC31}"/>
    <cellStyle name="Note 2 4" xfId="8169" xr:uid="{00000000-0005-0000-0000-000019200000}"/>
    <cellStyle name="Note 2 4 2" xfId="8170" xr:uid="{00000000-0005-0000-0000-00001A200000}"/>
    <cellStyle name="Note 2 4 2 2" xfId="8171" xr:uid="{00000000-0005-0000-0000-00001B200000}"/>
    <cellStyle name="Note 2 4 2 2 2" xfId="8172" xr:uid="{00000000-0005-0000-0000-00001C200000}"/>
    <cellStyle name="Note 2 4 2 2 3" xfId="13054" xr:uid="{DE6C6CD3-92F1-4DA7-9F98-EED3F57CC719}"/>
    <cellStyle name="Note 2 4 2 3" xfId="8173" xr:uid="{00000000-0005-0000-0000-00001D200000}"/>
    <cellStyle name="Note 2 4 2 4" xfId="13053" xr:uid="{A64770BF-A629-4F7D-8655-DE27E7021B35}"/>
    <cellStyle name="Note 2 4 3" xfId="8174" xr:uid="{00000000-0005-0000-0000-00001E200000}"/>
    <cellStyle name="Note 2 4 3 2" xfId="8175" xr:uid="{00000000-0005-0000-0000-00001F200000}"/>
    <cellStyle name="Note 2 4 3 3" xfId="13055" xr:uid="{E358369D-14CD-48EF-A2AF-B98535C1A0AF}"/>
    <cellStyle name="Note 2 4 4" xfId="8176" xr:uid="{00000000-0005-0000-0000-000020200000}"/>
    <cellStyle name="Note 2 4 5" xfId="13052" xr:uid="{3ADA45D4-220F-4A49-8546-F2FEFB3A0EB9}"/>
    <cellStyle name="Note 2 5" xfId="8177" xr:uid="{00000000-0005-0000-0000-000021200000}"/>
    <cellStyle name="Note 2 5 2" xfId="8178" xr:uid="{00000000-0005-0000-0000-000022200000}"/>
    <cellStyle name="Note 2 5 2 2" xfId="8179" xr:uid="{00000000-0005-0000-0000-000023200000}"/>
    <cellStyle name="Note 2 5 2 2 2" xfId="8180" xr:uid="{00000000-0005-0000-0000-000024200000}"/>
    <cellStyle name="Note 2 5 2 2 3" xfId="13058" xr:uid="{ED73CE93-9D9E-42F0-8C99-4F7DCB87AC79}"/>
    <cellStyle name="Note 2 5 2 3" xfId="8181" xr:uid="{00000000-0005-0000-0000-000025200000}"/>
    <cellStyle name="Note 2 5 2 4" xfId="13057" xr:uid="{BCA995A4-D47B-4159-975D-5AB543A1EA18}"/>
    <cellStyle name="Note 2 5 3" xfId="8182" xr:uid="{00000000-0005-0000-0000-000026200000}"/>
    <cellStyle name="Note 2 5 3 2" xfId="8183" xr:uid="{00000000-0005-0000-0000-000027200000}"/>
    <cellStyle name="Note 2 5 3 3" xfId="13059" xr:uid="{E92E325C-5F8A-44A2-8885-EFA65F56B3CB}"/>
    <cellStyle name="Note 2 5 4" xfId="8184" xr:uid="{00000000-0005-0000-0000-000028200000}"/>
    <cellStyle name="Note 2 5 5" xfId="13056" xr:uid="{201A7473-FFD8-42DB-8C90-CD12056955E6}"/>
    <cellStyle name="Note 2 6" xfId="8185" xr:uid="{00000000-0005-0000-0000-000029200000}"/>
    <cellStyle name="Note 2 6 2" xfId="8186" xr:uid="{00000000-0005-0000-0000-00002A200000}"/>
    <cellStyle name="Note 2 6 2 2" xfId="8187" xr:uid="{00000000-0005-0000-0000-00002B200000}"/>
    <cellStyle name="Note 2 6 2 2 2" xfId="8188" xr:uid="{00000000-0005-0000-0000-00002C200000}"/>
    <cellStyle name="Note 2 6 2 2 3" xfId="13062" xr:uid="{87C9DB57-CA37-479A-A9EC-294A3BF86379}"/>
    <cellStyle name="Note 2 6 2 3" xfId="8189" xr:uid="{00000000-0005-0000-0000-00002D200000}"/>
    <cellStyle name="Note 2 6 2 4" xfId="13061" xr:uid="{B34EFBDA-0CED-4947-AE5C-B8DA3F635592}"/>
    <cellStyle name="Note 2 6 3" xfId="8190" xr:uid="{00000000-0005-0000-0000-00002E200000}"/>
    <cellStyle name="Note 2 6 3 2" xfId="8191" xr:uid="{00000000-0005-0000-0000-00002F200000}"/>
    <cellStyle name="Note 2 6 3 3" xfId="13063" xr:uid="{5B7F59C9-D114-490F-B0A6-C6D79A9D69CF}"/>
    <cellStyle name="Note 2 6 4" xfId="8192" xr:uid="{00000000-0005-0000-0000-000030200000}"/>
    <cellStyle name="Note 2 6 5" xfId="13060" xr:uid="{50F0ED76-7BE1-49D7-8088-1D0CFEF098AE}"/>
    <cellStyle name="Note 2 7" xfId="8193" xr:uid="{00000000-0005-0000-0000-000031200000}"/>
    <cellStyle name="Note 2 7 2" xfId="8194" xr:uid="{00000000-0005-0000-0000-000032200000}"/>
    <cellStyle name="Note 2 7 2 2" xfId="8195" xr:uid="{00000000-0005-0000-0000-000033200000}"/>
    <cellStyle name="Note 2 7 2 2 2" xfId="8196" xr:uid="{00000000-0005-0000-0000-000034200000}"/>
    <cellStyle name="Note 2 7 2 2 3" xfId="13066" xr:uid="{6BE13C7E-26B6-4AB3-9893-97FDA426409F}"/>
    <cellStyle name="Note 2 7 2 3" xfId="8197" xr:uid="{00000000-0005-0000-0000-000035200000}"/>
    <cellStyle name="Note 2 7 2 4" xfId="13065" xr:uid="{1E3FC1B3-2CF5-4BFD-AABE-6CA5D4FBDB0A}"/>
    <cellStyle name="Note 2 7 3" xfId="8198" xr:uid="{00000000-0005-0000-0000-000036200000}"/>
    <cellStyle name="Note 2 7 3 2" xfId="8199" xr:uid="{00000000-0005-0000-0000-000037200000}"/>
    <cellStyle name="Note 2 7 3 3" xfId="13067" xr:uid="{64A6EC8E-5346-4900-A9E9-56475397BC5E}"/>
    <cellStyle name="Note 2 7 4" xfId="8200" xr:uid="{00000000-0005-0000-0000-000038200000}"/>
    <cellStyle name="Note 2 7 5" xfId="13064" xr:uid="{E3E204E3-DC69-485D-B87E-DB89F4869A83}"/>
    <cellStyle name="Note 2 8" xfId="8201" xr:uid="{00000000-0005-0000-0000-000039200000}"/>
    <cellStyle name="Note 3" xfId="8202" xr:uid="{00000000-0005-0000-0000-00003A200000}"/>
    <cellStyle name="Note 3 2" xfId="8203" xr:uid="{00000000-0005-0000-0000-00003B200000}"/>
    <cellStyle name="Note 3 2 2" xfId="8204" xr:uid="{00000000-0005-0000-0000-00003C200000}"/>
    <cellStyle name="Note 3 3" xfId="8205" xr:uid="{00000000-0005-0000-0000-00003D200000}"/>
    <cellStyle name="Note 3 3 2" xfId="8206" xr:uid="{00000000-0005-0000-0000-00003E200000}"/>
    <cellStyle name="Note 3 3 2 2" xfId="8207" xr:uid="{00000000-0005-0000-0000-00003F200000}"/>
    <cellStyle name="Note 3 3 2 2 2" xfId="8208" xr:uid="{00000000-0005-0000-0000-000040200000}"/>
    <cellStyle name="Note 3 3 2 2 2 2" xfId="8209" xr:uid="{00000000-0005-0000-0000-000041200000}"/>
    <cellStyle name="Note 3 3 2 2 2 3" xfId="13071" xr:uid="{63351A27-2CE6-4C95-92E7-043F9770A9FE}"/>
    <cellStyle name="Note 3 3 2 2 3" xfId="8210" xr:uid="{00000000-0005-0000-0000-000042200000}"/>
    <cellStyle name="Note 3 3 2 2 4" xfId="13070" xr:uid="{5AF4D9D6-564A-4A64-BC2A-2C0EDF4651FE}"/>
    <cellStyle name="Note 3 3 2 3" xfId="8211" xr:uid="{00000000-0005-0000-0000-000043200000}"/>
    <cellStyle name="Note 3 3 2 3 2" xfId="8212" xr:uid="{00000000-0005-0000-0000-000044200000}"/>
    <cellStyle name="Note 3 3 2 3 3" xfId="13072" xr:uid="{5B12341D-011B-4582-9608-0EC544F52415}"/>
    <cellStyle name="Note 3 3 2 4" xfId="8213" xr:uid="{00000000-0005-0000-0000-000045200000}"/>
    <cellStyle name="Note 3 3 2 5" xfId="13069" xr:uid="{E9034EDF-1099-488B-AE59-E7991547A881}"/>
    <cellStyle name="Note 3 3 3" xfId="8214" xr:uid="{00000000-0005-0000-0000-000046200000}"/>
    <cellStyle name="Note 3 3 3 2" xfId="8215" xr:uid="{00000000-0005-0000-0000-000047200000}"/>
    <cellStyle name="Note 3 3 3 2 2" xfId="8216" xr:uid="{00000000-0005-0000-0000-000048200000}"/>
    <cellStyle name="Note 3 3 3 2 2 2" xfId="8217" xr:uid="{00000000-0005-0000-0000-000049200000}"/>
    <cellStyle name="Note 3 3 3 2 2 3" xfId="13075" xr:uid="{42D9A5C6-2E70-44A2-BDE3-320A9449F7E5}"/>
    <cellStyle name="Note 3 3 3 2 3" xfId="8218" xr:uid="{00000000-0005-0000-0000-00004A200000}"/>
    <cellStyle name="Note 3 3 3 2 4" xfId="13074" xr:uid="{AEBACBFB-54BF-424B-B21B-574D93A113A8}"/>
    <cellStyle name="Note 3 3 3 3" xfId="8219" xr:uid="{00000000-0005-0000-0000-00004B200000}"/>
    <cellStyle name="Note 3 3 3 3 2" xfId="8220" xr:uid="{00000000-0005-0000-0000-00004C200000}"/>
    <cellStyle name="Note 3 3 3 3 3" xfId="13076" xr:uid="{E64A78B9-C66D-42FD-A2DE-A8B6FC8F45C4}"/>
    <cellStyle name="Note 3 3 3 4" xfId="8221" xr:uid="{00000000-0005-0000-0000-00004D200000}"/>
    <cellStyle name="Note 3 3 3 5" xfId="13073" xr:uid="{FBC8433A-412A-4DE8-8ADB-00E6E0D8A987}"/>
    <cellStyle name="Note 3 3 4" xfId="8222" xr:uid="{00000000-0005-0000-0000-00004E200000}"/>
    <cellStyle name="Note 3 3 4 2" xfId="8223" xr:uid="{00000000-0005-0000-0000-00004F200000}"/>
    <cellStyle name="Note 3 3 4 2 2" xfId="8224" xr:uid="{00000000-0005-0000-0000-000050200000}"/>
    <cellStyle name="Note 3 3 4 2 2 2" xfId="8225" xr:uid="{00000000-0005-0000-0000-000051200000}"/>
    <cellStyle name="Note 3 3 4 2 2 3" xfId="13079" xr:uid="{299CEE6A-18F7-47C6-A5FA-AD112676D418}"/>
    <cellStyle name="Note 3 3 4 2 3" xfId="8226" xr:uid="{00000000-0005-0000-0000-000052200000}"/>
    <cellStyle name="Note 3 3 4 2 4" xfId="13078" xr:uid="{0A2C0B3B-A645-4E67-ADA2-532A5C1FA422}"/>
    <cellStyle name="Note 3 3 4 3" xfId="8227" xr:uid="{00000000-0005-0000-0000-000053200000}"/>
    <cellStyle name="Note 3 3 4 3 2" xfId="8228" xr:uid="{00000000-0005-0000-0000-000054200000}"/>
    <cellStyle name="Note 3 3 4 3 3" xfId="13080" xr:uid="{9BD45097-C24F-4FF4-A156-3CECFD0EF4B9}"/>
    <cellStyle name="Note 3 3 4 4" xfId="8229" xr:uid="{00000000-0005-0000-0000-000055200000}"/>
    <cellStyle name="Note 3 3 4 5" xfId="13077" xr:uid="{F2736CBB-0B70-4C17-925D-CF6A1D0935BE}"/>
    <cellStyle name="Note 3 3 5" xfId="8230" xr:uid="{00000000-0005-0000-0000-000056200000}"/>
    <cellStyle name="Note 3 3 5 2" xfId="8231" xr:uid="{00000000-0005-0000-0000-000057200000}"/>
    <cellStyle name="Note 3 3 5 2 2" xfId="8232" xr:uid="{00000000-0005-0000-0000-000058200000}"/>
    <cellStyle name="Note 3 3 5 2 2 2" xfId="8233" xr:uid="{00000000-0005-0000-0000-000059200000}"/>
    <cellStyle name="Note 3 3 5 2 2 3" xfId="13083" xr:uid="{7DBCF3FB-38CC-481C-A3D5-67E680C59D47}"/>
    <cellStyle name="Note 3 3 5 2 3" xfId="8234" xr:uid="{00000000-0005-0000-0000-00005A200000}"/>
    <cellStyle name="Note 3 3 5 2 4" xfId="13082" xr:uid="{C8F1D119-878A-4F5F-9AE8-5B9923B9C033}"/>
    <cellStyle name="Note 3 3 5 3" xfId="8235" xr:uid="{00000000-0005-0000-0000-00005B200000}"/>
    <cellStyle name="Note 3 3 5 3 2" xfId="8236" xr:uid="{00000000-0005-0000-0000-00005C200000}"/>
    <cellStyle name="Note 3 3 5 3 3" xfId="13084" xr:uid="{DC428B53-2EC0-4E2D-8715-31323D337A93}"/>
    <cellStyle name="Note 3 3 5 4" xfId="8237" xr:uid="{00000000-0005-0000-0000-00005D200000}"/>
    <cellStyle name="Note 3 3 5 5" xfId="13081" xr:uid="{03F9F490-076B-4374-AACC-DD7E772D7090}"/>
    <cellStyle name="Note 3 3 6" xfId="8238" xr:uid="{00000000-0005-0000-0000-00005E200000}"/>
    <cellStyle name="Note 3 3 6 2" xfId="8239" xr:uid="{00000000-0005-0000-0000-00005F200000}"/>
    <cellStyle name="Note 3 3 6 2 2" xfId="8240" xr:uid="{00000000-0005-0000-0000-000060200000}"/>
    <cellStyle name="Note 3 3 6 2 3" xfId="13086" xr:uid="{9EA1B4A4-DF13-4EF5-A558-C439F72DEFD1}"/>
    <cellStyle name="Note 3 3 6 3" xfId="8241" xr:uid="{00000000-0005-0000-0000-000061200000}"/>
    <cellStyle name="Note 3 3 6 4" xfId="13085" xr:uid="{F556903D-6A16-439F-B4FF-519FA7B796A8}"/>
    <cellStyle name="Note 3 3 7" xfId="8242" xr:uid="{00000000-0005-0000-0000-000062200000}"/>
    <cellStyle name="Note 3 3 7 2" xfId="8243" xr:uid="{00000000-0005-0000-0000-000063200000}"/>
    <cellStyle name="Note 3 3 7 3" xfId="13087" xr:uid="{9505E451-B541-447D-B232-35010DE932EC}"/>
    <cellStyle name="Note 3 3 8" xfId="8244" xr:uid="{00000000-0005-0000-0000-000064200000}"/>
    <cellStyle name="Note 3 3 9" xfId="13068" xr:uid="{E864945E-37CE-46E4-9D79-2B2053A57C86}"/>
    <cellStyle name="Note 3 4" xfId="8245" xr:uid="{00000000-0005-0000-0000-000065200000}"/>
    <cellStyle name="Note 3 4 2" xfId="8246" xr:uid="{00000000-0005-0000-0000-000066200000}"/>
    <cellStyle name="Note 3 4 2 2" xfId="8247" xr:uid="{00000000-0005-0000-0000-000067200000}"/>
    <cellStyle name="Note 3 4 2 2 2" xfId="8248" xr:uid="{00000000-0005-0000-0000-000068200000}"/>
    <cellStyle name="Note 3 4 2 2 3" xfId="13090" xr:uid="{A8FD10AF-87F1-4213-B608-A294E95BB8EA}"/>
    <cellStyle name="Note 3 4 2 3" xfId="8249" xr:uid="{00000000-0005-0000-0000-000069200000}"/>
    <cellStyle name="Note 3 4 2 4" xfId="13089" xr:uid="{F34EF768-2D77-4020-B965-B31AF770B2FC}"/>
    <cellStyle name="Note 3 4 3" xfId="8250" xr:uid="{00000000-0005-0000-0000-00006A200000}"/>
    <cellStyle name="Note 3 4 3 2" xfId="8251" xr:uid="{00000000-0005-0000-0000-00006B200000}"/>
    <cellStyle name="Note 3 4 3 3" xfId="13091" xr:uid="{BF95A9DC-1F63-409E-B023-2CA7D3DBD417}"/>
    <cellStyle name="Note 3 4 4" xfId="8252" xr:uid="{00000000-0005-0000-0000-00006C200000}"/>
    <cellStyle name="Note 3 4 5" xfId="13088" xr:uid="{21A9B43D-4036-4963-A20D-CE85CB1875E2}"/>
    <cellStyle name="Note 3 5" xfId="8253" xr:uid="{00000000-0005-0000-0000-00006D200000}"/>
    <cellStyle name="Note 3 5 2" xfId="8254" xr:uid="{00000000-0005-0000-0000-00006E200000}"/>
    <cellStyle name="Note 3 5 2 2" xfId="8255" xr:uid="{00000000-0005-0000-0000-00006F200000}"/>
    <cellStyle name="Note 3 5 2 2 2" xfId="8256" xr:uid="{00000000-0005-0000-0000-000070200000}"/>
    <cellStyle name="Note 3 5 2 2 3" xfId="13094" xr:uid="{5522B747-9C37-47FB-B611-F6C4E3864DBE}"/>
    <cellStyle name="Note 3 5 2 3" xfId="8257" xr:uid="{00000000-0005-0000-0000-000071200000}"/>
    <cellStyle name="Note 3 5 2 4" xfId="13093" xr:uid="{B2E0386B-2187-4C16-992F-82920C4229EA}"/>
    <cellStyle name="Note 3 5 3" xfId="8258" xr:uid="{00000000-0005-0000-0000-000072200000}"/>
    <cellStyle name="Note 3 5 3 2" xfId="8259" xr:uid="{00000000-0005-0000-0000-000073200000}"/>
    <cellStyle name="Note 3 5 3 3" xfId="13095" xr:uid="{D54685C2-FE49-476F-AD09-9772EB9FA767}"/>
    <cellStyle name="Note 3 5 4" xfId="8260" xr:uid="{00000000-0005-0000-0000-000074200000}"/>
    <cellStyle name="Note 3 5 5" xfId="13092" xr:uid="{32F1F75A-1502-494E-A450-C1173C999FC9}"/>
    <cellStyle name="Note 3 6" xfId="8261" xr:uid="{00000000-0005-0000-0000-000075200000}"/>
    <cellStyle name="Note 3 6 2" xfId="8262" xr:uid="{00000000-0005-0000-0000-000076200000}"/>
    <cellStyle name="Note 3 6 2 2" xfId="8263" xr:uid="{00000000-0005-0000-0000-000077200000}"/>
    <cellStyle name="Note 3 6 2 2 2" xfId="8264" xr:uid="{00000000-0005-0000-0000-000078200000}"/>
    <cellStyle name="Note 3 6 2 2 3" xfId="13098" xr:uid="{EA058BFF-080E-4AAD-ABC6-5CF83B7C7CA1}"/>
    <cellStyle name="Note 3 6 2 3" xfId="8265" xr:uid="{00000000-0005-0000-0000-000079200000}"/>
    <cellStyle name="Note 3 6 2 4" xfId="13097" xr:uid="{87F822D2-A7BA-4279-B1D1-2E301E9DEFE9}"/>
    <cellStyle name="Note 3 6 3" xfId="8266" xr:uid="{00000000-0005-0000-0000-00007A200000}"/>
    <cellStyle name="Note 3 6 3 2" xfId="8267" xr:uid="{00000000-0005-0000-0000-00007B200000}"/>
    <cellStyle name="Note 3 6 3 3" xfId="13099" xr:uid="{FC36160F-E645-4738-96C2-1C078BC82EDC}"/>
    <cellStyle name="Note 3 6 4" xfId="8268" xr:uid="{00000000-0005-0000-0000-00007C200000}"/>
    <cellStyle name="Note 3 6 5" xfId="13096" xr:uid="{C0D75B95-992B-49B8-A604-BD5135618225}"/>
    <cellStyle name="Note 3 7" xfId="8269" xr:uid="{00000000-0005-0000-0000-00007D200000}"/>
    <cellStyle name="Note 3 7 2" xfId="8270" xr:uid="{00000000-0005-0000-0000-00007E200000}"/>
    <cellStyle name="Note 3 7 2 2" xfId="8271" xr:uid="{00000000-0005-0000-0000-00007F200000}"/>
    <cellStyle name="Note 3 7 2 2 2" xfId="8272" xr:uid="{00000000-0005-0000-0000-000080200000}"/>
    <cellStyle name="Note 3 7 2 2 3" xfId="13102" xr:uid="{2F04E9AC-E803-4BA6-B45D-20B87A23442D}"/>
    <cellStyle name="Note 3 7 2 3" xfId="8273" xr:uid="{00000000-0005-0000-0000-000081200000}"/>
    <cellStyle name="Note 3 7 2 4" xfId="13101" xr:uid="{1D022C81-607A-4E3D-9D5C-A9801797F27A}"/>
    <cellStyle name="Note 3 7 3" xfId="8274" xr:uid="{00000000-0005-0000-0000-000082200000}"/>
    <cellStyle name="Note 3 7 3 2" xfId="8275" xr:uid="{00000000-0005-0000-0000-000083200000}"/>
    <cellStyle name="Note 3 7 3 3" xfId="13103" xr:uid="{18DA763D-0502-4367-80B5-6FF848C3BF96}"/>
    <cellStyle name="Note 3 7 4" xfId="8276" xr:uid="{00000000-0005-0000-0000-000084200000}"/>
    <cellStyle name="Note 3 7 5" xfId="13100" xr:uid="{5CF10EDD-BE75-4048-A06B-FAF28395E258}"/>
    <cellStyle name="Note 3 8" xfId="8277" xr:uid="{00000000-0005-0000-0000-000085200000}"/>
    <cellStyle name="Per cent" xfId="13122" builtinId="5"/>
    <cellStyle name="Percent 10" xfId="8278" xr:uid="{00000000-0005-0000-0000-000086200000}"/>
    <cellStyle name="Percent 11" xfId="8324" xr:uid="{442B1158-41B9-494E-8EB5-BBECEA3844F7}"/>
    <cellStyle name="Percent 12" xfId="13120" xr:uid="{7A1B16EC-6087-4BBC-9EA3-46DF32D40099}"/>
    <cellStyle name="Percent 2" xfId="8279" xr:uid="{00000000-0005-0000-0000-000087200000}"/>
    <cellStyle name="Percent 2 10" xfId="8280" xr:uid="{00000000-0005-0000-0000-000088200000}"/>
    <cellStyle name="Percent 2 11" xfId="13104" xr:uid="{63172E21-06C3-4BED-AFE3-5A9363289131}"/>
    <cellStyle name="Percent 2 2" xfId="8281" xr:uid="{00000000-0005-0000-0000-000089200000}"/>
    <cellStyle name="Percent 2 2 2" xfId="8282" xr:uid="{00000000-0005-0000-0000-00008A200000}"/>
    <cellStyle name="Percent 2 3" xfId="8283" xr:uid="{00000000-0005-0000-0000-00008B200000}"/>
    <cellStyle name="Percent 2 3 2" xfId="8284" xr:uid="{00000000-0005-0000-0000-00008C200000}"/>
    <cellStyle name="Percent 2 4" xfId="8285" xr:uid="{00000000-0005-0000-0000-00008D200000}"/>
    <cellStyle name="Percent 2 4 2" xfId="8286" xr:uid="{00000000-0005-0000-0000-00008E200000}"/>
    <cellStyle name="Percent 2 5" xfId="8287" xr:uid="{00000000-0005-0000-0000-00008F200000}"/>
    <cellStyle name="Percent 2 5 2" xfId="8288" xr:uid="{00000000-0005-0000-0000-000090200000}"/>
    <cellStyle name="Percent 2 6" xfId="8289" xr:uid="{00000000-0005-0000-0000-000091200000}"/>
    <cellStyle name="Percent 2 6 2" xfId="8290" xr:uid="{00000000-0005-0000-0000-000092200000}"/>
    <cellStyle name="Percent 2 7" xfId="8291" xr:uid="{00000000-0005-0000-0000-000093200000}"/>
    <cellStyle name="Percent 2 7 2" xfId="8292" xr:uid="{00000000-0005-0000-0000-000094200000}"/>
    <cellStyle name="Percent 2 8" xfId="8293" xr:uid="{00000000-0005-0000-0000-000095200000}"/>
    <cellStyle name="Percent 2 8 2" xfId="8294" xr:uid="{00000000-0005-0000-0000-000096200000}"/>
    <cellStyle name="Percent 2 8 2 2" xfId="8295" xr:uid="{00000000-0005-0000-0000-000097200000}"/>
    <cellStyle name="Percent 2 8 2 3" xfId="13106" xr:uid="{54CFB1EA-DCCF-494E-8B1A-AFAF8D8568A2}"/>
    <cellStyle name="Percent 2 8 3" xfId="8296" xr:uid="{00000000-0005-0000-0000-000098200000}"/>
    <cellStyle name="Percent 2 8 4" xfId="13105" xr:uid="{14399CAF-DA2B-447D-9E97-0F46700F83BE}"/>
    <cellStyle name="Percent 2 9" xfId="8297" xr:uid="{00000000-0005-0000-0000-000099200000}"/>
    <cellStyle name="Percent 2 9 2" xfId="8298" xr:uid="{00000000-0005-0000-0000-00009A200000}"/>
    <cellStyle name="Percent 2 9 3" xfId="13107" xr:uid="{4C661EBB-C568-4F41-841C-DCE18F1D5F01}"/>
    <cellStyle name="Percent 3" xfId="8299" xr:uid="{00000000-0005-0000-0000-00009B200000}"/>
    <cellStyle name="Percent 3 2" xfId="8300" xr:uid="{00000000-0005-0000-0000-00009C200000}"/>
    <cellStyle name="Percent 4" xfId="8301" xr:uid="{00000000-0005-0000-0000-00009D200000}"/>
    <cellStyle name="Percent 4 2" xfId="8302" xr:uid="{00000000-0005-0000-0000-00009E200000}"/>
    <cellStyle name="Percent 4 2 2" xfId="8303" xr:uid="{00000000-0005-0000-0000-00009F200000}"/>
    <cellStyle name="Percent 4 2 2 2" xfId="8304" xr:uid="{00000000-0005-0000-0000-0000A0200000}"/>
    <cellStyle name="Percent 4 2 2 3" xfId="13110" xr:uid="{547F3F48-3AD1-4806-B879-4BBEFE9EB2BD}"/>
    <cellStyle name="Percent 4 2 3" xfId="8305" xr:uid="{00000000-0005-0000-0000-0000A1200000}"/>
    <cellStyle name="Percent 4 2 4" xfId="13109" xr:uid="{707C258B-2360-4923-8608-6B41D4E66A70}"/>
    <cellStyle name="Percent 4 3" xfId="8306" xr:uid="{00000000-0005-0000-0000-0000A2200000}"/>
    <cellStyle name="Percent 4 3 2" xfId="8307" xr:uid="{00000000-0005-0000-0000-0000A3200000}"/>
    <cellStyle name="Percent 4 3 3" xfId="13111" xr:uid="{01BF0F0B-7C47-4A78-8542-12EA58DA985D}"/>
    <cellStyle name="Percent 4 4" xfId="8308" xr:uid="{00000000-0005-0000-0000-0000A4200000}"/>
    <cellStyle name="Percent 4 5" xfId="13108" xr:uid="{188D4A61-C2CE-4E21-8891-09641E838C98}"/>
    <cellStyle name="Percent 5" xfId="8309" xr:uid="{00000000-0005-0000-0000-0000A5200000}"/>
    <cellStyle name="Percent 5 2" xfId="8310" xr:uid="{00000000-0005-0000-0000-0000A6200000}"/>
    <cellStyle name="Percent 6" xfId="8311" xr:uid="{00000000-0005-0000-0000-0000A7200000}"/>
    <cellStyle name="Percent 6 2" xfId="8312" xr:uid="{00000000-0005-0000-0000-0000A8200000}"/>
    <cellStyle name="Percent 6 2 2" xfId="8313" xr:uid="{00000000-0005-0000-0000-0000A9200000}"/>
    <cellStyle name="Percent 6 2 3" xfId="13113" xr:uid="{74811DAB-7C95-4E31-990B-4B8903EBAC8E}"/>
    <cellStyle name="Percent 6 3" xfId="8314" xr:uid="{00000000-0005-0000-0000-0000AA200000}"/>
    <cellStyle name="Percent 6 4" xfId="13112" xr:uid="{AD8100DF-5A5F-40A0-ABE7-C49CB08BCC33}"/>
    <cellStyle name="Percent 7" xfId="8315" xr:uid="{00000000-0005-0000-0000-0000AB200000}"/>
    <cellStyle name="Percent 7 2" xfId="8316" xr:uid="{00000000-0005-0000-0000-0000AC200000}"/>
    <cellStyle name="Percent 7 2 2" xfId="8317" xr:uid="{00000000-0005-0000-0000-0000AD200000}"/>
    <cellStyle name="Percent 7 2 3" xfId="13115" xr:uid="{8773B2C1-74C3-4EDC-AC35-2030406283F6}"/>
    <cellStyle name="Percent 7 3" xfId="8318" xr:uid="{00000000-0005-0000-0000-0000AE200000}"/>
    <cellStyle name="Percent 7 4" xfId="13114" xr:uid="{7BE1A1E4-F47C-416D-9957-F8C35D53DEF1}"/>
    <cellStyle name="Percent 8" xfId="8319" xr:uid="{00000000-0005-0000-0000-0000AF200000}"/>
    <cellStyle name="Percent 8 2" xfId="8320" xr:uid="{00000000-0005-0000-0000-0000B0200000}"/>
    <cellStyle name="Percent 8 3" xfId="13116" xr:uid="{29F68CBF-79FB-446C-A480-8EF753E0F264}"/>
    <cellStyle name="Percent 9" xfId="8321" xr:uid="{00000000-0005-0000-0000-0000B1200000}"/>
    <cellStyle name="Percent 9 2" xfId="8322" xr:uid="{00000000-0005-0000-0000-0000B2200000}"/>
    <cellStyle name="Percent 9 3" xfId="13117" xr:uid="{80640E60-0FBE-4475-A86F-985868EBB8D9}"/>
  </cellStyles>
  <dxfs count="17">
    <dxf>
      <fill>
        <patternFill patternType="none">
          <fgColor indexed="64"/>
          <bgColor auto="1"/>
        </patternFill>
      </fill>
    </dxf>
    <dxf>
      <font>
        <b val="0"/>
        <i val="0"/>
        <strike val="0"/>
        <u val="none"/>
        <sz val="10"/>
        <color theme="1"/>
        <name val="Arial"/>
        <family val="2"/>
        <scheme val="none"/>
      </font>
      <numFmt numFmtId="168" formatCode="0.0%"/>
      <fill>
        <patternFill patternType="none">
          <fgColor indexed="64"/>
          <bgColor auto="1"/>
        </patternFill>
      </fill>
      <alignment horizontal="center"/>
    </dxf>
    <dxf>
      <font>
        <b val="0"/>
        <i val="0"/>
        <strike val="0"/>
        <u val="none"/>
        <sz val="10"/>
        <color theme="1"/>
        <name val="Arial"/>
        <family val="2"/>
        <scheme val="none"/>
      </font>
      <numFmt numFmtId="2" formatCode="0.00"/>
      <fill>
        <patternFill patternType="none">
          <fgColor indexed="64"/>
          <bgColor auto="1"/>
        </patternFill>
      </fill>
      <alignment horizontal="center"/>
    </dxf>
    <dxf>
      <font>
        <b val="0"/>
        <i val="0"/>
        <strike val="0"/>
        <u val="none"/>
        <sz val="10"/>
        <color theme="1"/>
        <name val="Arial"/>
        <family val="2"/>
        <scheme val="none"/>
      </font>
      <numFmt numFmtId="2" formatCode="0.00"/>
      <fill>
        <patternFill patternType="none">
          <fgColor indexed="64"/>
          <bgColor auto="1"/>
        </patternFill>
      </fill>
    </dxf>
    <dxf>
      <font>
        <b val="0"/>
        <i val="0"/>
        <strike val="0"/>
        <u val="none"/>
        <sz val="10"/>
        <color theme="1"/>
        <name val="Arial"/>
        <family val="2"/>
        <scheme val="none"/>
      </font>
      <numFmt numFmtId="166" formatCode="0.0"/>
      <fill>
        <patternFill patternType="none">
          <fgColor indexed="64"/>
          <bgColor auto="1"/>
        </patternFill>
      </fill>
    </dxf>
    <dxf>
      <font>
        <b val="0"/>
        <i val="0"/>
        <strike val="0"/>
        <u val="none"/>
        <sz val="18"/>
        <color theme="1"/>
        <name val="Arial"/>
        <family val="2"/>
        <scheme val="none"/>
      </font>
      <numFmt numFmtId="2" formatCode="0.00"/>
      <fill>
        <patternFill patternType="none">
          <fgColor indexed="64"/>
          <bgColor auto="1"/>
        </patternFill>
      </fill>
    </dxf>
    <dxf>
      <font>
        <b/>
        <i val="0"/>
        <strike val="0"/>
        <u val="none"/>
        <sz val="16"/>
        <color auto="1"/>
        <name val="Arial"/>
        <family val="2"/>
        <scheme val="none"/>
      </font>
      <numFmt numFmtId="2" formatCode="0.00"/>
      <fill>
        <patternFill patternType="none">
          <fgColor indexed="64"/>
          <bgColor auto="1"/>
        </patternFill>
      </fill>
      <alignment horizontal="left" vertical="center"/>
    </dxf>
    <dxf>
      <fill>
        <patternFill patternType="none">
          <fgColor indexed="64"/>
          <bgColor auto="1"/>
        </patternFill>
      </fill>
    </dxf>
    <dxf>
      <fill>
        <patternFill patternType="none">
          <fgColor indexed="64"/>
          <bgColor auto="1"/>
        </patternFill>
      </fill>
    </dxf>
    <dxf>
      <alignment horizontal="center"/>
      <border>
        <left style="thin">
          <color auto="1"/>
        </left>
        <right style="thin">
          <color auto="1"/>
        </right>
        <top/>
        <bottom/>
      </border>
    </dxf>
    <dxf>
      <fill>
        <patternFill patternType="solid">
          <bgColor theme="3" tint="0.79992065187536243"/>
        </patternFill>
      </fill>
      <alignment horizontal="center"/>
      <border>
        <left style="thin">
          <color auto="1"/>
        </left>
        <right style="thin">
          <color auto="1"/>
        </right>
        <top/>
        <bottom/>
      </border>
    </dxf>
    <dxf>
      <alignment horizontal="center"/>
      <border>
        <left style="thin">
          <color auto="1"/>
        </left>
        <right style="thin">
          <color auto="1"/>
        </right>
        <top/>
        <bottom/>
      </border>
    </dxf>
    <dxf>
      <alignment horizontal="center"/>
      <border>
        <left style="thin">
          <color auto="1"/>
        </left>
        <right style="thin">
          <color auto="1"/>
        </right>
        <top/>
        <bottom/>
      </border>
    </dxf>
    <dxf>
      <alignment horizontal="center"/>
    </dxf>
    <dxf>
      <alignment horizontal="center"/>
      <border>
        <left style="thin">
          <color auto="1"/>
        </left>
        <right style="thin">
          <color auto="1"/>
        </right>
        <top/>
        <bottom/>
      </border>
    </dxf>
    <dxf>
      <alignment horizontal="center"/>
      <border>
        <left style="thin">
          <color auto="1"/>
        </left>
        <right style="thin">
          <color auto="1"/>
        </right>
        <top/>
        <bottom/>
      </border>
    </dxf>
    <dxf>
      <font>
        <strike val="0"/>
        <u val="none"/>
        <sz val="10"/>
        <color theme="1"/>
        <name val="Arial"/>
        <scheme val="none"/>
      </font>
      <fill>
        <patternFill patternType="solid">
          <bgColor rgb="FFFFFF00"/>
        </patternFill>
      </fill>
      <alignment horizontal="left"/>
      <border>
        <left style="medium">
          <color auto="1"/>
        </left>
        <right style="thin">
          <color auto="1"/>
        </right>
        <top/>
        <bottom/>
      </border>
    </dxf>
  </dxfs>
  <tableStyles count="0" defaultTableStyle="TableStyleMedium9" defaultPivotStyle="PivotStyleLight16"/>
  <colors>
    <mruColors>
      <color rgb="FFFF5050"/>
      <color rgb="FF66FF66"/>
      <color rgb="FFF0DEEF"/>
      <color rgb="FFFF66CC"/>
      <color rgb="FFB8FE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377567</xdr:colOff>
      <xdr:row>2</xdr:row>
      <xdr:rowOff>51485</xdr:rowOff>
    </xdr:from>
    <xdr:to>
      <xdr:col>22</xdr:col>
      <xdr:colOff>239154</xdr:colOff>
      <xdr:row>4</xdr:row>
      <xdr:rowOff>219761</xdr:rowOff>
    </xdr:to>
    <xdr:pic>
      <xdr:nvPicPr>
        <xdr:cNvPr id="4" name="Picture 3">
          <a:extLst>
            <a:ext uri="{FF2B5EF4-FFF2-40B4-BE49-F238E27FC236}">
              <a16:creationId xmlns:a16="http://schemas.microsoft.com/office/drawing/2014/main" id="{9CE0A862-378E-F21E-6A12-2DBCB9DC20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02162" y="532026"/>
          <a:ext cx="2381250" cy="731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111554</xdr:colOff>
      <xdr:row>1</xdr:row>
      <xdr:rowOff>120134</xdr:rowOff>
    </xdr:from>
    <xdr:to>
      <xdr:col>2</xdr:col>
      <xdr:colOff>1304679</xdr:colOff>
      <xdr:row>6</xdr:row>
      <xdr:rowOff>217702</xdr:rowOff>
    </xdr:to>
    <xdr:pic>
      <xdr:nvPicPr>
        <xdr:cNvPr id="5" name="Picture 4">
          <a:extLst>
            <a:ext uri="{FF2B5EF4-FFF2-40B4-BE49-F238E27FC236}">
              <a16:creationId xmlns:a16="http://schemas.microsoft.com/office/drawing/2014/main" id="{463DDC23-CA54-892A-7E6C-E6DC5DEE19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7500" y="317499"/>
          <a:ext cx="1189950" cy="1510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vidm\AppData\Local\Microsoft\Windows\INetCache\Content.Outlook\OJXDEI3J\03%20Syama\11%20LoM%20Plans,%20Budgets%20and%20Forecasts\2016%20July%20LoM%20&amp;%20Budget\Adjusted%20Cost%20Model_DRAFT_RevJ1%20105%20to%20-145%20200mRL%20Portal%20Slo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avidm\AppData\Local\Microsoft\Windows\INetCache\Content.Outlook\OJXDEI3J\03%20Syama\09%20Studies\Syama%20UG%20FS\Feasibility%20Study\25%20Financial%20Evaluation\700L\UG%20Cost%20Model%202017%20LoM%20705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aujbsfp2.goldbar.barrick.com\Departments\Mining\08_Survey\03_Reports\EOM_UG\2023\02_Feb\ggg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ujbsfp2.goldbar.barrick.com\Departments\Mining\08_Survey\03_Reports\EOM_UG\2021\03_Mar\03_March%20_2021%20eom%20ug%20development%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Data"/>
      <sheetName val="Sheet1"/>
      <sheetName val="Ore"/>
      <sheetName val="Sheet2"/>
      <sheetName val="Waste"/>
      <sheetName val="SummaryData"/>
      <sheetName val="Definitions"/>
      <sheetName val="Tables"/>
      <sheetName val="Plant"/>
      <sheetName val="Labour"/>
      <sheetName val="Materials"/>
      <sheetName val="Contract"/>
      <sheetName val="Developer Notes"/>
      <sheetName val="Charts"/>
      <sheetName val="Lists"/>
    </sheetNames>
    <sheetDataSet>
      <sheetData sheetId="0"/>
      <sheetData sheetId="1"/>
      <sheetData sheetId="2"/>
      <sheetData sheetId="3"/>
      <sheetData sheetId="4"/>
      <sheetData sheetId="5">
        <row r="9">
          <cell r="D9" t="str">
            <v>Excavation</v>
          </cell>
        </row>
      </sheetData>
      <sheetData sheetId="6">
        <row r="12">
          <cell r="B12" t="str">
            <v>USD</v>
          </cell>
        </row>
      </sheetData>
      <sheetData sheetId="7">
        <row r="295">
          <cell r="A295" t="str">
            <v>----TOP----</v>
          </cell>
        </row>
      </sheetData>
      <sheetData sheetId="8">
        <row r="2">
          <cell r="A2" t="str">
            <v>ID</v>
          </cell>
        </row>
      </sheetData>
      <sheetData sheetId="9">
        <row r="3">
          <cell r="C3" t="str">
            <v>ID</v>
          </cell>
        </row>
      </sheetData>
      <sheetData sheetId="10">
        <row r="4">
          <cell r="A4" t="str">
            <v>ID</v>
          </cell>
        </row>
        <row r="5">
          <cell r="A5" t="str">
            <v>Fuel</v>
          </cell>
        </row>
        <row r="6">
          <cell r="A6" t="str">
            <v>Power</v>
          </cell>
        </row>
        <row r="7">
          <cell r="A7" t="str">
            <v>Exp_ANFO</v>
          </cell>
        </row>
        <row r="8">
          <cell r="A8" t="str">
            <v>Exp_Pgel_32x700</v>
          </cell>
        </row>
        <row r="9">
          <cell r="A9" t="str">
            <v>Exp_Det_LP_049</v>
          </cell>
        </row>
        <row r="10">
          <cell r="A10" t="str">
            <v>Exp_Det_LP_061</v>
          </cell>
        </row>
        <row r="11">
          <cell r="A11" t="str">
            <v>Exp_Det_MS_150</v>
          </cell>
        </row>
        <row r="12">
          <cell r="A12" t="str">
            <v>Exp_Det_MS_180</v>
          </cell>
        </row>
        <row r="13">
          <cell r="A13" t="str">
            <v>Exp_Det_MS_450</v>
          </cell>
        </row>
        <row r="14">
          <cell r="A14" t="str">
            <v>Exp_Prim_025</v>
          </cell>
        </row>
        <row r="15">
          <cell r="A15" t="str">
            <v>Exp_Prim_150</v>
          </cell>
        </row>
        <row r="16">
          <cell r="A16" t="str">
            <v>Exp_cord_005</v>
          </cell>
        </row>
        <row r="17">
          <cell r="A17" t="str">
            <v>DrillCons_J045</v>
          </cell>
        </row>
        <row r="18">
          <cell r="A18" t="str">
            <v>DrillCons_J102</v>
          </cell>
        </row>
        <row r="19">
          <cell r="A19" t="str">
            <v>DrillCons_L057</v>
          </cell>
        </row>
        <row r="20">
          <cell r="A20" t="str">
            <v>DrillCons_L064</v>
          </cell>
        </row>
        <row r="21">
          <cell r="A21" t="str">
            <v>DrillCons_L102</v>
          </cell>
        </row>
        <row r="22">
          <cell r="A22" t="str">
            <v>DrillCons_L152</v>
          </cell>
        </row>
        <row r="23">
          <cell r="A23" t="str">
            <v>GSup_SS46_24B</v>
          </cell>
        </row>
        <row r="24">
          <cell r="A24" t="str">
            <v>GSup_SS46_24G</v>
          </cell>
        </row>
        <row r="25">
          <cell r="A25" t="str">
            <v>GSup_SS39_09B</v>
          </cell>
        </row>
        <row r="26">
          <cell r="A26" t="str">
            <v>GSup_SS39_09G</v>
          </cell>
        </row>
        <row r="27">
          <cell r="A27" t="str">
            <v>GSup_Mesh_F51B</v>
          </cell>
        </row>
        <row r="28">
          <cell r="A28" t="str">
            <v>GSup_Mesh_F51G</v>
          </cell>
        </row>
        <row r="29">
          <cell r="A29" t="str">
            <v>GSup_ShtCrt_SFRS</v>
          </cell>
        </row>
        <row r="30">
          <cell r="A30" t="str">
            <v>GSup_Cbolt_BC_1S</v>
          </cell>
        </row>
        <row r="31">
          <cell r="A31" t="str">
            <v>GSup_Cbolt_GB_1S</v>
          </cell>
        </row>
        <row r="32">
          <cell r="A32" t="str">
            <v>GSup_Cbolt_PS_1S</v>
          </cell>
        </row>
        <row r="33">
          <cell r="A33" t="str">
            <v>GSup_Cbolt_GB_2S</v>
          </cell>
        </row>
        <row r="34">
          <cell r="A34" t="str">
            <v>GSup_Cbolt_PS_2S</v>
          </cell>
        </row>
        <row r="35">
          <cell r="A35" t="str">
            <v>GSup_Cbolt_Plate_1S</v>
          </cell>
        </row>
        <row r="36">
          <cell r="A36" t="str">
            <v>GSup_Cbolt_Plate_2S</v>
          </cell>
        </row>
        <row r="37">
          <cell r="A37" t="str">
            <v>Elec_Cable_120mm</v>
          </cell>
        </row>
        <row r="38">
          <cell r="A38" t="str">
            <v>Elec_Cable_70mm</v>
          </cell>
        </row>
        <row r="39">
          <cell r="A39" t="str">
            <v>Elec_Cable_50mm</v>
          </cell>
        </row>
        <row r="40">
          <cell r="A40" t="str">
            <v>Elec_Cable_25mm</v>
          </cell>
        </row>
        <row r="41">
          <cell r="A41" t="str">
            <v>Elec_Catenary</v>
          </cell>
        </row>
        <row r="42">
          <cell r="A42" t="str">
            <v>Elec_Cable_Hanger</v>
          </cell>
        </row>
        <row r="43">
          <cell r="A43" t="str">
            <v>Elec_Cable_Lfeed</v>
          </cell>
        </row>
        <row r="44">
          <cell r="A44" t="str">
            <v>Pipe_HDPE_110mm_120bar</v>
          </cell>
        </row>
        <row r="45">
          <cell r="A45" t="str">
            <v>Pipe_HDPE_110mm_Join</v>
          </cell>
        </row>
        <row r="46">
          <cell r="A46" t="str">
            <v>Pipe_HDPE_110mm_Flange</v>
          </cell>
        </row>
        <row r="47">
          <cell r="A47" t="str">
            <v>Pipe_Vic_100mm_PRV</v>
          </cell>
        </row>
        <row r="48">
          <cell r="A48" t="str">
            <v>Pipe_Vic_100mm_IsoVal</v>
          </cell>
        </row>
        <row r="49">
          <cell r="A49" t="str">
            <v>Pipe_Vic_100mm_Coupling</v>
          </cell>
        </row>
        <row r="50">
          <cell r="A50" t="str">
            <v>Pipe_Vic_100mm_Red_63</v>
          </cell>
        </row>
        <row r="51">
          <cell r="A51" t="str">
            <v>Pipe_HDPE_63mm_90bar</v>
          </cell>
        </row>
        <row r="52">
          <cell r="A52" t="str">
            <v>Pipe_HDPE_63mm_Join</v>
          </cell>
        </row>
        <row r="53">
          <cell r="A53" t="str">
            <v>Pipe_HDPE_63mm_Vic</v>
          </cell>
        </row>
        <row r="54">
          <cell r="A54" t="str">
            <v>Pipe_Vic_63mm_IsoVal</v>
          </cell>
        </row>
        <row r="55">
          <cell r="A55" t="str">
            <v>Pipe_Vic_63mm_BallVal</v>
          </cell>
        </row>
        <row r="56">
          <cell r="A56" t="str">
            <v>Pipe_Vic_63mm_Coupling</v>
          </cell>
        </row>
        <row r="57">
          <cell r="A57" t="str">
            <v>Pipe_Bracket</v>
          </cell>
        </row>
        <row r="58">
          <cell r="A58" t="str">
            <v>Vent_Protan_1400mm</v>
          </cell>
        </row>
        <row r="59">
          <cell r="A59" t="str">
            <v>Vent_Duct_1400mm</v>
          </cell>
        </row>
        <row r="60">
          <cell r="A60" t="str">
            <v>Vent_Duct_1220mm</v>
          </cell>
        </row>
        <row r="61">
          <cell r="A61" t="str">
            <v>Vent_Duct_1000mm</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t="str">
            <v>==========================================================================================================================================</v>
          </cell>
        </row>
      </sheetData>
      <sheetData sheetId="11">
        <row r="4">
          <cell r="A4" t="str">
            <v>ID</v>
          </cell>
        </row>
      </sheetData>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 Data"/>
      <sheetName val="List"/>
      <sheetName val="Tables"/>
      <sheetName val="Sheet3"/>
      <sheetName val="Plant"/>
      <sheetName val="Materials"/>
      <sheetName val="Sheet6"/>
      <sheetName val="Tram Dist"/>
      <sheetName val="Sheet1"/>
      <sheetName val="Physicals"/>
      <sheetName val="Periodic Data"/>
      <sheetName val="Equipment"/>
      <sheetName val="Direct Costs"/>
    </sheetNames>
    <sheetDataSet>
      <sheetData sheetId="0" refreshError="1"/>
      <sheetData sheetId="1" refreshError="1"/>
      <sheetData sheetId="2" refreshError="1"/>
      <sheetData sheetId="3" refreshError="1"/>
      <sheetData sheetId="4" refreshError="1"/>
      <sheetData sheetId="5">
        <row r="4">
          <cell r="A4" t="str">
            <v>ID</v>
          </cell>
          <cell r="B4" t="str">
            <v>Description</v>
          </cell>
          <cell r="C4" t="str">
            <v>Unit</v>
          </cell>
          <cell r="D4" t="str">
            <v>Qty</v>
          </cell>
          <cell r="E4" t="str">
            <v>Currency</v>
          </cell>
          <cell r="F4" t="str">
            <v>Quoted Cost</v>
          </cell>
          <cell r="G4" t="str">
            <v>Model Rate</v>
          </cell>
          <cell r="H4" t="str">
            <v>Import Duties</v>
          </cell>
          <cell r="I4" t="str">
            <v>Rate</v>
          </cell>
        </row>
        <row r="5">
          <cell r="A5" t="str">
            <v>Assay</v>
          </cell>
          <cell r="B5" t="str">
            <v>Assay cost for one sample</v>
          </cell>
          <cell r="C5" t="str">
            <v>ea</v>
          </cell>
          <cell r="D5">
            <v>1</v>
          </cell>
          <cell r="E5" t="str">
            <v>USD</v>
          </cell>
          <cell r="F5">
            <v>20</v>
          </cell>
          <cell r="G5">
            <v>20</v>
          </cell>
          <cell r="H5">
            <v>0</v>
          </cell>
          <cell r="I5">
            <v>20</v>
          </cell>
        </row>
        <row r="6">
          <cell r="A6" t="str">
            <v>DrillCons_J045</v>
          </cell>
          <cell r="B6" t="str">
            <v>Drill consumables 45 mm blast hole (jumbo)</v>
          </cell>
          <cell r="C6" t="str">
            <v>m</v>
          </cell>
          <cell r="D6">
            <v>1</v>
          </cell>
          <cell r="E6" t="str">
            <v>AUD</v>
          </cell>
          <cell r="F6">
            <v>1.92740144557823</v>
          </cell>
          <cell r="G6">
            <v>1.739094324345237</v>
          </cell>
          <cell r="H6">
            <v>0</v>
          </cell>
          <cell r="I6">
            <v>1.739094324345237</v>
          </cell>
        </row>
        <row r="7">
          <cell r="A7" t="str">
            <v>DrillCons_J102</v>
          </cell>
          <cell r="B7" t="str">
            <v>Drill consumables 102 mm reamer (jumbo)</v>
          </cell>
          <cell r="C7" t="str">
            <v>m</v>
          </cell>
          <cell r="D7">
            <v>1</v>
          </cell>
          <cell r="E7" t="str">
            <v>AUD</v>
          </cell>
          <cell r="F7">
            <v>6.6752424744897931</v>
          </cell>
          <cell r="G7">
            <v>6.0230712847321399</v>
          </cell>
          <cell r="H7">
            <v>0</v>
          </cell>
          <cell r="I7">
            <v>6.0230712847321399</v>
          </cell>
        </row>
        <row r="8">
          <cell r="A8" t="str">
            <v>DrillCons_L057</v>
          </cell>
          <cell r="B8" t="str">
            <v>Drill consumables 57 mm blast hole (longhole)</v>
          </cell>
          <cell r="C8" t="str">
            <v>m</v>
          </cell>
          <cell r="D8">
            <v>1</v>
          </cell>
          <cell r="E8" t="str">
            <v>AUD</v>
          </cell>
          <cell r="F8">
            <v>3</v>
          </cell>
          <cell r="G8">
            <v>2.7069000000000001</v>
          </cell>
          <cell r="H8">
            <v>0</v>
          </cell>
          <cell r="I8">
            <v>2.7069000000000001</v>
          </cell>
        </row>
        <row r="9">
          <cell r="A9" t="str">
            <v>DrillCons_L064</v>
          </cell>
          <cell r="B9" t="str">
            <v>Drill consumables 64 mm blast hole (longhole)</v>
          </cell>
          <cell r="C9" t="str">
            <v>m</v>
          </cell>
          <cell r="D9">
            <v>1</v>
          </cell>
          <cell r="E9" t="str">
            <v>AUD</v>
          </cell>
          <cell r="F9">
            <v>2.7343192218016239</v>
          </cell>
          <cell r="G9">
            <v>2.467176233831605</v>
          </cell>
          <cell r="H9">
            <v>0</v>
          </cell>
          <cell r="I9">
            <v>2.467176233831605</v>
          </cell>
        </row>
        <row r="10">
          <cell r="A10" t="str">
            <v>DrillCons_L089</v>
          </cell>
          <cell r="B10" t="str">
            <v>Drill consumables 89 mm blast hole (longhole)</v>
          </cell>
          <cell r="C10" t="str">
            <v>m</v>
          </cell>
          <cell r="D10">
            <v>1</v>
          </cell>
          <cell r="E10" t="str">
            <v>AUD</v>
          </cell>
          <cell r="F10">
            <v>9.577299666666665</v>
          </cell>
          <cell r="G10">
            <v>8.641597489233332</v>
          </cell>
          <cell r="H10">
            <v>0</v>
          </cell>
          <cell r="I10">
            <v>8.641597489233332</v>
          </cell>
        </row>
        <row r="11">
          <cell r="A11" t="str">
            <v>DrillCons_L102</v>
          </cell>
          <cell r="B11" t="str">
            <v>Drill consumables 102 mm blast hole (longhole)</v>
          </cell>
          <cell r="C11" t="str">
            <v>m</v>
          </cell>
          <cell r="D11">
            <v>1</v>
          </cell>
          <cell r="E11" t="str">
            <v>AUD</v>
          </cell>
          <cell r="F11">
            <v>11.152454666666666</v>
          </cell>
          <cell r="G11">
            <v>10.062859845733332</v>
          </cell>
          <cell r="H11">
            <v>0</v>
          </cell>
          <cell r="I11">
            <v>10.062859845733332</v>
          </cell>
        </row>
        <row r="12">
          <cell r="A12" t="str">
            <v>DrillCons_L152</v>
          </cell>
          <cell r="B12" t="str">
            <v>Drill consumables 152 mm reamer (longhole)</v>
          </cell>
          <cell r="C12" t="str">
            <v>m</v>
          </cell>
          <cell r="D12">
            <v>1</v>
          </cell>
          <cell r="E12" t="str">
            <v>AUD</v>
          </cell>
          <cell r="F12">
            <v>22.879963</v>
          </cell>
          <cell r="G12">
            <v>20.6445906149</v>
          </cell>
          <cell r="H12">
            <v>0</v>
          </cell>
          <cell r="I12">
            <v>20.6445906149</v>
          </cell>
        </row>
        <row r="13">
          <cell r="A13" t="str">
            <v>Elec_Cable_120mm</v>
          </cell>
          <cell r="B13" t="str">
            <v>Electircal Cable - Steel Wire Armour 3 core and Earth 120 mm2</v>
          </cell>
          <cell r="C13" t="str">
            <v>m</v>
          </cell>
          <cell r="D13">
            <v>1</v>
          </cell>
          <cell r="E13" t="str">
            <v>AUD</v>
          </cell>
          <cell r="F13">
            <v>61.639999999999993</v>
          </cell>
          <cell r="G13">
            <v>55.617771999999995</v>
          </cell>
          <cell r="H13">
            <v>0</v>
          </cell>
          <cell r="I13">
            <v>55.617771999999995</v>
          </cell>
        </row>
        <row r="14">
          <cell r="A14" t="str">
            <v>Elec_Cable_25mm</v>
          </cell>
          <cell r="B14" t="str">
            <v>Electircal Cable - Steel Wire Armour 3 core and Earth 25 mm2</v>
          </cell>
          <cell r="C14" t="str">
            <v>m</v>
          </cell>
          <cell r="D14">
            <v>1</v>
          </cell>
          <cell r="E14" t="str">
            <v>AUD</v>
          </cell>
          <cell r="F14">
            <v>16.272499999999997</v>
          </cell>
          <cell r="G14">
            <v>14.682676749999997</v>
          </cell>
          <cell r="H14">
            <v>0</v>
          </cell>
          <cell r="I14">
            <v>14.682676749999997</v>
          </cell>
        </row>
        <row r="15">
          <cell r="A15" t="str">
            <v>Elec_Cable_50mm</v>
          </cell>
          <cell r="B15" t="str">
            <v>Electircal Cable - Steel Wire Armour 3 core and Earth 50 mm2</v>
          </cell>
          <cell r="C15" t="str">
            <v>m</v>
          </cell>
          <cell r="D15">
            <v>1</v>
          </cell>
          <cell r="E15" t="str">
            <v>AUD</v>
          </cell>
          <cell r="F15">
            <v>25.702499999999997</v>
          </cell>
          <cell r="G15">
            <v>23.191365749999996</v>
          </cell>
          <cell r="H15">
            <v>0</v>
          </cell>
          <cell r="I15">
            <v>23.191365749999996</v>
          </cell>
        </row>
        <row r="16">
          <cell r="A16" t="str">
            <v>Elec_Cable_70mm</v>
          </cell>
          <cell r="B16" t="str">
            <v>Electircal Cable - Steel Wire Armour 3 core and Earth 70 mm2</v>
          </cell>
          <cell r="C16" t="str">
            <v>m</v>
          </cell>
          <cell r="D16">
            <v>1</v>
          </cell>
          <cell r="E16" t="str">
            <v>AUD</v>
          </cell>
          <cell r="F16">
            <v>38.467500000000001</v>
          </cell>
          <cell r="G16">
            <v>34.709225250000003</v>
          </cell>
          <cell r="H16">
            <v>0</v>
          </cell>
          <cell r="I16">
            <v>34.709225250000003</v>
          </cell>
        </row>
        <row r="17">
          <cell r="A17" t="str">
            <v>Elec_Cable_Hanger</v>
          </cell>
          <cell r="B17" t="str">
            <v>Cable hangers for catenary</v>
          </cell>
          <cell r="C17" t="str">
            <v>ea</v>
          </cell>
          <cell r="D17">
            <v>1</v>
          </cell>
          <cell r="E17" t="str">
            <v>AUD</v>
          </cell>
          <cell r="F17">
            <v>0.12</v>
          </cell>
          <cell r="G17">
            <v>0.108276</v>
          </cell>
          <cell r="H17">
            <v>0</v>
          </cell>
          <cell r="I17">
            <v>0.108276</v>
          </cell>
        </row>
        <row r="18">
          <cell r="A18" t="str">
            <v>Elec_Cable_Lfeed</v>
          </cell>
          <cell r="B18" t="str">
            <v>Leaky feeder cable and associated appliances</v>
          </cell>
          <cell r="C18" t="str">
            <v>m</v>
          </cell>
          <cell r="D18">
            <v>1</v>
          </cell>
          <cell r="E18" t="str">
            <v>AUD</v>
          </cell>
          <cell r="F18">
            <v>15</v>
          </cell>
          <cell r="G18">
            <v>13.5345</v>
          </cell>
          <cell r="H18">
            <v>0</v>
          </cell>
          <cell r="I18">
            <v>13.5345</v>
          </cell>
        </row>
        <row r="19">
          <cell r="A19" t="str">
            <v>Elec_Catenary</v>
          </cell>
          <cell r="B19" t="str">
            <v>Catenary wire cable</v>
          </cell>
          <cell r="C19" t="str">
            <v>m</v>
          </cell>
          <cell r="D19">
            <v>1</v>
          </cell>
          <cell r="E19" t="str">
            <v>AUD</v>
          </cell>
          <cell r="F19">
            <v>1.1499999999999999</v>
          </cell>
          <cell r="G19">
            <v>1.0376449999999999</v>
          </cell>
          <cell r="H19">
            <v>0</v>
          </cell>
          <cell r="I19">
            <v>1.0376449999999999</v>
          </cell>
        </row>
        <row r="20">
          <cell r="A20" t="str">
            <v>Exp_cord_005</v>
          </cell>
          <cell r="B20" t="str">
            <v>Det cord 5g/m</v>
          </cell>
          <cell r="C20" t="str">
            <v>m</v>
          </cell>
          <cell r="D20">
            <v>1</v>
          </cell>
          <cell r="E20" t="str">
            <v>AUD</v>
          </cell>
          <cell r="F20">
            <v>0.62634000000000001</v>
          </cell>
          <cell r="G20">
            <v>0.56514658200000001</v>
          </cell>
          <cell r="H20">
            <v>0</v>
          </cell>
          <cell r="I20">
            <v>0.56514658200000001</v>
          </cell>
        </row>
        <row r="21">
          <cell r="A21" t="str">
            <v>Exp_Det_LP_049</v>
          </cell>
          <cell r="B21" t="str">
            <v>Detonator nonel long period delay  4.9m</v>
          </cell>
          <cell r="C21" t="str">
            <v>ea</v>
          </cell>
          <cell r="D21">
            <v>1</v>
          </cell>
          <cell r="E21" t="str">
            <v>AUD</v>
          </cell>
          <cell r="F21">
            <v>5.59</v>
          </cell>
          <cell r="G21">
            <v>5.043857</v>
          </cell>
          <cell r="H21">
            <v>0</v>
          </cell>
          <cell r="I21">
            <v>5.043857</v>
          </cell>
        </row>
        <row r="22">
          <cell r="A22" t="str">
            <v>Exp_Det_LP_061</v>
          </cell>
          <cell r="B22" t="str">
            <v>Detonator nonel long period delay  6.1m</v>
          </cell>
          <cell r="C22" t="str">
            <v>ea</v>
          </cell>
          <cell r="D22">
            <v>1</v>
          </cell>
          <cell r="E22" t="str">
            <v>AUD</v>
          </cell>
          <cell r="F22">
            <v>6.38</v>
          </cell>
          <cell r="G22">
            <v>5.7566739999999994</v>
          </cell>
          <cell r="H22">
            <v>0</v>
          </cell>
          <cell r="I22">
            <v>5.7566739999999994</v>
          </cell>
        </row>
        <row r="23">
          <cell r="A23" t="str">
            <v>Exp_Det_MS_150</v>
          </cell>
          <cell r="B23" t="str">
            <v>Detonator nonel milli sec delay  15.0m</v>
          </cell>
          <cell r="C23" t="str">
            <v>ea</v>
          </cell>
          <cell r="D23">
            <v>1</v>
          </cell>
          <cell r="E23" t="str">
            <v>AUD</v>
          </cell>
          <cell r="F23">
            <v>16</v>
          </cell>
          <cell r="G23">
            <v>14.4368</v>
          </cell>
          <cell r="H23">
            <v>0</v>
          </cell>
          <cell r="I23">
            <v>14.4368</v>
          </cell>
        </row>
        <row r="24">
          <cell r="A24" t="str">
            <v>Exp_Det_MS_180</v>
          </cell>
          <cell r="B24" t="str">
            <v>Detonator nonel milli sec delay  18.0m</v>
          </cell>
          <cell r="C24" t="str">
            <v>ea</v>
          </cell>
          <cell r="D24">
            <v>1</v>
          </cell>
          <cell r="E24" t="str">
            <v>AUD</v>
          </cell>
          <cell r="F24">
            <v>18</v>
          </cell>
          <cell r="G24">
            <v>16.241399999999999</v>
          </cell>
          <cell r="H24">
            <v>0</v>
          </cell>
          <cell r="I24">
            <v>16.241399999999999</v>
          </cell>
        </row>
        <row r="25">
          <cell r="A25" t="str">
            <v>Exp_Det_MS_450</v>
          </cell>
          <cell r="B25" t="str">
            <v>Detonator nonel milli sec delay  45.0m</v>
          </cell>
          <cell r="C25" t="str">
            <v>ea</v>
          </cell>
          <cell r="D25">
            <v>1</v>
          </cell>
          <cell r="E25" t="str">
            <v>AUD</v>
          </cell>
          <cell r="F25">
            <v>40</v>
          </cell>
          <cell r="G25">
            <v>36.091999999999999</v>
          </cell>
          <cell r="H25">
            <v>0</v>
          </cell>
          <cell r="I25">
            <v>36.091999999999999</v>
          </cell>
        </row>
        <row r="26">
          <cell r="A26" t="str">
            <v>Exp_Emulsion</v>
          </cell>
          <cell r="B26" t="str">
            <v>Bulk Emulsion</v>
          </cell>
          <cell r="C26" t="str">
            <v>kg</v>
          </cell>
          <cell r="D26">
            <v>1000</v>
          </cell>
          <cell r="E26" t="str">
            <v>AUD</v>
          </cell>
          <cell r="F26">
            <v>2000</v>
          </cell>
          <cell r="G26">
            <v>1.8046</v>
          </cell>
          <cell r="H26">
            <v>0</v>
          </cell>
          <cell r="I26">
            <v>1.8046</v>
          </cell>
        </row>
        <row r="27">
          <cell r="A27" t="str">
            <v>Exp_Pgel_32x700</v>
          </cell>
          <cell r="B27" t="str">
            <v>Powergel explosive 32mm dia x 700 mm long</v>
          </cell>
          <cell r="C27" t="str">
            <v>ea</v>
          </cell>
          <cell r="D27">
            <v>1</v>
          </cell>
          <cell r="E27" t="str">
            <v>AUD</v>
          </cell>
          <cell r="F27">
            <v>5.4155263157894735</v>
          </cell>
          <cell r="G27">
            <v>4.886429394736842</v>
          </cell>
          <cell r="H27">
            <v>0</v>
          </cell>
          <cell r="I27">
            <v>4.886429394736842</v>
          </cell>
        </row>
        <row r="28">
          <cell r="A28" t="str">
            <v>Exp_Prim_025</v>
          </cell>
          <cell r="B28" t="str">
            <v>Primer 25 g PETN (for dev rounds)</v>
          </cell>
          <cell r="C28" t="str">
            <v>ea</v>
          </cell>
          <cell r="D28">
            <v>1</v>
          </cell>
          <cell r="E28" t="str">
            <v>AUD</v>
          </cell>
          <cell r="F28">
            <v>1.77</v>
          </cell>
          <cell r="G28">
            <v>1.5970709999999999</v>
          </cell>
          <cell r="H28">
            <v>0</v>
          </cell>
          <cell r="I28">
            <v>1.5970709999999999</v>
          </cell>
        </row>
        <row r="29">
          <cell r="A29" t="str">
            <v>Exp_Prim_150</v>
          </cell>
          <cell r="B29" t="str">
            <v>Primer 150 g PETN (for longhole stopes)</v>
          </cell>
          <cell r="C29" t="str">
            <v>ea</v>
          </cell>
          <cell r="D29">
            <v>1</v>
          </cell>
          <cell r="E29" t="str">
            <v>AUD</v>
          </cell>
          <cell r="F29">
            <v>5.68</v>
          </cell>
          <cell r="G29">
            <v>5.1250640000000001</v>
          </cell>
          <cell r="H29">
            <v>0</v>
          </cell>
          <cell r="I29">
            <v>5.1250640000000001</v>
          </cell>
        </row>
        <row r="30">
          <cell r="A30" t="str">
            <v>Fuel</v>
          </cell>
          <cell r="B30" t="str">
            <v>Diesel fuel for mining equipment</v>
          </cell>
          <cell r="C30" t="str">
            <v>litre</v>
          </cell>
          <cell r="D30">
            <v>1</v>
          </cell>
          <cell r="E30" t="str">
            <v>USD</v>
          </cell>
          <cell r="F30">
            <v>0.95</v>
          </cell>
          <cell r="G30">
            <v>0.95</v>
          </cell>
          <cell r="H30">
            <v>0</v>
          </cell>
          <cell r="I30">
            <v>0.95</v>
          </cell>
        </row>
        <row r="31">
          <cell r="A31" t="str">
            <v>GSup_Cbolt_BC_1S</v>
          </cell>
          <cell r="B31" t="str">
            <v>Cable bolt Bird Cage single strand</v>
          </cell>
          <cell r="C31" t="str">
            <v>m</v>
          </cell>
          <cell r="D31">
            <v>1</v>
          </cell>
          <cell r="E31" t="str">
            <v>AUD</v>
          </cell>
          <cell r="F31">
            <v>6.7198333333333329</v>
          </cell>
          <cell r="G31">
            <v>6.0633056166666659</v>
          </cell>
          <cell r="H31">
            <v>0</v>
          </cell>
          <cell r="I31">
            <v>6.0633056166666659</v>
          </cell>
        </row>
        <row r="32">
          <cell r="A32" t="str">
            <v>GSup_Cbolt_GB_1S</v>
          </cell>
          <cell r="B32" t="str">
            <v>Cable bolt Garford Bulb single strand</v>
          </cell>
          <cell r="C32" t="str">
            <v>m</v>
          </cell>
          <cell r="D32">
            <v>1</v>
          </cell>
          <cell r="E32" t="str">
            <v>AUD</v>
          </cell>
          <cell r="F32">
            <v>5.9474166666666664</v>
          </cell>
          <cell r="G32">
            <v>5.3663540583333331</v>
          </cell>
          <cell r="H32">
            <v>0</v>
          </cell>
          <cell r="I32">
            <v>5.3663540583333331</v>
          </cell>
        </row>
        <row r="33">
          <cell r="A33" t="str">
            <v>GSup_Cbolt_GB_2S</v>
          </cell>
          <cell r="B33" t="str">
            <v>Cable bolt Garford Bulb double strand</v>
          </cell>
          <cell r="C33" t="str">
            <v>m</v>
          </cell>
          <cell r="D33">
            <v>1</v>
          </cell>
          <cell r="E33" t="str">
            <v>AUD</v>
          </cell>
          <cell r="F33">
            <v>11.170333333333332</v>
          </cell>
          <cell r="G33">
            <v>10.078991766666665</v>
          </cell>
          <cell r="H33">
            <v>0</v>
          </cell>
          <cell r="I33">
            <v>10.078991766666665</v>
          </cell>
        </row>
        <row r="34">
          <cell r="A34" t="str">
            <v>GSup_Cbolt_Plate_1S</v>
          </cell>
          <cell r="B34" t="str">
            <v>Cable bolt Plate cwt Barrel and Wedge single strand cable</v>
          </cell>
          <cell r="C34" t="str">
            <v>ea</v>
          </cell>
          <cell r="D34">
            <v>1</v>
          </cell>
          <cell r="E34" t="str">
            <v>AUD</v>
          </cell>
          <cell r="F34">
            <v>5.3704999999999998</v>
          </cell>
          <cell r="G34">
            <v>4.8458021499999999</v>
          </cell>
          <cell r="H34">
            <v>0</v>
          </cell>
          <cell r="I34">
            <v>4.8458021499999999</v>
          </cell>
        </row>
        <row r="35">
          <cell r="A35" t="str">
            <v>GSup_Cbolt_Plate_2S</v>
          </cell>
          <cell r="B35" t="str">
            <v>Cable bolt Plate cwt Barrel and Wedge double strand cable</v>
          </cell>
          <cell r="C35" t="str">
            <v>ea</v>
          </cell>
          <cell r="D35">
            <v>1</v>
          </cell>
          <cell r="E35" t="str">
            <v>AUD</v>
          </cell>
          <cell r="F35">
            <v>5.0255000000000001</v>
          </cell>
          <cell r="G35">
            <v>4.5345086500000003</v>
          </cell>
          <cell r="H35">
            <v>0</v>
          </cell>
          <cell r="I35">
            <v>4.5345086500000003</v>
          </cell>
        </row>
        <row r="36">
          <cell r="A36" t="str">
            <v>GSup_Cbolt_PS_1S</v>
          </cell>
          <cell r="B36" t="str">
            <v>Cable bolt Plain Strand single strand</v>
          </cell>
          <cell r="C36" t="str">
            <v>m</v>
          </cell>
          <cell r="D36">
            <v>1</v>
          </cell>
          <cell r="E36" t="str">
            <v>AUD</v>
          </cell>
          <cell r="F36">
            <v>4</v>
          </cell>
          <cell r="G36">
            <v>3.6092</v>
          </cell>
          <cell r="H36">
            <v>0</v>
          </cell>
          <cell r="I36">
            <v>3.6092</v>
          </cell>
        </row>
        <row r="37">
          <cell r="A37" t="str">
            <v>GSup_Cbolt_PS_2S</v>
          </cell>
          <cell r="B37" t="str">
            <v>Cable bolt Plain Strand double strand</v>
          </cell>
          <cell r="C37" t="str">
            <v>m</v>
          </cell>
          <cell r="D37">
            <v>1</v>
          </cell>
          <cell r="E37" t="str">
            <v>AUD</v>
          </cell>
          <cell r="F37">
            <v>8.1209166666666679</v>
          </cell>
          <cell r="G37">
            <v>7.3275031083333344</v>
          </cell>
          <cell r="H37">
            <v>0</v>
          </cell>
          <cell r="I37">
            <v>7.3275031083333344</v>
          </cell>
        </row>
        <row r="38">
          <cell r="A38" t="str">
            <v>GSup_Gewi_24</v>
          </cell>
          <cell r="B38" t="str">
            <v>Gewi Bolt 2.4m</v>
          </cell>
          <cell r="C38" t="str">
            <v>ea</v>
          </cell>
          <cell r="D38">
            <v>1</v>
          </cell>
          <cell r="E38" t="str">
            <v>AUD</v>
          </cell>
          <cell r="F38">
            <v>64.9405</v>
          </cell>
          <cell r="G38">
            <v>58.595813149999998</v>
          </cell>
          <cell r="H38">
            <v>0</v>
          </cell>
          <cell r="I38">
            <v>58.595813149999998</v>
          </cell>
        </row>
        <row r="39">
          <cell r="A39" t="str">
            <v>GSup_Gewi_30</v>
          </cell>
          <cell r="B39" t="str">
            <v>Gewi Bolt 3.0m</v>
          </cell>
          <cell r="C39" t="str">
            <v>ea</v>
          </cell>
          <cell r="D39">
            <v>2</v>
          </cell>
          <cell r="E39" t="str">
            <v>AUD</v>
          </cell>
          <cell r="F39">
            <v>69.126499999999993</v>
          </cell>
          <cell r="G39">
            <v>31.186420474999995</v>
          </cell>
          <cell r="H39">
            <v>0</v>
          </cell>
          <cell r="I39">
            <v>31.186420474999995</v>
          </cell>
        </row>
        <row r="40">
          <cell r="A40" t="str">
            <v>GSup_Mesh_F51B</v>
          </cell>
          <cell r="B40" t="str">
            <v>Weld Mesh F51 Black</v>
          </cell>
          <cell r="C40" t="str">
            <v>m2</v>
          </cell>
          <cell r="D40">
            <v>1</v>
          </cell>
          <cell r="E40" t="str">
            <v>AUD</v>
          </cell>
          <cell r="F40">
            <v>5.1528213166144194</v>
          </cell>
          <cell r="G40">
            <v>4.6493906739811903</v>
          </cell>
          <cell r="H40">
            <v>0</v>
          </cell>
          <cell r="I40">
            <v>4.6493906739811903</v>
          </cell>
        </row>
        <row r="41">
          <cell r="A41" t="str">
            <v>GSup_Mesh_F51G</v>
          </cell>
          <cell r="B41" t="str">
            <v>Weld Mesh F51 Galv</v>
          </cell>
          <cell r="C41" t="str">
            <v>m2</v>
          </cell>
          <cell r="D41">
            <v>1</v>
          </cell>
          <cell r="E41" t="str">
            <v>AUD</v>
          </cell>
          <cell r="F41">
            <v>5.3957680250783691</v>
          </cell>
          <cell r="G41">
            <v>4.8686014890282125</v>
          </cell>
          <cell r="H41">
            <v>0</v>
          </cell>
          <cell r="I41">
            <v>4.8686014890282125</v>
          </cell>
        </row>
        <row r="42">
          <cell r="A42" t="str">
            <v>GSup_ShtCrt_SFRS</v>
          </cell>
          <cell r="B42" t="str">
            <v>Shotcrete steel fibre reinforced shotcrete (product only)</v>
          </cell>
          <cell r="C42" t="str">
            <v>m3</v>
          </cell>
          <cell r="D42">
            <v>1</v>
          </cell>
          <cell r="E42" t="str">
            <v>AUD</v>
          </cell>
          <cell r="F42">
            <v>500</v>
          </cell>
          <cell r="G42">
            <v>451.15</v>
          </cell>
          <cell r="H42">
            <v>0</v>
          </cell>
          <cell r="I42">
            <v>451.15</v>
          </cell>
        </row>
        <row r="43">
          <cell r="A43" t="str">
            <v>GSup_SS39_09B</v>
          </cell>
          <cell r="B43" t="str">
            <v>Spilt Set 39 mm dia 0.9m Black inc plate</v>
          </cell>
          <cell r="C43" t="str">
            <v>ea</v>
          </cell>
          <cell r="D43">
            <v>1</v>
          </cell>
          <cell r="E43" t="str">
            <v>AUD</v>
          </cell>
          <cell r="F43">
            <v>14.2485</v>
          </cell>
          <cell r="G43">
            <v>12.85642155</v>
          </cell>
          <cell r="H43">
            <v>0</v>
          </cell>
          <cell r="I43">
            <v>12.85642155</v>
          </cell>
        </row>
        <row r="44">
          <cell r="A44" t="str">
            <v>GSup_SS39_09G</v>
          </cell>
          <cell r="B44" t="str">
            <v>Spilt Set 39 mm dia 0.9m Galv inc plate</v>
          </cell>
          <cell r="C44" t="str">
            <v>ea</v>
          </cell>
          <cell r="D44">
            <v>1</v>
          </cell>
          <cell r="E44" t="str">
            <v>AUD</v>
          </cell>
          <cell r="F44">
            <v>14.2485</v>
          </cell>
          <cell r="G44">
            <v>12.85642155</v>
          </cell>
          <cell r="H44">
            <v>0</v>
          </cell>
          <cell r="I44">
            <v>12.85642155</v>
          </cell>
        </row>
        <row r="45">
          <cell r="A45" t="str">
            <v>GSup_SS46_24B</v>
          </cell>
          <cell r="B45" t="str">
            <v>Spilt Set 46 mm dia 2.4m Black inc plate</v>
          </cell>
          <cell r="C45" t="str">
            <v>ea</v>
          </cell>
          <cell r="D45">
            <v>1</v>
          </cell>
          <cell r="E45" t="str">
            <v>AUD</v>
          </cell>
          <cell r="F45">
            <v>19</v>
          </cell>
          <cell r="G45">
            <v>17.143699999999999</v>
          </cell>
          <cell r="H45">
            <v>0</v>
          </cell>
          <cell r="I45">
            <v>17.143699999999999</v>
          </cell>
        </row>
        <row r="46">
          <cell r="A46" t="str">
            <v>GSup_SS46_24G</v>
          </cell>
          <cell r="B46" t="str">
            <v>Spilt Set 46 mm dia 2.4m Galv inc plate</v>
          </cell>
          <cell r="C46" t="str">
            <v>ea</v>
          </cell>
          <cell r="D46">
            <v>1</v>
          </cell>
          <cell r="E46" t="str">
            <v>AUD</v>
          </cell>
          <cell r="F46">
            <v>24.057999999999996</v>
          </cell>
          <cell r="G46">
            <v>21.707533399999996</v>
          </cell>
          <cell r="H46">
            <v>0</v>
          </cell>
          <cell r="I46">
            <v>21.707533399999996</v>
          </cell>
        </row>
        <row r="47">
          <cell r="A47" t="str">
            <v>Pipe_Bracket</v>
          </cell>
          <cell r="B47" t="str">
            <v>Pipe bracket</v>
          </cell>
          <cell r="C47" t="str">
            <v>ea</v>
          </cell>
          <cell r="D47">
            <v>1</v>
          </cell>
          <cell r="E47" t="str">
            <v>AUD</v>
          </cell>
          <cell r="F47">
            <v>30</v>
          </cell>
          <cell r="G47">
            <v>27.068999999999999</v>
          </cell>
          <cell r="H47">
            <v>0</v>
          </cell>
          <cell r="I47">
            <v>27.068999999999999</v>
          </cell>
        </row>
        <row r="48">
          <cell r="A48" t="str">
            <v>Pipe_HDPE_110mm_120bar</v>
          </cell>
          <cell r="B48" t="str">
            <v>HDPE pipe 110mm OD 120 bar pressure rating</v>
          </cell>
          <cell r="C48" t="str">
            <v>m</v>
          </cell>
          <cell r="D48">
            <v>1</v>
          </cell>
          <cell r="E48" t="str">
            <v>AUD</v>
          </cell>
          <cell r="F48">
            <v>8.9222750000000008</v>
          </cell>
          <cell r="G48">
            <v>8.0505687325000004</v>
          </cell>
          <cell r="H48">
            <v>0</v>
          </cell>
          <cell r="I48">
            <v>8.0505687325000004</v>
          </cell>
        </row>
        <row r="49">
          <cell r="A49" t="str">
            <v>Pipe_HDPE_110mm_Flange</v>
          </cell>
          <cell r="B49" t="str">
            <v>HDPE flange joiner</v>
          </cell>
          <cell r="C49" t="str">
            <v>ea</v>
          </cell>
          <cell r="D49">
            <v>1</v>
          </cell>
          <cell r="E49" t="str">
            <v>AUD</v>
          </cell>
          <cell r="F49">
            <v>60.397999999999996</v>
          </cell>
          <cell r="G49">
            <v>54.497115399999998</v>
          </cell>
          <cell r="H49">
            <v>0</v>
          </cell>
          <cell r="I49">
            <v>54.497115399999998</v>
          </cell>
        </row>
        <row r="50">
          <cell r="A50" t="str">
            <v>Pipe_HDPE_110mm_Join</v>
          </cell>
          <cell r="B50" t="str">
            <v>HDPE pipe joiner 110 mm</v>
          </cell>
          <cell r="C50" t="str">
            <v>ea</v>
          </cell>
          <cell r="D50">
            <v>1</v>
          </cell>
          <cell r="E50" t="str">
            <v>AUD</v>
          </cell>
          <cell r="F50">
            <v>67.102499999999992</v>
          </cell>
          <cell r="G50">
            <v>60.546585749999991</v>
          </cell>
          <cell r="H50">
            <v>0</v>
          </cell>
          <cell r="I50">
            <v>60.546585749999991</v>
          </cell>
        </row>
        <row r="51">
          <cell r="A51" t="str">
            <v>Pipe_HDPE_63mm_90bar</v>
          </cell>
          <cell r="B51" t="str">
            <v>HDPE pipe 63mm OD 90 bar pressure rating</v>
          </cell>
          <cell r="C51" t="str">
            <v>m</v>
          </cell>
          <cell r="D51">
            <v>1</v>
          </cell>
          <cell r="E51" t="str">
            <v>AUD</v>
          </cell>
          <cell r="F51">
            <v>3.0015000000000001</v>
          </cell>
          <cell r="G51">
            <v>2.70825345</v>
          </cell>
          <cell r="H51">
            <v>0</v>
          </cell>
          <cell r="I51">
            <v>2.70825345</v>
          </cell>
        </row>
        <row r="52">
          <cell r="A52" t="str">
            <v>Pipe_HDPE_63mm_Join</v>
          </cell>
          <cell r="B52" t="str">
            <v>HDPE pipe joiner 63 mm</v>
          </cell>
          <cell r="C52" t="str">
            <v>ea</v>
          </cell>
          <cell r="D52">
            <v>1</v>
          </cell>
          <cell r="E52" t="str">
            <v>AUD</v>
          </cell>
          <cell r="F52">
            <v>12.879999999999999</v>
          </cell>
          <cell r="G52">
            <v>11.621623999999999</v>
          </cell>
          <cell r="H52">
            <v>0</v>
          </cell>
          <cell r="I52">
            <v>11.621623999999999</v>
          </cell>
        </row>
        <row r="53">
          <cell r="A53" t="str">
            <v>Pipe_HDPE_63mm_Vic</v>
          </cell>
          <cell r="B53" t="str">
            <v>HDPE to Victaulic joiner 63mm</v>
          </cell>
          <cell r="C53" t="str">
            <v>ea</v>
          </cell>
          <cell r="D53">
            <v>1</v>
          </cell>
          <cell r="E53" t="str">
            <v>AUD</v>
          </cell>
          <cell r="F53">
            <v>11.913999999999998</v>
          </cell>
          <cell r="G53">
            <v>10.750002199999997</v>
          </cell>
          <cell r="H53">
            <v>0</v>
          </cell>
          <cell r="I53">
            <v>10.750002199999997</v>
          </cell>
        </row>
        <row r="54">
          <cell r="A54" t="str">
            <v>Pipe_Vic_100mm_Coupling</v>
          </cell>
          <cell r="B54" t="str">
            <v>Victaulic coupling 100mm</v>
          </cell>
          <cell r="C54" t="str">
            <v>ea</v>
          </cell>
          <cell r="D54">
            <v>1</v>
          </cell>
          <cell r="E54" t="str">
            <v>AUD</v>
          </cell>
          <cell r="F54">
            <v>10.695</v>
          </cell>
          <cell r="G54">
            <v>9.6500985000000004</v>
          </cell>
          <cell r="H54">
            <v>0</v>
          </cell>
          <cell r="I54">
            <v>9.6500985000000004</v>
          </cell>
        </row>
        <row r="55">
          <cell r="A55" t="str">
            <v>Pipe_Vic_100mm_IsoVal</v>
          </cell>
          <cell r="B55" t="str">
            <v>Victaulic Isolation valve 100 mm</v>
          </cell>
          <cell r="C55" t="str">
            <v>ea</v>
          </cell>
          <cell r="D55">
            <v>1</v>
          </cell>
          <cell r="E55" t="str">
            <v>AUD</v>
          </cell>
          <cell r="F55">
            <v>79.131500000000003</v>
          </cell>
          <cell r="G55">
            <v>71.40035245</v>
          </cell>
          <cell r="H55">
            <v>0</v>
          </cell>
          <cell r="I55">
            <v>71.40035245</v>
          </cell>
        </row>
        <row r="56">
          <cell r="A56" t="str">
            <v>Pipe_Vic_100mm_PRV</v>
          </cell>
          <cell r="B56" t="str">
            <v>Victaulic pressure reducing valuve 100 mm</v>
          </cell>
          <cell r="C56" t="str">
            <v>ea</v>
          </cell>
          <cell r="D56">
            <v>1</v>
          </cell>
          <cell r="E56" t="str">
            <v>AUD</v>
          </cell>
          <cell r="F56">
            <v>4836.4514999999992</v>
          </cell>
          <cell r="G56">
            <v>4363.9301884499992</v>
          </cell>
          <cell r="H56">
            <v>0</v>
          </cell>
          <cell r="I56">
            <v>4363.9301884499992</v>
          </cell>
        </row>
        <row r="57">
          <cell r="A57" t="str">
            <v>Pipe_Vic_100mm_Red_63</v>
          </cell>
          <cell r="B57" t="str">
            <v>Vicaulic pipe reducer 100 mm to 63 mm</v>
          </cell>
          <cell r="C57" t="str">
            <v>ea</v>
          </cell>
          <cell r="D57">
            <v>1</v>
          </cell>
          <cell r="E57" t="str">
            <v>AUD</v>
          </cell>
          <cell r="F57">
            <v>13.397499999999999</v>
          </cell>
          <cell r="G57">
            <v>12.088564249999999</v>
          </cell>
          <cell r="H57">
            <v>0</v>
          </cell>
          <cell r="I57">
            <v>12.088564249999999</v>
          </cell>
        </row>
        <row r="58">
          <cell r="A58" t="str">
            <v>Pipe_Vic_63mm_BallVal</v>
          </cell>
          <cell r="B58" t="str">
            <v>Victaulic ball valve 63 mm</v>
          </cell>
          <cell r="C58" t="str">
            <v>ea</v>
          </cell>
          <cell r="D58">
            <v>1</v>
          </cell>
          <cell r="E58" t="str">
            <v>AUD</v>
          </cell>
          <cell r="F58">
            <v>34.557499999999997</v>
          </cell>
          <cell r="G58">
            <v>31.181232249999997</v>
          </cell>
          <cell r="H58">
            <v>0</v>
          </cell>
          <cell r="I58">
            <v>31.181232249999997</v>
          </cell>
        </row>
        <row r="59">
          <cell r="A59" t="str">
            <v>Pipe_Vic_63mm_Coupling</v>
          </cell>
          <cell r="B59" t="str">
            <v>Victaulic coupling 63mm</v>
          </cell>
          <cell r="C59" t="str">
            <v>ea</v>
          </cell>
          <cell r="D59">
            <v>1</v>
          </cell>
          <cell r="E59" t="str">
            <v>AUD</v>
          </cell>
          <cell r="F59">
            <v>12.879999999999999</v>
          </cell>
          <cell r="G59">
            <v>11.621623999999999</v>
          </cell>
          <cell r="H59">
            <v>0</v>
          </cell>
          <cell r="I59">
            <v>11.621623999999999</v>
          </cell>
        </row>
        <row r="60">
          <cell r="A60" t="str">
            <v>Pipe_Vic_63mm_IsoVal</v>
          </cell>
          <cell r="B60" t="str">
            <v>Victaulic Isolation valve 63 mm</v>
          </cell>
          <cell r="C60" t="str">
            <v>ea</v>
          </cell>
          <cell r="D60">
            <v>1</v>
          </cell>
          <cell r="E60" t="str">
            <v>AUD</v>
          </cell>
          <cell r="F60">
            <v>79.3</v>
          </cell>
          <cell r="G60">
            <v>71.552390000000003</v>
          </cell>
          <cell r="H60">
            <v>0</v>
          </cell>
          <cell r="I60">
            <v>71.552390000000003</v>
          </cell>
        </row>
        <row r="61">
          <cell r="A61" t="str">
            <v>Power</v>
          </cell>
          <cell r="B61" t="str">
            <v>Cost of electric power</v>
          </cell>
          <cell r="C61" t="str">
            <v>kWh</v>
          </cell>
          <cell r="D61">
            <v>1</v>
          </cell>
          <cell r="E61" t="str">
            <v>USD</v>
          </cell>
          <cell r="F61">
            <v>0.11749999999999999</v>
          </cell>
          <cell r="G61">
            <v>0.11749999999999999</v>
          </cell>
          <cell r="H61">
            <v>0</v>
          </cell>
          <cell r="I61">
            <v>0.11749999999999999</v>
          </cell>
        </row>
        <row r="62">
          <cell r="A62" t="str">
            <v>Vent_Duct_1000mm</v>
          </cell>
          <cell r="B62" t="str">
            <v>Canvas vent duct 1000mm</v>
          </cell>
          <cell r="C62" t="str">
            <v>m</v>
          </cell>
          <cell r="D62">
            <v>1</v>
          </cell>
          <cell r="E62" t="str">
            <v>AUD</v>
          </cell>
          <cell r="F62">
            <v>9.8462999999999994</v>
          </cell>
          <cell r="G62">
            <v>8.8843164899999998</v>
          </cell>
          <cell r="H62">
            <v>0</v>
          </cell>
          <cell r="I62">
            <v>8.8843164899999998</v>
          </cell>
        </row>
        <row r="63">
          <cell r="A63" t="str">
            <v>Vent_Duct_1220mm</v>
          </cell>
          <cell r="B63" t="str">
            <v>Canvas vent duct 1220mm</v>
          </cell>
          <cell r="C63" t="str">
            <v>m</v>
          </cell>
          <cell r="D63">
            <v>1</v>
          </cell>
          <cell r="E63" t="str">
            <v>AUD</v>
          </cell>
          <cell r="F63">
            <v>10.364374999999999</v>
          </cell>
          <cell r="G63">
            <v>9.3517755624999985</v>
          </cell>
          <cell r="H63">
            <v>0</v>
          </cell>
          <cell r="I63">
            <v>9.3517755624999985</v>
          </cell>
        </row>
        <row r="64">
          <cell r="A64" t="str">
            <v>Vent_Duct_1400mm</v>
          </cell>
          <cell r="B64" t="str">
            <v>Canvas vent duct 1400mm</v>
          </cell>
          <cell r="C64" t="str">
            <v>m</v>
          </cell>
          <cell r="D64">
            <v>1</v>
          </cell>
          <cell r="E64" t="str">
            <v>AUD</v>
          </cell>
          <cell r="F64">
            <v>11.56095</v>
          </cell>
          <cell r="G64">
            <v>10.431445184999999</v>
          </cell>
          <cell r="H64">
            <v>0</v>
          </cell>
          <cell r="I64">
            <v>10.431445184999999</v>
          </cell>
        </row>
        <row r="65">
          <cell r="A65" t="str">
            <v>Vent_Protan_1400mm</v>
          </cell>
          <cell r="B65" t="str">
            <v>Protan vent duct 1400mm</v>
          </cell>
          <cell r="C65" t="str">
            <v>m</v>
          </cell>
          <cell r="D65">
            <v>1</v>
          </cell>
          <cell r="E65" t="str">
            <v>AUD</v>
          </cell>
          <cell r="F65">
            <v>20.38</v>
          </cell>
          <cell r="G65">
            <v>18.388873999999998</v>
          </cell>
          <cell r="H65">
            <v>0</v>
          </cell>
          <cell r="I65">
            <v>18.388873999999998</v>
          </cell>
        </row>
        <row r="66">
          <cell r="A66" t="str">
            <v>Zero</v>
          </cell>
          <cell r="H66">
            <v>0</v>
          </cell>
          <cell r="I66">
            <v>0</v>
          </cell>
        </row>
        <row r="67">
          <cell r="H67">
            <v>0</v>
          </cell>
          <cell r="I67">
            <v>0</v>
          </cell>
        </row>
        <row r="68">
          <cell r="H68">
            <v>0</v>
          </cell>
          <cell r="I68">
            <v>0</v>
          </cell>
        </row>
        <row r="69">
          <cell r="H69">
            <v>0</v>
          </cell>
          <cell r="I69">
            <v>0</v>
          </cell>
        </row>
        <row r="70">
          <cell r="H70">
            <v>0</v>
          </cell>
          <cell r="I70">
            <v>0</v>
          </cell>
        </row>
        <row r="71">
          <cell r="H71">
            <v>0</v>
          </cell>
          <cell r="I71">
            <v>0</v>
          </cell>
        </row>
        <row r="72">
          <cell r="H72">
            <v>0</v>
          </cell>
          <cell r="I72">
            <v>0</v>
          </cell>
        </row>
        <row r="73">
          <cell r="H73">
            <v>0</v>
          </cell>
          <cell r="I73">
            <v>0</v>
          </cell>
        </row>
        <row r="74">
          <cell r="H74">
            <v>0</v>
          </cell>
          <cell r="I74">
            <v>0</v>
          </cell>
        </row>
        <row r="75">
          <cell r="H75">
            <v>0</v>
          </cell>
          <cell r="I75">
            <v>0</v>
          </cell>
        </row>
        <row r="76">
          <cell r="H76">
            <v>0</v>
          </cell>
          <cell r="I76">
            <v>0</v>
          </cell>
        </row>
        <row r="77">
          <cell r="H77">
            <v>0</v>
          </cell>
          <cell r="I77">
            <v>0</v>
          </cell>
        </row>
        <row r="78">
          <cell r="H78">
            <v>0</v>
          </cell>
          <cell r="I78">
            <v>0</v>
          </cell>
        </row>
        <row r="79">
          <cell r="H79">
            <v>0</v>
          </cell>
          <cell r="I79">
            <v>0</v>
          </cell>
        </row>
        <row r="80">
          <cell r="H80">
            <v>0</v>
          </cell>
        </row>
        <row r="81">
          <cell r="A81" t="str">
            <v>==========================================================================================================================================</v>
          </cell>
          <cell r="B81" t="str">
            <v>==========================================================================================================================================</v>
          </cell>
          <cell r="C81" t="str">
            <v>==========================================================================================================================================</v>
          </cell>
          <cell r="D81" t="str">
            <v>==========================================================================================================================================</v>
          </cell>
          <cell r="E81" t="str">
            <v>==========================================================================================================================================</v>
          </cell>
          <cell r="F81" t="str">
            <v>==========================================================================================================================================</v>
          </cell>
          <cell r="G81" t="str">
            <v>==========================================================================================================================================</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ut's DEV"/>
      <sheetName val="Lookups"/>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ch_2021"/>
      <sheetName val="Lookups"/>
      <sheetName val="Sheet1"/>
    </sheetNames>
    <sheetDataSet>
      <sheetData sheetId="0"/>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1345" displayName="Table1345" ref="A2:H3" totalsRowShown="0">
  <tableColumns count="8">
    <tableColumn id="1" xr3:uid="{00000000-0010-0000-0000-000001000000}" name="Column7" dataDxfId="16"/>
    <tableColumn id="2" xr3:uid="{00000000-0010-0000-0000-000002000000}" name="Column8" dataDxfId="15"/>
    <tableColumn id="3" xr3:uid="{00000000-0010-0000-0000-000003000000}" name="Column9" dataDxfId="14"/>
    <tableColumn id="4" xr3:uid="{00000000-0010-0000-0000-000004000000}" name="Column10" dataDxfId="13"/>
    <tableColumn id="5" xr3:uid="{00000000-0010-0000-0000-000005000000}" name="Column11" dataDxfId="12"/>
    <tableColumn id="6" xr3:uid="{00000000-0010-0000-0000-000006000000}" name="Column12" dataDxfId="11"/>
    <tableColumn id="7" xr3:uid="{00000000-0010-0000-0000-000007000000}" name="Column6" dataDxfId="10"/>
    <tableColumn id="8" xr3:uid="{00000000-0010-0000-0000-000008000000}" name="Column72" dataDxfId="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C1:I15" totalsRowShown="0" headerRowDxfId="8" dataDxfId="7">
  <tableColumns count="7">
    <tableColumn id="1" xr3:uid="{00000000-0010-0000-0100-000001000000}" name="Column1" dataDxfId="6"/>
    <tableColumn id="2" xr3:uid="{00000000-0010-0000-0100-000002000000}" name="Column2" dataDxfId="5"/>
    <tableColumn id="3" xr3:uid="{00000000-0010-0000-0100-000003000000}" name="Column3" dataDxfId="4">
      <calculatedColumnFormula>+#REF!</calculatedColumnFormula>
    </tableColumn>
    <tableColumn id="4" xr3:uid="{00000000-0010-0000-0100-000004000000}" name="Column4" dataDxfId="3">
      <calculatedColumnFormula>+Table1[[#This Row],[Column3]]+Table1[[#This Row],[Column2]]</calculatedColumnFormula>
    </tableColumn>
    <tableColumn id="5" xr3:uid="{00000000-0010-0000-0100-000005000000}" name="Column5" dataDxfId="2"/>
    <tableColumn id="6" xr3:uid="{00000000-0010-0000-0100-000006000000}" name="Column6" dataDxfId="1"/>
    <tableColumn id="7" xr3:uid="{F8246419-3D3F-4A60-A8F8-B06A5565DBB5}" name="Column7"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A3" sqref="A3"/>
    </sheetView>
  </sheetViews>
  <sheetFormatPr defaultColWidth="9" defaultRowHeight="12.75"/>
  <cols>
    <col min="1" max="1" width="255.7109375" customWidth="1"/>
  </cols>
  <sheetData>
    <row r="1" spans="1:6" ht="20.25">
      <c r="A1" s="176" t="s">
        <v>0</v>
      </c>
      <c r="B1" s="76"/>
      <c r="C1" s="76"/>
    </row>
    <row r="2" spans="1:6" ht="20.25">
      <c r="A2" s="76"/>
      <c r="B2" s="76"/>
      <c r="C2" s="76"/>
    </row>
    <row r="3" spans="1:6" ht="20.25">
      <c r="A3" s="177" t="s">
        <v>1</v>
      </c>
      <c r="B3" s="178"/>
      <c r="C3" s="76"/>
      <c r="D3" s="76"/>
      <c r="E3" s="76"/>
      <c r="F3" s="76"/>
    </row>
    <row r="4" spans="1:6" ht="20.25">
      <c r="A4" s="177" t="s">
        <v>2</v>
      </c>
      <c r="B4" s="178"/>
      <c r="C4" s="76"/>
      <c r="D4" s="76"/>
      <c r="E4" s="76"/>
      <c r="F4" s="76"/>
    </row>
    <row r="5" spans="1:6" ht="20.25">
      <c r="A5" s="177" t="s">
        <v>3</v>
      </c>
      <c r="B5" s="178"/>
      <c r="C5" s="76"/>
      <c r="D5" s="76"/>
      <c r="E5" s="76"/>
      <c r="F5" s="76"/>
    </row>
    <row r="6" spans="1:6" ht="20.25">
      <c r="A6" s="177" t="s">
        <v>4</v>
      </c>
      <c r="B6" s="178"/>
      <c r="C6" s="76"/>
      <c r="D6" s="76"/>
      <c r="E6" s="76"/>
      <c r="F6" s="76"/>
    </row>
    <row r="7" spans="1:6" ht="20.25">
      <c r="A7" s="177" t="s">
        <v>5</v>
      </c>
      <c r="B7" s="178"/>
      <c r="C7" s="76"/>
      <c r="D7" s="76"/>
      <c r="E7" s="76"/>
      <c r="F7" s="76"/>
    </row>
    <row r="8" spans="1:6" ht="36.75">
      <c r="A8" s="177" t="s">
        <v>6</v>
      </c>
      <c r="B8" s="178"/>
      <c r="C8" s="76"/>
      <c r="D8" s="76"/>
      <c r="E8" s="76"/>
      <c r="F8" s="76"/>
    </row>
    <row r="9" spans="1:6" ht="36.75">
      <c r="A9" s="177" t="s">
        <v>7</v>
      </c>
      <c r="B9" s="178"/>
      <c r="C9" s="76"/>
      <c r="D9" s="76"/>
      <c r="E9" s="76"/>
      <c r="F9" s="76"/>
    </row>
    <row r="10" spans="1:6" ht="20.25">
      <c r="A10" s="177" t="s">
        <v>8</v>
      </c>
      <c r="B10" s="178"/>
      <c r="C10" s="76"/>
      <c r="D10" s="76"/>
      <c r="E10" s="76"/>
      <c r="F10" s="76"/>
    </row>
    <row r="11" spans="1:6" ht="20.25">
      <c r="A11" s="76"/>
      <c r="B11" s="76"/>
      <c r="C11" s="7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46"/>
  <sheetViews>
    <sheetView zoomScale="70" zoomScaleNormal="70" workbookViewId="0">
      <selection activeCell="F11" sqref="F11"/>
    </sheetView>
  </sheetViews>
  <sheetFormatPr defaultColWidth="9" defaultRowHeight="12.75"/>
  <cols>
    <col min="1" max="1" width="53.140625" style="162" customWidth="1"/>
    <col min="2" max="2" width="51" customWidth="1"/>
    <col min="3" max="3" width="29.140625" customWidth="1"/>
    <col min="4" max="4" width="32.85546875" customWidth="1"/>
    <col min="5" max="5" width="14.7109375" customWidth="1"/>
    <col min="6" max="6" width="33.28515625" customWidth="1"/>
    <col min="7" max="7" width="37.42578125" customWidth="1"/>
    <col min="8" max="8" width="36.42578125" customWidth="1"/>
    <col min="9" max="9" width="49.140625" customWidth="1"/>
  </cols>
  <sheetData>
    <row r="1" spans="1:8" ht="34.5" customHeight="1">
      <c r="A1" s="163" t="s">
        <v>9</v>
      </c>
      <c r="B1" s="164" t="s">
        <v>10</v>
      </c>
      <c r="C1" s="165" t="s">
        <v>11</v>
      </c>
      <c r="D1" s="166" t="s">
        <v>12</v>
      </c>
      <c r="E1" s="164" t="s">
        <v>13</v>
      </c>
      <c r="F1" s="164" t="s">
        <v>14</v>
      </c>
      <c r="G1" s="164" t="s">
        <v>15</v>
      </c>
      <c r="H1" s="167" t="s">
        <v>16</v>
      </c>
    </row>
    <row r="2" spans="1:8" ht="25.5" customHeight="1">
      <c r="A2" s="168" t="s">
        <v>17</v>
      </c>
      <c r="B2" s="169" t="s">
        <v>18</v>
      </c>
      <c r="C2" s="170" t="s">
        <v>19</v>
      </c>
      <c r="D2" s="36" t="s">
        <v>20</v>
      </c>
      <c r="E2" s="169" t="s">
        <v>21</v>
      </c>
      <c r="F2" s="169" t="s">
        <v>22</v>
      </c>
      <c r="G2" s="169" t="s">
        <v>23</v>
      </c>
      <c r="H2" s="171" t="s">
        <v>24</v>
      </c>
    </row>
    <row r="3" spans="1:8">
      <c r="A3" s="172"/>
      <c r="B3" s="173">
        <v>2</v>
      </c>
      <c r="C3" s="174">
        <v>3</v>
      </c>
      <c r="D3" s="173">
        <v>4</v>
      </c>
      <c r="E3" s="174">
        <v>5</v>
      </c>
      <c r="F3" s="173">
        <v>6</v>
      </c>
      <c r="G3" s="174">
        <v>7</v>
      </c>
      <c r="H3" s="175"/>
    </row>
    <row r="4" spans="1:8" ht="20.25">
      <c r="A4" s="181" t="s">
        <v>474</v>
      </c>
      <c r="B4" s="181" t="s">
        <v>467</v>
      </c>
      <c r="C4" s="181" t="s">
        <v>26</v>
      </c>
      <c r="D4" s="181" t="s">
        <v>30</v>
      </c>
      <c r="E4" s="181" t="s">
        <v>472</v>
      </c>
      <c r="F4" s="181" t="s">
        <v>27</v>
      </c>
      <c r="G4" s="181" t="s">
        <v>28</v>
      </c>
      <c r="H4" s="182"/>
    </row>
    <row r="5" spans="1:8" ht="20.25">
      <c r="A5" s="181" t="s">
        <v>511</v>
      </c>
      <c r="B5" s="181" t="s">
        <v>467</v>
      </c>
      <c r="C5" s="181" t="s">
        <v>475</v>
      </c>
      <c r="D5" s="181" t="s">
        <v>30</v>
      </c>
      <c r="E5" s="181" t="s">
        <v>472</v>
      </c>
      <c r="F5" s="181" t="s">
        <v>27</v>
      </c>
      <c r="G5" s="181" t="s">
        <v>28</v>
      </c>
      <c r="H5" s="182"/>
    </row>
    <row r="6" spans="1:8" ht="20.25">
      <c r="A6" s="181" t="s">
        <v>512</v>
      </c>
      <c r="B6" s="181" t="s">
        <v>205</v>
      </c>
      <c r="C6" s="181" t="s">
        <v>475</v>
      </c>
      <c r="D6" s="181" t="s">
        <v>30</v>
      </c>
      <c r="E6" s="181" t="s">
        <v>472</v>
      </c>
      <c r="F6" s="181" t="s">
        <v>27</v>
      </c>
      <c r="G6" s="181" t="s">
        <v>28</v>
      </c>
      <c r="H6" s="182"/>
    </row>
    <row r="7" spans="1:8" ht="20.25">
      <c r="A7" s="181" t="s">
        <v>513</v>
      </c>
      <c r="B7" s="181" t="s">
        <v>29</v>
      </c>
      <c r="C7" s="181" t="s">
        <v>522</v>
      </c>
      <c r="D7" s="181" t="s">
        <v>30</v>
      </c>
      <c r="E7" s="181" t="s">
        <v>472</v>
      </c>
      <c r="F7" s="181" t="s">
        <v>27</v>
      </c>
      <c r="G7" s="181" t="s">
        <v>28</v>
      </c>
      <c r="H7" s="182"/>
    </row>
    <row r="8" spans="1:8" ht="20.25">
      <c r="A8" s="181" t="s">
        <v>514</v>
      </c>
      <c r="B8" s="181" t="s">
        <v>205</v>
      </c>
      <c r="C8" s="181" t="s">
        <v>475</v>
      </c>
      <c r="D8" s="181" t="s">
        <v>30</v>
      </c>
      <c r="E8" s="181" t="s">
        <v>472</v>
      </c>
      <c r="F8" s="181" t="s">
        <v>27</v>
      </c>
      <c r="G8" s="181" t="s">
        <v>28</v>
      </c>
      <c r="H8" s="181"/>
    </row>
    <row r="9" spans="1:8" ht="20.25">
      <c r="A9" s="181" t="s">
        <v>515</v>
      </c>
      <c r="B9" s="181" t="s">
        <v>205</v>
      </c>
      <c r="C9" s="181" t="s">
        <v>475</v>
      </c>
      <c r="D9" s="181" t="s">
        <v>30</v>
      </c>
      <c r="E9" s="181" t="s">
        <v>472</v>
      </c>
      <c r="F9" s="181" t="s">
        <v>27</v>
      </c>
      <c r="G9" s="181" t="s">
        <v>28</v>
      </c>
      <c r="H9" s="181"/>
    </row>
    <row r="10" spans="1:8" ht="20.25">
      <c r="A10" s="181" t="s">
        <v>486</v>
      </c>
      <c r="B10" s="181" t="s">
        <v>467</v>
      </c>
      <c r="C10" s="181" t="s">
        <v>26</v>
      </c>
      <c r="D10" s="181" t="s">
        <v>30</v>
      </c>
      <c r="E10" s="181" t="s">
        <v>485</v>
      </c>
      <c r="F10" s="181" t="s">
        <v>27</v>
      </c>
      <c r="G10" s="181" t="s">
        <v>28</v>
      </c>
      <c r="H10" s="181"/>
    </row>
    <row r="11" spans="1:8" ht="20.25">
      <c r="A11" s="181" t="s">
        <v>516</v>
      </c>
      <c r="B11" s="181" t="s">
        <v>467</v>
      </c>
      <c r="C11" s="181" t="s">
        <v>26</v>
      </c>
      <c r="D11" s="181" t="s">
        <v>30</v>
      </c>
      <c r="E11" s="181" t="s">
        <v>485</v>
      </c>
      <c r="F11" s="181" t="s">
        <v>524</v>
      </c>
      <c r="G11" s="181" t="s">
        <v>28</v>
      </c>
      <c r="H11" s="181"/>
    </row>
    <row r="12" spans="1:8" ht="20.25">
      <c r="A12" s="237" t="s">
        <v>517</v>
      </c>
      <c r="B12" s="181" t="s">
        <v>467</v>
      </c>
      <c r="C12" s="181" t="s">
        <v>475</v>
      </c>
      <c r="D12" s="181" t="s">
        <v>30</v>
      </c>
      <c r="E12" s="181" t="s">
        <v>485</v>
      </c>
      <c r="F12" s="181" t="s">
        <v>27</v>
      </c>
      <c r="G12" s="181" t="s">
        <v>28</v>
      </c>
      <c r="H12" s="181"/>
    </row>
    <row r="13" spans="1:8" ht="20.25">
      <c r="A13" s="181" t="s">
        <v>518</v>
      </c>
      <c r="B13" s="181" t="s">
        <v>29</v>
      </c>
      <c r="C13" s="181" t="s">
        <v>522</v>
      </c>
      <c r="D13" s="181" t="s">
        <v>30</v>
      </c>
      <c r="E13" s="181" t="s">
        <v>485</v>
      </c>
      <c r="F13" s="181" t="s">
        <v>27</v>
      </c>
      <c r="G13" s="181" t="s">
        <v>28</v>
      </c>
      <c r="H13" s="181"/>
    </row>
    <row r="14" spans="1:8" ht="20.25">
      <c r="A14" s="181" t="s">
        <v>519</v>
      </c>
      <c r="B14" s="181" t="s">
        <v>467</v>
      </c>
      <c r="C14" s="181" t="s">
        <v>475</v>
      </c>
      <c r="D14" s="181" t="s">
        <v>30</v>
      </c>
      <c r="E14" s="181" t="s">
        <v>485</v>
      </c>
      <c r="F14" s="181" t="s">
        <v>27</v>
      </c>
      <c r="G14" s="181" t="s">
        <v>28</v>
      </c>
      <c r="H14" s="181"/>
    </row>
    <row r="15" spans="1:8" ht="20.25">
      <c r="A15" s="181" t="s">
        <v>520</v>
      </c>
      <c r="B15" s="181" t="s">
        <v>205</v>
      </c>
      <c r="C15" s="181" t="s">
        <v>523</v>
      </c>
      <c r="D15" s="181" t="s">
        <v>30</v>
      </c>
      <c r="E15" s="181" t="s">
        <v>485</v>
      </c>
      <c r="F15" s="181" t="s">
        <v>27</v>
      </c>
      <c r="G15" s="181" t="s">
        <v>28</v>
      </c>
      <c r="H15" s="181"/>
    </row>
    <row r="16" spans="1:8" ht="20.25">
      <c r="A16" s="181"/>
      <c r="B16" s="183"/>
      <c r="C16" s="181"/>
      <c r="D16" s="181"/>
      <c r="E16" s="181"/>
      <c r="F16" s="181"/>
      <c r="G16" s="181"/>
      <c r="H16" s="181"/>
    </row>
    <row r="17" spans="1:8" ht="20.25">
      <c r="A17" s="181"/>
      <c r="B17" s="181"/>
      <c r="C17" s="181"/>
      <c r="D17" s="181"/>
      <c r="E17" s="181"/>
      <c r="F17" s="181"/>
      <c r="G17" s="181"/>
      <c r="H17" s="181"/>
    </row>
    <row r="18" spans="1:8" ht="20.25">
      <c r="A18" s="181"/>
      <c r="B18" s="181"/>
      <c r="C18" s="181"/>
      <c r="D18" s="181"/>
      <c r="E18" s="181"/>
      <c r="F18" s="181"/>
      <c r="G18" s="181"/>
      <c r="H18" s="181"/>
    </row>
    <row r="19" spans="1:8" ht="20.25">
      <c r="A19" s="181"/>
      <c r="B19" s="181"/>
      <c r="C19" s="181"/>
      <c r="D19" s="181"/>
      <c r="E19" s="181"/>
      <c r="F19" s="181"/>
      <c r="G19" s="181"/>
      <c r="H19" s="181"/>
    </row>
    <row r="20" spans="1:8" ht="20.25">
      <c r="A20" s="181"/>
      <c r="B20" s="181"/>
      <c r="C20" s="181"/>
      <c r="D20" s="181"/>
      <c r="E20" s="181"/>
      <c r="F20" s="181"/>
      <c r="G20" s="181"/>
      <c r="H20" s="181"/>
    </row>
    <row r="21" spans="1:8" ht="20.25">
      <c r="A21" s="181"/>
      <c r="B21" s="181"/>
      <c r="C21" s="181"/>
      <c r="D21" s="181"/>
      <c r="E21" s="181"/>
      <c r="F21" s="181"/>
      <c r="G21" s="181"/>
      <c r="H21" s="181"/>
    </row>
    <row r="22" spans="1:8" ht="20.25">
      <c r="A22" s="181"/>
      <c r="B22" s="181"/>
      <c r="C22" s="181"/>
      <c r="D22" s="181"/>
      <c r="E22" s="181"/>
      <c r="F22" s="181"/>
      <c r="G22" s="181"/>
      <c r="H22" s="181"/>
    </row>
    <row r="23" spans="1:8" ht="20.25">
      <c r="A23" s="183"/>
      <c r="B23" s="181"/>
      <c r="C23" s="181"/>
      <c r="D23" s="181"/>
      <c r="E23" s="181"/>
      <c r="F23" s="181"/>
      <c r="G23" s="181"/>
      <c r="H23" s="181"/>
    </row>
    <row r="24" spans="1:8" ht="20.25">
      <c r="A24" s="183"/>
      <c r="B24" s="181"/>
      <c r="C24" s="181"/>
      <c r="D24" s="181"/>
      <c r="E24" s="181"/>
      <c r="F24" s="181"/>
      <c r="G24" s="181"/>
      <c r="H24" s="181"/>
    </row>
    <row r="25" spans="1:8" ht="20.25">
      <c r="A25" s="181"/>
      <c r="B25" s="181"/>
      <c r="C25" s="181"/>
      <c r="D25" s="181"/>
      <c r="E25" s="181"/>
      <c r="F25" s="181"/>
      <c r="G25" s="181"/>
      <c r="H25" s="181"/>
    </row>
    <row r="26" spans="1:8" ht="20.25">
      <c r="A26" s="181"/>
      <c r="B26" s="181"/>
      <c r="C26" s="181"/>
      <c r="D26" s="181"/>
      <c r="E26" s="183"/>
      <c r="F26" s="181"/>
      <c r="G26" s="181"/>
      <c r="H26" s="181"/>
    </row>
    <row r="27" spans="1:8" ht="20.25">
      <c r="A27" s="181"/>
      <c r="B27" s="181"/>
      <c r="C27" s="181"/>
      <c r="D27" s="181"/>
      <c r="E27" s="181"/>
      <c r="F27" s="181"/>
      <c r="G27" s="181"/>
      <c r="H27" s="181"/>
    </row>
    <row r="28" spans="1:8" ht="20.25">
      <c r="A28" s="181"/>
      <c r="B28" s="181"/>
      <c r="C28" s="181"/>
      <c r="D28" s="181"/>
      <c r="E28" s="181"/>
      <c r="F28" s="181"/>
      <c r="G28" s="181"/>
      <c r="H28" s="181"/>
    </row>
    <row r="29" spans="1:8" ht="20.25">
      <c r="A29" s="181"/>
      <c r="B29" s="181"/>
      <c r="C29" s="181"/>
      <c r="D29" s="181"/>
      <c r="E29" s="181"/>
      <c r="F29" s="181"/>
      <c r="G29" s="181"/>
      <c r="H29" s="181"/>
    </row>
    <row r="30" spans="1:8" ht="20.25">
      <c r="A30" s="181"/>
      <c r="B30" s="181"/>
      <c r="C30" s="181"/>
      <c r="D30" s="181"/>
      <c r="E30" s="181"/>
      <c r="F30" s="181"/>
      <c r="G30" s="181"/>
      <c r="H30" s="181"/>
    </row>
    <row r="31" spans="1:8" ht="20.25">
      <c r="A31" s="181"/>
      <c r="B31" s="181"/>
      <c r="C31" s="181"/>
      <c r="D31" s="181"/>
      <c r="E31" s="181"/>
      <c r="F31" s="181"/>
      <c r="G31" s="181"/>
      <c r="H31" s="181"/>
    </row>
    <row r="32" spans="1:8" ht="20.25">
      <c r="A32" s="181"/>
      <c r="B32" s="181"/>
      <c r="C32" s="181"/>
      <c r="D32" s="181"/>
      <c r="E32" s="181"/>
      <c r="F32" s="181"/>
      <c r="G32" s="181"/>
      <c r="H32" s="181"/>
    </row>
    <row r="33" spans="1:8" ht="20.25">
      <c r="A33" s="181"/>
      <c r="B33" s="181"/>
      <c r="C33" s="181"/>
      <c r="D33" s="181"/>
      <c r="E33" s="181"/>
      <c r="F33" s="181"/>
      <c r="G33" s="181"/>
      <c r="H33" s="181"/>
    </row>
    <row r="34" spans="1:8" ht="20.25">
      <c r="A34" s="181"/>
      <c r="B34" s="181"/>
      <c r="C34" s="181"/>
      <c r="D34" s="181"/>
      <c r="E34" s="181"/>
      <c r="F34" s="181"/>
      <c r="G34" s="181"/>
      <c r="H34" s="181"/>
    </row>
    <row r="35" spans="1:8" ht="20.25">
      <c r="A35" s="181"/>
      <c r="B35" s="181"/>
      <c r="C35" s="181"/>
      <c r="D35" s="181"/>
      <c r="E35" s="181"/>
      <c r="F35" s="181"/>
      <c r="G35" s="181"/>
      <c r="H35" s="181"/>
    </row>
    <row r="36" spans="1:8" ht="20.25">
      <c r="A36" s="181"/>
      <c r="B36" s="181"/>
      <c r="C36" s="181"/>
      <c r="D36" s="181"/>
      <c r="E36" s="181"/>
      <c r="F36" s="181"/>
      <c r="G36" s="181"/>
      <c r="H36" s="181"/>
    </row>
    <row r="37" spans="1:8" ht="20.25">
      <c r="A37" s="181"/>
      <c r="B37" s="181"/>
      <c r="C37" s="181"/>
      <c r="D37" s="181"/>
      <c r="E37" s="181"/>
      <c r="F37" s="181"/>
      <c r="G37" s="181"/>
      <c r="H37" s="181"/>
    </row>
    <row r="38" spans="1:8" ht="20.25">
      <c r="A38" s="181"/>
      <c r="B38" s="181"/>
      <c r="C38" s="181"/>
      <c r="D38" s="181"/>
      <c r="E38" s="181"/>
      <c r="F38" s="181"/>
      <c r="G38" s="181"/>
      <c r="H38" s="181"/>
    </row>
    <row r="39" spans="1:8" ht="20.25">
      <c r="A39" s="189"/>
      <c r="B39" s="181"/>
      <c r="C39" s="181"/>
      <c r="D39" s="181"/>
      <c r="E39" s="181"/>
      <c r="F39" s="181"/>
      <c r="G39" s="181"/>
      <c r="H39" s="181"/>
    </row>
    <row r="40" spans="1:8" ht="20.25">
      <c r="A40" s="189"/>
      <c r="B40" s="181"/>
      <c r="C40" s="181"/>
      <c r="D40" s="181"/>
      <c r="E40" s="181"/>
      <c r="F40" s="181"/>
      <c r="G40" s="181"/>
      <c r="H40" s="181"/>
    </row>
    <row r="41" spans="1:8" ht="20.25">
      <c r="A41" s="189"/>
      <c r="B41" s="181"/>
      <c r="C41" s="181"/>
      <c r="D41" s="181"/>
      <c r="E41" s="181"/>
      <c r="F41" s="181"/>
      <c r="G41" s="181"/>
      <c r="H41" s="181"/>
    </row>
    <row r="42" spans="1:8" ht="20.25">
      <c r="A42" s="189"/>
      <c r="B42" s="181"/>
      <c r="C42" s="181"/>
      <c r="D42" s="181"/>
      <c r="E42" s="181"/>
      <c r="F42" s="181"/>
      <c r="G42" s="181"/>
      <c r="H42" s="181"/>
    </row>
    <row r="43" spans="1:8" ht="20.25">
      <c r="A43" s="189"/>
      <c r="B43" s="181"/>
      <c r="C43" s="181"/>
      <c r="D43" s="181"/>
      <c r="E43" s="181"/>
      <c r="F43" s="181"/>
      <c r="G43" s="181"/>
      <c r="H43" s="181"/>
    </row>
    <row r="44" spans="1:8" ht="20.25">
      <c r="A44" s="189"/>
      <c r="B44" s="181"/>
      <c r="C44" s="181"/>
      <c r="D44" s="181"/>
      <c r="E44" s="181"/>
      <c r="F44" s="181"/>
      <c r="G44" s="181"/>
      <c r="H44" s="181"/>
    </row>
    <row r="45" spans="1:8" ht="20.25">
      <c r="A45" s="189"/>
      <c r="B45" s="181"/>
      <c r="C45" s="181"/>
      <c r="D45" s="181"/>
      <c r="E45" s="181"/>
      <c r="F45" s="181"/>
      <c r="G45" s="181"/>
      <c r="H45" s="181"/>
    </row>
    <row r="46" spans="1:8" ht="20.25">
      <c r="A46" s="189"/>
      <c r="B46" s="181"/>
      <c r="C46" s="181"/>
      <c r="D46" s="181"/>
      <c r="E46" s="181"/>
      <c r="F46" s="181"/>
      <c r="G46" s="181"/>
      <c r="H46" s="181"/>
    </row>
  </sheetData>
  <autoFilter ref="A1:H1" xr:uid="{00000000-0001-0000-0100-000000000000}"/>
  <phoneticPr fontId="62" type="noConversion"/>
  <dataValidations count="1">
    <dataValidation type="list" allowBlank="1" showInputMessage="1" showErrorMessage="1" sqref="A12" xr:uid="{AA14F8FD-DDB9-4FE6-B34B-3C757E3B1FD8}">
      <formula1>$A$4:$A$46</formula1>
    </dataValidation>
  </dataValidations>
  <pageMargins left="0.7" right="0.7" top="0.75" bottom="0.75" header="0.3" footer="0.3"/>
  <pageSetup paperSize="9" scale="31"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11:I45"/>
  <sheetViews>
    <sheetView workbookViewId="0">
      <selection activeCell="F11" sqref="F11:F44"/>
    </sheetView>
  </sheetViews>
  <sheetFormatPr defaultColWidth="9" defaultRowHeight="12.75"/>
  <cols>
    <col min="5" max="5" width="20.5703125" customWidth="1"/>
    <col min="6" max="6" width="21" customWidth="1"/>
    <col min="7" max="7" width="19.42578125" customWidth="1"/>
    <col min="8" max="8" width="16.28515625" customWidth="1"/>
    <col min="9" max="9" width="21" customWidth="1"/>
  </cols>
  <sheetData>
    <row r="11" spans="5:9">
      <c r="E11" t="s">
        <v>41</v>
      </c>
      <c r="F11" t="s">
        <v>32</v>
      </c>
      <c r="H11" t="s">
        <v>42</v>
      </c>
      <c r="I11" t="s">
        <v>43</v>
      </c>
    </row>
    <row r="12" spans="5:9">
      <c r="E12" t="s">
        <v>44</v>
      </c>
      <c r="F12" t="s">
        <v>45</v>
      </c>
      <c r="H12" t="s">
        <v>46</v>
      </c>
      <c r="I12" t="s">
        <v>47</v>
      </c>
    </row>
    <row r="13" spans="5:9">
      <c r="E13" t="s">
        <v>48</v>
      </c>
      <c r="F13" t="s">
        <v>37</v>
      </c>
      <c r="H13" t="s">
        <v>49</v>
      </c>
      <c r="I13" t="s">
        <v>50</v>
      </c>
    </row>
    <row r="14" spans="5:9">
      <c r="E14" t="s">
        <v>51</v>
      </c>
      <c r="F14" t="s">
        <v>52</v>
      </c>
      <c r="H14" t="s">
        <v>53</v>
      </c>
      <c r="I14" t="s">
        <v>54</v>
      </c>
    </row>
    <row r="15" spans="5:9">
      <c r="E15" t="s">
        <v>55</v>
      </c>
      <c r="F15" t="s">
        <v>56</v>
      </c>
      <c r="H15" t="s">
        <v>57</v>
      </c>
      <c r="I15" t="s">
        <v>58</v>
      </c>
    </row>
    <row r="16" spans="5:9">
      <c r="E16" t="s">
        <v>59</v>
      </c>
      <c r="F16" t="s">
        <v>60</v>
      </c>
      <c r="H16" t="s">
        <v>61</v>
      </c>
      <c r="I16" t="s">
        <v>62</v>
      </c>
    </row>
    <row r="17" spans="5:9">
      <c r="E17" t="s">
        <v>63</v>
      </c>
      <c r="F17" t="s">
        <v>64</v>
      </c>
      <c r="H17" t="s">
        <v>65</v>
      </c>
      <c r="I17" t="s">
        <v>66</v>
      </c>
    </row>
    <row r="18" spans="5:9">
      <c r="E18" t="s">
        <v>67</v>
      </c>
      <c r="F18" t="s">
        <v>68</v>
      </c>
      <c r="H18" t="s">
        <v>69</v>
      </c>
      <c r="I18" t="s">
        <v>70</v>
      </c>
    </row>
    <row r="19" spans="5:9">
      <c r="E19" t="s">
        <v>71</v>
      </c>
      <c r="F19" t="s">
        <v>72</v>
      </c>
      <c r="H19" t="s">
        <v>73</v>
      </c>
      <c r="I19" t="s">
        <v>74</v>
      </c>
    </row>
    <row r="20" spans="5:9">
      <c r="E20" t="s">
        <v>75</v>
      </c>
      <c r="F20" t="s">
        <v>43</v>
      </c>
      <c r="H20" t="s">
        <v>76</v>
      </c>
      <c r="I20" t="s">
        <v>77</v>
      </c>
    </row>
    <row r="21" spans="5:9">
      <c r="E21" t="s">
        <v>78</v>
      </c>
      <c r="F21" t="s">
        <v>79</v>
      </c>
      <c r="H21" t="s">
        <v>80</v>
      </c>
      <c r="I21" t="s">
        <v>81</v>
      </c>
    </row>
    <row r="22" spans="5:9">
      <c r="E22" t="s">
        <v>82</v>
      </c>
      <c r="F22" t="s">
        <v>62</v>
      </c>
      <c r="H22" t="s">
        <v>83</v>
      </c>
      <c r="I22" t="s">
        <v>33</v>
      </c>
    </row>
    <row r="23" spans="5:9">
      <c r="E23" t="s">
        <v>84</v>
      </c>
      <c r="F23" t="s">
        <v>58</v>
      </c>
      <c r="H23" t="s">
        <v>85</v>
      </c>
      <c r="I23" t="s">
        <v>35</v>
      </c>
    </row>
    <row r="24" spans="5:9">
      <c r="E24" t="s">
        <v>86</v>
      </c>
      <c r="F24" t="s">
        <v>87</v>
      </c>
      <c r="H24" t="s">
        <v>88</v>
      </c>
      <c r="I24" t="s">
        <v>34</v>
      </c>
    </row>
    <row r="25" spans="5:9">
      <c r="E25" t="s">
        <v>89</v>
      </c>
      <c r="F25" t="s">
        <v>90</v>
      </c>
      <c r="H25" t="s">
        <v>91</v>
      </c>
      <c r="I25" t="s">
        <v>35</v>
      </c>
    </row>
    <row r="26" spans="5:9">
      <c r="E26" t="s">
        <v>83</v>
      </c>
      <c r="F26" t="s">
        <v>33</v>
      </c>
      <c r="H26" t="s">
        <v>92</v>
      </c>
      <c r="I26" t="s">
        <v>93</v>
      </c>
    </row>
    <row r="27" spans="5:9">
      <c r="E27" t="s">
        <v>94</v>
      </c>
      <c r="F27" t="s">
        <v>39</v>
      </c>
      <c r="H27" t="s">
        <v>95</v>
      </c>
      <c r="I27" t="s">
        <v>96</v>
      </c>
    </row>
    <row r="28" spans="5:9">
      <c r="E28" t="s">
        <v>97</v>
      </c>
      <c r="F28" t="s">
        <v>36</v>
      </c>
      <c r="H28" t="s">
        <v>97</v>
      </c>
      <c r="I28" t="s">
        <v>36</v>
      </c>
    </row>
    <row r="29" spans="5:9">
      <c r="E29" t="s">
        <v>98</v>
      </c>
      <c r="F29" t="s">
        <v>40</v>
      </c>
      <c r="H29" t="s">
        <v>99</v>
      </c>
      <c r="I29" t="s">
        <v>100</v>
      </c>
    </row>
    <row r="30" spans="5:9">
      <c r="E30" t="s">
        <v>101</v>
      </c>
      <c r="F30" t="s">
        <v>40</v>
      </c>
    </row>
    <row r="31" spans="5:9">
      <c r="E31" t="s">
        <v>102</v>
      </c>
      <c r="F31" t="s">
        <v>103</v>
      </c>
      <c r="H31" t="s">
        <v>104</v>
      </c>
      <c r="I31" t="s">
        <v>105</v>
      </c>
    </row>
    <row r="32" spans="5:9">
      <c r="E32" t="s">
        <v>106</v>
      </c>
      <c r="F32" t="s">
        <v>107</v>
      </c>
      <c r="H32" s="161" t="s">
        <v>108</v>
      </c>
      <c r="I32" t="s">
        <v>37</v>
      </c>
    </row>
    <row r="33" spans="5:9">
      <c r="E33" t="s">
        <v>109</v>
      </c>
      <c r="F33" t="s">
        <v>110</v>
      </c>
      <c r="H33" t="s">
        <v>111</v>
      </c>
      <c r="I33" t="s">
        <v>112</v>
      </c>
    </row>
    <row r="34" spans="5:9">
      <c r="E34" t="s">
        <v>113</v>
      </c>
      <c r="F34" t="s">
        <v>114</v>
      </c>
      <c r="H34" t="s">
        <v>115</v>
      </c>
      <c r="I34" t="s">
        <v>116</v>
      </c>
    </row>
    <row r="35" spans="5:9">
      <c r="E35" t="s">
        <v>117</v>
      </c>
      <c r="F35" t="s">
        <v>118</v>
      </c>
      <c r="H35" t="s">
        <v>119</v>
      </c>
      <c r="I35" t="s">
        <v>120</v>
      </c>
    </row>
    <row r="36" spans="5:9">
      <c r="E36" t="s">
        <v>121</v>
      </c>
      <c r="F36" t="s">
        <v>122</v>
      </c>
      <c r="H36" t="s">
        <v>123</v>
      </c>
      <c r="I36" t="s">
        <v>38</v>
      </c>
    </row>
    <row r="37" spans="5:9">
      <c r="E37" t="s">
        <v>124</v>
      </c>
      <c r="F37" t="s">
        <v>125</v>
      </c>
      <c r="H37" t="s">
        <v>59</v>
      </c>
      <c r="I37" t="s">
        <v>60</v>
      </c>
    </row>
    <row r="38" spans="5:9">
      <c r="E38" t="s">
        <v>126</v>
      </c>
      <c r="F38" t="s">
        <v>127</v>
      </c>
      <c r="H38" t="s">
        <v>128</v>
      </c>
      <c r="I38" t="s">
        <v>129</v>
      </c>
    </row>
    <row r="39" spans="5:9">
      <c r="E39" t="s">
        <v>130</v>
      </c>
      <c r="F39" t="s">
        <v>131</v>
      </c>
      <c r="H39" t="s">
        <v>132</v>
      </c>
      <c r="I39" t="s">
        <v>133</v>
      </c>
    </row>
    <row r="40" spans="5:9">
      <c r="H40" t="s">
        <v>134</v>
      </c>
      <c r="I40" t="s">
        <v>40</v>
      </c>
    </row>
    <row r="41" spans="5:9">
      <c r="E41" t="s">
        <v>135</v>
      </c>
      <c r="F41" t="s">
        <v>136</v>
      </c>
      <c r="H41" t="s">
        <v>137</v>
      </c>
      <c r="I41" t="s">
        <v>138</v>
      </c>
    </row>
    <row r="42" spans="5:9">
      <c r="E42" t="s">
        <v>139</v>
      </c>
      <c r="F42" t="s">
        <v>140</v>
      </c>
      <c r="H42" t="s">
        <v>141</v>
      </c>
      <c r="I42" t="s">
        <v>142</v>
      </c>
    </row>
    <row r="43" spans="5:9">
      <c r="E43" t="s">
        <v>143</v>
      </c>
      <c r="F43" t="s">
        <v>144</v>
      </c>
    </row>
    <row r="44" spans="5:9">
      <c r="E44" t="s">
        <v>145</v>
      </c>
      <c r="F44" t="s">
        <v>146</v>
      </c>
    </row>
    <row r="45" spans="5:9">
      <c r="E45" t="s">
        <v>147</v>
      </c>
      <c r="F45" t="s">
        <v>148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E5:U51"/>
  <sheetViews>
    <sheetView topLeftCell="D12" zoomScale="85" zoomScaleNormal="85" workbookViewId="0">
      <selection activeCell="I31" sqref="I31"/>
    </sheetView>
  </sheetViews>
  <sheetFormatPr defaultColWidth="9" defaultRowHeight="12.75"/>
  <cols>
    <col min="5" max="5" width="29.5703125" customWidth="1"/>
    <col min="7" max="7" width="31.140625" customWidth="1"/>
    <col min="9" max="9" width="37.140625" customWidth="1"/>
    <col min="13" max="13" width="29.5703125" customWidth="1"/>
    <col min="21" max="21" width="24.7109375" customWidth="1"/>
  </cols>
  <sheetData>
    <row r="5" spans="5:21" ht="20.25">
      <c r="H5" s="76"/>
    </row>
    <row r="7" spans="5:21" ht="18.75">
      <c r="E7" s="77" t="s">
        <v>59</v>
      </c>
      <c r="F7" s="78"/>
      <c r="G7" s="77" t="s">
        <v>60</v>
      </c>
    </row>
    <row r="8" spans="5:21" ht="18.75">
      <c r="E8" s="52" t="s">
        <v>220</v>
      </c>
      <c r="F8" s="78"/>
      <c r="G8" s="77" t="s">
        <v>221</v>
      </c>
      <c r="M8" s="52"/>
      <c r="N8" s="82"/>
    </row>
    <row r="9" spans="5:21" ht="18.75">
      <c r="E9" s="52" t="s">
        <v>222</v>
      </c>
      <c r="F9" s="78"/>
      <c r="G9" s="77" t="s">
        <v>223</v>
      </c>
      <c r="L9" s="83"/>
      <c r="M9" s="52"/>
      <c r="N9" s="82"/>
    </row>
    <row r="10" spans="5:21" ht="18.75">
      <c r="E10" s="52" t="s">
        <v>224</v>
      </c>
      <c r="F10" s="78"/>
      <c r="G10" s="77" t="s">
        <v>225</v>
      </c>
      <c r="L10" s="83"/>
      <c r="M10" s="52"/>
      <c r="N10" s="82"/>
    </row>
    <row r="11" spans="5:21" ht="18.75">
      <c r="E11" s="53" t="s">
        <v>226</v>
      </c>
      <c r="F11" s="78"/>
      <c r="G11" s="77" t="s">
        <v>227</v>
      </c>
      <c r="L11" s="83"/>
      <c r="M11" s="52"/>
      <c r="N11" s="82"/>
    </row>
    <row r="12" spans="5:21" ht="18.75">
      <c r="E12" s="52" t="s">
        <v>228</v>
      </c>
      <c r="F12" s="78"/>
      <c r="G12" s="77" t="s">
        <v>229</v>
      </c>
      <c r="L12" s="83"/>
      <c r="M12" s="52"/>
      <c r="N12" s="82"/>
    </row>
    <row r="13" spans="5:21" ht="18.75">
      <c r="E13" s="54" t="s">
        <v>75</v>
      </c>
      <c r="F13" s="78"/>
      <c r="G13" s="77" t="s">
        <v>43</v>
      </c>
      <c r="L13" s="83"/>
      <c r="M13" s="52"/>
      <c r="N13" s="82"/>
    </row>
    <row r="14" spans="5:21" ht="18.75">
      <c r="E14" s="54" t="s">
        <v>82</v>
      </c>
      <c r="F14" s="78"/>
      <c r="G14" s="77" t="s">
        <v>62</v>
      </c>
      <c r="L14" s="83"/>
      <c r="M14" s="52"/>
      <c r="N14" s="82"/>
      <c r="U14" s="84" t="s">
        <v>221</v>
      </c>
    </row>
    <row r="15" spans="5:21" ht="18.75">
      <c r="E15" s="54" t="s">
        <v>84</v>
      </c>
      <c r="F15" s="78"/>
      <c r="G15" s="77" t="s">
        <v>58</v>
      </c>
      <c r="L15" s="83"/>
      <c r="M15" s="54"/>
      <c r="N15" s="82"/>
      <c r="U15" s="84" t="s">
        <v>223</v>
      </c>
    </row>
    <row r="16" spans="5:21" ht="18.75">
      <c r="E16" s="55" t="s">
        <v>65</v>
      </c>
      <c r="F16" s="78"/>
      <c r="G16" s="77" t="s">
        <v>230</v>
      </c>
      <c r="L16" s="83"/>
      <c r="M16" s="54"/>
      <c r="N16" s="82"/>
      <c r="U16" s="84" t="s">
        <v>227</v>
      </c>
    </row>
    <row r="17" spans="5:21" ht="18.75">
      <c r="E17" s="54" t="s">
        <v>69</v>
      </c>
      <c r="F17" s="78"/>
      <c r="G17" s="77" t="s">
        <v>31</v>
      </c>
      <c r="L17" s="83"/>
      <c r="M17" s="54"/>
      <c r="N17" s="82"/>
      <c r="U17" s="84" t="s">
        <v>225</v>
      </c>
    </row>
    <row r="18" spans="5:21" ht="18.75">
      <c r="E18" s="79" t="s">
        <v>231</v>
      </c>
      <c r="F18" s="78"/>
      <c r="G18" s="77" t="s">
        <v>232</v>
      </c>
      <c r="L18" s="83"/>
      <c r="M18" s="54"/>
      <c r="N18" s="82"/>
      <c r="U18" s="84" t="s">
        <v>233</v>
      </c>
    </row>
    <row r="19" spans="5:21" ht="18.75">
      <c r="E19" s="54" t="s">
        <v>234</v>
      </c>
      <c r="F19" s="78"/>
      <c r="G19" s="77" t="s">
        <v>235</v>
      </c>
      <c r="L19" s="83"/>
      <c r="M19" s="55"/>
      <c r="N19" s="82"/>
      <c r="U19" s="84" t="s">
        <v>229</v>
      </c>
    </row>
    <row r="20" spans="5:21" ht="18.75">
      <c r="E20" s="54" t="s">
        <v>236</v>
      </c>
      <c r="F20" s="78"/>
      <c r="G20" s="77" t="s">
        <v>237</v>
      </c>
      <c r="L20" s="83"/>
      <c r="M20" s="54"/>
      <c r="N20" s="82"/>
      <c r="U20" s="84" t="s">
        <v>238</v>
      </c>
    </row>
    <row r="21" spans="5:21" ht="18.75">
      <c r="E21" s="54" t="s">
        <v>239</v>
      </c>
      <c r="F21" s="78"/>
      <c r="G21" s="77" t="s">
        <v>240</v>
      </c>
      <c r="L21" s="83"/>
      <c r="M21" s="54"/>
      <c r="N21" s="82"/>
      <c r="U21" s="84" t="s">
        <v>237</v>
      </c>
    </row>
    <row r="22" spans="5:21" ht="18.75">
      <c r="E22" s="55" t="s">
        <v>92</v>
      </c>
      <c r="F22" s="78"/>
      <c r="G22" s="77" t="s">
        <v>241</v>
      </c>
      <c r="L22" s="83"/>
      <c r="M22" s="54"/>
      <c r="N22" s="82"/>
      <c r="U22" s="84" t="s">
        <v>240</v>
      </c>
    </row>
    <row r="23" spans="5:21" ht="18.75">
      <c r="E23" s="54" t="s">
        <v>242</v>
      </c>
      <c r="F23" s="78"/>
      <c r="G23" s="77" t="s">
        <v>243</v>
      </c>
      <c r="L23" s="83"/>
      <c r="M23" s="55"/>
      <c r="N23" s="82"/>
      <c r="U23" s="84" t="s">
        <v>244</v>
      </c>
    </row>
    <row r="24" spans="5:21" ht="18.75">
      <c r="E24" s="55" t="s">
        <v>95</v>
      </c>
      <c r="F24" s="78"/>
      <c r="G24" s="77" t="s">
        <v>96</v>
      </c>
      <c r="L24" s="83"/>
      <c r="M24" s="54"/>
      <c r="N24" s="82"/>
      <c r="U24" s="84" t="s">
        <v>245</v>
      </c>
    </row>
    <row r="25" spans="5:21" ht="18.75">
      <c r="E25" s="54" t="s">
        <v>97</v>
      </c>
      <c r="F25" s="78"/>
      <c r="G25" s="77" t="s">
        <v>36</v>
      </c>
      <c r="L25" s="83"/>
      <c r="M25" s="55"/>
      <c r="N25" s="82"/>
    </row>
    <row r="26" spans="5:21" ht="18.75">
      <c r="E26" s="55" t="s">
        <v>246</v>
      </c>
      <c r="F26" s="78"/>
      <c r="G26" s="77" t="s">
        <v>247</v>
      </c>
      <c r="L26" s="83"/>
      <c r="M26" s="55"/>
      <c r="N26" s="82"/>
    </row>
    <row r="27" spans="5:21" ht="18.75">
      <c r="E27" s="55" t="s">
        <v>248</v>
      </c>
      <c r="F27" s="78"/>
      <c r="G27" s="77" t="s">
        <v>244</v>
      </c>
      <c r="L27" s="83"/>
      <c r="M27" s="55"/>
      <c r="N27" s="82"/>
    </row>
    <row r="28" spans="5:21" ht="18.75">
      <c r="E28" s="54" t="s">
        <v>249</v>
      </c>
      <c r="F28" s="78"/>
      <c r="G28" s="77" t="s">
        <v>245</v>
      </c>
      <c r="L28" s="83"/>
      <c r="M28" s="55"/>
      <c r="N28" s="82"/>
    </row>
    <row r="29" spans="5:21" ht="18.75">
      <c r="E29" s="54" t="s">
        <v>250</v>
      </c>
      <c r="F29" s="78"/>
      <c r="G29" s="77" t="s">
        <v>251</v>
      </c>
      <c r="N29" s="82"/>
    </row>
    <row r="30" spans="5:21" ht="18.75">
      <c r="E30" s="80" t="s">
        <v>252</v>
      </c>
      <c r="F30" s="78"/>
      <c r="G30" s="77" t="s">
        <v>253</v>
      </c>
    </row>
    <row r="31" spans="5:21" ht="18.75">
      <c r="E31" s="77" t="s">
        <v>254</v>
      </c>
      <c r="F31" s="78"/>
      <c r="G31" s="77" t="s">
        <v>118</v>
      </c>
    </row>
    <row r="32" spans="5:21" ht="18.75">
      <c r="E32" s="55" t="s">
        <v>255</v>
      </c>
      <c r="F32" s="78"/>
      <c r="G32" s="77" t="s">
        <v>256</v>
      </c>
    </row>
    <row r="33" spans="5:7" ht="18.75">
      <c r="E33" s="55" t="s">
        <v>257</v>
      </c>
      <c r="F33" s="78"/>
      <c r="G33" s="77" t="s">
        <v>258</v>
      </c>
    </row>
    <row r="34" spans="5:7" ht="18.75">
      <c r="E34" s="55" t="s">
        <v>259</v>
      </c>
      <c r="F34" s="78"/>
      <c r="G34" s="77" t="s">
        <v>260</v>
      </c>
    </row>
    <row r="35" spans="5:7" ht="18.75">
      <c r="E35" s="55" t="s">
        <v>261</v>
      </c>
      <c r="F35" s="78"/>
      <c r="G35" s="77" t="s">
        <v>262</v>
      </c>
    </row>
    <row r="36" spans="5:7" ht="18.75">
      <c r="E36" s="55" t="s">
        <v>263</v>
      </c>
      <c r="F36" s="78"/>
      <c r="G36" s="77" t="s">
        <v>264</v>
      </c>
    </row>
    <row r="37" spans="5:7" ht="18.75">
      <c r="E37" s="55" t="s">
        <v>265</v>
      </c>
      <c r="F37" s="78"/>
      <c r="G37" s="77" t="s">
        <v>266</v>
      </c>
    </row>
    <row r="38" spans="5:7" ht="18.75">
      <c r="E38" s="81" t="s">
        <v>267</v>
      </c>
      <c r="F38" s="78"/>
      <c r="G38" s="77" t="s">
        <v>268</v>
      </c>
    </row>
    <row r="39" spans="5:7" ht="18.75">
      <c r="E39" s="77"/>
      <c r="F39" s="77"/>
      <c r="G39" s="77"/>
    </row>
    <row r="40" spans="5:7" ht="18.75">
      <c r="E40" s="77"/>
      <c r="F40" s="77"/>
      <c r="G40" s="77"/>
    </row>
    <row r="41" spans="5:7" ht="18.75" customHeight="1">
      <c r="E41" s="77"/>
      <c r="F41" s="77"/>
      <c r="G41" s="77"/>
    </row>
    <row r="42" spans="5:7" ht="18.75">
      <c r="E42" s="77"/>
      <c r="F42" s="77"/>
      <c r="G42" s="77"/>
    </row>
    <row r="43" spans="5:7" ht="21" customHeight="1">
      <c r="E43" s="77"/>
      <c r="F43" s="77"/>
      <c r="G43" s="77"/>
    </row>
    <row r="44" spans="5:7" ht="18.75">
      <c r="E44" s="77"/>
      <c r="F44" s="77"/>
      <c r="G44" s="77"/>
    </row>
    <row r="45" spans="5:7" ht="18.75">
      <c r="E45" s="77"/>
      <c r="F45" s="77"/>
    </row>
    <row r="46" spans="5:7" ht="18.75">
      <c r="E46" s="77"/>
      <c r="F46" s="77"/>
    </row>
    <row r="47" spans="5:7" ht="18.75">
      <c r="E47" s="77"/>
      <c r="F47" s="77"/>
    </row>
    <row r="48" spans="5:7" ht="18.75">
      <c r="E48" s="77"/>
      <c r="F48" s="77"/>
    </row>
    <row r="49" spans="5:7" ht="18.75">
      <c r="E49" s="77"/>
      <c r="F49" s="77"/>
    </row>
    <row r="50" spans="5:7" ht="18.75">
      <c r="E50" s="77"/>
      <c r="F50" s="77"/>
    </row>
    <row r="51" spans="5:7" ht="18.75">
      <c r="E51" s="77"/>
      <c r="F51" s="77"/>
      <c r="G51" s="77"/>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Heading_ids!$A$4:$A$46</xm:f>
          </x14:formula1>
          <xm:sqref>G7:G29 G31:G44 I7:I45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BI1889"/>
  <sheetViews>
    <sheetView tabSelected="1" topLeftCell="B7" zoomScale="69" zoomScaleNormal="69" workbookViewId="0">
      <pane xSplit="1" topLeftCell="C1" activePane="topRight" state="frozen"/>
      <selection activeCell="B1" sqref="B1"/>
      <selection pane="topRight" activeCell="C25" sqref="C25"/>
    </sheetView>
  </sheetViews>
  <sheetFormatPr defaultColWidth="9.140625" defaultRowHeight="15"/>
  <cols>
    <col min="1" max="1" width="32.42578125" style="86" hidden="1" customWidth="1"/>
    <col min="2" max="2" width="3" style="86" customWidth="1"/>
    <col min="3" max="3" width="43.7109375" style="86" customWidth="1"/>
    <col min="4" max="4" width="33" style="86" customWidth="1"/>
    <col min="5" max="5" width="12.5703125" style="86" customWidth="1"/>
    <col min="6" max="6" width="9.7109375" style="86" customWidth="1"/>
    <col min="7" max="7" width="11.28515625" style="86" customWidth="1"/>
    <col min="8" max="9" width="12.42578125" style="87" customWidth="1"/>
    <col min="10" max="10" width="12.7109375" style="87" customWidth="1"/>
    <col min="11" max="11" width="15.7109375" style="87" customWidth="1"/>
    <col min="12" max="12" width="11" style="88" customWidth="1"/>
    <col min="13" max="13" width="11.140625" style="87" customWidth="1"/>
    <col min="14" max="14" width="11.5703125" style="180" customWidth="1"/>
    <col min="15" max="15" width="10.28515625" style="180" customWidth="1"/>
    <col min="16" max="16" width="10.42578125" style="180" customWidth="1"/>
    <col min="17" max="17" width="14.42578125" style="180" customWidth="1"/>
    <col min="18" max="18" width="14.42578125" style="87" customWidth="1"/>
    <col min="19" max="19" width="11.85546875" style="87" customWidth="1"/>
    <col min="20" max="21" width="11.28515625" style="87" customWidth="1"/>
    <col min="22" max="22" width="13.5703125" style="87" customWidth="1"/>
    <col min="23" max="23" width="11.7109375" style="87" customWidth="1"/>
    <col min="24" max="24" width="13" style="87" customWidth="1"/>
    <col min="25" max="25" width="13.85546875" style="87" customWidth="1"/>
    <col min="26" max="26" width="23.85546875" style="87" customWidth="1"/>
    <col min="27" max="27" width="11.140625" style="87" customWidth="1"/>
    <col min="28" max="28" width="10.85546875" style="87" customWidth="1"/>
    <col min="29" max="29" width="10.42578125" style="87" customWidth="1"/>
    <col min="30" max="30" width="14.28515625" style="87" bestFit="1" customWidth="1"/>
    <col min="31" max="31" width="42.28515625" style="87" customWidth="1"/>
    <col min="32" max="32" width="34.42578125" style="87" hidden="1" customWidth="1"/>
    <col min="33" max="33" width="30.28515625" style="86" hidden="1" customWidth="1"/>
    <col min="34" max="34" width="19.42578125" style="86" hidden="1" customWidth="1"/>
    <col min="35" max="35" width="11.7109375" style="86" hidden="1" customWidth="1"/>
    <col min="36" max="36" width="8.85546875" style="86" hidden="1" customWidth="1"/>
    <col min="37" max="37" width="7.42578125" style="86" hidden="1" customWidth="1"/>
    <col min="38" max="38" width="9.28515625" style="87" hidden="1" customWidth="1"/>
    <col min="39" max="39" width="42.42578125" style="86" hidden="1" customWidth="1"/>
    <col min="40" max="40" width="12.42578125" style="86" hidden="1" customWidth="1"/>
    <col min="41" max="41" width="12" style="86" hidden="1" customWidth="1"/>
    <col min="42" max="42" width="8.85546875" style="86" hidden="1" customWidth="1"/>
    <col min="43" max="43" width="7.42578125" style="86" hidden="1" customWidth="1"/>
    <col min="44" max="52" width="9.28515625" style="86" hidden="1" customWidth="1"/>
    <col min="53" max="57" width="9.28515625" style="86" customWidth="1"/>
    <col min="58" max="58" width="18" style="86" customWidth="1"/>
    <col min="59" max="60" width="9.28515625" style="86" customWidth="1"/>
    <col min="61" max="61" width="19.140625" style="86" customWidth="1"/>
    <col min="62" max="62" width="46.5703125" style="86" customWidth="1"/>
    <col min="63" max="63" width="11.85546875" style="86" customWidth="1"/>
    <col min="64" max="82" width="9.28515625" style="86" customWidth="1"/>
    <col min="83" max="16384" width="9.140625" style="86"/>
  </cols>
  <sheetData>
    <row r="1" spans="2:62" ht="15.75" customHeight="1" thickBot="1">
      <c r="L1" s="102"/>
      <c r="M1" s="102"/>
      <c r="N1" s="102"/>
      <c r="O1" s="102"/>
      <c r="P1" s="102"/>
      <c r="Q1" s="102"/>
      <c r="AK1" s="87"/>
      <c r="AL1" s="86"/>
    </row>
    <row r="2" spans="2:62" ht="22.5" customHeight="1">
      <c r="B2" s="89"/>
      <c r="C2" s="229"/>
      <c r="D2" s="90"/>
      <c r="E2" s="274" t="s">
        <v>466</v>
      </c>
      <c r="F2" s="274"/>
      <c r="G2" s="274"/>
      <c r="H2" s="274"/>
      <c r="I2" s="274"/>
      <c r="J2" s="274"/>
      <c r="K2" s="274"/>
      <c r="L2" s="205"/>
      <c r="M2" s="205"/>
      <c r="N2" s="205"/>
      <c r="O2" s="205"/>
      <c r="P2" s="205"/>
      <c r="Q2" s="205"/>
      <c r="R2" s="108"/>
      <c r="S2" s="109"/>
      <c r="T2" s="109"/>
      <c r="U2" s="109"/>
      <c r="V2" s="110"/>
      <c r="W2" s="110"/>
      <c r="X2" s="110"/>
      <c r="Y2" s="110"/>
      <c r="Z2" s="110"/>
      <c r="AA2" s="110"/>
      <c r="AB2" s="110"/>
      <c r="AC2" s="110"/>
      <c r="AD2" s="110"/>
      <c r="AE2" s="116"/>
      <c r="AF2" s="117"/>
      <c r="AK2" s="117"/>
      <c r="AL2" s="86"/>
    </row>
    <row r="3" spans="2:62" ht="22.5" customHeight="1">
      <c r="B3" s="91"/>
      <c r="C3" s="92"/>
      <c r="D3" s="89"/>
      <c r="E3" s="275"/>
      <c r="F3" s="275"/>
      <c r="G3" s="275"/>
      <c r="H3" s="275"/>
      <c r="I3" s="275"/>
      <c r="J3" s="275"/>
      <c r="K3" s="275"/>
      <c r="L3" s="102"/>
      <c r="M3" s="206"/>
      <c r="N3" s="102"/>
      <c r="O3" s="102"/>
      <c r="P3" s="102"/>
      <c r="Q3" s="102"/>
      <c r="R3" s="207"/>
      <c r="T3" s="102"/>
      <c r="U3" s="208"/>
      <c r="W3" s="102"/>
      <c r="X3" s="102"/>
      <c r="Y3" s="102"/>
      <c r="Z3" s="102" t="s">
        <v>150</v>
      </c>
      <c r="AA3" s="102"/>
      <c r="AB3" s="102"/>
      <c r="AC3" s="102"/>
      <c r="AD3" s="102"/>
      <c r="AE3" s="118" t="s">
        <v>151</v>
      </c>
      <c r="AF3" s="119"/>
      <c r="AK3" s="119"/>
      <c r="AL3" s="86"/>
    </row>
    <row r="4" spans="2:62" ht="22.5" customHeight="1">
      <c r="B4" s="91"/>
      <c r="C4" s="209"/>
      <c r="D4"/>
      <c r="E4" s="275"/>
      <c r="F4" s="275"/>
      <c r="G4" s="275"/>
      <c r="H4" s="275"/>
      <c r="I4" s="275"/>
      <c r="J4" s="275"/>
      <c r="K4" s="275"/>
      <c r="L4" s="102"/>
      <c r="M4" s="102"/>
      <c r="N4" s="102"/>
      <c r="O4" s="102"/>
      <c r="P4" s="102"/>
      <c r="Q4" s="102"/>
      <c r="R4" s="102"/>
      <c r="T4" s="102"/>
      <c r="U4" s="208"/>
      <c r="W4" s="102"/>
      <c r="X4" s="102"/>
      <c r="Y4" s="102"/>
      <c r="Z4" s="102" t="s">
        <v>152</v>
      </c>
      <c r="AA4" s="102"/>
      <c r="AB4" s="102"/>
      <c r="AC4" s="102"/>
      <c r="AD4" s="102"/>
      <c r="AE4" s="118">
        <v>46232</v>
      </c>
      <c r="AF4" s="119"/>
      <c r="AK4" s="119"/>
      <c r="AL4" s="86"/>
    </row>
    <row r="5" spans="2:62" ht="22.5" customHeight="1">
      <c r="B5" s="91"/>
      <c r="C5" s="92"/>
      <c r="D5" s="89"/>
      <c r="E5" s="275"/>
      <c r="F5" s="275"/>
      <c r="G5" s="275"/>
      <c r="H5" s="275"/>
      <c r="I5" s="275"/>
      <c r="J5" s="275"/>
      <c r="K5" s="275"/>
      <c r="L5" s="102"/>
      <c r="M5" s="102"/>
      <c r="N5" s="102"/>
      <c r="O5" s="102"/>
      <c r="P5" s="102"/>
      <c r="Q5" s="102"/>
      <c r="R5" s="102"/>
      <c r="T5" s="102"/>
      <c r="U5" s="208"/>
      <c r="W5" s="102"/>
      <c r="X5" s="102"/>
      <c r="Y5" s="102"/>
      <c r="Z5" s="102" t="s">
        <v>153</v>
      </c>
      <c r="AA5" s="102"/>
      <c r="AB5" s="102"/>
      <c r="AC5" s="102"/>
      <c r="AD5" s="102"/>
      <c r="AE5" s="118">
        <v>46262</v>
      </c>
      <c r="AF5" s="119"/>
      <c r="AK5" s="119"/>
      <c r="AL5" s="86"/>
    </row>
    <row r="6" spans="2:62" ht="22.5" customHeight="1">
      <c r="B6" s="93"/>
      <c r="C6" s="94"/>
      <c r="D6" s="210"/>
      <c r="E6" s="275"/>
      <c r="F6" s="275"/>
      <c r="G6" s="275"/>
      <c r="H6" s="275"/>
      <c r="I6" s="275"/>
      <c r="J6" s="275"/>
      <c r="K6" s="275"/>
      <c r="L6" s="102"/>
      <c r="M6" s="102"/>
      <c r="N6" s="102"/>
      <c r="O6" s="102"/>
      <c r="P6" s="102"/>
      <c r="Q6" s="102"/>
      <c r="R6" s="102"/>
      <c r="T6" s="102"/>
      <c r="U6" s="208"/>
      <c r="W6" s="102"/>
      <c r="X6" s="102"/>
      <c r="Y6" s="102"/>
      <c r="Z6" s="102" t="s">
        <v>154</v>
      </c>
      <c r="AA6" s="102"/>
      <c r="AB6" s="102"/>
      <c r="AC6" s="102"/>
      <c r="AD6" s="102"/>
      <c r="AE6" s="118" t="s">
        <v>521</v>
      </c>
      <c r="AF6" s="119"/>
      <c r="AK6" s="119"/>
      <c r="AL6" s="86"/>
    </row>
    <row r="7" spans="2:62" ht="18" customHeight="1" thickBot="1">
      <c r="B7" s="91"/>
      <c r="C7" s="94"/>
      <c r="D7" s="210"/>
      <c r="E7" s="210"/>
      <c r="F7" s="210"/>
      <c r="G7" s="210"/>
      <c r="H7" s="210"/>
      <c r="I7" s="210"/>
      <c r="J7" s="211"/>
      <c r="K7" s="211"/>
      <c r="L7" s="102"/>
      <c r="M7" s="102"/>
      <c r="N7" s="102"/>
      <c r="O7" s="102"/>
      <c r="P7" s="102"/>
      <c r="Q7" s="102"/>
      <c r="R7" s="102"/>
      <c r="T7" s="102"/>
      <c r="U7" s="208"/>
      <c r="W7" s="102"/>
      <c r="X7" s="102"/>
      <c r="Y7" s="102"/>
      <c r="Z7" s="102" t="s">
        <v>155</v>
      </c>
      <c r="AA7" s="102"/>
      <c r="AB7" s="102"/>
      <c r="AC7" s="102"/>
      <c r="AD7" s="102"/>
      <c r="AE7" s="179">
        <v>46265</v>
      </c>
      <c r="AF7" s="119"/>
      <c r="AK7" s="119"/>
      <c r="AL7" s="86"/>
    </row>
    <row r="8" spans="2:62" ht="22.5" customHeight="1">
      <c r="C8" s="284" t="s">
        <v>471</v>
      </c>
      <c r="D8" s="286" t="s">
        <v>156</v>
      </c>
      <c r="E8" s="276" t="s">
        <v>157</v>
      </c>
      <c r="F8" s="276" t="s">
        <v>158</v>
      </c>
      <c r="G8" s="276" t="s">
        <v>159</v>
      </c>
      <c r="H8" s="276" t="s">
        <v>160</v>
      </c>
      <c r="I8" s="278" t="s">
        <v>161</v>
      </c>
      <c r="J8" s="276" t="s">
        <v>162</v>
      </c>
      <c r="K8" s="276" t="s">
        <v>163</v>
      </c>
      <c r="L8" s="276" t="s">
        <v>164</v>
      </c>
      <c r="M8" s="276" t="s">
        <v>165</v>
      </c>
      <c r="N8" s="276" t="s">
        <v>166</v>
      </c>
      <c r="O8" s="276" t="s">
        <v>499</v>
      </c>
      <c r="P8" s="276" t="s">
        <v>500</v>
      </c>
      <c r="Q8" s="276" t="s">
        <v>501</v>
      </c>
      <c r="R8" s="276" t="s">
        <v>167</v>
      </c>
      <c r="S8" s="276" t="s">
        <v>168</v>
      </c>
      <c r="T8" s="276" t="s">
        <v>169</v>
      </c>
      <c r="U8" s="276" t="s">
        <v>170</v>
      </c>
      <c r="V8" s="276" t="s">
        <v>171</v>
      </c>
      <c r="W8" s="276" t="s">
        <v>172</v>
      </c>
      <c r="X8" s="202">
        <v>0.1</v>
      </c>
      <c r="Y8" s="276" t="s">
        <v>473</v>
      </c>
      <c r="Z8" s="282" t="s">
        <v>173</v>
      </c>
      <c r="AA8" s="289" t="s">
        <v>476</v>
      </c>
      <c r="AB8" s="289" t="s">
        <v>477</v>
      </c>
      <c r="AC8" s="289" t="s">
        <v>478</v>
      </c>
      <c r="AD8" s="289" t="s">
        <v>479</v>
      </c>
      <c r="AE8" s="289" t="s">
        <v>174</v>
      </c>
      <c r="AF8" s="120"/>
      <c r="AK8" s="292"/>
      <c r="AL8" s="86"/>
      <c r="BB8" s="288"/>
      <c r="BC8" s="87"/>
      <c r="BD8" s="87"/>
      <c r="BE8" s="87"/>
      <c r="BF8" s="291"/>
      <c r="BG8" s="288"/>
    </row>
    <row r="9" spans="2:62" ht="41.25" customHeight="1" thickBot="1">
      <c r="C9" s="285"/>
      <c r="D9" s="287"/>
      <c r="E9" s="277"/>
      <c r="F9" s="277"/>
      <c r="G9" s="277"/>
      <c r="H9" s="277"/>
      <c r="I9" s="279"/>
      <c r="J9" s="277"/>
      <c r="K9" s="277"/>
      <c r="L9" s="277"/>
      <c r="M9" s="277"/>
      <c r="N9" s="277"/>
      <c r="O9" s="277"/>
      <c r="P9" s="277"/>
      <c r="Q9" s="277"/>
      <c r="R9" s="277"/>
      <c r="S9" s="277"/>
      <c r="T9" s="277" t="s">
        <v>175</v>
      </c>
      <c r="U9" s="277" t="s">
        <v>175</v>
      </c>
      <c r="V9" s="277"/>
      <c r="W9" s="277" t="s">
        <v>175</v>
      </c>
      <c r="X9" s="201" t="s">
        <v>175</v>
      </c>
      <c r="Y9" s="277" t="s">
        <v>175</v>
      </c>
      <c r="Z9" s="283" t="s">
        <v>175</v>
      </c>
      <c r="AA9" s="290"/>
      <c r="AB9" s="290"/>
      <c r="AC9" s="290"/>
      <c r="AD9" s="290"/>
      <c r="AE9" s="290"/>
      <c r="AF9" s="120"/>
      <c r="AK9" s="292"/>
      <c r="AL9" s="86"/>
      <c r="BB9" s="288"/>
      <c r="BC9" s="87"/>
      <c r="BD9" s="87"/>
      <c r="BE9" s="87"/>
      <c r="BF9" s="291"/>
      <c r="BG9" s="288"/>
      <c r="BI9" s="271"/>
      <c r="BJ9" s="270"/>
    </row>
    <row r="10" spans="2:62" ht="22.5" customHeight="1">
      <c r="B10" s="95"/>
      <c r="C10" s="231" t="s">
        <v>474</v>
      </c>
      <c r="D10" s="96" t="str">
        <f>IF(C10="",0,VLOOKUP(C10,Heading_ids!$A$4:$H$46,2,FALSE))</f>
        <v>5.5mW x 5.8mH - RS</v>
      </c>
      <c r="E10" s="96" t="str">
        <f>IF(C10="",0,VLOOKUP(C10,Heading_ids!$A$4:$G$46,6,FALSE))</f>
        <v>Waste</v>
      </c>
      <c r="F10" s="96" t="str">
        <f>IF(C10="",0,VLOOKUP(C10,Heading_ids!$A$4:$G$46,5,FALSE))</f>
        <v>GSS_01</v>
      </c>
      <c r="G10" s="96" t="str">
        <f>IF(C10="",0,VLOOKUP(C10,Heading_ids!$A$4:$G$46,7,FALSE))</f>
        <v>CAP</v>
      </c>
      <c r="H10" s="96">
        <f>IF(D10="",0,VLOOKUP(D10,Heading_profile!arch_profile,3,FALSE))</f>
        <v>31.12</v>
      </c>
      <c r="I10" s="232">
        <f>IFERROR(IF(C10="",0,VLOOKUP(C10,Input!$A$4:$H$23,7,FALSE)),0)</f>
        <v>66.894000000000005</v>
      </c>
      <c r="J10" s="233">
        <f>+I10</f>
        <v>66.894000000000005</v>
      </c>
      <c r="K10" s="66">
        <f>I10</f>
        <v>66.894000000000005</v>
      </c>
      <c r="L10" s="66">
        <f>IFERROR(IF(E10="waste",VLOOKUP(C10,Stripping!$A$9:$I$40,9,FALSE),0),0)</f>
        <v>97.1</v>
      </c>
      <c r="M10" s="66">
        <f>(K10*H10)+L10</f>
        <v>2178.8412800000001</v>
      </c>
      <c r="N10" s="66">
        <f>IFERROR(IF(C10="",0,VLOOKUP(C10,Input!$A$4:$H$27,8,FALSE)),0)</f>
        <v>2423.5</v>
      </c>
      <c r="O10" s="66">
        <f>IFERROR(IF(C10="",0,VLOOKUP(C10,Input!$A$4:$H$27,4,FALSE)),0)</f>
        <v>295.89999999999998</v>
      </c>
      <c r="P10" s="66">
        <f>IFERROR(IF(C10="",0,VLOOKUP(C10,Input!$A$4:$H$27,5,FALSE)),0)</f>
        <v>2127.6</v>
      </c>
      <c r="Q10" s="66">
        <f>IFERROR(IF(C10="",0,VLOOKUP(C10,Input!$A$4:$H$27,6,FALSE)),0)</f>
        <v>111.8</v>
      </c>
      <c r="R10" s="111">
        <f>(P10-M10)/M10</f>
        <v>-2.3517674495317154E-2</v>
      </c>
      <c r="S10" s="111">
        <f>(O10-Q10)/M10</f>
        <v>8.4494452023600342E-2</v>
      </c>
      <c r="T10" s="112">
        <f>M10*2.7</f>
        <v>5882.8714560000008</v>
      </c>
      <c r="U10" s="112">
        <f t="shared" ref="T10:U23" si="0">N10*2.7</f>
        <v>6543.4500000000007</v>
      </c>
      <c r="V10" s="113">
        <v>0.1</v>
      </c>
      <c r="W10" s="105"/>
      <c r="X10" s="105">
        <f>+V10*T10</f>
        <v>588.28714560000014</v>
      </c>
      <c r="Y10" s="105">
        <f>+X10+T10</f>
        <v>6471.158601600001</v>
      </c>
      <c r="Z10" s="121">
        <f>MIN(Y10,U10)</f>
        <v>6471.158601600001</v>
      </c>
      <c r="AA10" s="204">
        <v>0.63377399999999995</v>
      </c>
      <c r="AB10" s="121">
        <v>1696.45</v>
      </c>
      <c r="AC10" s="121">
        <f>+AB10*2.7</f>
        <v>4580.4150000000009</v>
      </c>
      <c r="AD10" s="121">
        <f>+AC10*AA10</f>
        <v>2902.9479362100005</v>
      </c>
      <c r="AE10" s="122"/>
      <c r="AF10" s="120"/>
      <c r="AK10" s="120"/>
      <c r="AL10" s="86"/>
      <c r="BB10" s="272"/>
      <c r="BC10" s="272"/>
      <c r="BD10" s="272"/>
      <c r="BE10" s="272"/>
      <c r="BF10" s="265"/>
      <c r="BG10" s="269"/>
      <c r="BI10" s="128"/>
      <c r="BJ10" s="267"/>
    </row>
    <row r="11" spans="2:62" ht="22.5" customHeight="1">
      <c r="B11" s="95"/>
      <c r="C11" s="231" t="s">
        <v>511</v>
      </c>
      <c r="D11" s="96" t="str">
        <f>IF(C11="",0,VLOOKUP(C11,Heading_ids!$A$4:$H$46,2,FALSE))</f>
        <v>5.5mW x 5.8mH - RS</v>
      </c>
      <c r="E11" s="96" t="str">
        <f>IF(C11="",0,VLOOKUP(C11,Heading_ids!$A$4:$G$46,6,FALSE))</f>
        <v>Waste</v>
      </c>
      <c r="F11" s="96" t="str">
        <f>IF(C11="",0,VLOOKUP(C11,Heading_ids!$A$4:$G$46,5,FALSE))</f>
        <v>GSS_01</v>
      </c>
      <c r="G11" s="96" t="str">
        <f>IF(C11="",0,VLOOKUP(C11,Heading_ids!$A$4:$G$46,7,FALSE))</f>
        <v>CAP</v>
      </c>
      <c r="H11" s="96">
        <f>IF(D11="",0,VLOOKUP(D11,Heading_profile!arch_profile,3,FALSE))</f>
        <v>31.12</v>
      </c>
      <c r="I11" s="232">
        <f>IFERROR(IF(C11="",0,VLOOKUP(C11,Input!$A$4:$H$23,7,FALSE)),0)</f>
        <v>24.425000000000001</v>
      </c>
      <c r="J11" s="233">
        <f t="shared" ref="J11:J23" si="1">+I11</f>
        <v>24.425000000000001</v>
      </c>
      <c r="K11" s="66">
        <f t="shared" ref="K11:K19" si="2">I11</f>
        <v>24.425000000000001</v>
      </c>
      <c r="L11" s="66">
        <f>IFERROR(IF(E11="waste",VLOOKUP(C11,Stripping!$A$9:$I$40,9,FALSE),0),0)</f>
        <v>109.8</v>
      </c>
      <c r="M11" s="66">
        <f t="shared" ref="M11:M19" si="3">(K11*H11)+L11</f>
        <v>869.90599999999995</v>
      </c>
      <c r="N11" s="66">
        <f>IFERROR(IF(C11="",0,VLOOKUP(C11,Input!$A$4:$H$27,8,FALSE)),0)</f>
        <v>1005.9</v>
      </c>
      <c r="O11" s="66">
        <f>IFERROR(IF(C11="",0,VLOOKUP(C11,Input!$A$4:$H$27,4,FALSE)),0)</f>
        <v>185.5</v>
      </c>
      <c r="P11" s="66">
        <f>IFERROR(IF(C11="",0,VLOOKUP(C11,Input!$A$4:$H$27,5,FALSE)),0)</f>
        <v>820.4</v>
      </c>
      <c r="Q11" s="66">
        <f>IFERROR(IF(C11="",0,VLOOKUP(C11,Input!$A$4:$H$27,6,FALSE)),0)</f>
        <v>35.9</v>
      </c>
      <c r="R11" s="111">
        <f t="shared" ref="R11:R19" si="4">(P11-M11)/M11</f>
        <v>-5.6909597128885159E-2</v>
      </c>
      <c r="S11" s="111">
        <f t="shared" ref="S11:S19" si="5">(O11-Q11)/M11</f>
        <v>0.17197260393651728</v>
      </c>
      <c r="T11" s="112">
        <f t="shared" si="0"/>
        <v>2348.7462</v>
      </c>
      <c r="U11" s="112">
        <f t="shared" si="0"/>
        <v>2715.9300000000003</v>
      </c>
      <c r="V11" s="113">
        <v>0.1</v>
      </c>
      <c r="W11" s="105"/>
      <c r="X11" s="105">
        <f t="shared" ref="X11:X19" si="6">+V11*T11</f>
        <v>234.87462000000002</v>
      </c>
      <c r="Y11" s="105">
        <f t="shared" ref="Y11:Y19" si="7">+X11+T11</f>
        <v>2583.6208200000001</v>
      </c>
      <c r="Z11" s="121">
        <f>MIN(Y11,U11)</f>
        <v>2583.6208200000001</v>
      </c>
      <c r="AA11" s="204">
        <v>0.63377399999999995</v>
      </c>
      <c r="AB11" s="121">
        <f>+N11+2155</f>
        <v>3160.9</v>
      </c>
      <c r="AC11" s="121">
        <f>+AB11*2.7</f>
        <v>8534.43</v>
      </c>
      <c r="AD11" s="121">
        <f t="shared" ref="AD11:AD19" si="8">+AC11*AA11</f>
        <v>5408.8998388199998</v>
      </c>
      <c r="AE11" s="236"/>
      <c r="AF11" s="120"/>
      <c r="AK11" s="120"/>
      <c r="AL11" s="86"/>
      <c r="BF11" s="266"/>
      <c r="BG11" s="269"/>
      <c r="BI11" s="128"/>
    </row>
    <row r="12" spans="2:62" ht="22.5" customHeight="1">
      <c r="B12" s="95"/>
      <c r="C12" s="231" t="s">
        <v>512</v>
      </c>
      <c r="D12" s="96" t="str">
        <f>IF(C12="",0,VLOOKUP(C12,Heading_ids!$A$4:$H$46,2,FALSE))</f>
        <v>5.5mW x 5.5mH - RS</v>
      </c>
      <c r="E12" s="96" t="str">
        <f>IF(C12="",0,VLOOKUP(C12,Heading_ids!$A$4:$G$46,6,FALSE))</f>
        <v>Waste</v>
      </c>
      <c r="F12" s="96" t="str">
        <f>IF(C12="",0,VLOOKUP(C12,Heading_ids!$A$4:$G$46,5,FALSE))</f>
        <v>GSS_01</v>
      </c>
      <c r="G12" s="96" t="str">
        <f>IF(C12="",0,VLOOKUP(C12,Heading_ids!$A$4:$G$46,7,FALSE))</f>
        <v>CAP</v>
      </c>
      <c r="H12" s="96">
        <f>IF(D12="",0,VLOOKUP(D12,Heading_profile!arch_profile,3,FALSE))</f>
        <v>29.81</v>
      </c>
      <c r="I12" s="232">
        <f>IFERROR(IF(C12="",0,VLOOKUP(C12,Input!$A$4:$H$23,7,FALSE)),0)</f>
        <v>16.689</v>
      </c>
      <c r="J12" s="233">
        <f t="shared" si="1"/>
        <v>16.689</v>
      </c>
      <c r="K12" s="66">
        <f t="shared" si="2"/>
        <v>16.689</v>
      </c>
      <c r="L12" s="66">
        <f>IFERROR(IF(E12="waste",VLOOKUP(C12,Stripping!$A$9:$I$40,9,FALSE),0),0)</f>
        <v>49.5</v>
      </c>
      <c r="M12" s="66">
        <f t="shared" si="3"/>
        <v>546.99909000000002</v>
      </c>
      <c r="N12" s="66">
        <f>IFERROR(IF(C12="",0,VLOOKUP(C12,Input!$A$4:$H$27,8,FALSE)),0)</f>
        <v>601.1</v>
      </c>
      <c r="O12" s="66">
        <f>IFERROR(IF(C12="",0,VLOOKUP(C12,Input!$A$4:$H$27,4,FALSE)),0)</f>
        <v>82.2</v>
      </c>
      <c r="P12" s="66">
        <f>IFERROR(IF(C12="",0,VLOOKUP(C12,Input!$A$4:$H$27,5,FALSE)),0)</f>
        <v>518.9</v>
      </c>
      <c r="Q12" s="66">
        <f>IFERROR(IF(C12="",0,VLOOKUP(C12,Input!$A$4:$H$27,6,FALSE)),0)</f>
        <v>31.7</v>
      </c>
      <c r="R12" s="111">
        <f t="shared" si="4"/>
        <v>-5.1369537013306633E-2</v>
      </c>
      <c r="S12" s="111">
        <f t="shared" si="5"/>
        <v>9.2321908615972281E-2</v>
      </c>
      <c r="T12" s="112">
        <f t="shared" si="0"/>
        <v>1476.8975430000003</v>
      </c>
      <c r="U12" s="112">
        <f t="shared" si="0"/>
        <v>1622.9700000000003</v>
      </c>
      <c r="V12" s="113">
        <v>0.1</v>
      </c>
      <c r="W12" s="105"/>
      <c r="X12" s="105">
        <f t="shared" si="6"/>
        <v>147.68975430000003</v>
      </c>
      <c r="Y12" s="105">
        <f t="shared" si="7"/>
        <v>1624.5872973000003</v>
      </c>
      <c r="Z12" s="121">
        <f t="shared" ref="Z12:Z19" si="9">MIN(Y12,U12)</f>
        <v>1622.9700000000003</v>
      </c>
      <c r="AA12" s="204">
        <v>0.63377399999999995</v>
      </c>
      <c r="AB12" s="121">
        <v>344.95500000000015</v>
      </c>
      <c r="AC12" s="121">
        <f t="shared" ref="AC12:AC19" si="10">+AB12*2.7</f>
        <v>931.37850000000049</v>
      </c>
      <c r="AD12" s="121">
        <f t="shared" si="8"/>
        <v>590.28347745900021</v>
      </c>
      <c r="AE12" s="236"/>
      <c r="AF12" s="120"/>
      <c r="AK12" s="120"/>
      <c r="AL12" s="86"/>
      <c r="BB12" s="272"/>
      <c r="BC12" s="272"/>
      <c r="BD12" s="272"/>
      <c r="BE12" s="272"/>
      <c r="BF12" s="266"/>
      <c r="BG12" s="269"/>
      <c r="BI12" s="128"/>
    </row>
    <row r="13" spans="2:62" ht="22.5" customHeight="1">
      <c r="B13" s="95"/>
      <c r="C13" s="231" t="s">
        <v>513</v>
      </c>
      <c r="D13" s="96" t="str">
        <f>IF(C13="",0,VLOOKUP(C13,Heading_ids!$A$4:$H$46,2,FALSE))</f>
        <v>5.0mW x 5.0mH - RS</v>
      </c>
      <c r="E13" s="96" t="str">
        <f>IF(C13="",0,VLOOKUP(C13,Heading_ids!$A$4:$G$46,6,FALSE))</f>
        <v>Waste</v>
      </c>
      <c r="F13" s="96" t="str">
        <f>IF(C13="",0,VLOOKUP(C13,Heading_ids!$A$4:$G$46,5,FALSE))</f>
        <v>GSS_01</v>
      </c>
      <c r="G13" s="96" t="str">
        <f>IF(C13="",0,VLOOKUP(C13,Heading_ids!$A$4:$G$46,7,FALSE))</f>
        <v>CAP</v>
      </c>
      <c r="H13" s="96">
        <f>IF(D13="",0,VLOOKUP(D13,Heading_profile!arch_profile,3,FALSE))</f>
        <v>24.558</v>
      </c>
      <c r="I13" s="232">
        <f>IFERROR(IF(C13="",0,VLOOKUP(C13,Input!$A$4:$H$23,7,FALSE)),0)</f>
        <v>5.7389999999999999</v>
      </c>
      <c r="J13" s="233">
        <f t="shared" si="1"/>
        <v>5.7389999999999999</v>
      </c>
      <c r="K13" s="66">
        <f t="shared" si="2"/>
        <v>5.7389999999999999</v>
      </c>
      <c r="L13" s="66">
        <f>IFERROR(IF(E13="waste",VLOOKUP(C13,Stripping!$A$9:$I$40,9,FALSE),0),0)</f>
        <v>12.5</v>
      </c>
      <c r="M13" s="66">
        <f t="shared" si="3"/>
        <v>153.43836199999998</v>
      </c>
      <c r="N13" s="66">
        <f>IFERROR(IF(C13="",0,VLOOKUP(C13,Input!$A$4:$H$27,8,FALSE)),0)</f>
        <v>214.9</v>
      </c>
      <c r="O13" s="66">
        <f>IFERROR(IF(C13="",0,VLOOKUP(C13,Input!$A$4:$H$27,4,FALSE)),0)</f>
        <v>86.5</v>
      </c>
      <c r="P13" s="66">
        <f>IFERROR(IF(C13="",0,VLOOKUP(C13,Input!$A$4:$H$27,5,FALSE)),0)</f>
        <v>128.4</v>
      </c>
      <c r="Q13" s="66">
        <f>IFERROR(IF(C13="",0,VLOOKUP(C13,Input!$A$4:$H$27,6,FALSE)),0)</f>
        <v>6.2</v>
      </c>
      <c r="R13" s="111">
        <f t="shared" si="4"/>
        <v>-0.16318189058874324</v>
      </c>
      <c r="S13" s="111">
        <f t="shared" si="5"/>
        <v>0.52333718213180613</v>
      </c>
      <c r="T13" s="112">
        <f t="shared" si="0"/>
        <v>414.28357739999996</v>
      </c>
      <c r="U13" s="112">
        <f t="shared" si="0"/>
        <v>580.23</v>
      </c>
      <c r="V13" s="113">
        <v>0.1</v>
      </c>
      <c r="W13" s="105"/>
      <c r="X13" s="105">
        <f t="shared" si="6"/>
        <v>41.428357739999996</v>
      </c>
      <c r="Y13" s="105">
        <f t="shared" si="7"/>
        <v>455.71193513999992</v>
      </c>
      <c r="Z13" s="121">
        <f t="shared" si="9"/>
        <v>455.71193513999992</v>
      </c>
      <c r="AA13" s="204">
        <v>3.2903030000000002</v>
      </c>
      <c r="AB13" s="121">
        <f t="shared" ref="AB13:AB19" si="11">+N13</f>
        <v>214.9</v>
      </c>
      <c r="AC13" s="121">
        <f t="shared" si="10"/>
        <v>580.23</v>
      </c>
      <c r="AD13" s="121">
        <f t="shared" si="8"/>
        <v>1909.1325096900002</v>
      </c>
      <c r="AE13" s="122"/>
      <c r="AF13" s="120"/>
      <c r="AK13" s="120"/>
      <c r="AL13" s="86"/>
      <c r="BF13" s="267"/>
      <c r="BG13" s="269"/>
      <c r="BI13" s="128"/>
    </row>
    <row r="14" spans="2:62" ht="22.5" customHeight="1">
      <c r="B14" s="95"/>
      <c r="C14" s="231" t="s">
        <v>514</v>
      </c>
      <c r="D14" s="96" t="str">
        <f>IF(C14="",0,VLOOKUP(C14,Heading_ids!$A$4:$H$46,2,FALSE))</f>
        <v>5.5mW x 5.5mH - RS</v>
      </c>
      <c r="E14" s="96" t="str">
        <f>IF(C14="",0,VLOOKUP(C14,Heading_ids!$A$4:$G$46,6,FALSE))</f>
        <v>Waste</v>
      </c>
      <c r="F14" s="96" t="str">
        <f>IF(C14="",0,VLOOKUP(C14,Heading_ids!$A$4:$G$46,5,FALSE))</f>
        <v>GSS_01</v>
      </c>
      <c r="G14" s="96" t="str">
        <f>IF(C14="",0,VLOOKUP(C14,Heading_ids!$A$4:$G$46,7,FALSE))</f>
        <v>CAP</v>
      </c>
      <c r="H14" s="96">
        <f>IF(D14="",0,VLOOKUP(D14,Heading_profile!arch_profile,3,FALSE))</f>
        <v>29.81</v>
      </c>
      <c r="I14" s="232">
        <f>IFERROR(IF(C14="",0,VLOOKUP(C14,Input!$A$4:$H$23,7,FALSE)),0)</f>
        <v>32.860999999999997</v>
      </c>
      <c r="J14" s="233">
        <f t="shared" si="1"/>
        <v>32.860999999999997</v>
      </c>
      <c r="K14" s="66">
        <f>I14</f>
        <v>32.860999999999997</v>
      </c>
      <c r="L14" s="66">
        <f>IFERROR(IF(E14="waste",VLOOKUP(C14,Stripping!$A$9:$I$40,9,FALSE),0),0)</f>
        <v>0</v>
      </c>
      <c r="M14" s="66">
        <f t="shared" si="3"/>
        <v>979.58640999999989</v>
      </c>
      <c r="N14" s="66">
        <f>IFERROR(IF(C14="",0,VLOOKUP(C14,Input!$A$4:$H$27,8,FALSE)),0)</f>
        <v>1148.5</v>
      </c>
      <c r="O14" s="66">
        <f>IFERROR(IF(C14="",0,VLOOKUP(C14,Input!$A$4:$H$27,4,FALSE)),0)</f>
        <v>211.1</v>
      </c>
      <c r="P14" s="66">
        <f>IFERROR(IF(C14="",0,VLOOKUP(C14,Input!$A$4:$H$27,5,FALSE)),0)</f>
        <v>937.4</v>
      </c>
      <c r="Q14" s="66">
        <f>IFERROR(IF(C14="",0,VLOOKUP(C14,Input!$A$4:$H$27,6,FALSE)),0)</f>
        <v>56.1</v>
      </c>
      <c r="R14" s="111">
        <f t="shared" si="4"/>
        <v>-4.3065532115742516E-2</v>
      </c>
      <c r="S14" s="111">
        <f t="shared" si="5"/>
        <v>0.15823004322814158</v>
      </c>
      <c r="T14" s="112">
        <f t="shared" si="0"/>
        <v>2644.8833070000001</v>
      </c>
      <c r="U14" s="112">
        <f t="shared" si="0"/>
        <v>3100.9500000000003</v>
      </c>
      <c r="V14" s="113">
        <v>0.1</v>
      </c>
      <c r="W14" s="105"/>
      <c r="X14" s="105">
        <f t="shared" si="6"/>
        <v>264.48833070000001</v>
      </c>
      <c r="Y14" s="105">
        <f t="shared" si="7"/>
        <v>2909.3716377000001</v>
      </c>
      <c r="Z14" s="121">
        <f t="shared" si="9"/>
        <v>2909.3716377000001</v>
      </c>
      <c r="AA14" s="204">
        <v>0.63377399999999995</v>
      </c>
      <c r="AB14" s="121">
        <v>742.8309999999999</v>
      </c>
      <c r="AC14" s="121">
        <f t="shared" si="10"/>
        <v>2005.6436999999999</v>
      </c>
      <c r="AD14" s="121">
        <f t="shared" si="8"/>
        <v>1271.1248303237999</v>
      </c>
      <c r="AE14" s="122"/>
      <c r="AF14" s="120"/>
      <c r="AK14" s="120"/>
      <c r="AL14" s="86"/>
      <c r="BB14" s="272"/>
      <c r="BC14" s="272"/>
      <c r="BD14" s="272"/>
      <c r="BE14" s="272"/>
      <c r="BF14" s="266"/>
      <c r="BG14" s="269"/>
      <c r="BI14" s="128"/>
    </row>
    <row r="15" spans="2:62" ht="22.5" customHeight="1">
      <c r="B15" s="95"/>
      <c r="C15" s="56" t="s">
        <v>474</v>
      </c>
      <c r="D15" s="96" t="str">
        <f>IF(C15="",0,VLOOKUP(C15,Heading_ids!$A$4:$H$46,2,FALSE))</f>
        <v>5.5mW x 5.8mH - RS</v>
      </c>
      <c r="E15" s="96" t="str">
        <f>IF(C15="",0,VLOOKUP(C15,Heading_ids!$A$4:$G$46,6,FALSE))</f>
        <v>Waste</v>
      </c>
      <c r="F15" s="96" t="str">
        <f>IF(C15="",0,VLOOKUP(C15,Heading_ids!$A$4:$G$46,5,FALSE))</f>
        <v>GSS_01</v>
      </c>
      <c r="G15" s="96" t="str">
        <f>IF(C15="",0,VLOOKUP(C15,Heading_ids!$A$4:$G$46,7,FALSE))</f>
        <v>CAP</v>
      </c>
      <c r="H15" s="96">
        <f>IF(D15="",0,VLOOKUP(D15,Heading_profile!arch_profile,3,FALSE))</f>
        <v>31.12</v>
      </c>
      <c r="I15" s="301"/>
      <c r="J15" s="302"/>
      <c r="K15" s="303"/>
      <c r="L15" s="303"/>
      <c r="M15" s="303"/>
      <c r="N15" s="303"/>
      <c r="O15" s="303"/>
      <c r="P15" s="303"/>
      <c r="Q15" s="303"/>
      <c r="R15" s="304"/>
      <c r="S15" s="304"/>
      <c r="T15" s="305"/>
      <c r="U15" s="305"/>
      <c r="V15" s="306"/>
      <c r="W15" s="307"/>
      <c r="X15" s="307"/>
      <c r="Y15" s="307"/>
      <c r="Z15" s="308"/>
      <c r="AA15" s="204">
        <v>3.2903030000000002</v>
      </c>
      <c r="AB15" s="121">
        <v>727.05</v>
      </c>
      <c r="AC15" s="121">
        <f t="shared" si="10"/>
        <v>1963.0350000000001</v>
      </c>
      <c r="AD15" s="121">
        <f t="shared" si="8"/>
        <v>6458.9799496050009</v>
      </c>
      <c r="AE15" s="273" t="s">
        <v>525</v>
      </c>
      <c r="AF15" s="120"/>
      <c r="AK15" s="120"/>
      <c r="AL15" s="86"/>
      <c r="BF15" s="266"/>
      <c r="BG15" s="269"/>
      <c r="BI15" s="128"/>
    </row>
    <row r="16" spans="2:62" ht="22.5" customHeight="1">
      <c r="B16" s="95"/>
      <c r="C16" s="56" t="s">
        <v>512</v>
      </c>
      <c r="D16" s="96" t="str">
        <f>IF(C16="",0,VLOOKUP(C16,Heading_ids!$A$4:$H$46,2,FALSE))</f>
        <v>5.5mW x 5.5mH - RS</v>
      </c>
      <c r="E16" s="96" t="str">
        <f>IF(C16="",0,VLOOKUP(C16,Heading_ids!$A$4:$G$46,6,FALSE))</f>
        <v>Waste</v>
      </c>
      <c r="F16" s="96" t="str">
        <f>IF(C16="",0,VLOOKUP(C16,Heading_ids!$A$4:$G$46,5,FALSE))</f>
        <v>GSS_01</v>
      </c>
      <c r="G16" s="96" t="str">
        <f>IF(C16="",0,VLOOKUP(C16,Heading_ids!$A$4:$G$46,7,FALSE))</f>
        <v>CAP</v>
      </c>
      <c r="H16" s="96">
        <f>IF(D16="",0,VLOOKUP(D16,Heading_profile!arch_profile,3,FALSE))</f>
        <v>29.81</v>
      </c>
      <c r="I16" s="301"/>
      <c r="J16" s="302"/>
      <c r="K16" s="303"/>
      <c r="L16" s="303"/>
      <c r="M16" s="303"/>
      <c r="N16" s="303"/>
      <c r="O16" s="303"/>
      <c r="P16" s="303"/>
      <c r="Q16" s="303"/>
      <c r="R16" s="304"/>
      <c r="S16" s="304"/>
      <c r="T16" s="305"/>
      <c r="U16" s="305"/>
      <c r="V16" s="306"/>
      <c r="W16" s="307"/>
      <c r="X16" s="307"/>
      <c r="Y16" s="307"/>
      <c r="Z16" s="308"/>
      <c r="AA16" s="204">
        <v>3.2903030000000002</v>
      </c>
      <c r="AB16" s="121">
        <v>884.34500000000003</v>
      </c>
      <c r="AC16" s="121">
        <f t="shared" si="10"/>
        <v>2387.7315000000003</v>
      </c>
      <c r="AD16" s="121">
        <f t="shared" si="8"/>
        <v>7856.3601176445018</v>
      </c>
      <c r="AE16" s="273" t="s">
        <v>526</v>
      </c>
      <c r="AF16" s="120"/>
      <c r="AK16" s="120"/>
      <c r="AL16" s="86"/>
      <c r="BF16" s="266"/>
      <c r="BG16" s="269"/>
      <c r="BI16" s="128"/>
    </row>
    <row r="17" spans="1:61" ht="22.5" customHeight="1">
      <c r="B17" s="95"/>
      <c r="C17" s="56" t="s">
        <v>514</v>
      </c>
      <c r="D17" s="96" t="str">
        <f>IF(C17="",0,VLOOKUP(C17,Heading_ids!$A$4:$H$46,2,FALSE))</f>
        <v>5.5mW x 5.5mH - RS</v>
      </c>
      <c r="E17" s="96" t="str">
        <f>IF(C17="",0,VLOOKUP(C17,Heading_ids!$A$4:$G$46,6,FALSE))</f>
        <v>Waste</v>
      </c>
      <c r="F17" s="96" t="str">
        <f>IF(C17="",0,VLOOKUP(C17,Heading_ids!$A$4:$G$46,5,FALSE))</f>
        <v>GSS_01</v>
      </c>
      <c r="G17" s="96" t="str">
        <f>IF(C17="",0,VLOOKUP(C17,Heading_ids!$A$4:$G$46,7,FALSE))</f>
        <v>CAP</v>
      </c>
      <c r="H17" s="96">
        <f>IF(D17="",0,VLOOKUP(D17,Heading_profile!arch_profile,3,FALSE))</f>
        <v>29.81</v>
      </c>
      <c r="I17" s="301"/>
      <c r="J17" s="302"/>
      <c r="K17" s="303"/>
      <c r="L17" s="303"/>
      <c r="M17" s="303"/>
      <c r="N17" s="303"/>
      <c r="O17" s="303"/>
      <c r="P17" s="303"/>
      <c r="Q17" s="303"/>
      <c r="R17" s="304"/>
      <c r="S17" s="304"/>
      <c r="T17" s="305"/>
      <c r="U17" s="305"/>
      <c r="V17" s="306"/>
      <c r="W17" s="307"/>
      <c r="X17" s="307"/>
      <c r="Y17" s="307"/>
      <c r="Z17" s="308"/>
      <c r="AA17" s="204">
        <v>3.2903030000000002</v>
      </c>
      <c r="AB17" s="121">
        <v>405.6690000000001</v>
      </c>
      <c r="AC17" s="121">
        <f t="shared" si="10"/>
        <v>1095.3063000000004</v>
      </c>
      <c r="AD17" s="121">
        <f t="shared" si="8"/>
        <v>3603.8896048089018</v>
      </c>
      <c r="AE17" s="273" t="s">
        <v>527</v>
      </c>
      <c r="AF17" s="120"/>
      <c r="AK17" s="120"/>
      <c r="AL17" s="86"/>
      <c r="BF17" s="266"/>
      <c r="BG17" s="269"/>
      <c r="BI17" s="128"/>
    </row>
    <row r="18" spans="1:61" ht="22.5" customHeight="1">
      <c r="B18" s="95"/>
      <c r="C18" s="231" t="s">
        <v>515</v>
      </c>
      <c r="D18" s="96" t="str">
        <f>IF(C18="",0,VLOOKUP(C18,Heading_ids!$A$4:$H$46,2,FALSE))</f>
        <v>5.5mW x 5.5mH - RS</v>
      </c>
      <c r="E18" s="96" t="str">
        <f>IF(C18="",0,VLOOKUP(C18,Heading_ids!$A$4:$G$46,6,FALSE))</f>
        <v>Waste</v>
      </c>
      <c r="F18" s="96" t="str">
        <f>IF(C18="",0,VLOOKUP(C18,Heading_ids!$A$4:$G$46,5,FALSE))</f>
        <v>GSS_01</v>
      </c>
      <c r="G18" s="96" t="str">
        <f>IF(C18="",0,VLOOKUP(C18,Heading_ids!$A$4:$G$46,7,FALSE))</f>
        <v>CAP</v>
      </c>
      <c r="H18" s="96">
        <f>IF(D18="",0,VLOOKUP(D18,Heading_profile!arch_profile,3,FALSE))</f>
        <v>29.81</v>
      </c>
      <c r="I18" s="232">
        <f>IFERROR(IF(C18="",0,VLOOKUP(C18,Input!$A$4:$H$23,7,FALSE)),0)</f>
        <v>6.07</v>
      </c>
      <c r="J18" s="233">
        <f t="shared" si="1"/>
        <v>6.07</v>
      </c>
      <c r="K18" s="66">
        <f>I18</f>
        <v>6.07</v>
      </c>
      <c r="L18" s="66">
        <f>IFERROR(IF(E18="waste",VLOOKUP(C18,Stripping!$A$9:$I$40,9,FALSE),0),0)</f>
        <v>24.75</v>
      </c>
      <c r="M18" s="66">
        <f t="shared" ref="M18" si="12">(K18*H18)+L18</f>
        <v>205.69669999999999</v>
      </c>
      <c r="N18" s="66">
        <f>IFERROR(IF(C18="",0,VLOOKUP(C18,Input!$A$4:$H$27,8,FALSE)),0)</f>
        <v>212.20000000000002</v>
      </c>
      <c r="O18" s="66">
        <f>IFERROR(IF(C18="",0,VLOOKUP(C18,Input!$A$4:$H$27,4,FALSE)),0)</f>
        <v>18.8</v>
      </c>
      <c r="P18" s="66">
        <f>IFERROR(IF(C18="",0,VLOOKUP(C18,Input!$A$4:$H$27,5,FALSE)),0)</f>
        <v>193.4</v>
      </c>
      <c r="Q18" s="66">
        <f>IFERROR(IF(C18="",0,VLOOKUP(C18,Input!$A$4:$H$27,6,FALSE)),0)</f>
        <v>2.9</v>
      </c>
      <c r="R18" s="111">
        <f t="shared" ref="R18" si="13">(P18-M18)/M18</f>
        <v>-5.9780735422590582E-2</v>
      </c>
      <c r="S18" s="111">
        <f t="shared" ref="S18" si="14">(O18-Q18)/M18</f>
        <v>7.7298274595557451E-2</v>
      </c>
      <c r="T18" s="112">
        <f t="shared" ref="T18" si="15">M18*2.7</f>
        <v>555.38108999999997</v>
      </c>
      <c r="U18" s="112">
        <f t="shared" si="0"/>
        <v>572.94000000000005</v>
      </c>
      <c r="V18" s="113">
        <v>0.1</v>
      </c>
      <c r="W18" s="105"/>
      <c r="X18" s="105">
        <f t="shared" ref="X18" si="16">+V18*T18</f>
        <v>55.538108999999999</v>
      </c>
      <c r="Y18" s="105">
        <f t="shared" ref="Y18" si="17">+X18+T18</f>
        <v>610.91919899999994</v>
      </c>
      <c r="Z18" s="121">
        <f t="shared" si="9"/>
        <v>572.94000000000005</v>
      </c>
      <c r="AA18" s="204">
        <v>0.63377399999999995</v>
      </c>
      <c r="AB18" s="121">
        <f>+N18</f>
        <v>212.20000000000002</v>
      </c>
      <c r="AC18" s="121">
        <f t="shared" si="10"/>
        <v>572.94000000000005</v>
      </c>
      <c r="AD18" s="121">
        <f t="shared" si="8"/>
        <v>363.11447556000002</v>
      </c>
      <c r="AE18" s="122"/>
      <c r="AF18" s="120"/>
      <c r="AK18" s="120"/>
      <c r="AL18" s="86"/>
      <c r="BF18" s="266"/>
    </row>
    <row r="19" spans="1:61" ht="22.5" customHeight="1">
      <c r="B19" s="95"/>
      <c r="C19" s="231" t="s">
        <v>486</v>
      </c>
      <c r="D19" s="96" t="str">
        <f>IF(C19="",0,VLOOKUP(C19,Heading_ids!$A$4:$H$46,2,FALSE))</f>
        <v>5.5mW x 5.8mH - RS</v>
      </c>
      <c r="E19" s="96" t="str">
        <f>IF(C19="",0,VLOOKUP(C19,Heading_ids!$A$4:$G$46,6,FALSE))</f>
        <v>Waste</v>
      </c>
      <c r="F19" s="96" t="str">
        <f>IF(C19="",0,VLOOKUP(C19,Heading_ids!$A$4:$G$46,5,FALSE))</f>
        <v>GSS_02</v>
      </c>
      <c r="G19" s="96" t="str">
        <f>IF(C19="",0,VLOOKUP(C19,Heading_ids!$A$4:$G$46,7,FALSE))</f>
        <v>CAP</v>
      </c>
      <c r="H19" s="96">
        <f>IF(D19="",0,VLOOKUP(D19,Heading_profile!arch_profile,3,FALSE))</f>
        <v>31.12</v>
      </c>
      <c r="I19" s="232">
        <f>IFERROR(IF(C19="",0,VLOOKUP(C19,Input!$A$4:$H$23,7,FALSE)),0)</f>
        <v>95.451999999999998</v>
      </c>
      <c r="J19" s="233">
        <f t="shared" si="1"/>
        <v>95.451999999999998</v>
      </c>
      <c r="K19" s="66">
        <f t="shared" si="2"/>
        <v>95.451999999999998</v>
      </c>
      <c r="L19" s="66">
        <f>IFERROR(IF(E19="waste",VLOOKUP(C19,Stripping!$A$9:$I$40,9,FALSE),0),0)</f>
        <v>338.6</v>
      </c>
      <c r="M19" s="66">
        <f t="shared" si="3"/>
        <v>3309.0662400000001</v>
      </c>
      <c r="N19" s="66">
        <f>IFERROR(IF(C19="",0,VLOOKUP(C19,Input!$A$4:$H$27,8,FALSE)),0)</f>
        <v>3710.6</v>
      </c>
      <c r="O19" s="66">
        <f>IFERROR(IF(C19="",0,VLOOKUP(C19,Input!$A$4:$H$27,4,FALSE)),0)</f>
        <v>601.4</v>
      </c>
      <c r="P19" s="66">
        <f>IFERROR(IF(C19="",0,VLOOKUP(C19,Input!$A$4:$H$27,5,FALSE)),0)</f>
        <v>3109.2</v>
      </c>
      <c r="Q19" s="66">
        <f>IFERROR(IF(C19="",0,VLOOKUP(C19,Input!$A$4:$H$27,6,FALSE)),0)</f>
        <v>280.10000000000002</v>
      </c>
      <c r="R19" s="111">
        <f t="shared" si="4"/>
        <v>-6.0399588737153925E-2</v>
      </c>
      <c r="S19" s="111">
        <f t="shared" si="5"/>
        <v>9.7096877698042081E-2</v>
      </c>
      <c r="T19" s="112">
        <f t="shared" si="0"/>
        <v>8934.4788480000007</v>
      </c>
      <c r="U19" s="112">
        <f t="shared" si="0"/>
        <v>10018.620000000001</v>
      </c>
      <c r="V19" s="113">
        <v>0.1</v>
      </c>
      <c r="W19" s="105"/>
      <c r="X19" s="105">
        <f t="shared" si="6"/>
        <v>893.44788480000011</v>
      </c>
      <c r="Y19" s="105">
        <f t="shared" si="7"/>
        <v>9827.9267328000005</v>
      </c>
      <c r="Z19" s="121">
        <f t="shared" si="9"/>
        <v>9827.9267328000005</v>
      </c>
      <c r="AA19" s="204">
        <v>1.205373</v>
      </c>
      <c r="AB19" s="121">
        <f t="shared" si="11"/>
        <v>3710.6</v>
      </c>
      <c r="AC19" s="121">
        <f t="shared" si="10"/>
        <v>10018.620000000001</v>
      </c>
      <c r="AD19" s="121">
        <f t="shared" si="8"/>
        <v>12076.174045260001</v>
      </c>
      <c r="AE19" s="122"/>
      <c r="AF19" s="120"/>
      <c r="AK19" s="120"/>
      <c r="AL19" s="86"/>
      <c r="BF19" s="267"/>
    </row>
    <row r="20" spans="1:61" ht="22.5" customHeight="1">
      <c r="B20" s="95"/>
      <c r="C20" s="231" t="s">
        <v>517</v>
      </c>
      <c r="D20" s="96" t="str">
        <f>IF(C20="",0,VLOOKUP(C20,Heading_ids!$A$4:$H$46,2,FALSE))</f>
        <v>5.5mW x 5.8mH - RS</v>
      </c>
      <c r="E20" s="96" t="str">
        <f>IF(C20="",0,VLOOKUP(C20,Heading_ids!$A$4:$G$46,6,FALSE))</f>
        <v>Waste</v>
      </c>
      <c r="F20" s="96" t="str">
        <f>IF(C20="",0,VLOOKUP(C20,Heading_ids!$A$4:$G$46,5,FALSE))</f>
        <v>GSS_02</v>
      </c>
      <c r="G20" s="96" t="str">
        <f>IF(C20="",0,VLOOKUP(C20,Heading_ids!$A$4:$G$46,7,FALSE))</f>
        <v>CAP</v>
      </c>
      <c r="H20" s="96">
        <f>IF(D20="",0,VLOOKUP(D20,Heading_profile!arch_profile,3,FALSE))</f>
        <v>31.12</v>
      </c>
      <c r="I20" s="232">
        <f>IFERROR(IF(C20="",0,VLOOKUP(C20,Input!$A$4:$H$23,7,FALSE)),0)</f>
        <v>57.558</v>
      </c>
      <c r="J20" s="233">
        <f t="shared" si="1"/>
        <v>57.558</v>
      </c>
      <c r="K20" s="66">
        <f t="shared" ref="K20:K23" si="18">I20</f>
        <v>57.558</v>
      </c>
      <c r="L20" s="66">
        <f>IFERROR(IF(E20="waste",VLOOKUP(C20,Stripping!$A$9:$I$40,9,FALSE),0),0)</f>
        <v>153.80000000000001</v>
      </c>
      <c r="M20" s="66">
        <f t="shared" ref="M20:M23" si="19">(K20*H20)+L20</f>
        <v>1945.00496</v>
      </c>
      <c r="N20" s="66">
        <f>IFERROR(IF(C20="",0,VLOOKUP(C20,Input!$A$4:$H$27,8,FALSE)),0)</f>
        <v>2418.1999999999998</v>
      </c>
      <c r="O20" s="66">
        <f>IFERROR(IF(C20="",0,VLOOKUP(C20,Input!$A$4:$H$27,4,FALSE)),0)</f>
        <v>428.6</v>
      </c>
      <c r="P20" s="66">
        <f>IFERROR(IF(C20="",0,VLOOKUP(C20,Input!$A$4:$H$27,5,FALSE)),0)</f>
        <v>1989.6</v>
      </c>
      <c r="Q20" s="66">
        <f>IFERROR(IF(C20="",0,VLOOKUP(C20,Input!$A$4:$H$27,6,FALSE)),0)</f>
        <v>126.4</v>
      </c>
      <c r="R20" s="111">
        <f t="shared" ref="R20:R23" si="20">(P20-M20)/M20</f>
        <v>2.2927982661802532E-2</v>
      </c>
      <c r="S20" s="111">
        <f t="shared" ref="S20:S23" si="21">(O20-Q20)/M20</f>
        <v>0.15537235442319902</v>
      </c>
      <c r="T20" s="112">
        <f t="shared" ref="T20:T23" si="22">M20*2.7</f>
        <v>5251.5133920000007</v>
      </c>
      <c r="U20" s="112">
        <f>N20*2.7</f>
        <v>6529.14</v>
      </c>
      <c r="V20" s="113">
        <v>0.1</v>
      </c>
      <c r="W20" s="105"/>
      <c r="X20" s="105">
        <f t="shared" ref="X20:X23" si="23">+V20*T20</f>
        <v>525.15133920000005</v>
      </c>
      <c r="Y20" s="105">
        <f t="shared" ref="Y20:Y23" si="24">+X20+T20</f>
        <v>5776.6647312000005</v>
      </c>
      <c r="Z20" s="121">
        <f t="shared" ref="Z20:Z23" si="25">MIN(Y20,U20)</f>
        <v>5776.6647312000005</v>
      </c>
      <c r="AA20" s="204">
        <v>1.205373</v>
      </c>
      <c r="AB20" s="121">
        <f t="shared" ref="AB20:AB23" si="26">+N20</f>
        <v>2418.1999999999998</v>
      </c>
      <c r="AC20" s="121">
        <f t="shared" ref="AC20:AC23" si="27">+AB20*2.7</f>
        <v>6529.14</v>
      </c>
      <c r="AD20" s="121">
        <f t="shared" ref="AD20:AD23" si="28">+AC20*AA20</f>
        <v>7870.049069220001</v>
      </c>
      <c r="AE20" s="122"/>
      <c r="AF20" s="120"/>
      <c r="AK20" s="120"/>
      <c r="AL20" s="86"/>
      <c r="BF20" s="267"/>
    </row>
    <row r="21" spans="1:61" ht="22.5" customHeight="1">
      <c r="B21" s="95"/>
      <c r="C21" s="231" t="s">
        <v>518</v>
      </c>
      <c r="D21" s="96" t="str">
        <f>IF(C21="",0,VLOOKUP(C21,Heading_ids!$A$4:$H$46,2,FALSE))</f>
        <v>5.0mW x 5.0mH - RS</v>
      </c>
      <c r="E21" s="96" t="str">
        <f>IF(C21="",0,VLOOKUP(C21,Heading_ids!$A$4:$G$46,6,FALSE))</f>
        <v>Waste</v>
      </c>
      <c r="F21" s="96" t="str">
        <f>IF(C21="",0,VLOOKUP(C21,Heading_ids!$A$4:$G$46,5,FALSE))</f>
        <v>GSS_02</v>
      </c>
      <c r="G21" s="96" t="str">
        <f>IF(C21="",0,VLOOKUP(C21,Heading_ids!$A$4:$G$46,7,FALSE))</f>
        <v>CAP</v>
      </c>
      <c r="H21" s="96">
        <f>IF(D21="",0,VLOOKUP(D21,Heading_profile!arch_profile,3,FALSE))</f>
        <v>24.558</v>
      </c>
      <c r="I21" s="232">
        <f>IFERROR(IF(C21="",0,VLOOKUP(C21,Input!$A$4:$H$23,7,FALSE)),0)</f>
        <v>10.505000000000001</v>
      </c>
      <c r="J21" s="233">
        <f t="shared" si="1"/>
        <v>10.505000000000001</v>
      </c>
      <c r="K21" s="66">
        <f t="shared" si="18"/>
        <v>10.505000000000001</v>
      </c>
      <c r="L21" s="66">
        <f>IFERROR(IF(E21="waste",VLOOKUP(C21,Stripping!$A$9:$I$40,9,FALSE),0),0)</f>
        <v>21</v>
      </c>
      <c r="M21" s="66">
        <f t="shared" si="19"/>
        <v>278.98178999999999</v>
      </c>
      <c r="N21" s="66">
        <f>IFERROR(IF(C21="",0,VLOOKUP(C21,Input!$A$4:$H$27,8,FALSE)),0)</f>
        <v>380.3</v>
      </c>
      <c r="O21" s="66">
        <f>IFERROR(IF(C21="",0,VLOOKUP(C21,Input!$A$4:$H$27,4,FALSE)),0)</f>
        <v>134.4</v>
      </c>
      <c r="P21" s="66">
        <f>IFERROR(IF(C21="",0,VLOOKUP(C21,Input!$A$4:$H$27,5,FALSE)),0)</f>
        <v>245.9</v>
      </c>
      <c r="Q21" s="66">
        <f>IFERROR(IF(C21="",0,VLOOKUP(C21,Input!$A$4:$H$27,6,FALSE)),0)</f>
        <v>17.399999999999999</v>
      </c>
      <c r="R21" s="111">
        <f t="shared" si="20"/>
        <v>-0.11858046362094093</v>
      </c>
      <c r="S21" s="111">
        <f t="shared" si="21"/>
        <v>0.41938221129056491</v>
      </c>
      <c r="T21" s="112">
        <f t="shared" si="22"/>
        <v>753.25083300000006</v>
      </c>
      <c r="U21" s="112">
        <f t="shared" si="0"/>
        <v>1026.8100000000002</v>
      </c>
      <c r="V21" s="113">
        <v>0.1</v>
      </c>
      <c r="W21" s="105"/>
      <c r="X21" s="105">
        <f t="shared" si="23"/>
        <v>75.325083300000003</v>
      </c>
      <c r="Y21" s="105">
        <f t="shared" si="24"/>
        <v>828.57591630000002</v>
      </c>
      <c r="Z21" s="121">
        <f t="shared" si="25"/>
        <v>828.57591630000002</v>
      </c>
      <c r="AA21" s="204">
        <v>1.205373</v>
      </c>
      <c r="AB21" s="121">
        <f t="shared" si="26"/>
        <v>380.3</v>
      </c>
      <c r="AC21" s="121">
        <f t="shared" si="27"/>
        <v>1026.8100000000002</v>
      </c>
      <c r="AD21" s="121">
        <f t="shared" si="28"/>
        <v>1237.6890501300002</v>
      </c>
      <c r="AE21" s="122"/>
      <c r="AF21" s="120"/>
      <c r="AK21" s="120"/>
      <c r="AL21" s="86"/>
      <c r="BF21" s="267"/>
    </row>
    <row r="22" spans="1:61" ht="22.5" customHeight="1">
      <c r="B22" s="95"/>
      <c r="C22" s="231" t="s">
        <v>519</v>
      </c>
      <c r="D22" s="96" t="str">
        <f>IF(C22="",0,VLOOKUP(C22,Heading_ids!$A$4:$H$46,2,FALSE))</f>
        <v>5.5mW x 5.8mH - RS</v>
      </c>
      <c r="E22" s="96" t="str">
        <f>IF(C22="",0,VLOOKUP(C22,Heading_ids!$A$4:$G$46,6,FALSE))</f>
        <v>Waste</v>
      </c>
      <c r="F22" s="96" t="str">
        <f>IF(C22="",0,VLOOKUP(C22,Heading_ids!$A$4:$G$46,5,FALSE))</f>
        <v>GSS_02</v>
      </c>
      <c r="G22" s="96" t="str">
        <f>IF(C22="",0,VLOOKUP(C22,Heading_ids!$A$4:$G$46,7,FALSE))</f>
        <v>CAP</v>
      </c>
      <c r="H22" s="96">
        <f>IF(D22="",0,VLOOKUP(D22,Heading_profile!arch_profile,3,FALSE))</f>
        <v>31.12</v>
      </c>
      <c r="I22" s="232">
        <f>IFERROR(IF(C22="",0,VLOOKUP(C22,Input!$A$4:$H$23,7,FALSE)),0)</f>
        <v>10.278</v>
      </c>
      <c r="J22" s="233">
        <f t="shared" si="1"/>
        <v>10.278</v>
      </c>
      <c r="K22" s="66">
        <f t="shared" si="18"/>
        <v>10.278</v>
      </c>
      <c r="L22" s="66">
        <f>IFERROR(IF(E22="waste",VLOOKUP(C22,Stripping!$A$9:$I$40,9,FALSE),0),0)</f>
        <v>109.8</v>
      </c>
      <c r="M22" s="66">
        <f t="shared" si="19"/>
        <v>429.65136000000001</v>
      </c>
      <c r="N22" s="66">
        <f>IFERROR(IF(C22="",0,VLOOKUP(C22,Input!$A$4:$H$27,8,FALSE)),0)</f>
        <v>488.79999999999995</v>
      </c>
      <c r="O22" s="66">
        <f>IFERROR(IF(C22="",0,VLOOKUP(C22,Input!$A$4:$H$27,4,FALSE)),0)</f>
        <v>73.599999999999994</v>
      </c>
      <c r="P22" s="66">
        <f>IFERROR(IF(C22="",0,VLOOKUP(C22,Input!$A$4:$H$27,5,FALSE)),0)</f>
        <v>415.2</v>
      </c>
      <c r="Q22" s="66">
        <f>IFERROR(IF(C22="",0,VLOOKUP(C22,Input!$A$4:$H$27,6,FALSE)),0)</f>
        <v>19.8</v>
      </c>
      <c r="R22" s="111">
        <f t="shared" si="20"/>
        <v>-3.3635084967495558E-2</v>
      </c>
      <c r="S22" s="111">
        <f t="shared" si="21"/>
        <v>0.12521780450083991</v>
      </c>
      <c r="T22" s="112">
        <f t="shared" si="22"/>
        <v>1160.0586720000001</v>
      </c>
      <c r="U22" s="112">
        <f t="shared" si="0"/>
        <v>1319.76</v>
      </c>
      <c r="V22" s="113">
        <v>0.1</v>
      </c>
      <c r="W22" s="105"/>
      <c r="X22" s="105">
        <f t="shared" si="23"/>
        <v>116.00586720000001</v>
      </c>
      <c r="Y22" s="105">
        <f t="shared" si="24"/>
        <v>1276.0645392000001</v>
      </c>
      <c r="Z22" s="121">
        <f t="shared" si="25"/>
        <v>1276.0645392000001</v>
      </c>
      <c r="AA22" s="204">
        <v>1.205373</v>
      </c>
      <c r="AB22" s="121">
        <f t="shared" si="26"/>
        <v>488.79999999999995</v>
      </c>
      <c r="AC22" s="121">
        <f t="shared" si="27"/>
        <v>1319.76</v>
      </c>
      <c r="AD22" s="121">
        <f t="shared" si="28"/>
        <v>1590.8030704800001</v>
      </c>
      <c r="AE22" s="122"/>
      <c r="AF22" s="120"/>
      <c r="AK22" s="120"/>
      <c r="AL22" s="86"/>
      <c r="BF22" s="267"/>
    </row>
    <row r="23" spans="1:61" ht="22.5" customHeight="1" thickBot="1">
      <c r="B23" s="95"/>
      <c r="C23" s="231" t="s">
        <v>520</v>
      </c>
      <c r="D23" s="96" t="str">
        <f>IF(C23="",0,VLOOKUP(C23,Heading_ids!$A$4:$H$46,2,FALSE))</f>
        <v>5.5mW x 5.5mH - RS</v>
      </c>
      <c r="E23" s="96" t="str">
        <f>IF(C23="",0,VLOOKUP(C23,Heading_ids!$A$4:$G$46,6,FALSE))</f>
        <v>Waste</v>
      </c>
      <c r="F23" s="96" t="str">
        <f>IF(C23="",0,VLOOKUP(C23,Heading_ids!$A$4:$G$46,5,FALSE))</f>
        <v>GSS_02</v>
      </c>
      <c r="G23" s="96" t="str">
        <f>IF(C23="",0,VLOOKUP(C23,Heading_ids!$A$4:$G$46,7,FALSE))</f>
        <v>CAP</v>
      </c>
      <c r="H23" s="96">
        <f>IF(D23="",0,VLOOKUP(D23,Heading_profile!arch_profile,3,FALSE))</f>
        <v>29.81</v>
      </c>
      <c r="I23" s="232">
        <f>IFERROR(IF(C23="",0,VLOOKUP(C23,Input!$A$4:$H$23,7,FALSE)),0)</f>
        <v>32.709000000000003</v>
      </c>
      <c r="J23" s="233">
        <f t="shared" si="1"/>
        <v>32.709000000000003</v>
      </c>
      <c r="K23" s="66">
        <f t="shared" si="18"/>
        <v>32.709000000000003</v>
      </c>
      <c r="L23" s="66">
        <f>IFERROR(IF(E23="waste",VLOOKUP(C23,Stripping!$A$9:$I$40,9,FALSE),0),0)</f>
        <v>49.5</v>
      </c>
      <c r="M23" s="66">
        <f t="shared" si="19"/>
        <v>1024.55529</v>
      </c>
      <c r="N23" s="66">
        <f>IFERROR(IF(C23="",0,VLOOKUP(C23,Input!$A$4:$H$27,8,FALSE)),0)</f>
        <v>1240.9000000000001</v>
      </c>
      <c r="O23" s="66">
        <f>IFERROR(IF(C23="",0,VLOOKUP(C23,Input!$A$4:$H$27,4,FALSE)),0)</f>
        <v>264.8</v>
      </c>
      <c r="P23" s="66">
        <f>IFERROR(IF(C23="",0,VLOOKUP(C23,Input!$A$4:$H$27,5,FALSE)),0)</f>
        <v>976.1</v>
      </c>
      <c r="Q23" s="66">
        <f>IFERROR(IF(C23="",0,VLOOKUP(C23,Input!$A$4:$H$27,6,FALSE)),0)</f>
        <v>110.8</v>
      </c>
      <c r="R23" s="111">
        <f t="shared" si="20"/>
        <v>-4.729397278305985E-2</v>
      </c>
      <c r="S23" s="111">
        <f t="shared" si="21"/>
        <v>0.15030911606537115</v>
      </c>
      <c r="T23" s="112">
        <f t="shared" si="22"/>
        <v>2766.2992830000003</v>
      </c>
      <c r="U23" s="112">
        <f t="shared" si="0"/>
        <v>3350.4300000000003</v>
      </c>
      <c r="V23" s="113">
        <v>0.1</v>
      </c>
      <c r="W23" s="105"/>
      <c r="X23" s="105">
        <f t="shared" si="23"/>
        <v>276.62992830000002</v>
      </c>
      <c r="Y23" s="105">
        <f t="shared" si="24"/>
        <v>3042.9292113000001</v>
      </c>
      <c r="Z23" s="121">
        <f t="shared" si="25"/>
        <v>3042.9292113000001</v>
      </c>
      <c r="AA23" s="204">
        <v>1.205373</v>
      </c>
      <c r="AB23" s="121">
        <f t="shared" si="26"/>
        <v>1240.9000000000001</v>
      </c>
      <c r="AC23" s="121">
        <f t="shared" si="27"/>
        <v>3350.4300000000003</v>
      </c>
      <c r="AD23" s="121">
        <f t="shared" si="28"/>
        <v>4038.5178603900004</v>
      </c>
      <c r="AE23" s="122"/>
      <c r="AF23" s="120"/>
      <c r="AK23" s="120"/>
      <c r="AL23" s="86"/>
      <c r="BF23" s="267"/>
    </row>
    <row r="24" spans="1:61" ht="22.5" customHeight="1" thickBot="1">
      <c r="B24" s="95"/>
      <c r="C24" s="196" t="s">
        <v>27</v>
      </c>
      <c r="D24" s="197"/>
      <c r="E24" s="280" t="s">
        <v>176</v>
      </c>
      <c r="F24" s="280"/>
      <c r="G24" s="280"/>
      <c r="H24" s="198"/>
      <c r="I24" s="199">
        <f>SUM(I8:I23)</f>
        <v>359.18</v>
      </c>
      <c r="J24" s="199">
        <f>SUM(J8:J23)</f>
        <v>359.18</v>
      </c>
      <c r="K24" s="199">
        <f>SUM(K8:K23)</f>
        <v>359.18</v>
      </c>
      <c r="L24" s="104">
        <f>SUM(L10:L23)</f>
        <v>966.34999999999991</v>
      </c>
      <c r="M24" s="104">
        <f>SUM(M10:M23)</f>
        <v>11921.727482</v>
      </c>
      <c r="N24" s="104">
        <f>SUM(N10:N23)</f>
        <v>13844.899999999996</v>
      </c>
      <c r="O24" s="104">
        <f>SUM(O10:O23)</f>
        <v>2382.8000000000002</v>
      </c>
      <c r="P24" s="104">
        <f>SUM(P10:P23)</f>
        <v>11462.1</v>
      </c>
      <c r="Q24" s="104">
        <f>SUM(Q10:Q23)</f>
        <v>799.09999999999991</v>
      </c>
      <c r="R24" s="114">
        <f>(P24-M24)/M24</f>
        <v>-3.8553765189983387E-2</v>
      </c>
      <c r="S24" s="114">
        <f>(O24-Q24)/M24</f>
        <v>0.13284148647007299</v>
      </c>
      <c r="T24" s="104">
        <f>SUM(T10:T23)</f>
        <v>32188.664201400003</v>
      </c>
      <c r="U24" s="104">
        <f>SUM(U10:U23)</f>
        <v>37381.230000000003</v>
      </c>
      <c r="V24" s="104"/>
      <c r="W24" s="104"/>
      <c r="X24" s="104"/>
      <c r="Y24" s="104"/>
      <c r="Z24" s="123">
        <f>SUM(Z10:Z23)</f>
        <v>35367.934125240005</v>
      </c>
      <c r="AA24" s="123">
        <f>SUM(AA10:AA23)</f>
        <v>22.356947000000009</v>
      </c>
      <c r="AB24" s="123">
        <f>SUM(AB10:AB23)</f>
        <v>16628.100000000002</v>
      </c>
      <c r="AC24" s="123">
        <f>SUM(AC10:AC23)</f>
        <v>44895.87</v>
      </c>
      <c r="AD24" s="123">
        <f>SUM(AD10:AD23)</f>
        <v>57177.965835601201</v>
      </c>
      <c r="AE24" s="123"/>
      <c r="AF24" s="120"/>
      <c r="AK24" s="120"/>
      <c r="AL24" s="86"/>
      <c r="BF24" s="203"/>
    </row>
    <row r="25" spans="1:61" ht="22.5" customHeight="1">
      <c r="B25" s="95"/>
      <c r="C25" s="231" t="s">
        <v>516</v>
      </c>
      <c r="D25" s="96" t="str">
        <f>IF(C25="",0,VLOOKUP(C25,Heading_ids!$A$4:$H$46,2,FALSE))</f>
        <v>5.5mW x 5.8mH - RS</v>
      </c>
      <c r="E25" s="96" t="str">
        <f>IF(C25="",0,VLOOKUP(C25,Heading_ids!$A$4:$G$46,6,FALSE))</f>
        <v>Ore</v>
      </c>
      <c r="F25" s="96" t="str">
        <f>IF(C25="",0,VLOOKUP(C25,Heading_ids!$A$4:$G$46,5,FALSE))</f>
        <v>GSS_02</v>
      </c>
      <c r="G25" s="96" t="str">
        <f>IF(C25="",0,VLOOKUP(C25,Heading_ids!$A$4:$G$46,7,FALSE))</f>
        <v>CAP</v>
      </c>
      <c r="H25" s="96">
        <f>IF(D25="",0,VLOOKUP(D25,Heading_profile!arch_profile,3,FALSE))</f>
        <v>31.12</v>
      </c>
      <c r="I25" s="105">
        <f>IFERROR(IF(C25="",0,VLOOKUP(C25,Input!$A$11:$H$13,7,FALSE)),0)</f>
        <v>31.786999999999999</v>
      </c>
      <c r="J25" s="233">
        <f>+I25</f>
        <v>31.786999999999999</v>
      </c>
      <c r="K25" s="66">
        <f t="shared" ref="K25" si="29">I25</f>
        <v>31.786999999999999</v>
      </c>
      <c r="L25" s="66">
        <v>24</v>
      </c>
      <c r="M25" s="66">
        <f t="shared" ref="M25" si="30">(K25*H25)+L25</f>
        <v>1013.21144</v>
      </c>
      <c r="N25" s="66">
        <f>IFERROR(IF(C25="",0,VLOOKUP(C25,Input!$A$5:$H$13,8,FALSE)),0)</f>
        <v>1243.3</v>
      </c>
      <c r="O25" s="66">
        <f>IFERROR(IF(C25="",0,VLOOKUP(C25,Input!$A$5:$H$13,4,FALSE)),0)</f>
        <v>296.7</v>
      </c>
      <c r="P25" s="66">
        <f>IFERROR(IF(C25="",0,VLOOKUP(C25,Input!$A$5:$H$13,5,FALSE)),0)</f>
        <v>946.6</v>
      </c>
      <c r="Q25" s="66">
        <f>IFERROR(IF(C25="",0,VLOOKUP(C25,Input!$A$5:$H$13,6,FALSE)),0)</f>
        <v>80.900000000000006</v>
      </c>
      <c r="R25" s="111">
        <f>(P25-M25)/M25</f>
        <v>-6.574288186086806E-2</v>
      </c>
      <c r="S25" s="111">
        <f>(O25-Q25)/M25</f>
        <v>0.21298614630723078</v>
      </c>
      <c r="T25" s="112">
        <f>M25*2.7</f>
        <v>2735.6708880000001</v>
      </c>
      <c r="U25" s="112">
        <f>N25*2.7</f>
        <v>3356.9100000000003</v>
      </c>
      <c r="V25" s="113">
        <v>0.1</v>
      </c>
      <c r="W25" s="105"/>
      <c r="X25" s="105">
        <f>+V25*T25</f>
        <v>273.56708880000002</v>
      </c>
      <c r="Y25" s="105">
        <f t="shared" ref="Y25" si="31">+X25+T25</f>
        <v>3009.2379768000001</v>
      </c>
      <c r="Z25" s="121">
        <f t="shared" ref="Z25" si="32">MIN(Y25,U25)</f>
        <v>3009.2379768000001</v>
      </c>
      <c r="AA25" s="204">
        <v>1.1658799999999998</v>
      </c>
      <c r="AB25" s="121">
        <f t="shared" ref="AB25" si="33">+N25</f>
        <v>1243.3</v>
      </c>
      <c r="AC25" s="121">
        <f>+AB25*2.63</f>
        <v>3269.8789999999999</v>
      </c>
      <c r="AD25" s="121">
        <f>+AC25*AA25</f>
        <v>3812.2865285199991</v>
      </c>
      <c r="AE25" s="122"/>
      <c r="AF25" s="120"/>
      <c r="AK25" s="120"/>
      <c r="AL25" s="86"/>
      <c r="BF25" s="203"/>
    </row>
    <row r="26" spans="1:61" ht="22.5" customHeight="1" thickBot="1">
      <c r="B26" s="95"/>
      <c r="C26" s="72"/>
      <c r="D26" s="96"/>
      <c r="E26" s="96"/>
      <c r="F26" s="96"/>
      <c r="G26" s="96"/>
      <c r="H26" s="96"/>
      <c r="I26" s="103"/>
      <c r="J26" s="103"/>
      <c r="K26" s="66"/>
      <c r="L26" s="66"/>
      <c r="M26" s="66"/>
      <c r="N26" s="66"/>
      <c r="O26" s="66"/>
      <c r="P26" s="66"/>
      <c r="Q26" s="66"/>
      <c r="R26" s="111"/>
      <c r="S26" s="111"/>
      <c r="T26" s="112"/>
      <c r="U26" s="112"/>
      <c r="V26" s="113"/>
      <c r="W26" s="105"/>
      <c r="X26" s="105"/>
      <c r="Y26" s="105"/>
      <c r="Z26" s="121"/>
      <c r="AA26" s="204"/>
      <c r="AB26" s="121"/>
      <c r="AC26" s="121"/>
      <c r="AD26" s="121"/>
      <c r="AE26" s="122"/>
      <c r="AF26" s="120"/>
      <c r="AK26" s="120"/>
      <c r="AL26" s="86"/>
    </row>
    <row r="27" spans="1:61" ht="22.5" customHeight="1" thickBot="1">
      <c r="A27" s="64"/>
      <c r="B27" s="95"/>
      <c r="C27" s="196" t="s">
        <v>508</v>
      </c>
      <c r="D27" s="197"/>
      <c r="E27" s="280" t="s">
        <v>509</v>
      </c>
      <c r="F27" s="280"/>
      <c r="G27" s="280"/>
      <c r="H27" s="198"/>
      <c r="I27" s="104">
        <f t="shared" ref="I27:Q27" si="34">SUM(I25:I25)</f>
        <v>31.786999999999999</v>
      </c>
      <c r="J27" s="104">
        <f t="shared" si="34"/>
        <v>31.786999999999999</v>
      </c>
      <c r="K27" s="104">
        <f t="shared" si="34"/>
        <v>31.786999999999999</v>
      </c>
      <c r="L27" s="104">
        <f t="shared" si="34"/>
        <v>24</v>
      </c>
      <c r="M27" s="104">
        <f t="shared" si="34"/>
        <v>1013.21144</v>
      </c>
      <c r="N27" s="104">
        <f t="shared" si="34"/>
        <v>1243.3</v>
      </c>
      <c r="O27" s="104">
        <f t="shared" si="34"/>
        <v>296.7</v>
      </c>
      <c r="P27" s="104">
        <f t="shared" si="34"/>
        <v>946.6</v>
      </c>
      <c r="Q27" s="104">
        <f t="shared" si="34"/>
        <v>80.900000000000006</v>
      </c>
      <c r="R27" s="268">
        <f>(P27-M27)/M27</f>
        <v>-6.574288186086806E-2</v>
      </c>
      <c r="S27" s="268">
        <f>(O27-Q27)/M27</f>
        <v>0.21298614630723078</v>
      </c>
      <c r="T27" s="104">
        <f>SUM(T25:T25)</f>
        <v>2735.6708880000001</v>
      </c>
      <c r="U27" s="104">
        <f>SUM(U25:U25)</f>
        <v>3356.9100000000003</v>
      </c>
      <c r="V27" s="104"/>
      <c r="W27" s="104"/>
      <c r="X27" s="104">
        <f t="shared" ref="X27:AD27" si="35">SUM(X25:X25)</f>
        <v>273.56708880000002</v>
      </c>
      <c r="Y27" s="104">
        <f t="shared" si="35"/>
        <v>3009.2379768000001</v>
      </c>
      <c r="Z27" s="104">
        <f t="shared" si="35"/>
        <v>3009.2379768000001</v>
      </c>
      <c r="AA27" s="104">
        <f t="shared" si="35"/>
        <v>1.1658799999999998</v>
      </c>
      <c r="AB27" s="104">
        <f t="shared" si="35"/>
        <v>1243.3</v>
      </c>
      <c r="AC27" s="104">
        <f t="shared" si="35"/>
        <v>3269.8789999999999</v>
      </c>
      <c r="AD27" s="104">
        <f t="shared" si="35"/>
        <v>3812.2865285199991</v>
      </c>
      <c r="AE27" s="123"/>
      <c r="AF27" s="86"/>
      <c r="AI27" s="131"/>
      <c r="AJ27" s="132"/>
      <c r="AK27" s="132"/>
      <c r="AL27" s="132"/>
      <c r="AM27" s="132"/>
      <c r="AN27" s="131"/>
      <c r="AO27" s="133"/>
    </row>
    <row r="28" spans="1:61" ht="22.5" customHeight="1" thickBot="1">
      <c r="A28" s="64"/>
      <c r="C28" s="212"/>
      <c r="D28" s="97"/>
      <c r="E28" s="293" t="s">
        <v>177</v>
      </c>
      <c r="F28" s="293"/>
      <c r="G28" s="294"/>
      <c r="H28" s="294"/>
      <c r="I28" s="106">
        <f t="shared" ref="I28:Q28" si="36">+I27+I24</f>
        <v>390.96699999999998</v>
      </c>
      <c r="J28" s="106">
        <f t="shared" si="36"/>
        <v>390.96699999999998</v>
      </c>
      <c r="K28" s="106">
        <f t="shared" si="36"/>
        <v>390.96699999999998</v>
      </c>
      <c r="L28" s="106">
        <f>+L27+L24</f>
        <v>990.34999999999991</v>
      </c>
      <c r="M28" s="106">
        <f t="shared" si="36"/>
        <v>12934.938922000001</v>
      </c>
      <c r="N28" s="106">
        <f t="shared" si="36"/>
        <v>15088.199999999995</v>
      </c>
      <c r="O28" s="106">
        <f t="shared" si="36"/>
        <v>2679.5</v>
      </c>
      <c r="P28" s="106">
        <f t="shared" si="36"/>
        <v>12408.7</v>
      </c>
      <c r="Q28" s="106">
        <f t="shared" si="36"/>
        <v>879.99999999999989</v>
      </c>
      <c r="R28" s="114">
        <f>(P28-M28)/M28</f>
        <v>-4.0683525849895034E-2</v>
      </c>
      <c r="S28" s="114">
        <f>(O28-Q28)/M28</f>
        <v>0.13911932718440398</v>
      </c>
      <c r="T28" s="106" cm="1">
        <f t="array" ref="T28">SUM(+T27:T27)</f>
        <v>2735.6708880000001</v>
      </c>
      <c r="U28" s="106">
        <f>+U27+U24</f>
        <v>40738.140000000007</v>
      </c>
      <c r="V28" s="106"/>
      <c r="W28" s="106"/>
      <c r="X28" s="106"/>
      <c r="Y28" s="106"/>
      <c r="Z28" s="106">
        <f>+Z27+Z24</f>
        <v>38377.172102040007</v>
      </c>
      <c r="AA28" s="106">
        <f>+AA27+AA24</f>
        <v>23.52282700000001</v>
      </c>
      <c r="AB28" s="106">
        <f>+AB27+AB24</f>
        <v>17871.400000000001</v>
      </c>
      <c r="AC28" s="106">
        <f>+AC27+AC24</f>
        <v>48165.749000000003</v>
      </c>
      <c r="AD28" s="106">
        <f>+AD27+AD24</f>
        <v>60990.252364121203</v>
      </c>
      <c r="AE28" s="124"/>
      <c r="AF28" s="121" t="e">
        <f>IF(#REF!&gt;#REF!,#REF!,#REF!)</f>
        <v>#REF!</v>
      </c>
      <c r="AK28" s="130"/>
      <c r="AL28" s="86"/>
    </row>
    <row r="29" spans="1:61" ht="22.5" customHeight="1">
      <c r="A29" s="56"/>
      <c r="C29" s="213"/>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125"/>
      <c r="AF29" s="121" t="e">
        <f>IF(#REF!&gt;#REF!,#REF!,#REF!)</f>
        <v>#REF!</v>
      </c>
      <c r="AK29" s="134"/>
      <c r="AL29" s="86"/>
    </row>
    <row r="30" spans="1:61" s="85" customFormat="1" ht="22.5" customHeight="1">
      <c r="A30" s="64"/>
      <c r="C30" s="99" t="s">
        <v>178</v>
      </c>
      <c r="D30" s="214" t="s">
        <v>179</v>
      </c>
      <c r="E30" s="215"/>
      <c r="F30" s="215"/>
      <c r="G30" s="215"/>
      <c r="H30" s="215"/>
      <c r="I30" s="215" t="s">
        <v>484</v>
      </c>
      <c r="J30" s="215"/>
      <c r="K30" s="215"/>
      <c r="L30" s="215" t="s">
        <v>180</v>
      </c>
      <c r="M30" s="215"/>
      <c r="N30" s="215"/>
      <c r="O30" s="215"/>
      <c r="P30" s="215"/>
      <c r="Q30" s="215"/>
      <c r="R30" s="215"/>
      <c r="S30" s="215"/>
      <c r="T30" s="215"/>
      <c r="U30" s="215"/>
      <c r="V30" s="215"/>
      <c r="W30" s="215"/>
      <c r="X30" s="215"/>
      <c r="Y30" s="215"/>
      <c r="Z30" s="215"/>
      <c r="AA30" s="215"/>
      <c r="AB30" s="215"/>
      <c r="AC30" s="215"/>
      <c r="AD30" s="215"/>
      <c r="AE30" s="126"/>
      <c r="AF30" s="121" t="e">
        <f>IF(#REF!&gt;#REF!,#REF!,#REF!)</f>
        <v>#REF!</v>
      </c>
      <c r="AG30" s="86"/>
      <c r="AH30" s="86"/>
      <c r="AI30" s="86"/>
      <c r="AJ30" s="86"/>
      <c r="AK30" s="134"/>
      <c r="AL30" s="86"/>
      <c r="AM30" s="86"/>
      <c r="AN30" s="86"/>
      <c r="AO30" s="86"/>
      <c r="AP30" s="86"/>
      <c r="AQ30" s="86"/>
      <c r="AR30" s="86"/>
    </row>
    <row r="31" spans="1:61" ht="22.5" customHeight="1">
      <c r="C31" s="100"/>
      <c r="D31" s="216"/>
      <c r="E31" s="216"/>
      <c r="F31" s="216"/>
      <c r="G31" s="216"/>
      <c r="H31" s="217"/>
      <c r="I31" s="216"/>
      <c r="J31" s="217"/>
      <c r="K31" s="217"/>
      <c r="L31" s="217"/>
      <c r="M31" s="217"/>
      <c r="N31" s="217"/>
      <c r="O31" s="217"/>
      <c r="P31" s="217"/>
      <c r="Q31" s="217"/>
      <c r="R31" s="217"/>
      <c r="S31" s="218"/>
      <c r="T31" s="219"/>
      <c r="V31" s="220"/>
      <c r="W31" s="220"/>
      <c r="X31" s="220"/>
      <c r="Y31" s="220"/>
      <c r="Z31" s="86"/>
      <c r="AA31" s="86"/>
      <c r="AB31" s="86"/>
      <c r="AC31" s="86"/>
      <c r="AD31" s="86"/>
      <c r="AE31" s="127"/>
      <c r="AF31" s="121" t="e">
        <f>IF(#REF!&gt;#REF!,#REF!,#REF!)</f>
        <v>#REF!</v>
      </c>
      <c r="AI31" s="86" t="s">
        <v>181</v>
      </c>
      <c r="AK31" s="115"/>
      <c r="AL31" s="86"/>
    </row>
    <row r="32" spans="1:61" ht="21">
      <c r="C32" s="228" t="s">
        <v>468</v>
      </c>
      <c r="D32" s="101"/>
      <c r="E32" s="101"/>
      <c r="F32" s="216"/>
      <c r="G32" s="216"/>
      <c r="H32" s="281"/>
      <c r="I32" s="281"/>
      <c r="J32" s="281"/>
      <c r="K32" s="216"/>
      <c r="L32" s="107"/>
      <c r="M32" s="107"/>
      <c r="N32" s="87"/>
      <c r="O32" s="87"/>
      <c r="P32" s="87"/>
      <c r="Q32" s="87"/>
      <c r="R32" s="115"/>
      <c r="S32" s="115"/>
      <c r="T32" s="219"/>
      <c r="V32" s="220"/>
      <c r="W32" s="220"/>
      <c r="X32" s="220"/>
      <c r="Y32" s="220"/>
      <c r="Z32" s="86"/>
      <c r="AA32" s="86"/>
      <c r="AB32" s="86"/>
      <c r="AC32" s="86"/>
      <c r="AD32" s="86"/>
      <c r="AE32" s="127"/>
      <c r="AF32" s="121" t="e">
        <f>IF(#REF!&gt;#REF!,#REF!,#REF!)</f>
        <v>#REF!</v>
      </c>
      <c r="AK32" s="115"/>
      <c r="AL32" s="86"/>
    </row>
    <row r="33" spans="3:38" ht="21">
      <c r="C33" s="228"/>
      <c r="D33" s="216"/>
      <c r="E33" s="216"/>
      <c r="F33" s="216"/>
      <c r="G33" s="216"/>
      <c r="H33" s="216"/>
      <c r="I33" s="216"/>
      <c r="J33" s="216"/>
      <c r="K33" s="216"/>
      <c r="L33" s="221"/>
      <c r="M33" s="221"/>
      <c r="N33" s="87"/>
      <c r="O33" s="87"/>
      <c r="P33" s="87"/>
      <c r="Q33" s="87"/>
      <c r="R33" s="115"/>
      <c r="S33" s="218" t="s">
        <v>182</v>
      </c>
      <c r="T33" s="219" t="s">
        <v>495</v>
      </c>
      <c r="V33" s="220"/>
      <c r="W33" s="220"/>
      <c r="X33" s="220"/>
      <c r="Y33" s="220"/>
      <c r="Z33" s="86"/>
      <c r="AA33" s="86"/>
      <c r="AB33" s="86"/>
      <c r="AC33" s="86"/>
      <c r="AD33" s="86"/>
      <c r="AE33" s="235">
        <f>+U27</f>
        <v>3356.9100000000003</v>
      </c>
      <c r="AF33" s="121" t="e">
        <f>IF(#REF!&gt;#REF!,#REF!,#REF!)</f>
        <v>#REF!</v>
      </c>
      <c r="AK33" s="115"/>
      <c r="AL33" s="86"/>
    </row>
    <row r="34" spans="3:38" ht="21">
      <c r="C34" s="228" t="s">
        <v>483</v>
      </c>
      <c r="D34" s="101"/>
      <c r="E34" s="101"/>
      <c r="F34" s="216"/>
      <c r="G34" s="216"/>
      <c r="H34" s="281"/>
      <c r="I34" s="281"/>
      <c r="J34" s="281"/>
      <c r="K34" s="216"/>
      <c r="L34" s="107"/>
      <c r="M34" s="107"/>
      <c r="N34" s="87"/>
      <c r="O34" s="87"/>
      <c r="P34" s="87"/>
      <c r="Q34" s="87"/>
      <c r="R34" s="115"/>
      <c r="S34" s="115"/>
      <c r="T34" s="219" t="s">
        <v>469</v>
      </c>
      <c r="V34" s="220"/>
      <c r="W34" s="220"/>
      <c r="X34" s="220"/>
      <c r="Y34" s="220"/>
      <c r="Z34" s="86"/>
      <c r="AA34" s="86"/>
      <c r="AB34" s="86"/>
      <c r="AC34" s="86"/>
      <c r="AD34" s="86"/>
      <c r="AE34" s="235">
        <f>+U24</f>
        <v>37381.230000000003</v>
      </c>
      <c r="AF34" s="121" t="e">
        <f>IF(#REF!&gt;#REF!,#REF!,#REF!)</f>
        <v>#REF!</v>
      </c>
      <c r="AK34" s="135"/>
      <c r="AL34" s="86"/>
    </row>
    <row r="35" spans="3:38" ht="21">
      <c r="C35" s="228"/>
      <c r="D35" s="216"/>
      <c r="E35" s="216"/>
      <c r="F35" s="216"/>
      <c r="G35" s="216"/>
      <c r="H35" s="216"/>
      <c r="I35" s="216"/>
      <c r="J35" s="216"/>
      <c r="K35" s="216"/>
      <c r="L35" s="221"/>
      <c r="M35" s="221"/>
      <c r="N35" s="230"/>
      <c r="O35" s="230"/>
      <c r="P35" s="230"/>
      <c r="Q35" s="230"/>
      <c r="R35" s="115"/>
      <c r="S35" s="115"/>
      <c r="T35" s="219" t="s">
        <v>183</v>
      </c>
      <c r="V35" s="220"/>
      <c r="W35" s="220"/>
      <c r="X35" s="220"/>
      <c r="Y35" s="220"/>
      <c r="Z35" s="86"/>
      <c r="AA35" s="86"/>
      <c r="AB35" s="86"/>
      <c r="AC35" s="86"/>
      <c r="AD35" s="86"/>
      <c r="AE35" s="129">
        <f>+I28</f>
        <v>390.96699999999998</v>
      </c>
      <c r="AF35" s="121" t="e">
        <f>IF(#REF!&gt;#REF!,#REF!,#REF!)</f>
        <v>#REF!</v>
      </c>
      <c r="AG35" s="128"/>
      <c r="AK35" s="135"/>
      <c r="AL35" s="86"/>
    </row>
    <row r="36" spans="3:38" ht="21">
      <c r="C36" s="228" t="s">
        <v>482</v>
      </c>
      <c r="D36" s="101"/>
      <c r="E36" s="101"/>
      <c r="F36" s="216"/>
      <c r="G36" s="216"/>
      <c r="H36" s="281"/>
      <c r="I36" s="281"/>
      <c r="J36" s="281"/>
      <c r="K36" s="216"/>
      <c r="L36" s="107"/>
      <c r="M36" s="107"/>
      <c r="N36" s="87"/>
      <c r="O36" s="87"/>
      <c r="P36" s="87"/>
      <c r="Q36" s="87"/>
      <c r="R36" s="222"/>
      <c r="S36" s="222"/>
      <c r="T36" s="219" t="s">
        <v>184</v>
      </c>
      <c r="V36" s="220"/>
      <c r="W36" s="220"/>
      <c r="X36" s="220"/>
      <c r="Y36" s="220"/>
      <c r="Z36" s="86"/>
      <c r="AA36" s="86"/>
      <c r="AB36" s="86"/>
      <c r="AC36" s="86"/>
      <c r="AD36" s="86"/>
      <c r="AE36" s="129">
        <f>+W24</f>
        <v>0</v>
      </c>
      <c r="AF36" s="121" t="e">
        <f>IF(#REF!&gt;#REF!,#REF!,#REF!)</f>
        <v>#REF!</v>
      </c>
      <c r="AK36" s="135"/>
      <c r="AL36" s="86"/>
    </row>
    <row r="37" spans="3:38" ht="21">
      <c r="C37" s="228"/>
      <c r="D37" s="223"/>
      <c r="E37" s="223"/>
      <c r="F37" s="223"/>
      <c r="G37" s="223"/>
      <c r="H37" s="223"/>
      <c r="I37" s="223"/>
      <c r="J37" s="224"/>
      <c r="K37" s="224"/>
      <c r="L37" s="224"/>
      <c r="M37" s="224"/>
      <c r="N37" s="87"/>
      <c r="O37" s="87"/>
      <c r="P37" s="87"/>
      <c r="Q37" s="87"/>
      <c r="R37" s="222"/>
      <c r="S37" s="222"/>
      <c r="T37" s="219" t="s">
        <v>470</v>
      </c>
      <c r="V37" s="86"/>
      <c r="W37" s="86"/>
      <c r="X37" s="86"/>
      <c r="Y37" s="86"/>
      <c r="Z37" s="86"/>
      <c r="AA37" s="86"/>
      <c r="AB37" s="86"/>
      <c r="AC37" s="86"/>
      <c r="AD37" s="86"/>
      <c r="AE37" s="235">
        <f>+Z24</f>
        <v>35367.934125240005</v>
      </c>
      <c r="AF37" s="121" t="e">
        <f>IF(#REF!&gt;#REF!,#REF!,#REF!)</f>
        <v>#REF!</v>
      </c>
      <c r="AK37" s="136"/>
      <c r="AL37" s="86"/>
    </row>
    <row r="38" spans="3:38" ht="21.75" thickBot="1">
      <c r="C38" s="228" t="s">
        <v>480</v>
      </c>
      <c r="D38" s="101"/>
      <c r="E38" s="101"/>
      <c r="F38" s="216"/>
      <c r="G38" s="216"/>
      <c r="H38" s="281"/>
      <c r="I38" s="281"/>
      <c r="J38" s="281"/>
      <c r="K38" s="216"/>
      <c r="L38" s="101"/>
      <c r="M38" s="101"/>
      <c r="N38" s="87"/>
      <c r="O38" s="87"/>
      <c r="P38" s="87"/>
      <c r="Q38" s="87"/>
      <c r="T38" s="219" t="s">
        <v>496</v>
      </c>
      <c r="AE38" s="129">
        <f>+U27</f>
        <v>3356.9100000000003</v>
      </c>
      <c r="AF38" s="121" t="e">
        <f>IF(#REF!&gt;#REF!,#REF!,#REF!)</f>
        <v>#REF!</v>
      </c>
      <c r="AK38" s="136"/>
      <c r="AL38" s="86"/>
    </row>
    <row r="39" spans="3:38" ht="21.75" thickBot="1">
      <c r="C39" s="228"/>
      <c r="D39" s="223"/>
      <c r="E39" s="223"/>
      <c r="F39" s="223"/>
      <c r="G39" s="223"/>
      <c r="H39" s="223"/>
      <c r="I39" s="223"/>
      <c r="J39" s="224"/>
      <c r="K39" s="224"/>
      <c r="L39" s="224"/>
      <c r="M39" s="224"/>
      <c r="N39" s="87"/>
      <c r="O39" s="87"/>
      <c r="P39" s="87"/>
      <c r="Q39" s="87"/>
      <c r="T39" s="219" t="s">
        <v>185</v>
      </c>
      <c r="AE39" s="225">
        <f>+R28</f>
        <v>-4.0683525849895034E-2</v>
      </c>
      <c r="AF39" s="121" t="e">
        <f>IF(#REF!&gt;#REF!,#REF!,#REF!)</f>
        <v>#REF!</v>
      </c>
      <c r="AK39" s="137"/>
      <c r="AL39" s="86"/>
    </row>
    <row r="40" spans="3:38" ht="21.75" thickBot="1">
      <c r="C40" s="228" t="s">
        <v>481</v>
      </c>
      <c r="D40" s="101"/>
      <c r="E40" s="101"/>
      <c r="F40" s="216"/>
      <c r="G40" s="216"/>
      <c r="H40" s="281"/>
      <c r="I40" s="281"/>
      <c r="J40" s="281"/>
      <c r="K40" s="216"/>
      <c r="L40" s="101"/>
      <c r="M40" s="101"/>
      <c r="N40" s="87"/>
      <c r="O40" s="243" t="s">
        <v>510</v>
      </c>
      <c r="P40" s="87"/>
      <c r="Q40" s="87"/>
      <c r="R40" s="86"/>
      <c r="S40" s="86"/>
      <c r="T40" s="219" t="s">
        <v>186</v>
      </c>
      <c r="AE40" s="225">
        <f>+S28</f>
        <v>0.13911932718440398</v>
      </c>
      <c r="AF40" s="121" t="e">
        <f>IF(#REF!&gt;#REF!,#REF!,#REF!)</f>
        <v>#REF!</v>
      </c>
      <c r="AL40" s="86"/>
    </row>
    <row r="41" spans="3:38" ht="21">
      <c r="C41" s="228"/>
      <c r="D41" s="216"/>
      <c r="E41" s="216"/>
      <c r="F41" s="216"/>
      <c r="G41" s="216"/>
      <c r="H41" s="216"/>
      <c r="I41" s="216"/>
      <c r="J41" s="216"/>
      <c r="K41" s="216"/>
      <c r="L41" s="216"/>
      <c r="M41" s="216"/>
      <c r="N41" s="87"/>
      <c r="O41" s="87"/>
      <c r="P41" s="87"/>
      <c r="Q41" s="87"/>
      <c r="R41" s="226"/>
      <c r="S41" s="218" t="s">
        <v>182</v>
      </c>
      <c r="T41" s="219" t="s">
        <v>187</v>
      </c>
      <c r="AE41" s="129">
        <f>SUMIF($G$8:$G$54,"CAP",$I$8:$I$54)</f>
        <v>390.96699999999998</v>
      </c>
      <c r="AF41" s="121"/>
      <c r="AL41" s="86"/>
    </row>
    <row r="42" spans="3:38" ht="21">
      <c r="C42" s="228"/>
      <c r="D42" s="216"/>
      <c r="E42" s="216"/>
      <c r="F42" s="216"/>
      <c r="G42" s="216"/>
      <c r="H42" s="216"/>
      <c r="I42" s="216"/>
      <c r="J42" s="216"/>
      <c r="K42" s="216"/>
      <c r="L42" s="216"/>
      <c r="M42" s="216"/>
      <c r="N42" s="87"/>
      <c r="O42" s="87"/>
      <c r="P42" s="87"/>
      <c r="Q42" s="87"/>
      <c r="R42" s="227"/>
      <c r="S42" s="218" t="s">
        <v>182</v>
      </c>
      <c r="T42" s="219" t="s">
        <v>188</v>
      </c>
      <c r="AE42" s="129">
        <f>SUMIF($G$8:$G$54,"op",$I$8:$I$54)</f>
        <v>0</v>
      </c>
      <c r="AF42" s="121"/>
      <c r="AL42" s="86"/>
    </row>
    <row r="43" spans="3:38" ht="21">
      <c r="C43" s="228"/>
      <c r="D43" s="216"/>
      <c r="E43" s="216"/>
      <c r="F43" s="216"/>
      <c r="G43" s="216"/>
      <c r="H43" s="216"/>
      <c r="I43" s="216"/>
      <c r="J43" s="216"/>
      <c r="K43" s="216"/>
      <c r="L43" s="216"/>
      <c r="M43" s="216"/>
      <c r="N43" s="87"/>
      <c r="O43" s="87"/>
      <c r="P43" s="87"/>
      <c r="Q43" s="87"/>
      <c r="R43" s="227"/>
      <c r="S43" s="218"/>
      <c r="T43" s="219" t="s">
        <v>189</v>
      </c>
      <c r="AE43" s="129">
        <f>+AE42+AE41</f>
        <v>390.96699999999998</v>
      </c>
      <c r="AF43" s="121"/>
      <c r="AL43" s="86"/>
    </row>
    <row r="44" spans="3:38" ht="21">
      <c r="C44" s="228"/>
      <c r="D44" s="216"/>
      <c r="E44" s="216"/>
      <c r="F44" s="216"/>
      <c r="G44" s="216"/>
      <c r="H44" s="216"/>
      <c r="I44" s="216"/>
      <c r="J44" s="216"/>
      <c r="K44" s="216"/>
      <c r="L44" s="216"/>
      <c r="M44" s="216"/>
      <c r="N44" s="87"/>
      <c r="O44" s="87"/>
      <c r="P44" s="87"/>
      <c r="Q44" s="87"/>
      <c r="R44" s="227"/>
      <c r="S44" s="218"/>
      <c r="T44" s="219" t="s">
        <v>190</v>
      </c>
      <c r="AE44" s="235">
        <f>SUMIF($G$8:$G$28,"CAP",$U$8:$U$28)</f>
        <v>40738.140000000007</v>
      </c>
      <c r="AF44" s="121"/>
      <c r="AL44" s="86"/>
    </row>
    <row r="45" spans="3:38" ht="21.75" thickBot="1">
      <c r="C45" s="138"/>
      <c r="D45" s="139"/>
      <c r="E45" s="139"/>
      <c r="F45" s="139"/>
      <c r="G45" s="139"/>
      <c r="H45" s="139"/>
      <c r="I45" s="139"/>
      <c r="J45" s="139"/>
      <c r="K45" s="139"/>
      <c r="L45" s="139"/>
      <c r="M45" s="139"/>
      <c r="N45" s="140"/>
      <c r="O45" s="140"/>
      <c r="P45" s="140"/>
      <c r="Q45" s="140"/>
      <c r="R45" s="140"/>
      <c r="S45" s="141"/>
      <c r="T45" s="142"/>
      <c r="U45" s="139"/>
      <c r="V45" s="139"/>
      <c r="W45" s="139"/>
      <c r="X45" s="139"/>
      <c r="Y45" s="139"/>
      <c r="Z45" s="139"/>
      <c r="AA45" s="139"/>
      <c r="AB45" s="139"/>
      <c r="AC45" s="139"/>
      <c r="AD45" s="139"/>
      <c r="AE45" s="144"/>
      <c r="AF45" s="121" t="e">
        <f>IF(#REF!&gt;#REF!,#REF!,#REF!)</f>
        <v>#REF!</v>
      </c>
      <c r="AK45" s="115"/>
      <c r="AL45" s="86"/>
    </row>
    <row r="46" spans="3:38" ht="15.75" customHeight="1">
      <c r="L46" s="87"/>
      <c r="N46" s="87"/>
      <c r="O46" s="87"/>
      <c r="P46" s="87"/>
      <c r="Q46" s="87"/>
      <c r="W46" s="86"/>
      <c r="X46" s="86"/>
      <c r="Y46" s="86"/>
      <c r="Z46" s="86"/>
      <c r="AA46" s="86"/>
      <c r="AB46" s="86"/>
      <c r="AC46" s="86"/>
      <c r="AD46" s="86"/>
      <c r="AE46" s="86"/>
      <c r="AF46" s="86"/>
      <c r="AL46" s="86"/>
    </row>
    <row r="47" spans="3:38">
      <c r="L47" s="87"/>
      <c r="N47" s="87"/>
      <c r="O47" s="87"/>
      <c r="P47" s="87"/>
      <c r="Q47" s="87"/>
      <c r="W47" s="86"/>
      <c r="X47" s="86"/>
      <c r="Y47" s="86"/>
      <c r="Z47" s="86"/>
      <c r="AA47" s="86"/>
      <c r="AB47" s="86"/>
      <c r="AC47" s="86"/>
      <c r="AD47" s="86"/>
      <c r="AE47" s="86"/>
      <c r="AK47" s="87"/>
      <c r="AL47" s="86"/>
    </row>
    <row r="48" spans="3:38" ht="19.5">
      <c r="L48" s="87"/>
      <c r="N48" s="87"/>
      <c r="O48" s="87"/>
      <c r="P48" s="87"/>
      <c r="Q48" s="87"/>
      <c r="W48" s="86"/>
      <c r="X48" s="86"/>
      <c r="Y48" s="86"/>
      <c r="Z48" s="86"/>
      <c r="AA48" s="86"/>
      <c r="AB48" s="86"/>
      <c r="AC48" s="86"/>
      <c r="AD48" s="86"/>
      <c r="AE48" s="86"/>
      <c r="AF48" s="145"/>
      <c r="AK48" s="145"/>
      <c r="AL48" s="86"/>
    </row>
    <row r="49" spans="8:1019 1025:4094 4100:8189 8195:11264 11270:12284 12290:15359 15365:15609">
      <c r="L49" s="87"/>
      <c r="N49" s="87"/>
      <c r="O49" s="87"/>
      <c r="P49" s="87"/>
      <c r="Q49" s="87"/>
      <c r="W49" s="86"/>
      <c r="X49" s="86"/>
      <c r="Y49" s="86"/>
      <c r="Z49" s="86"/>
      <c r="AA49" s="86"/>
      <c r="AB49" s="86"/>
      <c r="AC49" s="86"/>
      <c r="AD49" s="86"/>
      <c r="AE49" s="146"/>
      <c r="AK49" s="87"/>
      <c r="AL49" s="86"/>
    </row>
    <row r="50" spans="8:1019 1025:4094 4100:8189 8195:11264 11270:12284 12290:15359 15365:15609">
      <c r="L50" s="87"/>
      <c r="N50" s="87"/>
      <c r="O50" s="87"/>
      <c r="P50" s="87"/>
      <c r="Q50" s="87"/>
      <c r="W50" s="86"/>
      <c r="X50" s="86"/>
      <c r="Y50" s="86"/>
      <c r="Z50" s="86"/>
      <c r="AA50" s="86"/>
      <c r="AB50" s="86"/>
      <c r="AC50" s="86"/>
      <c r="AD50" s="86"/>
      <c r="AE50" s="86"/>
      <c r="AK50" s="87"/>
      <c r="AL50" s="86"/>
    </row>
    <row r="51" spans="8:1019 1025:4094 4100:8189 8195:11264 11270:12284 12290:15359 15365:15609" ht="15.75" thickBot="1">
      <c r="L51" s="87"/>
      <c r="N51" s="87"/>
      <c r="O51" s="87"/>
      <c r="P51" s="87"/>
      <c r="Q51" s="87"/>
    </row>
    <row r="52" spans="8:1019 1025:4094 4100:8189 8195:11264 11270:12284 12290:15359 15365:15609">
      <c r="L52" s="87"/>
      <c r="N52" s="87"/>
      <c r="O52" s="87"/>
      <c r="P52" s="87"/>
      <c r="Q52" s="87"/>
      <c r="W52" s="86"/>
      <c r="X52" s="86"/>
      <c r="Y52" s="86"/>
      <c r="Z52" s="86"/>
      <c r="AA52" s="86"/>
      <c r="AB52" s="86"/>
      <c r="AC52" s="86"/>
      <c r="AD52" s="86"/>
      <c r="AE52" s="86"/>
      <c r="AF52" s="86"/>
      <c r="AL52" s="151"/>
      <c r="AM52" s="152"/>
      <c r="AN52" s="152"/>
      <c r="AO52" s="152"/>
      <c r="AP52" s="152"/>
      <c r="AQ52" s="157"/>
    </row>
    <row r="53" spans="8:1019 1025:4094 4100:8189 8195:11264 11270:12284 12290:15359 15365:15609">
      <c r="L53" s="87"/>
      <c r="N53" s="87"/>
      <c r="O53" s="87"/>
      <c r="P53" s="87"/>
      <c r="Q53" s="87"/>
      <c r="W53" s="86"/>
      <c r="X53" s="86"/>
      <c r="Y53" s="86"/>
      <c r="Z53" s="86"/>
      <c r="AA53" s="86"/>
      <c r="AB53" s="86"/>
      <c r="AC53" s="86"/>
      <c r="AD53" s="86"/>
      <c r="AE53" s="86"/>
      <c r="AF53" s="86"/>
      <c r="AG53" s="147" t="s">
        <v>191</v>
      </c>
      <c r="AH53" s="87"/>
      <c r="AI53" s="87"/>
      <c r="AJ53" s="87"/>
      <c r="AK53" s="87"/>
      <c r="AL53" s="153"/>
      <c r="AM53" s="147" t="s">
        <v>192</v>
      </c>
      <c r="AN53" s="87"/>
      <c r="AO53" s="87"/>
      <c r="AP53" s="87"/>
      <c r="AQ53" s="158"/>
      <c r="AT53" s="87"/>
      <c r="AU53" s="87"/>
      <c r="AV53" s="87"/>
      <c r="AW53" s="87"/>
      <c r="AX53" s="87"/>
      <c r="AY53" s="87"/>
      <c r="AZ53" s="87"/>
      <c r="BA53" s="87"/>
      <c r="BB53" s="87"/>
      <c r="BC53" s="87"/>
      <c r="BD53" s="87"/>
      <c r="BE53" s="87"/>
      <c r="BF53" s="87"/>
      <c r="BG53" s="87"/>
      <c r="BM53" s="87"/>
      <c r="BN53" s="87"/>
      <c r="BO53" s="87"/>
      <c r="BP53" s="87"/>
      <c r="BQ53" s="87"/>
      <c r="BR53" s="87"/>
      <c r="BS53" s="87"/>
      <c r="BT53" s="87"/>
      <c r="BU53" s="87"/>
      <c r="BV53" s="87"/>
      <c r="CB53" s="87"/>
      <c r="CC53" s="87"/>
      <c r="CD53" s="87"/>
      <c r="CE53" s="87"/>
      <c r="CF53" s="87"/>
      <c r="CG53" s="87"/>
      <c r="CH53" s="87"/>
      <c r="CI53" s="87"/>
      <c r="CJ53" s="87"/>
      <c r="CK53" s="87"/>
      <c r="CQ53" s="87"/>
      <c r="CR53" s="87"/>
      <c r="CS53" s="87"/>
      <c r="CT53" s="87"/>
      <c r="CU53" s="87"/>
      <c r="CV53" s="87"/>
      <c r="CW53" s="87"/>
      <c r="CX53" s="87"/>
      <c r="CY53" s="87"/>
      <c r="CZ53" s="87"/>
      <c r="DF53" s="87"/>
      <c r="DG53" s="87"/>
      <c r="DH53" s="87"/>
      <c r="DI53" s="87"/>
      <c r="DJ53" s="87"/>
      <c r="DK53" s="87"/>
      <c r="DL53" s="87"/>
      <c r="DM53" s="87"/>
      <c r="DN53" s="87"/>
      <c r="DO53" s="87"/>
      <c r="DU53" s="87"/>
      <c r="DV53" s="87"/>
      <c r="DW53" s="87"/>
      <c r="DX53" s="87"/>
      <c r="DY53" s="87"/>
      <c r="DZ53" s="87"/>
      <c r="EA53" s="87"/>
      <c r="EB53" s="87"/>
      <c r="EC53" s="87"/>
      <c r="ED53" s="87"/>
      <c r="EJ53" s="87"/>
      <c r="EK53" s="87"/>
      <c r="EL53" s="87"/>
      <c r="EM53" s="87"/>
      <c r="EN53" s="87"/>
      <c r="EO53" s="87"/>
      <c r="EP53" s="87"/>
      <c r="EQ53" s="87"/>
      <c r="ER53" s="87"/>
      <c r="ES53" s="87"/>
      <c r="EY53" s="87"/>
      <c r="EZ53" s="87"/>
      <c r="FA53" s="87"/>
      <c r="FB53" s="87"/>
      <c r="FC53" s="87"/>
      <c r="FD53" s="87"/>
      <c r="FE53" s="87"/>
      <c r="FF53" s="87"/>
      <c r="FG53" s="87"/>
      <c r="FH53" s="87"/>
      <c r="FN53" s="87"/>
      <c r="FO53" s="87"/>
      <c r="FP53" s="87"/>
      <c r="FQ53" s="87"/>
      <c r="FR53" s="87"/>
      <c r="FS53" s="87"/>
      <c r="FT53" s="87"/>
      <c r="FU53" s="87"/>
      <c r="FV53" s="87"/>
      <c r="FW53" s="87"/>
      <c r="GC53" s="87"/>
      <c r="GD53" s="87"/>
      <c r="GE53" s="87"/>
      <c r="GF53" s="87"/>
      <c r="GG53" s="87"/>
      <c r="GH53" s="87"/>
      <c r="GI53" s="87"/>
      <c r="GJ53" s="87"/>
      <c r="GK53" s="87"/>
      <c r="GL53" s="87"/>
      <c r="GR53" s="87"/>
      <c r="GS53" s="87"/>
      <c r="GT53" s="87"/>
      <c r="GU53" s="87"/>
      <c r="GV53" s="87"/>
      <c r="GW53" s="87"/>
      <c r="GX53" s="87"/>
      <c r="GY53" s="87"/>
      <c r="GZ53" s="87"/>
      <c r="HA53" s="87"/>
      <c r="HG53" s="87"/>
      <c r="HH53" s="87"/>
      <c r="HI53" s="87"/>
      <c r="HJ53" s="87"/>
      <c r="HK53" s="87"/>
      <c r="HL53" s="87"/>
      <c r="HM53" s="87"/>
      <c r="HN53" s="87"/>
      <c r="HO53" s="87"/>
      <c r="HP53" s="87"/>
      <c r="HV53" s="87"/>
      <c r="HW53" s="87"/>
      <c r="HX53" s="87"/>
      <c r="HY53" s="87"/>
      <c r="HZ53" s="87"/>
      <c r="IA53" s="87"/>
      <c r="IB53" s="87"/>
      <c r="IC53" s="87"/>
      <c r="ID53" s="87"/>
      <c r="IE53" s="87"/>
      <c r="IK53" s="87"/>
      <c r="IL53" s="87"/>
      <c r="IM53" s="87"/>
      <c r="IN53" s="87"/>
      <c r="IO53" s="87"/>
      <c r="IP53" s="87"/>
      <c r="IQ53" s="87"/>
      <c r="IR53" s="87"/>
      <c r="IS53" s="87"/>
      <c r="IT53" s="87"/>
      <c r="IZ53" s="87"/>
      <c r="JA53" s="87"/>
      <c r="JB53" s="87"/>
      <c r="JC53" s="87"/>
      <c r="JD53" s="87"/>
      <c r="JE53" s="87"/>
      <c r="JF53" s="87"/>
      <c r="JG53" s="87"/>
      <c r="JH53" s="87"/>
      <c r="JI53" s="87"/>
      <c r="JO53" s="87"/>
      <c r="JP53" s="87"/>
      <c r="JQ53" s="87"/>
      <c r="JR53" s="87"/>
      <c r="JS53" s="87"/>
      <c r="JT53" s="87"/>
      <c r="JU53" s="87"/>
      <c r="JV53" s="87"/>
      <c r="JW53" s="87"/>
      <c r="JX53" s="87"/>
      <c r="KD53" s="87"/>
      <c r="KE53" s="87"/>
      <c r="KF53" s="87"/>
      <c r="KG53" s="87"/>
      <c r="KH53" s="87"/>
      <c r="KI53" s="87"/>
      <c r="KJ53" s="87"/>
      <c r="KK53" s="87"/>
      <c r="KL53" s="87"/>
      <c r="KM53" s="87"/>
      <c r="KS53" s="87"/>
      <c r="KT53" s="87"/>
      <c r="KU53" s="87"/>
      <c r="KV53" s="87"/>
      <c r="KW53" s="87"/>
      <c r="KX53" s="87"/>
      <c r="KY53" s="87"/>
      <c r="KZ53" s="87"/>
      <c r="LA53" s="87"/>
      <c r="LB53" s="87"/>
      <c r="LH53" s="87"/>
      <c r="LI53" s="87"/>
      <c r="LJ53" s="87"/>
      <c r="LK53" s="87"/>
      <c r="LL53" s="87"/>
      <c r="LM53" s="87"/>
      <c r="LN53" s="87"/>
      <c r="LO53" s="87"/>
      <c r="LP53" s="87"/>
      <c r="LQ53" s="87"/>
      <c r="LW53" s="87"/>
      <c r="LX53" s="87"/>
      <c r="LY53" s="87"/>
      <c r="LZ53" s="87"/>
      <c r="MA53" s="87"/>
      <c r="MB53" s="87"/>
      <c r="MC53" s="87"/>
      <c r="MD53" s="87"/>
      <c r="ME53" s="87"/>
      <c r="MF53" s="87"/>
      <c r="ML53" s="87"/>
      <c r="MM53" s="87"/>
      <c r="MN53" s="87"/>
      <c r="MO53" s="87"/>
      <c r="MP53" s="87"/>
      <c r="MQ53" s="87"/>
      <c r="MR53" s="87"/>
      <c r="MS53" s="87"/>
      <c r="MT53" s="87"/>
      <c r="MU53" s="87"/>
      <c r="NA53" s="87"/>
      <c r="NB53" s="87"/>
      <c r="NC53" s="87"/>
      <c r="ND53" s="87"/>
      <c r="NE53" s="87"/>
      <c r="NF53" s="87"/>
      <c r="NG53" s="87"/>
      <c r="NH53" s="87"/>
      <c r="NI53" s="87"/>
      <c r="NJ53" s="87"/>
      <c r="NP53" s="87"/>
      <c r="NQ53" s="87"/>
      <c r="NR53" s="87"/>
      <c r="NS53" s="87"/>
      <c r="NT53" s="87"/>
      <c r="NU53" s="87"/>
      <c r="NV53" s="87"/>
      <c r="NW53" s="87"/>
      <c r="NX53" s="87"/>
      <c r="NY53" s="87"/>
      <c r="OE53" s="87"/>
      <c r="OF53" s="87"/>
      <c r="OG53" s="87"/>
      <c r="OH53" s="87"/>
      <c r="OI53" s="87"/>
      <c r="OJ53" s="87"/>
      <c r="OK53" s="87"/>
      <c r="OL53" s="87"/>
      <c r="OM53" s="87"/>
      <c r="ON53" s="87"/>
      <c r="OT53" s="87"/>
      <c r="OU53" s="87"/>
      <c r="OV53" s="87"/>
      <c r="OW53" s="87"/>
      <c r="OX53" s="87"/>
      <c r="OY53" s="87"/>
      <c r="OZ53" s="87"/>
      <c r="PA53" s="87"/>
      <c r="PB53" s="87"/>
      <c r="PC53" s="87"/>
      <c r="PI53" s="87"/>
      <c r="PJ53" s="87"/>
      <c r="PK53" s="87"/>
      <c r="PL53" s="87"/>
      <c r="PM53" s="87"/>
      <c r="PN53" s="87"/>
      <c r="PO53" s="87"/>
      <c r="PP53" s="87"/>
      <c r="PQ53" s="87"/>
      <c r="PR53" s="87"/>
      <c r="PX53" s="87"/>
      <c r="PY53" s="87"/>
      <c r="PZ53" s="87"/>
      <c r="QA53" s="87"/>
      <c r="QB53" s="87"/>
      <c r="QC53" s="87"/>
      <c r="QD53" s="87"/>
      <c r="QE53" s="87"/>
      <c r="QF53" s="87"/>
      <c r="QG53" s="87"/>
      <c r="QM53" s="87"/>
      <c r="QN53" s="87"/>
      <c r="QO53" s="87"/>
      <c r="QP53" s="87"/>
      <c r="QQ53" s="87"/>
      <c r="QR53" s="87"/>
      <c r="QS53" s="87"/>
      <c r="QT53" s="87"/>
      <c r="QU53" s="87"/>
      <c r="QV53" s="87"/>
      <c r="RB53" s="87"/>
      <c r="RC53" s="87"/>
      <c r="RD53" s="87"/>
      <c r="RE53" s="87"/>
      <c r="RF53" s="87"/>
      <c r="RG53" s="87"/>
      <c r="RH53" s="87"/>
      <c r="RI53" s="87"/>
      <c r="RJ53" s="87"/>
      <c r="RK53" s="87"/>
      <c r="RQ53" s="87"/>
      <c r="RR53" s="87"/>
      <c r="RS53" s="87"/>
      <c r="RT53" s="87"/>
      <c r="RU53" s="87"/>
      <c r="RV53" s="87"/>
      <c r="RW53" s="87"/>
      <c r="RX53" s="87"/>
      <c r="RY53" s="87"/>
      <c r="RZ53" s="87"/>
      <c r="SF53" s="87"/>
      <c r="SG53" s="87"/>
      <c r="SH53" s="87"/>
      <c r="SI53" s="87"/>
      <c r="SJ53" s="87"/>
      <c r="SK53" s="87"/>
      <c r="SL53" s="87"/>
      <c r="SM53" s="87"/>
      <c r="SN53" s="87"/>
      <c r="SO53" s="87"/>
      <c r="SU53" s="87"/>
      <c r="SV53" s="87"/>
      <c r="SW53" s="87"/>
      <c r="SX53" s="87"/>
      <c r="SY53" s="87"/>
      <c r="SZ53" s="87"/>
      <c r="TA53" s="87"/>
      <c r="TB53" s="87"/>
      <c r="TC53" s="87"/>
      <c r="TD53" s="87"/>
      <c r="TJ53" s="87"/>
      <c r="TK53" s="87"/>
      <c r="TL53" s="87"/>
      <c r="TM53" s="87"/>
      <c r="TN53" s="87"/>
      <c r="TO53" s="87"/>
      <c r="TP53" s="87"/>
      <c r="TQ53" s="87"/>
      <c r="TR53" s="87"/>
      <c r="TS53" s="87"/>
      <c r="TY53" s="87"/>
      <c r="TZ53" s="87"/>
      <c r="UA53" s="87"/>
      <c r="UB53" s="87"/>
      <c r="UC53" s="87"/>
      <c r="UD53" s="87"/>
      <c r="UE53" s="87"/>
      <c r="UF53" s="87"/>
      <c r="UG53" s="87"/>
      <c r="UH53" s="87"/>
      <c r="UN53" s="87"/>
      <c r="UO53" s="87"/>
      <c r="UP53" s="87"/>
      <c r="UQ53" s="87"/>
      <c r="UR53" s="87"/>
      <c r="US53" s="87"/>
      <c r="UT53" s="87"/>
      <c r="UU53" s="87"/>
      <c r="UV53" s="87"/>
      <c r="UW53" s="87"/>
      <c r="VC53" s="87"/>
      <c r="VD53" s="87"/>
      <c r="VE53" s="87"/>
      <c r="VF53" s="87"/>
      <c r="VG53" s="87"/>
      <c r="VH53" s="87"/>
      <c r="VI53" s="87"/>
      <c r="VJ53" s="87"/>
      <c r="VK53" s="87"/>
      <c r="VL53" s="87"/>
      <c r="VR53" s="87"/>
      <c r="VS53" s="87"/>
      <c r="VT53" s="87"/>
      <c r="VU53" s="87"/>
      <c r="VV53" s="87"/>
      <c r="VW53" s="87"/>
      <c r="VX53" s="87"/>
      <c r="VY53" s="87"/>
      <c r="VZ53" s="87"/>
      <c r="WA53" s="87"/>
      <c r="WG53" s="87"/>
      <c r="WH53" s="87"/>
      <c r="WI53" s="87"/>
      <c r="WJ53" s="87"/>
      <c r="WK53" s="87"/>
      <c r="WL53" s="87"/>
      <c r="WM53" s="87"/>
      <c r="WN53" s="87"/>
      <c r="WO53" s="87"/>
      <c r="WP53" s="87"/>
      <c r="WV53" s="87"/>
      <c r="WW53" s="87"/>
      <c r="WX53" s="87"/>
      <c r="WY53" s="87"/>
      <c r="WZ53" s="87"/>
      <c r="XA53" s="87"/>
      <c r="XB53" s="87"/>
      <c r="XC53" s="87"/>
      <c r="XD53" s="87"/>
      <c r="XE53" s="87"/>
      <c r="XK53" s="87"/>
      <c r="XL53" s="87"/>
      <c r="XM53" s="87"/>
      <c r="XN53" s="87"/>
      <c r="XO53" s="87"/>
      <c r="XP53" s="87"/>
      <c r="XQ53" s="87"/>
      <c r="XR53" s="87"/>
      <c r="XS53" s="87"/>
      <c r="XT53" s="87"/>
      <c r="XZ53" s="87"/>
      <c r="YA53" s="87"/>
      <c r="YB53" s="87"/>
      <c r="YC53" s="87"/>
      <c r="YD53" s="87"/>
      <c r="YE53" s="87"/>
      <c r="YF53" s="87"/>
      <c r="YG53" s="87"/>
      <c r="YH53" s="87"/>
      <c r="YI53" s="87"/>
      <c r="YO53" s="87"/>
      <c r="YP53" s="87"/>
      <c r="YQ53" s="87"/>
      <c r="YR53" s="87"/>
      <c r="YS53" s="87"/>
      <c r="YT53" s="87"/>
      <c r="YU53" s="87"/>
      <c r="YV53" s="87"/>
      <c r="YW53" s="87"/>
      <c r="YX53" s="87"/>
      <c r="ZD53" s="87"/>
      <c r="ZE53" s="87"/>
      <c r="ZF53" s="87"/>
      <c r="ZG53" s="87"/>
      <c r="ZH53" s="87"/>
      <c r="ZI53" s="87"/>
      <c r="ZJ53" s="87"/>
      <c r="ZK53" s="87"/>
      <c r="ZL53" s="87"/>
      <c r="ZM53" s="87"/>
      <c r="ZS53" s="87"/>
      <c r="ZT53" s="87"/>
      <c r="ZU53" s="87"/>
      <c r="ZV53" s="87"/>
      <c r="ZW53" s="87"/>
      <c r="ZX53" s="87"/>
      <c r="ZY53" s="87"/>
      <c r="ZZ53" s="87"/>
      <c r="AAA53" s="87"/>
      <c r="AAB53" s="87"/>
      <c r="AAH53" s="87"/>
      <c r="AAI53" s="87"/>
      <c r="AAJ53" s="87"/>
      <c r="AAK53" s="87"/>
      <c r="AAL53" s="87"/>
      <c r="AAM53" s="87"/>
      <c r="AAN53" s="87"/>
      <c r="AAO53" s="87"/>
      <c r="AAP53" s="87"/>
      <c r="AAQ53" s="87"/>
      <c r="AAW53" s="87"/>
      <c r="AAX53" s="87"/>
      <c r="AAY53" s="87"/>
      <c r="AAZ53" s="87"/>
      <c r="ABA53" s="87"/>
      <c r="ABB53" s="87"/>
      <c r="ABC53" s="87"/>
      <c r="ABD53" s="87"/>
      <c r="ABE53" s="87"/>
      <c r="ABF53" s="87"/>
      <c r="ABL53" s="87"/>
      <c r="ABM53" s="87"/>
      <c r="ABN53" s="87"/>
      <c r="ABO53" s="87"/>
      <c r="ABP53" s="87"/>
      <c r="ABQ53" s="87"/>
      <c r="ABR53" s="87"/>
      <c r="ABS53" s="87"/>
      <c r="ABT53" s="87"/>
      <c r="ABU53" s="87"/>
      <c r="ACA53" s="87"/>
      <c r="ACB53" s="87"/>
      <c r="ACC53" s="87"/>
      <c r="ACD53" s="87"/>
      <c r="ACE53" s="87"/>
      <c r="ACF53" s="87"/>
      <c r="ACG53" s="87"/>
      <c r="ACH53" s="87"/>
      <c r="ACI53" s="87"/>
      <c r="ACJ53" s="87"/>
      <c r="ACP53" s="87"/>
      <c r="ACQ53" s="87"/>
      <c r="ACR53" s="87"/>
      <c r="ACS53" s="87"/>
      <c r="ACT53" s="87"/>
      <c r="ACU53" s="87"/>
      <c r="ACV53" s="87"/>
      <c r="ACW53" s="87"/>
      <c r="ACX53" s="87"/>
      <c r="ACY53" s="87"/>
      <c r="ADE53" s="87"/>
      <c r="ADF53" s="87"/>
      <c r="ADG53" s="87"/>
      <c r="ADH53" s="87"/>
      <c r="ADI53" s="87"/>
      <c r="ADJ53" s="87"/>
      <c r="ADK53" s="87"/>
      <c r="ADL53" s="87"/>
      <c r="ADM53" s="87"/>
      <c r="ADN53" s="87"/>
      <c r="ADT53" s="87"/>
      <c r="ADU53" s="87"/>
      <c r="ADV53" s="87"/>
      <c r="ADW53" s="87"/>
      <c r="ADX53" s="87"/>
      <c r="ADY53" s="87"/>
      <c r="ADZ53" s="87"/>
      <c r="AEA53" s="87"/>
      <c r="AEB53" s="87"/>
      <c r="AEC53" s="87"/>
      <c r="AEI53" s="87"/>
      <c r="AEJ53" s="87"/>
      <c r="AEK53" s="87"/>
      <c r="AEL53" s="87"/>
      <c r="AEM53" s="87"/>
      <c r="AEN53" s="87"/>
      <c r="AEO53" s="87"/>
      <c r="AEP53" s="87"/>
      <c r="AEQ53" s="87"/>
      <c r="AER53" s="87"/>
      <c r="AEX53" s="87"/>
      <c r="AEY53" s="87"/>
      <c r="AEZ53" s="87"/>
      <c r="AFA53" s="87"/>
      <c r="AFB53" s="87"/>
      <c r="AFC53" s="87"/>
      <c r="AFD53" s="87"/>
      <c r="AFE53" s="87"/>
      <c r="AFF53" s="87"/>
      <c r="AFG53" s="87"/>
      <c r="AFM53" s="87"/>
      <c r="AFN53" s="87"/>
      <c r="AFO53" s="87"/>
      <c r="AFP53" s="87"/>
      <c r="AFQ53" s="87"/>
      <c r="AFR53" s="87"/>
      <c r="AFS53" s="87"/>
      <c r="AFT53" s="87"/>
      <c r="AFU53" s="87"/>
      <c r="AFV53" s="87"/>
      <c r="AGB53" s="87"/>
      <c r="AGC53" s="87"/>
      <c r="AGD53" s="87"/>
      <c r="AGE53" s="87"/>
      <c r="AGF53" s="87"/>
      <c r="AGG53" s="87"/>
      <c r="AGH53" s="87"/>
      <c r="AGI53" s="87"/>
      <c r="AGJ53" s="87"/>
      <c r="AGK53" s="87"/>
      <c r="AGQ53" s="87"/>
      <c r="AGR53" s="87"/>
      <c r="AGS53" s="87"/>
      <c r="AGT53" s="87"/>
      <c r="AGU53" s="87"/>
      <c r="AGV53" s="87"/>
      <c r="AGW53" s="87"/>
      <c r="AGX53" s="87"/>
      <c r="AGY53" s="87"/>
      <c r="AGZ53" s="87"/>
      <c r="AHF53" s="87"/>
      <c r="AHG53" s="87"/>
      <c r="AHH53" s="87"/>
      <c r="AHI53" s="87"/>
      <c r="AHJ53" s="87"/>
      <c r="AHK53" s="87"/>
      <c r="AHL53" s="87"/>
      <c r="AHM53" s="87"/>
      <c r="AHN53" s="87"/>
      <c r="AHO53" s="87"/>
      <c r="AHU53" s="87"/>
      <c r="AHV53" s="87"/>
      <c r="AHW53" s="87"/>
      <c r="AHX53" s="87"/>
      <c r="AHY53" s="87"/>
      <c r="AHZ53" s="87"/>
      <c r="AIA53" s="87"/>
      <c r="AIB53" s="87"/>
      <c r="AIC53" s="87"/>
      <c r="AID53" s="87"/>
      <c r="AIJ53" s="87"/>
      <c r="AIK53" s="87"/>
      <c r="AIL53" s="87"/>
      <c r="AIM53" s="87"/>
      <c r="AIN53" s="87"/>
      <c r="AIO53" s="87"/>
      <c r="AIP53" s="87"/>
      <c r="AIQ53" s="87"/>
      <c r="AIR53" s="87"/>
      <c r="AIS53" s="87"/>
      <c r="AIY53" s="87"/>
      <c r="AIZ53" s="87"/>
      <c r="AJA53" s="87"/>
      <c r="AJB53" s="87"/>
      <c r="AJC53" s="87"/>
      <c r="AJD53" s="87"/>
      <c r="AJE53" s="87"/>
      <c r="AJF53" s="87"/>
      <c r="AJG53" s="87"/>
      <c r="AJH53" s="87"/>
      <c r="AJN53" s="87"/>
      <c r="AJO53" s="87"/>
      <c r="AJP53" s="87"/>
      <c r="AJQ53" s="87"/>
      <c r="AJR53" s="87"/>
      <c r="AJS53" s="87"/>
      <c r="AJT53" s="87"/>
      <c r="AJU53" s="87"/>
      <c r="AJV53" s="87"/>
      <c r="AJW53" s="87"/>
      <c r="AKC53" s="87"/>
      <c r="AKD53" s="87"/>
      <c r="AKE53" s="87"/>
      <c r="AKF53" s="87"/>
      <c r="AKG53" s="87"/>
      <c r="AKH53" s="87"/>
      <c r="AKI53" s="87"/>
      <c r="AKJ53" s="87"/>
      <c r="AKK53" s="87"/>
      <c r="AKL53" s="87"/>
      <c r="AKR53" s="87"/>
      <c r="AKS53" s="87"/>
      <c r="AKT53" s="87"/>
      <c r="AKU53" s="87"/>
      <c r="AKV53" s="87"/>
      <c r="AKW53" s="87"/>
      <c r="AKX53" s="87"/>
      <c r="AKY53" s="87"/>
      <c r="AKZ53" s="87"/>
      <c r="ALA53" s="87"/>
      <c r="ALG53" s="87"/>
      <c r="ALH53" s="87"/>
      <c r="ALI53" s="87"/>
      <c r="ALJ53" s="87"/>
      <c r="ALK53" s="87"/>
      <c r="ALL53" s="87"/>
      <c r="ALM53" s="87"/>
      <c r="ALN53" s="87"/>
      <c r="ALO53" s="87"/>
      <c r="ALP53" s="87"/>
      <c r="ALV53" s="87"/>
      <c r="ALW53" s="87"/>
      <c r="ALX53" s="87"/>
      <c r="ALY53" s="87"/>
      <c r="ALZ53" s="87"/>
      <c r="AMA53" s="87"/>
      <c r="AMB53" s="87"/>
      <c r="AMC53" s="87"/>
      <c r="AMD53" s="87"/>
      <c r="AME53" s="87"/>
      <c r="AMK53" s="87"/>
      <c r="AML53" s="87"/>
      <c r="AMM53" s="87"/>
      <c r="AMN53" s="87"/>
      <c r="AMO53" s="87"/>
      <c r="AMP53" s="87"/>
      <c r="AMQ53" s="87"/>
      <c r="AMR53" s="87"/>
      <c r="AMS53" s="87"/>
      <c r="AMT53" s="87"/>
      <c r="AMZ53" s="87"/>
      <c r="ANA53" s="87"/>
      <c r="ANB53" s="87"/>
      <c r="ANC53" s="87"/>
      <c r="AND53" s="87"/>
      <c r="ANE53" s="87"/>
      <c r="ANF53" s="87"/>
      <c r="ANG53" s="87"/>
      <c r="ANH53" s="87"/>
      <c r="ANI53" s="87"/>
      <c r="ANO53" s="87"/>
      <c r="ANP53" s="87"/>
      <c r="ANQ53" s="87"/>
      <c r="ANR53" s="87"/>
      <c r="ANS53" s="87"/>
      <c r="ANT53" s="87"/>
      <c r="ANU53" s="87"/>
      <c r="ANV53" s="87"/>
      <c r="ANW53" s="87"/>
      <c r="ANX53" s="87"/>
      <c r="AOD53" s="87"/>
      <c r="AOE53" s="87"/>
      <c r="AOF53" s="87"/>
      <c r="AOG53" s="87"/>
      <c r="AOH53" s="87"/>
      <c r="AOI53" s="87"/>
      <c r="AOJ53" s="87"/>
      <c r="AOK53" s="87"/>
      <c r="AOL53" s="87"/>
      <c r="AOM53" s="87"/>
      <c r="AOS53" s="87"/>
      <c r="AOT53" s="87"/>
      <c r="AOU53" s="87"/>
      <c r="AOV53" s="87"/>
      <c r="AOW53" s="87"/>
      <c r="AOX53" s="87"/>
      <c r="AOY53" s="87"/>
      <c r="AOZ53" s="87"/>
      <c r="APA53" s="87"/>
      <c r="APB53" s="87"/>
      <c r="APH53" s="87"/>
      <c r="API53" s="87"/>
      <c r="APJ53" s="87"/>
      <c r="APK53" s="87"/>
      <c r="APL53" s="87"/>
      <c r="APM53" s="87"/>
      <c r="APN53" s="87"/>
      <c r="APO53" s="87"/>
      <c r="APP53" s="87"/>
      <c r="APQ53" s="87"/>
      <c r="APW53" s="87"/>
      <c r="APX53" s="87"/>
      <c r="APY53" s="87"/>
      <c r="APZ53" s="87"/>
      <c r="AQA53" s="87"/>
      <c r="AQB53" s="87"/>
      <c r="AQC53" s="87"/>
      <c r="AQD53" s="87"/>
      <c r="AQE53" s="87"/>
      <c r="AQF53" s="87"/>
      <c r="AQL53" s="87"/>
      <c r="AQM53" s="87"/>
      <c r="AQN53" s="87"/>
      <c r="AQO53" s="87"/>
      <c r="AQP53" s="87"/>
      <c r="AQQ53" s="87"/>
      <c r="AQR53" s="87"/>
      <c r="AQS53" s="87"/>
      <c r="AQT53" s="87"/>
      <c r="AQU53" s="87"/>
      <c r="ARA53" s="87"/>
      <c r="ARB53" s="87"/>
      <c r="ARC53" s="87"/>
      <c r="ARD53" s="87"/>
      <c r="ARE53" s="87"/>
      <c r="ARF53" s="87"/>
      <c r="ARG53" s="87"/>
      <c r="ARH53" s="87"/>
      <c r="ARI53" s="87"/>
      <c r="ARJ53" s="87"/>
      <c r="ARP53" s="87"/>
      <c r="ARQ53" s="87"/>
      <c r="ARR53" s="87"/>
      <c r="ARS53" s="87"/>
      <c r="ART53" s="87"/>
      <c r="ARU53" s="87"/>
      <c r="ARV53" s="87"/>
      <c r="ARW53" s="87"/>
      <c r="ARX53" s="87"/>
      <c r="ARY53" s="87"/>
      <c r="ASE53" s="87"/>
      <c r="ASF53" s="87"/>
      <c r="ASG53" s="87"/>
      <c r="ASH53" s="87"/>
      <c r="ASI53" s="87"/>
      <c r="ASJ53" s="87"/>
      <c r="ASK53" s="87"/>
      <c r="ASL53" s="87"/>
      <c r="ASM53" s="87"/>
      <c r="ASN53" s="87"/>
      <c r="AST53" s="87"/>
      <c r="ASU53" s="87"/>
      <c r="ASV53" s="87"/>
      <c r="ASW53" s="87"/>
      <c r="ASX53" s="87"/>
      <c r="ASY53" s="87"/>
      <c r="ASZ53" s="87"/>
      <c r="ATA53" s="87"/>
      <c r="ATB53" s="87"/>
      <c r="ATC53" s="87"/>
      <c r="ATI53" s="87"/>
      <c r="ATJ53" s="87"/>
      <c r="ATK53" s="87"/>
      <c r="ATL53" s="87"/>
      <c r="ATM53" s="87"/>
      <c r="ATN53" s="87"/>
      <c r="ATO53" s="87"/>
      <c r="ATP53" s="87"/>
      <c r="ATQ53" s="87"/>
      <c r="ATR53" s="87"/>
      <c r="ATX53" s="87"/>
      <c r="ATY53" s="87"/>
      <c r="ATZ53" s="87"/>
      <c r="AUA53" s="87"/>
      <c r="AUB53" s="87"/>
      <c r="AUC53" s="87"/>
      <c r="AUD53" s="87"/>
      <c r="AUE53" s="87"/>
      <c r="AUF53" s="87"/>
      <c r="AUG53" s="87"/>
      <c r="AUM53" s="87"/>
      <c r="AUN53" s="87"/>
      <c r="AUO53" s="87"/>
      <c r="AUP53" s="87"/>
      <c r="AUQ53" s="87"/>
      <c r="AUR53" s="87"/>
      <c r="AUS53" s="87"/>
      <c r="AUT53" s="87"/>
      <c r="AUU53" s="87"/>
      <c r="AUV53" s="87"/>
      <c r="AVB53" s="87"/>
      <c r="AVC53" s="87"/>
      <c r="AVD53" s="87"/>
      <c r="AVE53" s="87"/>
      <c r="AVF53" s="87"/>
      <c r="AVG53" s="87"/>
      <c r="AVH53" s="87"/>
      <c r="AVI53" s="87"/>
      <c r="AVJ53" s="87"/>
      <c r="AVK53" s="87"/>
      <c r="AVQ53" s="87"/>
      <c r="AVR53" s="87"/>
      <c r="AVS53" s="87"/>
      <c r="AVT53" s="87"/>
      <c r="AVU53" s="87"/>
      <c r="AVV53" s="87"/>
      <c r="AVW53" s="87"/>
      <c r="AVX53" s="87"/>
      <c r="AVY53" s="87"/>
      <c r="AVZ53" s="87"/>
      <c r="AWF53" s="87"/>
      <c r="AWG53" s="87"/>
      <c r="AWH53" s="87"/>
      <c r="AWI53" s="87"/>
      <c r="AWJ53" s="87"/>
      <c r="AWK53" s="87"/>
      <c r="AWL53" s="87"/>
      <c r="AWM53" s="87"/>
      <c r="AWN53" s="87"/>
      <c r="AWO53" s="87"/>
      <c r="AWU53" s="87"/>
      <c r="AWV53" s="87"/>
      <c r="AWW53" s="87"/>
      <c r="AWX53" s="87"/>
      <c r="AWY53" s="87"/>
      <c r="AWZ53" s="87"/>
      <c r="AXA53" s="87"/>
      <c r="AXB53" s="87"/>
      <c r="AXC53" s="87"/>
      <c r="AXD53" s="87"/>
      <c r="AXJ53" s="87"/>
      <c r="AXK53" s="87"/>
      <c r="AXL53" s="87"/>
      <c r="AXM53" s="87"/>
      <c r="AXN53" s="87"/>
      <c r="AXO53" s="87"/>
      <c r="AXP53" s="87"/>
      <c r="AXQ53" s="87"/>
      <c r="AXR53" s="87"/>
      <c r="AXS53" s="87"/>
      <c r="AXY53" s="87"/>
      <c r="AXZ53" s="87"/>
      <c r="AYA53" s="87"/>
      <c r="AYB53" s="87"/>
      <c r="AYC53" s="87"/>
      <c r="AYD53" s="87"/>
      <c r="AYE53" s="87"/>
      <c r="AYF53" s="87"/>
      <c r="AYG53" s="87"/>
      <c r="AYH53" s="87"/>
      <c r="AYN53" s="87"/>
      <c r="AYO53" s="87"/>
      <c r="AYP53" s="87"/>
      <c r="AYQ53" s="87"/>
      <c r="AYR53" s="87"/>
      <c r="AYS53" s="87"/>
      <c r="AYT53" s="87"/>
      <c r="AYU53" s="87"/>
      <c r="AYV53" s="87"/>
      <c r="AYW53" s="87"/>
      <c r="AZC53" s="87"/>
      <c r="AZD53" s="87"/>
      <c r="AZE53" s="87"/>
      <c r="AZF53" s="87"/>
      <c r="AZG53" s="87"/>
      <c r="AZH53" s="87"/>
      <c r="AZI53" s="87"/>
      <c r="AZJ53" s="87"/>
      <c r="AZK53" s="87"/>
      <c r="AZL53" s="87"/>
      <c r="AZR53" s="87"/>
      <c r="AZS53" s="87"/>
      <c r="AZT53" s="87"/>
      <c r="AZU53" s="87"/>
      <c r="AZV53" s="87"/>
      <c r="AZW53" s="87"/>
      <c r="AZX53" s="87"/>
      <c r="AZY53" s="87"/>
      <c r="AZZ53" s="87"/>
      <c r="BAA53" s="87"/>
      <c r="BAG53" s="87"/>
      <c r="BAH53" s="87"/>
      <c r="BAI53" s="87"/>
      <c r="BAJ53" s="87"/>
      <c r="BAK53" s="87"/>
      <c r="BAL53" s="87"/>
      <c r="BAM53" s="87"/>
      <c r="BAN53" s="87"/>
      <c r="BAO53" s="87"/>
      <c r="BAP53" s="87"/>
      <c r="BAV53" s="87"/>
      <c r="BAW53" s="87"/>
      <c r="BAX53" s="87"/>
      <c r="BAY53" s="87"/>
      <c r="BAZ53" s="87"/>
      <c r="BBA53" s="87"/>
      <c r="BBB53" s="87"/>
      <c r="BBC53" s="87"/>
      <c r="BBD53" s="87"/>
      <c r="BBE53" s="87"/>
      <c r="BBK53" s="87"/>
      <c r="BBL53" s="87"/>
      <c r="BBM53" s="87"/>
      <c r="BBN53" s="87"/>
      <c r="BBO53" s="87"/>
      <c r="BBP53" s="87"/>
      <c r="BBQ53" s="87"/>
      <c r="BBR53" s="87"/>
      <c r="BBS53" s="87"/>
      <c r="BBT53" s="87"/>
      <c r="BBZ53" s="87"/>
      <c r="BCA53" s="87"/>
      <c r="BCB53" s="87"/>
      <c r="BCC53" s="87"/>
      <c r="BCD53" s="87"/>
      <c r="BCE53" s="87"/>
      <c r="BCF53" s="87"/>
      <c r="BCG53" s="87"/>
      <c r="BCH53" s="87"/>
      <c r="BCI53" s="87"/>
      <c r="BCO53" s="87"/>
      <c r="BCP53" s="87"/>
      <c r="BCQ53" s="87"/>
      <c r="BCR53" s="87"/>
      <c r="BCS53" s="87"/>
      <c r="BCT53" s="87"/>
      <c r="BCU53" s="87"/>
      <c r="BCV53" s="87"/>
      <c r="BCW53" s="87"/>
      <c r="BCX53" s="87"/>
      <c r="BDD53" s="87"/>
      <c r="BDE53" s="87"/>
      <c r="BDF53" s="87"/>
      <c r="BDG53" s="87"/>
      <c r="BDH53" s="87"/>
      <c r="BDI53" s="87"/>
      <c r="BDJ53" s="87"/>
      <c r="BDK53" s="87"/>
      <c r="BDL53" s="87"/>
      <c r="BDM53" s="87"/>
      <c r="BDS53" s="87"/>
      <c r="BDT53" s="87"/>
      <c r="BDU53" s="87"/>
      <c r="BDV53" s="87"/>
      <c r="BDW53" s="87"/>
      <c r="BDX53" s="87"/>
      <c r="BDY53" s="87"/>
      <c r="BDZ53" s="87"/>
      <c r="BEA53" s="87"/>
      <c r="BEB53" s="87"/>
      <c r="BEH53" s="87"/>
      <c r="BEI53" s="87"/>
      <c r="BEJ53" s="87"/>
      <c r="BEK53" s="87"/>
      <c r="BEL53" s="87"/>
      <c r="BEM53" s="87"/>
      <c r="BEN53" s="87"/>
      <c r="BEO53" s="87"/>
      <c r="BEP53" s="87"/>
      <c r="BEQ53" s="87"/>
      <c r="BEW53" s="87"/>
      <c r="BEX53" s="87"/>
      <c r="BEY53" s="87"/>
      <c r="BEZ53" s="87"/>
      <c r="BFA53" s="87"/>
      <c r="BFB53" s="87"/>
      <c r="BFC53" s="87"/>
      <c r="BFD53" s="87"/>
      <c r="BFE53" s="87"/>
      <c r="BFF53" s="87"/>
      <c r="BFL53" s="87"/>
      <c r="BFM53" s="87"/>
      <c r="BFN53" s="87"/>
      <c r="BFO53" s="87"/>
      <c r="BFP53" s="87"/>
      <c r="BFQ53" s="87"/>
      <c r="BFR53" s="87"/>
      <c r="BFS53" s="87"/>
      <c r="BFT53" s="87"/>
      <c r="BFU53" s="87"/>
      <c r="BGA53" s="87"/>
      <c r="BGB53" s="87"/>
      <c r="BGC53" s="87"/>
      <c r="BGD53" s="87"/>
      <c r="BGE53" s="87"/>
      <c r="BGF53" s="87"/>
      <c r="BGG53" s="87"/>
      <c r="BGH53" s="87"/>
      <c r="BGI53" s="87"/>
      <c r="BGJ53" s="87"/>
      <c r="BGP53" s="87"/>
      <c r="BGQ53" s="87"/>
      <c r="BGR53" s="87"/>
      <c r="BGS53" s="87"/>
      <c r="BGT53" s="87"/>
      <c r="BGU53" s="87"/>
      <c r="BGV53" s="87"/>
      <c r="BGW53" s="87"/>
      <c r="BGX53" s="87"/>
      <c r="BGY53" s="87"/>
      <c r="BHE53" s="87"/>
      <c r="BHF53" s="87"/>
      <c r="BHG53" s="87"/>
      <c r="BHH53" s="87"/>
      <c r="BHI53" s="87"/>
      <c r="BHJ53" s="87"/>
      <c r="BHK53" s="87"/>
      <c r="BHL53" s="87"/>
      <c r="BHM53" s="87"/>
      <c r="BHN53" s="87"/>
      <c r="BHT53" s="87"/>
      <c r="BHU53" s="87"/>
      <c r="BHV53" s="87"/>
      <c r="BHW53" s="87"/>
      <c r="BHX53" s="87"/>
      <c r="BHY53" s="87"/>
      <c r="BHZ53" s="87"/>
      <c r="BIA53" s="87"/>
      <c r="BIB53" s="87"/>
      <c r="BIC53" s="87"/>
      <c r="BII53" s="87"/>
      <c r="BIJ53" s="87"/>
      <c r="BIK53" s="87"/>
      <c r="BIL53" s="87"/>
      <c r="BIM53" s="87"/>
      <c r="BIN53" s="87"/>
      <c r="BIO53" s="87"/>
      <c r="BIP53" s="87"/>
      <c r="BIQ53" s="87"/>
      <c r="BIR53" s="87"/>
      <c r="BIX53" s="87"/>
      <c r="BIY53" s="87"/>
      <c r="BIZ53" s="87"/>
      <c r="BJA53" s="87"/>
      <c r="BJB53" s="87"/>
      <c r="BJC53" s="87"/>
      <c r="BJD53" s="87"/>
      <c r="BJE53" s="87"/>
      <c r="BJF53" s="87"/>
      <c r="BJG53" s="87"/>
      <c r="BJM53" s="87"/>
      <c r="BJN53" s="87"/>
      <c r="BJO53" s="87"/>
      <c r="BJP53" s="87"/>
      <c r="BJQ53" s="87"/>
      <c r="BJR53" s="87"/>
      <c r="BJS53" s="87"/>
      <c r="BJT53" s="87"/>
      <c r="BJU53" s="87"/>
      <c r="BJV53" s="87"/>
      <c r="BKB53" s="87"/>
      <c r="BKC53" s="87"/>
      <c r="BKD53" s="87"/>
      <c r="BKE53" s="87"/>
      <c r="BKF53" s="87"/>
      <c r="BKG53" s="87"/>
      <c r="BKH53" s="87"/>
      <c r="BKI53" s="87"/>
      <c r="BKJ53" s="87"/>
      <c r="BKK53" s="87"/>
      <c r="BKQ53" s="87"/>
      <c r="BKR53" s="87"/>
      <c r="BKS53" s="87"/>
      <c r="BKT53" s="87"/>
      <c r="BKU53" s="87"/>
      <c r="BKV53" s="87"/>
      <c r="BKW53" s="87"/>
      <c r="BKX53" s="87"/>
      <c r="BKY53" s="87"/>
      <c r="BKZ53" s="87"/>
      <c r="BLF53" s="87"/>
      <c r="BLG53" s="87"/>
      <c r="BLH53" s="87"/>
      <c r="BLI53" s="87"/>
      <c r="BLJ53" s="87"/>
      <c r="BLK53" s="87"/>
      <c r="BLL53" s="87"/>
      <c r="BLM53" s="87"/>
      <c r="BLN53" s="87"/>
      <c r="BLO53" s="87"/>
      <c r="BLU53" s="87"/>
      <c r="BLV53" s="87"/>
      <c r="BLW53" s="87"/>
      <c r="BLX53" s="87"/>
      <c r="BLY53" s="87"/>
      <c r="BLZ53" s="87"/>
      <c r="BMA53" s="87"/>
      <c r="BMB53" s="87"/>
      <c r="BMC53" s="87"/>
      <c r="BMD53" s="87"/>
      <c r="BMJ53" s="87"/>
      <c r="BMK53" s="87"/>
      <c r="BML53" s="87"/>
      <c r="BMM53" s="87"/>
      <c r="BMN53" s="87"/>
      <c r="BMO53" s="87"/>
      <c r="BMP53" s="87"/>
      <c r="BMQ53" s="87"/>
      <c r="BMR53" s="87"/>
      <c r="BMS53" s="87"/>
      <c r="BMY53" s="87"/>
      <c r="BMZ53" s="87"/>
      <c r="BNA53" s="87"/>
      <c r="BNB53" s="87"/>
      <c r="BNC53" s="87"/>
      <c r="BND53" s="87"/>
      <c r="BNE53" s="87"/>
      <c r="BNF53" s="87"/>
      <c r="BNG53" s="87"/>
      <c r="BNH53" s="87"/>
      <c r="BNN53" s="87"/>
      <c r="BNO53" s="87"/>
      <c r="BNP53" s="87"/>
      <c r="BNQ53" s="87"/>
      <c r="BNR53" s="87"/>
      <c r="BNS53" s="87"/>
      <c r="BNT53" s="87"/>
      <c r="BNU53" s="87"/>
      <c r="BNV53" s="87"/>
      <c r="BNW53" s="87"/>
      <c r="BOC53" s="87"/>
      <c r="BOD53" s="87"/>
      <c r="BOE53" s="87"/>
      <c r="BOF53" s="87"/>
      <c r="BOG53" s="87"/>
      <c r="BOH53" s="87"/>
      <c r="BOI53" s="87"/>
      <c r="BOJ53" s="87"/>
      <c r="BOK53" s="87"/>
      <c r="BOL53" s="87"/>
      <c r="BOR53" s="87"/>
      <c r="BOS53" s="87"/>
      <c r="BOT53" s="87"/>
      <c r="BOU53" s="87"/>
      <c r="BOV53" s="87"/>
      <c r="BOW53" s="87"/>
      <c r="BOX53" s="87"/>
      <c r="BOY53" s="87"/>
      <c r="BOZ53" s="87"/>
      <c r="BPA53" s="87"/>
      <c r="BPG53" s="87"/>
      <c r="BPH53" s="87"/>
      <c r="BPI53" s="87"/>
      <c r="BPJ53" s="87"/>
      <c r="BPK53" s="87"/>
      <c r="BPL53" s="87"/>
      <c r="BPM53" s="87"/>
      <c r="BPN53" s="87"/>
      <c r="BPO53" s="87"/>
      <c r="BPP53" s="87"/>
      <c r="BPV53" s="87"/>
      <c r="BPW53" s="87"/>
      <c r="BPX53" s="87"/>
      <c r="BPY53" s="87"/>
      <c r="BPZ53" s="87"/>
      <c r="BQA53" s="87"/>
      <c r="BQB53" s="87"/>
      <c r="BQC53" s="87"/>
      <c r="BQD53" s="87"/>
      <c r="BQE53" s="87"/>
      <c r="BQK53" s="87"/>
      <c r="BQL53" s="87"/>
      <c r="BQM53" s="87"/>
      <c r="BQN53" s="87"/>
      <c r="BQO53" s="87"/>
      <c r="BQP53" s="87"/>
      <c r="BQQ53" s="87"/>
      <c r="BQR53" s="87"/>
      <c r="BQS53" s="87"/>
      <c r="BQT53" s="87"/>
      <c r="BQZ53" s="87"/>
      <c r="BRA53" s="87"/>
      <c r="BRB53" s="87"/>
      <c r="BRC53" s="87"/>
      <c r="BRD53" s="87"/>
      <c r="BRE53" s="87"/>
      <c r="BRF53" s="87"/>
      <c r="BRG53" s="87"/>
      <c r="BRH53" s="87"/>
      <c r="BRI53" s="87"/>
      <c r="BRO53" s="87"/>
      <c r="BRP53" s="87"/>
      <c r="BRQ53" s="87"/>
      <c r="BRR53" s="87"/>
      <c r="BRS53" s="87"/>
      <c r="BRT53" s="87"/>
      <c r="BRU53" s="87"/>
      <c r="BRV53" s="87"/>
      <c r="BRW53" s="87"/>
      <c r="BRX53" s="87"/>
      <c r="BSD53" s="87"/>
      <c r="BSE53" s="87"/>
      <c r="BSF53" s="87"/>
      <c r="BSG53" s="87"/>
      <c r="BSH53" s="87"/>
      <c r="BSI53" s="87"/>
      <c r="BSJ53" s="87"/>
      <c r="BSK53" s="87"/>
      <c r="BSL53" s="87"/>
      <c r="BSM53" s="87"/>
      <c r="BSS53" s="87"/>
      <c r="BST53" s="87"/>
      <c r="BSU53" s="87"/>
      <c r="BSV53" s="87"/>
      <c r="BSW53" s="87"/>
      <c r="BSX53" s="87"/>
      <c r="BSY53" s="87"/>
      <c r="BSZ53" s="87"/>
      <c r="BTA53" s="87"/>
      <c r="BTB53" s="87"/>
      <c r="BTH53" s="87"/>
      <c r="BTI53" s="87"/>
      <c r="BTJ53" s="87"/>
      <c r="BTK53" s="87"/>
      <c r="BTL53" s="87"/>
      <c r="BTM53" s="87"/>
      <c r="BTN53" s="87"/>
      <c r="BTO53" s="87"/>
      <c r="BTP53" s="87"/>
      <c r="BTQ53" s="87"/>
      <c r="BTW53" s="87"/>
      <c r="BTX53" s="87"/>
      <c r="BTY53" s="87"/>
      <c r="BTZ53" s="87"/>
      <c r="BUA53" s="87"/>
      <c r="BUB53" s="87"/>
      <c r="BUC53" s="87"/>
      <c r="BUD53" s="87"/>
      <c r="BUE53" s="87"/>
      <c r="BUF53" s="87"/>
      <c r="BUL53" s="87"/>
      <c r="BUM53" s="87"/>
      <c r="BUN53" s="87"/>
      <c r="BUO53" s="87"/>
      <c r="BUP53" s="87"/>
      <c r="BUQ53" s="87"/>
      <c r="BUR53" s="87"/>
      <c r="BUS53" s="87"/>
      <c r="BUT53" s="87"/>
      <c r="BUU53" s="87"/>
      <c r="BVA53" s="87"/>
      <c r="BVB53" s="87"/>
      <c r="BVC53" s="87"/>
      <c r="BVD53" s="87"/>
      <c r="BVE53" s="87"/>
      <c r="BVF53" s="87"/>
      <c r="BVG53" s="87"/>
      <c r="BVH53" s="87"/>
      <c r="BVI53" s="87"/>
      <c r="BVJ53" s="87"/>
      <c r="BVP53" s="87"/>
      <c r="BVQ53" s="87"/>
      <c r="BVR53" s="87"/>
      <c r="BVS53" s="87"/>
      <c r="BVT53" s="87"/>
      <c r="BVU53" s="87"/>
      <c r="BVV53" s="87"/>
      <c r="BVW53" s="87"/>
      <c r="BVX53" s="87"/>
      <c r="BVY53" s="87"/>
      <c r="BWE53" s="87"/>
      <c r="BWF53" s="87"/>
      <c r="BWG53" s="87"/>
      <c r="BWH53" s="87"/>
      <c r="BWI53" s="87"/>
      <c r="BWJ53" s="87"/>
      <c r="BWK53" s="87"/>
      <c r="BWL53" s="87"/>
      <c r="BWM53" s="87"/>
      <c r="BWN53" s="87"/>
      <c r="BWT53" s="87"/>
      <c r="BWU53" s="87"/>
      <c r="BWV53" s="87"/>
      <c r="BWW53" s="87"/>
      <c r="BWX53" s="87"/>
      <c r="BWY53" s="87"/>
      <c r="BWZ53" s="87"/>
      <c r="BXA53" s="87"/>
      <c r="BXB53" s="87"/>
      <c r="BXC53" s="87"/>
      <c r="BXI53" s="87"/>
      <c r="BXJ53" s="87"/>
      <c r="BXK53" s="87"/>
      <c r="BXL53" s="87"/>
      <c r="BXM53" s="87"/>
      <c r="BXN53" s="87"/>
      <c r="BXO53" s="87"/>
      <c r="BXP53" s="87"/>
      <c r="BXQ53" s="87"/>
      <c r="BXR53" s="87"/>
      <c r="BXX53" s="87"/>
      <c r="BXY53" s="87"/>
      <c r="BXZ53" s="87"/>
      <c r="BYA53" s="87"/>
      <c r="BYB53" s="87"/>
      <c r="BYC53" s="87"/>
      <c r="BYD53" s="87"/>
      <c r="BYE53" s="87"/>
      <c r="BYF53" s="87"/>
      <c r="BYG53" s="87"/>
      <c r="BYM53" s="87"/>
      <c r="BYN53" s="87"/>
      <c r="BYO53" s="87"/>
      <c r="BYP53" s="87"/>
      <c r="BYQ53" s="87"/>
      <c r="BYR53" s="87"/>
      <c r="BYS53" s="87"/>
      <c r="BYT53" s="87"/>
      <c r="BYU53" s="87"/>
      <c r="BYV53" s="87"/>
      <c r="BZB53" s="87"/>
      <c r="BZC53" s="87"/>
      <c r="BZD53" s="87"/>
      <c r="BZE53" s="87"/>
      <c r="BZF53" s="87"/>
      <c r="BZG53" s="87"/>
      <c r="BZH53" s="87"/>
      <c r="BZI53" s="87"/>
      <c r="BZJ53" s="87"/>
      <c r="BZK53" s="87"/>
      <c r="BZQ53" s="87"/>
      <c r="BZR53" s="87"/>
      <c r="BZS53" s="87"/>
      <c r="BZT53" s="87"/>
      <c r="BZU53" s="87"/>
      <c r="BZV53" s="87"/>
      <c r="BZW53" s="87"/>
      <c r="BZX53" s="87"/>
      <c r="BZY53" s="87"/>
      <c r="BZZ53" s="87"/>
      <c r="CAF53" s="87"/>
      <c r="CAG53" s="87"/>
      <c r="CAH53" s="87"/>
      <c r="CAI53" s="87"/>
      <c r="CAJ53" s="87"/>
      <c r="CAK53" s="87"/>
      <c r="CAL53" s="87"/>
      <c r="CAM53" s="87"/>
      <c r="CAN53" s="87"/>
      <c r="CAO53" s="87"/>
      <c r="CAU53" s="87"/>
      <c r="CAV53" s="87"/>
      <c r="CAW53" s="87"/>
      <c r="CAX53" s="87"/>
      <c r="CAY53" s="87"/>
      <c r="CAZ53" s="87"/>
      <c r="CBA53" s="87"/>
      <c r="CBB53" s="87"/>
      <c r="CBC53" s="87"/>
      <c r="CBD53" s="87"/>
      <c r="CBJ53" s="87"/>
      <c r="CBK53" s="87"/>
      <c r="CBL53" s="87"/>
      <c r="CBM53" s="87"/>
      <c r="CBN53" s="87"/>
      <c r="CBO53" s="87"/>
      <c r="CBP53" s="87"/>
      <c r="CBQ53" s="87"/>
      <c r="CBR53" s="87"/>
      <c r="CBS53" s="87"/>
      <c r="CBY53" s="87"/>
      <c r="CBZ53" s="87"/>
      <c r="CCA53" s="87"/>
      <c r="CCB53" s="87"/>
      <c r="CCC53" s="87"/>
      <c r="CCD53" s="87"/>
      <c r="CCE53" s="87"/>
      <c r="CCF53" s="87"/>
      <c r="CCG53" s="87"/>
      <c r="CCH53" s="87"/>
      <c r="CCN53" s="87"/>
      <c r="CCO53" s="87"/>
      <c r="CCP53" s="87"/>
      <c r="CCQ53" s="87"/>
      <c r="CCR53" s="87"/>
      <c r="CCS53" s="87"/>
      <c r="CCT53" s="87"/>
      <c r="CCU53" s="87"/>
      <c r="CCV53" s="87"/>
      <c r="CCW53" s="87"/>
      <c r="CDC53" s="87"/>
      <c r="CDD53" s="87"/>
      <c r="CDE53" s="87"/>
      <c r="CDF53" s="87"/>
      <c r="CDG53" s="87"/>
      <c r="CDH53" s="87"/>
      <c r="CDI53" s="87"/>
      <c r="CDJ53" s="87"/>
      <c r="CDK53" s="87"/>
      <c r="CDL53" s="87"/>
      <c r="CDR53" s="87"/>
      <c r="CDS53" s="87"/>
      <c r="CDT53" s="87"/>
      <c r="CDU53" s="87"/>
      <c r="CDV53" s="87"/>
      <c r="CDW53" s="87"/>
      <c r="CDX53" s="87"/>
      <c r="CDY53" s="87"/>
      <c r="CDZ53" s="87"/>
      <c r="CEA53" s="87"/>
      <c r="CEG53" s="87"/>
      <c r="CEH53" s="87"/>
      <c r="CEI53" s="87"/>
      <c r="CEJ53" s="87"/>
      <c r="CEK53" s="87"/>
      <c r="CEL53" s="87"/>
      <c r="CEM53" s="87"/>
      <c r="CEN53" s="87"/>
      <c r="CEO53" s="87"/>
      <c r="CEP53" s="87"/>
      <c r="CEV53" s="87"/>
      <c r="CEW53" s="87"/>
      <c r="CEX53" s="87"/>
      <c r="CEY53" s="87"/>
      <c r="CEZ53" s="87"/>
      <c r="CFA53" s="87"/>
      <c r="CFB53" s="87"/>
      <c r="CFC53" s="87"/>
      <c r="CFD53" s="87"/>
      <c r="CFE53" s="87"/>
      <c r="CFK53" s="87"/>
      <c r="CFL53" s="87"/>
      <c r="CFM53" s="87"/>
      <c r="CFN53" s="87"/>
      <c r="CFO53" s="87"/>
      <c r="CFP53" s="87"/>
      <c r="CFQ53" s="87"/>
      <c r="CFR53" s="87"/>
      <c r="CFS53" s="87"/>
      <c r="CFT53" s="87"/>
      <c r="CFZ53" s="87"/>
      <c r="CGA53" s="87"/>
      <c r="CGB53" s="87"/>
      <c r="CGC53" s="87"/>
      <c r="CGD53" s="87"/>
      <c r="CGE53" s="87"/>
      <c r="CGF53" s="87"/>
      <c r="CGG53" s="87"/>
      <c r="CGH53" s="87"/>
      <c r="CGI53" s="87"/>
      <c r="CGO53" s="87"/>
      <c r="CGP53" s="87"/>
      <c r="CGQ53" s="87"/>
      <c r="CGR53" s="87"/>
      <c r="CGS53" s="87"/>
      <c r="CGT53" s="87"/>
      <c r="CGU53" s="87"/>
      <c r="CGV53" s="87"/>
      <c r="CGW53" s="87"/>
      <c r="CGX53" s="87"/>
      <c r="CHD53" s="87"/>
      <c r="CHE53" s="87"/>
      <c r="CHF53" s="87"/>
      <c r="CHG53" s="87"/>
      <c r="CHH53" s="87"/>
      <c r="CHI53" s="87"/>
      <c r="CHJ53" s="87"/>
      <c r="CHK53" s="87"/>
      <c r="CHL53" s="87"/>
      <c r="CHM53" s="87"/>
      <c r="CHS53" s="87"/>
      <c r="CHT53" s="87"/>
      <c r="CHU53" s="87"/>
      <c r="CHV53" s="87"/>
      <c r="CHW53" s="87"/>
      <c r="CHX53" s="87"/>
      <c r="CHY53" s="87"/>
      <c r="CHZ53" s="87"/>
      <c r="CIA53" s="87"/>
      <c r="CIB53" s="87"/>
      <c r="CIH53" s="87"/>
      <c r="CII53" s="87"/>
      <c r="CIJ53" s="87"/>
      <c r="CIK53" s="87"/>
      <c r="CIL53" s="87"/>
      <c r="CIM53" s="87"/>
      <c r="CIN53" s="87"/>
      <c r="CIO53" s="87"/>
      <c r="CIP53" s="87"/>
      <c r="CIQ53" s="87"/>
      <c r="CIW53" s="87"/>
      <c r="CIX53" s="87"/>
      <c r="CIY53" s="87"/>
      <c r="CIZ53" s="87"/>
      <c r="CJA53" s="87"/>
      <c r="CJB53" s="87"/>
      <c r="CJC53" s="87"/>
      <c r="CJD53" s="87"/>
      <c r="CJE53" s="87"/>
      <c r="CJF53" s="87"/>
      <c r="CJL53" s="87"/>
      <c r="CJM53" s="87"/>
      <c r="CJN53" s="87"/>
      <c r="CJO53" s="87"/>
      <c r="CJP53" s="87"/>
      <c r="CJQ53" s="87"/>
      <c r="CJR53" s="87"/>
      <c r="CJS53" s="87"/>
      <c r="CJT53" s="87"/>
      <c r="CJU53" s="87"/>
      <c r="CKA53" s="87"/>
      <c r="CKB53" s="87"/>
      <c r="CKC53" s="87"/>
      <c r="CKD53" s="87"/>
      <c r="CKE53" s="87"/>
      <c r="CKF53" s="87"/>
      <c r="CKG53" s="87"/>
      <c r="CKH53" s="87"/>
      <c r="CKI53" s="87"/>
      <c r="CKJ53" s="87"/>
      <c r="CKP53" s="87"/>
      <c r="CKQ53" s="87"/>
      <c r="CKR53" s="87"/>
      <c r="CKS53" s="87"/>
      <c r="CKT53" s="87"/>
      <c r="CKU53" s="87"/>
      <c r="CKV53" s="87"/>
      <c r="CKW53" s="87"/>
      <c r="CKX53" s="87"/>
      <c r="CKY53" s="87"/>
      <c r="CLE53" s="87"/>
      <c r="CLF53" s="87"/>
      <c r="CLG53" s="87"/>
      <c r="CLH53" s="87"/>
      <c r="CLI53" s="87"/>
      <c r="CLJ53" s="87"/>
      <c r="CLK53" s="87"/>
      <c r="CLL53" s="87"/>
      <c r="CLM53" s="87"/>
      <c r="CLN53" s="87"/>
      <c r="CLT53" s="87"/>
      <c r="CLU53" s="87"/>
      <c r="CLV53" s="87"/>
      <c r="CLW53" s="87"/>
      <c r="CLX53" s="87"/>
      <c r="CLY53" s="87"/>
      <c r="CLZ53" s="87"/>
      <c r="CMA53" s="87"/>
      <c r="CMB53" s="87"/>
      <c r="CMC53" s="87"/>
      <c r="CMI53" s="87"/>
      <c r="CMJ53" s="87"/>
      <c r="CMK53" s="87"/>
      <c r="CML53" s="87"/>
      <c r="CMM53" s="87"/>
      <c r="CMN53" s="87"/>
      <c r="CMO53" s="87"/>
      <c r="CMP53" s="87"/>
      <c r="CMQ53" s="87"/>
      <c r="CMR53" s="87"/>
      <c r="CMX53" s="87"/>
      <c r="CMY53" s="87"/>
      <c r="CMZ53" s="87"/>
      <c r="CNA53" s="87"/>
      <c r="CNB53" s="87"/>
      <c r="CNC53" s="87"/>
      <c r="CND53" s="87"/>
      <c r="CNE53" s="87"/>
      <c r="CNF53" s="87"/>
      <c r="CNG53" s="87"/>
      <c r="CNM53" s="87"/>
      <c r="CNN53" s="87"/>
      <c r="CNO53" s="87"/>
      <c r="CNP53" s="87"/>
      <c r="CNQ53" s="87"/>
      <c r="CNR53" s="87"/>
      <c r="CNS53" s="87"/>
      <c r="CNT53" s="87"/>
      <c r="CNU53" s="87"/>
      <c r="CNV53" s="87"/>
      <c r="COB53" s="87"/>
      <c r="COC53" s="87"/>
      <c r="COD53" s="87"/>
      <c r="COE53" s="87"/>
      <c r="COF53" s="87"/>
      <c r="COG53" s="87"/>
      <c r="COH53" s="87"/>
      <c r="COI53" s="87"/>
      <c r="COJ53" s="87"/>
      <c r="COK53" s="87"/>
      <c r="COQ53" s="87"/>
      <c r="COR53" s="87"/>
      <c r="COS53" s="87"/>
      <c r="COT53" s="87"/>
      <c r="COU53" s="87"/>
      <c r="COV53" s="87"/>
      <c r="COW53" s="87"/>
      <c r="COX53" s="87"/>
      <c r="COY53" s="87"/>
      <c r="COZ53" s="87"/>
      <c r="CPF53" s="87"/>
      <c r="CPG53" s="87"/>
      <c r="CPH53" s="87"/>
      <c r="CPI53" s="87"/>
      <c r="CPJ53" s="87"/>
      <c r="CPK53" s="87"/>
      <c r="CPL53" s="87"/>
      <c r="CPM53" s="87"/>
      <c r="CPN53" s="87"/>
      <c r="CPO53" s="87"/>
      <c r="CPU53" s="87"/>
      <c r="CPV53" s="87"/>
      <c r="CPW53" s="87"/>
      <c r="CPX53" s="87"/>
      <c r="CPY53" s="87"/>
      <c r="CPZ53" s="87"/>
      <c r="CQA53" s="87"/>
      <c r="CQB53" s="87"/>
      <c r="CQC53" s="87"/>
      <c r="CQD53" s="87"/>
      <c r="CQJ53" s="87"/>
      <c r="CQK53" s="87"/>
      <c r="CQL53" s="87"/>
      <c r="CQM53" s="87"/>
      <c r="CQN53" s="87"/>
      <c r="CQO53" s="87"/>
      <c r="CQP53" s="87"/>
      <c r="CQQ53" s="87"/>
      <c r="CQR53" s="87"/>
      <c r="CQS53" s="87"/>
      <c r="CQY53" s="87"/>
      <c r="CQZ53" s="87"/>
      <c r="CRA53" s="87"/>
      <c r="CRB53" s="87"/>
      <c r="CRC53" s="87"/>
      <c r="CRD53" s="87"/>
      <c r="CRE53" s="87"/>
      <c r="CRF53" s="87"/>
      <c r="CRG53" s="87"/>
      <c r="CRH53" s="87"/>
      <c r="CRN53" s="87"/>
      <c r="CRO53" s="87"/>
      <c r="CRP53" s="87"/>
      <c r="CRQ53" s="87"/>
      <c r="CRR53" s="87"/>
      <c r="CRS53" s="87"/>
      <c r="CRT53" s="87"/>
      <c r="CRU53" s="87"/>
      <c r="CRV53" s="87"/>
      <c r="CRW53" s="87"/>
      <c r="CSC53" s="87"/>
      <c r="CSD53" s="87"/>
      <c r="CSE53" s="87"/>
      <c r="CSF53" s="87"/>
      <c r="CSG53" s="87"/>
      <c r="CSH53" s="87"/>
      <c r="CSI53" s="87"/>
      <c r="CSJ53" s="87"/>
      <c r="CSK53" s="87"/>
      <c r="CSL53" s="87"/>
      <c r="CSR53" s="87"/>
      <c r="CSS53" s="87"/>
      <c r="CST53" s="87"/>
      <c r="CSU53" s="87"/>
      <c r="CSV53" s="87"/>
      <c r="CSW53" s="87"/>
      <c r="CSX53" s="87"/>
      <c r="CSY53" s="87"/>
      <c r="CSZ53" s="87"/>
      <c r="CTA53" s="87"/>
      <c r="CTG53" s="87"/>
      <c r="CTH53" s="87"/>
      <c r="CTI53" s="87"/>
      <c r="CTJ53" s="87"/>
      <c r="CTK53" s="87"/>
      <c r="CTL53" s="87"/>
      <c r="CTM53" s="87"/>
      <c r="CTN53" s="87"/>
      <c r="CTO53" s="87"/>
      <c r="CTP53" s="87"/>
      <c r="CTV53" s="87"/>
      <c r="CTW53" s="87"/>
      <c r="CTX53" s="87"/>
      <c r="CTY53" s="87"/>
      <c r="CTZ53" s="87"/>
      <c r="CUA53" s="87"/>
      <c r="CUB53" s="87"/>
      <c r="CUC53" s="87"/>
      <c r="CUD53" s="87"/>
      <c r="CUE53" s="87"/>
      <c r="CUK53" s="87"/>
      <c r="CUL53" s="87"/>
      <c r="CUM53" s="87"/>
      <c r="CUN53" s="87"/>
      <c r="CUO53" s="87"/>
      <c r="CUP53" s="87"/>
      <c r="CUQ53" s="87"/>
      <c r="CUR53" s="87"/>
      <c r="CUS53" s="87"/>
      <c r="CUT53" s="87"/>
      <c r="CUZ53" s="87"/>
      <c r="CVA53" s="87"/>
      <c r="CVB53" s="87"/>
      <c r="CVC53" s="87"/>
      <c r="CVD53" s="87"/>
      <c r="CVE53" s="87"/>
      <c r="CVF53" s="87"/>
      <c r="CVG53" s="87"/>
      <c r="CVH53" s="87"/>
      <c r="CVI53" s="87"/>
      <c r="CVO53" s="87"/>
      <c r="CVP53" s="87"/>
      <c r="CVQ53" s="87"/>
      <c r="CVR53" s="87"/>
      <c r="CVS53" s="87"/>
      <c r="CVT53" s="87"/>
      <c r="CVU53" s="87"/>
      <c r="CVV53" s="87"/>
      <c r="CVW53" s="87"/>
      <c r="CVX53" s="87"/>
      <c r="CWD53" s="87"/>
      <c r="CWE53" s="87"/>
      <c r="CWF53" s="87"/>
      <c r="CWG53" s="87"/>
      <c r="CWH53" s="87"/>
      <c r="CWI53" s="87"/>
      <c r="CWJ53" s="87"/>
      <c r="CWK53" s="87"/>
      <c r="CWL53" s="87"/>
      <c r="CWM53" s="87"/>
      <c r="CWS53" s="87"/>
      <c r="CWT53" s="87"/>
      <c r="CWU53" s="87"/>
      <c r="CWV53" s="87"/>
      <c r="CWW53" s="87"/>
      <c r="CWX53" s="87"/>
      <c r="CWY53" s="87"/>
      <c r="CWZ53" s="87"/>
      <c r="CXA53" s="87"/>
      <c r="CXB53" s="87"/>
      <c r="CXH53" s="87"/>
      <c r="CXI53" s="87"/>
      <c r="CXJ53" s="87"/>
      <c r="CXK53" s="87"/>
      <c r="CXL53" s="87"/>
      <c r="CXM53" s="87"/>
      <c r="CXN53" s="87"/>
      <c r="CXO53" s="87"/>
      <c r="CXP53" s="87"/>
      <c r="CXQ53" s="87"/>
      <c r="CXW53" s="87"/>
      <c r="CXX53" s="87"/>
      <c r="CXY53" s="87"/>
      <c r="CXZ53" s="87"/>
      <c r="CYA53" s="87"/>
      <c r="CYB53" s="87"/>
      <c r="CYC53" s="87"/>
      <c r="CYD53" s="87"/>
      <c r="CYE53" s="87"/>
      <c r="CYF53" s="87"/>
      <c r="CYL53" s="87"/>
      <c r="CYM53" s="87"/>
      <c r="CYN53" s="87"/>
      <c r="CYO53" s="87"/>
      <c r="CYP53" s="87"/>
      <c r="CYQ53" s="87"/>
      <c r="CYR53" s="87"/>
      <c r="CYS53" s="87"/>
      <c r="CYT53" s="87"/>
      <c r="CYU53" s="87"/>
      <c r="CZA53" s="87"/>
      <c r="CZB53" s="87"/>
      <c r="CZC53" s="87"/>
      <c r="CZD53" s="87"/>
      <c r="CZE53" s="87"/>
      <c r="CZF53" s="87"/>
      <c r="CZG53" s="87"/>
      <c r="CZH53" s="87"/>
      <c r="CZI53" s="87"/>
      <c r="CZJ53" s="87"/>
      <c r="CZP53" s="87"/>
      <c r="CZQ53" s="87"/>
      <c r="CZR53" s="87"/>
      <c r="CZS53" s="87"/>
      <c r="CZT53" s="87"/>
      <c r="CZU53" s="87"/>
      <c r="CZV53" s="87"/>
      <c r="CZW53" s="87"/>
      <c r="CZX53" s="87"/>
      <c r="CZY53" s="87"/>
      <c r="DAE53" s="87"/>
      <c r="DAF53" s="87"/>
      <c r="DAG53" s="87"/>
      <c r="DAH53" s="87"/>
      <c r="DAI53" s="87"/>
      <c r="DAJ53" s="87"/>
      <c r="DAK53" s="87"/>
      <c r="DAL53" s="87"/>
      <c r="DAM53" s="87"/>
      <c r="DAN53" s="87"/>
      <c r="DAT53" s="87"/>
      <c r="DAU53" s="87"/>
      <c r="DAV53" s="87"/>
      <c r="DAW53" s="87"/>
      <c r="DAX53" s="87"/>
      <c r="DAY53" s="87"/>
      <c r="DAZ53" s="87"/>
      <c r="DBA53" s="87"/>
      <c r="DBB53" s="87"/>
      <c r="DBC53" s="87"/>
      <c r="DBI53" s="87"/>
      <c r="DBJ53" s="87"/>
      <c r="DBK53" s="87"/>
      <c r="DBL53" s="87"/>
      <c r="DBM53" s="87"/>
      <c r="DBN53" s="87"/>
      <c r="DBO53" s="87"/>
      <c r="DBP53" s="87"/>
      <c r="DBQ53" s="87"/>
      <c r="DBR53" s="87"/>
      <c r="DBX53" s="87"/>
      <c r="DBY53" s="87"/>
      <c r="DBZ53" s="87"/>
      <c r="DCA53" s="87"/>
      <c r="DCB53" s="87"/>
      <c r="DCC53" s="87"/>
      <c r="DCD53" s="87"/>
      <c r="DCE53" s="87"/>
      <c r="DCF53" s="87"/>
      <c r="DCG53" s="87"/>
      <c r="DCM53" s="87"/>
      <c r="DCN53" s="87"/>
      <c r="DCO53" s="87"/>
      <c r="DCP53" s="87"/>
      <c r="DCQ53" s="87"/>
      <c r="DCR53" s="87"/>
      <c r="DCS53" s="87"/>
      <c r="DCT53" s="87"/>
      <c r="DCU53" s="87"/>
      <c r="DCV53" s="87"/>
      <c r="DDB53" s="87"/>
      <c r="DDC53" s="87"/>
      <c r="DDD53" s="87"/>
      <c r="DDE53" s="87"/>
      <c r="DDF53" s="87"/>
      <c r="DDG53" s="87"/>
      <c r="DDH53" s="87"/>
      <c r="DDI53" s="87"/>
      <c r="DDJ53" s="87"/>
      <c r="DDK53" s="87"/>
      <c r="DDQ53" s="87"/>
      <c r="DDR53" s="87"/>
      <c r="DDS53" s="87"/>
      <c r="DDT53" s="87"/>
      <c r="DDU53" s="87"/>
      <c r="DDV53" s="87"/>
      <c r="DDW53" s="87"/>
      <c r="DDX53" s="87"/>
      <c r="DDY53" s="87"/>
      <c r="DDZ53" s="87"/>
      <c r="DEF53" s="87"/>
      <c r="DEG53" s="87"/>
      <c r="DEH53" s="87"/>
      <c r="DEI53" s="87"/>
      <c r="DEJ53" s="87"/>
      <c r="DEK53" s="87"/>
      <c r="DEL53" s="87"/>
      <c r="DEM53" s="87"/>
      <c r="DEN53" s="87"/>
      <c r="DEO53" s="87"/>
      <c r="DEU53" s="87"/>
      <c r="DEV53" s="87"/>
      <c r="DEW53" s="87"/>
      <c r="DEX53" s="87"/>
      <c r="DEY53" s="87"/>
      <c r="DEZ53" s="87"/>
      <c r="DFA53" s="87"/>
      <c r="DFB53" s="87"/>
      <c r="DFC53" s="87"/>
      <c r="DFD53" s="87"/>
      <c r="DFJ53" s="87"/>
      <c r="DFK53" s="87"/>
      <c r="DFL53" s="87"/>
      <c r="DFM53" s="87"/>
      <c r="DFN53" s="87"/>
      <c r="DFO53" s="87"/>
      <c r="DFP53" s="87"/>
      <c r="DFQ53" s="87"/>
      <c r="DFR53" s="87"/>
      <c r="DFS53" s="87"/>
      <c r="DFY53" s="87"/>
      <c r="DFZ53" s="87"/>
      <c r="DGA53" s="87"/>
      <c r="DGB53" s="87"/>
      <c r="DGC53" s="87"/>
      <c r="DGD53" s="87"/>
      <c r="DGE53" s="87"/>
      <c r="DGF53" s="87"/>
      <c r="DGG53" s="87"/>
      <c r="DGH53" s="87"/>
      <c r="DGN53" s="87"/>
      <c r="DGO53" s="87"/>
      <c r="DGP53" s="87"/>
      <c r="DGQ53" s="87"/>
      <c r="DGR53" s="87"/>
      <c r="DGS53" s="87"/>
      <c r="DGT53" s="87"/>
      <c r="DGU53" s="87"/>
      <c r="DGV53" s="87"/>
      <c r="DGW53" s="87"/>
      <c r="DHC53" s="87"/>
      <c r="DHD53" s="87"/>
      <c r="DHE53" s="87"/>
      <c r="DHF53" s="87"/>
      <c r="DHG53" s="87"/>
      <c r="DHH53" s="87"/>
      <c r="DHI53" s="87"/>
      <c r="DHJ53" s="87"/>
      <c r="DHK53" s="87"/>
      <c r="DHL53" s="87"/>
      <c r="DHR53" s="87"/>
      <c r="DHS53" s="87"/>
      <c r="DHT53" s="87"/>
      <c r="DHU53" s="87"/>
      <c r="DHV53" s="87"/>
      <c r="DHW53" s="87"/>
      <c r="DHX53" s="87"/>
      <c r="DHY53" s="87"/>
      <c r="DHZ53" s="87"/>
      <c r="DIA53" s="87"/>
      <c r="DIG53" s="87"/>
      <c r="DIH53" s="87"/>
      <c r="DII53" s="87"/>
      <c r="DIJ53" s="87"/>
      <c r="DIK53" s="87"/>
      <c r="DIL53" s="87"/>
      <c r="DIM53" s="87"/>
      <c r="DIN53" s="87"/>
      <c r="DIO53" s="87"/>
      <c r="DIP53" s="87"/>
      <c r="DIV53" s="87"/>
      <c r="DIW53" s="87"/>
      <c r="DIX53" s="87"/>
      <c r="DIY53" s="87"/>
      <c r="DIZ53" s="87"/>
      <c r="DJA53" s="87"/>
      <c r="DJB53" s="87"/>
      <c r="DJC53" s="87"/>
      <c r="DJD53" s="87"/>
      <c r="DJE53" s="87"/>
      <c r="DJK53" s="87"/>
      <c r="DJL53" s="87"/>
      <c r="DJM53" s="87"/>
      <c r="DJN53" s="87"/>
      <c r="DJO53" s="87"/>
      <c r="DJP53" s="87"/>
      <c r="DJQ53" s="87"/>
      <c r="DJR53" s="87"/>
      <c r="DJS53" s="87"/>
      <c r="DJT53" s="87"/>
      <c r="DJZ53" s="87"/>
      <c r="DKA53" s="87"/>
      <c r="DKB53" s="87"/>
      <c r="DKC53" s="87"/>
      <c r="DKD53" s="87"/>
      <c r="DKE53" s="87"/>
      <c r="DKF53" s="87"/>
      <c r="DKG53" s="87"/>
      <c r="DKH53" s="87"/>
      <c r="DKI53" s="87"/>
      <c r="DKO53" s="87"/>
      <c r="DKP53" s="87"/>
      <c r="DKQ53" s="87"/>
      <c r="DKR53" s="87"/>
      <c r="DKS53" s="87"/>
      <c r="DKT53" s="87"/>
      <c r="DKU53" s="87"/>
      <c r="DKV53" s="87"/>
      <c r="DKW53" s="87"/>
      <c r="DKX53" s="87"/>
      <c r="DLD53" s="87"/>
      <c r="DLE53" s="87"/>
      <c r="DLF53" s="87"/>
      <c r="DLG53" s="87"/>
      <c r="DLH53" s="87"/>
      <c r="DLI53" s="87"/>
      <c r="DLJ53" s="87"/>
      <c r="DLK53" s="87"/>
      <c r="DLL53" s="87"/>
      <c r="DLM53" s="87"/>
      <c r="DLS53" s="87"/>
      <c r="DLT53" s="87"/>
      <c r="DLU53" s="87"/>
      <c r="DLV53" s="87"/>
      <c r="DLW53" s="87"/>
      <c r="DLX53" s="87"/>
      <c r="DLY53" s="87"/>
      <c r="DLZ53" s="87"/>
      <c r="DMA53" s="87"/>
      <c r="DMB53" s="87"/>
      <c r="DMH53" s="87"/>
      <c r="DMI53" s="87"/>
      <c r="DMJ53" s="87"/>
      <c r="DMK53" s="87"/>
      <c r="DML53" s="87"/>
      <c r="DMM53" s="87"/>
      <c r="DMN53" s="87"/>
      <c r="DMO53" s="87"/>
      <c r="DMP53" s="87"/>
      <c r="DMQ53" s="87"/>
      <c r="DMW53" s="87"/>
      <c r="DMX53" s="87"/>
      <c r="DMY53" s="87"/>
      <c r="DMZ53" s="87"/>
      <c r="DNA53" s="87"/>
      <c r="DNB53" s="87"/>
      <c r="DNC53" s="87"/>
      <c r="DND53" s="87"/>
      <c r="DNE53" s="87"/>
      <c r="DNF53" s="87"/>
      <c r="DNL53" s="87"/>
      <c r="DNM53" s="87"/>
      <c r="DNN53" s="87"/>
      <c r="DNO53" s="87"/>
      <c r="DNP53" s="87"/>
      <c r="DNQ53" s="87"/>
      <c r="DNR53" s="87"/>
      <c r="DNS53" s="87"/>
      <c r="DNT53" s="87"/>
      <c r="DNU53" s="87"/>
      <c r="DOA53" s="87"/>
      <c r="DOB53" s="87"/>
      <c r="DOC53" s="87"/>
      <c r="DOD53" s="87"/>
      <c r="DOE53" s="87"/>
      <c r="DOF53" s="87"/>
      <c r="DOG53" s="87"/>
      <c r="DOH53" s="87"/>
      <c r="DOI53" s="87"/>
      <c r="DOJ53" s="87"/>
      <c r="DOP53" s="87"/>
      <c r="DOQ53" s="87"/>
      <c r="DOR53" s="87"/>
      <c r="DOS53" s="87"/>
      <c r="DOT53" s="87"/>
      <c r="DOU53" s="87"/>
      <c r="DOV53" s="87"/>
      <c r="DOW53" s="87"/>
      <c r="DOX53" s="87"/>
      <c r="DOY53" s="87"/>
      <c r="DPE53" s="87"/>
      <c r="DPF53" s="87"/>
      <c r="DPG53" s="87"/>
      <c r="DPH53" s="87"/>
      <c r="DPI53" s="87"/>
      <c r="DPJ53" s="87"/>
      <c r="DPK53" s="87"/>
      <c r="DPL53" s="87"/>
      <c r="DPM53" s="87"/>
      <c r="DPN53" s="87"/>
      <c r="DPT53" s="87"/>
      <c r="DPU53" s="87"/>
      <c r="DPV53" s="87"/>
      <c r="DPW53" s="87"/>
      <c r="DPX53" s="87"/>
      <c r="DPY53" s="87"/>
      <c r="DPZ53" s="87"/>
      <c r="DQA53" s="87"/>
      <c r="DQB53" s="87"/>
      <c r="DQC53" s="87"/>
      <c r="DQI53" s="87"/>
      <c r="DQJ53" s="87"/>
      <c r="DQK53" s="87"/>
      <c r="DQL53" s="87"/>
      <c r="DQM53" s="87"/>
      <c r="DQN53" s="87"/>
      <c r="DQO53" s="87"/>
      <c r="DQP53" s="87"/>
      <c r="DQQ53" s="87"/>
      <c r="DQR53" s="87"/>
      <c r="DQX53" s="87"/>
      <c r="DQY53" s="87"/>
      <c r="DQZ53" s="87"/>
      <c r="DRA53" s="87"/>
      <c r="DRB53" s="87"/>
      <c r="DRC53" s="87"/>
      <c r="DRD53" s="87"/>
      <c r="DRE53" s="87"/>
      <c r="DRF53" s="87"/>
      <c r="DRG53" s="87"/>
      <c r="DRM53" s="87"/>
      <c r="DRN53" s="87"/>
      <c r="DRO53" s="87"/>
      <c r="DRP53" s="87"/>
      <c r="DRQ53" s="87"/>
      <c r="DRR53" s="87"/>
      <c r="DRS53" s="87"/>
      <c r="DRT53" s="87"/>
      <c r="DRU53" s="87"/>
      <c r="DRV53" s="87"/>
      <c r="DSB53" s="87"/>
      <c r="DSC53" s="87"/>
      <c r="DSD53" s="87"/>
      <c r="DSE53" s="87"/>
      <c r="DSF53" s="87"/>
      <c r="DSG53" s="87"/>
      <c r="DSH53" s="87"/>
      <c r="DSI53" s="87"/>
      <c r="DSJ53" s="87"/>
      <c r="DSK53" s="87"/>
      <c r="DSQ53" s="87"/>
      <c r="DSR53" s="87"/>
      <c r="DSS53" s="87"/>
      <c r="DST53" s="87"/>
      <c r="DSU53" s="87"/>
      <c r="DSV53" s="87"/>
      <c r="DSW53" s="87"/>
      <c r="DSX53" s="87"/>
      <c r="DSY53" s="87"/>
      <c r="DSZ53" s="87"/>
      <c r="DTF53" s="87"/>
      <c r="DTG53" s="87"/>
      <c r="DTH53" s="87"/>
      <c r="DTI53" s="87"/>
      <c r="DTJ53" s="87"/>
      <c r="DTK53" s="87"/>
      <c r="DTL53" s="87"/>
      <c r="DTM53" s="87"/>
      <c r="DTN53" s="87"/>
      <c r="DTO53" s="87"/>
      <c r="DTU53" s="87"/>
      <c r="DTV53" s="87"/>
      <c r="DTW53" s="87"/>
      <c r="DTX53" s="87"/>
      <c r="DTY53" s="87"/>
      <c r="DTZ53" s="87"/>
      <c r="DUA53" s="87"/>
      <c r="DUB53" s="87"/>
      <c r="DUC53" s="87"/>
      <c r="DUD53" s="87"/>
      <c r="DUJ53" s="87"/>
      <c r="DUK53" s="87"/>
      <c r="DUL53" s="87"/>
      <c r="DUM53" s="87"/>
      <c r="DUN53" s="87"/>
      <c r="DUO53" s="87"/>
      <c r="DUP53" s="87"/>
      <c r="DUQ53" s="87"/>
      <c r="DUR53" s="87"/>
      <c r="DUS53" s="87"/>
      <c r="DUY53" s="87"/>
      <c r="DUZ53" s="87"/>
      <c r="DVA53" s="87"/>
      <c r="DVB53" s="87"/>
      <c r="DVC53" s="87"/>
      <c r="DVD53" s="87"/>
      <c r="DVE53" s="87"/>
      <c r="DVF53" s="87"/>
      <c r="DVG53" s="87"/>
      <c r="DVH53" s="87"/>
      <c r="DVN53" s="87"/>
      <c r="DVO53" s="87"/>
      <c r="DVP53" s="87"/>
      <c r="DVQ53" s="87"/>
      <c r="DVR53" s="87"/>
      <c r="DVS53" s="87"/>
      <c r="DVT53" s="87"/>
      <c r="DVU53" s="87"/>
      <c r="DVV53" s="87"/>
      <c r="DVW53" s="87"/>
      <c r="DWC53" s="87"/>
      <c r="DWD53" s="87"/>
      <c r="DWE53" s="87"/>
      <c r="DWF53" s="87"/>
      <c r="DWG53" s="87"/>
      <c r="DWH53" s="87"/>
      <c r="DWI53" s="87"/>
      <c r="DWJ53" s="87"/>
      <c r="DWK53" s="87"/>
      <c r="DWL53" s="87"/>
      <c r="DWR53" s="87"/>
      <c r="DWS53" s="87"/>
      <c r="DWT53" s="87"/>
      <c r="DWU53" s="87"/>
      <c r="DWV53" s="87"/>
      <c r="DWW53" s="87"/>
      <c r="DWX53" s="87"/>
      <c r="DWY53" s="87"/>
      <c r="DWZ53" s="87"/>
      <c r="DXA53" s="87"/>
      <c r="DXG53" s="87"/>
      <c r="DXH53" s="87"/>
      <c r="DXI53" s="87"/>
      <c r="DXJ53" s="87"/>
      <c r="DXK53" s="87"/>
      <c r="DXL53" s="87"/>
      <c r="DXM53" s="87"/>
      <c r="DXN53" s="87"/>
      <c r="DXO53" s="87"/>
      <c r="DXP53" s="87"/>
      <c r="DXV53" s="87"/>
      <c r="DXW53" s="87"/>
      <c r="DXX53" s="87"/>
      <c r="DXY53" s="87"/>
      <c r="DXZ53" s="87"/>
      <c r="DYA53" s="87"/>
      <c r="DYB53" s="87"/>
      <c r="DYC53" s="87"/>
      <c r="DYD53" s="87"/>
      <c r="DYE53" s="87"/>
      <c r="DYK53" s="87"/>
      <c r="DYL53" s="87"/>
      <c r="DYM53" s="87"/>
      <c r="DYN53" s="87"/>
      <c r="DYO53" s="87"/>
      <c r="DYP53" s="87"/>
      <c r="DYQ53" s="87"/>
      <c r="DYR53" s="87"/>
      <c r="DYS53" s="87"/>
      <c r="DYT53" s="87"/>
      <c r="DYZ53" s="87"/>
      <c r="DZA53" s="87"/>
      <c r="DZB53" s="87"/>
      <c r="DZC53" s="87"/>
      <c r="DZD53" s="87"/>
      <c r="DZE53" s="87"/>
      <c r="DZF53" s="87"/>
      <c r="DZG53" s="87"/>
      <c r="DZH53" s="87"/>
      <c r="DZI53" s="87"/>
      <c r="DZO53" s="87"/>
      <c r="DZP53" s="87"/>
      <c r="DZQ53" s="87"/>
      <c r="DZR53" s="87"/>
      <c r="DZS53" s="87"/>
      <c r="DZT53" s="87"/>
      <c r="DZU53" s="87"/>
      <c r="DZV53" s="87"/>
      <c r="DZW53" s="87"/>
      <c r="DZX53" s="87"/>
      <c r="EAD53" s="87"/>
      <c r="EAE53" s="87"/>
      <c r="EAF53" s="87"/>
      <c r="EAG53" s="87"/>
      <c r="EAH53" s="87"/>
      <c r="EAI53" s="87"/>
      <c r="EAJ53" s="87"/>
      <c r="EAK53" s="87"/>
      <c r="EAL53" s="87"/>
      <c r="EAM53" s="87"/>
      <c r="EAS53" s="87"/>
      <c r="EAT53" s="87"/>
      <c r="EAU53" s="87"/>
      <c r="EAV53" s="87"/>
      <c r="EAW53" s="87"/>
      <c r="EAX53" s="87"/>
      <c r="EAY53" s="87"/>
      <c r="EAZ53" s="87"/>
      <c r="EBA53" s="87"/>
      <c r="EBB53" s="87"/>
      <c r="EBH53" s="87"/>
      <c r="EBI53" s="87"/>
      <c r="EBJ53" s="87"/>
      <c r="EBK53" s="87"/>
      <c r="EBL53" s="87"/>
      <c r="EBM53" s="87"/>
      <c r="EBN53" s="87"/>
      <c r="EBO53" s="87"/>
      <c r="EBP53" s="87"/>
      <c r="EBQ53" s="87"/>
      <c r="EBW53" s="87"/>
      <c r="EBX53" s="87"/>
      <c r="EBY53" s="87"/>
      <c r="EBZ53" s="87"/>
      <c r="ECA53" s="87"/>
      <c r="ECB53" s="87"/>
      <c r="ECC53" s="87"/>
      <c r="ECD53" s="87"/>
      <c r="ECE53" s="87"/>
      <c r="ECF53" s="87"/>
      <c r="ECL53" s="87"/>
      <c r="ECM53" s="87"/>
      <c r="ECN53" s="87"/>
      <c r="ECO53" s="87"/>
      <c r="ECP53" s="87"/>
      <c r="ECQ53" s="87"/>
      <c r="ECR53" s="87"/>
      <c r="ECS53" s="87"/>
      <c r="ECT53" s="87"/>
      <c r="ECU53" s="87"/>
      <c r="EDA53" s="87"/>
      <c r="EDB53" s="87"/>
      <c r="EDC53" s="87"/>
      <c r="EDD53" s="87"/>
      <c r="EDE53" s="87"/>
      <c r="EDF53" s="87"/>
      <c r="EDG53" s="87"/>
      <c r="EDH53" s="87"/>
      <c r="EDI53" s="87"/>
      <c r="EDJ53" s="87"/>
      <c r="EDP53" s="87"/>
      <c r="EDQ53" s="87"/>
      <c r="EDR53" s="87"/>
      <c r="EDS53" s="87"/>
      <c r="EDT53" s="87"/>
      <c r="EDU53" s="87"/>
      <c r="EDV53" s="87"/>
      <c r="EDW53" s="87"/>
      <c r="EDX53" s="87"/>
      <c r="EDY53" s="87"/>
      <c r="EEE53" s="87"/>
      <c r="EEF53" s="87"/>
      <c r="EEG53" s="87"/>
      <c r="EEH53" s="87"/>
      <c r="EEI53" s="87"/>
      <c r="EEJ53" s="87"/>
      <c r="EEK53" s="87"/>
      <c r="EEL53" s="87"/>
      <c r="EEM53" s="87"/>
      <c r="EEN53" s="87"/>
      <c r="EET53" s="87"/>
      <c r="EEU53" s="87"/>
      <c r="EEV53" s="87"/>
      <c r="EEW53" s="87"/>
      <c r="EEX53" s="87"/>
      <c r="EEY53" s="87"/>
      <c r="EEZ53" s="87"/>
      <c r="EFA53" s="87"/>
      <c r="EFB53" s="87"/>
      <c r="EFC53" s="87"/>
      <c r="EFI53" s="87"/>
      <c r="EFJ53" s="87"/>
      <c r="EFK53" s="87"/>
      <c r="EFL53" s="87"/>
      <c r="EFM53" s="87"/>
      <c r="EFN53" s="87"/>
      <c r="EFO53" s="87"/>
      <c r="EFP53" s="87"/>
      <c r="EFQ53" s="87"/>
      <c r="EFR53" s="87"/>
      <c r="EFX53" s="87"/>
      <c r="EFY53" s="87"/>
      <c r="EFZ53" s="87"/>
      <c r="EGA53" s="87"/>
      <c r="EGB53" s="87"/>
      <c r="EGC53" s="87"/>
      <c r="EGD53" s="87"/>
      <c r="EGE53" s="87"/>
      <c r="EGF53" s="87"/>
      <c r="EGG53" s="87"/>
      <c r="EGM53" s="87"/>
      <c r="EGN53" s="87"/>
      <c r="EGO53" s="87"/>
      <c r="EGP53" s="87"/>
      <c r="EGQ53" s="87"/>
      <c r="EGR53" s="87"/>
      <c r="EGS53" s="87"/>
      <c r="EGT53" s="87"/>
      <c r="EGU53" s="87"/>
      <c r="EGV53" s="87"/>
      <c r="EHB53" s="87"/>
      <c r="EHC53" s="87"/>
      <c r="EHD53" s="87"/>
      <c r="EHE53" s="87"/>
      <c r="EHF53" s="87"/>
      <c r="EHG53" s="87"/>
      <c r="EHH53" s="87"/>
      <c r="EHI53" s="87"/>
      <c r="EHJ53" s="87"/>
      <c r="EHK53" s="87"/>
      <c r="EHQ53" s="87"/>
      <c r="EHR53" s="87"/>
      <c r="EHS53" s="87"/>
      <c r="EHT53" s="87"/>
      <c r="EHU53" s="87"/>
      <c r="EHV53" s="87"/>
      <c r="EHW53" s="87"/>
      <c r="EHX53" s="87"/>
      <c r="EHY53" s="87"/>
      <c r="EHZ53" s="87"/>
      <c r="EIF53" s="87"/>
      <c r="EIG53" s="87"/>
      <c r="EIH53" s="87"/>
      <c r="EII53" s="87"/>
      <c r="EIJ53" s="87"/>
      <c r="EIK53" s="87"/>
      <c r="EIL53" s="87"/>
      <c r="EIM53" s="87"/>
      <c r="EIN53" s="87"/>
      <c r="EIO53" s="87"/>
      <c r="EIU53" s="87"/>
      <c r="EIV53" s="87"/>
      <c r="EIW53" s="87"/>
      <c r="EIX53" s="87"/>
      <c r="EIY53" s="87"/>
      <c r="EIZ53" s="87"/>
      <c r="EJA53" s="87"/>
      <c r="EJB53" s="87"/>
      <c r="EJC53" s="87"/>
      <c r="EJD53" s="87"/>
      <c r="EJJ53" s="87"/>
      <c r="EJK53" s="87"/>
      <c r="EJL53" s="87"/>
      <c r="EJM53" s="87"/>
      <c r="EJN53" s="87"/>
      <c r="EJO53" s="87"/>
      <c r="EJP53" s="87"/>
      <c r="EJQ53" s="87"/>
      <c r="EJR53" s="87"/>
      <c r="EJS53" s="87"/>
      <c r="EJY53" s="87"/>
      <c r="EJZ53" s="87"/>
      <c r="EKA53" s="87"/>
      <c r="EKB53" s="87"/>
      <c r="EKC53" s="87"/>
      <c r="EKD53" s="87"/>
      <c r="EKE53" s="87"/>
      <c r="EKF53" s="87"/>
      <c r="EKG53" s="87"/>
      <c r="EKH53" s="87"/>
      <c r="EKN53" s="87"/>
      <c r="EKO53" s="87"/>
      <c r="EKP53" s="87"/>
      <c r="EKQ53" s="87"/>
      <c r="EKR53" s="87"/>
      <c r="EKS53" s="87"/>
      <c r="EKT53" s="87"/>
      <c r="EKU53" s="87"/>
      <c r="EKV53" s="87"/>
      <c r="EKW53" s="87"/>
      <c r="ELC53" s="87"/>
      <c r="ELD53" s="87"/>
      <c r="ELE53" s="87"/>
      <c r="ELF53" s="87"/>
      <c r="ELG53" s="87"/>
      <c r="ELH53" s="87"/>
      <c r="ELI53" s="87"/>
      <c r="ELJ53" s="87"/>
      <c r="ELK53" s="87"/>
      <c r="ELL53" s="87"/>
      <c r="ELR53" s="87"/>
      <c r="ELS53" s="87"/>
      <c r="ELT53" s="87"/>
      <c r="ELU53" s="87"/>
      <c r="ELV53" s="87"/>
      <c r="ELW53" s="87"/>
      <c r="ELX53" s="87"/>
      <c r="ELY53" s="87"/>
      <c r="ELZ53" s="87"/>
      <c r="EMA53" s="87"/>
      <c r="EMG53" s="87"/>
      <c r="EMH53" s="87"/>
      <c r="EMI53" s="87"/>
      <c r="EMJ53" s="87"/>
      <c r="EMK53" s="87"/>
      <c r="EML53" s="87"/>
      <c r="EMM53" s="87"/>
      <c r="EMN53" s="87"/>
      <c r="EMO53" s="87"/>
      <c r="EMP53" s="87"/>
      <c r="EMV53" s="87"/>
      <c r="EMW53" s="87"/>
      <c r="EMX53" s="87"/>
      <c r="EMY53" s="87"/>
      <c r="EMZ53" s="87"/>
      <c r="ENA53" s="87"/>
      <c r="ENB53" s="87"/>
      <c r="ENC53" s="87"/>
      <c r="END53" s="87"/>
      <c r="ENE53" s="87"/>
      <c r="ENK53" s="87"/>
      <c r="ENL53" s="87"/>
      <c r="ENM53" s="87"/>
      <c r="ENN53" s="87"/>
      <c r="ENO53" s="87"/>
      <c r="ENP53" s="87"/>
      <c r="ENQ53" s="87"/>
      <c r="ENR53" s="87"/>
      <c r="ENS53" s="87"/>
      <c r="ENT53" s="87"/>
      <c r="ENZ53" s="87"/>
      <c r="EOA53" s="87"/>
      <c r="EOB53" s="87"/>
      <c r="EOC53" s="87"/>
      <c r="EOD53" s="87"/>
      <c r="EOE53" s="87"/>
      <c r="EOF53" s="87"/>
      <c r="EOG53" s="87"/>
      <c r="EOH53" s="87"/>
      <c r="EOI53" s="87"/>
      <c r="EOO53" s="87"/>
      <c r="EOP53" s="87"/>
      <c r="EOQ53" s="87"/>
      <c r="EOR53" s="87"/>
      <c r="EOS53" s="87"/>
      <c r="EOT53" s="87"/>
      <c r="EOU53" s="87"/>
      <c r="EOV53" s="87"/>
      <c r="EOW53" s="87"/>
      <c r="EOX53" s="87"/>
      <c r="EPD53" s="87"/>
      <c r="EPE53" s="87"/>
      <c r="EPF53" s="87"/>
      <c r="EPG53" s="87"/>
      <c r="EPH53" s="87"/>
      <c r="EPI53" s="87"/>
      <c r="EPJ53" s="87"/>
      <c r="EPK53" s="87"/>
      <c r="EPL53" s="87"/>
      <c r="EPM53" s="87"/>
      <c r="EPS53" s="87"/>
      <c r="EPT53" s="87"/>
      <c r="EPU53" s="87"/>
      <c r="EPV53" s="87"/>
      <c r="EPW53" s="87"/>
      <c r="EPX53" s="87"/>
      <c r="EPY53" s="87"/>
      <c r="EPZ53" s="87"/>
      <c r="EQA53" s="87"/>
      <c r="EQB53" s="87"/>
      <c r="EQH53" s="87"/>
      <c r="EQI53" s="87"/>
      <c r="EQJ53" s="87"/>
      <c r="EQK53" s="87"/>
      <c r="EQL53" s="87"/>
      <c r="EQM53" s="87"/>
      <c r="EQN53" s="87"/>
      <c r="EQO53" s="87"/>
      <c r="EQP53" s="87"/>
      <c r="EQQ53" s="87"/>
      <c r="EQW53" s="87"/>
      <c r="EQX53" s="87"/>
      <c r="EQY53" s="87"/>
      <c r="EQZ53" s="87"/>
      <c r="ERA53" s="87"/>
      <c r="ERB53" s="87"/>
      <c r="ERC53" s="87"/>
      <c r="ERD53" s="87"/>
      <c r="ERE53" s="87"/>
      <c r="ERF53" s="87"/>
      <c r="ERL53" s="87"/>
      <c r="ERM53" s="87"/>
      <c r="ERN53" s="87"/>
      <c r="ERO53" s="87"/>
      <c r="ERP53" s="87"/>
      <c r="ERQ53" s="87"/>
      <c r="ERR53" s="87"/>
      <c r="ERS53" s="87"/>
      <c r="ERT53" s="87"/>
      <c r="ERU53" s="87"/>
      <c r="ESA53" s="87"/>
      <c r="ESB53" s="87"/>
      <c r="ESC53" s="87"/>
      <c r="ESD53" s="87"/>
      <c r="ESE53" s="87"/>
      <c r="ESF53" s="87"/>
      <c r="ESG53" s="87"/>
      <c r="ESH53" s="87"/>
      <c r="ESI53" s="87"/>
      <c r="ESJ53" s="87"/>
      <c r="ESP53" s="87"/>
      <c r="ESQ53" s="87"/>
      <c r="ESR53" s="87"/>
      <c r="ESS53" s="87"/>
      <c r="EST53" s="87"/>
      <c r="ESU53" s="87"/>
      <c r="ESV53" s="87"/>
      <c r="ESW53" s="87"/>
      <c r="ESX53" s="87"/>
      <c r="ESY53" s="87"/>
      <c r="ETE53" s="87"/>
      <c r="ETF53" s="87"/>
      <c r="ETG53" s="87"/>
      <c r="ETH53" s="87"/>
      <c r="ETI53" s="87"/>
      <c r="ETJ53" s="87"/>
      <c r="ETK53" s="87"/>
      <c r="ETL53" s="87"/>
      <c r="ETM53" s="87"/>
      <c r="ETN53" s="87"/>
      <c r="ETT53" s="87"/>
      <c r="ETU53" s="87"/>
      <c r="ETV53" s="87"/>
      <c r="ETW53" s="87"/>
      <c r="ETX53" s="87"/>
      <c r="ETY53" s="87"/>
      <c r="ETZ53" s="87"/>
      <c r="EUA53" s="87"/>
      <c r="EUB53" s="87"/>
      <c r="EUC53" s="87"/>
      <c r="EUI53" s="87"/>
      <c r="EUJ53" s="87"/>
      <c r="EUK53" s="87"/>
      <c r="EUL53" s="87"/>
      <c r="EUM53" s="87"/>
      <c r="EUN53" s="87"/>
      <c r="EUO53" s="87"/>
      <c r="EUP53" s="87"/>
      <c r="EUQ53" s="87"/>
      <c r="EUR53" s="87"/>
      <c r="EUX53" s="87"/>
      <c r="EUY53" s="87"/>
      <c r="EUZ53" s="87"/>
      <c r="EVA53" s="87"/>
      <c r="EVB53" s="87"/>
      <c r="EVC53" s="87"/>
      <c r="EVD53" s="87"/>
      <c r="EVE53" s="87"/>
      <c r="EVF53" s="87"/>
      <c r="EVG53" s="87"/>
      <c r="EVM53" s="87"/>
      <c r="EVN53" s="87"/>
      <c r="EVO53" s="87"/>
      <c r="EVP53" s="87"/>
      <c r="EVQ53" s="87"/>
      <c r="EVR53" s="87"/>
      <c r="EVS53" s="87"/>
      <c r="EVT53" s="87"/>
      <c r="EVU53" s="87"/>
      <c r="EVV53" s="87"/>
      <c r="EWB53" s="87"/>
      <c r="EWC53" s="87"/>
      <c r="EWD53" s="87"/>
      <c r="EWE53" s="87"/>
      <c r="EWF53" s="87"/>
      <c r="EWG53" s="87"/>
      <c r="EWH53" s="87"/>
      <c r="EWI53" s="87"/>
      <c r="EWJ53" s="87"/>
      <c r="EWK53" s="87"/>
      <c r="EWQ53" s="87"/>
      <c r="EWR53" s="87"/>
      <c r="EWS53" s="87"/>
      <c r="EWT53" s="87"/>
      <c r="EWU53" s="87"/>
      <c r="EWV53" s="87"/>
      <c r="EWW53" s="87"/>
      <c r="EWX53" s="87"/>
      <c r="EWY53" s="87"/>
      <c r="EWZ53" s="87"/>
      <c r="EXF53" s="87"/>
      <c r="EXG53" s="87"/>
      <c r="EXH53" s="87"/>
      <c r="EXI53" s="87"/>
      <c r="EXJ53" s="87"/>
      <c r="EXK53" s="87"/>
      <c r="EXL53" s="87"/>
      <c r="EXM53" s="87"/>
      <c r="EXN53" s="87"/>
      <c r="EXO53" s="87"/>
      <c r="EXU53" s="87"/>
      <c r="EXV53" s="87"/>
      <c r="EXW53" s="87"/>
      <c r="EXX53" s="87"/>
      <c r="EXY53" s="87"/>
      <c r="EXZ53" s="87"/>
      <c r="EYA53" s="87"/>
      <c r="EYB53" s="87"/>
      <c r="EYC53" s="87"/>
      <c r="EYD53" s="87"/>
      <c r="EYJ53" s="87"/>
      <c r="EYK53" s="87"/>
      <c r="EYL53" s="87"/>
      <c r="EYM53" s="87"/>
      <c r="EYN53" s="87"/>
      <c r="EYO53" s="87"/>
      <c r="EYP53" s="87"/>
      <c r="EYQ53" s="87"/>
      <c r="EYR53" s="87"/>
      <c r="EYS53" s="87"/>
      <c r="EYY53" s="87"/>
      <c r="EYZ53" s="87"/>
      <c r="EZA53" s="87"/>
      <c r="EZB53" s="87"/>
      <c r="EZC53" s="87"/>
      <c r="EZD53" s="87"/>
      <c r="EZE53" s="87"/>
      <c r="EZF53" s="87"/>
      <c r="EZG53" s="87"/>
      <c r="EZH53" s="87"/>
      <c r="EZN53" s="87"/>
      <c r="EZO53" s="87"/>
      <c r="EZP53" s="87"/>
      <c r="EZQ53" s="87"/>
      <c r="EZR53" s="87"/>
      <c r="EZS53" s="87"/>
      <c r="EZT53" s="87"/>
      <c r="EZU53" s="87"/>
      <c r="EZV53" s="87"/>
      <c r="EZW53" s="87"/>
      <c r="FAC53" s="87"/>
      <c r="FAD53" s="87"/>
      <c r="FAE53" s="87"/>
      <c r="FAF53" s="87"/>
      <c r="FAG53" s="87"/>
      <c r="FAH53" s="87"/>
      <c r="FAI53" s="87"/>
      <c r="FAJ53" s="87"/>
      <c r="FAK53" s="87"/>
      <c r="FAL53" s="87"/>
      <c r="FAR53" s="87"/>
      <c r="FAS53" s="87"/>
      <c r="FAT53" s="87"/>
      <c r="FAU53" s="87"/>
      <c r="FAV53" s="87"/>
      <c r="FAW53" s="87"/>
      <c r="FAX53" s="87"/>
      <c r="FAY53" s="87"/>
      <c r="FAZ53" s="87"/>
      <c r="FBA53" s="87"/>
      <c r="FBG53" s="87"/>
      <c r="FBH53" s="87"/>
      <c r="FBI53" s="87"/>
      <c r="FBJ53" s="87"/>
      <c r="FBK53" s="87"/>
      <c r="FBL53" s="87"/>
      <c r="FBM53" s="87"/>
      <c r="FBN53" s="87"/>
      <c r="FBO53" s="87"/>
      <c r="FBP53" s="87"/>
      <c r="FBV53" s="87"/>
      <c r="FBW53" s="87"/>
      <c r="FBX53" s="87"/>
      <c r="FBY53" s="87"/>
      <c r="FBZ53" s="87"/>
      <c r="FCA53" s="87"/>
      <c r="FCB53" s="87"/>
      <c r="FCC53" s="87"/>
      <c r="FCD53" s="87"/>
      <c r="FCE53" s="87"/>
      <c r="FCK53" s="87"/>
      <c r="FCL53" s="87"/>
      <c r="FCM53" s="87"/>
      <c r="FCN53" s="87"/>
      <c r="FCO53" s="87"/>
      <c r="FCP53" s="87"/>
      <c r="FCQ53" s="87"/>
      <c r="FCR53" s="87"/>
      <c r="FCS53" s="87"/>
      <c r="FCT53" s="87"/>
      <c r="FCZ53" s="87"/>
      <c r="FDA53" s="87"/>
      <c r="FDB53" s="87"/>
      <c r="FDC53" s="87"/>
      <c r="FDD53" s="87"/>
      <c r="FDE53" s="87"/>
      <c r="FDF53" s="87"/>
      <c r="FDG53" s="87"/>
      <c r="FDH53" s="87"/>
      <c r="FDI53" s="87"/>
      <c r="FDO53" s="87"/>
      <c r="FDP53" s="87"/>
      <c r="FDQ53" s="87"/>
      <c r="FDR53" s="87"/>
      <c r="FDS53" s="87"/>
      <c r="FDT53" s="87"/>
      <c r="FDU53" s="87"/>
      <c r="FDV53" s="87"/>
      <c r="FDW53" s="87"/>
      <c r="FDX53" s="87"/>
      <c r="FED53" s="87"/>
      <c r="FEE53" s="87"/>
      <c r="FEF53" s="87"/>
      <c r="FEG53" s="87"/>
      <c r="FEH53" s="87"/>
      <c r="FEI53" s="87"/>
      <c r="FEJ53" s="87"/>
      <c r="FEK53" s="87"/>
      <c r="FEL53" s="87"/>
      <c r="FEM53" s="87"/>
      <c r="FES53" s="87"/>
      <c r="FET53" s="87"/>
      <c r="FEU53" s="87"/>
      <c r="FEV53" s="87"/>
      <c r="FEW53" s="87"/>
      <c r="FEX53" s="87"/>
      <c r="FEY53" s="87"/>
      <c r="FEZ53" s="87"/>
      <c r="FFA53" s="87"/>
      <c r="FFB53" s="87"/>
      <c r="FFH53" s="87"/>
      <c r="FFI53" s="87"/>
      <c r="FFJ53" s="87"/>
      <c r="FFK53" s="87"/>
      <c r="FFL53" s="87"/>
      <c r="FFM53" s="87"/>
      <c r="FFN53" s="87"/>
      <c r="FFO53" s="87"/>
      <c r="FFP53" s="87"/>
      <c r="FFQ53" s="87"/>
      <c r="FFW53" s="87"/>
      <c r="FFX53" s="87"/>
      <c r="FFY53" s="87"/>
      <c r="FFZ53" s="87"/>
      <c r="FGA53" s="87"/>
      <c r="FGB53" s="87"/>
      <c r="FGC53" s="87"/>
      <c r="FGD53" s="87"/>
      <c r="FGE53" s="87"/>
      <c r="FGF53" s="87"/>
      <c r="FGL53" s="87"/>
      <c r="FGM53" s="87"/>
      <c r="FGN53" s="87"/>
      <c r="FGO53" s="87"/>
      <c r="FGP53" s="87"/>
      <c r="FGQ53" s="87"/>
      <c r="FGR53" s="87"/>
      <c r="FGS53" s="87"/>
      <c r="FGT53" s="87"/>
      <c r="FGU53" s="87"/>
      <c r="FHA53" s="87"/>
      <c r="FHB53" s="87"/>
      <c r="FHC53" s="87"/>
      <c r="FHD53" s="87"/>
      <c r="FHE53" s="87"/>
      <c r="FHF53" s="87"/>
      <c r="FHG53" s="87"/>
      <c r="FHH53" s="87"/>
      <c r="FHI53" s="87"/>
      <c r="FHJ53" s="87"/>
      <c r="FHP53" s="87"/>
      <c r="FHQ53" s="87"/>
      <c r="FHR53" s="87"/>
      <c r="FHS53" s="87"/>
      <c r="FHT53" s="87"/>
      <c r="FHU53" s="87"/>
      <c r="FHV53" s="87"/>
      <c r="FHW53" s="87"/>
      <c r="FHX53" s="87"/>
      <c r="FHY53" s="87"/>
      <c r="FIE53" s="87"/>
      <c r="FIF53" s="87"/>
      <c r="FIG53" s="87"/>
      <c r="FIH53" s="87"/>
      <c r="FII53" s="87"/>
      <c r="FIJ53" s="87"/>
      <c r="FIK53" s="87"/>
      <c r="FIL53" s="87"/>
      <c r="FIM53" s="87"/>
      <c r="FIN53" s="87"/>
      <c r="FIT53" s="87"/>
      <c r="FIU53" s="87"/>
      <c r="FIV53" s="87"/>
      <c r="FIW53" s="87"/>
      <c r="FIX53" s="87"/>
      <c r="FIY53" s="87"/>
      <c r="FIZ53" s="87"/>
      <c r="FJA53" s="87"/>
      <c r="FJB53" s="87"/>
      <c r="FJC53" s="87"/>
      <c r="FJI53" s="87"/>
      <c r="FJJ53" s="87"/>
      <c r="FJK53" s="87"/>
      <c r="FJL53" s="87"/>
      <c r="FJM53" s="87"/>
      <c r="FJN53" s="87"/>
      <c r="FJO53" s="87"/>
      <c r="FJP53" s="87"/>
      <c r="FJQ53" s="87"/>
      <c r="FJR53" s="87"/>
      <c r="FJX53" s="87"/>
      <c r="FJY53" s="87"/>
      <c r="FJZ53" s="87"/>
      <c r="FKA53" s="87"/>
      <c r="FKB53" s="87"/>
      <c r="FKC53" s="87"/>
      <c r="FKD53" s="87"/>
      <c r="FKE53" s="87"/>
      <c r="FKF53" s="87"/>
      <c r="FKG53" s="87"/>
      <c r="FKM53" s="87"/>
      <c r="FKN53" s="87"/>
      <c r="FKO53" s="87"/>
      <c r="FKP53" s="87"/>
      <c r="FKQ53" s="87"/>
      <c r="FKR53" s="87"/>
      <c r="FKS53" s="87"/>
      <c r="FKT53" s="87"/>
      <c r="FKU53" s="87"/>
      <c r="FKV53" s="87"/>
      <c r="FLB53" s="87"/>
      <c r="FLC53" s="87"/>
      <c r="FLD53" s="87"/>
      <c r="FLE53" s="87"/>
      <c r="FLF53" s="87"/>
      <c r="FLG53" s="87"/>
      <c r="FLH53" s="87"/>
      <c r="FLI53" s="87"/>
      <c r="FLJ53" s="87"/>
      <c r="FLK53" s="87"/>
      <c r="FLQ53" s="87"/>
      <c r="FLR53" s="87"/>
      <c r="FLS53" s="87"/>
      <c r="FLT53" s="87"/>
      <c r="FLU53" s="87"/>
      <c r="FLV53" s="87"/>
      <c r="FLW53" s="87"/>
      <c r="FLX53" s="87"/>
      <c r="FLY53" s="87"/>
      <c r="FLZ53" s="87"/>
      <c r="FMF53" s="87"/>
      <c r="FMG53" s="87"/>
      <c r="FMH53" s="87"/>
      <c r="FMI53" s="87"/>
      <c r="FMJ53" s="87"/>
      <c r="FMK53" s="87"/>
      <c r="FML53" s="87"/>
      <c r="FMM53" s="87"/>
      <c r="FMN53" s="87"/>
      <c r="FMO53" s="87"/>
      <c r="FMU53" s="87"/>
      <c r="FMV53" s="87"/>
      <c r="FMW53" s="87"/>
      <c r="FMX53" s="87"/>
      <c r="FMY53" s="87"/>
      <c r="FMZ53" s="87"/>
      <c r="FNA53" s="87"/>
      <c r="FNB53" s="87"/>
      <c r="FNC53" s="87"/>
      <c r="FND53" s="87"/>
      <c r="FNJ53" s="87"/>
      <c r="FNK53" s="87"/>
      <c r="FNL53" s="87"/>
      <c r="FNM53" s="87"/>
      <c r="FNN53" s="87"/>
      <c r="FNO53" s="87"/>
      <c r="FNP53" s="87"/>
      <c r="FNQ53" s="87"/>
      <c r="FNR53" s="87"/>
      <c r="FNS53" s="87"/>
      <c r="FNY53" s="87"/>
      <c r="FNZ53" s="87"/>
      <c r="FOA53" s="87"/>
      <c r="FOB53" s="87"/>
      <c r="FOC53" s="87"/>
      <c r="FOD53" s="87"/>
      <c r="FOE53" s="87"/>
      <c r="FOF53" s="87"/>
      <c r="FOG53" s="87"/>
      <c r="FOH53" s="87"/>
      <c r="FON53" s="87"/>
      <c r="FOO53" s="87"/>
      <c r="FOP53" s="87"/>
      <c r="FOQ53" s="87"/>
      <c r="FOR53" s="87"/>
      <c r="FOS53" s="87"/>
      <c r="FOT53" s="87"/>
      <c r="FOU53" s="87"/>
      <c r="FOV53" s="87"/>
      <c r="FOW53" s="87"/>
      <c r="FPC53" s="87"/>
      <c r="FPD53" s="87"/>
      <c r="FPE53" s="87"/>
      <c r="FPF53" s="87"/>
      <c r="FPG53" s="87"/>
      <c r="FPH53" s="87"/>
      <c r="FPI53" s="87"/>
      <c r="FPJ53" s="87"/>
      <c r="FPK53" s="87"/>
      <c r="FPL53" s="87"/>
      <c r="FPR53" s="87"/>
      <c r="FPS53" s="87"/>
      <c r="FPT53" s="87"/>
      <c r="FPU53" s="87"/>
      <c r="FPV53" s="87"/>
      <c r="FPW53" s="87"/>
      <c r="FPX53" s="87"/>
      <c r="FPY53" s="87"/>
      <c r="FPZ53" s="87"/>
      <c r="FQA53" s="87"/>
      <c r="FQG53" s="87"/>
      <c r="FQH53" s="87"/>
      <c r="FQI53" s="87"/>
      <c r="FQJ53" s="87"/>
      <c r="FQK53" s="87"/>
      <c r="FQL53" s="87"/>
      <c r="FQM53" s="87"/>
      <c r="FQN53" s="87"/>
      <c r="FQO53" s="87"/>
      <c r="FQP53" s="87"/>
      <c r="FQV53" s="87"/>
      <c r="FQW53" s="87"/>
      <c r="FQX53" s="87"/>
      <c r="FQY53" s="87"/>
      <c r="FQZ53" s="87"/>
      <c r="FRA53" s="87"/>
      <c r="FRB53" s="87"/>
      <c r="FRC53" s="87"/>
      <c r="FRD53" s="87"/>
      <c r="FRE53" s="87"/>
      <c r="FRK53" s="87"/>
      <c r="FRL53" s="87"/>
      <c r="FRM53" s="87"/>
      <c r="FRN53" s="87"/>
      <c r="FRO53" s="87"/>
      <c r="FRP53" s="87"/>
      <c r="FRQ53" s="87"/>
      <c r="FRR53" s="87"/>
      <c r="FRS53" s="87"/>
      <c r="FRT53" s="87"/>
      <c r="FRZ53" s="87"/>
      <c r="FSA53" s="87"/>
      <c r="FSB53" s="87"/>
      <c r="FSC53" s="87"/>
      <c r="FSD53" s="87"/>
      <c r="FSE53" s="87"/>
      <c r="FSF53" s="87"/>
      <c r="FSG53" s="87"/>
      <c r="FSH53" s="87"/>
      <c r="FSI53" s="87"/>
      <c r="FSO53" s="87"/>
      <c r="FSP53" s="87"/>
      <c r="FSQ53" s="87"/>
      <c r="FSR53" s="87"/>
      <c r="FSS53" s="87"/>
      <c r="FST53" s="87"/>
      <c r="FSU53" s="87"/>
      <c r="FSV53" s="87"/>
      <c r="FSW53" s="87"/>
      <c r="FSX53" s="87"/>
      <c r="FTD53" s="87"/>
      <c r="FTE53" s="87"/>
      <c r="FTF53" s="87"/>
      <c r="FTG53" s="87"/>
      <c r="FTH53" s="87"/>
      <c r="FTI53" s="87"/>
      <c r="FTJ53" s="87"/>
      <c r="FTK53" s="87"/>
      <c r="FTL53" s="87"/>
      <c r="FTM53" s="87"/>
      <c r="FTS53" s="87"/>
      <c r="FTT53" s="87"/>
      <c r="FTU53" s="87"/>
      <c r="FTV53" s="87"/>
      <c r="FTW53" s="87"/>
      <c r="FTX53" s="87"/>
      <c r="FTY53" s="87"/>
      <c r="FTZ53" s="87"/>
      <c r="FUA53" s="87"/>
      <c r="FUB53" s="87"/>
      <c r="FUH53" s="87"/>
      <c r="FUI53" s="87"/>
      <c r="FUJ53" s="87"/>
      <c r="FUK53" s="87"/>
      <c r="FUL53" s="87"/>
      <c r="FUM53" s="87"/>
      <c r="FUN53" s="87"/>
      <c r="FUO53" s="87"/>
      <c r="FUP53" s="87"/>
      <c r="FUQ53" s="87"/>
      <c r="FUW53" s="87"/>
      <c r="FUX53" s="87"/>
      <c r="FUY53" s="87"/>
      <c r="FUZ53" s="87"/>
      <c r="FVA53" s="87"/>
      <c r="FVB53" s="87"/>
      <c r="FVC53" s="87"/>
      <c r="FVD53" s="87"/>
      <c r="FVE53" s="87"/>
      <c r="FVF53" s="87"/>
      <c r="FVL53" s="87"/>
      <c r="FVM53" s="87"/>
      <c r="FVN53" s="87"/>
      <c r="FVO53" s="87"/>
      <c r="FVP53" s="87"/>
      <c r="FVQ53" s="87"/>
      <c r="FVR53" s="87"/>
      <c r="FVS53" s="87"/>
      <c r="FVT53" s="87"/>
      <c r="FVU53" s="87"/>
      <c r="FWA53" s="87"/>
      <c r="FWB53" s="87"/>
      <c r="FWC53" s="87"/>
      <c r="FWD53" s="87"/>
      <c r="FWE53" s="87"/>
      <c r="FWF53" s="87"/>
      <c r="FWG53" s="87"/>
      <c r="FWH53" s="87"/>
      <c r="FWI53" s="87"/>
      <c r="FWJ53" s="87"/>
      <c r="FWP53" s="87"/>
      <c r="FWQ53" s="87"/>
      <c r="FWR53" s="87"/>
      <c r="FWS53" s="87"/>
      <c r="FWT53" s="87"/>
      <c r="FWU53" s="87"/>
      <c r="FWV53" s="87"/>
      <c r="FWW53" s="87"/>
      <c r="FWX53" s="87"/>
      <c r="FWY53" s="87"/>
      <c r="FXE53" s="87"/>
      <c r="FXF53" s="87"/>
      <c r="FXG53" s="87"/>
      <c r="FXH53" s="87"/>
      <c r="FXI53" s="87"/>
      <c r="FXJ53" s="87"/>
      <c r="FXK53" s="87"/>
      <c r="FXL53" s="87"/>
      <c r="FXM53" s="87"/>
      <c r="FXN53" s="87"/>
      <c r="FXT53" s="87"/>
      <c r="FXU53" s="87"/>
      <c r="FXV53" s="87"/>
      <c r="FXW53" s="87"/>
      <c r="FXX53" s="87"/>
      <c r="FXY53" s="87"/>
      <c r="FXZ53" s="87"/>
      <c r="FYA53" s="87"/>
      <c r="FYB53" s="87"/>
      <c r="FYC53" s="87"/>
      <c r="FYI53" s="87"/>
      <c r="FYJ53" s="87"/>
      <c r="FYK53" s="87"/>
      <c r="FYL53" s="87"/>
      <c r="FYM53" s="87"/>
      <c r="FYN53" s="87"/>
      <c r="FYO53" s="87"/>
      <c r="FYP53" s="87"/>
      <c r="FYQ53" s="87"/>
      <c r="FYR53" s="87"/>
      <c r="FYX53" s="87"/>
      <c r="FYY53" s="87"/>
      <c r="FYZ53" s="87"/>
      <c r="FZA53" s="87"/>
      <c r="FZB53" s="87"/>
      <c r="FZC53" s="87"/>
      <c r="FZD53" s="87"/>
      <c r="FZE53" s="87"/>
      <c r="FZF53" s="87"/>
      <c r="FZG53" s="87"/>
      <c r="FZM53" s="87"/>
      <c r="FZN53" s="87"/>
      <c r="FZO53" s="87"/>
      <c r="FZP53" s="87"/>
      <c r="FZQ53" s="87"/>
      <c r="FZR53" s="87"/>
      <c r="FZS53" s="87"/>
      <c r="FZT53" s="87"/>
      <c r="FZU53" s="87"/>
      <c r="FZV53" s="87"/>
      <c r="GAB53" s="87"/>
      <c r="GAC53" s="87"/>
      <c r="GAD53" s="87"/>
      <c r="GAE53" s="87"/>
      <c r="GAF53" s="87"/>
      <c r="GAG53" s="87"/>
      <c r="GAH53" s="87"/>
      <c r="GAI53" s="87"/>
      <c r="GAJ53" s="87"/>
      <c r="GAK53" s="87"/>
      <c r="GAQ53" s="87"/>
      <c r="GAR53" s="87"/>
      <c r="GAS53" s="87"/>
      <c r="GAT53" s="87"/>
      <c r="GAU53" s="87"/>
      <c r="GAV53" s="87"/>
      <c r="GAW53" s="87"/>
      <c r="GAX53" s="87"/>
      <c r="GAY53" s="87"/>
      <c r="GAZ53" s="87"/>
      <c r="GBF53" s="87"/>
      <c r="GBG53" s="87"/>
      <c r="GBH53" s="87"/>
      <c r="GBI53" s="87"/>
      <c r="GBJ53" s="87"/>
      <c r="GBK53" s="87"/>
      <c r="GBL53" s="87"/>
      <c r="GBM53" s="87"/>
      <c r="GBN53" s="87"/>
      <c r="GBO53" s="87"/>
      <c r="GBU53" s="87"/>
      <c r="GBV53" s="87"/>
      <c r="GBW53" s="87"/>
      <c r="GBX53" s="87"/>
      <c r="GBY53" s="87"/>
      <c r="GBZ53" s="87"/>
      <c r="GCA53" s="87"/>
      <c r="GCB53" s="87"/>
      <c r="GCC53" s="87"/>
      <c r="GCD53" s="87"/>
      <c r="GCJ53" s="87"/>
      <c r="GCK53" s="87"/>
      <c r="GCL53" s="87"/>
      <c r="GCM53" s="87"/>
      <c r="GCN53" s="87"/>
      <c r="GCO53" s="87"/>
      <c r="GCP53" s="87"/>
      <c r="GCQ53" s="87"/>
      <c r="GCR53" s="87"/>
      <c r="GCS53" s="87"/>
      <c r="GCY53" s="87"/>
      <c r="GCZ53" s="87"/>
      <c r="GDA53" s="87"/>
      <c r="GDB53" s="87"/>
      <c r="GDC53" s="87"/>
      <c r="GDD53" s="87"/>
      <c r="GDE53" s="87"/>
      <c r="GDF53" s="87"/>
      <c r="GDG53" s="87"/>
      <c r="GDH53" s="87"/>
      <c r="GDN53" s="87"/>
      <c r="GDO53" s="87"/>
      <c r="GDP53" s="87"/>
      <c r="GDQ53" s="87"/>
      <c r="GDR53" s="87"/>
      <c r="GDS53" s="87"/>
      <c r="GDT53" s="87"/>
      <c r="GDU53" s="87"/>
      <c r="GDV53" s="87"/>
      <c r="GDW53" s="87"/>
      <c r="GEC53" s="87"/>
      <c r="GED53" s="87"/>
      <c r="GEE53" s="87"/>
      <c r="GEF53" s="87"/>
      <c r="GEG53" s="87"/>
      <c r="GEH53" s="87"/>
      <c r="GEI53" s="87"/>
      <c r="GEJ53" s="87"/>
      <c r="GEK53" s="87"/>
      <c r="GEL53" s="87"/>
      <c r="GER53" s="87"/>
      <c r="GES53" s="87"/>
      <c r="GET53" s="87"/>
      <c r="GEU53" s="87"/>
      <c r="GEV53" s="87"/>
      <c r="GEW53" s="87"/>
      <c r="GEX53" s="87"/>
      <c r="GEY53" s="87"/>
      <c r="GEZ53" s="87"/>
      <c r="GFA53" s="87"/>
      <c r="GFG53" s="87"/>
      <c r="GFH53" s="87"/>
      <c r="GFI53" s="87"/>
      <c r="GFJ53" s="87"/>
      <c r="GFK53" s="87"/>
      <c r="GFL53" s="87"/>
      <c r="GFM53" s="87"/>
      <c r="GFN53" s="87"/>
      <c r="GFO53" s="87"/>
      <c r="GFP53" s="87"/>
      <c r="GFV53" s="87"/>
      <c r="GFW53" s="87"/>
      <c r="GFX53" s="87"/>
      <c r="GFY53" s="87"/>
      <c r="GFZ53" s="87"/>
      <c r="GGA53" s="87"/>
      <c r="GGB53" s="87"/>
      <c r="GGC53" s="87"/>
      <c r="GGD53" s="87"/>
      <c r="GGE53" s="87"/>
      <c r="GGK53" s="87"/>
      <c r="GGL53" s="87"/>
      <c r="GGM53" s="87"/>
      <c r="GGN53" s="87"/>
      <c r="GGO53" s="87"/>
      <c r="GGP53" s="87"/>
      <c r="GGQ53" s="87"/>
      <c r="GGR53" s="87"/>
      <c r="GGS53" s="87"/>
      <c r="GGT53" s="87"/>
      <c r="GGZ53" s="87"/>
      <c r="GHA53" s="87"/>
      <c r="GHB53" s="87"/>
      <c r="GHC53" s="87"/>
      <c r="GHD53" s="87"/>
      <c r="GHE53" s="87"/>
      <c r="GHF53" s="87"/>
      <c r="GHG53" s="87"/>
      <c r="GHH53" s="87"/>
      <c r="GHI53" s="87"/>
      <c r="GHO53" s="87"/>
      <c r="GHP53" s="87"/>
      <c r="GHQ53" s="87"/>
      <c r="GHR53" s="87"/>
      <c r="GHS53" s="87"/>
      <c r="GHT53" s="87"/>
      <c r="GHU53" s="87"/>
      <c r="GHV53" s="87"/>
      <c r="GHW53" s="87"/>
      <c r="GHX53" s="87"/>
      <c r="GID53" s="87"/>
      <c r="GIE53" s="87"/>
      <c r="GIF53" s="87"/>
      <c r="GIG53" s="87"/>
      <c r="GIH53" s="87"/>
      <c r="GII53" s="87"/>
      <c r="GIJ53" s="87"/>
      <c r="GIK53" s="87"/>
      <c r="GIL53" s="87"/>
      <c r="GIM53" s="87"/>
      <c r="GIS53" s="87"/>
      <c r="GIT53" s="87"/>
      <c r="GIU53" s="87"/>
      <c r="GIV53" s="87"/>
      <c r="GIW53" s="87"/>
      <c r="GIX53" s="87"/>
      <c r="GIY53" s="87"/>
      <c r="GIZ53" s="87"/>
      <c r="GJA53" s="87"/>
      <c r="GJB53" s="87"/>
      <c r="GJH53" s="87"/>
      <c r="GJI53" s="87"/>
      <c r="GJJ53" s="87"/>
      <c r="GJK53" s="87"/>
      <c r="GJL53" s="87"/>
      <c r="GJM53" s="87"/>
      <c r="GJN53" s="87"/>
      <c r="GJO53" s="87"/>
      <c r="GJP53" s="87"/>
      <c r="GJQ53" s="87"/>
      <c r="GJW53" s="87"/>
      <c r="GJX53" s="87"/>
      <c r="GJY53" s="87"/>
      <c r="GJZ53" s="87"/>
      <c r="GKA53" s="87"/>
      <c r="GKB53" s="87"/>
      <c r="GKC53" s="87"/>
      <c r="GKD53" s="87"/>
      <c r="GKE53" s="87"/>
      <c r="GKF53" s="87"/>
      <c r="GKL53" s="87"/>
      <c r="GKM53" s="87"/>
      <c r="GKN53" s="87"/>
      <c r="GKO53" s="87"/>
      <c r="GKP53" s="87"/>
      <c r="GKQ53" s="87"/>
      <c r="GKR53" s="87"/>
      <c r="GKS53" s="87"/>
      <c r="GKT53" s="87"/>
      <c r="GKU53" s="87"/>
      <c r="GLA53" s="87"/>
      <c r="GLB53" s="87"/>
      <c r="GLC53" s="87"/>
      <c r="GLD53" s="87"/>
      <c r="GLE53" s="87"/>
      <c r="GLF53" s="87"/>
      <c r="GLG53" s="87"/>
      <c r="GLH53" s="87"/>
      <c r="GLI53" s="87"/>
      <c r="GLJ53" s="87"/>
      <c r="GLP53" s="87"/>
      <c r="GLQ53" s="87"/>
      <c r="GLR53" s="87"/>
      <c r="GLS53" s="87"/>
      <c r="GLT53" s="87"/>
      <c r="GLU53" s="87"/>
      <c r="GLV53" s="87"/>
      <c r="GLW53" s="87"/>
      <c r="GLX53" s="87"/>
      <c r="GLY53" s="87"/>
      <c r="GME53" s="87"/>
      <c r="GMF53" s="87"/>
      <c r="GMG53" s="87"/>
      <c r="GMH53" s="87"/>
      <c r="GMI53" s="87"/>
      <c r="GMJ53" s="87"/>
      <c r="GMK53" s="87"/>
      <c r="GML53" s="87"/>
      <c r="GMM53" s="87"/>
      <c r="GMN53" s="87"/>
      <c r="GMT53" s="87"/>
      <c r="GMU53" s="87"/>
      <c r="GMV53" s="87"/>
      <c r="GMW53" s="87"/>
      <c r="GMX53" s="87"/>
      <c r="GMY53" s="87"/>
      <c r="GMZ53" s="87"/>
      <c r="GNA53" s="87"/>
      <c r="GNB53" s="87"/>
      <c r="GNC53" s="87"/>
      <c r="GNI53" s="87"/>
      <c r="GNJ53" s="87"/>
      <c r="GNK53" s="87"/>
      <c r="GNL53" s="87"/>
      <c r="GNM53" s="87"/>
      <c r="GNN53" s="87"/>
      <c r="GNO53" s="87"/>
      <c r="GNP53" s="87"/>
      <c r="GNQ53" s="87"/>
      <c r="GNR53" s="87"/>
      <c r="GNX53" s="87"/>
      <c r="GNY53" s="87"/>
      <c r="GNZ53" s="87"/>
      <c r="GOA53" s="87"/>
      <c r="GOB53" s="87"/>
      <c r="GOC53" s="87"/>
      <c r="GOD53" s="87"/>
      <c r="GOE53" s="87"/>
      <c r="GOF53" s="87"/>
      <c r="GOG53" s="87"/>
      <c r="GOM53" s="87"/>
      <c r="GON53" s="87"/>
      <c r="GOO53" s="87"/>
      <c r="GOP53" s="87"/>
      <c r="GOQ53" s="87"/>
      <c r="GOR53" s="87"/>
      <c r="GOS53" s="87"/>
      <c r="GOT53" s="87"/>
      <c r="GOU53" s="87"/>
      <c r="GOV53" s="87"/>
      <c r="GPB53" s="87"/>
      <c r="GPC53" s="87"/>
      <c r="GPD53" s="87"/>
      <c r="GPE53" s="87"/>
      <c r="GPF53" s="87"/>
      <c r="GPG53" s="87"/>
      <c r="GPH53" s="87"/>
      <c r="GPI53" s="87"/>
      <c r="GPJ53" s="87"/>
      <c r="GPK53" s="87"/>
      <c r="GPQ53" s="87"/>
      <c r="GPR53" s="87"/>
      <c r="GPS53" s="87"/>
      <c r="GPT53" s="87"/>
      <c r="GPU53" s="87"/>
      <c r="GPV53" s="87"/>
      <c r="GPW53" s="87"/>
      <c r="GPX53" s="87"/>
      <c r="GPY53" s="87"/>
      <c r="GPZ53" s="87"/>
      <c r="GQF53" s="87"/>
      <c r="GQG53" s="87"/>
      <c r="GQH53" s="87"/>
      <c r="GQI53" s="87"/>
      <c r="GQJ53" s="87"/>
      <c r="GQK53" s="87"/>
      <c r="GQL53" s="87"/>
      <c r="GQM53" s="87"/>
      <c r="GQN53" s="87"/>
      <c r="GQO53" s="87"/>
      <c r="GQU53" s="87"/>
      <c r="GQV53" s="87"/>
      <c r="GQW53" s="87"/>
      <c r="GQX53" s="87"/>
      <c r="GQY53" s="87"/>
      <c r="GQZ53" s="87"/>
      <c r="GRA53" s="87"/>
      <c r="GRB53" s="87"/>
      <c r="GRC53" s="87"/>
      <c r="GRD53" s="87"/>
      <c r="GRJ53" s="87"/>
      <c r="GRK53" s="87"/>
      <c r="GRL53" s="87"/>
      <c r="GRM53" s="87"/>
      <c r="GRN53" s="87"/>
      <c r="GRO53" s="87"/>
      <c r="GRP53" s="87"/>
      <c r="GRQ53" s="87"/>
      <c r="GRR53" s="87"/>
      <c r="GRS53" s="87"/>
      <c r="GRY53" s="87"/>
      <c r="GRZ53" s="87"/>
      <c r="GSA53" s="87"/>
      <c r="GSB53" s="87"/>
      <c r="GSC53" s="87"/>
      <c r="GSD53" s="87"/>
      <c r="GSE53" s="87"/>
      <c r="GSF53" s="87"/>
      <c r="GSG53" s="87"/>
      <c r="GSH53" s="87"/>
      <c r="GSN53" s="87"/>
      <c r="GSO53" s="87"/>
      <c r="GSP53" s="87"/>
      <c r="GSQ53" s="87"/>
      <c r="GSR53" s="87"/>
      <c r="GSS53" s="87"/>
      <c r="GST53" s="87"/>
      <c r="GSU53" s="87"/>
      <c r="GSV53" s="87"/>
      <c r="GSW53" s="87"/>
      <c r="GTC53" s="87"/>
      <c r="GTD53" s="87"/>
      <c r="GTE53" s="87"/>
      <c r="GTF53" s="87"/>
      <c r="GTG53" s="87"/>
      <c r="GTH53" s="87"/>
      <c r="GTI53" s="87"/>
      <c r="GTJ53" s="87"/>
      <c r="GTK53" s="87"/>
      <c r="GTL53" s="87"/>
      <c r="GTR53" s="87"/>
      <c r="GTS53" s="87"/>
      <c r="GTT53" s="87"/>
      <c r="GTU53" s="87"/>
      <c r="GTV53" s="87"/>
      <c r="GTW53" s="87"/>
      <c r="GTX53" s="87"/>
      <c r="GTY53" s="87"/>
      <c r="GTZ53" s="87"/>
      <c r="GUA53" s="87"/>
      <c r="GUG53" s="87"/>
      <c r="GUH53" s="87"/>
      <c r="GUI53" s="87"/>
      <c r="GUJ53" s="87"/>
      <c r="GUK53" s="87"/>
      <c r="GUL53" s="87"/>
      <c r="GUM53" s="87"/>
      <c r="GUN53" s="87"/>
      <c r="GUO53" s="87"/>
      <c r="GUP53" s="87"/>
      <c r="GUV53" s="87"/>
      <c r="GUW53" s="87"/>
      <c r="GUX53" s="87"/>
      <c r="GUY53" s="87"/>
      <c r="GUZ53" s="87"/>
      <c r="GVA53" s="87"/>
      <c r="GVB53" s="87"/>
      <c r="GVC53" s="87"/>
      <c r="GVD53" s="87"/>
      <c r="GVE53" s="87"/>
      <c r="GVK53" s="87"/>
      <c r="GVL53" s="87"/>
      <c r="GVM53" s="87"/>
      <c r="GVN53" s="87"/>
      <c r="GVO53" s="87"/>
      <c r="GVP53" s="87"/>
      <c r="GVQ53" s="87"/>
      <c r="GVR53" s="87"/>
      <c r="GVS53" s="87"/>
      <c r="GVT53" s="87"/>
      <c r="GVZ53" s="87"/>
      <c r="GWA53" s="87"/>
      <c r="GWB53" s="87"/>
      <c r="GWC53" s="87"/>
      <c r="GWD53" s="87"/>
      <c r="GWE53" s="87"/>
      <c r="GWF53" s="87"/>
      <c r="GWG53" s="87"/>
      <c r="GWH53" s="87"/>
      <c r="GWI53" s="87"/>
      <c r="GWO53" s="87"/>
      <c r="GWP53" s="87"/>
      <c r="GWQ53" s="87"/>
      <c r="GWR53" s="87"/>
      <c r="GWS53" s="87"/>
      <c r="GWT53" s="87"/>
      <c r="GWU53" s="87"/>
      <c r="GWV53" s="87"/>
      <c r="GWW53" s="87"/>
      <c r="GWX53" s="87"/>
      <c r="GXD53" s="87"/>
      <c r="GXE53" s="87"/>
      <c r="GXF53" s="87"/>
      <c r="GXG53" s="87"/>
      <c r="GXH53" s="87"/>
      <c r="GXI53" s="87"/>
      <c r="GXJ53" s="87"/>
      <c r="GXK53" s="87"/>
      <c r="GXL53" s="87"/>
      <c r="GXM53" s="87"/>
      <c r="GXS53" s="87"/>
      <c r="GXT53" s="87"/>
      <c r="GXU53" s="87"/>
      <c r="GXV53" s="87"/>
      <c r="GXW53" s="87"/>
      <c r="GXX53" s="87"/>
      <c r="GXY53" s="87"/>
      <c r="GXZ53" s="87"/>
      <c r="GYA53" s="87"/>
      <c r="GYB53" s="87"/>
      <c r="GYH53" s="87"/>
      <c r="GYI53" s="87"/>
      <c r="GYJ53" s="87"/>
      <c r="GYK53" s="87"/>
      <c r="GYL53" s="87"/>
      <c r="GYM53" s="87"/>
      <c r="GYN53" s="87"/>
      <c r="GYO53" s="87"/>
      <c r="GYP53" s="87"/>
      <c r="GYQ53" s="87"/>
      <c r="GYW53" s="87"/>
      <c r="GYX53" s="87"/>
      <c r="GYY53" s="87"/>
      <c r="GYZ53" s="87"/>
      <c r="GZA53" s="87"/>
      <c r="GZB53" s="87"/>
      <c r="GZC53" s="87"/>
      <c r="GZD53" s="87"/>
      <c r="GZE53" s="87"/>
      <c r="GZF53" s="87"/>
      <c r="GZL53" s="87"/>
      <c r="GZM53" s="87"/>
      <c r="GZN53" s="87"/>
      <c r="GZO53" s="87"/>
      <c r="GZP53" s="87"/>
      <c r="GZQ53" s="87"/>
      <c r="GZR53" s="87"/>
      <c r="GZS53" s="87"/>
      <c r="GZT53" s="87"/>
      <c r="GZU53" s="87"/>
      <c r="HAA53" s="87"/>
      <c r="HAB53" s="87"/>
      <c r="HAC53" s="87"/>
      <c r="HAD53" s="87"/>
      <c r="HAE53" s="87"/>
      <c r="HAF53" s="87"/>
      <c r="HAG53" s="87"/>
      <c r="HAH53" s="87"/>
      <c r="HAI53" s="87"/>
      <c r="HAJ53" s="87"/>
      <c r="HAP53" s="87"/>
      <c r="HAQ53" s="87"/>
      <c r="HAR53" s="87"/>
      <c r="HAS53" s="87"/>
      <c r="HAT53" s="87"/>
      <c r="HAU53" s="87"/>
      <c r="HAV53" s="87"/>
      <c r="HAW53" s="87"/>
      <c r="HAX53" s="87"/>
      <c r="HAY53" s="87"/>
      <c r="HBE53" s="87"/>
      <c r="HBF53" s="87"/>
      <c r="HBG53" s="87"/>
      <c r="HBH53" s="87"/>
      <c r="HBI53" s="87"/>
      <c r="HBJ53" s="87"/>
      <c r="HBK53" s="87"/>
      <c r="HBL53" s="87"/>
      <c r="HBM53" s="87"/>
      <c r="HBN53" s="87"/>
      <c r="HBT53" s="87"/>
      <c r="HBU53" s="87"/>
      <c r="HBV53" s="87"/>
      <c r="HBW53" s="87"/>
      <c r="HBX53" s="87"/>
      <c r="HBY53" s="87"/>
      <c r="HBZ53" s="87"/>
      <c r="HCA53" s="87"/>
      <c r="HCB53" s="87"/>
      <c r="HCC53" s="87"/>
      <c r="HCI53" s="87"/>
      <c r="HCJ53" s="87"/>
      <c r="HCK53" s="87"/>
      <c r="HCL53" s="87"/>
      <c r="HCM53" s="87"/>
      <c r="HCN53" s="87"/>
      <c r="HCO53" s="87"/>
      <c r="HCP53" s="87"/>
      <c r="HCQ53" s="87"/>
      <c r="HCR53" s="87"/>
      <c r="HCX53" s="87"/>
      <c r="HCY53" s="87"/>
      <c r="HCZ53" s="87"/>
      <c r="HDA53" s="87"/>
      <c r="HDB53" s="87"/>
      <c r="HDC53" s="87"/>
      <c r="HDD53" s="87"/>
      <c r="HDE53" s="87"/>
      <c r="HDF53" s="87"/>
      <c r="HDG53" s="87"/>
      <c r="HDM53" s="87"/>
      <c r="HDN53" s="87"/>
      <c r="HDO53" s="87"/>
      <c r="HDP53" s="87"/>
      <c r="HDQ53" s="87"/>
      <c r="HDR53" s="87"/>
      <c r="HDS53" s="87"/>
      <c r="HDT53" s="87"/>
      <c r="HDU53" s="87"/>
      <c r="HDV53" s="87"/>
      <c r="HEB53" s="87"/>
      <c r="HEC53" s="87"/>
      <c r="HED53" s="87"/>
      <c r="HEE53" s="87"/>
      <c r="HEF53" s="87"/>
      <c r="HEG53" s="87"/>
      <c r="HEH53" s="87"/>
      <c r="HEI53" s="87"/>
      <c r="HEJ53" s="87"/>
      <c r="HEK53" s="87"/>
      <c r="HEQ53" s="87"/>
      <c r="HER53" s="87"/>
      <c r="HES53" s="87"/>
      <c r="HET53" s="87"/>
      <c r="HEU53" s="87"/>
      <c r="HEV53" s="87"/>
      <c r="HEW53" s="87"/>
      <c r="HEX53" s="87"/>
      <c r="HEY53" s="87"/>
      <c r="HEZ53" s="87"/>
      <c r="HFF53" s="87"/>
      <c r="HFG53" s="87"/>
      <c r="HFH53" s="87"/>
      <c r="HFI53" s="87"/>
      <c r="HFJ53" s="87"/>
      <c r="HFK53" s="87"/>
      <c r="HFL53" s="87"/>
      <c r="HFM53" s="87"/>
      <c r="HFN53" s="87"/>
      <c r="HFO53" s="87"/>
      <c r="HFU53" s="87"/>
      <c r="HFV53" s="87"/>
      <c r="HFW53" s="87"/>
      <c r="HFX53" s="87"/>
      <c r="HFY53" s="87"/>
      <c r="HFZ53" s="87"/>
      <c r="HGA53" s="87"/>
      <c r="HGB53" s="87"/>
      <c r="HGC53" s="87"/>
      <c r="HGD53" s="87"/>
      <c r="HGJ53" s="87"/>
      <c r="HGK53" s="87"/>
      <c r="HGL53" s="87"/>
      <c r="HGM53" s="87"/>
      <c r="HGN53" s="87"/>
      <c r="HGO53" s="87"/>
      <c r="HGP53" s="87"/>
      <c r="HGQ53" s="87"/>
      <c r="HGR53" s="87"/>
      <c r="HGS53" s="87"/>
      <c r="HGY53" s="87"/>
      <c r="HGZ53" s="87"/>
      <c r="HHA53" s="87"/>
      <c r="HHB53" s="87"/>
      <c r="HHC53" s="87"/>
      <c r="HHD53" s="87"/>
      <c r="HHE53" s="87"/>
      <c r="HHF53" s="87"/>
      <c r="HHG53" s="87"/>
      <c r="HHH53" s="87"/>
      <c r="HHN53" s="87"/>
      <c r="HHO53" s="87"/>
      <c r="HHP53" s="87"/>
      <c r="HHQ53" s="87"/>
      <c r="HHR53" s="87"/>
      <c r="HHS53" s="87"/>
      <c r="HHT53" s="87"/>
      <c r="HHU53" s="87"/>
      <c r="HHV53" s="87"/>
      <c r="HHW53" s="87"/>
      <c r="HIC53" s="87"/>
      <c r="HID53" s="87"/>
      <c r="HIE53" s="87"/>
      <c r="HIF53" s="87"/>
      <c r="HIG53" s="87"/>
      <c r="HIH53" s="87"/>
      <c r="HII53" s="87"/>
      <c r="HIJ53" s="87"/>
      <c r="HIK53" s="87"/>
      <c r="HIL53" s="87"/>
      <c r="HIR53" s="87"/>
      <c r="HIS53" s="87"/>
      <c r="HIT53" s="87"/>
      <c r="HIU53" s="87"/>
      <c r="HIV53" s="87"/>
      <c r="HIW53" s="87"/>
      <c r="HIX53" s="87"/>
      <c r="HIY53" s="87"/>
      <c r="HIZ53" s="87"/>
      <c r="HJA53" s="87"/>
      <c r="HJG53" s="87"/>
      <c r="HJH53" s="87"/>
      <c r="HJI53" s="87"/>
      <c r="HJJ53" s="87"/>
      <c r="HJK53" s="87"/>
      <c r="HJL53" s="87"/>
      <c r="HJM53" s="87"/>
      <c r="HJN53" s="87"/>
      <c r="HJO53" s="87"/>
      <c r="HJP53" s="87"/>
      <c r="HJV53" s="87"/>
      <c r="HJW53" s="87"/>
      <c r="HJX53" s="87"/>
      <c r="HJY53" s="87"/>
      <c r="HJZ53" s="87"/>
      <c r="HKA53" s="87"/>
      <c r="HKB53" s="87"/>
      <c r="HKC53" s="87"/>
      <c r="HKD53" s="87"/>
      <c r="HKE53" s="87"/>
      <c r="HKK53" s="87"/>
      <c r="HKL53" s="87"/>
      <c r="HKM53" s="87"/>
      <c r="HKN53" s="87"/>
      <c r="HKO53" s="87"/>
      <c r="HKP53" s="87"/>
      <c r="HKQ53" s="87"/>
      <c r="HKR53" s="87"/>
      <c r="HKS53" s="87"/>
      <c r="HKT53" s="87"/>
      <c r="HKZ53" s="87"/>
      <c r="HLA53" s="87"/>
      <c r="HLB53" s="87"/>
      <c r="HLC53" s="87"/>
      <c r="HLD53" s="87"/>
      <c r="HLE53" s="87"/>
      <c r="HLF53" s="87"/>
      <c r="HLG53" s="87"/>
      <c r="HLH53" s="87"/>
      <c r="HLI53" s="87"/>
      <c r="HLO53" s="87"/>
      <c r="HLP53" s="87"/>
      <c r="HLQ53" s="87"/>
      <c r="HLR53" s="87"/>
      <c r="HLS53" s="87"/>
      <c r="HLT53" s="87"/>
      <c r="HLU53" s="87"/>
      <c r="HLV53" s="87"/>
      <c r="HLW53" s="87"/>
      <c r="HLX53" s="87"/>
      <c r="HMD53" s="87"/>
      <c r="HME53" s="87"/>
      <c r="HMF53" s="87"/>
      <c r="HMG53" s="87"/>
      <c r="HMH53" s="87"/>
      <c r="HMI53" s="87"/>
      <c r="HMJ53" s="87"/>
      <c r="HMK53" s="87"/>
      <c r="HML53" s="87"/>
      <c r="HMM53" s="87"/>
      <c r="HMS53" s="87"/>
      <c r="HMT53" s="87"/>
      <c r="HMU53" s="87"/>
      <c r="HMV53" s="87"/>
      <c r="HMW53" s="87"/>
      <c r="HMX53" s="87"/>
      <c r="HMY53" s="87"/>
      <c r="HMZ53" s="87"/>
      <c r="HNA53" s="87"/>
      <c r="HNB53" s="87"/>
      <c r="HNH53" s="87"/>
      <c r="HNI53" s="87"/>
      <c r="HNJ53" s="87"/>
      <c r="HNK53" s="87"/>
      <c r="HNL53" s="87"/>
      <c r="HNM53" s="87"/>
      <c r="HNN53" s="87"/>
      <c r="HNO53" s="87"/>
      <c r="HNP53" s="87"/>
      <c r="HNQ53" s="87"/>
      <c r="HNW53" s="87"/>
      <c r="HNX53" s="87"/>
      <c r="HNY53" s="87"/>
      <c r="HNZ53" s="87"/>
      <c r="HOA53" s="87"/>
      <c r="HOB53" s="87"/>
      <c r="HOC53" s="87"/>
      <c r="HOD53" s="87"/>
      <c r="HOE53" s="87"/>
      <c r="HOF53" s="87"/>
      <c r="HOL53" s="87"/>
      <c r="HOM53" s="87"/>
      <c r="HON53" s="87"/>
      <c r="HOO53" s="87"/>
      <c r="HOP53" s="87"/>
      <c r="HOQ53" s="87"/>
      <c r="HOR53" s="87"/>
      <c r="HOS53" s="87"/>
      <c r="HOT53" s="87"/>
      <c r="HOU53" s="87"/>
      <c r="HPA53" s="87"/>
      <c r="HPB53" s="87"/>
      <c r="HPC53" s="87"/>
      <c r="HPD53" s="87"/>
      <c r="HPE53" s="87"/>
      <c r="HPF53" s="87"/>
      <c r="HPG53" s="87"/>
      <c r="HPH53" s="87"/>
      <c r="HPI53" s="87"/>
      <c r="HPJ53" s="87"/>
      <c r="HPP53" s="87"/>
      <c r="HPQ53" s="87"/>
      <c r="HPR53" s="87"/>
      <c r="HPS53" s="87"/>
      <c r="HPT53" s="87"/>
      <c r="HPU53" s="87"/>
      <c r="HPV53" s="87"/>
      <c r="HPW53" s="87"/>
      <c r="HPX53" s="87"/>
      <c r="HPY53" s="87"/>
      <c r="HQE53" s="87"/>
      <c r="HQF53" s="87"/>
      <c r="HQG53" s="87"/>
      <c r="HQH53" s="87"/>
      <c r="HQI53" s="87"/>
      <c r="HQJ53" s="87"/>
      <c r="HQK53" s="87"/>
      <c r="HQL53" s="87"/>
      <c r="HQM53" s="87"/>
      <c r="HQN53" s="87"/>
      <c r="HQT53" s="87"/>
      <c r="HQU53" s="87"/>
      <c r="HQV53" s="87"/>
      <c r="HQW53" s="87"/>
      <c r="HQX53" s="87"/>
      <c r="HQY53" s="87"/>
      <c r="HQZ53" s="87"/>
      <c r="HRA53" s="87"/>
      <c r="HRB53" s="87"/>
      <c r="HRC53" s="87"/>
      <c r="HRI53" s="87"/>
      <c r="HRJ53" s="87"/>
      <c r="HRK53" s="87"/>
      <c r="HRL53" s="87"/>
      <c r="HRM53" s="87"/>
      <c r="HRN53" s="87"/>
      <c r="HRO53" s="87"/>
      <c r="HRP53" s="87"/>
      <c r="HRQ53" s="87"/>
      <c r="HRR53" s="87"/>
      <c r="HRX53" s="87"/>
      <c r="HRY53" s="87"/>
      <c r="HRZ53" s="87"/>
      <c r="HSA53" s="87"/>
      <c r="HSB53" s="87"/>
      <c r="HSC53" s="87"/>
      <c r="HSD53" s="87"/>
      <c r="HSE53" s="87"/>
      <c r="HSF53" s="87"/>
      <c r="HSG53" s="87"/>
      <c r="HSM53" s="87"/>
      <c r="HSN53" s="87"/>
      <c r="HSO53" s="87"/>
      <c r="HSP53" s="87"/>
      <c r="HSQ53" s="87"/>
      <c r="HSR53" s="87"/>
      <c r="HSS53" s="87"/>
      <c r="HST53" s="87"/>
      <c r="HSU53" s="87"/>
      <c r="HSV53" s="87"/>
      <c r="HTB53" s="87"/>
      <c r="HTC53" s="87"/>
      <c r="HTD53" s="87"/>
      <c r="HTE53" s="87"/>
      <c r="HTF53" s="87"/>
      <c r="HTG53" s="87"/>
      <c r="HTH53" s="87"/>
      <c r="HTI53" s="87"/>
      <c r="HTJ53" s="87"/>
      <c r="HTK53" s="87"/>
      <c r="HTQ53" s="87"/>
      <c r="HTR53" s="87"/>
      <c r="HTS53" s="87"/>
      <c r="HTT53" s="87"/>
      <c r="HTU53" s="87"/>
      <c r="HTV53" s="87"/>
      <c r="HTW53" s="87"/>
      <c r="HTX53" s="87"/>
      <c r="HTY53" s="87"/>
      <c r="HTZ53" s="87"/>
      <c r="HUF53" s="87"/>
      <c r="HUG53" s="87"/>
      <c r="HUH53" s="87"/>
      <c r="HUI53" s="87"/>
      <c r="HUJ53" s="87"/>
      <c r="HUK53" s="87"/>
      <c r="HUL53" s="87"/>
      <c r="HUM53" s="87"/>
      <c r="HUN53" s="87"/>
      <c r="HUO53" s="87"/>
      <c r="HUU53" s="87"/>
      <c r="HUV53" s="87"/>
      <c r="HUW53" s="87"/>
      <c r="HUX53" s="87"/>
      <c r="HUY53" s="87"/>
      <c r="HUZ53" s="87"/>
      <c r="HVA53" s="87"/>
      <c r="HVB53" s="87"/>
      <c r="HVC53" s="87"/>
      <c r="HVD53" s="87"/>
      <c r="HVJ53" s="87"/>
      <c r="HVK53" s="87"/>
      <c r="HVL53" s="87"/>
      <c r="HVM53" s="87"/>
      <c r="HVN53" s="87"/>
      <c r="HVO53" s="87"/>
      <c r="HVP53" s="87"/>
      <c r="HVQ53" s="87"/>
      <c r="HVR53" s="87"/>
      <c r="HVS53" s="87"/>
      <c r="HVY53" s="87"/>
      <c r="HVZ53" s="87"/>
      <c r="HWA53" s="87"/>
      <c r="HWB53" s="87"/>
      <c r="HWC53" s="87"/>
      <c r="HWD53" s="87"/>
      <c r="HWE53" s="87"/>
      <c r="HWF53" s="87"/>
      <c r="HWG53" s="87"/>
      <c r="HWH53" s="87"/>
      <c r="HWN53" s="87"/>
      <c r="HWO53" s="87"/>
      <c r="HWP53" s="87"/>
      <c r="HWQ53" s="87"/>
      <c r="HWR53" s="87"/>
      <c r="HWS53" s="87"/>
      <c r="HWT53" s="87"/>
      <c r="HWU53" s="87"/>
      <c r="HWV53" s="87"/>
      <c r="HWW53" s="87"/>
      <c r="HXC53" s="87"/>
      <c r="HXD53" s="87"/>
      <c r="HXE53" s="87"/>
      <c r="HXF53" s="87"/>
      <c r="HXG53" s="87"/>
      <c r="HXH53" s="87"/>
      <c r="HXI53" s="87"/>
      <c r="HXJ53" s="87"/>
      <c r="HXK53" s="87"/>
      <c r="HXL53" s="87"/>
      <c r="HXR53" s="87"/>
      <c r="HXS53" s="87"/>
      <c r="HXT53" s="87"/>
      <c r="HXU53" s="87"/>
      <c r="HXV53" s="87"/>
      <c r="HXW53" s="87"/>
      <c r="HXX53" s="87"/>
      <c r="HXY53" s="87"/>
      <c r="HXZ53" s="87"/>
      <c r="HYA53" s="87"/>
      <c r="HYG53" s="87"/>
      <c r="HYH53" s="87"/>
      <c r="HYI53" s="87"/>
      <c r="HYJ53" s="87"/>
      <c r="HYK53" s="87"/>
      <c r="HYL53" s="87"/>
      <c r="HYM53" s="87"/>
      <c r="HYN53" s="87"/>
      <c r="HYO53" s="87"/>
      <c r="HYP53" s="87"/>
      <c r="HYV53" s="87"/>
      <c r="HYW53" s="87"/>
      <c r="HYX53" s="87"/>
      <c r="HYY53" s="87"/>
      <c r="HYZ53" s="87"/>
      <c r="HZA53" s="87"/>
      <c r="HZB53" s="87"/>
      <c r="HZC53" s="87"/>
      <c r="HZD53" s="87"/>
      <c r="HZE53" s="87"/>
      <c r="HZK53" s="87"/>
      <c r="HZL53" s="87"/>
      <c r="HZM53" s="87"/>
      <c r="HZN53" s="87"/>
      <c r="HZO53" s="87"/>
      <c r="HZP53" s="87"/>
      <c r="HZQ53" s="87"/>
      <c r="HZR53" s="87"/>
      <c r="HZS53" s="87"/>
      <c r="HZT53" s="87"/>
      <c r="HZZ53" s="87"/>
      <c r="IAA53" s="87"/>
      <c r="IAB53" s="87"/>
      <c r="IAC53" s="87"/>
      <c r="IAD53" s="87"/>
      <c r="IAE53" s="87"/>
      <c r="IAF53" s="87"/>
      <c r="IAG53" s="87"/>
      <c r="IAH53" s="87"/>
      <c r="IAI53" s="87"/>
      <c r="IAO53" s="87"/>
      <c r="IAP53" s="87"/>
      <c r="IAQ53" s="87"/>
      <c r="IAR53" s="87"/>
      <c r="IAS53" s="87"/>
      <c r="IAT53" s="87"/>
      <c r="IAU53" s="87"/>
      <c r="IAV53" s="87"/>
      <c r="IAW53" s="87"/>
      <c r="IAX53" s="87"/>
      <c r="IBD53" s="87"/>
      <c r="IBE53" s="87"/>
      <c r="IBF53" s="87"/>
      <c r="IBG53" s="87"/>
      <c r="IBH53" s="87"/>
      <c r="IBI53" s="87"/>
      <c r="IBJ53" s="87"/>
      <c r="IBK53" s="87"/>
      <c r="IBL53" s="87"/>
      <c r="IBM53" s="87"/>
      <c r="IBS53" s="87"/>
      <c r="IBT53" s="87"/>
      <c r="IBU53" s="87"/>
      <c r="IBV53" s="87"/>
      <c r="IBW53" s="87"/>
      <c r="IBX53" s="87"/>
      <c r="IBY53" s="87"/>
      <c r="IBZ53" s="87"/>
      <c r="ICA53" s="87"/>
      <c r="ICB53" s="87"/>
      <c r="ICH53" s="87"/>
      <c r="ICI53" s="87"/>
      <c r="ICJ53" s="87"/>
      <c r="ICK53" s="87"/>
      <c r="ICL53" s="87"/>
      <c r="ICM53" s="87"/>
      <c r="ICN53" s="87"/>
      <c r="ICO53" s="87"/>
      <c r="ICP53" s="87"/>
      <c r="ICQ53" s="87"/>
      <c r="ICW53" s="87"/>
      <c r="ICX53" s="87"/>
      <c r="ICY53" s="87"/>
      <c r="ICZ53" s="87"/>
      <c r="IDA53" s="87"/>
      <c r="IDB53" s="87"/>
      <c r="IDC53" s="87"/>
      <c r="IDD53" s="87"/>
      <c r="IDE53" s="87"/>
      <c r="IDF53" s="87"/>
      <c r="IDL53" s="87"/>
      <c r="IDM53" s="87"/>
      <c r="IDN53" s="87"/>
      <c r="IDO53" s="87"/>
      <c r="IDP53" s="87"/>
      <c r="IDQ53" s="87"/>
      <c r="IDR53" s="87"/>
      <c r="IDS53" s="87"/>
      <c r="IDT53" s="87"/>
      <c r="IDU53" s="87"/>
      <c r="IEA53" s="87"/>
      <c r="IEB53" s="87"/>
      <c r="IEC53" s="87"/>
      <c r="IED53" s="87"/>
      <c r="IEE53" s="87"/>
      <c r="IEF53" s="87"/>
      <c r="IEG53" s="87"/>
      <c r="IEH53" s="87"/>
      <c r="IEI53" s="87"/>
      <c r="IEJ53" s="87"/>
      <c r="IEP53" s="87"/>
      <c r="IEQ53" s="87"/>
      <c r="IER53" s="87"/>
      <c r="IES53" s="87"/>
      <c r="IET53" s="87"/>
      <c r="IEU53" s="87"/>
      <c r="IEV53" s="87"/>
      <c r="IEW53" s="87"/>
      <c r="IEX53" s="87"/>
      <c r="IEY53" s="87"/>
      <c r="IFE53" s="87"/>
      <c r="IFF53" s="87"/>
      <c r="IFG53" s="87"/>
      <c r="IFH53" s="87"/>
      <c r="IFI53" s="87"/>
      <c r="IFJ53" s="87"/>
      <c r="IFK53" s="87"/>
      <c r="IFL53" s="87"/>
      <c r="IFM53" s="87"/>
      <c r="IFN53" s="87"/>
      <c r="IFT53" s="87"/>
      <c r="IFU53" s="87"/>
      <c r="IFV53" s="87"/>
      <c r="IFW53" s="87"/>
      <c r="IFX53" s="87"/>
      <c r="IFY53" s="87"/>
      <c r="IFZ53" s="87"/>
      <c r="IGA53" s="87"/>
      <c r="IGB53" s="87"/>
      <c r="IGC53" s="87"/>
      <c r="IGI53" s="87"/>
      <c r="IGJ53" s="87"/>
      <c r="IGK53" s="87"/>
      <c r="IGL53" s="87"/>
      <c r="IGM53" s="87"/>
      <c r="IGN53" s="87"/>
      <c r="IGO53" s="87"/>
      <c r="IGP53" s="87"/>
      <c r="IGQ53" s="87"/>
      <c r="IGR53" s="87"/>
      <c r="IGX53" s="87"/>
      <c r="IGY53" s="87"/>
      <c r="IGZ53" s="87"/>
      <c r="IHA53" s="87"/>
      <c r="IHB53" s="87"/>
      <c r="IHC53" s="87"/>
      <c r="IHD53" s="87"/>
      <c r="IHE53" s="87"/>
      <c r="IHF53" s="87"/>
      <c r="IHG53" s="87"/>
      <c r="IHM53" s="87"/>
      <c r="IHN53" s="87"/>
      <c r="IHO53" s="87"/>
      <c r="IHP53" s="87"/>
      <c r="IHQ53" s="87"/>
      <c r="IHR53" s="87"/>
      <c r="IHS53" s="87"/>
      <c r="IHT53" s="87"/>
      <c r="IHU53" s="87"/>
      <c r="IHV53" s="87"/>
      <c r="IIB53" s="87"/>
      <c r="IIC53" s="87"/>
      <c r="IID53" s="87"/>
      <c r="IIE53" s="87"/>
      <c r="IIF53" s="87"/>
      <c r="IIG53" s="87"/>
      <c r="IIH53" s="87"/>
      <c r="III53" s="87"/>
      <c r="IIJ53" s="87"/>
      <c r="IIK53" s="87"/>
      <c r="IIQ53" s="87"/>
      <c r="IIR53" s="87"/>
      <c r="IIS53" s="87"/>
      <c r="IIT53" s="87"/>
      <c r="IIU53" s="87"/>
      <c r="IIV53" s="87"/>
      <c r="IIW53" s="87"/>
      <c r="IIX53" s="87"/>
      <c r="IIY53" s="87"/>
      <c r="IIZ53" s="87"/>
      <c r="IJF53" s="87"/>
      <c r="IJG53" s="87"/>
      <c r="IJH53" s="87"/>
      <c r="IJI53" s="87"/>
      <c r="IJJ53" s="87"/>
      <c r="IJK53" s="87"/>
      <c r="IJL53" s="87"/>
      <c r="IJM53" s="87"/>
      <c r="IJN53" s="87"/>
      <c r="IJO53" s="87"/>
      <c r="IJU53" s="87"/>
      <c r="IJV53" s="87"/>
      <c r="IJW53" s="87"/>
      <c r="IJX53" s="87"/>
      <c r="IJY53" s="87"/>
      <c r="IJZ53" s="87"/>
      <c r="IKA53" s="87"/>
      <c r="IKB53" s="87"/>
      <c r="IKC53" s="87"/>
      <c r="IKD53" s="87"/>
      <c r="IKJ53" s="87"/>
      <c r="IKK53" s="87"/>
      <c r="IKL53" s="87"/>
      <c r="IKM53" s="87"/>
      <c r="IKN53" s="87"/>
      <c r="IKO53" s="87"/>
      <c r="IKP53" s="87"/>
      <c r="IKQ53" s="87"/>
      <c r="IKR53" s="87"/>
      <c r="IKS53" s="87"/>
      <c r="IKY53" s="87"/>
      <c r="IKZ53" s="87"/>
      <c r="ILA53" s="87"/>
      <c r="ILB53" s="87"/>
      <c r="ILC53" s="87"/>
      <c r="ILD53" s="87"/>
      <c r="ILE53" s="87"/>
      <c r="ILF53" s="87"/>
      <c r="ILG53" s="87"/>
      <c r="ILH53" s="87"/>
      <c r="ILN53" s="87"/>
      <c r="ILO53" s="87"/>
      <c r="ILP53" s="87"/>
      <c r="ILQ53" s="87"/>
      <c r="ILR53" s="87"/>
      <c r="ILS53" s="87"/>
      <c r="ILT53" s="87"/>
      <c r="ILU53" s="87"/>
      <c r="ILV53" s="87"/>
      <c r="ILW53" s="87"/>
      <c r="IMC53" s="87"/>
      <c r="IMD53" s="87"/>
      <c r="IME53" s="87"/>
      <c r="IMF53" s="87"/>
      <c r="IMG53" s="87"/>
      <c r="IMH53" s="87"/>
      <c r="IMI53" s="87"/>
      <c r="IMJ53" s="87"/>
      <c r="IMK53" s="87"/>
      <c r="IML53" s="87"/>
      <c r="IMR53" s="87"/>
      <c r="IMS53" s="87"/>
      <c r="IMT53" s="87"/>
      <c r="IMU53" s="87"/>
      <c r="IMV53" s="87"/>
      <c r="IMW53" s="87"/>
      <c r="IMX53" s="87"/>
      <c r="IMY53" s="87"/>
      <c r="IMZ53" s="87"/>
      <c r="INA53" s="87"/>
      <c r="ING53" s="87"/>
      <c r="INH53" s="87"/>
      <c r="INI53" s="87"/>
      <c r="INJ53" s="87"/>
      <c r="INK53" s="87"/>
      <c r="INL53" s="87"/>
      <c r="INM53" s="87"/>
      <c r="INN53" s="87"/>
      <c r="INO53" s="87"/>
      <c r="INP53" s="87"/>
      <c r="INV53" s="87"/>
      <c r="INW53" s="87"/>
      <c r="INX53" s="87"/>
      <c r="INY53" s="87"/>
      <c r="INZ53" s="87"/>
      <c r="IOA53" s="87"/>
      <c r="IOB53" s="87"/>
      <c r="IOC53" s="87"/>
      <c r="IOD53" s="87"/>
      <c r="IOE53" s="87"/>
      <c r="IOK53" s="87"/>
      <c r="IOL53" s="87"/>
      <c r="IOM53" s="87"/>
      <c r="ION53" s="87"/>
      <c r="IOO53" s="87"/>
      <c r="IOP53" s="87"/>
      <c r="IOQ53" s="87"/>
      <c r="IOR53" s="87"/>
      <c r="IOS53" s="87"/>
      <c r="IOT53" s="87"/>
      <c r="IOZ53" s="87"/>
      <c r="IPA53" s="87"/>
      <c r="IPB53" s="87"/>
      <c r="IPC53" s="87"/>
      <c r="IPD53" s="87"/>
      <c r="IPE53" s="87"/>
      <c r="IPF53" s="87"/>
      <c r="IPG53" s="87"/>
      <c r="IPH53" s="87"/>
      <c r="IPI53" s="87"/>
      <c r="IPO53" s="87"/>
      <c r="IPP53" s="87"/>
      <c r="IPQ53" s="87"/>
      <c r="IPR53" s="87"/>
      <c r="IPS53" s="87"/>
      <c r="IPT53" s="87"/>
      <c r="IPU53" s="87"/>
      <c r="IPV53" s="87"/>
      <c r="IPW53" s="87"/>
      <c r="IPX53" s="87"/>
      <c r="IQD53" s="87"/>
      <c r="IQE53" s="87"/>
      <c r="IQF53" s="87"/>
      <c r="IQG53" s="87"/>
      <c r="IQH53" s="87"/>
      <c r="IQI53" s="87"/>
      <c r="IQJ53" s="87"/>
      <c r="IQK53" s="87"/>
      <c r="IQL53" s="87"/>
      <c r="IQM53" s="87"/>
      <c r="IQS53" s="87"/>
      <c r="IQT53" s="87"/>
      <c r="IQU53" s="87"/>
      <c r="IQV53" s="87"/>
      <c r="IQW53" s="87"/>
      <c r="IQX53" s="87"/>
      <c r="IQY53" s="87"/>
      <c r="IQZ53" s="87"/>
      <c r="IRA53" s="87"/>
      <c r="IRB53" s="87"/>
      <c r="IRH53" s="87"/>
      <c r="IRI53" s="87"/>
      <c r="IRJ53" s="87"/>
      <c r="IRK53" s="87"/>
      <c r="IRL53" s="87"/>
      <c r="IRM53" s="87"/>
      <c r="IRN53" s="87"/>
      <c r="IRO53" s="87"/>
      <c r="IRP53" s="87"/>
      <c r="IRQ53" s="87"/>
      <c r="IRW53" s="87"/>
      <c r="IRX53" s="87"/>
      <c r="IRY53" s="87"/>
      <c r="IRZ53" s="87"/>
      <c r="ISA53" s="87"/>
      <c r="ISB53" s="87"/>
      <c r="ISC53" s="87"/>
      <c r="ISD53" s="87"/>
      <c r="ISE53" s="87"/>
      <c r="ISF53" s="87"/>
      <c r="ISL53" s="87"/>
      <c r="ISM53" s="87"/>
      <c r="ISN53" s="87"/>
      <c r="ISO53" s="87"/>
      <c r="ISP53" s="87"/>
      <c r="ISQ53" s="87"/>
      <c r="ISR53" s="87"/>
      <c r="ISS53" s="87"/>
      <c r="IST53" s="87"/>
      <c r="ISU53" s="87"/>
      <c r="ITA53" s="87"/>
      <c r="ITB53" s="87"/>
      <c r="ITC53" s="87"/>
      <c r="ITD53" s="87"/>
      <c r="ITE53" s="87"/>
      <c r="ITF53" s="87"/>
      <c r="ITG53" s="87"/>
      <c r="ITH53" s="87"/>
      <c r="ITI53" s="87"/>
      <c r="ITJ53" s="87"/>
      <c r="ITP53" s="87"/>
      <c r="ITQ53" s="87"/>
      <c r="ITR53" s="87"/>
      <c r="ITS53" s="87"/>
      <c r="ITT53" s="87"/>
      <c r="ITU53" s="87"/>
      <c r="ITV53" s="87"/>
      <c r="ITW53" s="87"/>
      <c r="ITX53" s="87"/>
      <c r="ITY53" s="87"/>
      <c r="IUE53" s="87"/>
      <c r="IUF53" s="87"/>
      <c r="IUG53" s="87"/>
      <c r="IUH53" s="87"/>
      <c r="IUI53" s="87"/>
      <c r="IUJ53" s="87"/>
      <c r="IUK53" s="87"/>
      <c r="IUL53" s="87"/>
      <c r="IUM53" s="87"/>
      <c r="IUN53" s="87"/>
      <c r="IUT53" s="87"/>
      <c r="IUU53" s="87"/>
      <c r="IUV53" s="87"/>
      <c r="IUW53" s="87"/>
      <c r="IUX53" s="87"/>
      <c r="IUY53" s="87"/>
      <c r="IUZ53" s="87"/>
      <c r="IVA53" s="87"/>
      <c r="IVB53" s="87"/>
      <c r="IVC53" s="87"/>
      <c r="IVI53" s="87"/>
      <c r="IVJ53" s="87"/>
      <c r="IVK53" s="87"/>
      <c r="IVL53" s="87"/>
      <c r="IVM53" s="87"/>
      <c r="IVN53" s="87"/>
      <c r="IVO53" s="87"/>
      <c r="IVP53" s="87"/>
      <c r="IVQ53" s="87"/>
      <c r="IVR53" s="87"/>
      <c r="IVX53" s="87"/>
      <c r="IVY53" s="87"/>
      <c r="IVZ53" s="87"/>
      <c r="IWA53" s="87"/>
      <c r="IWB53" s="87"/>
      <c r="IWC53" s="87"/>
      <c r="IWD53" s="87"/>
      <c r="IWE53" s="87"/>
      <c r="IWF53" s="87"/>
      <c r="IWG53" s="87"/>
      <c r="IWM53" s="87"/>
      <c r="IWN53" s="87"/>
      <c r="IWO53" s="87"/>
      <c r="IWP53" s="87"/>
      <c r="IWQ53" s="87"/>
      <c r="IWR53" s="87"/>
      <c r="IWS53" s="87"/>
      <c r="IWT53" s="87"/>
      <c r="IWU53" s="87"/>
      <c r="IWV53" s="87"/>
      <c r="IXB53" s="87"/>
      <c r="IXC53" s="87"/>
      <c r="IXD53" s="87"/>
      <c r="IXE53" s="87"/>
      <c r="IXF53" s="87"/>
      <c r="IXG53" s="87"/>
      <c r="IXH53" s="87"/>
      <c r="IXI53" s="87"/>
      <c r="IXJ53" s="87"/>
      <c r="IXK53" s="87"/>
      <c r="IXQ53" s="87"/>
      <c r="IXR53" s="87"/>
      <c r="IXS53" s="87"/>
      <c r="IXT53" s="87"/>
      <c r="IXU53" s="87"/>
      <c r="IXV53" s="87"/>
      <c r="IXW53" s="87"/>
      <c r="IXX53" s="87"/>
      <c r="IXY53" s="87"/>
      <c r="IXZ53" s="87"/>
      <c r="IYF53" s="87"/>
      <c r="IYG53" s="87"/>
      <c r="IYH53" s="87"/>
      <c r="IYI53" s="87"/>
      <c r="IYJ53" s="87"/>
      <c r="IYK53" s="87"/>
      <c r="IYL53" s="87"/>
      <c r="IYM53" s="87"/>
      <c r="IYN53" s="87"/>
      <c r="IYO53" s="87"/>
      <c r="IYU53" s="87"/>
      <c r="IYV53" s="87"/>
      <c r="IYW53" s="87"/>
      <c r="IYX53" s="87"/>
      <c r="IYY53" s="87"/>
      <c r="IYZ53" s="87"/>
      <c r="IZA53" s="87"/>
      <c r="IZB53" s="87"/>
      <c r="IZC53" s="87"/>
      <c r="IZD53" s="87"/>
      <c r="IZJ53" s="87"/>
      <c r="IZK53" s="87"/>
      <c r="IZL53" s="87"/>
      <c r="IZM53" s="87"/>
      <c r="IZN53" s="87"/>
      <c r="IZO53" s="87"/>
      <c r="IZP53" s="87"/>
      <c r="IZQ53" s="87"/>
      <c r="IZR53" s="87"/>
      <c r="IZS53" s="87"/>
      <c r="IZY53" s="87"/>
      <c r="IZZ53" s="87"/>
      <c r="JAA53" s="87"/>
      <c r="JAB53" s="87"/>
      <c r="JAC53" s="87"/>
      <c r="JAD53" s="87"/>
      <c r="JAE53" s="87"/>
      <c r="JAF53" s="87"/>
      <c r="JAG53" s="87"/>
      <c r="JAH53" s="87"/>
      <c r="JAN53" s="87"/>
      <c r="JAO53" s="87"/>
      <c r="JAP53" s="87"/>
      <c r="JAQ53" s="87"/>
      <c r="JAR53" s="87"/>
      <c r="JAS53" s="87"/>
      <c r="JAT53" s="87"/>
      <c r="JAU53" s="87"/>
      <c r="JAV53" s="87"/>
      <c r="JAW53" s="87"/>
      <c r="JBC53" s="87"/>
      <c r="JBD53" s="87"/>
      <c r="JBE53" s="87"/>
      <c r="JBF53" s="87"/>
      <c r="JBG53" s="87"/>
      <c r="JBH53" s="87"/>
      <c r="JBI53" s="87"/>
      <c r="JBJ53" s="87"/>
      <c r="JBK53" s="87"/>
      <c r="JBL53" s="87"/>
      <c r="JBR53" s="87"/>
      <c r="JBS53" s="87"/>
      <c r="JBT53" s="87"/>
      <c r="JBU53" s="87"/>
      <c r="JBV53" s="87"/>
      <c r="JBW53" s="87"/>
      <c r="JBX53" s="87"/>
      <c r="JBY53" s="87"/>
      <c r="JBZ53" s="87"/>
      <c r="JCA53" s="87"/>
      <c r="JCG53" s="87"/>
      <c r="JCH53" s="87"/>
      <c r="JCI53" s="87"/>
      <c r="JCJ53" s="87"/>
      <c r="JCK53" s="87"/>
      <c r="JCL53" s="87"/>
      <c r="JCM53" s="87"/>
      <c r="JCN53" s="87"/>
      <c r="JCO53" s="87"/>
      <c r="JCP53" s="87"/>
      <c r="JCV53" s="87"/>
      <c r="JCW53" s="87"/>
      <c r="JCX53" s="87"/>
      <c r="JCY53" s="87"/>
      <c r="JCZ53" s="87"/>
      <c r="JDA53" s="87"/>
      <c r="JDB53" s="87"/>
      <c r="JDC53" s="87"/>
      <c r="JDD53" s="87"/>
      <c r="JDE53" s="87"/>
      <c r="JDK53" s="87"/>
      <c r="JDL53" s="87"/>
      <c r="JDM53" s="87"/>
      <c r="JDN53" s="87"/>
      <c r="JDO53" s="87"/>
      <c r="JDP53" s="87"/>
      <c r="JDQ53" s="87"/>
      <c r="JDR53" s="87"/>
      <c r="JDS53" s="87"/>
      <c r="JDT53" s="87"/>
      <c r="JDZ53" s="87"/>
      <c r="JEA53" s="87"/>
      <c r="JEB53" s="87"/>
      <c r="JEC53" s="87"/>
      <c r="JED53" s="87"/>
      <c r="JEE53" s="87"/>
      <c r="JEF53" s="87"/>
      <c r="JEG53" s="87"/>
      <c r="JEH53" s="87"/>
      <c r="JEI53" s="87"/>
      <c r="JEO53" s="87"/>
      <c r="JEP53" s="87"/>
      <c r="JEQ53" s="87"/>
      <c r="JER53" s="87"/>
      <c r="JES53" s="87"/>
      <c r="JET53" s="87"/>
      <c r="JEU53" s="87"/>
      <c r="JEV53" s="87"/>
      <c r="JEW53" s="87"/>
      <c r="JEX53" s="87"/>
      <c r="JFD53" s="87"/>
      <c r="JFE53" s="87"/>
      <c r="JFF53" s="87"/>
      <c r="JFG53" s="87"/>
      <c r="JFH53" s="87"/>
      <c r="JFI53" s="87"/>
      <c r="JFJ53" s="87"/>
      <c r="JFK53" s="87"/>
      <c r="JFL53" s="87"/>
      <c r="JFM53" s="87"/>
      <c r="JFS53" s="87"/>
      <c r="JFT53" s="87"/>
      <c r="JFU53" s="87"/>
      <c r="JFV53" s="87"/>
      <c r="JFW53" s="87"/>
      <c r="JFX53" s="87"/>
      <c r="JFY53" s="87"/>
      <c r="JFZ53" s="87"/>
      <c r="JGA53" s="87"/>
      <c r="JGB53" s="87"/>
      <c r="JGH53" s="87"/>
      <c r="JGI53" s="87"/>
      <c r="JGJ53" s="87"/>
      <c r="JGK53" s="87"/>
      <c r="JGL53" s="87"/>
      <c r="JGM53" s="87"/>
      <c r="JGN53" s="87"/>
      <c r="JGO53" s="87"/>
      <c r="JGP53" s="87"/>
      <c r="JGQ53" s="87"/>
      <c r="JGW53" s="87"/>
      <c r="JGX53" s="87"/>
      <c r="JGY53" s="87"/>
      <c r="JGZ53" s="87"/>
      <c r="JHA53" s="87"/>
      <c r="JHB53" s="87"/>
      <c r="JHC53" s="87"/>
      <c r="JHD53" s="87"/>
      <c r="JHE53" s="87"/>
      <c r="JHF53" s="87"/>
      <c r="JHL53" s="87"/>
      <c r="JHM53" s="87"/>
      <c r="JHN53" s="87"/>
      <c r="JHO53" s="87"/>
      <c r="JHP53" s="87"/>
      <c r="JHQ53" s="87"/>
      <c r="JHR53" s="87"/>
      <c r="JHS53" s="87"/>
      <c r="JHT53" s="87"/>
      <c r="JHU53" s="87"/>
      <c r="JIA53" s="87"/>
      <c r="JIB53" s="87"/>
      <c r="JIC53" s="87"/>
      <c r="JID53" s="87"/>
      <c r="JIE53" s="87"/>
      <c r="JIF53" s="87"/>
      <c r="JIG53" s="87"/>
      <c r="JIH53" s="87"/>
      <c r="JII53" s="87"/>
      <c r="JIJ53" s="87"/>
      <c r="JIP53" s="87"/>
      <c r="JIQ53" s="87"/>
      <c r="JIR53" s="87"/>
      <c r="JIS53" s="87"/>
      <c r="JIT53" s="87"/>
      <c r="JIU53" s="87"/>
      <c r="JIV53" s="87"/>
      <c r="JIW53" s="87"/>
      <c r="JIX53" s="87"/>
      <c r="JIY53" s="87"/>
      <c r="JJE53" s="87"/>
      <c r="JJF53" s="87"/>
      <c r="JJG53" s="87"/>
      <c r="JJH53" s="87"/>
      <c r="JJI53" s="87"/>
      <c r="JJJ53" s="87"/>
      <c r="JJK53" s="87"/>
      <c r="JJL53" s="87"/>
      <c r="JJM53" s="87"/>
      <c r="JJN53" s="87"/>
      <c r="JJT53" s="87"/>
      <c r="JJU53" s="87"/>
      <c r="JJV53" s="87"/>
      <c r="JJW53" s="87"/>
      <c r="JJX53" s="87"/>
      <c r="JJY53" s="87"/>
      <c r="JJZ53" s="87"/>
      <c r="JKA53" s="87"/>
      <c r="JKB53" s="87"/>
      <c r="JKC53" s="87"/>
      <c r="JKI53" s="87"/>
      <c r="JKJ53" s="87"/>
      <c r="JKK53" s="87"/>
      <c r="JKL53" s="87"/>
      <c r="JKM53" s="87"/>
      <c r="JKN53" s="87"/>
      <c r="JKO53" s="87"/>
      <c r="JKP53" s="87"/>
      <c r="JKQ53" s="87"/>
      <c r="JKR53" s="87"/>
      <c r="JKX53" s="87"/>
      <c r="JKY53" s="87"/>
      <c r="JKZ53" s="87"/>
      <c r="JLA53" s="87"/>
      <c r="JLB53" s="87"/>
      <c r="JLC53" s="87"/>
      <c r="JLD53" s="87"/>
      <c r="JLE53" s="87"/>
      <c r="JLF53" s="87"/>
      <c r="JLG53" s="87"/>
      <c r="JLM53" s="87"/>
      <c r="JLN53" s="87"/>
      <c r="JLO53" s="87"/>
      <c r="JLP53" s="87"/>
      <c r="JLQ53" s="87"/>
      <c r="JLR53" s="87"/>
      <c r="JLS53" s="87"/>
      <c r="JLT53" s="87"/>
      <c r="JLU53" s="87"/>
      <c r="JLV53" s="87"/>
      <c r="JMB53" s="87"/>
      <c r="JMC53" s="87"/>
      <c r="JMD53" s="87"/>
      <c r="JME53" s="87"/>
      <c r="JMF53" s="87"/>
      <c r="JMG53" s="87"/>
      <c r="JMH53" s="87"/>
      <c r="JMI53" s="87"/>
      <c r="JMJ53" s="87"/>
      <c r="JMK53" s="87"/>
      <c r="JMQ53" s="87"/>
      <c r="JMR53" s="87"/>
      <c r="JMS53" s="87"/>
      <c r="JMT53" s="87"/>
      <c r="JMU53" s="87"/>
      <c r="JMV53" s="87"/>
      <c r="JMW53" s="87"/>
      <c r="JMX53" s="87"/>
      <c r="JMY53" s="87"/>
      <c r="JMZ53" s="87"/>
      <c r="JNF53" s="87"/>
      <c r="JNG53" s="87"/>
      <c r="JNH53" s="87"/>
      <c r="JNI53" s="87"/>
      <c r="JNJ53" s="87"/>
      <c r="JNK53" s="87"/>
      <c r="JNL53" s="87"/>
      <c r="JNM53" s="87"/>
      <c r="JNN53" s="87"/>
      <c r="JNO53" s="87"/>
      <c r="JNU53" s="87"/>
      <c r="JNV53" s="87"/>
      <c r="JNW53" s="87"/>
      <c r="JNX53" s="87"/>
      <c r="JNY53" s="87"/>
      <c r="JNZ53" s="87"/>
      <c r="JOA53" s="87"/>
      <c r="JOB53" s="87"/>
      <c r="JOC53" s="87"/>
      <c r="JOD53" s="87"/>
      <c r="JOJ53" s="87"/>
      <c r="JOK53" s="87"/>
      <c r="JOL53" s="87"/>
      <c r="JOM53" s="87"/>
      <c r="JON53" s="87"/>
      <c r="JOO53" s="87"/>
      <c r="JOP53" s="87"/>
      <c r="JOQ53" s="87"/>
      <c r="JOR53" s="87"/>
      <c r="JOS53" s="87"/>
      <c r="JOY53" s="87"/>
      <c r="JOZ53" s="87"/>
      <c r="JPA53" s="87"/>
      <c r="JPB53" s="87"/>
      <c r="JPC53" s="87"/>
      <c r="JPD53" s="87"/>
      <c r="JPE53" s="87"/>
      <c r="JPF53" s="87"/>
      <c r="JPG53" s="87"/>
      <c r="JPH53" s="87"/>
      <c r="JPN53" s="87"/>
      <c r="JPO53" s="87"/>
      <c r="JPP53" s="87"/>
      <c r="JPQ53" s="87"/>
      <c r="JPR53" s="87"/>
      <c r="JPS53" s="87"/>
      <c r="JPT53" s="87"/>
      <c r="JPU53" s="87"/>
      <c r="JPV53" s="87"/>
      <c r="JPW53" s="87"/>
      <c r="JQC53" s="87"/>
      <c r="JQD53" s="87"/>
      <c r="JQE53" s="87"/>
      <c r="JQF53" s="87"/>
      <c r="JQG53" s="87"/>
      <c r="JQH53" s="87"/>
      <c r="JQI53" s="87"/>
      <c r="JQJ53" s="87"/>
      <c r="JQK53" s="87"/>
      <c r="JQL53" s="87"/>
      <c r="JQR53" s="87"/>
      <c r="JQS53" s="87"/>
      <c r="JQT53" s="87"/>
      <c r="JQU53" s="87"/>
      <c r="JQV53" s="87"/>
      <c r="JQW53" s="87"/>
      <c r="JQX53" s="87"/>
      <c r="JQY53" s="87"/>
      <c r="JQZ53" s="87"/>
      <c r="JRA53" s="87"/>
      <c r="JRG53" s="87"/>
      <c r="JRH53" s="87"/>
      <c r="JRI53" s="87"/>
      <c r="JRJ53" s="87"/>
      <c r="JRK53" s="87"/>
      <c r="JRL53" s="87"/>
      <c r="JRM53" s="87"/>
      <c r="JRN53" s="87"/>
      <c r="JRO53" s="87"/>
      <c r="JRP53" s="87"/>
      <c r="JRV53" s="87"/>
      <c r="JRW53" s="87"/>
      <c r="JRX53" s="87"/>
      <c r="JRY53" s="87"/>
      <c r="JRZ53" s="87"/>
      <c r="JSA53" s="87"/>
      <c r="JSB53" s="87"/>
      <c r="JSC53" s="87"/>
      <c r="JSD53" s="87"/>
      <c r="JSE53" s="87"/>
      <c r="JSK53" s="87"/>
      <c r="JSL53" s="87"/>
      <c r="JSM53" s="87"/>
      <c r="JSN53" s="87"/>
      <c r="JSO53" s="87"/>
      <c r="JSP53" s="87"/>
      <c r="JSQ53" s="87"/>
      <c r="JSR53" s="87"/>
      <c r="JSS53" s="87"/>
      <c r="JST53" s="87"/>
      <c r="JSZ53" s="87"/>
      <c r="JTA53" s="87"/>
      <c r="JTB53" s="87"/>
      <c r="JTC53" s="87"/>
      <c r="JTD53" s="87"/>
      <c r="JTE53" s="87"/>
      <c r="JTF53" s="87"/>
      <c r="JTG53" s="87"/>
      <c r="JTH53" s="87"/>
      <c r="JTI53" s="87"/>
      <c r="JTO53" s="87"/>
      <c r="JTP53" s="87"/>
      <c r="JTQ53" s="87"/>
      <c r="JTR53" s="87"/>
      <c r="JTS53" s="87"/>
      <c r="JTT53" s="87"/>
      <c r="JTU53" s="87"/>
      <c r="JTV53" s="87"/>
      <c r="JTW53" s="87"/>
      <c r="JTX53" s="87"/>
      <c r="JUD53" s="87"/>
      <c r="JUE53" s="87"/>
      <c r="JUF53" s="87"/>
      <c r="JUG53" s="87"/>
      <c r="JUH53" s="87"/>
      <c r="JUI53" s="87"/>
      <c r="JUJ53" s="87"/>
      <c r="JUK53" s="87"/>
      <c r="JUL53" s="87"/>
      <c r="JUM53" s="87"/>
      <c r="JUS53" s="87"/>
      <c r="JUT53" s="87"/>
      <c r="JUU53" s="87"/>
      <c r="JUV53" s="87"/>
      <c r="JUW53" s="87"/>
      <c r="JUX53" s="87"/>
      <c r="JUY53" s="87"/>
      <c r="JUZ53" s="87"/>
      <c r="JVA53" s="87"/>
      <c r="JVB53" s="87"/>
      <c r="JVH53" s="87"/>
      <c r="JVI53" s="87"/>
      <c r="JVJ53" s="87"/>
      <c r="JVK53" s="87"/>
      <c r="JVL53" s="87"/>
      <c r="JVM53" s="87"/>
      <c r="JVN53" s="87"/>
      <c r="JVO53" s="87"/>
      <c r="JVP53" s="87"/>
      <c r="JVQ53" s="87"/>
      <c r="JVW53" s="87"/>
      <c r="JVX53" s="87"/>
      <c r="JVY53" s="87"/>
      <c r="JVZ53" s="87"/>
      <c r="JWA53" s="87"/>
      <c r="JWB53" s="87"/>
      <c r="JWC53" s="87"/>
      <c r="JWD53" s="87"/>
      <c r="JWE53" s="87"/>
      <c r="JWF53" s="87"/>
      <c r="JWL53" s="87"/>
      <c r="JWM53" s="87"/>
      <c r="JWN53" s="87"/>
      <c r="JWO53" s="87"/>
      <c r="JWP53" s="87"/>
      <c r="JWQ53" s="87"/>
      <c r="JWR53" s="87"/>
      <c r="JWS53" s="87"/>
      <c r="JWT53" s="87"/>
      <c r="JWU53" s="87"/>
      <c r="JXA53" s="87"/>
      <c r="JXB53" s="87"/>
      <c r="JXC53" s="87"/>
      <c r="JXD53" s="87"/>
      <c r="JXE53" s="87"/>
      <c r="JXF53" s="87"/>
      <c r="JXG53" s="87"/>
      <c r="JXH53" s="87"/>
      <c r="JXI53" s="87"/>
      <c r="JXJ53" s="87"/>
      <c r="JXP53" s="87"/>
      <c r="JXQ53" s="87"/>
      <c r="JXR53" s="87"/>
      <c r="JXS53" s="87"/>
      <c r="JXT53" s="87"/>
      <c r="JXU53" s="87"/>
      <c r="JXV53" s="87"/>
      <c r="JXW53" s="87"/>
      <c r="JXX53" s="87"/>
      <c r="JXY53" s="87"/>
      <c r="JYE53" s="87"/>
      <c r="JYF53" s="87"/>
      <c r="JYG53" s="87"/>
      <c r="JYH53" s="87"/>
      <c r="JYI53" s="87"/>
      <c r="JYJ53" s="87"/>
      <c r="JYK53" s="87"/>
      <c r="JYL53" s="87"/>
      <c r="JYM53" s="87"/>
      <c r="JYN53" s="87"/>
      <c r="JYT53" s="87"/>
      <c r="JYU53" s="87"/>
      <c r="JYV53" s="87"/>
      <c r="JYW53" s="87"/>
      <c r="JYX53" s="87"/>
      <c r="JYY53" s="87"/>
      <c r="JYZ53" s="87"/>
      <c r="JZA53" s="87"/>
      <c r="JZB53" s="87"/>
      <c r="JZC53" s="87"/>
      <c r="JZI53" s="87"/>
      <c r="JZJ53" s="87"/>
      <c r="JZK53" s="87"/>
      <c r="JZL53" s="87"/>
      <c r="JZM53" s="87"/>
      <c r="JZN53" s="87"/>
      <c r="JZO53" s="87"/>
      <c r="JZP53" s="87"/>
      <c r="JZQ53" s="87"/>
      <c r="JZR53" s="87"/>
      <c r="JZX53" s="87"/>
      <c r="JZY53" s="87"/>
      <c r="JZZ53" s="87"/>
      <c r="KAA53" s="87"/>
      <c r="KAB53" s="87"/>
      <c r="KAC53" s="87"/>
      <c r="KAD53" s="87"/>
      <c r="KAE53" s="87"/>
      <c r="KAF53" s="87"/>
      <c r="KAG53" s="87"/>
      <c r="KAM53" s="87"/>
      <c r="KAN53" s="87"/>
      <c r="KAO53" s="87"/>
      <c r="KAP53" s="87"/>
      <c r="KAQ53" s="87"/>
      <c r="KAR53" s="87"/>
      <c r="KAS53" s="87"/>
      <c r="KAT53" s="87"/>
      <c r="KAU53" s="87"/>
      <c r="KAV53" s="87"/>
      <c r="KBB53" s="87"/>
      <c r="KBC53" s="87"/>
      <c r="KBD53" s="87"/>
      <c r="KBE53" s="87"/>
      <c r="KBF53" s="87"/>
      <c r="KBG53" s="87"/>
      <c r="KBH53" s="87"/>
      <c r="KBI53" s="87"/>
      <c r="KBJ53" s="87"/>
      <c r="KBK53" s="87"/>
      <c r="KBQ53" s="87"/>
      <c r="KBR53" s="87"/>
      <c r="KBS53" s="87"/>
      <c r="KBT53" s="87"/>
      <c r="KBU53" s="87"/>
      <c r="KBV53" s="87"/>
      <c r="KBW53" s="87"/>
      <c r="KBX53" s="87"/>
      <c r="KBY53" s="87"/>
      <c r="KBZ53" s="87"/>
      <c r="KCF53" s="87"/>
      <c r="KCG53" s="87"/>
      <c r="KCH53" s="87"/>
      <c r="KCI53" s="87"/>
      <c r="KCJ53" s="87"/>
      <c r="KCK53" s="87"/>
      <c r="KCL53" s="87"/>
      <c r="KCM53" s="87"/>
      <c r="KCN53" s="87"/>
      <c r="KCO53" s="87"/>
      <c r="KCU53" s="87"/>
      <c r="KCV53" s="87"/>
      <c r="KCW53" s="87"/>
      <c r="KCX53" s="87"/>
      <c r="KCY53" s="87"/>
      <c r="KCZ53" s="87"/>
      <c r="KDA53" s="87"/>
      <c r="KDB53" s="87"/>
      <c r="KDC53" s="87"/>
      <c r="KDD53" s="87"/>
      <c r="KDJ53" s="87"/>
      <c r="KDK53" s="87"/>
      <c r="KDL53" s="87"/>
      <c r="KDM53" s="87"/>
      <c r="KDN53" s="87"/>
      <c r="KDO53" s="87"/>
      <c r="KDP53" s="87"/>
      <c r="KDQ53" s="87"/>
      <c r="KDR53" s="87"/>
      <c r="KDS53" s="87"/>
      <c r="KDY53" s="87"/>
      <c r="KDZ53" s="87"/>
      <c r="KEA53" s="87"/>
      <c r="KEB53" s="87"/>
      <c r="KEC53" s="87"/>
      <c r="KED53" s="87"/>
      <c r="KEE53" s="87"/>
      <c r="KEF53" s="87"/>
      <c r="KEG53" s="87"/>
      <c r="KEH53" s="87"/>
      <c r="KEN53" s="87"/>
      <c r="KEO53" s="87"/>
      <c r="KEP53" s="87"/>
      <c r="KEQ53" s="87"/>
      <c r="KER53" s="87"/>
      <c r="KES53" s="87"/>
      <c r="KET53" s="87"/>
      <c r="KEU53" s="87"/>
      <c r="KEV53" s="87"/>
      <c r="KEW53" s="87"/>
      <c r="KFC53" s="87"/>
      <c r="KFD53" s="87"/>
      <c r="KFE53" s="87"/>
      <c r="KFF53" s="87"/>
      <c r="KFG53" s="87"/>
      <c r="KFH53" s="87"/>
      <c r="KFI53" s="87"/>
      <c r="KFJ53" s="87"/>
      <c r="KFK53" s="87"/>
      <c r="KFL53" s="87"/>
      <c r="KFR53" s="87"/>
      <c r="KFS53" s="87"/>
      <c r="KFT53" s="87"/>
      <c r="KFU53" s="87"/>
      <c r="KFV53" s="87"/>
      <c r="KFW53" s="87"/>
      <c r="KFX53" s="87"/>
      <c r="KFY53" s="87"/>
      <c r="KFZ53" s="87"/>
      <c r="KGA53" s="87"/>
      <c r="KGG53" s="87"/>
      <c r="KGH53" s="87"/>
      <c r="KGI53" s="87"/>
      <c r="KGJ53" s="87"/>
      <c r="KGK53" s="87"/>
      <c r="KGL53" s="87"/>
      <c r="KGM53" s="87"/>
      <c r="KGN53" s="87"/>
      <c r="KGO53" s="87"/>
      <c r="KGP53" s="87"/>
      <c r="KGV53" s="87"/>
      <c r="KGW53" s="87"/>
      <c r="KGX53" s="87"/>
      <c r="KGY53" s="87"/>
      <c r="KGZ53" s="87"/>
      <c r="KHA53" s="87"/>
      <c r="KHB53" s="87"/>
      <c r="KHC53" s="87"/>
      <c r="KHD53" s="87"/>
      <c r="KHE53" s="87"/>
      <c r="KHK53" s="87"/>
      <c r="KHL53" s="87"/>
      <c r="KHM53" s="87"/>
      <c r="KHN53" s="87"/>
      <c r="KHO53" s="87"/>
      <c r="KHP53" s="87"/>
      <c r="KHQ53" s="87"/>
      <c r="KHR53" s="87"/>
      <c r="KHS53" s="87"/>
      <c r="KHT53" s="87"/>
      <c r="KHZ53" s="87"/>
      <c r="KIA53" s="87"/>
      <c r="KIB53" s="87"/>
      <c r="KIC53" s="87"/>
      <c r="KID53" s="87"/>
      <c r="KIE53" s="87"/>
      <c r="KIF53" s="87"/>
      <c r="KIG53" s="87"/>
      <c r="KIH53" s="87"/>
      <c r="KII53" s="87"/>
      <c r="KIO53" s="87"/>
      <c r="KIP53" s="87"/>
      <c r="KIQ53" s="87"/>
      <c r="KIR53" s="87"/>
      <c r="KIS53" s="87"/>
      <c r="KIT53" s="87"/>
      <c r="KIU53" s="87"/>
      <c r="KIV53" s="87"/>
      <c r="KIW53" s="87"/>
      <c r="KIX53" s="87"/>
      <c r="KJD53" s="87"/>
      <c r="KJE53" s="87"/>
      <c r="KJF53" s="87"/>
      <c r="KJG53" s="87"/>
      <c r="KJH53" s="87"/>
      <c r="KJI53" s="87"/>
      <c r="KJJ53" s="87"/>
      <c r="KJK53" s="87"/>
      <c r="KJL53" s="87"/>
      <c r="KJM53" s="87"/>
      <c r="KJS53" s="87"/>
      <c r="KJT53" s="87"/>
      <c r="KJU53" s="87"/>
      <c r="KJV53" s="87"/>
      <c r="KJW53" s="87"/>
      <c r="KJX53" s="87"/>
      <c r="KJY53" s="87"/>
      <c r="KJZ53" s="87"/>
      <c r="KKA53" s="87"/>
      <c r="KKB53" s="87"/>
      <c r="KKH53" s="87"/>
      <c r="KKI53" s="87"/>
      <c r="KKJ53" s="87"/>
      <c r="KKK53" s="87"/>
      <c r="KKL53" s="87"/>
      <c r="KKM53" s="87"/>
      <c r="KKN53" s="87"/>
      <c r="KKO53" s="87"/>
      <c r="KKP53" s="87"/>
      <c r="KKQ53" s="87"/>
      <c r="KKW53" s="87"/>
      <c r="KKX53" s="87"/>
      <c r="KKY53" s="87"/>
      <c r="KKZ53" s="87"/>
      <c r="KLA53" s="87"/>
      <c r="KLB53" s="87"/>
      <c r="KLC53" s="87"/>
      <c r="KLD53" s="87"/>
      <c r="KLE53" s="87"/>
      <c r="KLF53" s="87"/>
      <c r="KLL53" s="87"/>
      <c r="KLM53" s="87"/>
      <c r="KLN53" s="87"/>
      <c r="KLO53" s="87"/>
      <c r="KLP53" s="87"/>
      <c r="KLQ53" s="87"/>
      <c r="KLR53" s="87"/>
      <c r="KLS53" s="87"/>
      <c r="KLT53" s="87"/>
      <c r="KLU53" s="87"/>
      <c r="KMA53" s="87"/>
      <c r="KMB53" s="87"/>
      <c r="KMC53" s="87"/>
      <c r="KMD53" s="87"/>
      <c r="KME53" s="87"/>
      <c r="KMF53" s="87"/>
      <c r="KMG53" s="87"/>
      <c r="KMH53" s="87"/>
      <c r="KMI53" s="87"/>
      <c r="KMJ53" s="87"/>
      <c r="KMP53" s="87"/>
      <c r="KMQ53" s="87"/>
      <c r="KMR53" s="87"/>
      <c r="KMS53" s="87"/>
      <c r="KMT53" s="87"/>
      <c r="KMU53" s="87"/>
      <c r="KMV53" s="87"/>
      <c r="KMW53" s="87"/>
      <c r="KMX53" s="87"/>
      <c r="KMY53" s="87"/>
      <c r="KNE53" s="87"/>
      <c r="KNF53" s="87"/>
      <c r="KNG53" s="87"/>
      <c r="KNH53" s="87"/>
      <c r="KNI53" s="87"/>
      <c r="KNJ53" s="87"/>
      <c r="KNK53" s="87"/>
      <c r="KNL53" s="87"/>
      <c r="KNM53" s="87"/>
      <c r="KNN53" s="87"/>
      <c r="KNT53" s="87"/>
      <c r="KNU53" s="87"/>
      <c r="KNV53" s="87"/>
      <c r="KNW53" s="87"/>
      <c r="KNX53" s="87"/>
      <c r="KNY53" s="87"/>
      <c r="KNZ53" s="87"/>
      <c r="KOA53" s="87"/>
      <c r="KOB53" s="87"/>
      <c r="KOC53" s="87"/>
      <c r="KOI53" s="87"/>
      <c r="KOJ53" s="87"/>
      <c r="KOK53" s="87"/>
      <c r="KOL53" s="87"/>
      <c r="KOM53" s="87"/>
      <c r="KON53" s="87"/>
      <c r="KOO53" s="87"/>
      <c r="KOP53" s="87"/>
      <c r="KOQ53" s="87"/>
      <c r="KOR53" s="87"/>
      <c r="KOX53" s="87"/>
      <c r="KOY53" s="87"/>
      <c r="KOZ53" s="87"/>
      <c r="KPA53" s="87"/>
      <c r="KPB53" s="87"/>
      <c r="KPC53" s="87"/>
      <c r="KPD53" s="87"/>
      <c r="KPE53" s="87"/>
      <c r="KPF53" s="87"/>
      <c r="KPG53" s="87"/>
      <c r="KPM53" s="87"/>
      <c r="KPN53" s="87"/>
      <c r="KPO53" s="87"/>
      <c r="KPP53" s="87"/>
      <c r="KPQ53" s="87"/>
      <c r="KPR53" s="87"/>
      <c r="KPS53" s="87"/>
      <c r="KPT53" s="87"/>
      <c r="KPU53" s="87"/>
      <c r="KPV53" s="87"/>
      <c r="KQB53" s="87"/>
      <c r="KQC53" s="87"/>
      <c r="KQD53" s="87"/>
      <c r="KQE53" s="87"/>
      <c r="KQF53" s="87"/>
      <c r="KQG53" s="87"/>
      <c r="KQH53" s="87"/>
      <c r="KQI53" s="87"/>
      <c r="KQJ53" s="87"/>
      <c r="KQK53" s="87"/>
      <c r="KQQ53" s="87"/>
      <c r="KQR53" s="87"/>
      <c r="KQS53" s="87"/>
      <c r="KQT53" s="87"/>
      <c r="KQU53" s="87"/>
      <c r="KQV53" s="87"/>
      <c r="KQW53" s="87"/>
      <c r="KQX53" s="87"/>
      <c r="KQY53" s="87"/>
      <c r="KQZ53" s="87"/>
      <c r="KRF53" s="87"/>
      <c r="KRG53" s="87"/>
      <c r="KRH53" s="87"/>
      <c r="KRI53" s="87"/>
      <c r="KRJ53" s="87"/>
      <c r="KRK53" s="87"/>
      <c r="KRL53" s="87"/>
      <c r="KRM53" s="87"/>
      <c r="KRN53" s="87"/>
      <c r="KRO53" s="87"/>
      <c r="KRU53" s="87"/>
      <c r="KRV53" s="87"/>
      <c r="KRW53" s="87"/>
      <c r="KRX53" s="87"/>
      <c r="KRY53" s="87"/>
      <c r="KRZ53" s="87"/>
      <c r="KSA53" s="87"/>
      <c r="KSB53" s="87"/>
      <c r="KSC53" s="87"/>
      <c r="KSD53" s="87"/>
      <c r="KSJ53" s="87"/>
      <c r="KSK53" s="87"/>
      <c r="KSL53" s="87"/>
      <c r="KSM53" s="87"/>
      <c r="KSN53" s="87"/>
      <c r="KSO53" s="87"/>
      <c r="KSP53" s="87"/>
      <c r="KSQ53" s="87"/>
      <c r="KSR53" s="87"/>
      <c r="KSS53" s="87"/>
      <c r="KSY53" s="87"/>
      <c r="KSZ53" s="87"/>
      <c r="KTA53" s="87"/>
      <c r="KTB53" s="87"/>
      <c r="KTC53" s="87"/>
      <c r="KTD53" s="87"/>
      <c r="KTE53" s="87"/>
      <c r="KTF53" s="87"/>
      <c r="KTG53" s="87"/>
      <c r="KTH53" s="87"/>
      <c r="KTN53" s="87"/>
      <c r="KTO53" s="87"/>
      <c r="KTP53" s="87"/>
      <c r="KTQ53" s="87"/>
      <c r="KTR53" s="87"/>
      <c r="KTS53" s="87"/>
      <c r="KTT53" s="87"/>
      <c r="KTU53" s="87"/>
      <c r="KTV53" s="87"/>
      <c r="KTW53" s="87"/>
      <c r="KUC53" s="87"/>
      <c r="KUD53" s="87"/>
      <c r="KUE53" s="87"/>
      <c r="KUF53" s="87"/>
      <c r="KUG53" s="87"/>
      <c r="KUH53" s="87"/>
      <c r="KUI53" s="87"/>
      <c r="KUJ53" s="87"/>
      <c r="KUK53" s="87"/>
      <c r="KUL53" s="87"/>
      <c r="KUR53" s="87"/>
      <c r="KUS53" s="87"/>
      <c r="KUT53" s="87"/>
      <c r="KUU53" s="87"/>
      <c r="KUV53" s="87"/>
      <c r="KUW53" s="87"/>
      <c r="KUX53" s="87"/>
      <c r="KUY53" s="87"/>
      <c r="KUZ53" s="87"/>
      <c r="KVA53" s="87"/>
      <c r="KVG53" s="87"/>
      <c r="KVH53" s="87"/>
      <c r="KVI53" s="87"/>
      <c r="KVJ53" s="87"/>
      <c r="KVK53" s="87"/>
      <c r="KVL53" s="87"/>
      <c r="KVM53" s="87"/>
      <c r="KVN53" s="87"/>
      <c r="KVO53" s="87"/>
      <c r="KVP53" s="87"/>
      <c r="KVV53" s="87"/>
      <c r="KVW53" s="87"/>
      <c r="KVX53" s="87"/>
      <c r="KVY53" s="87"/>
      <c r="KVZ53" s="87"/>
      <c r="KWA53" s="87"/>
      <c r="KWB53" s="87"/>
      <c r="KWC53" s="87"/>
      <c r="KWD53" s="87"/>
      <c r="KWE53" s="87"/>
      <c r="KWK53" s="87"/>
      <c r="KWL53" s="87"/>
      <c r="KWM53" s="87"/>
      <c r="KWN53" s="87"/>
      <c r="KWO53" s="87"/>
      <c r="KWP53" s="87"/>
      <c r="KWQ53" s="87"/>
      <c r="KWR53" s="87"/>
      <c r="KWS53" s="87"/>
      <c r="KWT53" s="87"/>
      <c r="KWZ53" s="87"/>
      <c r="KXA53" s="87"/>
      <c r="KXB53" s="87"/>
      <c r="KXC53" s="87"/>
      <c r="KXD53" s="87"/>
      <c r="KXE53" s="87"/>
      <c r="KXF53" s="87"/>
      <c r="KXG53" s="87"/>
      <c r="KXH53" s="87"/>
      <c r="KXI53" s="87"/>
      <c r="KXO53" s="87"/>
      <c r="KXP53" s="87"/>
      <c r="KXQ53" s="87"/>
      <c r="KXR53" s="87"/>
      <c r="KXS53" s="87"/>
      <c r="KXT53" s="87"/>
      <c r="KXU53" s="87"/>
      <c r="KXV53" s="87"/>
      <c r="KXW53" s="87"/>
      <c r="KXX53" s="87"/>
      <c r="KYD53" s="87"/>
      <c r="KYE53" s="87"/>
      <c r="KYF53" s="87"/>
      <c r="KYG53" s="87"/>
      <c r="KYH53" s="87"/>
      <c r="KYI53" s="87"/>
      <c r="KYJ53" s="87"/>
      <c r="KYK53" s="87"/>
      <c r="KYL53" s="87"/>
      <c r="KYM53" s="87"/>
      <c r="KYS53" s="87"/>
      <c r="KYT53" s="87"/>
      <c r="KYU53" s="87"/>
      <c r="KYV53" s="87"/>
      <c r="KYW53" s="87"/>
      <c r="KYX53" s="87"/>
      <c r="KYY53" s="87"/>
      <c r="KYZ53" s="87"/>
      <c r="KZA53" s="87"/>
      <c r="KZB53" s="87"/>
      <c r="KZH53" s="87"/>
      <c r="KZI53" s="87"/>
      <c r="KZJ53" s="87"/>
      <c r="KZK53" s="87"/>
      <c r="KZL53" s="87"/>
      <c r="KZM53" s="87"/>
      <c r="KZN53" s="87"/>
      <c r="KZO53" s="87"/>
      <c r="KZP53" s="87"/>
      <c r="KZQ53" s="87"/>
      <c r="KZW53" s="87"/>
      <c r="KZX53" s="87"/>
      <c r="KZY53" s="87"/>
      <c r="KZZ53" s="87"/>
      <c r="LAA53" s="87"/>
      <c r="LAB53" s="87"/>
      <c r="LAC53" s="87"/>
      <c r="LAD53" s="87"/>
      <c r="LAE53" s="87"/>
      <c r="LAF53" s="87"/>
      <c r="LAL53" s="87"/>
      <c r="LAM53" s="87"/>
      <c r="LAN53" s="87"/>
      <c r="LAO53" s="87"/>
      <c r="LAP53" s="87"/>
      <c r="LAQ53" s="87"/>
      <c r="LAR53" s="87"/>
      <c r="LAS53" s="87"/>
      <c r="LAT53" s="87"/>
      <c r="LAU53" s="87"/>
      <c r="LBA53" s="87"/>
      <c r="LBB53" s="87"/>
      <c r="LBC53" s="87"/>
      <c r="LBD53" s="87"/>
      <c r="LBE53" s="87"/>
      <c r="LBF53" s="87"/>
      <c r="LBG53" s="87"/>
      <c r="LBH53" s="87"/>
      <c r="LBI53" s="87"/>
      <c r="LBJ53" s="87"/>
      <c r="LBP53" s="87"/>
      <c r="LBQ53" s="87"/>
      <c r="LBR53" s="87"/>
      <c r="LBS53" s="87"/>
      <c r="LBT53" s="87"/>
      <c r="LBU53" s="87"/>
      <c r="LBV53" s="87"/>
      <c r="LBW53" s="87"/>
      <c r="LBX53" s="87"/>
      <c r="LBY53" s="87"/>
      <c r="LCE53" s="87"/>
      <c r="LCF53" s="87"/>
      <c r="LCG53" s="87"/>
      <c r="LCH53" s="87"/>
      <c r="LCI53" s="87"/>
      <c r="LCJ53" s="87"/>
      <c r="LCK53" s="87"/>
      <c r="LCL53" s="87"/>
      <c r="LCM53" s="87"/>
      <c r="LCN53" s="87"/>
      <c r="LCT53" s="87"/>
      <c r="LCU53" s="87"/>
      <c r="LCV53" s="87"/>
      <c r="LCW53" s="87"/>
      <c r="LCX53" s="87"/>
      <c r="LCY53" s="87"/>
      <c r="LCZ53" s="87"/>
      <c r="LDA53" s="87"/>
      <c r="LDB53" s="87"/>
      <c r="LDC53" s="87"/>
      <c r="LDI53" s="87"/>
      <c r="LDJ53" s="87"/>
      <c r="LDK53" s="87"/>
      <c r="LDL53" s="87"/>
      <c r="LDM53" s="87"/>
      <c r="LDN53" s="87"/>
      <c r="LDO53" s="87"/>
      <c r="LDP53" s="87"/>
      <c r="LDQ53" s="87"/>
      <c r="LDR53" s="87"/>
      <c r="LDX53" s="87"/>
      <c r="LDY53" s="87"/>
      <c r="LDZ53" s="87"/>
      <c r="LEA53" s="87"/>
      <c r="LEB53" s="87"/>
      <c r="LEC53" s="87"/>
      <c r="LED53" s="87"/>
      <c r="LEE53" s="87"/>
      <c r="LEF53" s="87"/>
      <c r="LEG53" s="87"/>
      <c r="LEM53" s="87"/>
      <c r="LEN53" s="87"/>
      <c r="LEO53" s="87"/>
      <c r="LEP53" s="87"/>
      <c r="LEQ53" s="87"/>
      <c r="LER53" s="87"/>
      <c r="LES53" s="87"/>
      <c r="LET53" s="87"/>
      <c r="LEU53" s="87"/>
      <c r="LEV53" s="87"/>
      <c r="LFB53" s="87"/>
      <c r="LFC53" s="87"/>
      <c r="LFD53" s="87"/>
      <c r="LFE53" s="87"/>
      <c r="LFF53" s="87"/>
      <c r="LFG53" s="87"/>
      <c r="LFH53" s="87"/>
      <c r="LFI53" s="87"/>
      <c r="LFJ53" s="87"/>
      <c r="LFK53" s="87"/>
      <c r="LFQ53" s="87"/>
      <c r="LFR53" s="87"/>
      <c r="LFS53" s="87"/>
      <c r="LFT53" s="87"/>
      <c r="LFU53" s="87"/>
      <c r="LFV53" s="87"/>
      <c r="LFW53" s="87"/>
      <c r="LFX53" s="87"/>
      <c r="LFY53" s="87"/>
      <c r="LFZ53" s="87"/>
      <c r="LGF53" s="87"/>
      <c r="LGG53" s="87"/>
      <c r="LGH53" s="87"/>
      <c r="LGI53" s="87"/>
      <c r="LGJ53" s="87"/>
      <c r="LGK53" s="87"/>
      <c r="LGL53" s="87"/>
      <c r="LGM53" s="87"/>
      <c r="LGN53" s="87"/>
      <c r="LGO53" s="87"/>
      <c r="LGU53" s="87"/>
      <c r="LGV53" s="87"/>
      <c r="LGW53" s="87"/>
      <c r="LGX53" s="87"/>
      <c r="LGY53" s="87"/>
      <c r="LGZ53" s="87"/>
      <c r="LHA53" s="87"/>
      <c r="LHB53" s="87"/>
      <c r="LHC53" s="87"/>
      <c r="LHD53" s="87"/>
      <c r="LHJ53" s="87"/>
      <c r="LHK53" s="87"/>
      <c r="LHL53" s="87"/>
      <c r="LHM53" s="87"/>
      <c r="LHN53" s="87"/>
      <c r="LHO53" s="87"/>
      <c r="LHP53" s="87"/>
      <c r="LHQ53" s="87"/>
      <c r="LHR53" s="87"/>
      <c r="LHS53" s="87"/>
      <c r="LHY53" s="87"/>
      <c r="LHZ53" s="87"/>
      <c r="LIA53" s="87"/>
      <c r="LIB53" s="87"/>
      <c r="LIC53" s="87"/>
      <c r="LID53" s="87"/>
      <c r="LIE53" s="87"/>
      <c r="LIF53" s="87"/>
      <c r="LIG53" s="87"/>
      <c r="LIH53" s="87"/>
      <c r="LIN53" s="87"/>
      <c r="LIO53" s="87"/>
      <c r="LIP53" s="87"/>
      <c r="LIQ53" s="87"/>
      <c r="LIR53" s="87"/>
      <c r="LIS53" s="87"/>
      <c r="LIT53" s="87"/>
      <c r="LIU53" s="87"/>
      <c r="LIV53" s="87"/>
      <c r="LIW53" s="87"/>
      <c r="LJC53" s="87"/>
      <c r="LJD53" s="87"/>
      <c r="LJE53" s="87"/>
      <c r="LJF53" s="87"/>
      <c r="LJG53" s="87"/>
      <c r="LJH53" s="87"/>
      <c r="LJI53" s="87"/>
      <c r="LJJ53" s="87"/>
      <c r="LJK53" s="87"/>
      <c r="LJL53" s="87"/>
      <c r="LJR53" s="87"/>
      <c r="LJS53" s="87"/>
      <c r="LJT53" s="87"/>
      <c r="LJU53" s="87"/>
      <c r="LJV53" s="87"/>
      <c r="LJW53" s="87"/>
      <c r="LJX53" s="87"/>
      <c r="LJY53" s="87"/>
      <c r="LJZ53" s="87"/>
      <c r="LKA53" s="87"/>
      <c r="LKG53" s="87"/>
      <c r="LKH53" s="87"/>
      <c r="LKI53" s="87"/>
      <c r="LKJ53" s="87"/>
      <c r="LKK53" s="87"/>
      <c r="LKL53" s="87"/>
      <c r="LKM53" s="87"/>
      <c r="LKN53" s="87"/>
      <c r="LKO53" s="87"/>
      <c r="LKP53" s="87"/>
      <c r="LKV53" s="87"/>
      <c r="LKW53" s="87"/>
      <c r="LKX53" s="87"/>
      <c r="LKY53" s="87"/>
      <c r="LKZ53" s="87"/>
      <c r="LLA53" s="87"/>
      <c r="LLB53" s="87"/>
      <c r="LLC53" s="87"/>
      <c r="LLD53" s="87"/>
      <c r="LLE53" s="87"/>
      <c r="LLK53" s="87"/>
      <c r="LLL53" s="87"/>
      <c r="LLM53" s="87"/>
      <c r="LLN53" s="87"/>
      <c r="LLO53" s="87"/>
      <c r="LLP53" s="87"/>
      <c r="LLQ53" s="87"/>
      <c r="LLR53" s="87"/>
      <c r="LLS53" s="87"/>
      <c r="LLT53" s="87"/>
      <c r="LLZ53" s="87"/>
      <c r="LMA53" s="87"/>
      <c r="LMB53" s="87"/>
      <c r="LMC53" s="87"/>
      <c r="LMD53" s="87"/>
      <c r="LME53" s="87"/>
      <c r="LMF53" s="87"/>
      <c r="LMG53" s="87"/>
      <c r="LMH53" s="87"/>
      <c r="LMI53" s="87"/>
      <c r="LMO53" s="87"/>
      <c r="LMP53" s="87"/>
      <c r="LMQ53" s="87"/>
      <c r="LMR53" s="87"/>
      <c r="LMS53" s="87"/>
      <c r="LMT53" s="87"/>
      <c r="LMU53" s="87"/>
      <c r="LMV53" s="87"/>
      <c r="LMW53" s="87"/>
      <c r="LMX53" s="87"/>
      <c r="LND53" s="87"/>
      <c r="LNE53" s="87"/>
      <c r="LNF53" s="87"/>
      <c r="LNG53" s="87"/>
      <c r="LNH53" s="87"/>
      <c r="LNI53" s="87"/>
      <c r="LNJ53" s="87"/>
      <c r="LNK53" s="87"/>
      <c r="LNL53" s="87"/>
      <c r="LNM53" s="87"/>
      <c r="LNS53" s="87"/>
      <c r="LNT53" s="87"/>
      <c r="LNU53" s="87"/>
      <c r="LNV53" s="87"/>
      <c r="LNW53" s="87"/>
      <c r="LNX53" s="87"/>
      <c r="LNY53" s="87"/>
      <c r="LNZ53" s="87"/>
      <c r="LOA53" s="87"/>
      <c r="LOB53" s="87"/>
      <c r="LOH53" s="87"/>
      <c r="LOI53" s="87"/>
      <c r="LOJ53" s="87"/>
      <c r="LOK53" s="87"/>
      <c r="LOL53" s="87"/>
      <c r="LOM53" s="87"/>
      <c r="LON53" s="87"/>
      <c r="LOO53" s="87"/>
      <c r="LOP53" s="87"/>
      <c r="LOQ53" s="87"/>
      <c r="LOW53" s="87"/>
      <c r="LOX53" s="87"/>
      <c r="LOY53" s="87"/>
      <c r="LOZ53" s="87"/>
      <c r="LPA53" s="87"/>
      <c r="LPB53" s="87"/>
      <c r="LPC53" s="87"/>
      <c r="LPD53" s="87"/>
      <c r="LPE53" s="87"/>
      <c r="LPF53" s="87"/>
      <c r="LPL53" s="87"/>
      <c r="LPM53" s="87"/>
      <c r="LPN53" s="87"/>
      <c r="LPO53" s="87"/>
      <c r="LPP53" s="87"/>
      <c r="LPQ53" s="87"/>
      <c r="LPR53" s="87"/>
      <c r="LPS53" s="87"/>
      <c r="LPT53" s="87"/>
      <c r="LPU53" s="87"/>
      <c r="LQA53" s="87"/>
      <c r="LQB53" s="87"/>
      <c r="LQC53" s="87"/>
      <c r="LQD53" s="87"/>
      <c r="LQE53" s="87"/>
      <c r="LQF53" s="87"/>
      <c r="LQG53" s="87"/>
      <c r="LQH53" s="87"/>
      <c r="LQI53" s="87"/>
      <c r="LQJ53" s="87"/>
      <c r="LQP53" s="87"/>
      <c r="LQQ53" s="87"/>
      <c r="LQR53" s="87"/>
      <c r="LQS53" s="87"/>
      <c r="LQT53" s="87"/>
      <c r="LQU53" s="87"/>
      <c r="LQV53" s="87"/>
      <c r="LQW53" s="87"/>
      <c r="LQX53" s="87"/>
      <c r="LQY53" s="87"/>
      <c r="LRE53" s="87"/>
      <c r="LRF53" s="87"/>
      <c r="LRG53" s="87"/>
      <c r="LRH53" s="87"/>
      <c r="LRI53" s="87"/>
      <c r="LRJ53" s="87"/>
      <c r="LRK53" s="87"/>
      <c r="LRL53" s="87"/>
      <c r="LRM53" s="87"/>
      <c r="LRN53" s="87"/>
      <c r="LRT53" s="87"/>
      <c r="LRU53" s="87"/>
      <c r="LRV53" s="87"/>
      <c r="LRW53" s="87"/>
      <c r="LRX53" s="87"/>
      <c r="LRY53" s="87"/>
      <c r="LRZ53" s="87"/>
      <c r="LSA53" s="87"/>
      <c r="LSB53" s="87"/>
      <c r="LSC53" s="87"/>
      <c r="LSI53" s="87"/>
      <c r="LSJ53" s="87"/>
      <c r="LSK53" s="87"/>
      <c r="LSL53" s="87"/>
      <c r="LSM53" s="87"/>
      <c r="LSN53" s="87"/>
      <c r="LSO53" s="87"/>
      <c r="LSP53" s="87"/>
      <c r="LSQ53" s="87"/>
      <c r="LSR53" s="87"/>
      <c r="LSX53" s="87"/>
      <c r="LSY53" s="87"/>
      <c r="LSZ53" s="87"/>
      <c r="LTA53" s="87"/>
      <c r="LTB53" s="87"/>
      <c r="LTC53" s="87"/>
      <c r="LTD53" s="87"/>
      <c r="LTE53" s="87"/>
      <c r="LTF53" s="87"/>
      <c r="LTG53" s="87"/>
      <c r="LTM53" s="87"/>
      <c r="LTN53" s="87"/>
      <c r="LTO53" s="87"/>
      <c r="LTP53" s="87"/>
      <c r="LTQ53" s="87"/>
      <c r="LTR53" s="87"/>
      <c r="LTS53" s="87"/>
      <c r="LTT53" s="87"/>
      <c r="LTU53" s="87"/>
      <c r="LTV53" s="87"/>
      <c r="LUB53" s="87"/>
      <c r="LUC53" s="87"/>
      <c r="LUD53" s="87"/>
      <c r="LUE53" s="87"/>
      <c r="LUF53" s="87"/>
      <c r="LUG53" s="87"/>
      <c r="LUH53" s="87"/>
      <c r="LUI53" s="87"/>
      <c r="LUJ53" s="87"/>
      <c r="LUK53" s="87"/>
      <c r="LUQ53" s="87"/>
      <c r="LUR53" s="87"/>
      <c r="LUS53" s="87"/>
      <c r="LUT53" s="87"/>
      <c r="LUU53" s="87"/>
      <c r="LUV53" s="87"/>
      <c r="LUW53" s="87"/>
      <c r="LUX53" s="87"/>
      <c r="LUY53" s="87"/>
      <c r="LUZ53" s="87"/>
      <c r="LVF53" s="87"/>
      <c r="LVG53" s="87"/>
      <c r="LVH53" s="87"/>
      <c r="LVI53" s="87"/>
      <c r="LVJ53" s="87"/>
      <c r="LVK53" s="87"/>
      <c r="LVL53" s="87"/>
      <c r="LVM53" s="87"/>
      <c r="LVN53" s="87"/>
      <c r="LVO53" s="87"/>
      <c r="LVU53" s="87"/>
      <c r="LVV53" s="87"/>
      <c r="LVW53" s="87"/>
      <c r="LVX53" s="87"/>
      <c r="LVY53" s="87"/>
      <c r="LVZ53" s="87"/>
      <c r="LWA53" s="87"/>
      <c r="LWB53" s="87"/>
      <c r="LWC53" s="87"/>
      <c r="LWD53" s="87"/>
      <c r="LWJ53" s="87"/>
      <c r="LWK53" s="87"/>
      <c r="LWL53" s="87"/>
      <c r="LWM53" s="87"/>
      <c r="LWN53" s="87"/>
      <c r="LWO53" s="87"/>
      <c r="LWP53" s="87"/>
      <c r="LWQ53" s="87"/>
      <c r="LWR53" s="87"/>
      <c r="LWS53" s="87"/>
      <c r="LWY53" s="87"/>
      <c r="LWZ53" s="87"/>
      <c r="LXA53" s="87"/>
      <c r="LXB53" s="87"/>
      <c r="LXC53" s="87"/>
      <c r="LXD53" s="87"/>
      <c r="LXE53" s="87"/>
      <c r="LXF53" s="87"/>
      <c r="LXG53" s="87"/>
      <c r="LXH53" s="87"/>
      <c r="LXN53" s="87"/>
      <c r="LXO53" s="87"/>
      <c r="LXP53" s="87"/>
      <c r="LXQ53" s="87"/>
      <c r="LXR53" s="87"/>
      <c r="LXS53" s="87"/>
      <c r="LXT53" s="87"/>
      <c r="LXU53" s="87"/>
      <c r="LXV53" s="87"/>
      <c r="LXW53" s="87"/>
      <c r="LYC53" s="87"/>
      <c r="LYD53" s="87"/>
      <c r="LYE53" s="87"/>
      <c r="LYF53" s="87"/>
      <c r="LYG53" s="87"/>
      <c r="LYH53" s="87"/>
      <c r="LYI53" s="87"/>
      <c r="LYJ53" s="87"/>
      <c r="LYK53" s="87"/>
      <c r="LYL53" s="87"/>
      <c r="LYR53" s="87"/>
      <c r="LYS53" s="87"/>
      <c r="LYT53" s="87"/>
      <c r="LYU53" s="87"/>
      <c r="LYV53" s="87"/>
      <c r="LYW53" s="87"/>
      <c r="LYX53" s="87"/>
      <c r="LYY53" s="87"/>
      <c r="LYZ53" s="87"/>
      <c r="LZA53" s="87"/>
      <c r="LZG53" s="87"/>
      <c r="LZH53" s="87"/>
      <c r="LZI53" s="87"/>
      <c r="LZJ53" s="87"/>
      <c r="LZK53" s="87"/>
      <c r="LZL53" s="87"/>
      <c r="LZM53" s="87"/>
      <c r="LZN53" s="87"/>
      <c r="LZO53" s="87"/>
      <c r="LZP53" s="87"/>
      <c r="LZV53" s="87"/>
      <c r="LZW53" s="87"/>
      <c r="LZX53" s="87"/>
      <c r="LZY53" s="87"/>
      <c r="LZZ53" s="87"/>
      <c r="MAA53" s="87"/>
      <c r="MAB53" s="87"/>
      <c r="MAC53" s="87"/>
      <c r="MAD53" s="87"/>
      <c r="MAE53" s="87"/>
      <c r="MAK53" s="87"/>
      <c r="MAL53" s="87"/>
      <c r="MAM53" s="87"/>
      <c r="MAN53" s="87"/>
      <c r="MAO53" s="87"/>
      <c r="MAP53" s="87"/>
      <c r="MAQ53" s="87"/>
      <c r="MAR53" s="87"/>
      <c r="MAS53" s="87"/>
      <c r="MAT53" s="87"/>
      <c r="MAZ53" s="87"/>
      <c r="MBA53" s="87"/>
      <c r="MBB53" s="87"/>
      <c r="MBC53" s="87"/>
      <c r="MBD53" s="87"/>
      <c r="MBE53" s="87"/>
      <c r="MBF53" s="87"/>
      <c r="MBG53" s="87"/>
      <c r="MBH53" s="87"/>
      <c r="MBI53" s="87"/>
      <c r="MBO53" s="87"/>
      <c r="MBP53" s="87"/>
      <c r="MBQ53" s="87"/>
      <c r="MBR53" s="87"/>
      <c r="MBS53" s="87"/>
      <c r="MBT53" s="87"/>
      <c r="MBU53" s="87"/>
      <c r="MBV53" s="87"/>
      <c r="MBW53" s="87"/>
      <c r="MBX53" s="87"/>
      <c r="MCD53" s="87"/>
      <c r="MCE53" s="87"/>
      <c r="MCF53" s="87"/>
      <c r="MCG53" s="87"/>
      <c r="MCH53" s="87"/>
      <c r="MCI53" s="87"/>
      <c r="MCJ53" s="87"/>
      <c r="MCK53" s="87"/>
      <c r="MCL53" s="87"/>
      <c r="MCM53" s="87"/>
      <c r="MCS53" s="87"/>
      <c r="MCT53" s="87"/>
      <c r="MCU53" s="87"/>
      <c r="MCV53" s="87"/>
      <c r="MCW53" s="87"/>
      <c r="MCX53" s="87"/>
      <c r="MCY53" s="87"/>
      <c r="MCZ53" s="87"/>
      <c r="MDA53" s="87"/>
      <c r="MDB53" s="87"/>
      <c r="MDH53" s="87"/>
      <c r="MDI53" s="87"/>
      <c r="MDJ53" s="87"/>
      <c r="MDK53" s="87"/>
      <c r="MDL53" s="87"/>
      <c r="MDM53" s="87"/>
      <c r="MDN53" s="87"/>
      <c r="MDO53" s="87"/>
      <c r="MDP53" s="87"/>
      <c r="MDQ53" s="87"/>
      <c r="MDW53" s="87"/>
      <c r="MDX53" s="87"/>
      <c r="MDY53" s="87"/>
      <c r="MDZ53" s="87"/>
      <c r="MEA53" s="87"/>
      <c r="MEB53" s="87"/>
      <c r="MEC53" s="87"/>
      <c r="MED53" s="87"/>
      <c r="MEE53" s="87"/>
      <c r="MEF53" s="87"/>
      <c r="MEL53" s="87"/>
      <c r="MEM53" s="87"/>
      <c r="MEN53" s="87"/>
      <c r="MEO53" s="87"/>
      <c r="MEP53" s="87"/>
      <c r="MEQ53" s="87"/>
      <c r="MER53" s="87"/>
      <c r="MES53" s="87"/>
      <c r="MET53" s="87"/>
      <c r="MEU53" s="87"/>
      <c r="MFA53" s="87"/>
      <c r="MFB53" s="87"/>
      <c r="MFC53" s="87"/>
      <c r="MFD53" s="87"/>
      <c r="MFE53" s="87"/>
      <c r="MFF53" s="87"/>
      <c r="MFG53" s="87"/>
      <c r="MFH53" s="87"/>
      <c r="MFI53" s="87"/>
      <c r="MFJ53" s="87"/>
      <c r="MFP53" s="87"/>
      <c r="MFQ53" s="87"/>
      <c r="MFR53" s="87"/>
      <c r="MFS53" s="87"/>
      <c r="MFT53" s="87"/>
      <c r="MFU53" s="87"/>
      <c r="MFV53" s="87"/>
      <c r="MFW53" s="87"/>
      <c r="MFX53" s="87"/>
      <c r="MFY53" s="87"/>
      <c r="MGE53" s="87"/>
      <c r="MGF53" s="87"/>
      <c r="MGG53" s="87"/>
      <c r="MGH53" s="87"/>
      <c r="MGI53" s="87"/>
      <c r="MGJ53" s="87"/>
      <c r="MGK53" s="87"/>
      <c r="MGL53" s="87"/>
      <c r="MGM53" s="87"/>
      <c r="MGN53" s="87"/>
      <c r="MGT53" s="87"/>
      <c r="MGU53" s="87"/>
      <c r="MGV53" s="87"/>
      <c r="MGW53" s="87"/>
      <c r="MGX53" s="87"/>
      <c r="MGY53" s="87"/>
      <c r="MGZ53" s="87"/>
      <c r="MHA53" s="87"/>
      <c r="MHB53" s="87"/>
      <c r="MHC53" s="87"/>
      <c r="MHI53" s="87"/>
      <c r="MHJ53" s="87"/>
      <c r="MHK53" s="87"/>
      <c r="MHL53" s="87"/>
      <c r="MHM53" s="87"/>
      <c r="MHN53" s="87"/>
      <c r="MHO53" s="87"/>
      <c r="MHP53" s="87"/>
      <c r="MHQ53" s="87"/>
      <c r="MHR53" s="87"/>
      <c r="MHX53" s="87"/>
      <c r="MHY53" s="87"/>
      <c r="MHZ53" s="87"/>
      <c r="MIA53" s="87"/>
      <c r="MIB53" s="87"/>
      <c r="MIC53" s="87"/>
      <c r="MID53" s="87"/>
      <c r="MIE53" s="87"/>
      <c r="MIF53" s="87"/>
      <c r="MIG53" s="87"/>
      <c r="MIM53" s="87"/>
      <c r="MIN53" s="87"/>
      <c r="MIO53" s="87"/>
      <c r="MIP53" s="87"/>
      <c r="MIQ53" s="87"/>
      <c r="MIR53" s="87"/>
      <c r="MIS53" s="87"/>
      <c r="MIT53" s="87"/>
      <c r="MIU53" s="87"/>
      <c r="MIV53" s="87"/>
      <c r="MJB53" s="87"/>
      <c r="MJC53" s="87"/>
      <c r="MJD53" s="87"/>
      <c r="MJE53" s="87"/>
      <c r="MJF53" s="87"/>
      <c r="MJG53" s="87"/>
      <c r="MJH53" s="87"/>
      <c r="MJI53" s="87"/>
      <c r="MJJ53" s="87"/>
      <c r="MJK53" s="87"/>
      <c r="MJQ53" s="87"/>
      <c r="MJR53" s="87"/>
      <c r="MJS53" s="87"/>
      <c r="MJT53" s="87"/>
      <c r="MJU53" s="87"/>
      <c r="MJV53" s="87"/>
      <c r="MJW53" s="87"/>
      <c r="MJX53" s="87"/>
      <c r="MJY53" s="87"/>
      <c r="MJZ53" s="87"/>
      <c r="MKF53" s="87"/>
      <c r="MKG53" s="87"/>
      <c r="MKH53" s="87"/>
      <c r="MKI53" s="87"/>
      <c r="MKJ53" s="87"/>
      <c r="MKK53" s="87"/>
      <c r="MKL53" s="87"/>
      <c r="MKM53" s="87"/>
      <c r="MKN53" s="87"/>
      <c r="MKO53" s="87"/>
      <c r="MKU53" s="87"/>
      <c r="MKV53" s="87"/>
      <c r="MKW53" s="87"/>
      <c r="MKX53" s="87"/>
      <c r="MKY53" s="87"/>
      <c r="MKZ53" s="87"/>
      <c r="MLA53" s="87"/>
      <c r="MLB53" s="87"/>
      <c r="MLC53" s="87"/>
      <c r="MLD53" s="87"/>
      <c r="MLJ53" s="87"/>
      <c r="MLK53" s="87"/>
      <c r="MLL53" s="87"/>
      <c r="MLM53" s="87"/>
      <c r="MLN53" s="87"/>
      <c r="MLO53" s="87"/>
      <c r="MLP53" s="87"/>
      <c r="MLQ53" s="87"/>
      <c r="MLR53" s="87"/>
      <c r="MLS53" s="87"/>
      <c r="MLY53" s="87"/>
      <c r="MLZ53" s="87"/>
      <c r="MMA53" s="87"/>
      <c r="MMB53" s="87"/>
      <c r="MMC53" s="87"/>
      <c r="MMD53" s="87"/>
      <c r="MME53" s="87"/>
      <c r="MMF53" s="87"/>
      <c r="MMG53" s="87"/>
      <c r="MMH53" s="87"/>
      <c r="MMN53" s="87"/>
      <c r="MMO53" s="87"/>
      <c r="MMP53" s="87"/>
      <c r="MMQ53" s="87"/>
      <c r="MMR53" s="87"/>
      <c r="MMS53" s="87"/>
      <c r="MMT53" s="87"/>
      <c r="MMU53" s="87"/>
      <c r="MMV53" s="87"/>
      <c r="MMW53" s="87"/>
      <c r="MNC53" s="87"/>
      <c r="MND53" s="87"/>
      <c r="MNE53" s="87"/>
      <c r="MNF53" s="87"/>
      <c r="MNG53" s="87"/>
      <c r="MNH53" s="87"/>
      <c r="MNI53" s="87"/>
      <c r="MNJ53" s="87"/>
      <c r="MNK53" s="87"/>
      <c r="MNL53" s="87"/>
      <c r="MNR53" s="87"/>
      <c r="MNS53" s="87"/>
      <c r="MNT53" s="87"/>
      <c r="MNU53" s="87"/>
      <c r="MNV53" s="87"/>
      <c r="MNW53" s="87"/>
      <c r="MNX53" s="87"/>
      <c r="MNY53" s="87"/>
      <c r="MNZ53" s="87"/>
      <c r="MOA53" s="87"/>
      <c r="MOG53" s="87"/>
      <c r="MOH53" s="87"/>
      <c r="MOI53" s="87"/>
      <c r="MOJ53" s="87"/>
      <c r="MOK53" s="87"/>
      <c r="MOL53" s="87"/>
      <c r="MOM53" s="87"/>
      <c r="MON53" s="87"/>
      <c r="MOO53" s="87"/>
      <c r="MOP53" s="87"/>
      <c r="MOV53" s="87"/>
      <c r="MOW53" s="87"/>
      <c r="MOX53" s="87"/>
      <c r="MOY53" s="87"/>
      <c r="MOZ53" s="87"/>
      <c r="MPA53" s="87"/>
      <c r="MPB53" s="87"/>
      <c r="MPC53" s="87"/>
      <c r="MPD53" s="87"/>
      <c r="MPE53" s="87"/>
      <c r="MPK53" s="87"/>
      <c r="MPL53" s="87"/>
      <c r="MPM53" s="87"/>
      <c r="MPN53" s="87"/>
      <c r="MPO53" s="87"/>
      <c r="MPP53" s="87"/>
      <c r="MPQ53" s="87"/>
      <c r="MPR53" s="87"/>
      <c r="MPS53" s="87"/>
      <c r="MPT53" s="87"/>
      <c r="MPZ53" s="87"/>
      <c r="MQA53" s="87"/>
      <c r="MQB53" s="87"/>
      <c r="MQC53" s="87"/>
      <c r="MQD53" s="87"/>
      <c r="MQE53" s="87"/>
      <c r="MQF53" s="87"/>
      <c r="MQG53" s="87"/>
      <c r="MQH53" s="87"/>
      <c r="MQI53" s="87"/>
      <c r="MQO53" s="87"/>
      <c r="MQP53" s="87"/>
      <c r="MQQ53" s="87"/>
      <c r="MQR53" s="87"/>
      <c r="MQS53" s="87"/>
      <c r="MQT53" s="87"/>
      <c r="MQU53" s="87"/>
      <c r="MQV53" s="87"/>
      <c r="MQW53" s="87"/>
      <c r="MQX53" s="87"/>
      <c r="MRD53" s="87"/>
      <c r="MRE53" s="87"/>
      <c r="MRF53" s="87"/>
      <c r="MRG53" s="87"/>
      <c r="MRH53" s="87"/>
      <c r="MRI53" s="87"/>
      <c r="MRJ53" s="87"/>
      <c r="MRK53" s="87"/>
      <c r="MRL53" s="87"/>
      <c r="MRM53" s="87"/>
      <c r="MRS53" s="87"/>
      <c r="MRT53" s="87"/>
      <c r="MRU53" s="87"/>
      <c r="MRV53" s="87"/>
      <c r="MRW53" s="87"/>
      <c r="MRX53" s="87"/>
      <c r="MRY53" s="87"/>
      <c r="MRZ53" s="87"/>
      <c r="MSA53" s="87"/>
      <c r="MSB53" s="87"/>
      <c r="MSH53" s="87"/>
      <c r="MSI53" s="87"/>
      <c r="MSJ53" s="87"/>
      <c r="MSK53" s="87"/>
      <c r="MSL53" s="87"/>
      <c r="MSM53" s="87"/>
      <c r="MSN53" s="87"/>
      <c r="MSO53" s="87"/>
      <c r="MSP53" s="87"/>
      <c r="MSQ53" s="87"/>
      <c r="MSW53" s="87"/>
      <c r="MSX53" s="87"/>
      <c r="MSY53" s="87"/>
      <c r="MSZ53" s="87"/>
      <c r="MTA53" s="87"/>
      <c r="MTB53" s="87"/>
      <c r="MTC53" s="87"/>
      <c r="MTD53" s="87"/>
      <c r="MTE53" s="87"/>
      <c r="MTF53" s="87"/>
      <c r="MTL53" s="87"/>
      <c r="MTM53" s="87"/>
      <c r="MTN53" s="87"/>
      <c r="MTO53" s="87"/>
      <c r="MTP53" s="87"/>
      <c r="MTQ53" s="87"/>
      <c r="MTR53" s="87"/>
      <c r="MTS53" s="87"/>
      <c r="MTT53" s="87"/>
      <c r="MTU53" s="87"/>
      <c r="MUA53" s="87"/>
      <c r="MUB53" s="87"/>
      <c r="MUC53" s="87"/>
      <c r="MUD53" s="87"/>
      <c r="MUE53" s="87"/>
      <c r="MUF53" s="87"/>
      <c r="MUG53" s="87"/>
      <c r="MUH53" s="87"/>
      <c r="MUI53" s="87"/>
      <c r="MUJ53" s="87"/>
      <c r="MUP53" s="87"/>
      <c r="MUQ53" s="87"/>
      <c r="MUR53" s="87"/>
      <c r="MUS53" s="87"/>
      <c r="MUT53" s="87"/>
      <c r="MUU53" s="87"/>
      <c r="MUV53" s="87"/>
      <c r="MUW53" s="87"/>
      <c r="MUX53" s="87"/>
      <c r="MUY53" s="87"/>
      <c r="MVE53" s="87"/>
      <c r="MVF53" s="87"/>
      <c r="MVG53" s="87"/>
      <c r="MVH53" s="87"/>
      <c r="MVI53" s="87"/>
      <c r="MVJ53" s="87"/>
      <c r="MVK53" s="87"/>
      <c r="MVL53" s="87"/>
      <c r="MVM53" s="87"/>
      <c r="MVN53" s="87"/>
      <c r="MVT53" s="87"/>
      <c r="MVU53" s="87"/>
      <c r="MVV53" s="87"/>
      <c r="MVW53" s="87"/>
      <c r="MVX53" s="87"/>
      <c r="MVY53" s="87"/>
      <c r="MVZ53" s="87"/>
      <c r="MWA53" s="87"/>
      <c r="MWB53" s="87"/>
      <c r="MWC53" s="87"/>
      <c r="MWI53" s="87"/>
      <c r="MWJ53" s="87"/>
      <c r="MWK53" s="87"/>
      <c r="MWL53" s="87"/>
      <c r="MWM53" s="87"/>
      <c r="MWN53" s="87"/>
      <c r="MWO53" s="87"/>
      <c r="MWP53" s="87"/>
      <c r="MWQ53" s="87"/>
      <c r="MWR53" s="87"/>
      <c r="MWX53" s="87"/>
      <c r="MWY53" s="87"/>
      <c r="MWZ53" s="87"/>
      <c r="MXA53" s="87"/>
      <c r="MXB53" s="87"/>
      <c r="MXC53" s="87"/>
      <c r="MXD53" s="87"/>
      <c r="MXE53" s="87"/>
      <c r="MXF53" s="87"/>
      <c r="MXG53" s="87"/>
      <c r="MXM53" s="87"/>
      <c r="MXN53" s="87"/>
      <c r="MXO53" s="87"/>
      <c r="MXP53" s="87"/>
      <c r="MXQ53" s="87"/>
      <c r="MXR53" s="87"/>
      <c r="MXS53" s="87"/>
      <c r="MXT53" s="87"/>
      <c r="MXU53" s="87"/>
      <c r="MXV53" s="87"/>
      <c r="MYB53" s="87"/>
      <c r="MYC53" s="87"/>
      <c r="MYD53" s="87"/>
      <c r="MYE53" s="87"/>
      <c r="MYF53" s="87"/>
      <c r="MYG53" s="87"/>
      <c r="MYH53" s="87"/>
      <c r="MYI53" s="87"/>
      <c r="MYJ53" s="87"/>
      <c r="MYK53" s="87"/>
      <c r="MYQ53" s="87"/>
      <c r="MYR53" s="87"/>
      <c r="MYS53" s="87"/>
      <c r="MYT53" s="87"/>
      <c r="MYU53" s="87"/>
      <c r="MYV53" s="87"/>
      <c r="MYW53" s="87"/>
      <c r="MYX53" s="87"/>
      <c r="MYY53" s="87"/>
      <c r="MYZ53" s="87"/>
      <c r="MZF53" s="87"/>
      <c r="MZG53" s="87"/>
      <c r="MZH53" s="87"/>
      <c r="MZI53" s="87"/>
      <c r="MZJ53" s="87"/>
      <c r="MZK53" s="87"/>
      <c r="MZL53" s="87"/>
      <c r="MZM53" s="87"/>
      <c r="MZN53" s="87"/>
      <c r="MZO53" s="87"/>
      <c r="MZU53" s="87"/>
      <c r="MZV53" s="87"/>
      <c r="MZW53" s="87"/>
      <c r="MZX53" s="87"/>
      <c r="MZY53" s="87"/>
      <c r="MZZ53" s="87"/>
      <c r="NAA53" s="87"/>
      <c r="NAB53" s="87"/>
      <c r="NAC53" s="87"/>
      <c r="NAD53" s="87"/>
      <c r="NAJ53" s="87"/>
      <c r="NAK53" s="87"/>
      <c r="NAL53" s="87"/>
      <c r="NAM53" s="87"/>
      <c r="NAN53" s="87"/>
      <c r="NAO53" s="87"/>
      <c r="NAP53" s="87"/>
      <c r="NAQ53" s="87"/>
      <c r="NAR53" s="87"/>
      <c r="NAS53" s="87"/>
      <c r="NAY53" s="87"/>
      <c r="NAZ53" s="87"/>
      <c r="NBA53" s="87"/>
      <c r="NBB53" s="87"/>
      <c r="NBC53" s="87"/>
      <c r="NBD53" s="87"/>
      <c r="NBE53" s="87"/>
      <c r="NBF53" s="87"/>
      <c r="NBG53" s="87"/>
      <c r="NBH53" s="87"/>
      <c r="NBN53" s="87"/>
      <c r="NBO53" s="87"/>
      <c r="NBP53" s="87"/>
      <c r="NBQ53" s="87"/>
      <c r="NBR53" s="87"/>
      <c r="NBS53" s="87"/>
      <c r="NBT53" s="87"/>
      <c r="NBU53" s="87"/>
      <c r="NBV53" s="87"/>
      <c r="NBW53" s="87"/>
      <c r="NCC53" s="87"/>
      <c r="NCD53" s="87"/>
      <c r="NCE53" s="87"/>
      <c r="NCF53" s="87"/>
      <c r="NCG53" s="87"/>
      <c r="NCH53" s="87"/>
      <c r="NCI53" s="87"/>
      <c r="NCJ53" s="87"/>
      <c r="NCK53" s="87"/>
      <c r="NCL53" s="87"/>
      <c r="NCR53" s="87"/>
      <c r="NCS53" s="87"/>
      <c r="NCT53" s="87"/>
      <c r="NCU53" s="87"/>
      <c r="NCV53" s="87"/>
      <c r="NCW53" s="87"/>
      <c r="NCX53" s="87"/>
      <c r="NCY53" s="87"/>
      <c r="NCZ53" s="87"/>
      <c r="NDA53" s="87"/>
      <c r="NDG53" s="87"/>
      <c r="NDH53" s="87"/>
      <c r="NDI53" s="87"/>
      <c r="NDJ53" s="87"/>
      <c r="NDK53" s="87"/>
      <c r="NDL53" s="87"/>
      <c r="NDM53" s="87"/>
      <c r="NDN53" s="87"/>
      <c r="NDO53" s="87"/>
      <c r="NDP53" s="87"/>
      <c r="NDV53" s="87"/>
      <c r="NDW53" s="87"/>
      <c r="NDX53" s="87"/>
      <c r="NDY53" s="87"/>
      <c r="NDZ53" s="87"/>
      <c r="NEA53" s="87"/>
      <c r="NEB53" s="87"/>
      <c r="NEC53" s="87"/>
      <c r="NED53" s="87"/>
      <c r="NEE53" s="87"/>
      <c r="NEK53" s="87"/>
      <c r="NEL53" s="87"/>
      <c r="NEM53" s="87"/>
      <c r="NEN53" s="87"/>
      <c r="NEO53" s="87"/>
      <c r="NEP53" s="87"/>
      <c r="NEQ53" s="87"/>
      <c r="NER53" s="87"/>
      <c r="NES53" s="87"/>
      <c r="NET53" s="87"/>
      <c r="NEZ53" s="87"/>
      <c r="NFA53" s="87"/>
      <c r="NFB53" s="87"/>
      <c r="NFC53" s="87"/>
      <c r="NFD53" s="87"/>
      <c r="NFE53" s="87"/>
      <c r="NFF53" s="87"/>
      <c r="NFG53" s="87"/>
      <c r="NFH53" s="87"/>
      <c r="NFI53" s="87"/>
      <c r="NFO53" s="87"/>
      <c r="NFP53" s="87"/>
      <c r="NFQ53" s="87"/>
      <c r="NFR53" s="87"/>
      <c r="NFS53" s="87"/>
      <c r="NFT53" s="87"/>
      <c r="NFU53" s="87"/>
      <c r="NFV53" s="87"/>
      <c r="NFW53" s="87"/>
      <c r="NFX53" s="87"/>
      <c r="NGD53" s="87"/>
      <c r="NGE53" s="87"/>
      <c r="NGF53" s="87"/>
      <c r="NGG53" s="87"/>
      <c r="NGH53" s="87"/>
      <c r="NGI53" s="87"/>
      <c r="NGJ53" s="87"/>
      <c r="NGK53" s="87"/>
      <c r="NGL53" s="87"/>
      <c r="NGM53" s="87"/>
      <c r="NGS53" s="87"/>
      <c r="NGT53" s="87"/>
      <c r="NGU53" s="87"/>
      <c r="NGV53" s="87"/>
      <c r="NGW53" s="87"/>
      <c r="NGX53" s="87"/>
      <c r="NGY53" s="87"/>
      <c r="NGZ53" s="87"/>
      <c r="NHA53" s="87"/>
      <c r="NHB53" s="87"/>
      <c r="NHH53" s="87"/>
      <c r="NHI53" s="87"/>
      <c r="NHJ53" s="87"/>
      <c r="NHK53" s="87"/>
      <c r="NHL53" s="87"/>
      <c r="NHM53" s="87"/>
      <c r="NHN53" s="87"/>
      <c r="NHO53" s="87"/>
      <c r="NHP53" s="87"/>
      <c r="NHQ53" s="87"/>
      <c r="NHW53" s="87"/>
      <c r="NHX53" s="87"/>
      <c r="NHY53" s="87"/>
      <c r="NHZ53" s="87"/>
      <c r="NIA53" s="87"/>
      <c r="NIB53" s="87"/>
      <c r="NIC53" s="87"/>
      <c r="NID53" s="87"/>
      <c r="NIE53" s="87"/>
      <c r="NIF53" s="87"/>
      <c r="NIL53" s="87"/>
      <c r="NIM53" s="87"/>
      <c r="NIN53" s="87"/>
      <c r="NIO53" s="87"/>
      <c r="NIP53" s="87"/>
      <c r="NIQ53" s="87"/>
      <c r="NIR53" s="87"/>
      <c r="NIS53" s="87"/>
      <c r="NIT53" s="87"/>
      <c r="NIU53" s="87"/>
      <c r="NJA53" s="87"/>
      <c r="NJB53" s="87"/>
      <c r="NJC53" s="87"/>
      <c r="NJD53" s="87"/>
      <c r="NJE53" s="87"/>
      <c r="NJF53" s="87"/>
      <c r="NJG53" s="87"/>
      <c r="NJH53" s="87"/>
      <c r="NJI53" s="87"/>
      <c r="NJJ53" s="87"/>
      <c r="NJP53" s="87"/>
      <c r="NJQ53" s="87"/>
      <c r="NJR53" s="87"/>
      <c r="NJS53" s="87"/>
      <c r="NJT53" s="87"/>
      <c r="NJU53" s="87"/>
      <c r="NJV53" s="87"/>
      <c r="NJW53" s="87"/>
      <c r="NJX53" s="87"/>
      <c r="NJY53" s="87"/>
      <c r="NKE53" s="87"/>
      <c r="NKF53" s="87"/>
      <c r="NKG53" s="87"/>
      <c r="NKH53" s="87"/>
      <c r="NKI53" s="87"/>
      <c r="NKJ53" s="87"/>
      <c r="NKK53" s="87"/>
      <c r="NKL53" s="87"/>
      <c r="NKM53" s="87"/>
      <c r="NKN53" s="87"/>
      <c r="NKT53" s="87"/>
      <c r="NKU53" s="87"/>
      <c r="NKV53" s="87"/>
      <c r="NKW53" s="87"/>
      <c r="NKX53" s="87"/>
      <c r="NKY53" s="87"/>
      <c r="NKZ53" s="87"/>
      <c r="NLA53" s="87"/>
      <c r="NLB53" s="87"/>
      <c r="NLC53" s="87"/>
      <c r="NLI53" s="87"/>
      <c r="NLJ53" s="87"/>
      <c r="NLK53" s="87"/>
      <c r="NLL53" s="87"/>
      <c r="NLM53" s="87"/>
      <c r="NLN53" s="87"/>
      <c r="NLO53" s="87"/>
      <c r="NLP53" s="87"/>
      <c r="NLQ53" s="87"/>
      <c r="NLR53" s="87"/>
      <c r="NLX53" s="87"/>
      <c r="NLY53" s="87"/>
      <c r="NLZ53" s="87"/>
      <c r="NMA53" s="87"/>
      <c r="NMB53" s="87"/>
      <c r="NMC53" s="87"/>
      <c r="NMD53" s="87"/>
      <c r="NME53" s="87"/>
      <c r="NMF53" s="87"/>
      <c r="NMG53" s="87"/>
      <c r="NMM53" s="87"/>
      <c r="NMN53" s="87"/>
      <c r="NMO53" s="87"/>
      <c r="NMP53" s="87"/>
      <c r="NMQ53" s="87"/>
      <c r="NMR53" s="87"/>
      <c r="NMS53" s="87"/>
      <c r="NMT53" s="87"/>
      <c r="NMU53" s="87"/>
      <c r="NMV53" s="87"/>
      <c r="NNB53" s="87"/>
      <c r="NNC53" s="87"/>
      <c r="NND53" s="87"/>
      <c r="NNE53" s="87"/>
      <c r="NNF53" s="87"/>
      <c r="NNG53" s="87"/>
      <c r="NNH53" s="87"/>
      <c r="NNI53" s="87"/>
      <c r="NNJ53" s="87"/>
      <c r="NNK53" s="87"/>
      <c r="NNQ53" s="87"/>
      <c r="NNR53" s="87"/>
      <c r="NNS53" s="87"/>
      <c r="NNT53" s="87"/>
      <c r="NNU53" s="87"/>
      <c r="NNV53" s="87"/>
      <c r="NNW53" s="87"/>
      <c r="NNX53" s="87"/>
      <c r="NNY53" s="87"/>
      <c r="NNZ53" s="87"/>
      <c r="NOF53" s="87"/>
      <c r="NOG53" s="87"/>
      <c r="NOH53" s="87"/>
      <c r="NOI53" s="87"/>
      <c r="NOJ53" s="87"/>
      <c r="NOK53" s="87"/>
      <c r="NOL53" s="87"/>
      <c r="NOM53" s="87"/>
      <c r="NON53" s="87"/>
      <c r="NOO53" s="87"/>
      <c r="NOU53" s="87"/>
      <c r="NOV53" s="87"/>
      <c r="NOW53" s="87"/>
      <c r="NOX53" s="87"/>
      <c r="NOY53" s="87"/>
      <c r="NOZ53" s="87"/>
      <c r="NPA53" s="87"/>
      <c r="NPB53" s="87"/>
      <c r="NPC53" s="87"/>
      <c r="NPD53" s="87"/>
      <c r="NPJ53" s="87"/>
      <c r="NPK53" s="87"/>
      <c r="NPL53" s="87"/>
      <c r="NPM53" s="87"/>
      <c r="NPN53" s="87"/>
      <c r="NPO53" s="87"/>
      <c r="NPP53" s="87"/>
      <c r="NPQ53" s="87"/>
      <c r="NPR53" s="87"/>
      <c r="NPS53" s="87"/>
      <c r="NPY53" s="87"/>
      <c r="NPZ53" s="87"/>
      <c r="NQA53" s="87"/>
      <c r="NQB53" s="87"/>
      <c r="NQC53" s="87"/>
      <c r="NQD53" s="87"/>
      <c r="NQE53" s="87"/>
      <c r="NQF53" s="87"/>
      <c r="NQG53" s="87"/>
      <c r="NQH53" s="87"/>
      <c r="NQN53" s="87"/>
      <c r="NQO53" s="87"/>
      <c r="NQP53" s="87"/>
      <c r="NQQ53" s="87"/>
      <c r="NQR53" s="87"/>
      <c r="NQS53" s="87"/>
      <c r="NQT53" s="87"/>
      <c r="NQU53" s="87"/>
      <c r="NQV53" s="87"/>
      <c r="NQW53" s="87"/>
      <c r="NRC53" s="87"/>
      <c r="NRD53" s="87"/>
      <c r="NRE53" s="87"/>
      <c r="NRF53" s="87"/>
      <c r="NRG53" s="87"/>
      <c r="NRH53" s="87"/>
      <c r="NRI53" s="87"/>
      <c r="NRJ53" s="87"/>
      <c r="NRK53" s="87"/>
      <c r="NRL53" s="87"/>
      <c r="NRR53" s="87"/>
      <c r="NRS53" s="87"/>
      <c r="NRT53" s="87"/>
      <c r="NRU53" s="87"/>
      <c r="NRV53" s="87"/>
      <c r="NRW53" s="87"/>
      <c r="NRX53" s="87"/>
      <c r="NRY53" s="87"/>
      <c r="NRZ53" s="87"/>
      <c r="NSA53" s="87"/>
      <c r="NSG53" s="87"/>
      <c r="NSH53" s="87"/>
      <c r="NSI53" s="87"/>
      <c r="NSJ53" s="87"/>
      <c r="NSK53" s="87"/>
      <c r="NSL53" s="87"/>
      <c r="NSM53" s="87"/>
      <c r="NSN53" s="87"/>
      <c r="NSO53" s="87"/>
      <c r="NSP53" s="87"/>
      <c r="NSV53" s="87"/>
      <c r="NSW53" s="87"/>
      <c r="NSX53" s="87"/>
      <c r="NSY53" s="87"/>
      <c r="NSZ53" s="87"/>
      <c r="NTA53" s="87"/>
      <c r="NTB53" s="87"/>
      <c r="NTC53" s="87"/>
      <c r="NTD53" s="87"/>
      <c r="NTE53" s="87"/>
      <c r="NTK53" s="87"/>
      <c r="NTL53" s="87"/>
      <c r="NTM53" s="87"/>
      <c r="NTN53" s="87"/>
      <c r="NTO53" s="87"/>
      <c r="NTP53" s="87"/>
      <c r="NTQ53" s="87"/>
      <c r="NTR53" s="87"/>
      <c r="NTS53" s="87"/>
      <c r="NTT53" s="87"/>
      <c r="NTZ53" s="87"/>
      <c r="NUA53" s="87"/>
      <c r="NUB53" s="87"/>
      <c r="NUC53" s="87"/>
      <c r="NUD53" s="87"/>
      <c r="NUE53" s="87"/>
      <c r="NUF53" s="87"/>
      <c r="NUG53" s="87"/>
      <c r="NUH53" s="87"/>
      <c r="NUI53" s="87"/>
      <c r="NUO53" s="87"/>
      <c r="NUP53" s="87"/>
      <c r="NUQ53" s="87"/>
      <c r="NUR53" s="87"/>
      <c r="NUS53" s="87"/>
      <c r="NUT53" s="87"/>
      <c r="NUU53" s="87"/>
      <c r="NUV53" s="87"/>
      <c r="NUW53" s="87"/>
      <c r="NUX53" s="87"/>
      <c r="NVD53" s="87"/>
      <c r="NVE53" s="87"/>
      <c r="NVF53" s="87"/>
      <c r="NVG53" s="87"/>
      <c r="NVH53" s="87"/>
      <c r="NVI53" s="87"/>
      <c r="NVJ53" s="87"/>
      <c r="NVK53" s="87"/>
      <c r="NVL53" s="87"/>
      <c r="NVM53" s="87"/>
      <c r="NVS53" s="87"/>
      <c r="NVT53" s="87"/>
      <c r="NVU53" s="87"/>
      <c r="NVV53" s="87"/>
      <c r="NVW53" s="87"/>
      <c r="NVX53" s="87"/>
      <c r="NVY53" s="87"/>
      <c r="NVZ53" s="87"/>
      <c r="NWA53" s="87"/>
      <c r="NWB53" s="87"/>
      <c r="NWH53" s="87"/>
      <c r="NWI53" s="87"/>
      <c r="NWJ53" s="87"/>
      <c r="NWK53" s="87"/>
      <c r="NWL53" s="87"/>
      <c r="NWM53" s="87"/>
      <c r="NWN53" s="87"/>
      <c r="NWO53" s="87"/>
      <c r="NWP53" s="87"/>
      <c r="NWQ53" s="87"/>
      <c r="NWW53" s="87"/>
      <c r="NWX53" s="87"/>
      <c r="NWY53" s="87"/>
      <c r="NWZ53" s="87"/>
      <c r="NXA53" s="87"/>
      <c r="NXB53" s="87"/>
      <c r="NXC53" s="87"/>
      <c r="NXD53" s="87"/>
      <c r="NXE53" s="87"/>
      <c r="NXF53" s="87"/>
      <c r="NXL53" s="87"/>
      <c r="NXM53" s="87"/>
      <c r="NXN53" s="87"/>
      <c r="NXO53" s="87"/>
      <c r="NXP53" s="87"/>
      <c r="NXQ53" s="87"/>
      <c r="NXR53" s="87"/>
      <c r="NXS53" s="87"/>
      <c r="NXT53" s="87"/>
      <c r="NXU53" s="87"/>
      <c r="NYA53" s="87"/>
      <c r="NYB53" s="87"/>
      <c r="NYC53" s="87"/>
      <c r="NYD53" s="87"/>
      <c r="NYE53" s="87"/>
      <c r="NYF53" s="87"/>
      <c r="NYG53" s="87"/>
      <c r="NYH53" s="87"/>
      <c r="NYI53" s="87"/>
      <c r="NYJ53" s="87"/>
      <c r="NYP53" s="87"/>
      <c r="NYQ53" s="87"/>
      <c r="NYR53" s="87"/>
      <c r="NYS53" s="87"/>
      <c r="NYT53" s="87"/>
      <c r="NYU53" s="87"/>
      <c r="NYV53" s="87"/>
      <c r="NYW53" s="87"/>
      <c r="NYX53" s="87"/>
      <c r="NYY53" s="87"/>
      <c r="NZE53" s="87"/>
      <c r="NZF53" s="87"/>
      <c r="NZG53" s="87"/>
      <c r="NZH53" s="87"/>
      <c r="NZI53" s="87"/>
      <c r="NZJ53" s="87"/>
      <c r="NZK53" s="87"/>
      <c r="NZL53" s="87"/>
      <c r="NZM53" s="87"/>
      <c r="NZN53" s="87"/>
      <c r="NZT53" s="87"/>
      <c r="NZU53" s="87"/>
      <c r="NZV53" s="87"/>
      <c r="NZW53" s="87"/>
      <c r="NZX53" s="87"/>
      <c r="NZY53" s="87"/>
      <c r="NZZ53" s="87"/>
      <c r="OAA53" s="87"/>
      <c r="OAB53" s="87"/>
      <c r="OAC53" s="87"/>
      <c r="OAI53" s="87"/>
      <c r="OAJ53" s="87"/>
      <c r="OAK53" s="87"/>
      <c r="OAL53" s="87"/>
      <c r="OAM53" s="87"/>
      <c r="OAN53" s="87"/>
      <c r="OAO53" s="87"/>
      <c r="OAP53" s="87"/>
      <c r="OAQ53" s="87"/>
      <c r="OAR53" s="87"/>
      <c r="OAX53" s="87"/>
      <c r="OAY53" s="87"/>
      <c r="OAZ53" s="87"/>
      <c r="OBA53" s="87"/>
      <c r="OBB53" s="87"/>
      <c r="OBC53" s="87"/>
      <c r="OBD53" s="87"/>
      <c r="OBE53" s="87"/>
      <c r="OBF53" s="87"/>
      <c r="OBG53" s="87"/>
      <c r="OBM53" s="87"/>
      <c r="OBN53" s="87"/>
      <c r="OBO53" s="87"/>
      <c r="OBP53" s="87"/>
      <c r="OBQ53" s="87"/>
      <c r="OBR53" s="87"/>
      <c r="OBS53" s="87"/>
      <c r="OBT53" s="87"/>
      <c r="OBU53" s="87"/>
      <c r="OBV53" s="87"/>
      <c r="OCB53" s="87"/>
      <c r="OCC53" s="87"/>
      <c r="OCD53" s="87"/>
      <c r="OCE53" s="87"/>
      <c r="OCF53" s="87"/>
      <c r="OCG53" s="87"/>
      <c r="OCH53" s="87"/>
      <c r="OCI53" s="87"/>
      <c r="OCJ53" s="87"/>
      <c r="OCK53" s="87"/>
      <c r="OCQ53" s="87"/>
      <c r="OCR53" s="87"/>
      <c r="OCS53" s="87"/>
      <c r="OCT53" s="87"/>
      <c r="OCU53" s="87"/>
      <c r="OCV53" s="87"/>
      <c r="OCW53" s="87"/>
      <c r="OCX53" s="87"/>
      <c r="OCY53" s="87"/>
      <c r="OCZ53" s="87"/>
      <c r="ODF53" s="87"/>
      <c r="ODG53" s="87"/>
      <c r="ODH53" s="87"/>
      <c r="ODI53" s="87"/>
      <c r="ODJ53" s="87"/>
      <c r="ODK53" s="87"/>
      <c r="ODL53" s="87"/>
      <c r="ODM53" s="87"/>
      <c r="ODN53" s="87"/>
      <c r="ODO53" s="87"/>
      <c r="ODU53" s="87"/>
      <c r="ODV53" s="87"/>
      <c r="ODW53" s="87"/>
      <c r="ODX53" s="87"/>
      <c r="ODY53" s="87"/>
      <c r="ODZ53" s="87"/>
      <c r="OEA53" s="87"/>
      <c r="OEB53" s="87"/>
      <c r="OEC53" s="87"/>
      <c r="OED53" s="87"/>
      <c r="OEJ53" s="87"/>
      <c r="OEK53" s="87"/>
      <c r="OEL53" s="87"/>
      <c r="OEM53" s="87"/>
      <c r="OEN53" s="87"/>
      <c r="OEO53" s="87"/>
      <c r="OEP53" s="87"/>
      <c r="OEQ53" s="87"/>
      <c r="OER53" s="87"/>
      <c r="OES53" s="87"/>
      <c r="OEY53" s="87"/>
      <c r="OEZ53" s="87"/>
      <c r="OFA53" s="87"/>
      <c r="OFB53" s="87"/>
      <c r="OFC53" s="87"/>
      <c r="OFD53" s="87"/>
      <c r="OFE53" s="87"/>
      <c r="OFF53" s="87"/>
      <c r="OFG53" s="87"/>
      <c r="OFH53" s="87"/>
      <c r="OFN53" s="87"/>
      <c r="OFO53" s="87"/>
      <c r="OFP53" s="87"/>
      <c r="OFQ53" s="87"/>
      <c r="OFR53" s="87"/>
      <c r="OFS53" s="87"/>
      <c r="OFT53" s="87"/>
      <c r="OFU53" s="87"/>
      <c r="OFV53" s="87"/>
      <c r="OFW53" s="87"/>
      <c r="OGC53" s="87"/>
      <c r="OGD53" s="87"/>
      <c r="OGE53" s="87"/>
      <c r="OGF53" s="87"/>
      <c r="OGG53" s="87"/>
      <c r="OGH53" s="87"/>
      <c r="OGI53" s="87"/>
      <c r="OGJ53" s="87"/>
      <c r="OGK53" s="87"/>
      <c r="OGL53" s="87"/>
      <c r="OGR53" s="87"/>
      <c r="OGS53" s="87"/>
      <c r="OGT53" s="87"/>
      <c r="OGU53" s="87"/>
      <c r="OGV53" s="87"/>
      <c r="OGW53" s="87"/>
      <c r="OGX53" s="87"/>
      <c r="OGY53" s="87"/>
      <c r="OGZ53" s="87"/>
      <c r="OHA53" s="87"/>
      <c r="OHG53" s="87"/>
      <c r="OHH53" s="87"/>
      <c r="OHI53" s="87"/>
      <c r="OHJ53" s="87"/>
      <c r="OHK53" s="87"/>
      <c r="OHL53" s="87"/>
      <c r="OHM53" s="87"/>
      <c r="OHN53" s="87"/>
      <c r="OHO53" s="87"/>
      <c r="OHP53" s="87"/>
      <c r="OHV53" s="87"/>
      <c r="OHW53" s="87"/>
      <c r="OHX53" s="87"/>
      <c r="OHY53" s="87"/>
      <c r="OHZ53" s="87"/>
      <c r="OIA53" s="87"/>
      <c r="OIB53" s="87"/>
      <c r="OIC53" s="87"/>
      <c r="OID53" s="87"/>
      <c r="OIE53" s="87"/>
      <c r="OIK53" s="87"/>
      <c r="OIL53" s="87"/>
      <c r="OIM53" s="87"/>
      <c r="OIN53" s="87"/>
      <c r="OIO53" s="87"/>
      <c r="OIP53" s="87"/>
      <c r="OIQ53" s="87"/>
      <c r="OIR53" s="87"/>
      <c r="OIS53" s="87"/>
      <c r="OIT53" s="87"/>
      <c r="OIZ53" s="87"/>
      <c r="OJA53" s="87"/>
      <c r="OJB53" s="87"/>
      <c r="OJC53" s="87"/>
      <c r="OJD53" s="87"/>
      <c r="OJE53" s="87"/>
      <c r="OJF53" s="87"/>
      <c r="OJG53" s="87"/>
      <c r="OJH53" s="87"/>
      <c r="OJI53" s="87"/>
      <c r="OJO53" s="87"/>
      <c r="OJP53" s="87"/>
      <c r="OJQ53" s="87"/>
      <c r="OJR53" s="87"/>
      <c r="OJS53" s="87"/>
      <c r="OJT53" s="87"/>
      <c r="OJU53" s="87"/>
      <c r="OJV53" s="87"/>
      <c r="OJW53" s="87"/>
      <c r="OJX53" s="87"/>
      <c r="OKD53" s="87"/>
      <c r="OKE53" s="87"/>
      <c r="OKF53" s="87"/>
      <c r="OKG53" s="87"/>
      <c r="OKH53" s="87"/>
      <c r="OKI53" s="87"/>
      <c r="OKJ53" s="87"/>
      <c r="OKK53" s="87"/>
      <c r="OKL53" s="87"/>
      <c r="OKM53" s="87"/>
      <c r="OKS53" s="87"/>
      <c r="OKT53" s="87"/>
      <c r="OKU53" s="87"/>
      <c r="OKV53" s="87"/>
      <c r="OKW53" s="87"/>
      <c r="OKX53" s="87"/>
      <c r="OKY53" s="87"/>
      <c r="OKZ53" s="87"/>
      <c r="OLA53" s="87"/>
      <c r="OLB53" s="87"/>
      <c r="OLH53" s="87"/>
      <c r="OLI53" s="87"/>
      <c r="OLJ53" s="87"/>
      <c r="OLK53" s="87"/>
      <c r="OLL53" s="87"/>
      <c r="OLM53" s="87"/>
      <c r="OLN53" s="87"/>
      <c r="OLO53" s="87"/>
      <c r="OLP53" s="87"/>
      <c r="OLQ53" s="87"/>
      <c r="OLW53" s="87"/>
      <c r="OLX53" s="87"/>
      <c r="OLY53" s="87"/>
      <c r="OLZ53" s="87"/>
      <c r="OMA53" s="87"/>
      <c r="OMB53" s="87"/>
      <c r="OMC53" s="87"/>
      <c r="OMD53" s="87"/>
      <c r="OME53" s="87"/>
      <c r="OMF53" s="87"/>
      <c r="OML53" s="87"/>
      <c r="OMM53" s="87"/>
      <c r="OMN53" s="87"/>
      <c r="OMO53" s="87"/>
      <c r="OMP53" s="87"/>
      <c r="OMQ53" s="87"/>
      <c r="OMR53" s="87"/>
      <c r="OMS53" s="87"/>
      <c r="OMT53" s="87"/>
      <c r="OMU53" s="87"/>
      <c r="ONA53" s="87"/>
      <c r="ONB53" s="87"/>
      <c r="ONC53" s="87"/>
      <c r="OND53" s="87"/>
      <c r="ONE53" s="87"/>
      <c r="ONF53" s="87"/>
      <c r="ONG53" s="87"/>
      <c r="ONH53" s="87"/>
      <c r="ONI53" s="87"/>
      <c r="ONJ53" s="87"/>
      <c r="ONP53" s="87"/>
      <c r="ONQ53" s="87"/>
      <c r="ONR53" s="87"/>
      <c r="ONS53" s="87"/>
      <c r="ONT53" s="87"/>
      <c r="ONU53" s="87"/>
      <c r="ONV53" s="87"/>
      <c r="ONW53" s="87"/>
      <c r="ONX53" s="87"/>
      <c r="ONY53" s="87"/>
      <c r="OOE53" s="87"/>
      <c r="OOF53" s="87"/>
      <c r="OOG53" s="87"/>
      <c r="OOH53" s="87"/>
      <c r="OOI53" s="87"/>
      <c r="OOJ53" s="87"/>
      <c r="OOK53" s="87"/>
      <c r="OOL53" s="87"/>
      <c r="OOM53" s="87"/>
      <c r="OON53" s="87"/>
      <c r="OOT53" s="87"/>
      <c r="OOU53" s="87"/>
      <c r="OOV53" s="87"/>
      <c r="OOW53" s="87"/>
      <c r="OOX53" s="87"/>
      <c r="OOY53" s="87"/>
      <c r="OOZ53" s="87"/>
      <c r="OPA53" s="87"/>
      <c r="OPB53" s="87"/>
      <c r="OPC53" s="87"/>
      <c r="OPI53" s="87"/>
      <c r="OPJ53" s="87"/>
      <c r="OPK53" s="87"/>
      <c r="OPL53" s="87"/>
      <c r="OPM53" s="87"/>
      <c r="OPN53" s="87"/>
      <c r="OPO53" s="87"/>
      <c r="OPP53" s="87"/>
      <c r="OPQ53" s="87"/>
      <c r="OPR53" s="87"/>
      <c r="OPX53" s="87"/>
      <c r="OPY53" s="87"/>
      <c r="OPZ53" s="87"/>
      <c r="OQA53" s="87"/>
      <c r="OQB53" s="87"/>
      <c r="OQC53" s="87"/>
      <c r="OQD53" s="87"/>
      <c r="OQE53" s="87"/>
      <c r="OQF53" s="87"/>
      <c r="OQG53" s="87"/>
      <c r="OQM53" s="87"/>
      <c r="OQN53" s="87"/>
      <c r="OQO53" s="87"/>
      <c r="OQP53" s="87"/>
      <c r="OQQ53" s="87"/>
      <c r="OQR53" s="87"/>
      <c r="OQS53" s="87"/>
      <c r="OQT53" s="87"/>
      <c r="OQU53" s="87"/>
      <c r="OQV53" s="87"/>
      <c r="ORB53" s="87"/>
      <c r="ORC53" s="87"/>
      <c r="ORD53" s="87"/>
      <c r="ORE53" s="87"/>
      <c r="ORF53" s="87"/>
      <c r="ORG53" s="87"/>
      <c r="ORH53" s="87"/>
      <c r="ORI53" s="87"/>
      <c r="ORJ53" s="87"/>
      <c r="ORK53" s="87"/>
      <c r="ORQ53" s="87"/>
      <c r="ORR53" s="87"/>
      <c r="ORS53" s="87"/>
      <c r="ORT53" s="87"/>
      <c r="ORU53" s="87"/>
      <c r="ORV53" s="87"/>
      <c r="ORW53" s="87"/>
      <c r="ORX53" s="87"/>
      <c r="ORY53" s="87"/>
      <c r="ORZ53" s="87"/>
      <c r="OSF53" s="87"/>
      <c r="OSG53" s="87"/>
      <c r="OSH53" s="87"/>
      <c r="OSI53" s="87"/>
      <c r="OSJ53" s="87"/>
      <c r="OSK53" s="87"/>
      <c r="OSL53" s="87"/>
      <c r="OSM53" s="87"/>
      <c r="OSN53" s="87"/>
      <c r="OSO53" s="87"/>
      <c r="OSU53" s="87"/>
      <c r="OSV53" s="87"/>
      <c r="OSW53" s="87"/>
      <c r="OSX53" s="87"/>
      <c r="OSY53" s="87"/>
      <c r="OSZ53" s="87"/>
      <c r="OTA53" s="87"/>
      <c r="OTB53" s="87"/>
      <c r="OTC53" s="87"/>
      <c r="OTD53" s="87"/>
      <c r="OTJ53" s="87"/>
      <c r="OTK53" s="87"/>
      <c r="OTL53" s="87"/>
      <c r="OTM53" s="87"/>
      <c r="OTN53" s="87"/>
      <c r="OTO53" s="87"/>
      <c r="OTP53" s="87"/>
      <c r="OTQ53" s="87"/>
      <c r="OTR53" s="87"/>
      <c r="OTS53" s="87"/>
      <c r="OTY53" s="87"/>
      <c r="OTZ53" s="87"/>
      <c r="OUA53" s="87"/>
      <c r="OUB53" s="87"/>
      <c r="OUC53" s="87"/>
      <c r="OUD53" s="87"/>
      <c r="OUE53" s="87"/>
      <c r="OUF53" s="87"/>
      <c r="OUG53" s="87"/>
      <c r="OUH53" s="87"/>
      <c r="OUN53" s="87"/>
      <c r="OUO53" s="87"/>
      <c r="OUP53" s="87"/>
      <c r="OUQ53" s="87"/>
      <c r="OUR53" s="87"/>
      <c r="OUS53" s="87"/>
      <c r="OUT53" s="87"/>
      <c r="OUU53" s="87"/>
      <c r="OUV53" s="87"/>
      <c r="OUW53" s="87"/>
      <c r="OVC53" s="87"/>
      <c r="OVD53" s="87"/>
      <c r="OVE53" s="87"/>
      <c r="OVF53" s="87"/>
      <c r="OVG53" s="87"/>
      <c r="OVH53" s="87"/>
      <c r="OVI53" s="87"/>
      <c r="OVJ53" s="87"/>
      <c r="OVK53" s="87"/>
      <c r="OVL53" s="87"/>
      <c r="OVR53" s="87"/>
      <c r="OVS53" s="87"/>
      <c r="OVT53" s="87"/>
      <c r="OVU53" s="87"/>
      <c r="OVV53" s="87"/>
      <c r="OVW53" s="87"/>
      <c r="OVX53" s="87"/>
      <c r="OVY53" s="87"/>
      <c r="OVZ53" s="87"/>
      <c r="OWA53" s="87"/>
      <c r="OWG53" s="87"/>
      <c r="OWH53" s="87"/>
      <c r="OWI53" s="87"/>
      <c r="OWJ53" s="87"/>
      <c r="OWK53" s="87"/>
      <c r="OWL53" s="87"/>
      <c r="OWM53" s="87"/>
      <c r="OWN53" s="87"/>
      <c r="OWO53" s="87"/>
      <c r="OWP53" s="87"/>
      <c r="OWV53" s="87"/>
      <c r="OWW53" s="87"/>
      <c r="OWX53" s="87"/>
      <c r="OWY53" s="87"/>
      <c r="OWZ53" s="87"/>
      <c r="OXA53" s="87"/>
      <c r="OXB53" s="87"/>
      <c r="OXC53" s="87"/>
      <c r="OXD53" s="87"/>
      <c r="OXE53" s="87"/>
      <c r="OXK53" s="87"/>
      <c r="OXL53" s="87"/>
      <c r="OXM53" s="87"/>
      <c r="OXN53" s="87"/>
      <c r="OXO53" s="87"/>
      <c r="OXP53" s="87"/>
      <c r="OXQ53" s="87"/>
      <c r="OXR53" s="87"/>
      <c r="OXS53" s="87"/>
      <c r="OXT53" s="87"/>
      <c r="OXZ53" s="87"/>
      <c r="OYA53" s="87"/>
      <c r="OYB53" s="87"/>
      <c r="OYC53" s="87"/>
      <c r="OYD53" s="87"/>
      <c r="OYE53" s="87"/>
      <c r="OYF53" s="87"/>
      <c r="OYG53" s="87"/>
      <c r="OYH53" s="87"/>
      <c r="OYI53" s="87"/>
      <c r="OYO53" s="87"/>
      <c r="OYP53" s="87"/>
      <c r="OYQ53" s="87"/>
      <c r="OYR53" s="87"/>
      <c r="OYS53" s="87"/>
      <c r="OYT53" s="87"/>
      <c r="OYU53" s="87"/>
      <c r="OYV53" s="87"/>
      <c r="OYW53" s="87"/>
      <c r="OYX53" s="87"/>
      <c r="OZD53" s="87"/>
      <c r="OZE53" s="87"/>
      <c r="OZF53" s="87"/>
      <c r="OZG53" s="87"/>
      <c r="OZH53" s="87"/>
      <c r="OZI53" s="87"/>
      <c r="OZJ53" s="87"/>
      <c r="OZK53" s="87"/>
      <c r="OZL53" s="87"/>
      <c r="OZM53" s="87"/>
      <c r="OZS53" s="87"/>
      <c r="OZT53" s="87"/>
      <c r="OZU53" s="87"/>
      <c r="OZV53" s="87"/>
      <c r="OZW53" s="87"/>
      <c r="OZX53" s="87"/>
      <c r="OZY53" s="87"/>
      <c r="OZZ53" s="87"/>
      <c r="PAA53" s="87"/>
      <c r="PAB53" s="87"/>
      <c r="PAH53" s="87"/>
      <c r="PAI53" s="87"/>
      <c r="PAJ53" s="87"/>
      <c r="PAK53" s="87"/>
      <c r="PAL53" s="87"/>
      <c r="PAM53" s="87"/>
      <c r="PAN53" s="87"/>
      <c r="PAO53" s="87"/>
      <c r="PAP53" s="87"/>
      <c r="PAQ53" s="87"/>
      <c r="PAW53" s="87"/>
      <c r="PAX53" s="87"/>
      <c r="PAY53" s="87"/>
      <c r="PAZ53" s="87"/>
      <c r="PBA53" s="87"/>
      <c r="PBB53" s="87"/>
      <c r="PBC53" s="87"/>
      <c r="PBD53" s="87"/>
      <c r="PBE53" s="87"/>
      <c r="PBF53" s="87"/>
      <c r="PBL53" s="87"/>
      <c r="PBM53" s="87"/>
      <c r="PBN53" s="87"/>
      <c r="PBO53" s="87"/>
      <c r="PBP53" s="87"/>
      <c r="PBQ53" s="87"/>
      <c r="PBR53" s="87"/>
      <c r="PBS53" s="87"/>
      <c r="PBT53" s="87"/>
      <c r="PBU53" s="87"/>
      <c r="PCA53" s="87"/>
      <c r="PCB53" s="87"/>
      <c r="PCC53" s="87"/>
      <c r="PCD53" s="87"/>
      <c r="PCE53" s="87"/>
      <c r="PCF53" s="87"/>
      <c r="PCG53" s="87"/>
      <c r="PCH53" s="87"/>
      <c r="PCI53" s="87"/>
      <c r="PCJ53" s="87"/>
      <c r="PCP53" s="87"/>
      <c r="PCQ53" s="87"/>
      <c r="PCR53" s="87"/>
      <c r="PCS53" s="87"/>
      <c r="PCT53" s="87"/>
      <c r="PCU53" s="87"/>
      <c r="PCV53" s="87"/>
      <c r="PCW53" s="87"/>
      <c r="PCX53" s="87"/>
      <c r="PCY53" s="87"/>
      <c r="PDE53" s="87"/>
      <c r="PDF53" s="87"/>
      <c r="PDG53" s="87"/>
      <c r="PDH53" s="87"/>
      <c r="PDI53" s="87"/>
      <c r="PDJ53" s="87"/>
      <c r="PDK53" s="87"/>
      <c r="PDL53" s="87"/>
      <c r="PDM53" s="87"/>
      <c r="PDN53" s="87"/>
      <c r="PDT53" s="87"/>
      <c r="PDU53" s="87"/>
      <c r="PDV53" s="87"/>
      <c r="PDW53" s="87"/>
      <c r="PDX53" s="87"/>
      <c r="PDY53" s="87"/>
      <c r="PDZ53" s="87"/>
      <c r="PEA53" s="87"/>
      <c r="PEB53" s="87"/>
      <c r="PEC53" s="87"/>
      <c r="PEI53" s="87"/>
      <c r="PEJ53" s="87"/>
      <c r="PEK53" s="87"/>
      <c r="PEL53" s="87"/>
      <c r="PEM53" s="87"/>
      <c r="PEN53" s="87"/>
      <c r="PEO53" s="87"/>
      <c r="PEP53" s="87"/>
      <c r="PEQ53" s="87"/>
      <c r="PER53" s="87"/>
      <c r="PEX53" s="87"/>
      <c r="PEY53" s="87"/>
      <c r="PEZ53" s="87"/>
      <c r="PFA53" s="87"/>
      <c r="PFB53" s="87"/>
      <c r="PFC53" s="87"/>
      <c r="PFD53" s="87"/>
      <c r="PFE53" s="87"/>
      <c r="PFF53" s="87"/>
      <c r="PFG53" s="87"/>
      <c r="PFM53" s="87"/>
      <c r="PFN53" s="87"/>
      <c r="PFO53" s="87"/>
      <c r="PFP53" s="87"/>
      <c r="PFQ53" s="87"/>
      <c r="PFR53" s="87"/>
      <c r="PFS53" s="87"/>
      <c r="PFT53" s="87"/>
      <c r="PFU53" s="87"/>
      <c r="PFV53" s="87"/>
      <c r="PGB53" s="87"/>
      <c r="PGC53" s="87"/>
      <c r="PGD53" s="87"/>
      <c r="PGE53" s="87"/>
      <c r="PGF53" s="87"/>
      <c r="PGG53" s="87"/>
      <c r="PGH53" s="87"/>
      <c r="PGI53" s="87"/>
      <c r="PGJ53" s="87"/>
      <c r="PGK53" s="87"/>
      <c r="PGQ53" s="87"/>
      <c r="PGR53" s="87"/>
      <c r="PGS53" s="87"/>
      <c r="PGT53" s="87"/>
      <c r="PGU53" s="87"/>
      <c r="PGV53" s="87"/>
      <c r="PGW53" s="87"/>
      <c r="PGX53" s="87"/>
      <c r="PGY53" s="87"/>
      <c r="PGZ53" s="87"/>
      <c r="PHF53" s="87"/>
      <c r="PHG53" s="87"/>
      <c r="PHH53" s="87"/>
      <c r="PHI53" s="87"/>
      <c r="PHJ53" s="87"/>
      <c r="PHK53" s="87"/>
      <c r="PHL53" s="87"/>
      <c r="PHM53" s="87"/>
      <c r="PHN53" s="87"/>
      <c r="PHO53" s="87"/>
      <c r="PHU53" s="87"/>
      <c r="PHV53" s="87"/>
      <c r="PHW53" s="87"/>
      <c r="PHX53" s="87"/>
      <c r="PHY53" s="87"/>
      <c r="PHZ53" s="87"/>
      <c r="PIA53" s="87"/>
      <c r="PIB53" s="87"/>
      <c r="PIC53" s="87"/>
      <c r="PID53" s="87"/>
      <c r="PIJ53" s="87"/>
      <c r="PIK53" s="87"/>
      <c r="PIL53" s="87"/>
      <c r="PIM53" s="87"/>
      <c r="PIN53" s="87"/>
      <c r="PIO53" s="87"/>
      <c r="PIP53" s="87"/>
      <c r="PIQ53" s="87"/>
      <c r="PIR53" s="87"/>
      <c r="PIS53" s="87"/>
      <c r="PIY53" s="87"/>
      <c r="PIZ53" s="87"/>
      <c r="PJA53" s="87"/>
      <c r="PJB53" s="87"/>
      <c r="PJC53" s="87"/>
      <c r="PJD53" s="87"/>
      <c r="PJE53" s="87"/>
      <c r="PJF53" s="87"/>
      <c r="PJG53" s="87"/>
      <c r="PJH53" s="87"/>
      <c r="PJN53" s="87"/>
      <c r="PJO53" s="87"/>
      <c r="PJP53" s="87"/>
      <c r="PJQ53" s="87"/>
      <c r="PJR53" s="87"/>
      <c r="PJS53" s="87"/>
      <c r="PJT53" s="87"/>
      <c r="PJU53" s="87"/>
      <c r="PJV53" s="87"/>
      <c r="PJW53" s="87"/>
      <c r="PKC53" s="87"/>
      <c r="PKD53" s="87"/>
      <c r="PKE53" s="87"/>
      <c r="PKF53" s="87"/>
      <c r="PKG53" s="87"/>
      <c r="PKH53" s="87"/>
      <c r="PKI53" s="87"/>
      <c r="PKJ53" s="87"/>
      <c r="PKK53" s="87"/>
      <c r="PKL53" s="87"/>
      <c r="PKR53" s="87"/>
      <c r="PKS53" s="87"/>
      <c r="PKT53" s="87"/>
      <c r="PKU53" s="87"/>
      <c r="PKV53" s="87"/>
      <c r="PKW53" s="87"/>
      <c r="PKX53" s="87"/>
      <c r="PKY53" s="87"/>
      <c r="PKZ53" s="87"/>
      <c r="PLA53" s="87"/>
      <c r="PLG53" s="87"/>
      <c r="PLH53" s="87"/>
      <c r="PLI53" s="87"/>
      <c r="PLJ53" s="87"/>
      <c r="PLK53" s="87"/>
      <c r="PLL53" s="87"/>
      <c r="PLM53" s="87"/>
      <c r="PLN53" s="87"/>
      <c r="PLO53" s="87"/>
      <c r="PLP53" s="87"/>
      <c r="PLV53" s="87"/>
      <c r="PLW53" s="87"/>
      <c r="PLX53" s="87"/>
      <c r="PLY53" s="87"/>
      <c r="PLZ53" s="87"/>
      <c r="PMA53" s="87"/>
      <c r="PMB53" s="87"/>
      <c r="PMC53" s="87"/>
      <c r="PMD53" s="87"/>
      <c r="PME53" s="87"/>
      <c r="PMK53" s="87"/>
      <c r="PML53" s="87"/>
      <c r="PMM53" s="87"/>
      <c r="PMN53" s="87"/>
      <c r="PMO53" s="87"/>
      <c r="PMP53" s="87"/>
      <c r="PMQ53" s="87"/>
      <c r="PMR53" s="87"/>
      <c r="PMS53" s="87"/>
      <c r="PMT53" s="87"/>
      <c r="PMZ53" s="87"/>
      <c r="PNA53" s="87"/>
      <c r="PNB53" s="87"/>
      <c r="PNC53" s="87"/>
      <c r="PND53" s="87"/>
      <c r="PNE53" s="87"/>
      <c r="PNF53" s="87"/>
      <c r="PNG53" s="87"/>
      <c r="PNH53" s="87"/>
      <c r="PNI53" s="87"/>
      <c r="PNO53" s="87"/>
      <c r="PNP53" s="87"/>
      <c r="PNQ53" s="87"/>
      <c r="PNR53" s="87"/>
      <c r="PNS53" s="87"/>
      <c r="PNT53" s="87"/>
      <c r="PNU53" s="87"/>
      <c r="PNV53" s="87"/>
      <c r="PNW53" s="87"/>
      <c r="PNX53" s="87"/>
      <c r="POD53" s="87"/>
      <c r="POE53" s="87"/>
      <c r="POF53" s="87"/>
      <c r="POG53" s="87"/>
      <c r="POH53" s="87"/>
      <c r="POI53" s="87"/>
      <c r="POJ53" s="87"/>
      <c r="POK53" s="87"/>
      <c r="POL53" s="87"/>
      <c r="POM53" s="87"/>
      <c r="POS53" s="87"/>
      <c r="POT53" s="87"/>
      <c r="POU53" s="87"/>
      <c r="POV53" s="87"/>
      <c r="POW53" s="87"/>
      <c r="POX53" s="87"/>
      <c r="POY53" s="87"/>
      <c r="POZ53" s="87"/>
      <c r="PPA53" s="87"/>
      <c r="PPB53" s="87"/>
      <c r="PPH53" s="87"/>
      <c r="PPI53" s="87"/>
      <c r="PPJ53" s="87"/>
      <c r="PPK53" s="87"/>
      <c r="PPL53" s="87"/>
      <c r="PPM53" s="87"/>
      <c r="PPN53" s="87"/>
      <c r="PPO53" s="87"/>
      <c r="PPP53" s="87"/>
      <c r="PPQ53" s="87"/>
      <c r="PPW53" s="87"/>
      <c r="PPX53" s="87"/>
      <c r="PPY53" s="87"/>
      <c r="PPZ53" s="87"/>
      <c r="PQA53" s="87"/>
      <c r="PQB53" s="87"/>
      <c r="PQC53" s="87"/>
      <c r="PQD53" s="87"/>
      <c r="PQE53" s="87"/>
      <c r="PQF53" s="87"/>
      <c r="PQL53" s="87"/>
      <c r="PQM53" s="87"/>
      <c r="PQN53" s="87"/>
      <c r="PQO53" s="87"/>
      <c r="PQP53" s="87"/>
      <c r="PQQ53" s="87"/>
      <c r="PQR53" s="87"/>
      <c r="PQS53" s="87"/>
      <c r="PQT53" s="87"/>
      <c r="PQU53" s="87"/>
      <c r="PRA53" s="87"/>
      <c r="PRB53" s="87"/>
      <c r="PRC53" s="87"/>
      <c r="PRD53" s="87"/>
      <c r="PRE53" s="87"/>
      <c r="PRF53" s="87"/>
      <c r="PRG53" s="87"/>
      <c r="PRH53" s="87"/>
      <c r="PRI53" s="87"/>
      <c r="PRJ53" s="87"/>
      <c r="PRP53" s="87"/>
      <c r="PRQ53" s="87"/>
      <c r="PRR53" s="87"/>
      <c r="PRS53" s="87"/>
      <c r="PRT53" s="87"/>
      <c r="PRU53" s="87"/>
      <c r="PRV53" s="87"/>
      <c r="PRW53" s="87"/>
      <c r="PRX53" s="87"/>
      <c r="PRY53" s="87"/>
      <c r="PSE53" s="87"/>
      <c r="PSF53" s="87"/>
      <c r="PSG53" s="87"/>
      <c r="PSH53" s="87"/>
      <c r="PSI53" s="87"/>
      <c r="PSJ53" s="87"/>
      <c r="PSK53" s="87"/>
      <c r="PSL53" s="87"/>
      <c r="PSM53" s="87"/>
      <c r="PSN53" s="87"/>
      <c r="PST53" s="87"/>
      <c r="PSU53" s="87"/>
      <c r="PSV53" s="87"/>
      <c r="PSW53" s="87"/>
      <c r="PSX53" s="87"/>
      <c r="PSY53" s="87"/>
      <c r="PSZ53" s="87"/>
      <c r="PTA53" s="87"/>
      <c r="PTB53" s="87"/>
      <c r="PTC53" s="87"/>
      <c r="PTI53" s="87"/>
      <c r="PTJ53" s="87"/>
      <c r="PTK53" s="87"/>
      <c r="PTL53" s="87"/>
      <c r="PTM53" s="87"/>
      <c r="PTN53" s="87"/>
      <c r="PTO53" s="87"/>
      <c r="PTP53" s="87"/>
      <c r="PTQ53" s="87"/>
      <c r="PTR53" s="87"/>
      <c r="PTX53" s="87"/>
      <c r="PTY53" s="87"/>
      <c r="PTZ53" s="87"/>
      <c r="PUA53" s="87"/>
      <c r="PUB53" s="87"/>
      <c r="PUC53" s="87"/>
      <c r="PUD53" s="87"/>
      <c r="PUE53" s="87"/>
      <c r="PUF53" s="87"/>
      <c r="PUG53" s="87"/>
      <c r="PUM53" s="87"/>
      <c r="PUN53" s="87"/>
      <c r="PUO53" s="87"/>
      <c r="PUP53" s="87"/>
      <c r="PUQ53" s="87"/>
      <c r="PUR53" s="87"/>
      <c r="PUS53" s="87"/>
      <c r="PUT53" s="87"/>
      <c r="PUU53" s="87"/>
      <c r="PUV53" s="87"/>
      <c r="PVB53" s="87"/>
      <c r="PVC53" s="87"/>
      <c r="PVD53" s="87"/>
      <c r="PVE53" s="87"/>
      <c r="PVF53" s="87"/>
      <c r="PVG53" s="87"/>
      <c r="PVH53" s="87"/>
      <c r="PVI53" s="87"/>
      <c r="PVJ53" s="87"/>
      <c r="PVK53" s="87"/>
      <c r="PVQ53" s="87"/>
      <c r="PVR53" s="87"/>
      <c r="PVS53" s="87"/>
      <c r="PVT53" s="87"/>
      <c r="PVU53" s="87"/>
      <c r="PVV53" s="87"/>
      <c r="PVW53" s="87"/>
      <c r="PVX53" s="87"/>
      <c r="PVY53" s="87"/>
      <c r="PVZ53" s="87"/>
      <c r="PWF53" s="87"/>
      <c r="PWG53" s="87"/>
      <c r="PWH53" s="87"/>
      <c r="PWI53" s="87"/>
      <c r="PWJ53" s="87"/>
      <c r="PWK53" s="87"/>
      <c r="PWL53" s="87"/>
      <c r="PWM53" s="87"/>
      <c r="PWN53" s="87"/>
      <c r="PWO53" s="87"/>
      <c r="PWU53" s="87"/>
      <c r="PWV53" s="87"/>
      <c r="PWW53" s="87"/>
      <c r="PWX53" s="87"/>
      <c r="PWY53" s="87"/>
      <c r="PWZ53" s="87"/>
      <c r="PXA53" s="87"/>
      <c r="PXB53" s="87"/>
      <c r="PXC53" s="87"/>
      <c r="PXD53" s="87"/>
      <c r="PXJ53" s="87"/>
      <c r="PXK53" s="87"/>
      <c r="PXL53" s="87"/>
      <c r="PXM53" s="87"/>
      <c r="PXN53" s="87"/>
      <c r="PXO53" s="87"/>
      <c r="PXP53" s="87"/>
      <c r="PXQ53" s="87"/>
      <c r="PXR53" s="87"/>
      <c r="PXS53" s="87"/>
      <c r="PXY53" s="87"/>
      <c r="PXZ53" s="87"/>
      <c r="PYA53" s="87"/>
      <c r="PYB53" s="87"/>
      <c r="PYC53" s="87"/>
      <c r="PYD53" s="87"/>
      <c r="PYE53" s="87"/>
      <c r="PYF53" s="87"/>
      <c r="PYG53" s="87"/>
      <c r="PYH53" s="87"/>
      <c r="PYN53" s="87"/>
      <c r="PYO53" s="87"/>
      <c r="PYP53" s="87"/>
      <c r="PYQ53" s="87"/>
      <c r="PYR53" s="87"/>
      <c r="PYS53" s="87"/>
      <c r="PYT53" s="87"/>
      <c r="PYU53" s="87"/>
      <c r="PYV53" s="87"/>
      <c r="PYW53" s="87"/>
      <c r="PZC53" s="87"/>
      <c r="PZD53" s="87"/>
      <c r="PZE53" s="87"/>
      <c r="PZF53" s="87"/>
      <c r="PZG53" s="87"/>
      <c r="PZH53" s="87"/>
      <c r="PZI53" s="87"/>
      <c r="PZJ53" s="87"/>
      <c r="PZK53" s="87"/>
      <c r="PZL53" s="87"/>
      <c r="PZR53" s="87"/>
      <c r="PZS53" s="87"/>
      <c r="PZT53" s="87"/>
      <c r="PZU53" s="87"/>
      <c r="PZV53" s="87"/>
      <c r="PZW53" s="87"/>
      <c r="PZX53" s="87"/>
      <c r="PZY53" s="87"/>
      <c r="PZZ53" s="87"/>
      <c r="QAA53" s="87"/>
      <c r="QAG53" s="87"/>
      <c r="QAH53" s="87"/>
      <c r="QAI53" s="87"/>
      <c r="QAJ53" s="87"/>
      <c r="QAK53" s="87"/>
      <c r="QAL53" s="87"/>
      <c r="QAM53" s="87"/>
      <c r="QAN53" s="87"/>
      <c r="QAO53" s="87"/>
      <c r="QAP53" s="87"/>
      <c r="QAV53" s="87"/>
      <c r="QAW53" s="87"/>
      <c r="QAX53" s="87"/>
      <c r="QAY53" s="87"/>
      <c r="QAZ53" s="87"/>
      <c r="QBA53" s="87"/>
      <c r="QBB53" s="87"/>
      <c r="QBC53" s="87"/>
      <c r="QBD53" s="87"/>
      <c r="QBE53" s="87"/>
      <c r="QBK53" s="87"/>
      <c r="QBL53" s="87"/>
      <c r="QBM53" s="87"/>
      <c r="QBN53" s="87"/>
      <c r="QBO53" s="87"/>
      <c r="QBP53" s="87"/>
      <c r="QBQ53" s="87"/>
      <c r="QBR53" s="87"/>
      <c r="QBS53" s="87"/>
      <c r="QBT53" s="87"/>
      <c r="QBZ53" s="87"/>
      <c r="QCA53" s="87"/>
      <c r="QCB53" s="87"/>
      <c r="QCC53" s="87"/>
      <c r="QCD53" s="87"/>
      <c r="QCE53" s="87"/>
      <c r="QCF53" s="87"/>
      <c r="QCG53" s="87"/>
      <c r="QCH53" s="87"/>
      <c r="QCI53" s="87"/>
      <c r="QCO53" s="87"/>
      <c r="QCP53" s="87"/>
      <c r="QCQ53" s="87"/>
      <c r="QCR53" s="87"/>
      <c r="QCS53" s="87"/>
      <c r="QCT53" s="87"/>
      <c r="QCU53" s="87"/>
      <c r="QCV53" s="87"/>
      <c r="QCW53" s="87"/>
      <c r="QCX53" s="87"/>
      <c r="QDD53" s="87"/>
      <c r="QDE53" s="87"/>
      <c r="QDF53" s="87"/>
      <c r="QDG53" s="87"/>
      <c r="QDH53" s="87"/>
      <c r="QDI53" s="87"/>
      <c r="QDJ53" s="87"/>
      <c r="QDK53" s="87"/>
      <c r="QDL53" s="87"/>
      <c r="QDM53" s="87"/>
      <c r="QDS53" s="87"/>
      <c r="QDT53" s="87"/>
      <c r="QDU53" s="87"/>
      <c r="QDV53" s="87"/>
      <c r="QDW53" s="87"/>
      <c r="QDX53" s="87"/>
      <c r="QDY53" s="87"/>
      <c r="QDZ53" s="87"/>
      <c r="QEA53" s="87"/>
      <c r="QEB53" s="87"/>
      <c r="QEH53" s="87"/>
      <c r="QEI53" s="87"/>
      <c r="QEJ53" s="87"/>
      <c r="QEK53" s="87"/>
      <c r="QEL53" s="87"/>
      <c r="QEM53" s="87"/>
      <c r="QEN53" s="87"/>
      <c r="QEO53" s="87"/>
      <c r="QEP53" s="87"/>
      <c r="QEQ53" s="87"/>
      <c r="QEW53" s="87"/>
      <c r="QEX53" s="87"/>
      <c r="QEY53" s="87"/>
      <c r="QEZ53" s="87"/>
      <c r="QFA53" s="87"/>
      <c r="QFB53" s="87"/>
      <c r="QFC53" s="87"/>
      <c r="QFD53" s="87"/>
      <c r="QFE53" s="87"/>
      <c r="QFF53" s="87"/>
      <c r="QFL53" s="87"/>
      <c r="QFM53" s="87"/>
      <c r="QFN53" s="87"/>
      <c r="QFO53" s="87"/>
      <c r="QFP53" s="87"/>
      <c r="QFQ53" s="87"/>
      <c r="QFR53" s="87"/>
      <c r="QFS53" s="87"/>
      <c r="QFT53" s="87"/>
      <c r="QFU53" s="87"/>
      <c r="QGA53" s="87"/>
      <c r="QGB53" s="87"/>
      <c r="QGC53" s="87"/>
      <c r="QGD53" s="87"/>
      <c r="QGE53" s="87"/>
      <c r="QGF53" s="87"/>
      <c r="QGG53" s="87"/>
      <c r="QGH53" s="87"/>
      <c r="QGI53" s="87"/>
      <c r="QGJ53" s="87"/>
      <c r="QGP53" s="87"/>
      <c r="QGQ53" s="87"/>
      <c r="QGR53" s="87"/>
      <c r="QGS53" s="87"/>
      <c r="QGT53" s="87"/>
      <c r="QGU53" s="87"/>
      <c r="QGV53" s="87"/>
      <c r="QGW53" s="87"/>
      <c r="QGX53" s="87"/>
      <c r="QGY53" s="87"/>
      <c r="QHE53" s="87"/>
      <c r="QHF53" s="87"/>
      <c r="QHG53" s="87"/>
      <c r="QHH53" s="87"/>
      <c r="QHI53" s="87"/>
      <c r="QHJ53" s="87"/>
      <c r="QHK53" s="87"/>
      <c r="QHL53" s="87"/>
      <c r="QHM53" s="87"/>
      <c r="QHN53" s="87"/>
      <c r="QHT53" s="87"/>
      <c r="QHU53" s="87"/>
      <c r="QHV53" s="87"/>
      <c r="QHW53" s="87"/>
      <c r="QHX53" s="87"/>
      <c r="QHY53" s="87"/>
      <c r="QHZ53" s="87"/>
      <c r="QIA53" s="87"/>
      <c r="QIB53" s="87"/>
      <c r="QIC53" s="87"/>
      <c r="QII53" s="87"/>
      <c r="QIJ53" s="87"/>
      <c r="QIK53" s="87"/>
      <c r="QIL53" s="87"/>
      <c r="QIM53" s="87"/>
      <c r="QIN53" s="87"/>
      <c r="QIO53" s="87"/>
      <c r="QIP53" s="87"/>
      <c r="QIQ53" s="87"/>
      <c r="QIR53" s="87"/>
      <c r="QIX53" s="87"/>
      <c r="QIY53" s="87"/>
      <c r="QIZ53" s="87"/>
      <c r="QJA53" s="87"/>
      <c r="QJB53" s="87"/>
      <c r="QJC53" s="87"/>
      <c r="QJD53" s="87"/>
      <c r="QJE53" s="87"/>
      <c r="QJF53" s="87"/>
      <c r="QJG53" s="87"/>
      <c r="QJM53" s="87"/>
      <c r="QJN53" s="87"/>
      <c r="QJO53" s="87"/>
      <c r="QJP53" s="87"/>
      <c r="QJQ53" s="87"/>
      <c r="QJR53" s="87"/>
      <c r="QJS53" s="87"/>
      <c r="QJT53" s="87"/>
      <c r="QJU53" s="87"/>
      <c r="QJV53" s="87"/>
      <c r="QKB53" s="87"/>
      <c r="QKC53" s="87"/>
      <c r="QKD53" s="87"/>
      <c r="QKE53" s="87"/>
      <c r="QKF53" s="87"/>
      <c r="QKG53" s="87"/>
      <c r="QKH53" s="87"/>
      <c r="QKI53" s="87"/>
      <c r="QKJ53" s="87"/>
      <c r="QKK53" s="87"/>
      <c r="QKQ53" s="87"/>
      <c r="QKR53" s="87"/>
      <c r="QKS53" s="87"/>
      <c r="QKT53" s="87"/>
      <c r="QKU53" s="87"/>
      <c r="QKV53" s="87"/>
      <c r="QKW53" s="87"/>
      <c r="QKX53" s="87"/>
      <c r="QKY53" s="87"/>
      <c r="QKZ53" s="87"/>
      <c r="QLF53" s="87"/>
      <c r="QLG53" s="87"/>
      <c r="QLH53" s="87"/>
      <c r="QLI53" s="87"/>
      <c r="QLJ53" s="87"/>
      <c r="QLK53" s="87"/>
      <c r="QLL53" s="87"/>
      <c r="QLM53" s="87"/>
      <c r="QLN53" s="87"/>
      <c r="QLO53" s="87"/>
      <c r="QLU53" s="87"/>
      <c r="QLV53" s="87"/>
      <c r="QLW53" s="87"/>
      <c r="QLX53" s="87"/>
      <c r="QLY53" s="87"/>
      <c r="QLZ53" s="87"/>
      <c r="QMA53" s="87"/>
      <c r="QMB53" s="87"/>
      <c r="QMC53" s="87"/>
      <c r="QMD53" s="87"/>
      <c r="QMJ53" s="87"/>
      <c r="QMK53" s="87"/>
      <c r="QML53" s="87"/>
      <c r="QMM53" s="87"/>
      <c r="QMN53" s="87"/>
      <c r="QMO53" s="87"/>
      <c r="QMP53" s="87"/>
      <c r="QMQ53" s="87"/>
      <c r="QMR53" s="87"/>
      <c r="QMS53" s="87"/>
      <c r="QMY53" s="87"/>
      <c r="QMZ53" s="87"/>
      <c r="QNA53" s="87"/>
      <c r="QNB53" s="87"/>
      <c r="QNC53" s="87"/>
      <c r="QND53" s="87"/>
      <c r="QNE53" s="87"/>
      <c r="QNF53" s="87"/>
      <c r="QNG53" s="87"/>
      <c r="QNH53" s="87"/>
      <c r="QNN53" s="87"/>
      <c r="QNO53" s="87"/>
      <c r="QNP53" s="87"/>
      <c r="QNQ53" s="87"/>
      <c r="QNR53" s="87"/>
      <c r="QNS53" s="87"/>
      <c r="QNT53" s="87"/>
      <c r="QNU53" s="87"/>
      <c r="QNV53" s="87"/>
      <c r="QNW53" s="87"/>
      <c r="QOC53" s="87"/>
      <c r="QOD53" s="87"/>
      <c r="QOE53" s="87"/>
      <c r="QOF53" s="87"/>
      <c r="QOG53" s="87"/>
      <c r="QOH53" s="87"/>
      <c r="QOI53" s="87"/>
      <c r="QOJ53" s="87"/>
      <c r="QOK53" s="87"/>
      <c r="QOL53" s="87"/>
      <c r="QOR53" s="87"/>
      <c r="QOS53" s="87"/>
      <c r="QOT53" s="87"/>
      <c r="QOU53" s="87"/>
      <c r="QOV53" s="87"/>
      <c r="QOW53" s="87"/>
      <c r="QOX53" s="87"/>
      <c r="QOY53" s="87"/>
      <c r="QOZ53" s="87"/>
      <c r="QPA53" s="87"/>
      <c r="QPG53" s="87"/>
      <c r="QPH53" s="87"/>
      <c r="QPI53" s="87"/>
      <c r="QPJ53" s="87"/>
      <c r="QPK53" s="87"/>
      <c r="QPL53" s="87"/>
      <c r="QPM53" s="87"/>
      <c r="QPN53" s="87"/>
      <c r="QPO53" s="87"/>
      <c r="QPP53" s="87"/>
      <c r="QPV53" s="87"/>
      <c r="QPW53" s="87"/>
      <c r="QPX53" s="87"/>
      <c r="QPY53" s="87"/>
      <c r="QPZ53" s="87"/>
      <c r="QQA53" s="87"/>
      <c r="QQB53" s="87"/>
      <c r="QQC53" s="87"/>
      <c r="QQD53" s="87"/>
      <c r="QQE53" s="87"/>
      <c r="QQK53" s="87"/>
      <c r="QQL53" s="87"/>
      <c r="QQM53" s="87"/>
      <c r="QQN53" s="87"/>
      <c r="QQO53" s="87"/>
      <c r="QQP53" s="87"/>
      <c r="QQQ53" s="87"/>
      <c r="QQR53" s="87"/>
      <c r="QQS53" s="87"/>
      <c r="QQT53" s="87"/>
      <c r="QQZ53" s="87"/>
      <c r="QRA53" s="87"/>
      <c r="QRB53" s="87"/>
      <c r="QRC53" s="87"/>
      <c r="QRD53" s="87"/>
      <c r="QRE53" s="87"/>
      <c r="QRF53" s="87"/>
      <c r="QRG53" s="87"/>
      <c r="QRH53" s="87"/>
      <c r="QRI53" s="87"/>
      <c r="QRO53" s="87"/>
      <c r="QRP53" s="87"/>
      <c r="QRQ53" s="87"/>
      <c r="QRR53" s="87"/>
      <c r="QRS53" s="87"/>
      <c r="QRT53" s="87"/>
      <c r="QRU53" s="87"/>
      <c r="QRV53" s="87"/>
      <c r="QRW53" s="87"/>
      <c r="QRX53" s="87"/>
      <c r="QSD53" s="87"/>
      <c r="QSE53" s="87"/>
      <c r="QSF53" s="87"/>
      <c r="QSG53" s="87"/>
      <c r="QSH53" s="87"/>
      <c r="QSI53" s="87"/>
      <c r="QSJ53" s="87"/>
      <c r="QSK53" s="87"/>
      <c r="QSL53" s="87"/>
      <c r="QSM53" s="87"/>
      <c r="QSS53" s="87"/>
      <c r="QST53" s="87"/>
      <c r="QSU53" s="87"/>
      <c r="QSV53" s="87"/>
      <c r="QSW53" s="87"/>
      <c r="QSX53" s="87"/>
      <c r="QSY53" s="87"/>
      <c r="QSZ53" s="87"/>
      <c r="QTA53" s="87"/>
      <c r="QTB53" s="87"/>
      <c r="QTH53" s="87"/>
      <c r="QTI53" s="87"/>
      <c r="QTJ53" s="87"/>
      <c r="QTK53" s="87"/>
      <c r="QTL53" s="87"/>
      <c r="QTM53" s="87"/>
      <c r="QTN53" s="87"/>
      <c r="QTO53" s="87"/>
      <c r="QTP53" s="87"/>
      <c r="QTQ53" s="87"/>
      <c r="QTW53" s="87"/>
      <c r="QTX53" s="87"/>
      <c r="QTY53" s="87"/>
      <c r="QTZ53" s="87"/>
      <c r="QUA53" s="87"/>
      <c r="QUB53" s="87"/>
      <c r="QUC53" s="87"/>
      <c r="QUD53" s="87"/>
      <c r="QUE53" s="87"/>
      <c r="QUF53" s="87"/>
      <c r="QUL53" s="87"/>
      <c r="QUM53" s="87"/>
      <c r="QUN53" s="87"/>
      <c r="QUO53" s="87"/>
      <c r="QUP53" s="87"/>
      <c r="QUQ53" s="87"/>
      <c r="QUR53" s="87"/>
      <c r="QUS53" s="87"/>
      <c r="QUT53" s="87"/>
      <c r="QUU53" s="87"/>
      <c r="QVA53" s="87"/>
      <c r="QVB53" s="87"/>
      <c r="QVC53" s="87"/>
      <c r="QVD53" s="87"/>
      <c r="QVE53" s="87"/>
      <c r="QVF53" s="87"/>
      <c r="QVG53" s="87"/>
      <c r="QVH53" s="87"/>
      <c r="QVI53" s="87"/>
      <c r="QVJ53" s="87"/>
      <c r="QVP53" s="87"/>
      <c r="QVQ53" s="87"/>
      <c r="QVR53" s="87"/>
      <c r="QVS53" s="87"/>
      <c r="QVT53" s="87"/>
      <c r="QVU53" s="87"/>
      <c r="QVV53" s="87"/>
      <c r="QVW53" s="87"/>
      <c r="QVX53" s="87"/>
      <c r="QVY53" s="87"/>
      <c r="QWE53" s="87"/>
      <c r="QWF53" s="87"/>
      <c r="QWG53" s="87"/>
      <c r="QWH53" s="87"/>
      <c r="QWI53" s="87"/>
      <c r="QWJ53" s="87"/>
      <c r="QWK53" s="87"/>
      <c r="QWL53" s="87"/>
      <c r="QWM53" s="87"/>
      <c r="QWN53" s="87"/>
      <c r="QWT53" s="87"/>
      <c r="QWU53" s="87"/>
      <c r="QWV53" s="87"/>
      <c r="QWW53" s="87"/>
      <c r="QWX53" s="87"/>
      <c r="QWY53" s="87"/>
      <c r="QWZ53" s="87"/>
      <c r="QXA53" s="87"/>
      <c r="QXB53" s="87"/>
      <c r="QXC53" s="87"/>
      <c r="QXI53" s="87"/>
      <c r="QXJ53" s="87"/>
      <c r="QXK53" s="87"/>
      <c r="QXL53" s="87"/>
      <c r="QXM53" s="87"/>
      <c r="QXN53" s="87"/>
      <c r="QXO53" s="87"/>
      <c r="QXP53" s="87"/>
      <c r="QXQ53" s="87"/>
      <c r="QXR53" s="87"/>
      <c r="QXX53" s="87"/>
      <c r="QXY53" s="87"/>
      <c r="QXZ53" s="87"/>
      <c r="QYA53" s="87"/>
      <c r="QYB53" s="87"/>
      <c r="QYC53" s="87"/>
      <c r="QYD53" s="87"/>
      <c r="QYE53" s="87"/>
      <c r="QYF53" s="87"/>
      <c r="QYG53" s="87"/>
      <c r="QYM53" s="87"/>
      <c r="QYN53" s="87"/>
      <c r="QYO53" s="87"/>
      <c r="QYP53" s="87"/>
      <c r="QYQ53" s="87"/>
      <c r="QYR53" s="87"/>
      <c r="QYS53" s="87"/>
      <c r="QYT53" s="87"/>
      <c r="QYU53" s="87"/>
      <c r="QYV53" s="87"/>
      <c r="QZB53" s="87"/>
      <c r="QZC53" s="87"/>
      <c r="QZD53" s="87"/>
      <c r="QZE53" s="87"/>
      <c r="QZF53" s="87"/>
      <c r="QZG53" s="87"/>
      <c r="QZH53" s="87"/>
      <c r="QZI53" s="87"/>
      <c r="QZJ53" s="87"/>
      <c r="QZK53" s="87"/>
      <c r="QZQ53" s="87"/>
      <c r="QZR53" s="87"/>
      <c r="QZS53" s="87"/>
      <c r="QZT53" s="87"/>
      <c r="QZU53" s="87"/>
      <c r="QZV53" s="87"/>
      <c r="QZW53" s="87"/>
      <c r="QZX53" s="87"/>
      <c r="QZY53" s="87"/>
      <c r="QZZ53" s="87"/>
      <c r="RAF53" s="87"/>
      <c r="RAG53" s="87"/>
      <c r="RAH53" s="87"/>
      <c r="RAI53" s="87"/>
      <c r="RAJ53" s="87"/>
      <c r="RAK53" s="87"/>
      <c r="RAL53" s="87"/>
      <c r="RAM53" s="87"/>
      <c r="RAN53" s="87"/>
      <c r="RAO53" s="87"/>
      <c r="RAU53" s="87"/>
      <c r="RAV53" s="87"/>
      <c r="RAW53" s="87"/>
      <c r="RAX53" s="87"/>
      <c r="RAY53" s="87"/>
      <c r="RAZ53" s="87"/>
      <c r="RBA53" s="87"/>
      <c r="RBB53" s="87"/>
      <c r="RBC53" s="87"/>
      <c r="RBD53" s="87"/>
      <c r="RBJ53" s="87"/>
      <c r="RBK53" s="87"/>
      <c r="RBL53" s="87"/>
      <c r="RBM53" s="87"/>
      <c r="RBN53" s="87"/>
      <c r="RBO53" s="87"/>
      <c r="RBP53" s="87"/>
      <c r="RBQ53" s="87"/>
      <c r="RBR53" s="87"/>
      <c r="RBS53" s="87"/>
      <c r="RBY53" s="87"/>
      <c r="RBZ53" s="87"/>
      <c r="RCA53" s="87"/>
      <c r="RCB53" s="87"/>
      <c r="RCC53" s="87"/>
      <c r="RCD53" s="87"/>
      <c r="RCE53" s="87"/>
      <c r="RCF53" s="87"/>
      <c r="RCG53" s="87"/>
      <c r="RCH53" s="87"/>
      <c r="RCN53" s="87"/>
      <c r="RCO53" s="87"/>
      <c r="RCP53" s="87"/>
      <c r="RCQ53" s="87"/>
      <c r="RCR53" s="87"/>
      <c r="RCS53" s="87"/>
      <c r="RCT53" s="87"/>
      <c r="RCU53" s="87"/>
      <c r="RCV53" s="87"/>
      <c r="RCW53" s="87"/>
      <c r="RDC53" s="87"/>
      <c r="RDD53" s="87"/>
      <c r="RDE53" s="87"/>
      <c r="RDF53" s="87"/>
      <c r="RDG53" s="87"/>
      <c r="RDH53" s="87"/>
      <c r="RDI53" s="87"/>
      <c r="RDJ53" s="87"/>
      <c r="RDK53" s="87"/>
      <c r="RDL53" s="87"/>
      <c r="RDR53" s="87"/>
      <c r="RDS53" s="87"/>
      <c r="RDT53" s="87"/>
      <c r="RDU53" s="87"/>
      <c r="RDV53" s="87"/>
      <c r="RDW53" s="87"/>
      <c r="RDX53" s="87"/>
      <c r="RDY53" s="87"/>
      <c r="RDZ53" s="87"/>
      <c r="REA53" s="87"/>
      <c r="REG53" s="87"/>
      <c r="REH53" s="87"/>
      <c r="REI53" s="87"/>
      <c r="REJ53" s="87"/>
      <c r="REK53" s="87"/>
      <c r="REL53" s="87"/>
      <c r="REM53" s="87"/>
      <c r="REN53" s="87"/>
      <c r="REO53" s="87"/>
      <c r="REP53" s="87"/>
      <c r="REV53" s="87"/>
      <c r="REW53" s="87"/>
      <c r="REX53" s="87"/>
      <c r="REY53" s="87"/>
      <c r="REZ53" s="87"/>
      <c r="RFA53" s="87"/>
      <c r="RFB53" s="87"/>
      <c r="RFC53" s="87"/>
      <c r="RFD53" s="87"/>
      <c r="RFE53" s="87"/>
      <c r="RFK53" s="87"/>
      <c r="RFL53" s="87"/>
      <c r="RFM53" s="87"/>
      <c r="RFN53" s="87"/>
      <c r="RFO53" s="87"/>
      <c r="RFP53" s="87"/>
      <c r="RFQ53" s="87"/>
      <c r="RFR53" s="87"/>
      <c r="RFS53" s="87"/>
      <c r="RFT53" s="87"/>
      <c r="RFZ53" s="87"/>
      <c r="RGA53" s="87"/>
      <c r="RGB53" s="87"/>
      <c r="RGC53" s="87"/>
      <c r="RGD53" s="87"/>
      <c r="RGE53" s="87"/>
      <c r="RGF53" s="87"/>
      <c r="RGG53" s="87"/>
      <c r="RGH53" s="87"/>
      <c r="RGI53" s="87"/>
      <c r="RGO53" s="87"/>
      <c r="RGP53" s="87"/>
      <c r="RGQ53" s="87"/>
      <c r="RGR53" s="87"/>
      <c r="RGS53" s="87"/>
      <c r="RGT53" s="87"/>
      <c r="RGU53" s="87"/>
      <c r="RGV53" s="87"/>
      <c r="RGW53" s="87"/>
      <c r="RGX53" s="87"/>
      <c r="RHD53" s="87"/>
      <c r="RHE53" s="87"/>
      <c r="RHF53" s="87"/>
      <c r="RHG53" s="87"/>
      <c r="RHH53" s="87"/>
      <c r="RHI53" s="87"/>
      <c r="RHJ53" s="87"/>
      <c r="RHK53" s="87"/>
      <c r="RHL53" s="87"/>
      <c r="RHM53" s="87"/>
      <c r="RHS53" s="87"/>
      <c r="RHT53" s="87"/>
      <c r="RHU53" s="87"/>
      <c r="RHV53" s="87"/>
      <c r="RHW53" s="87"/>
      <c r="RHX53" s="87"/>
      <c r="RHY53" s="87"/>
      <c r="RHZ53" s="87"/>
      <c r="RIA53" s="87"/>
      <c r="RIB53" s="87"/>
      <c r="RIH53" s="87"/>
      <c r="RII53" s="87"/>
      <c r="RIJ53" s="87"/>
      <c r="RIK53" s="87"/>
      <c r="RIL53" s="87"/>
      <c r="RIM53" s="87"/>
      <c r="RIN53" s="87"/>
      <c r="RIO53" s="87"/>
      <c r="RIP53" s="87"/>
      <c r="RIQ53" s="87"/>
      <c r="RIW53" s="87"/>
      <c r="RIX53" s="87"/>
      <c r="RIY53" s="87"/>
      <c r="RIZ53" s="87"/>
      <c r="RJA53" s="87"/>
      <c r="RJB53" s="87"/>
      <c r="RJC53" s="87"/>
      <c r="RJD53" s="87"/>
      <c r="RJE53" s="87"/>
      <c r="RJF53" s="87"/>
      <c r="RJL53" s="87"/>
      <c r="RJM53" s="87"/>
      <c r="RJN53" s="87"/>
      <c r="RJO53" s="87"/>
      <c r="RJP53" s="87"/>
      <c r="RJQ53" s="87"/>
      <c r="RJR53" s="87"/>
      <c r="RJS53" s="87"/>
      <c r="RJT53" s="87"/>
      <c r="RJU53" s="87"/>
      <c r="RKA53" s="87"/>
      <c r="RKB53" s="87"/>
      <c r="RKC53" s="87"/>
      <c r="RKD53" s="87"/>
      <c r="RKE53" s="87"/>
      <c r="RKF53" s="87"/>
      <c r="RKG53" s="87"/>
      <c r="RKH53" s="87"/>
      <c r="RKI53" s="87"/>
      <c r="RKJ53" s="87"/>
      <c r="RKP53" s="87"/>
      <c r="RKQ53" s="87"/>
      <c r="RKR53" s="87"/>
      <c r="RKS53" s="87"/>
      <c r="RKT53" s="87"/>
      <c r="RKU53" s="87"/>
      <c r="RKV53" s="87"/>
      <c r="RKW53" s="87"/>
      <c r="RKX53" s="87"/>
      <c r="RKY53" s="87"/>
      <c r="RLE53" s="87"/>
      <c r="RLF53" s="87"/>
      <c r="RLG53" s="87"/>
      <c r="RLH53" s="87"/>
      <c r="RLI53" s="87"/>
      <c r="RLJ53" s="87"/>
      <c r="RLK53" s="87"/>
      <c r="RLL53" s="87"/>
      <c r="RLM53" s="87"/>
      <c r="RLN53" s="87"/>
      <c r="RLT53" s="87"/>
      <c r="RLU53" s="87"/>
      <c r="RLV53" s="87"/>
      <c r="RLW53" s="87"/>
      <c r="RLX53" s="87"/>
      <c r="RLY53" s="87"/>
      <c r="RLZ53" s="87"/>
      <c r="RMA53" s="87"/>
      <c r="RMB53" s="87"/>
      <c r="RMC53" s="87"/>
      <c r="RMI53" s="87"/>
      <c r="RMJ53" s="87"/>
      <c r="RMK53" s="87"/>
      <c r="RML53" s="87"/>
      <c r="RMM53" s="87"/>
      <c r="RMN53" s="87"/>
      <c r="RMO53" s="87"/>
      <c r="RMP53" s="87"/>
      <c r="RMQ53" s="87"/>
      <c r="RMR53" s="87"/>
      <c r="RMX53" s="87"/>
      <c r="RMY53" s="87"/>
      <c r="RMZ53" s="87"/>
      <c r="RNA53" s="87"/>
      <c r="RNB53" s="87"/>
      <c r="RNC53" s="87"/>
      <c r="RND53" s="87"/>
      <c r="RNE53" s="87"/>
      <c r="RNF53" s="87"/>
      <c r="RNG53" s="87"/>
      <c r="RNM53" s="87"/>
      <c r="RNN53" s="87"/>
      <c r="RNO53" s="87"/>
      <c r="RNP53" s="87"/>
      <c r="RNQ53" s="87"/>
      <c r="RNR53" s="87"/>
      <c r="RNS53" s="87"/>
      <c r="RNT53" s="87"/>
      <c r="RNU53" s="87"/>
      <c r="RNV53" s="87"/>
      <c r="ROB53" s="87"/>
      <c r="ROC53" s="87"/>
      <c r="ROD53" s="87"/>
      <c r="ROE53" s="87"/>
      <c r="ROF53" s="87"/>
      <c r="ROG53" s="87"/>
      <c r="ROH53" s="87"/>
      <c r="ROI53" s="87"/>
      <c r="ROJ53" s="87"/>
      <c r="ROK53" s="87"/>
      <c r="ROQ53" s="87"/>
      <c r="ROR53" s="87"/>
      <c r="ROS53" s="87"/>
      <c r="ROT53" s="87"/>
      <c r="ROU53" s="87"/>
      <c r="ROV53" s="87"/>
      <c r="ROW53" s="87"/>
      <c r="ROX53" s="87"/>
      <c r="ROY53" s="87"/>
      <c r="ROZ53" s="87"/>
      <c r="RPF53" s="87"/>
      <c r="RPG53" s="87"/>
      <c r="RPH53" s="87"/>
      <c r="RPI53" s="87"/>
      <c r="RPJ53" s="87"/>
      <c r="RPK53" s="87"/>
      <c r="RPL53" s="87"/>
      <c r="RPM53" s="87"/>
      <c r="RPN53" s="87"/>
      <c r="RPO53" s="87"/>
      <c r="RPU53" s="87"/>
      <c r="RPV53" s="87"/>
      <c r="RPW53" s="87"/>
      <c r="RPX53" s="87"/>
      <c r="RPY53" s="87"/>
      <c r="RPZ53" s="87"/>
      <c r="RQA53" s="87"/>
      <c r="RQB53" s="87"/>
      <c r="RQC53" s="87"/>
      <c r="RQD53" s="87"/>
      <c r="RQJ53" s="87"/>
      <c r="RQK53" s="87"/>
      <c r="RQL53" s="87"/>
      <c r="RQM53" s="87"/>
      <c r="RQN53" s="87"/>
      <c r="RQO53" s="87"/>
      <c r="RQP53" s="87"/>
      <c r="RQQ53" s="87"/>
      <c r="RQR53" s="87"/>
      <c r="RQS53" s="87"/>
      <c r="RQY53" s="87"/>
      <c r="RQZ53" s="87"/>
      <c r="RRA53" s="87"/>
      <c r="RRB53" s="87"/>
      <c r="RRC53" s="87"/>
      <c r="RRD53" s="87"/>
      <c r="RRE53" s="87"/>
      <c r="RRF53" s="87"/>
      <c r="RRG53" s="87"/>
      <c r="RRH53" s="87"/>
      <c r="RRN53" s="87"/>
      <c r="RRO53" s="87"/>
      <c r="RRP53" s="87"/>
      <c r="RRQ53" s="87"/>
      <c r="RRR53" s="87"/>
      <c r="RRS53" s="87"/>
      <c r="RRT53" s="87"/>
      <c r="RRU53" s="87"/>
      <c r="RRV53" s="87"/>
      <c r="RRW53" s="87"/>
      <c r="RSC53" s="87"/>
      <c r="RSD53" s="87"/>
      <c r="RSE53" s="87"/>
      <c r="RSF53" s="87"/>
      <c r="RSG53" s="87"/>
      <c r="RSH53" s="87"/>
      <c r="RSI53" s="87"/>
      <c r="RSJ53" s="87"/>
      <c r="RSK53" s="87"/>
      <c r="RSL53" s="87"/>
      <c r="RSR53" s="87"/>
      <c r="RSS53" s="87"/>
      <c r="RST53" s="87"/>
      <c r="RSU53" s="87"/>
      <c r="RSV53" s="87"/>
      <c r="RSW53" s="87"/>
      <c r="RSX53" s="87"/>
      <c r="RSY53" s="87"/>
      <c r="RSZ53" s="87"/>
      <c r="RTA53" s="87"/>
      <c r="RTG53" s="87"/>
      <c r="RTH53" s="87"/>
      <c r="RTI53" s="87"/>
      <c r="RTJ53" s="87"/>
      <c r="RTK53" s="87"/>
      <c r="RTL53" s="87"/>
      <c r="RTM53" s="87"/>
      <c r="RTN53" s="87"/>
      <c r="RTO53" s="87"/>
      <c r="RTP53" s="87"/>
      <c r="RTV53" s="87"/>
      <c r="RTW53" s="87"/>
      <c r="RTX53" s="87"/>
      <c r="RTY53" s="87"/>
      <c r="RTZ53" s="87"/>
      <c r="RUA53" s="87"/>
      <c r="RUB53" s="87"/>
      <c r="RUC53" s="87"/>
      <c r="RUD53" s="87"/>
      <c r="RUE53" s="87"/>
      <c r="RUK53" s="87"/>
      <c r="RUL53" s="87"/>
      <c r="RUM53" s="87"/>
      <c r="RUN53" s="87"/>
      <c r="RUO53" s="87"/>
      <c r="RUP53" s="87"/>
      <c r="RUQ53" s="87"/>
      <c r="RUR53" s="87"/>
      <c r="RUS53" s="87"/>
      <c r="RUT53" s="87"/>
      <c r="RUZ53" s="87"/>
      <c r="RVA53" s="87"/>
      <c r="RVB53" s="87"/>
      <c r="RVC53" s="87"/>
      <c r="RVD53" s="87"/>
      <c r="RVE53" s="87"/>
      <c r="RVF53" s="87"/>
      <c r="RVG53" s="87"/>
      <c r="RVH53" s="87"/>
      <c r="RVI53" s="87"/>
      <c r="RVO53" s="87"/>
      <c r="RVP53" s="87"/>
      <c r="RVQ53" s="87"/>
      <c r="RVR53" s="87"/>
      <c r="RVS53" s="87"/>
      <c r="RVT53" s="87"/>
      <c r="RVU53" s="87"/>
      <c r="RVV53" s="87"/>
      <c r="RVW53" s="87"/>
      <c r="RVX53" s="87"/>
      <c r="RWD53" s="87"/>
      <c r="RWE53" s="87"/>
      <c r="RWF53" s="87"/>
      <c r="RWG53" s="87"/>
      <c r="RWH53" s="87"/>
      <c r="RWI53" s="87"/>
      <c r="RWJ53" s="87"/>
      <c r="RWK53" s="87"/>
      <c r="RWL53" s="87"/>
      <c r="RWM53" s="87"/>
      <c r="RWS53" s="87"/>
      <c r="RWT53" s="87"/>
      <c r="RWU53" s="87"/>
      <c r="RWV53" s="87"/>
      <c r="RWW53" s="87"/>
      <c r="RWX53" s="87"/>
      <c r="RWY53" s="87"/>
      <c r="RWZ53" s="87"/>
      <c r="RXA53" s="87"/>
      <c r="RXB53" s="87"/>
      <c r="RXH53" s="87"/>
      <c r="RXI53" s="87"/>
      <c r="RXJ53" s="87"/>
      <c r="RXK53" s="87"/>
      <c r="RXL53" s="87"/>
      <c r="RXM53" s="87"/>
      <c r="RXN53" s="87"/>
      <c r="RXO53" s="87"/>
      <c r="RXP53" s="87"/>
      <c r="RXQ53" s="87"/>
      <c r="RXW53" s="87"/>
      <c r="RXX53" s="87"/>
      <c r="RXY53" s="87"/>
      <c r="RXZ53" s="87"/>
      <c r="RYA53" s="87"/>
      <c r="RYB53" s="87"/>
      <c r="RYC53" s="87"/>
      <c r="RYD53" s="87"/>
      <c r="RYE53" s="87"/>
      <c r="RYF53" s="87"/>
      <c r="RYL53" s="87"/>
      <c r="RYM53" s="87"/>
      <c r="RYN53" s="87"/>
      <c r="RYO53" s="87"/>
      <c r="RYP53" s="87"/>
      <c r="RYQ53" s="87"/>
      <c r="RYR53" s="87"/>
      <c r="RYS53" s="87"/>
      <c r="RYT53" s="87"/>
      <c r="RYU53" s="87"/>
      <c r="RZA53" s="87"/>
      <c r="RZB53" s="87"/>
      <c r="RZC53" s="87"/>
      <c r="RZD53" s="87"/>
      <c r="RZE53" s="87"/>
      <c r="RZF53" s="87"/>
      <c r="RZG53" s="87"/>
      <c r="RZH53" s="87"/>
      <c r="RZI53" s="87"/>
      <c r="RZJ53" s="87"/>
      <c r="RZP53" s="87"/>
      <c r="RZQ53" s="87"/>
      <c r="RZR53" s="87"/>
      <c r="RZS53" s="87"/>
      <c r="RZT53" s="87"/>
      <c r="RZU53" s="87"/>
      <c r="RZV53" s="87"/>
      <c r="RZW53" s="87"/>
      <c r="RZX53" s="87"/>
      <c r="RZY53" s="87"/>
      <c r="SAE53" s="87"/>
      <c r="SAF53" s="87"/>
      <c r="SAG53" s="87"/>
      <c r="SAH53" s="87"/>
      <c r="SAI53" s="87"/>
      <c r="SAJ53" s="87"/>
      <c r="SAK53" s="87"/>
      <c r="SAL53" s="87"/>
      <c r="SAM53" s="87"/>
      <c r="SAN53" s="87"/>
      <c r="SAT53" s="87"/>
      <c r="SAU53" s="87"/>
      <c r="SAV53" s="87"/>
      <c r="SAW53" s="87"/>
      <c r="SAX53" s="87"/>
      <c r="SAY53" s="87"/>
      <c r="SAZ53" s="87"/>
      <c r="SBA53" s="87"/>
      <c r="SBB53" s="87"/>
      <c r="SBC53" s="87"/>
      <c r="SBI53" s="87"/>
      <c r="SBJ53" s="87"/>
      <c r="SBK53" s="87"/>
      <c r="SBL53" s="87"/>
      <c r="SBM53" s="87"/>
      <c r="SBN53" s="87"/>
      <c r="SBO53" s="87"/>
      <c r="SBP53" s="87"/>
      <c r="SBQ53" s="87"/>
      <c r="SBR53" s="87"/>
      <c r="SBX53" s="87"/>
      <c r="SBY53" s="87"/>
      <c r="SBZ53" s="87"/>
      <c r="SCA53" s="87"/>
      <c r="SCB53" s="87"/>
      <c r="SCC53" s="87"/>
      <c r="SCD53" s="87"/>
      <c r="SCE53" s="87"/>
      <c r="SCF53" s="87"/>
      <c r="SCG53" s="87"/>
      <c r="SCM53" s="87"/>
      <c r="SCN53" s="87"/>
      <c r="SCO53" s="87"/>
      <c r="SCP53" s="87"/>
      <c r="SCQ53" s="87"/>
      <c r="SCR53" s="87"/>
      <c r="SCS53" s="87"/>
      <c r="SCT53" s="87"/>
      <c r="SCU53" s="87"/>
      <c r="SCV53" s="87"/>
      <c r="SDB53" s="87"/>
      <c r="SDC53" s="87"/>
      <c r="SDD53" s="87"/>
      <c r="SDE53" s="87"/>
      <c r="SDF53" s="87"/>
      <c r="SDG53" s="87"/>
      <c r="SDH53" s="87"/>
      <c r="SDI53" s="87"/>
      <c r="SDJ53" s="87"/>
      <c r="SDK53" s="87"/>
      <c r="SDQ53" s="87"/>
      <c r="SDR53" s="87"/>
      <c r="SDS53" s="87"/>
      <c r="SDT53" s="87"/>
      <c r="SDU53" s="87"/>
      <c r="SDV53" s="87"/>
      <c r="SDW53" s="87"/>
      <c r="SDX53" s="87"/>
      <c r="SDY53" s="87"/>
      <c r="SDZ53" s="87"/>
      <c r="SEF53" s="87"/>
      <c r="SEG53" s="87"/>
      <c r="SEH53" s="87"/>
      <c r="SEI53" s="87"/>
      <c r="SEJ53" s="87"/>
      <c r="SEK53" s="87"/>
      <c r="SEL53" s="87"/>
      <c r="SEM53" s="87"/>
      <c r="SEN53" s="87"/>
      <c r="SEO53" s="87"/>
      <c r="SEU53" s="87"/>
      <c r="SEV53" s="87"/>
      <c r="SEW53" s="87"/>
      <c r="SEX53" s="87"/>
      <c r="SEY53" s="87"/>
      <c r="SEZ53" s="87"/>
      <c r="SFA53" s="87"/>
      <c r="SFB53" s="87"/>
      <c r="SFC53" s="87"/>
      <c r="SFD53" s="87"/>
      <c r="SFJ53" s="87"/>
      <c r="SFK53" s="87"/>
      <c r="SFL53" s="87"/>
      <c r="SFM53" s="87"/>
      <c r="SFN53" s="87"/>
      <c r="SFO53" s="87"/>
      <c r="SFP53" s="87"/>
      <c r="SFQ53" s="87"/>
      <c r="SFR53" s="87"/>
      <c r="SFS53" s="87"/>
      <c r="SFY53" s="87"/>
      <c r="SFZ53" s="87"/>
      <c r="SGA53" s="87"/>
      <c r="SGB53" s="87"/>
      <c r="SGC53" s="87"/>
      <c r="SGD53" s="87"/>
      <c r="SGE53" s="87"/>
      <c r="SGF53" s="87"/>
      <c r="SGG53" s="87"/>
      <c r="SGH53" s="87"/>
      <c r="SGN53" s="87"/>
      <c r="SGO53" s="87"/>
      <c r="SGP53" s="87"/>
      <c r="SGQ53" s="87"/>
      <c r="SGR53" s="87"/>
      <c r="SGS53" s="87"/>
      <c r="SGT53" s="87"/>
      <c r="SGU53" s="87"/>
      <c r="SGV53" s="87"/>
      <c r="SGW53" s="87"/>
      <c r="SHC53" s="87"/>
      <c r="SHD53" s="87"/>
      <c r="SHE53" s="87"/>
      <c r="SHF53" s="87"/>
      <c r="SHG53" s="87"/>
      <c r="SHH53" s="87"/>
      <c r="SHI53" s="87"/>
      <c r="SHJ53" s="87"/>
      <c r="SHK53" s="87"/>
      <c r="SHL53" s="87"/>
      <c r="SHR53" s="87"/>
      <c r="SHS53" s="87"/>
      <c r="SHT53" s="87"/>
      <c r="SHU53" s="87"/>
      <c r="SHV53" s="87"/>
      <c r="SHW53" s="87"/>
      <c r="SHX53" s="87"/>
      <c r="SHY53" s="87"/>
      <c r="SHZ53" s="87"/>
      <c r="SIA53" s="87"/>
      <c r="SIG53" s="87"/>
      <c r="SIH53" s="87"/>
      <c r="SII53" s="87"/>
      <c r="SIJ53" s="87"/>
      <c r="SIK53" s="87"/>
      <c r="SIL53" s="87"/>
      <c r="SIM53" s="87"/>
      <c r="SIN53" s="87"/>
      <c r="SIO53" s="87"/>
      <c r="SIP53" s="87"/>
      <c r="SIV53" s="87"/>
      <c r="SIW53" s="87"/>
      <c r="SIX53" s="87"/>
      <c r="SIY53" s="87"/>
      <c r="SIZ53" s="87"/>
      <c r="SJA53" s="87"/>
      <c r="SJB53" s="87"/>
      <c r="SJC53" s="87"/>
      <c r="SJD53" s="87"/>
      <c r="SJE53" s="87"/>
      <c r="SJK53" s="87"/>
      <c r="SJL53" s="87"/>
      <c r="SJM53" s="87"/>
      <c r="SJN53" s="87"/>
      <c r="SJO53" s="87"/>
      <c r="SJP53" s="87"/>
      <c r="SJQ53" s="87"/>
      <c r="SJR53" s="87"/>
      <c r="SJS53" s="87"/>
      <c r="SJT53" s="87"/>
      <c r="SJZ53" s="87"/>
      <c r="SKA53" s="87"/>
      <c r="SKB53" s="87"/>
      <c r="SKC53" s="87"/>
      <c r="SKD53" s="87"/>
      <c r="SKE53" s="87"/>
      <c r="SKF53" s="87"/>
      <c r="SKG53" s="87"/>
      <c r="SKH53" s="87"/>
      <c r="SKI53" s="87"/>
      <c r="SKO53" s="87"/>
      <c r="SKP53" s="87"/>
      <c r="SKQ53" s="87"/>
      <c r="SKR53" s="87"/>
      <c r="SKS53" s="87"/>
      <c r="SKT53" s="87"/>
      <c r="SKU53" s="87"/>
      <c r="SKV53" s="87"/>
      <c r="SKW53" s="87"/>
      <c r="SKX53" s="87"/>
      <c r="SLD53" s="87"/>
      <c r="SLE53" s="87"/>
      <c r="SLF53" s="87"/>
      <c r="SLG53" s="87"/>
      <c r="SLH53" s="87"/>
      <c r="SLI53" s="87"/>
      <c r="SLJ53" s="87"/>
      <c r="SLK53" s="87"/>
      <c r="SLL53" s="87"/>
      <c r="SLM53" s="87"/>
      <c r="SLS53" s="87"/>
      <c r="SLT53" s="87"/>
      <c r="SLU53" s="87"/>
      <c r="SLV53" s="87"/>
      <c r="SLW53" s="87"/>
      <c r="SLX53" s="87"/>
      <c r="SLY53" s="87"/>
      <c r="SLZ53" s="87"/>
      <c r="SMA53" s="87"/>
      <c r="SMB53" s="87"/>
      <c r="SMH53" s="87"/>
      <c r="SMI53" s="87"/>
      <c r="SMJ53" s="87"/>
      <c r="SMK53" s="87"/>
      <c r="SML53" s="87"/>
      <c r="SMM53" s="87"/>
      <c r="SMN53" s="87"/>
      <c r="SMO53" s="87"/>
      <c r="SMP53" s="87"/>
      <c r="SMQ53" s="87"/>
      <c r="SMW53" s="87"/>
      <c r="SMX53" s="87"/>
      <c r="SMY53" s="87"/>
      <c r="SMZ53" s="87"/>
      <c r="SNA53" s="87"/>
      <c r="SNB53" s="87"/>
      <c r="SNC53" s="87"/>
      <c r="SND53" s="87"/>
      <c r="SNE53" s="87"/>
      <c r="SNF53" s="87"/>
      <c r="SNL53" s="87"/>
      <c r="SNM53" s="87"/>
      <c r="SNN53" s="87"/>
      <c r="SNO53" s="87"/>
      <c r="SNP53" s="87"/>
      <c r="SNQ53" s="87"/>
      <c r="SNR53" s="87"/>
      <c r="SNS53" s="87"/>
      <c r="SNT53" s="87"/>
      <c r="SNU53" s="87"/>
      <c r="SOA53" s="87"/>
      <c r="SOB53" s="87"/>
      <c r="SOC53" s="87"/>
      <c r="SOD53" s="87"/>
      <c r="SOE53" s="87"/>
      <c r="SOF53" s="87"/>
      <c r="SOG53" s="87"/>
      <c r="SOH53" s="87"/>
      <c r="SOI53" s="87"/>
      <c r="SOJ53" s="87"/>
      <c r="SOP53" s="87"/>
      <c r="SOQ53" s="87"/>
      <c r="SOR53" s="87"/>
      <c r="SOS53" s="87"/>
      <c r="SOT53" s="87"/>
      <c r="SOU53" s="87"/>
      <c r="SOV53" s="87"/>
      <c r="SOW53" s="87"/>
      <c r="SOX53" s="87"/>
      <c r="SOY53" s="87"/>
      <c r="SPE53" s="87"/>
      <c r="SPF53" s="87"/>
      <c r="SPG53" s="87"/>
      <c r="SPH53" s="87"/>
      <c r="SPI53" s="87"/>
      <c r="SPJ53" s="87"/>
      <c r="SPK53" s="87"/>
      <c r="SPL53" s="87"/>
      <c r="SPM53" s="87"/>
      <c r="SPN53" s="87"/>
      <c r="SPT53" s="87"/>
      <c r="SPU53" s="87"/>
      <c r="SPV53" s="87"/>
      <c r="SPW53" s="87"/>
      <c r="SPX53" s="87"/>
      <c r="SPY53" s="87"/>
      <c r="SPZ53" s="87"/>
      <c r="SQA53" s="87"/>
      <c r="SQB53" s="87"/>
      <c r="SQC53" s="87"/>
      <c r="SQI53" s="87"/>
      <c r="SQJ53" s="87"/>
      <c r="SQK53" s="87"/>
      <c r="SQL53" s="87"/>
      <c r="SQM53" s="87"/>
      <c r="SQN53" s="87"/>
      <c r="SQO53" s="87"/>
      <c r="SQP53" s="87"/>
      <c r="SQQ53" s="87"/>
      <c r="SQR53" s="87"/>
      <c r="SQX53" s="87"/>
      <c r="SQY53" s="87"/>
      <c r="SQZ53" s="87"/>
      <c r="SRA53" s="87"/>
      <c r="SRB53" s="87"/>
      <c r="SRC53" s="87"/>
      <c r="SRD53" s="87"/>
      <c r="SRE53" s="87"/>
      <c r="SRF53" s="87"/>
      <c r="SRG53" s="87"/>
      <c r="SRM53" s="87"/>
      <c r="SRN53" s="87"/>
      <c r="SRO53" s="87"/>
      <c r="SRP53" s="87"/>
      <c r="SRQ53" s="87"/>
      <c r="SRR53" s="87"/>
      <c r="SRS53" s="87"/>
      <c r="SRT53" s="87"/>
      <c r="SRU53" s="87"/>
      <c r="SRV53" s="87"/>
      <c r="SSB53" s="87"/>
      <c r="SSC53" s="87"/>
      <c r="SSD53" s="87"/>
      <c r="SSE53" s="87"/>
      <c r="SSF53" s="87"/>
      <c r="SSG53" s="87"/>
      <c r="SSH53" s="87"/>
      <c r="SSI53" s="87"/>
      <c r="SSJ53" s="87"/>
      <c r="SSK53" s="87"/>
      <c r="SSQ53" s="87"/>
      <c r="SSR53" s="87"/>
      <c r="SSS53" s="87"/>
      <c r="SST53" s="87"/>
      <c r="SSU53" s="87"/>
      <c r="SSV53" s="87"/>
      <c r="SSW53" s="87"/>
      <c r="SSX53" s="87"/>
      <c r="SSY53" s="87"/>
      <c r="SSZ53" s="87"/>
      <c r="STF53" s="87"/>
      <c r="STG53" s="87"/>
      <c r="STH53" s="87"/>
      <c r="STI53" s="87"/>
      <c r="STJ53" s="87"/>
      <c r="STK53" s="87"/>
      <c r="STL53" s="87"/>
      <c r="STM53" s="87"/>
      <c r="STN53" s="87"/>
      <c r="STO53" s="87"/>
      <c r="STU53" s="87"/>
      <c r="STV53" s="87"/>
      <c r="STW53" s="87"/>
      <c r="STX53" s="87"/>
      <c r="STY53" s="87"/>
      <c r="STZ53" s="87"/>
      <c r="SUA53" s="87"/>
      <c r="SUB53" s="87"/>
      <c r="SUC53" s="87"/>
      <c r="SUD53" s="87"/>
      <c r="SUJ53" s="87"/>
      <c r="SUK53" s="87"/>
      <c r="SUL53" s="87"/>
      <c r="SUM53" s="87"/>
      <c r="SUN53" s="87"/>
      <c r="SUO53" s="87"/>
      <c r="SUP53" s="87"/>
      <c r="SUQ53" s="87"/>
      <c r="SUR53" s="87"/>
      <c r="SUS53" s="87"/>
      <c r="SUY53" s="87"/>
      <c r="SUZ53" s="87"/>
      <c r="SVA53" s="87"/>
      <c r="SVB53" s="87"/>
      <c r="SVC53" s="87"/>
      <c r="SVD53" s="87"/>
      <c r="SVE53" s="87"/>
      <c r="SVF53" s="87"/>
      <c r="SVG53" s="87"/>
      <c r="SVH53" s="87"/>
      <c r="SVN53" s="87"/>
      <c r="SVO53" s="87"/>
      <c r="SVP53" s="87"/>
      <c r="SVQ53" s="87"/>
      <c r="SVR53" s="87"/>
      <c r="SVS53" s="87"/>
      <c r="SVT53" s="87"/>
      <c r="SVU53" s="87"/>
      <c r="SVV53" s="87"/>
      <c r="SVW53" s="87"/>
      <c r="SWC53" s="87"/>
      <c r="SWD53" s="87"/>
      <c r="SWE53" s="87"/>
      <c r="SWF53" s="87"/>
      <c r="SWG53" s="87"/>
      <c r="SWH53" s="87"/>
      <c r="SWI53" s="87"/>
      <c r="SWJ53" s="87"/>
      <c r="SWK53" s="87"/>
      <c r="SWL53" s="87"/>
      <c r="SWR53" s="87"/>
      <c r="SWS53" s="87"/>
      <c r="SWT53" s="87"/>
      <c r="SWU53" s="87"/>
      <c r="SWV53" s="87"/>
      <c r="SWW53" s="87"/>
      <c r="SWX53" s="87"/>
      <c r="SWY53" s="87"/>
      <c r="SWZ53" s="87"/>
      <c r="SXA53" s="87"/>
      <c r="SXG53" s="87"/>
      <c r="SXH53" s="87"/>
      <c r="SXI53" s="87"/>
      <c r="SXJ53" s="87"/>
      <c r="SXK53" s="87"/>
      <c r="SXL53" s="87"/>
      <c r="SXM53" s="87"/>
      <c r="SXN53" s="87"/>
      <c r="SXO53" s="87"/>
      <c r="SXP53" s="87"/>
      <c r="SXV53" s="87"/>
      <c r="SXW53" s="87"/>
      <c r="SXX53" s="87"/>
      <c r="SXY53" s="87"/>
      <c r="SXZ53" s="87"/>
      <c r="SYA53" s="87"/>
      <c r="SYB53" s="87"/>
      <c r="SYC53" s="87"/>
      <c r="SYD53" s="87"/>
      <c r="SYE53" s="87"/>
      <c r="SYK53" s="87"/>
      <c r="SYL53" s="87"/>
      <c r="SYM53" s="87"/>
      <c r="SYN53" s="87"/>
      <c r="SYO53" s="87"/>
      <c r="SYP53" s="87"/>
      <c r="SYQ53" s="87"/>
      <c r="SYR53" s="87"/>
      <c r="SYS53" s="87"/>
      <c r="SYT53" s="87"/>
      <c r="SYZ53" s="87"/>
      <c r="SZA53" s="87"/>
      <c r="SZB53" s="87"/>
      <c r="SZC53" s="87"/>
      <c r="SZD53" s="87"/>
      <c r="SZE53" s="87"/>
      <c r="SZF53" s="87"/>
      <c r="SZG53" s="87"/>
      <c r="SZH53" s="87"/>
      <c r="SZI53" s="87"/>
      <c r="SZO53" s="87"/>
      <c r="SZP53" s="87"/>
      <c r="SZQ53" s="87"/>
      <c r="SZR53" s="87"/>
      <c r="SZS53" s="87"/>
      <c r="SZT53" s="87"/>
      <c r="SZU53" s="87"/>
      <c r="SZV53" s="87"/>
      <c r="SZW53" s="87"/>
      <c r="SZX53" s="87"/>
      <c r="TAD53" s="87"/>
      <c r="TAE53" s="87"/>
      <c r="TAF53" s="87"/>
      <c r="TAG53" s="87"/>
      <c r="TAH53" s="87"/>
      <c r="TAI53" s="87"/>
      <c r="TAJ53" s="87"/>
      <c r="TAK53" s="87"/>
      <c r="TAL53" s="87"/>
      <c r="TAM53" s="87"/>
      <c r="TAS53" s="87"/>
      <c r="TAT53" s="87"/>
      <c r="TAU53" s="87"/>
      <c r="TAV53" s="87"/>
      <c r="TAW53" s="87"/>
      <c r="TAX53" s="87"/>
      <c r="TAY53" s="87"/>
      <c r="TAZ53" s="87"/>
      <c r="TBA53" s="87"/>
      <c r="TBB53" s="87"/>
      <c r="TBH53" s="87"/>
      <c r="TBI53" s="87"/>
      <c r="TBJ53" s="87"/>
      <c r="TBK53" s="87"/>
      <c r="TBL53" s="87"/>
      <c r="TBM53" s="87"/>
      <c r="TBN53" s="87"/>
      <c r="TBO53" s="87"/>
      <c r="TBP53" s="87"/>
      <c r="TBQ53" s="87"/>
      <c r="TBW53" s="87"/>
      <c r="TBX53" s="87"/>
      <c r="TBY53" s="87"/>
      <c r="TBZ53" s="87"/>
      <c r="TCA53" s="87"/>
      <c r="TCB53" s="87"/>
      <c r="TCC53" s="87"/>
      <c r="TCD53" s="87"/>
      <c r="TCE53" s="87"/>
      <c r="TCF53" s="87"/>
      <c r="TCL53" s="87"/>
      <c r="TCM53" s="87"/>
      <c r="TCN53" s="87"/>
      <c r="TCO53" s="87"/>
      <c r="TCP53" s="87"/>
      <c r="TCQ53" s="87"/>
      <c r="TCR53" s="87"/>
      <c r="TCS53" s="87"/>
      <c r="TCT53" s="87"/>
      <c r="TCU53" s="87"/>
      <c r="TDA53" s="87"/>
      <c r="TDB53" s="87"/>
      <c r="TDC53" s="87"/>
      <c r="TDD53" s="87"/>
      <c r="TDE53" s="87"/>
      <c r="TDF53" s="87"/>
      <c r="TDG53" s="87"/>
      <c r="TDH53" s="87"/>
      <c r="TDI53" s="87"/>
      <c r="TDJ53" s="87"/>
      <c r="TDP53" s="87"/>
      <c r="TDQ53" s="87"/>
      <c r="TDR53" s="87"/>
      <c r="TDS53" s="87"/>
      <c r="TDT53" s="87"/>
      <c r="TDU53" s="87"/>
      <c r="TDV53" s="87"/>
      <c r="TDW53" s="87"/>
      <c r="TDX53" s="87"/>
      <c r="TDY53" s="87"/>
      <c r="TEE53" s="87"/>
      <c r="TEF53" s="87"/>
      <c r="TEG53" s="87"/>
      <c r="TEH53" s="87"/>
      <c r="TEI53" s="87"/>
      <c r="TEJ53" s="87"/>
      <c r="TEK53" s="87"/>
      <c r="TEL53" s="87"/>
      <c r="TEM53" s="87"/>
      <c r="TEN53" s="87"/>
      <c r="TET53" s="87"/>
      <c r="TEU53" s="87"/>
      <c r="TEV53" s="87"/>
      <c r="TEW53" s="87"/>
      <c r="TEX53" s="87"/>
      <c r="TEY53" s="87"/>
      <c r="TEZ53" s="87"/>
      <c r="TFA53" s="87"/>
      <c r="TFB53" s="87"/>
      <c r="TFC53" s="87"/>
      <c r="TFI53" s="87"/>
      <c r="TFJ53" s="87"/>
      <c r="TFK53" s="87"/>
      <c r="TFL53" s="87"/>
      <c r="TFM53" s="87"/>
      <c r="TFN53" s="87"/>
      <c r="TFO53" s="87"/>
      <c r="TFP53" s="87"/>
      <c r="TFQ53" s="87"/>
      <c r="TFR53" s="87"/>
      <c r="TFX53" s="87"/>
      <c r="TFY53" s="87"/>
      <c r="TFZ53" s="87"/>
      <c r="TGA53" s="87"/>
      <c r="TGB53" s="87"/>
      <c r="TGC53" s="87"/>
      <c r="TGD53" s="87"/>
      <c r="TGE53" s="87"/>
      <c r="TGF53" s="87"/>
      <c r="TGG53" s="87"/>
      <c r="TGM53" s="87"/>
      <c r="TGN53" s="87"/>
      <c r="TGO53" s="87"/>
      <c r="TGP53" s="87"/>
      <c r="TGQ53" s="87"/>
      <c r="TGR53" s="87"/>
      <c r="TGS53" s="87"/>
      <c r="TGT53" s="87"/>
      <c r="TGU53" s="87"/>
      <c r="TGV53" s="87"/>
      <c r="THB53" s="87"/>
      <c r="THC53" s="87"/>
      <c r="THD53" s="87"/>
      <c r="THE53" s="87"/>
      <c r="THF53" s="87"/>
      <c r="THG53" s="87"/>
      <c r="THH53" s="87"/>
      <c r="THI53" s="87"/>
      <c r="THJ53" s="87"/>
      <c r="THK53" s="87"/>
      <c r="THQ53" s="87"/>
      <c r="THR53" s="87"/>
      <c r="THS53" s="87"/>
      <c r="THT53" s="87"/>
      <c r="THU53" s="87"/>
      <c r="THV53" s="87"/>
      <c r="THW53" s="87"/>
      <c r="THX53" s="87"/>
      <c r="THY53" s="87"/>
      <c r="THZ53" s="87"/>
      <c r="TIF53" s="87"/>
      <c r="TIG53" s="87"/>
      <c r="TIH53" s="87"/>
      <c r="TII53" s="87"/>
      <c r="TIJ53" s="87"/>
      <c r="TIK53" s="87"/>
      <c r="TIL53" s="87"/>
      <c r="TIM53" s="87"/>
      <c r="TIN53" s="87"/>
      <c r="TIO53" s="87"/>
      <c r="TIU53" s="87"/>
      <c r="TIV53" s="87"/>
      <c r="TIW53" s="87"/>
      <c r="TIX53" s="87"/>
      <c r="TIY53" s="87"/>
      <c r="TIZ53" s="87"/>
      <c r="TJA53" s="87"/>
      <c r="TJB53" s="87"/>
      <c r="TJC53" s="87"/>
      <c r="TJD53" s="87"/>
      <c r="TJJ53" s="87"/>
      <c r="TJK53" s="87"/>
      <c r="TJL53" s="87"/>
      <c r="TJM53" s="87"/>
      <c r="TJN53" s="87"/>
      <c r="TJO53" s="87"/>
      <c r="TJP53" s="87"/>
      <c r="TJQ53" s="87"/>
      <c r="TJR53" s="87"/>
      <c r="TJS53" s="87"/>
      <c r="TJY53" s="87"/>
      <c r="TJZ53" s="87"/>
      <c r="TKA53" s="87"/>
      <c r="TKB53" s="87"/>
      <c r="TKC53" s="87"/>
      <c r="TKD53" s="87"/>
      <c r="TKE53" s="87"/>
      <c r="TKF53" s="87"/>
      <c r="TKG53" s="87"/>
      <c r="TKH53" s="87"/>
      <c r="TKN53" s="87"/>
      <c r="TKO53" s="87"/>
      <c r="TKP53" s="87"/>
      <c r="TKQ53" s="87"/>
      <c r="TKR53" s="87"/>
      <c r="TKS53" s="87"/>
      <c r="TKT53" s="87"/>
      <c r="TKU53" s="87"/>
      <c r="TKV53" s="87"/>
      <c r="TKW53" s="87"/>
      <c r="TLC53" s="87"/>
      <c r="TLD53" s="87"/>
      <c r="TLE53" s="87"/>
      <c r="TLF53" s="87"/>
      <c r="TLG53" s="87"/>
      <c r="TLH53" s="87"/>
      <c r="TLI53" s="87"/>
      <c r="TLJ53" s="87"/>
      <c r="TLK53" s="87"/>
      <c r="TLL53" s="87"/>
      <c r="TLR53" s="87"/>
      <c r="TLS53" s="87"/>
      <c r="TLT53" s="87"/>
      <c r="TLU53" s="87"/>
      <c r="TLV53" s="87"/>
      <c r="TLW53" s="87"/>
      <c r="TLX53" s="87"/>
      <c r="TLY53" s="87"/>
      <c r="TLZ53" s="87"/>
      <c r="TMA53" s="87"/>
      <c r="TMG53" s="87"/>
      <c r="TMH53" s="87"/>
      <c r="TMI53" s="87"/>
      <c r="TMJ53" s="87"/>
      <c r="TMK53" s="87"/>
      <c r="TML53" s="87"/>
      <c r="TMM53" s="87"/>
      <c r="TMN53" s="87"/>
      <c r="TMO53" s="87"/>
      <c r="TMP53" s="87"/>
      <c r="TMV53" s="87"/>
      <c r="TMW53" s="87"/>
      <c r="TMX53" s="87"/>
      <c r="TMY53" s="87"/>
      <c r="TMZ53" s="87"/>
      <c r="TNA53" s="87"/>
      <c r="TNB53" s="87"/>
      <c r="TNC53" s="87"/>
      <c r="TND53" s="87"/>
      <c r="TNE53" s="87"/>
      <c r="TNK53" s="87"/>
      <c r="TNL53" s="87"/>
      <c r="TNM53" s="87"/>
      <c r="TNN53" s="87"/>
      <c r="TNO53" s="87"/>
      <c r="TNP53" s="87"/>
      <c r="TNQ53" s="87"/>
      <c r="TNR53" s="87"/>
      <c r="TNS53" s="87"/>
      <c r="TNT53" s="87"/>
      <c r="TNZ53" s="87"/>
      <c r="TOA53" s="87"/>
      <c r="TOB53" s="87"/>
      <c r="TOC53" s="87"/>
      <c r="TOD53" s="87"/>
      <c r="TOE53" s="87"/>
      <c r="TOF53" s="87"/>
      <c r="TOG53" s="87"/>
      <c r="TOH53" s="87"/>
      <c r="TOI53" s="87"/>
      <c r="TOO53" s="87"/>
      <c r="TOP53" s="87"/>
      <c r="TOQ53" s="87"/>
      <c r="TOR53" s="87"/>
      <c r="TOS53" s="87"/>
      <c r="TOT53" s="87"/>
      <c r="TOU53" s="87"/>
      <c r="TOV53" s="87"/>
      <c r="TOW53" s="87"/>
      <c r="TOX53" s="87"/>
      <c r="TPD53" s="87"/>
      <c r="TPE53" s="87"/>
      <c r="TPF53" s="87"/>
      <c r="TPG53" s="87"/>
      <c r="TPH53" s="87"/>
      <c r="TPI53" s="87"/>
      <c r="TPJ53" s="87"/>
      <c r="TPK53" s="87"/>
      <c r="TPL53" s="87"/>
      <c r="TPM53" s="87"/>
      <c r="TPS53" s="87"/>
      <c r="TPT53" s="87"/>
      <c r="TPU53" s="87"/>
      <c r="TPV53" s="87"/>
      <c r="TPW53" s="87"/>
      <c r="TPX53" s="87"/>
      <c r="TPY53" s="87"/>
      <c r="TPZ53" s="87"/>
      <c r="TQA53" s="87"/>
      <c r="TQB53" s="87"/>
      <c r="TQH53" s="87"/>
      <c r="TQI53" s="87"/>
      <c r="TQJ53" s="87"/>
      <c r="TQK53" s="87"/>
      <c r="TQL53" s="87"/>
      <c r="TQM53" s="87"/>
      <c r="TQN53" s="87"/>
      <c r="TQO53" s="87"/>
      <c r="TQP53" s="87"/>
      <c r="TQQ53" s="87"/>
      <c r="TQW53" s="87"/>
      <c r="TQX53" s="87"/>
      <c r="TQY53" s="87"/>
      <c r="TQZ53" s="87"/>
      <c r="TRA53" s="87"/>
      <c r="TRB53" s="87"/>
      <c r="TRC53" s="87"/>
      <c r="TRD53" s="87"/>
      <c r="TRE53" s="87"/>
      <c r="TRF53" s="87"/>
      <c r="TRL53" s="87"/>
      <c r="TRM53" s="87"/>
      <c r="TRN53" s="87"/>
      <c r="TRO53" s="87"/>
      <c r="TRP53" s="87"/>
      <c r="TRQ53" s="87"/>
      <c r="TRR53" s="87"/>
      <c r="TRS53" s="87"/>
      <c r="TRT53" s="87"/>
      <c r="TRU53" s="87"/>
      <c r="TSA53" s="87"/>
      <c r="TSB53" s="87"/>
      <c r="TSC53" s="87"/>
      <c r="TSD53" s="87"/>
      <c r="TSE53" s="87"/>
      <c r="TSF53" s="87"/>
      <c r="TSG53" s="87"/>
      <c r="TSH53" s="87"/>
      <c r="TSI53" s="87"/>
      <c r="TSJ53" s="87"/>
      <c r="TSP53" s="87"/>
      <c r="TSQ53" s="87"/>
      <c r="TSR53" s="87"/>
      <c r="TSS53" s="87"/>
      <c r="TST53" s="87"/>
      <c r="TSU53" s="87"/>
      <c r="TSV53" s="87"/>
      <c r="TSW53" s="87"/>
      <c r="TSX53" s="87"/>
      <c r="TSY53" s="87"/>
      <c r="TTE53" s="87"/>
      <c r="TTF53" s="87"/>
      <c r="TTG53" s="87"/>
      <c r="TTH53" s="87"/>
      <c r="TTI53" s="87"/>
      <c r="TTJ53" s="87"/>
      <c r="TTK53" s="87"/>
      <c r="TTL53" s="87"/>
      <c r="TTM53" s="87"/>
      <c r="TTN53" s="87"/>
      <c r="TTT53" s="87"/>
      <c r="TTU53" s="87"/>
      <c r="TTV53" s="87"/>
      <c r="TTW53" s="87"/>
      <c r="TTX53" s="87"/>
      <c r="TTY53" s="87"/>
      <c r="TTZ53" s="87"/>
      <c r="TUA53" s="87"/>
      <c r="TUB53" s="87"/>
      <c r="TUC53" s="87"/>
      <c r="TUI53" s="87"/>
      <c r="TUJ53" s="87"/>
      <c r="TUK53" s="87"/>
      <c r="TUL53" s="87"/>
      <c r="TUM53" s="87"/>
      <c r="TUN53" s="87"/>
      <c r="TUO53" s="87"/>
      <c r="TUP53" s="87"/>
      <c r="TUQ53" s="87"/>
      <c r="TUR53" s="87"/>
      <c r="TUX53" s="87"/>
      <c r="TUY53" s="87"/>
      <c r="TUZ53" s="87"/>
      <c r="TVA53" s="87"/>
      <c r="TVB53" s="87"/>
      <c r="TVC53" s="87"/>
      <c r="TVD53" s="87"/>
      <c r="TVE53" s="87"/>
      <c r="TVF53" s="87"/>
      <c r="TVG53" s="87"/>
      <c r="TVM53" s="87"/>
      <c r="TVN53" s="87"/>
      <c r="TVO53" s="87"/>
      <c r="TVP53" s="87"/>
      <c r="TVQ53" s="87"/>
      <c r="TVR53" s="87"/>
      <c r="TVS53" s="87"/>
      <c r="TVT53" s="87"/>
      <c r="TVU53" s="87"/>
      <c r="TVV53" s="87"/>
      <c r="TWB53" s="87"/>
      <c r="TWC53" s="87"/>
      <c r="TWD53" s="87"/>
      <c r="TWE53" s="87"/>
      <c r="TWF53" s="87"/>
      <c r="TWG53" s="87"/>
      <c r="TWH53" s="87"/>
      <c r="TWI53" s="87"/>
      <c r="TWJ53" s="87"/>
      <c r="TWK53" s="87"/>
      <c r="TWQ53" s="87"/>
      <c r="TWR53" s="87"/>
      <c r="TWS53" s="87"/>
      <c r="TWT53" s="87"/>
      <c r="TWU53" s="87"/>
      <c r="TWV53" s="87"/>
      <c r="TWW53" s="87"/>
      <c r="TWX53" s="87"/>
      <c r="TWY53" s="87"/>
      <c r="TWZ53" s="87"/>
      <c r="TXF53" s="87"/>
      <c r="TXG53" s="87"/>
      <c r="TXH53" s="87"/>
      <c r="TXI53" s="87"/>
      <c r="TXJ53" s="87"/>
      <c r="TXK53" s="87"/>
      <c r="TXL53" s="87"/>
      <c r="TXM53" s="87"/>
      <c r="TXN53" s="87"/>
      <c r="TXO53" s="87"/>
      <c r="TXU53" s="87"/>
      <c r="TXV53" s="87"/>
      <c r="TXW53" s="87"/>
      <c r="TXX53" s="87"/>
      <c r="TXY53" s="87"/>
      <c r="TXZ53" s="87"/>
      <c r="TYA53" s="87"/>
      <c r="TYB53" s="87"/>
      <c r="TYC53" s="87"/>
      <c r="TYD53" s="87"/>
      <c r="TYJ53" s="87"/>
      <c r="TYK53" s="87"/>
      <c r="TYL53" s="87"/>
      <c r="TYM53" s="87"/>
      <c r="TYN53" s="87"/>
      <c r="TYO53" s="87"/>
      <c r="TYP53" s="87"/>
      <c r="TYQ53" s="87"/>
      <c r="TYR53" s="87"/>
      <c r="TYS53" s="87"/>
      <c r="TYY53" s="87"/>
      <c r="TYZ53" s="87"/>
      <c r="TZA53" s="87"/>
      <c r="TZB53" s="87"/>
      <c r="TZC53" s="87"/>
      <c r="TZD53" s="87"/>
      <c r="TZE53" s="87"/>
      <c r="TZF53" s="87"/>
      <c r="TZG53" s="87"/>
      <c r="TZH53" s="87"/>
      <c r="TZN53" s="87"/>
      <c r="TZO53" s="87"/>
      <c r="TZP53" s="87"/>
      <c r="TZQ53" s="87"/>
      <c r="TZR53" s="87"/>
      <c r="TZS53" s="87"/>
      <c r="TZT53" s="87"/>
      <c r="TZU53" s="87"/>
      <c r="TZV53" s="87"/>
      <c r="TZW53" s="87"/>
      <c r="UAC53" s="87"/>
      <c r="UAD53" s="87"/>
      <c r="UAE53" s="87"/>
      <c r="UAF53" s="87"/>
      <c r="UAG53" s="87"/>
      <c r="UAH53" s="87"/>
      <c r="UAI53" s="87"/>
      <c r="UAJ53" s="87"/>
      <c r="UAK53" s="87"/>
      <c r="UAL53" s="87"/>
      <c r="UAR53" s="87"/>
      <c r="UAS53" s="87"/>
      <c r="UAT53" s="87"/>
      <c r="UAU53" s="87"/>
      <c r="UAV53" s="87"/>
      <c r="UAW53" s="87"/>
      <c r="UAX53" s="87"/>
      <c r="UAY53" s="87"/>
      <c r="UAZ53" s="87"/>
      <c r="UBA53" s="87"/>
      <c r="UBG53" s="87"/>
      <c r="UBH53" s="87"/>
      <c r="UBI53" s="87"/>
      <c r="UBJ53" s="87"/>
      <c r="UBK53" s="87"/>
      <c r="UBL53" s="87"/>
      <c r="UBM53" s="87"/>
      <c r="UBN53" s="87"/>
      <c r="UBO53" s="87"/>
      <c r="UBP53" s="87"/>
      <c r="UBV53" s="87"/>
      <c r="UBW53" s="87"/>
      <c r="UBX53" s="87"/>
      <c r="UBY53" s="87"/>
      <c r="UBZ53" s="87"/>
      <c r="UCA53" s="87"/>
      <c r="UCB53" s="87"/>
      <c r="UCC53" s="87"/>
      <c r="UCD53" s="87"/>
      <c r="UCE53" s="87"/>
      <c r="UCK53" s="87"/>
      <c r="UCL53" s="87"/>
      <c r="UCM53" s="87"/>
      <c r="UCN53" s="87"/>
      <c r="UCO53" s="87"/>
      <c r="UCP53" s="87"/>
      <c r="UCQ53" s="87"/>
      <c r="UCR53" s="87"/>
      <c r="UCS53" s="87"/>
      <c r="UCT53" s="87"/>
      <c r="UCZ53" s="87"/>
      <c r="UDA53" s="87"/>
      <c r="UDB53" s="87"/>
      <c r="UDC53" s="87"/>
      <c r="UDD53" s="87"/>
      <c r="UDE53" s="87"/>
      <c r="UDF53" s="87"/>
      <c r="UDG53" s="87"/>
      <c r="UDH53" s="87"/>
      <c r="UDI53" s="87"/>
      <c r="UDO53" s="87"/>
      <c r="UDP53" s="87"/>
      <c r="UDQ53" s="87"/>
      <c r="UDR53" s="87"/>
      <c r="UDS53" s="87"/>
      <c r="UDT53" s="87"/>
      <c r="UDU53" s="87"/>
      <c r="UDV53" s="87"/>
      <c r="UDW53" s="87"/>
      <c r="UDX53" s="87"/>
      <c r="UED53" s="87"/>
      <c r="UEE53" s="87"/>
      <c r="UEF53" s="87"/>
      <c r="UEG53" s="87"/>
      <c r="UEH53" s="87"/>
      <c r="UEI53" s="87"/>
      <c r="UEJ53" s="87"/>
      <c r="UEK53" s="87"/>
      <c r="UEL53" s="87"/>
      <c r="UEM53" s="87"/>
      <c r="UES53" s="87"/>
      <c r="UET53" s="87"/>
      <c r="UEU53" s="87"/>
      <c r="UEV53" s="87"/>
      <c r="UEW53" s="87"/>
      <c r="UEX53" s="87"/>
      <c r="UEY53" s="87"/>
      <c r="UEZ53" s="87"/>
      <c r="UFA53" s="87"/>
      <c r="UFB53" s="87"/>
      <c r="UFH53" s="87"/>
      <c r="UFI53" s="87"/>
      <c r="UFJ53" s="87"/>
      <c r="UFK53" s="87"/>
      <c r="UFL53" s="87"/>
      <c r="UFM53" s="87"/>
      <c r="UFN53" s="87"/>
      <c r="UFO53" s="87"/>
      <c r="UFP53" s="87"/>
      <c r="UFQ53" s="87"/>
      <c r="UFW53" s="87"/>
      <c r="UFX53" s="87"/>
      <c r="UFY53" s="87"/>
      <c r="UFZ53" s="87"/>
      <c r="UGA53" s="87"/>
      <c r="UGB53" s="87"/>
      <c r="UGC53" s="87"/>
      <c r="UGD53" s="87"/>
      <c r="UGE53" s="87"/>
      <c r="UGF53" s="87"/>
      <c r="UGL53" s="87"/>
      <c r="UGM53" s="87"/>
      <c r="UGN53" s="87"/>
      <c r="UGO53" s="87"/>
      <c r="UGP53" s="87"/>
      <c r="UGQ53" s="87"/>
      <c r="UGR53" s="87"/>
      <c r="UGS53" s="87"/>
      <c r="UGT53" s="87"/>
      <c r="UGU53" s="87"/>
      <c r="UHA53" s="87"/>
      <c r="UHB53" s="87"/>
      <c r="UHC53" s="87"/>
      <c r="UHD53" s="87"/>
      <c r="UHE53" s="87"/>
      <c r="UHF53" s="87"/>
      <c r="UHG53" s="87"/>
      <c r="UHH53" s="87"/>
      <c r="UHI53" s="87"/>
      <c r="UHJ53" s="87"/>
      <c r="UHP53" s="87"/>
      <c r="UHQ53" s="87"/>
      <c r="UHR53" s="87"/>
      <c r="UHS53" s="87"/>
      <c r="UHT53" s="87"/>
      <c r="UHU53" s="87"/>
      <c r="UHV53" s="87"/>
      <c r="UHW53" s="87"/>
      <c r="UHX53" s="87"/>
      <c r="UHY53" s="87"/>
      <c r="UIE53" s="87"/>
      <c r="UIF53" s="87"/>
      <c r="UIG53" s="87"/>
      <c r="UIH53" s="87"/>
      <c r="UII53" s="87"/>
      <c r="UIJ53" s="87"/>
      <c r="UIK53" s="87"/>
      <c r="UIL53" s="87"/>
      <c r="UIM53" s="87"/>
      <c r="UIN53" s="87"/>
      <c r="UIT53" s="87"/>
      <c r="UIU53" s="87"/>
      <c r="UIV53" s="87"/>
      <c r="UIW53" s="87"/>
      <c r="UIX53" s="87"/>
      <c r="UIY53" s="87"/>
      <c r="UIZ53" s="87"/>
      <c r="UJA53" s="87"/>
      <c r="UJB53" s="87"/>
      <c r="UJC53" s="87"/>
      <c r="UJI53" s="87"/>
      <c r="UJJ53" s="87"/>
      <c r="UJK53" s="87"/>
      <c r="UJL53" s="87"/>
      <c r="UJM53" s="87"/>
      <c r="UJN53" s="87"/>
      <c r="UJO53" s="87"/>
      <c r="UJP53" s="87"/>
      <c r="UJQ53" s="87"/>
      <c r="UJR53" s="87"/>
      <c r="UJX53" s="87"/>
      <c r="UJY53" s="87"/>
      <c r="UJZ53" s="87"/>
      <c r="UKA53" s="87"/>
      <c r="UKB53" s="87"/>
      <c r="UKC53" s="87"/>
      <c r="UKD53" s="87"/>
      <c r="UKE53" s="87"/>
      <c r="UKF53" s="87"/>
      <c r="UKG53" s="87"/>
      <c r="UKM53" s="87"/>
      <c r="UKN53" s="87"/>
      <c r="UKO53" s="87"/>
      <c r="UKP53" s="87"/>
      <c r="UKQ53" s="87"/>
      <c r="UKR53" s="87"/>
      <c r="UKS53" s="87"/>
      <c r="UKT53" s="87"/>
      <c r="UKU53" s="87"/>
      <c r="UKV53" s="87"/>
      <c r="ULB53" s="87"/>
      <c r="ULC53" s="87"/>
      <c r="ULD53" s="87"/>
      <c r="ULE53" s="87"/>
      <c r="ULF53" s="87"/>
      <c r="ULG53" s="87"/>
      <c r="ULH53" s="87"/>
      <c r="ULI53" s="87"/>
      <c r="ULJ53" s="87"/>
      <c r="ULK53" s="87"/>
      <c r="ULQ53" s="87"/>
      <c r="ULR53" s="87"/>
      <c r="ULS53" s="87"/>
      <c r="ULT53" s="87"/>
      <c r="ULU53" s="87"/>
      <c r="ULV53" s="87"/>
      <c r="ULW53" s="87"/>
      <c r="ULX53" s="87"/>
      <c r="ULY53" s="87"/>
      <c r="ULZ53" s="87"/>
      <c r="UMF53" s="87"/>
      <c r="UMG53" s="87"/>
      <c r="UMH53" s="87"/>
      <c r="UMI53" s="87"/>
      <c r="UMJ53" s="87"/>
      <c r="UMK53" s="87"/>
      <c r="UML53" s="87"/>
      <c r="UMM53" s="87"/>
      <c r="UMN53" s="87"/>
      <c r="UMO53" s="87"/>
      <c r="UMU53" s="87"/>
      <c r="UMV53" s="87"/>
      <c r="UMW53" s="87"/>
      <c r="UMX53" s="87"/>
      <c r="UMY53" s="87"/>
      <c r="UMZ53" s="87"/>
      <c r="UNA53" s="87"/>
      <c r="UNB53" s="87"/>
      <c r="UNC53" s="87"/>
      <c r="UND53" s="87"/>
      <c r="UNJ53" s="87"/>
      <c r="UNK53" s="87"/>
      <c r="UNL53" s="87"/>
      <c r="UNM53" s="87"/>
      <c r="UNN53" s="87"/>
      <c r="UNO53" s="87"/>
      <c r="UNP53" s="87"/>
      <c r="UNQ53" s="87"/>
      <c r="UNR53" s="87"/>
      <c r="UNS53" s="87"/>
      <c r="UNY53" s="87"/>
      <c r="UNZ53" s="87"/>
      <c r="UOA53" s="87"/>
      <c r="UOB53" s="87"/>
      <c r="UOC53" s="87"/>
      <c r="UOD53" s="87"/>
      <c r="UOE53" s="87"/>
      <c r="UOF53" s="87"/>
      <c r="UOG53" s="87"/>
      <c r="UOH53" s="87"/>
      <c r="UON53" s="87"/>
      <c r="UOO53" s="87"/>
      <c r="UOP53" s="87"/>
      <c r="UOQ53" s="87"/>
      <c r="UOR53" s="87"/>
      <c r="UOS53" s="87"/>
      <c r="UOT53" s="87"/>
      <c r="UOU53" s="87"/>
      <c r="UOV53" s="87"/>
      <c r="UOW53" s="87"/>
      <c r="UPC53" s="87"/>
      <c r="UPD53" s="87"/>
      <c r="UPE53" s="87"/>
      <c r="UPF53" s="87"/>
      <c r="UPG53" s="87"/>
      <c r="UPH53" s="87"/>
      <c r="UPI53" s="87"/>
      <c r="UPJ53" s="87"/>
      <c r="UPK53" s="87"/>
      <c r="UPL53" s="87"/>
      <c r="UPR53" s="87"/>
      <c r="UPS53" s="87"/>
      <c r="UPT53" s="87"/>
      <c r="UPU53" s="87"/>
      <c r="UPV53" s="87"/>
      <c r="UPW53" s="87"/>
      <c r="UPX53" s="87"/>
      <c r="UPY53" s="87"/>
      <c r="UPZ53" s="87"/>
      <c r="UQA53" s="87"/>
      <c r="UQG53" s="87"/>
      <c r="UQH53" s="87"/>
      <c r="UQI53" s="87"/>
      <c r="UQJ53" s="87"/>
      <c r="UQK53" s="87"/>
      <c r="UQL53" s="87"/>
      <c r="UQM53" s="87"/>
      <c r="UQN53" s="87"/>
      <c r="UQO53" s="87"/>
      <c r="UQP53" s="87"/>
      <c r="UQV53" s="87"/>
      <c r="UQW53" s="87"/>
      <c r="UQX53" s="87"/>
      <c r="UQY53" s="87"/>
      <c r="UQZ53" s="87"/>
      <c r="URA53" s="87"/>
      <c r="URB53" s="87"/>
      <c r="URC53" s="87"/>
      <c r="URD53" s="87"/>
      <c r="URE53" s="87"/>
      <c r="URK53" s="87"/>
      <c r="URL53" s="87"/>
      <c r="URM53" s="87"/>
      <c r="URN53" s="87"/>
      <c r="URO53" s="87"/>
      <c r="URP53" s="87"/>
      <c r="URQ53" s="87"/>
      <c r="URR53" s="87"/>
      <c r="URS53" s="87"/>
      <c r="URT53" s="87"/>
      <c r="URZ53" s="87"/>
      <c r="USA53" s="87"/>
      <c r="USB53" s="87"/>
      <c r="USC53" s="87"/>
      <c r="USD53" s="87"/>
      <c r="USE53" s="87"/>
      <c r="USF53" s="87"/>
      <c r="USG53" s="87"/>
      <c r="USH53" s="87"/>
      <c r="USI53" s="87"/>
      <c r="USO53" s="87"/>
      <c r="USP53" s="87"/>
      <c r="USQ53" s="87"/>
      <c r="USR53" s="87"/>
      <c r="USS53" s="87"/>
      <c r="UST53" s="87"/>
      <c r="USU53" s="87"/>
      <c r="USV53" s="87"/>
      <c r="USW53" s="87"/>
      <c r="USX53" s="87"/>
      <c r="UTD53" s="87"/>
      <c r="UTE53" s="87"/>
      <c r="UTF53" s="87"/>
      <c r="UTG53" s="87"/>
      <c r="UTH53" s="87"/>
      <c r="UTI53" s="87"/>
      <c r="UTJ53" s="87"/>
      <c r="UTK53" s="87"/>
      <c r="UTL53" s="87"/>
      <c r="UTM53" s="87"/>
      <c r="UTS53" s="87"/>
      <c r="UTT53" s="87"/>
      <c r="UTU53" s="87"/>
      <c r="UTV53" s="87"/>
      <c r="UTW53" s="87"/>
      <c r="UTX53" s="87"/>
      <c r="UTY53" s="87"/>
      <c r="UTZ53" s="87"/>
      <c r="UUA53" s="87"/>
      <c r="UUB53" s="87"/>
      <c r="UUH53" s="87"/>
      <c r="UUI53" s="87"/>
      <c r="UUJ53" s="87"/>
      <c r="UUK53" s="87"/>
      <c r="UUL53" s="87"/>
      <c r="UUM53" s="87"/>
      <c r="UUN53" s="87"/>
      <c r="UUO53" s="87"/>
      <c r="UUP53" s="87"/>
      <c r="UUQ53" s="87"/>
      <c r="UUW53" s="87"/>
      <c r="UUX53" s="87"/>
      <c r="UUY53" s="87"/>
      <c r="UUZ53" s="87"/>
      <c r="UVA53" s="87"/>
      <c r="UVB53" s="87"/>
      <c r="UVC53" s="87"/>
      <c r="UVD53" s="87"/>
      <c r="UVE53" s="87"/>
      <c r="UVF53" s="87"/>
      <c r="UVL53" s="87"/>
      <c r="UVM53" s="87"/>
      <c r="UVN53" s="87"/>
      <c r="UVO53" s="87"/>
      <c r="UVP53" s="87"/>
      <c r="UVQ53" s="87"/>
      <c r="UVR53" s="87"/>
      <c r="UVS53" s="87"/>
      <c r="UVT53" s="87"/>
      <c r="UVU53" s="87"/>
      <c r="UWA53" s="87"/>
      <c r="UWB53" s="87"/>
      <c r="UWC53" s="87"/>
      <c r="UWD53" s="87"/>
      <c r="UWE53" s="87"/>
      <c r="UWF53" s="87"/>
      <c r="UWG53" s="87"/>
      <c r="UWH53" s="87"/>
      <c r="UWI53" s="87"/>
      <c r="UWJ53" s="87"/>
      <c r="UWP53" s="87"/>
      <c r="UWQ53" s="87"/>
      <c r="UWR53" s="87"/>
      <c r="UWS53" s="87"/>
      <c r="UWT53" s="87"/>
      <c r="UWU53" s="87"/>
      <c r="UWV53" s="87"/>
      <c r="UWW53" s="87"/>
      <c r="UWX53" s="87"/>
      <c r="UWY53" s="87"/>
      <c r="UXE53" s="87"/>
      <c r="UXF53" s="87"/>
      <c r="UXG53" s="87"/>
      <c r="UXH53" s="87"/>
      <c r="UXI53" s="87"/>
      <c r="UXJ53" s="87"/>
      <c r="UXK53" s="87"/>
      <c r="UXL53" s="87"/>
      <c r="UXM53" s="87"/>
      <c r="UXN53" s="87"/>
      <c r="UXT53" s="87"/>
      <c r="UXU53" s="87"/>
      <c r="UXV53" s="87"/>
      <c r="UXW53" s="87"/>
      <c r="UXX53" s="87"/>
      <c r="UXY53" s="87"/>
      <c r="UXZ53" s="87"/>
      <c r="UYA53" s="87"/>
      <c r="UYB53" s="87"/>
      <c r="UYC53" s="87"/>
      <c r="UYI53" s="87"/>
      <c r="UYJ53" s="87"/>
      <c r="UYK53" s="87"/>
      <c r="UYL53" s="87"/>
      <c r="UYM53" s="87"/>
      <c r="UYN53" s="87"/>
      <c r="UYO53" s="87"/>
      <c r="UYP53" s="87"/>
      <c r="UYQ53" s="87"/>
      <c r="UYR53" s="87"/>
      <c r="UYX53" s="87"/>
      <c r="UYY53" s="87"/>
      <c r="UYZ53" s="87"/>
      <c r="UZA53" s="87"/>
      <c r="UZB53" s="87"/>
      <c r="UZC53" s="87"/>
      <c r="UZD53" s="87"/>
      <c r="UZE53" s="87"/>
      <c r="UZF53" s="87"/>
      <c r="UZG53" s="87"/>
      <c r="UZM53" s="87"/>
      <c r="UZN53" s="87"/>
      <c r="UZO53" s="87"/>
      <c r="UZP53" s="87"/>
      <c r="UZQ53" s="87"/>
      <c r="UZR53" s="87"/>
      <c r="UZS53" s="87"/>
      <c r="UZT53" s="87"/>
      <c r="UZU53" s="87"/>
      <c r="UZV53" s="87"/>
      <c r="VAB53" s="87"/>
      <c r="VAC53" s="87"/>
      <c r="VAD53" s="87"/>
      <c r="VAE53" s="87"/>
      <c r="VAF53" s="87"/>
      <c r="VAG53" s="87"/>
      <c r="VAH53" s="87"/>
      <c r="VAI53" s="87"/>
      <c r="VAJ53" s="87"/>
      <c r="VAK53" s="87"/>
      <c r="VAQ53" s="87"/>
      <c r="VAR53" s="87"/>
      <c r="VAS53" s="87"/>
      <c r="VAT53" s="87"/>
      <c r="VAU53" s="87"/>
      <c r="VAV53" s="87"/>
      <c r="VAW53" s="87"/>
      <c r="VAX53" s="87"/>
      <c r="VAY53" s="87"/>
      <c r="VAZ53" s="87"/>
      <c r="VBF53" s="87"/>
      <c r="VBG53" s="87"/>
      <c r="VBH53" s="87"/>
      <c r="VBI53" s="87"/>
      <c r="VBJ53" s="87"/>
      <c r="VBK53" s="87"/>
      <c r="VBL53" s="87"/>
      <c r="VBM53" s="87"/>
      <c r="VBN53" s="87"/>
      <c r="VBO53" s="87"/>
      <c r="VBU53" s="87"/>
      <c r="VBV53" s="87"/>
      <c r="VBW53" s="87"/>
      <c r="VBX53" s="87"/>
      <c r="VBY53" s="87"/>
      <c r="VBZ53" s="87"/>
      <c r="VCA53" s="87"/>
      <c r="VCB53" s="87"/>
      <c r="VCC53" s="87"/>
      <c r="VCD53" s="87"/>
      <c r="VCJ53" s="87"/>
      <c r="VCK53" s="87"/>
      <c r="VCL53" s="87"/>
      <c r="VCM53" s="87"/>
      <c r="VCN53" s="87"/>
      <c r="VCO53" s="87"/>
      <c r="VCP53" s="87"/>
      <c r="VCQ53" s="87"/>
      <c r="VCR53" s="87"/>
      <c r="VCS53" s="87"/>
      <c r="VCY53" s="87"/>
      <c r="VCZ53" s="87"/>
      <c r="VDA53" s="87"/>
      <c r="VDB53" s="87"/>
      <c r="VDC53" s="87"/>
      <c r="VDD53" s="87"/>
      <c r="VDE53" s="87"/>
      <c r="VDF53" s="87"/>
      <c r="VDG53" s="87"/>
      <c r="VDH53" s="87"/>
      <c r="VDN53" s="87"/>
      <c r="VDO53" s="87"/>
      <c r="VDP53" s="87"/>
      <c r="VDQ53" s="87"/>
      <c r="VDR53" s="87"/>
      <c r="VDS53" s="87"/>
      <c r="VDT53" s="87"/>
      <c r="VDU53" s="87"/>
      <c r="VDV53" s="87"/>
      <c r="VDW53" s="87"/>
      <c r="VEC53" s="87"/>
      <c r="VED53" s="87"/>
      <c r="VEE53" s="87"/>
      <c r="VEF53" s="87"/>
      <c r="VEG53" s="87"/>
      <c r="VEH53" s="87"/>
      <c r="VEI53" s="87"/>
      <c r="VEJ53" s="87"/>
      <c r="VEK53" s="87"/>
      <c r="VEL53" s="87"/>
      <c r="VER53" s="87"/>
      <c r="VES53" s="87"/>
      <c r="VET53" s="87"/>
      <c r="VEU53" s="87"/>
      <c r="VEV53" s="87"/>
      <c r="VEW53" s="87"/>
      <c r="VEX53" s="87"/>
      <c r="VEY53" s="87"/>
      <c r="VEZ53" s="87"/>
      <c r="VFA53" s="87"/>
      <c r="VFG53" s="87"/>
      <c r="VFH53" s="87"/>
      <c r="VFI53" s="87"/>
      <c r="VFJ53" s="87"/>
      <c r="VFK53" s="87"/>
      <c r="VFL53" s="87"/>
      <c r="VFM53" s="87"/>
      <c r="VFN53" s="87"/>
      <c r="VFO53" s="87"/>
      <c r="VFP53" s="87"/>
      <c r="VFV53" s="87"/>
      <c r="VFW53" s="87"/>
      <c r="VFX53" s="87"/>
      <c r="VFY53" s="87"/>
      <c r="VFZ53" s="87"/>
      <c r="VGA53" s="87"/>
      <c r="VGB53" s="87"/>
      <c r="VGC53" s="87"/>
      <c r="VGD53" s="87"/>
      <c r="VGE53" s="87"/>
      <c r="VGK53" s="87"/>
      <c r="VGL53" s="87"/>
      <c r="VGM53" s="87"/>
      <c r="VGN53" s="87"/>
      <c r="VGO53" s="87"/>
      <c r="VGP53" s="87"/>
      <c r="VGQ53" s="87"/>
      <c r="VGR53" s="87"/>
      <c r="VGS53" s="87"/>
      <c r="VGT53" s="87"/>
      <c r="VGZ53" s="87"/>
      <c r="VHA53" s="87"/>
      <c r="VHB53" s="87"/>
      <c r="VHC53" s="87"/>
      <c r="VHD53" s="87"/>
      <c r="VHE53" s="87"/>
      <c r="VHF53" s="87"/>
      <c r="VHG53" s="87"/>
      <c r="VHH53" s="87"/>
      <c r="VHI53" s="87"/>
      <c r="VHO53" s="87"/>
      <c r="VHP53" s="87"/>
      <c r="VHQ53" s="87"/>
      <c r="VHR53" s="87"/>
      <c r="VHS53" s="87"/>
      <c r="VHT53" s="87"/>
      <c r="VHU53" s="87"/>
      <c r="VHV53" s="87"/>
      <c r="VHW53" s="87"/>
      <c r="VHX53" s="87"/>
      <c r="VID53" s="87"/>
      <c r="VIE53" s="87"/>
      <c r="VIF53" s="87"/>
      <c r="VIG53" s="87"/>
      <c r="VIH53" s="87"/>
      <c r="VII53" s="87"/>
      <c r="VIJ53" s="87"/>
      <c r="VIK53" s="87"/>
      <c r="VIL53" s="87"/>
      <c r="VIM53" s="87"/>
      <c r="VIS53" s="87"/>
      <c r="VIT53" s="87"/>
      <c r="VIU53" s="87"/>
      <c r="VIV53" s="87"/>
      <c r="VIW53" s="87"/>
      <c r="VIX53" s="87"/>
      <c r="VIY53" s="87"/>
      <c r="VIZ53" s="87"/>
      <c r="VJA53" s="87"/>
      <c r="VJB53" s="87"/>
      <c r="VJH53" s="87"/>
      <c r="VJI53" s="87"/>
      <c r="VJJ53" s="87"/>
      <c r="VJK53" s="87"/>
      <c r="VJL53" s="87"/>
      <c r="VJM53" s="87"/>
      <c r="VJN53" s="87"/>
      <c r="VJO53" s="87"/>
      <c r="VJP53" s="87"/>
      <c r="VJQ53" s="87"/>
      <c r="VJW53" s="87"/>
      <c r="VJX53" s="87"/>
      <c r="VJY53" s="87"/>
      <c r="VJZ53" s="87"/>
      <c r="VKA53" s="87"/>
      <c r="VKB53" s="87"/>
      <c r="VKC53" s="87"/>
      <c r="VKD53" s="87"/>
      <c r="VKE53" s="87"/>
      <c r="VKF53" s="87"/>
      <c r="VKL53" s="87"/>
      <c r="VKM53" s="87"/>
      <c r="VKN53" s="87"/>
      <c r="VKO53" s="87"/>
      <c r="VKP53" s="87"/>
      <c r="VKQ53" s="87"/>
      <c r="VKR53" s="87"/>
      <c r="VKS53" s="87"/>
      <c r="VKT53" s="87"/>
      <c r="VKU53" s="87"/>
      <c r="VLA53" s="87"/>
      <c r="VLB53" s="87"/>
      <c r="VLC53" s="87"/>
      <c r="VLD53" s="87"/>
      <c r="VLE53" s="87"/>
      <c r="VLF53" s="87"/>
      <c r="VLG53" s="87"/>
      <c r="VLH53" s="87"/>
      <c r="VLI53" s="87"/>
      <c r="VLJ53" s="87"/>
      <c r="VLP53" s="87"/>
      <c r="VLQ53" s="87"/>
      <c r="VLR53" s="87"/>
      <c r="VLS53" s="87"/>
      <c r="VLT53" s="87"/>
      <c r="VLU53" s="87"/>
      <c r="VLV53" s="87"/>
      <c r="VLW53" s="87"/>
      <c r="VLX53" s="87"/>
      <c r="VLY53" s="87"/>
      <c r="VME53" s="87"/>
      <c r="VMF53" s="87"/>
      <c r="VMG53" s="87"/>
      <c r="VMH53" s="87"/>
      <c r="VMI53" s="87"/>
      <c r="VMJ53" s="87"/>
      <c r="VMK53" s="87"/>
      <c r="VML53" s="87"/>
      <c r="VMM53" s="87"/>
      <c r="VMN53" s="87"/>
      <c r="VMT53" s="87"/>
      <c r="VMU53" s="87"/>
      <c r="VMV53" s="87"/>
      <c r="VMW53" s="87"/>
      <c r="VMX53" s="87"/>
      <c r="VMY53" s="87"/>
      <c r="VMZ53" s="87"/>
      <c r="VNA53" s="87"/>
      <c r="VNB53" s="87"/>
      <c r="VNC53" s="87"/>
      <c r="VNI53" s="87"/>
      <c r="VNJ53" s="87"/>
      <c r="VNK53" s="87"/>
      <c r="VNL53" s="87"/>
      <c r="VNM53" s="87"/>
      <c r="VNN53" s="87"/>
      <c r="VNO53" s="87"/>
      <c r="VNP53" s="87"/>
      <c r="VNQ53" s="87"/>
      <c r="VNR53" s="87"/>
      <c r="VNX53" s="87"/>
      <c r="VNY53" s="87"/>
      <c r="VNZ53" s="87"/>
      <c r="VOA53" s="87"/>
      <c r="VOB53" s="87"/>
      <c r="VOC53" s="87"/>
      <c r="VOD53" s="87"/>
      <c r="VOE53" s="87"/>
      <c r="VOF53" s="87"/>
      <c r="VOG53" s="87"/>
      <c r="VOM53" s="87"/>
      <c r="VON53" s="87"/>
      <c r="VOO53" s="87"/>
      <c r="VOP53" s="87"/>
      <c r="VOQ53" s="87"/>
      <c r="VOR53" s="87"/>
      <c r="VOS53" s="87"/>
      <c r="VOT53" s="87"/>
      <c r="VOU53" s="87"/>
      <c r="VOV53" s="87"/>
      <c r="VPB53" s="87"/>
      <c r="VPC53" s="87"/>
      <c r="VPD53" s="87"/>
      <c r="VPE53" s="87"/>
      <c r="VPF53" s="87"/>
      <c r="VPG53" s="87"/>
      <c r="VPH53" s="87"/>
      <c r="VPI53" s="87"/>
      <c r="VPJ53" s="87"/>
      <c r="VPK53" s="87"/>
      <c r="VPQ53" s="87"/>
      <c r="VPR53" s="87"/>
      <c r="VPS53" s="87"/>
      <c r="VPT53" s="87"/>
      <c r="VPU53" s="87"/>
      <c r="VPV53" s="87"/>
      <c r="VPW53" s="87"/>
      <c r="VPX53" s="87"/>
      <c r="VPY53" s="87"/>
      <c r="VPZ53" s="87"/>
      <c r="VQF53" s="87"/>
      <c r="VQG53" s="87"/>
      <c r="VQH53" s="87"/>
      <c r="VQI53" s="87"/>
      <c r="VQJ53" s="87"/>
      <c r="VQK53" s="87"/>
      <c r="VQL53" s="87"/>
      <c r="VQM53" s="87"/>
      <c r="VQN53" s="87"/>
      <c r="VQO53" s="87"/>
      <c r="VQU53" s="87"/>
      <c r="VQV53" s="87"/>
      <c r="VQW53" s="87"/>
      <c r="VQX53" s="87"/>
      <c r="VQY53" s="87"/>
      <c r="VQZ53" s="87"/>
      <c r="VRA53" s="87"/>
      <c r="VRB53" s="87"/>
      <c r="VRC53" s="87"/>
      <c r="VRD53" s="87"/>
      <c r="VRJ53" s="87"/>
      <c r="VRK53" s="87"/>
      <c r="VRL53" s="87"/>
      <c r="VRM53" s="87"/>
      <c r="VRN53" s="87"/>
      <c r="VRO53" s="87"/>
      <c r="VRP53" s="87"/>
      <c r="VRQ53" s="87"/>
      <c r="VRR53" s="87"/>
      <c r="VRS53" s="87"/>
      <c r="VRY53" s="87"/>
      <c r="VRZ53" s="87"/>
      <c r="VSA53" s="87"/>
      <c r="VSB53" s="87"/>
      <c r="VSC53" s="87"/>
      <c r="VSD53" s="87"/>
      <c r="VSE53" s="87"/>
      <c r="VSF53" s="87"/>
      <c r="VSG53" s="87"/>
      <c r="VSH53" s="87"/>
      <c r="VSN53" s="87"/>
      <c r="VSO53" s="87"/>
      <c r="VSP53" s="87"/>
      <c r="VSQ53" s="87"/>
      <c r="VSR53" s="87"/>
      <c r="VSS53" s="87"/>
      <c r="VST53" s="87"/>
      <c r="VSU53" s="87"/>
      <c r="VSV53" s="87"/>
      <c r="VSW53" s="87"/>
      <c r="VTC53" s="87"/>
      <c r="VTD53" s="87"/>
      <c r="VTE53" s="87"/>
      <c r="VTF53" s="87"/>
      <c r="VTG53" s="87"/>
      <c r="VTH53" s="87"/>
      <c r="VTI53" s="87"/>
      <c r="VTJ53" s="87"/>
      <c r="VTK53" s="87"/>
      <c r="VTL53" s="87"/>
      <c r="VTR53" s="87"/>
      <c r="VTS53" s="87"/>
      <c r="VTT53" s="87"/>
      <c r="VTU53" s="87"/>
      <c r="VTV53" s="87"/>
      <c r="VTW53" s="87"/>
      <c r="VTX53" s="87"/>
      <c r="VTY53" s="87"/>
      <c r="VTZ53" s="87"/>
      <c r="VUA53" s="87"/>
      <c r="VUG53" s="87"/>
      <c r="VUH53" s="87"/>
      <c r="VUI53" s="87"/>
      <c r="VUJ53" s="87"/>
      <c r="VUK53" s="87"/>
      <c r="VUL53" s="87"/>
      <c r="VUM53" s="87"/>
      <c r="VUN53" s="87"/>
      <c r="VUO53" s="87"/>
      <c r="VUP53" s="87"/>
      <c r="VUV53" s="87"/>
      <c r="VUW53" s="87"/>
      <c r="VUX53" s="87"/>
      <c r="VUY53" s="87"/>
      <c r="VUZ53" s="87"/>
      <c r="VVA53" s="87"/>
      <c r="VVB53" s="87"/>
      <c r="VVC53" s="87"/>
      <c r="VVD53" s="87"/>
      <c r="VVE53" s="87"/>
      <c r="VVK53" s="87"/>
      <c r="VVL53" s="87"/>
      <c r="VVM53" s="87"/>
      <c r="VVN53" s="87"/>
      <c r="VVO53" s="87"/>
      <c r="VVP53" s="87"/>
      <c r="VVQ53" s="87"/>
      <c r="VVR53" s="87"/>
      <c r="VVS53" s="87"/>
      <c r="VVT53" s="87"/>
      <c r="VVZ53" s="87"/>
      <c r="VWA53" s="87"/>
      <c r="VWB53" s="87"/>
      <c r="VWC53" s="87"/>
      <c r="VWD53" s="87"/>
      <c r="VWE53" s="87"/>
      <c r="VWF53" s="87"/>
      <c r="VWG53" s="87"/>
      <c r="VWH53" s="87"/>
      <c r="VWI53" s="87"/>
      <c r="VWO53" s="87"/>
      <c r="VWP53" s="87"/>
      <c r="VWQ53" s="87"/>
      <c r="VWR53" s="87"/>
      <c r="VWS53" s="87"/>
      <c r="VWT53" s="87"/>
      <c r="VWU53" s="87"/>
      <c r="VWV53" s="87"/>
      <c r="VWW53" s="87"/>
      <c r="VWX53" s="87"/>
      <c r="VXD53" s="87"/>
      <c r="VXE53" s="87"/>
      <c r="VXF53" s="87"/>
      <c r="VXG53" s="87"/>
      <c r="VXH53" s="87"/>
      <c r="VXI53" s="87"/>
      <c r="VXJ53" s="87"/>
      <c r="VXK53" s="87"/>
      <c r="VXL53" s="87"/>
      <c r="VXM53" s="87"/>
      <c r="VXS53" s="87"/>
      <c r="VXT53" s="87"/>
      <c r="VXU53" s="87"/>
      <c r="VXV53" s="87"/>
      <c r="VXW53" s="87"/>
      <c r="VXX53" s="87"/>
      <c r="VXY53" s="87"/>
      <c r="VXZ53" s="87"/>
      <c r="VYA53" s="87"/>
      <c r="VYB53" s="87"/>
      <c r="VYH53" s="87"/>
      <c r="VYI53" s="87"/>
      <c r="VYJ53" s="87"/>
      <c r="VYK53" s="87"/>
      <c r="VYL53" s="87"/>
      <c r="VYM53" s="87"/>
      <c r="VYN53" s="87"/>
      <c r="VYO53" s="87"/>
      <c r="VYP53" s="87"/>
      <c r="VYQ53" s="87"/>
      <c r="VYW53" s="87"/>
      <c r="VYX53" s="87"/>
      <c r="VYY53" s="87"/>
      <c r="VYZ53" s="87"/>
      <c r="VZA53" s="87"/>
      <c r="VZB53" s="87"/>
      <c r="VZC53" s="87"/>
      <c r="VZD53" s="87"/>
      <c r="VZE53" s="87"/>
      <c r="VZF53" s="87"/>
      <c r="VZL53" s="87"/>
      <c r="VZM53" s="87"/>
      <c r="VZN53" s="87"/>
      <c r="VZO53" s="87"/>
      <c r="VZP53" s="87"/>
      <c r="VZQ53" s="87"/>
      <c r="VZR53" s="87"/>
      <c r="VZS53" s="87"/>
      <c r="VZT53" s="87"/>
      <c r="VZU53" s="87"/>
      <c r="WAA53" s="87"/>
      <c r="WAB53" s="87"/>
      <c r="WAC53" s="87"/>
      <c r="WAD53" s="87"/>
      <c r="WAE53" s="87"/>
      <c r="WAF53" s="87"/>
      <c r="WAG53" s="87"/>
      <c r="WAH53" s="87"/>
      <c r="WAI53" s="87"/>
      <c r="WAJ53" s="87"/>
      <c r="WAP53" s="87"/>
      <c r="WAQ53" s="87"/>
      <c r="WAR53" s="87"/>
      <c r="WAS53" s="87"/>
      <c r="WAT53" s="87"/>
      <c r="WAU53" s="87"/>
      <c r="WAV53" s="87"/>
      <c r="WAW53" s="87"/>
      <c r="WAX53" s="87"/>
      <c r="WAY53" s="87"/>
      <c r="WBE53" s="87"/>
      <c r="WBF53" s="87"/>
      <c r="WBG53" s="87"/>
      <c r="WBH53" s="87"/>
      <c r="WBI53" s="87"/>
    </row>
    <row r="54" spans="8:1019 1025:4094 4100:8189 8195:11264 11270:12284 12290:15359 15365:15609">
      <c r="L54" s="87"/>
      <c r="N54" s="87"/>
      <c r="O54" s="87"/>
      <c r="P54" s="87"/>
      <c r="Q54" s="87"/>
      <c r="V54" s="143"/>
      <c r="W54" s="86"/>
      <c r="X54" s="86"/>
      <c r="Y54" s="86"/>
      <c r="Z54" s="86"/>
      <c r="AA54" s="86"/>
      <c r="AB54" s="86"/>
      <c r="AC54" s="86"/>
      <c r="AD54" s="86"/>
      <c r="AE54" s="86"/>
      <c r="AF54" s="86"/>
      <c r="AG54" s="87"/>
      <c r="AH54" s="87" t="s">
        <v>193</v>
      </c>
      <c r="AI54" s="87" t="s">
        <v>194</v>
      </c>
      <c r="AJ54" s="87" t="s">
        <v>195</v>
      </c>
      <c r="AK54" s="87"/>
      <c r="AL54" s="153"/>
      <c r="AM54" s="87"/>
      <c r="AN54" s="87" t="s">
        <v>193</v>
      </c>
      <c r="AO54" s="87" t="s">
        <v>194</v>
      </c>
      <c r="AP54" s="87" t="s">
        <v>195</v>
      </c>
      <c r="AQ54" s="158"/>
      <c r="AT54" s="87"/>
      <c r="AU54" s="87"/>
      <c r="AV54" s="87"/>
      <c r="AW54" s="87"/>
      <c r="AX54" s="87"/>
      <c r="AY54" s="87"/>
      <c r="AZ54" s="87"/>
      <c r="BA54" s="87"/>
      <c r="BB54" s="87"/>
      <c r="BC54" s="87"/>
      <c r="BD54" s="87"/>
      <c r="BE54" s="87"/>
      <c r="BF54" s="87"/>
      <c r="BG54" s="87"/>
      <c r="BM54" s="87"/>
      <c r="BN54" s="87"/>
      <c r="BO54" s="87"/>
      <c r="BP54" s="87"/>
      <c r="BQ54" s="87"/>
      <c r="BR54" s="87"/>
      <c r="BS54" s="87"/>
      <c r="BT54" s="87"/>
      <c r="BU54" s="87"/>
      <c r="BV54" s="87"/>
      <c r="CB54" s="87"/>
      <c r="CC54" s="87"/>
      <c r="CD54" s="87"/>
      <c r="CE54" s="87"/>
      <c r="CF54" s="87"/>
      <c r="CG54" s="87"/>
      <c r="CH54" s="87"/>
      <c r="CI54" s="87"/>
      <c r="CJ54" s="87"/>
      <c r="CK54" s="87"/>
      <c r="CQ54" s="87"/>
      <c r="CR54" s="87"/>
      <c r="CS54" s="87"/>
      <c r="CT54" s="87"/>
      <c r="CU54" s="87"/>
      <c r="CV54" s="87"/>
      <c r="CW54" s="87"/>
      <c r="CX54" s="87"/>
      <c r="CY54" s="87"/>
      <c r="CZ54" s="87"/>
      <c r="DF54" s="87"/>
      <c r="DG54" s="87"/>
      <c r="DH54" s="87"/>
      <c r="DI54" s="87"/>
      <c r="DJ54" s="87"/>
      <c r="DK54" s="87"/>
      <c r="DL54" s="87"/>
      <c r="DM54" s="87"/>
      <c r="DN54" s="87"/>
      <c r="DO54" s="87"/>
      <c r="DU54" s="87"/>
      <c r="DV54" s="87"/>
      <c r="DW54" s="87"/>
      <c r="DX54" s="87"/>
      <c r="DY54" s="87"/>
      <c r="DZ54" s="87"/>
      <c r="EA54" s="87"/>
      <c r="EB54" s="87"/>
      <c r="EC54" s="87"/>
      <c r="ED54" s="87"/>
      <c r="EJ54" s="87"/>
      <c r="EK54" s="87"/>
      <c r="EL54" s="87"/>
      <c r="EM54" s="87"/>
      <c r="EN54" s="87"/>
      <c r="EO54" s="87"/>
      <c r="EP54" s="87"/>
      <c r="EQ54" s="87"/>
      <c r="ER54" s="87"/>
      <c r="ES54" s="87"/>
      <c r="EY54" s="87"/>
      <c r="EZ54" s="87"/>
      <c r="FA54" s="87"/>
      <c r="FB54" s="87"/>
      <c r="FC54" s="87"/>
      <c r="FD54" s="87"/>
      <c r="FE54" s="87"/>
      <c r="FF54" s="87"/>
      <c r="FG54" s="87"/>
      <c r="FH54" s="87"/>
      <c r="FN54" s="87"/>
      <c r="FO54" s="87"/>
      <c r="FP54" s="87"/>
      <c r="FQ54" s="87"/>
      <c r="FR54" s="87"/>
      <c r="FS54" s="87"/>
      <c r="FT54" s="87"/>
      <c r="FU54" s="87"/>
      <c r="FV54" s="87"/>
      <c r="FW54" s="87"/>
      <c r="GC54" s="87"/>
      <c r="GD54" s="87"/>
      <c r="GE54" s="87"/>
      <c r="GF54" s="87"/>
      <c r="GG54" s="87"/>
      <c r="GH54" s="87"/>
      <c r="GI54" s="87"/>
      <c r="GJ54" s="87"/>
      <c r="GK54" s="87"/>
      <c r="GL54" s="87"/>
      <c r="GR54" s="87"/>
      <c r="GS54" s="87"/>
      <c r="GT54" s="87"/>
      <c r="GU54" s="87"/>
      <c r="GV54" s="87"/>
      <c r="GW54" s="87"/>
      <c r="GX54" s="87"/>
      <c r="GY54" s="87"/>
      <c r="GZ54" s="87"/>
      <c r="HA54" s="87"/>
      <c r="HG54" s="87"/>
      <c r="HH54" s="87"/>
      <c r="HI54" s="87"/>
      <c r="HJ54" s="87"/>
      <c r="HK54" s="87"/>
      <c r="HL54" s="87"/>
      <c r="HM54" s="87"/>
      <c r="HN54" s="87"/>
      <c r="HO54" s="87"/>
      <c r="HP54" s="87"/>
      <c r="HV54" s="87"/>
      <c r="HW54" s="87"/>
      <c r="HX54" s="87"/>
      <c r="HY54" s="87"/>
      <c r="HZ54" s="87"/>
      <c r="IA54" s="87"/>
      <c r="IB54" s="87"/>
      <c r="IC54" s="87"/>
      <c r="ID54" s="87"/>
      <c r="IE54" s="87"/>
      <c r="IK54" s="87"/>
      <c r="IL54" s="87"/>
      <c r="IM54" s="87"/>
      <c r="IN54" s="87"/>
      <c r="IO54" s="87"/>
      <c r="IP54" s="87"/>
      <c r="IQ54" s="87"/>
      <c r="IR54" s="87"/>
      <c r="IS54" s="87"/>
      <c r="IT54" s="87"/>
      <c r="IZ54" s="87"/>
      <c r="JA54" s="87"/>
      <c r="JB54" s="87"/>
      <c r="JC54" s="87"/>
      <c r="JD54" s="87"/>
      <c r="JE54" s="87"/>
      <c r="JF54" s="87"/>
      <c r="JG54" s="87"/>
      <c r="JH54" s="87"/>
      <c r="JI54" s="87"/>
      <c r="JO54" s="87"/>
      <c r="JP54" s="87"/>
      <c r="JQ54" s="87"/>
      <c r="JR54" s="87"/>
      <c r="JS54" s="87"/>
      <c r="JT54" s="87"/>
      <c r="JU54" s="87"/>
      <c r="JV54" s="87"/>
      <c r="JW54" s="87"/>
      <c r="JX54" s="87"/>
      <c r="KD54" s="87"/>
      <c r="KE54" s="87"/>
      <c r="KF54" s="87"/>
      <c r="KG54" s="87"/>
      <c r="KH54" s="87"/>
      <c r="KI54" s="87"/>
      <c r="KJ54" s="87"/>
      <c r="KK54" s="87"/>
      <c r="KL54" s="87"/>
      <c r="KM54" s="87"/>
      <c r="KS54" s="87"/>
      <c r="KT54" s="87"/>
      <c r="KU54" s="87"/>
      <c r="KV54" s="87"/>
      <c r="KW54" s="87"/>
      <c r="KX54" s="87"/>
      <c r="KY54" s="87"/>
      <c r="KZ54" s="87"/>
      <c r="LA54" s="87"/>
      <c r="LB54" s="87"/>
      <c r="LH54" s="87"/>
      <c r="LI54" s="87"/>
      <c r="LJ54" s="87"/>
      <c r="LK54" s="87"/>
      <c r="LL54" s="87"/>
      <c r="LM54" s="87"/>
      <c r="LN54" s="87"/>
      <c r="LO54" s="87"/>
      <c r="LP54" s="87"/>
      <c r="LQ54" s="87"/>
      <c r="LW54" s="87"/>
      <c r="LX54" s="87"/>
      <c r="LY54" s="87"/>
      <c r="LZ54" s="87"/>
      <c r="MA54" s="87"/>
      <c r="MB54" s="87"/>
      <c r="MC54" s="87"/>
      <c r="MD54" s="87"/>
      <c r="ME54" s="87"/>
      <c r="MF54" s="87"/>
      <c r="ML54" s="87"/>
      <c r="MM54" s="87"/>
      <c r="MN54" s="87"/>
      <c r="MO54" s="87"/>
      <c r="MP54" s="87"/>
      <c r="MQ54" s="87"/>
      <c r="MR54" s="87"/>
      <c r="MS54" s="87"/>
      <c r="MT54" s="87"/>
      <c r="MU54" s="87"/>
      <c r="NA54" s="87"/>
      <c r="NB54" s="87"/>
      <c r="NC54" s="87"/>
      <c r="ND54" s="87"/>
      <c r="NE54" s="87"/>
      <c r="NF54" s="87"/>
      <c r="NG54" s="87"/>
      <c r="NH54" s="87"/>
      <c r="NI54" s="87"/>
      <c r="NJ54" s="87"/>
      <c r="NP54" s="87"/>
      <c r="NQ54" s="87"/>
      <c r="NR54" s="87"/>
      <c r="NS54" s="87"/>
      <c r="NT54" s="87"/>
      <c r="NU54" s="87"/>
      <c r="NV54" s="87"/>
      <c r="NW54" s="87"/>
      <c r="NX54" s="87"/>
      <c r="NY54" s="87"/>
      <c r="OE54" s="87"/>
      <c r="OF54" s="87"/>
      <c r="OG54" s="87"/>
      <c r="OH54" s="87"/>
      <c r="OI54" s="87"/>
      <c r="OJ54" s="87"/>
      <c r="OK54" s="87"/>
      <c r="OL54" s="87"/>
      <c r="OM54" s="87"/>
      <c r="ON54" s="87"/>
      <c r="OT54" s="87"/>
      <c r="OU54" s="87"/>
      <c r="OV54" s="87"/>
      <c r="OW54" s="87"/>
      <c r="OX54" s="87"/>
      <c r="OY54" s="87"/>
      <c r="OZ54" s="87"/>
      <c r="PA54" s="87"/>
      <c r="PB54" s="87"/>
      <c r="PC54" s="87"/>
      <c r="PI54" s="87"/>
      <c r="PJ54" s="87"/>
      <c r="PK54" s="87"/>
      <c r="PL54" s="87"/>
      <c r="PM54" s="87"/>
      <c r="PN54" s="87"/>
      <c r="PO54" s="87"/>
      <c r="PP54" s="87"/>
      <c r="PQ54" s="87"/>
      <c r="PR54" s="87"/>
      <c r="PX54" s="87"/>
      <c r="PY54" s="87"/>
      <c r="PZ54" s="87"/>
      <c r="QA54" s="87"/>
      <c r="QB54" s="87"/>
      <c r="QC54" s="87"/>
      <c r="QD54" s="87"/>
      <c r="QE54" s="87"/>
      <c r="QF54" s="87"/>
      <c r="QG54" s="87"/>
      <c r="QM54" s="87"/>
      <c r="QN54" s="87"/>
      <c r="QO54" s="87"/>
      <c r="QP54" s="87"/>
      <c r="QQ54" s="87"/>
      <c r="QR54" s="87"/>
      <c r="QS54" s="87"/>
      <c r="QT54" s="87"/>
      <c r="QU54" s="87"/>
      <c r="QV54" s="87"/>
      <c r="RB54" s="87"/>
      <c r="RC54" s="87"/>
      <c r="RD54" s="87"/>
      <c r="RE54" s="87"/>
      <c r="RF54" s="87"/>
      <c r="RG54" s="87"/>
      <c r="RH54" s="87"/>
      <c r="RI54" s="87"/>
      <c r="RJ54" s="87"/>
      <c r="RK54" s="87"/>
      <c r="RQ54" s="87"/>
      <c r="RR54" s="87"/>
      <c r="RS54" s="87"/>
      <c r="RT54" s="87"/>
      <c r="RU54" s="87"/>
      <c r="RV54" s="87"/>
      <c r="RW54" s="87"/>
      <c r="RX54" s="87"/>
      <c r="RY54" s="87"/>
      <c r="RZ54" s="87"/>
      <c r="SF54" s="87"/>
      <c r="SG54" s="87"/>
      <c r="SH54" s="87"/>
      <c r="SI54" s="87"/>
      <c r="SJ54" s="87"/>
      <c r="SK54" s="87"/>
      <c r="SL54" s="87"/>
      <c r="SM54" s="87"/>
      <c r="SN54" s="87"/>
      <c r="SO54" s="87"/>
      <c r="SU54" s="87"/>
      <c r="SV54" s="87"/>
      <c r="SW54" s="87"/>
      <c r="SX54" s="87"/>
      <c r="SY54" s="87"/>
      <c r="SZ54" s="87"/>
      <c r="TA54" s="87"/>
      <c r="TB54" s="87"/>
      <c r="TC54" s="87"/>
      <c r="TD54" s="87"/>
      <c r="TJ54" s="87"/>
      <c r="TK54" s="87"/>
      <c r="TL54" s="87"/>
      <c r="TM54" s="87"/>
      <c r="TN54" s="87"/>
      <c r="TO54" s="87"/>
      <c r="TP54" s="87"/>
      <c r="TQ54" s="87"/>
      <c r="TR54" s="87"/>
      <c r="TS54" s="87"/>
      <c r="TY54" s="87"/>
      <c r="TZ54" s="87"/>
      <c r="UA54" s="87"/>
      <c r="UB54" s="87"/>
      <c r="UC54" s="87"/>
      <c r="UD54" s="87"/>
      <c r="UE54" s="87"/>
      <c r="UF54" s="87"/>
      <c r="UG54" s="87"/>
      <c r="UH54" s="87"/>
      <c r="UN54" s="87"/>
      <c r="UO54" s="87"/>
      <c r="UP54" s="87"/>
      <c r="UQ54" s="87"/>
      <c r="UR54" s="87"/>
      <c r="US54" s="87"/>
      <c r="UT54" s="87"/>
      <c r="UU54" s="87"/>
      <c r="UV54" s="87"/>
      <c r="UW54" s="87"/>
      <c r="VC54" s="87"/>
      <c r="VD54" s="87"/>
      <c r="VE54" s="87"/>
      <c r="VF54" s="87"/>
      <c r="VG54" s="87"/>
      <c r="VH54" s="87"/>
      <c r="VI54" s="87"/>
      <c r="VJ54" s="87"/>
      <c r="VK54" s="87"/>
      <c r="VL54" s="87"/>
      <c r="VR54" s="87"/>
      <c r="VS54" s="87"/>
      <c r="VT54" s="87"/>
      <c r="VU54" s="87"/>
      <c r="VV54" s="87"/>
      <c r="VW54" s="87"/>
      <c r="VX54" s="87"/>
      <c r="VY54" s="87"/>
      <c r="VZ54" s="87"/>
      <c r="WA54" s="87"/>
      <c r="WG54" s="87"/>
      <c r="WH54" s="87"/>
      <c r="WI54" s="87"/>
      <c r="WJ54" s="87"/>
      <c r="WK54" s="87"/>
      <c r="WL54" s="87"/>
      <c r="WM54" s="87"/>
      <c r="WN54" s="87"/>
      <c r="WO54" s="87"/>
      <c r="WP54" s="87"/>
      <c r="WV54" s="87"/>
      <c r="WW54" s="87"/>
      <c r="WX54" s="87"/>
      <c r="WY54" s="87"/>
      <c r="WZ54" s="87"/>
      <c r="XA54" s="87"/>
      <c r="XB54" s="87"/>
      <c r="XC54" s="87"/>
      <c r="XD54" s="87"/>
      <c r="XE54" s="87"/>
      <c r="XK54" s="87"/>
      <c r="XL54" s="87"/>
      <c r="XM54" s="87"/>
      <c r="XN54" s="87"/>
      <c r="XO54" s="87"/>
      <c r="XP54" s="87"/>
      <c r="XQ54" s="87"/>
      <c r="XR54" s="87"/>
      <c r="XS54" s="87"/>
      <c r="XT54" s="87"/>
      <c r="XZ54" s="87"/>
      <c r="YA54" s="87"/>
      <c r="YB54" s="87"/>
      <c r="YC54" s="87"/>
      <c r="YD54" s="87"/>
      <c r="YE54" s="87"/>
      <c r="YF54" s="87"/>
      <c r="YG54" s="87"/>
      <c r="YH54" s="87"/>
      <c r="YI54" s="87"/>
      <c r="YO54" s="87"/>
      <c r="YP54" s="87"/>
      <c r="YQ54" s="87"/>
      <c r="YR54" s="87"/>
      <c r="YS54" s="87"/>
      <c r="YT54" s="87"/>
      <c r="YU54" s="87"/>
      <c r="YV54" s="87"/>
      <c r="YW54" s="87"/>
      <c r="YX54" s="87"/>
      <c r="ZD54" s="87"/>
      <c r="ZE54" s="87"/>
      <c r="ZF54" s="87"/>
      <c r="ZG54" s="87"/>
      <c r="ZH54" s="87"/>
      <c r="ZI54" s="87"/>
      <c r="ZJ54" s="87"/>
      <c r="ZK54" s="87"/>
      <c r="ZL54" s="87"/>
      <c r="ZM54" s="87"/>
      <c r="ZS54" s="87"/>
      <c r="ZT54" s="87"/>
      <c r="ZU54" s="87"/>
      <c r="ZV54" s="87"/>
      <c r="ZW54" s="87"/>
      <c r="ZX54" s="87"/>
      <c r="ZY54" s="87"/>
      <c r="ZZ54" s="87"/>
      <c r="AAA54" s="87"/>
      <c r="AAB54" s="87"/>
      <c r="AAH54" s="87"/>
      <c r="AAI54" s="87"/>
      <c r="AAJ54" s="87"/>
      <c r="AAK54" s="87"/>
      <c r="AAL54" s="87"/>
      <c r="AAM54" s="87"/>
      <c r="AAN54" s="87"/>
      <c r="AAO54" s="87"/>
      <c r="AAP54" s="87"/>
      <c r="AAQ54" s="87"/>
      <c r="AAW54" s="87"/>
      <c r="AAX54" s="87"/>
      <c r="AAY54" s="87"/>
      <c r="AAZ54" s="87"/>
      <c r="ABA54" s="87"/>
      <c r="ABB54" s="87"/>
      <c r="ABC54" s="87"/>
      <c r="ABD54" s="87"/>
      <c r="ABE54" s="87"/>
      <c r="ABF54" s="87"/>
      <c r="ABL54" s="87"/>
      <c r="ABM54" s="87"/>
      <c r="ABN54" s="87"/>
      <c r="ABO54" s="87"/>
      <c r="ABP54" s="87"/>
      <c r="ABQ54" s="87"/>
      <c r="ABR54" s="87"/>
      <c r="ABS54" s="87"/>
      <c r="ABT54" s="87"/>
      <c r="ABU54" s="87"/>
      <c r="ACA54" s="87"/>
      <c r="ACB54" s="87"/>
      <c r="ACC54" s="87"/>
      <c r="ACD54" s="87"/>
      <c r="ACE54" s="87"/>
      <c r="ACF54" s="87"/>
      <c r="ACG54" s="87"/>
      <c r="ACH54" s="87"/>
      <c r="ACI54" s="87"/>
      <c r="ACJ54" s="87"/>
      <c r="ACP54" s="87"/>
      <c r="ACQ54" s="87"/>
      <c r="ACR54" s="87"/>
      <c r="ACS54" s="87"/>
      <c r="ACT54" s="87"/>
      <c r="ACU54" s="87"/>
      <c r="ACV54" s="87"/>
      <c r="ACW54" s="87"/>
      <c r="ACX54" s="87"/>
      <c r="ACY54" s="87"/>
      <c r="ADE54" s="87"/>
      <c r="ADF54" s="87"/>
      <c r="ADG54" s="87"/>
      <c r="ADH54" s="87"/>
      <c r="ADI54" s="87"/>
      <c r="ADJ54" s="87"/>
      <c r="ADK54" s="87"/>
      <c r="ADL54" s="87"/>
      <c r="ADM54" s="87"/>
      <c r="ADN54" s="87"/>
      <c r="ADT54" s="87"/>
      <c r="ADU54" s="87"/>
      <c r="ADV54" s="87"/>
      <c r="ADW54" s="87"/>
      <c r="ADX54" s="87"/>
      <c r="ADY54" s="87"/>
      <c r="ADZ54" s="87"/>
      <c r="AEA54" s="87"/>
      <c r="AEB54" s="87"/>
      <c r="AEC54" s="87"/>
      <c r="AEI54" s="87"/>
      <c r="AEJ54" s="87"/>
      <c r="AEK54" s="87"/>
      <c r="AEL54" s="87"/>
      <c r="AEM54" s="87"/>
      <c r="AEN54" s="87"/>
      <c r="AEO54" s="87"/>
      <c r="AEP54" s="87"/>
      <c r="AEQ54" s="87"/>
      <c r="AER54" s="87"/>
      <c r="AEX54" s="87"/>
      <c r="AEY54" s="87"/>
      <c r="AEZ54" s="87"/>
      <c r="AFA54" s="87"/>
      <c r="AFB54" s="87"/>
      <c r="AFC54" s="87"/>
      <c r="AFD54" s="87"/>
      <c r="AFE54" s="87"/>
      <c r="AFF54" s="87"/>
      <c r="AFG54" s="87"/>
      <c r="AFM54" s="87"/>
      <c r="AFN54" s="87"/>
      <c r="AFO54" s="87"/>
      <c r="AFP54" s="87"/>
      <c r="AFQ54" s="87"/>
      <c r="AFR54" s="87"/>
      <c r="AFS54" s="87"/>
      <c r="AFT54" s="87"/>
      <c r="AFU54" s="87"/>
      <c r="AFV54" s="87"/>
      <c r="AGB54" s="87"/>
      <c r="AGC54" s="87"/>
      <c r="AGD54" s="87"/>
      <c r="AGE54" s="87"/>
      <c r="AGF54" s="87"/>
      <c r="AGG54" s="87"/>
      <c r="AGH54" s="87"/>
      <c r="AGI54" s="87"/>
      <c r="AGJ54" s="87"/>
      <c r="AGK54" s="87"/>
      <c r="AGQ54" s="87"/>
      <c r="AGR54" s="87"/>
      <c r="AGS54" s="87"/>
      <c r="AGT54" s="87"/>
      <c r="AGU54" s="87"/>
      <c r="AGV54" s="87"/>
      <c r="AGW54" s="87"/>
      <c r="AGX54" s="87"/>
      <c r="AGY54" s="87"/>
      <c r="AGZ54" s="87"/>
      <c r="AHF54" s="87"/>
      <c r="AHG54" s="87"/>
      <c r="AHH54" s="87"/>
      <c r="AHI54" s="87"/>
      <c r="AHJ54" s="87"/>
      <c r="AHK54" s="87"/>
      <c r="AHL54" s="87"/>
      <c r="AHM54" s="87"/>
      <c r="AHN54" s="87"/>
      <c r="AHO54" s="87"/>
      <c r="AHU54" s="87"/>
      <c r="AHV54" s="87"/>
      <c r="AHW54" s="87"/>
      <c r="AHX54" s="87"/>
      <c r="AHY54" s="87"/>
      <c r="AHZ54" s="87"/>
      <c r="AIA54" s="87"/>
      <c r="AIB54" s="87"/>
      <c r="AIC54" s="87"/>
      <c r="AID54" s="87"/>
      <c r="AIJ54" s="87"/>
      <c r="AIK54" s="87"/>
      <c r="AIL54" s="87"/>
      <c r="AIM54" s="87"/>
      <c r="AIN54" s="87"/>
      <c r="AIO54" s="87"/>
      <c r="AIP54" s="87"/>
      <c r="AIQ54" s="87"/>
      <c r="AIR54" s="87"/>
      <c r="AIS54" s="87"/>
      <c r="AIY54" s="87"/>
      <c r="AIZ54" s="87"/>
      <c r="AJA54" s="87"/>
      <c r="AJB54" s="87"/>
      <c r="AJC54" s="87"/>
      <c r="AJD54" s="87"/>
      <c r="AJE54" s="87"/>
      <c r="AJF54" s="87"/>
      <c r="AJG54" s="87"/>
      <c r="AJH54" s="87"/>
      <c r="AJN54" s="87"/>
      <c r="AJO54" s="87"/>
      <c r="AJP54" s="87"/>
      <c r="AJQ54" s="87"/>
      <c r="AJR54" s="87"/>
      <c r="AJS54" s="87"/>
      <c r="AJT54" s="87"/>
      <c r="AJU54" s="87"/>
      <c r="AJV54" s="87"/>
      <c r="AJW54" s="87"/>
      <c r="AKC54" s="87"/>
      <c r="AKD54" s="87"/>
      <c r="AKE54" s="87"/>
      <c r="AKF54" s="87"/>
      <c r="AKG54" s="87"/>
      <c r="AKH54" s="87"/>
      <c r="AKI54" s="87"/>
      <c r="AKJ54" s="87"/>
      <c r="AKK54" s="87"/>
      <c r="AKL54" s="87"/>
      <c r="AKR54" s="87"/>
      <c r="AKS54" s="87"/>
      <c r="AKT54" s="87"/>
      <c r="AKU54" s="87"/>
      <c r="AKV54" s="87"/>
      <c r="AKW54" s="87"/>
      <c r="AKX54" s="87"/>
      <c r="AKY54" s="87"/>
      <c r="AKZ54" s="87"/>
      <c r="ALA54" s="87"/>
      <c r="ALG54" s="87"/>
      <c r="ALH54" s="87"/>
      <c r="ALI54" s="87"/>
      <c r="ALJ54" s="87"/>
      <c r="ALK54" s="87"/>
      <c r="ALL54" s="87"/>
      <c r="ALM54" s="87"/>
      <c r="ALN54" s="87"/>
      <c r="ALO54" s="87"/>
      <c r="ALP54" s="87"/>
      <c r="ALV54" s="87"/>
      <c r="ALW54" s="87"/>
      <c r="ALX54" s="87"/>
      <c r="ALY54" s="87"/>
      <c r="ALZ54" s="87"/>
      <c r="AMA54" s="87"/>
      <c r="AMB54" s="87"/>
      <c r="AMC54" s="87"/>
      <c r="AMD54" s="87"/>
      <c r="AME54" s="87"/>
      <c r="AMK54" s="87"/>
      <c r="AML54" s="87"/>
      <c r="AMM54" s="87"/>
      <c r="AMN54" s="87"/>
      <c r="AMO54" s="87"/>
      <c r="AMP54" s="87"/>
      <c r="AMQ54" s="87"/>
      <c r="AMR54" s="87"/>
      <c r="AMS54" s="87"/>
      <c r="AMT54" s="87"/>
      <c r="AMZ54" s="87"/>
      <c r="ANA54" s="87"/>
      <c r="ANB54" s="87"/>
      <c r="ANC54" s="87"/>
      <c r="AND54" s="87"/>
      <c r="ANE54" s="87"/>
      <c r="ANF54" s="87"/>
      <c r="ANG54" s="87"/>
      <c r="ANH54" s="87"/>
      <c r="ANI54" s="87"/>
      <c r="ANO54" s="87"/>
      <c r="ANP54" s="87"/>
      <c r="ANQ54" s="87"/>
      <c r="ANR54" s="87"/>
      <c r="ANS54" s="87"/>
      <c r="ANT54" s="87"/>
      <c r="ANU54" s="87"/>
      <c r="ANV54" s="87"/>
      <c r="ANW54" s="87"/>
      <c r="ANX54" s="87"/>
      <c r="AOD54" s="87"/>
      <c r="AOE54" s="87"/>
      <c r="AOF54" s="87"/>
      <c r="AOG54" s="87"/>
      <c r="AOH54" s="87"/>
      <c r="AOI54" s="87"/>
      <c r="AOJ54" s="87"/>
      <c r="AOK54" s="87"/>
      <c r="AOL54" s="87"/>
      <c r="AOM54" s="87"/>
      <c r="AOS54" s="87"/>
      <c r="AOT54" s="87"/>
      <c r="AOU54" s="87"/>
      <c r="AOV54" s="87"/>
      <c r="AOW54" s="87"/>
      <c r="AOX54" s="87"/>
      <c r="AOY54" s="87"/>
      <c r="AOZ54" s="87"/>
      <c r="APA54" s="87"/>
      <c r="APB54" s="87"/>
      <c r="APH54" s="87"/>
      <c r="API54" s="87"/>
      <c r="APJ54" s="87"/>
      <c r="APK54" s="87"/>
      <c r="APL54" s="87"/>
      <c r="APM54" s="87"/>
      <c r="APN54" s="87"/>
      <c r="APO54" s="87"/>
      <c r="APP54" s="87"/>
      <c r="APQ54" s="87"/>
      <c r="APW54" s="87"/>
      <c r="APX54" s="87"/>
      <c r="APY54" s="87"/>
      <c r="APZ54" s="87"/>
      <c r="AQA54" s="87"/>
      <c r="AQB54" s="87"/>
      <c r="AQC54" s="87"/>
      <c r="AQD54" s="87"/>
      <c r="AQE54" s="87"/>
      <c r="AQF54" s="87"/>
      <c r="AQL54" s="87"/>
      <c r="AQM54" s="87"/>
      <c r="AQN54" s="87"/>
      <c r="AQO54" s="87"/>
      <c r="AQP54" s="87"/>
      <c r="AQQ54" s="87"/>
      <c r="AQR54" s="87"/>
      <c r="AQS54" s="87"/>
      <c r="AQT54" s="87"/>
      <c r="AQU54" s="87"/>
      <c r="ARA54" s="87"/>
      <c r="ARB54" s="87"/>
      <c r="ARC54" s="87"/>
      <c r="ARD54" s="87"/>
      <c r="ARE54" s="87"/>
      <c r="ARF54" s="87"/>
      <c r="ARG54" s="87"/>
      <c r="ARH54" s="87"/>
      <c r="ARI54" s="87"/>
      <c r="ARJ54" s="87"/>
      <c r="ARP54" s="87"/>
      <c r="ARQ54" s="87"/>
      <c r="ARR54" s="87"/>
      <c r="ARS54" s="87"/>
      <c r="ART54" s="87"/>
      <c r="ARU54" s="87"/>
      <c r="ARV54" s="87"/>
      <c r="ARW54" s="87"/>
      <c r="ARX54" s="87"/>
      <c r="ARY54" s="87"/>
      <c r="ASE54" s="87"/>
      <c r="ASF54" s="87"/>
      <c r="ASG54" s="87"/>
      <c r="ASH54" s="87"/>
      <c r="ASI54" s="87"/>
      <c r="ASJ54" s="87"/>
      <c r="ASK54" s="87"/>
      <c r="ASL54" s="87"/>
      <c r="ASM54" s="87"/>
      <c r="ASN54" s="87"/>
      <c r="AST54" s="87"/>
      <c r="ASU54" s="87"/>
      <c r="ASV54" s="87"/>
      <c r="ASW54" s="87"/>
      <c r="ASX54" s="87"/>
      <c r="ASY54" s="87"/>
      <c r="ASZ54" s="87"/>
      <c r="ATA54" s="87"/>
      <c r="ATB54" s="87"/>
      <c r="ATC54" s="87"/>
      <c r="ATI54" s="87"/>
      <c r="ATJ54" s="87"/>
      <c r="ATK54" s="87"/>
      <c r="ATL54" s="87"/>
      <c r="ATM54" s="87"/>
      <c r="ATN54" s="87"/>
      <c r="ATO54" s="87"/>
      <c r="ATP54" s="87"/>
      <c r="ATQ54" s="87"/>
      <c r="ATR54" s="87"/>
      <c r="ATX54" s="87"/>
      <c r="ATY54" s="87"/>
      <c r="ATZ54" s="87"/>
      <c r="AUA54" s="87"/>
      <c r="AUB54" s="87"/>
      <c r="AUC54" s="87"/>
      <c r="AUD54" s="87"/>
      <c r="AUE54" s="87"/>
      <c r="AUF54" s="87"/>
      <c r="AUG54" s="87"/>
      <c r="AUM54" s="87"/>
      <c r="AUN54" s="87"/>
      <c r="AUO54" s="87"/>
      <c r="AUP54" s="87"/>
      <c r="AUQ54" s="87"/>
      <c r="AUR54" s="87"/>
      <c r="AUS54" s="87"/>
      <c r="AUT54" s="87"/>
      <c r="AUU54" s="87"/>
      <c r="AUV54" s="87"/>
      <c r="AVB54" s="87"/>
      <c r="AVC54" s="87"/>
      <c r="AVD54" s="87"/>
      <c r="AVE54" s="87"/>
      <c r="AVF54" s="87"/>
      <c r="AVG54" s="87"/>
      <c r="AVH54" s="87"/>
      <c r="AVI54" s="87"/>
      <c r="AVJ54" s="87"/>
      <c r="AVK54" s="87"/>
      <c r="AVQ54" s="87"/>
      <c r="AVR54" s="87"/>
      <c r="AVS54" s="87"/>
      <c r="AVT54" s="87"/>
      <c r="AVU54" s="87"/>
      <c r="AVV54" s="87"/>
      <c r="AVW54" s="87"/>
      <c r="AVX54" s="87"/>
      <c r="AVY54" s="87"/>
      <c r="AVZ54" s="87"/>
      <c r="AWF54" s="87"/>
      <c r="AWG54" s="87"/>
      <c r="AWH54" s="87"/>
      <c r="AWI54" s="87"/>
      <c r="AWJ54" s="87"/>
      <c r="AWK54" s="87"/>
      <c r="AWL54" s="87"/>
      <c r="AWM54" s="87"/>
      <c r="AWN54" s="87"/>
      <c r="AWO54" s="87"/>
      <c r="AWU54" s="87"/>
      <c r="AWV54" s="87"/>
      <c r="AWW54" s="87"/>
      <c r="AWX54" s="87"/>
      <c r="AWY54" s="87"/>
      <c r="AWZ54" s="87"/>
      <c r="AXA54" s="87"/>
      <c r="AXB54" s="87"/>
      <c r="AXC54" s="87"/>
      <c r="AXD54" s="87"/>
      <c r="AXJ54" s="87"/>
      <c r="AXK54" s="87"/>
      <c r="AXL54" s="87"/>
      <c r="AXM54" s="87"/>
      <c r="AXN54" s="87"/>
      <c r="AXO54" s="87"/>
      <c r="AXP54" s="87"/>
      <c r="AXQ54" s="87"/>
      <c r="AXR54" s="87"/>
      <c r="AXS54" s="87"/>
      <c r="AXY54" s="87"/>
      <c r="AXZ54" s="87"/>
      <c r="AYA54" s="87"/>
      <c r="AYB54" s="87"/>
      <c r="AYC54" s="87"/>
      <c r="AYD54" s="87"/>
      <c r="AYE54" s="87"/>
      <c r="AYF54" s="87"/>
      <c r="AYG54" s="87"/>
      <c r="AYH54" s="87"/>
      <c r="AYN54" s="87"/>
      <c r="AYO54" s="87"/>
      <c r="AYP54" s="87"/>
      <c r="AYQ54" s="87"/>
      <c r="AYR54" s="87"/>
      <c r="AYS54" s="87"/>
      <c r="AYT54" s="87"/>
      <c r="AYU54" s="87"/>
      <c r="AYV54" s="87"/>
      <c r="AYW54" s="87"/>
      <c r="AZC54" s="87"/>
      <c r="AZD54" s="87"/>
      <c r="AZE54" s="87"/>
      <c r="AZF54" s="87"/>
      <c r="AZG54" s="87"/>
      <c r="AZH54" s="87"/>
      <c r="AZI54" s="87"/>
      <c r="AZJ54" s="87"/>
      <c r="AZK54" s="87"/>
      <c r="AZL54" s="87"/>
      <c r="AZR54" s="87"/>
      <c r="AZS54" s="87"/>
      <c r="AZT54" s="87"/>
      <c r="AZU54" s="87"/>
      <c r="AZV54" s="87"/>
      <c r="AZW54" s="87"/>
      <c r="AZX54" s="87"/>
      <c r="AZY54" s="87"/>
      <c r="AZZ54" s="87"/>
      <c r="BAA54" s="87"/>
      <c r="BAG54" s="87"/>
      <c r="BAH54" s="87"/>
      <c r="BAI54" s="87"/>
      <c r="BAJ54" s="87"/>
      <c r="BAK54" s="87"/>
      <c r="BAL54" s="87"/>
      <c r="BAM54" s="87"/>
      <c r="BAN54" s="87"/>
      <c r="BAO54" s="87"/>
      <c r="BAP54" s="87"/>
      <c r="BAV54" s="87"/>
      <c r="BAW54" s="87"/>
      <c r="BAX54" s="87"/>
      <c r="BAY54" s="87"/>
      <c r="BAZ54" s="87"/>
      <c r="BBA54" s="87"/>
      <c r="BBB54" s="87"/>
      <c r="BBC54" s="87"/>
      <c r="BBD54" s="87"/>
      <c r="BBE54" s="87"/>
      <c r="BBK54" s="87"/>
      <c r="BBL54" s="87"/>
      <c r="BBM54" s="87"/>
      <c r="BBN54" s="87"/>
      <c r="BBO54" s="87"/>
      <c r="BBP54" s="87"/>
      <c r="BBQ54" s="87"/>
      <c r="BBR54" s="87"/>
      <c r="BBS54" s="87"/>
      <c r="BBT54" s="87"/>
      <c r="BBZ54" s="87"/>
      <c r="BCA54" s="87"/>
      <c r="BCB54" s="87"/>
      <c r="BCC54" s="87"/>
      <c r="BCD54" s="87"/>
      <c r="BCE54" s="87"/>
      <c r="BCF54" s="87"/>
      <c r="BCG54" s="87"/>
      <c r="BCH54" s="87"/>
      <c r="BCI54" s="87"/>
      <c r="BCO54" s="87"/>
      <c r="BCP54" s="87"/>
      <c r="BCQ54" s="87"/>
      <c r="BCR54" s="87"/>
      <c r="BCS54" s="87"/>
      <c r="BCT54" s="87"/>
      <c r="BCU54" s="87"/>
      <c r="BCV54" s="87"/>
      <c r="BCW54" s="87"/>
      <c r="BCX54" s="87"/>
      <c r="BDD54" s="87"/>
      <c r="BDE54" s="87"/>
      <c r="BDF54" s="87"/>
      <c r="BDG54" s="87"/>
      <c r="BDH54" s="87"/>
      <c r="BDI54" s="87"/>
      <c r="BDJ54" s="87"/>
      <c r="BDK54" s="87"/>
      <c r="BDL54" s="87"/>
      <c r="BDM54" s="87"/>
      <c r="BDS54" s="87"/>
      <c r="BDT54" s="87"/>
      <c r="BDU54" s="87"/>
      <c r="BDV54" s="87"/>
      <c r="BDW54" s="87"/>
      <c r="BDX54" s="87"/>
      <c r="BDY54" s="87"/>
      <c r="BDZ54" s="87"/>
      <c r="BEA54" s="87"/>
      <c r="BEB54" s="87"/>
      <c r="BEH54" s="87"/>
      <c r="BEI54" s="87"/>
      <c r="BEJ54" s="87"/>
      <c r="BEK54" s="87"/>
      <c r="BEL54" s="87"/>
      <c r="BEM54" s="87"/>
      <c r="BEN54" s="87"/>
      <c r="BEO54" s="87"/>
      <c r="BEP54" s="87"/>
      <c r="BEQ54" s="87"/>
      <c r="BEW54" s="87"/>
      <c r="BEX54" s="87"/>
      <c r="BEY54" s="87"/>
      <c r="BEZ54" s="87"/>
      <c r="BFA54" s="87"/>
      <c r="BFB54" s="87"/>
      <c r="BFC54" s="87"/>
      <c r="BFD54" s="87"/>
      <c r="BFE54" s="87"/>
      <c r="BFF54" s="87"/>
      <c r="BFL54" s="87"/>
      <c r="BFM54" s="87"/>
      <c r="BFN54" s="87"/>
      <c r="BFO54" s="87"/>
      <c r="BFP54" s="87"/>
      <c r="BFQ54" s="87"/>
      <c r="BFR54" s="87"/>
      <c r="BFS54" s="87"/>
      <c r="BFT54" s="87"/>
      <c r="BFU54" s="87"/>
      <c r="BGA54" s="87"/>
      <c r="BGB54" s="87"/>
      <c r="BGC54" s="87"/>
      <c r="BGD54" s="87"/>
      <c r="BGE54" s="87"/>
      <c r="BGF54" s="87"/>
      <c r="BGG54" s="87"/>
      <c r="BGH54" s="87"/>
      <c r="BGI54" s="87"/>
      <c r="BGJ54" s="87"/>
      <c r="BGP54" s="87"/>
      <c r="BGQ54" s="87"/>
      <c r="BGR54" s="87"/>
      <c r="BGS54" s="87"/>
      <c r="BGT54" s="87"/>
      <c r="BGU54" s="87"/>
      <c r="BGV54" s="87"/>
      <c r="BGW54" s="87"/>
      <c r="BGX54" s="87"/>
      <c r="BGY54" s="87"/>
      <c r="BHE54" s="87"/>
      <c r="BHF54" s="87"/>
      <c r="BHG54" s="87"/>
      <c r="BHH54" s="87"/>
      <c r="BHI54" s="87"/>
      <c r="BHJ54" s="87"/>
      <c r="BHK54" s="87"/>
      <c r="BHL54" s="87"/>
      <c r="BHM54" s="87"/>
      <c r="BHN54" s="87"/>
      <c r="BHT54" s="87"/>
      <c r="BHU54" s="87"/>
      <c r="BHV54" s="87"/>
      <c r="BHW54" s="87"/>
      <c r="BHX54" s="87"/>
      <c r="BHY54" s="87"/>
      <c r="BHZ54" s="87"/>
      <c r="BIA54" s="87"/>
      <c r="BIB54" s="87"/>
      <c r="BIC54" s="87"/>
      <c r="BII54" s="87"/>
      <c r="BIJ54" s="87"/>
      <c r="BIK54" s="87"/>
      <c r="BIL54" s="87"/>
      <c r="BIM54" s="87"/>
      <c r="BIN54" s="87"/>
      <c r="BIO54" s="87"/>
      <c r="BIP54" s="87"/>
      <c r="BIQ54" s="87"/>
      <c r="BIR54" s="87"/>
      <c r="BIX54" s="87"/>
      <c r="BIY54" s="87"/>
      <c r="BIZ54" s="87"/>
      <c r="BJA54" s="87"/>
      <c r="BJB54" s="87"/>
      <c r="BJC54" s="87"/>
      <c r="BJD54" s="87"/>
      <c r="BJE54" s="87"/>
      <c r="BJF54" s="87"/>
      <c r="BJG54" s="87"/>
      <c r="BJM54" s="87"/>
      <c r="BJN54" s="87"/>
      <c r="BJO54" s="87"/>
      <c r="BJP54" s="87"/>
      <c r="BJQ54" s="87"/>
      <c r="BJR54" s="87"/>
      <c r="BJS54" s="87"/>
      <c r="BJT54" s="87"/>
      <c r="BJU54" s="87"/>
      <c r="BJV54" s="87"/>
      <c r="BKB54" s="87"/>
      <c r="BKC54" s="87"/>
      <c r="BKD54" s="87"/>
      <c r="BKE54" s="87"/>
      <c r="BKF54" s="87"/>
      <c r="BKG54" s="87"/>
      <c r="BKH54" s="87"/>
      <c r="BKI54" s="87"/>
      <c r="BKJ54" s="87"/>
      <c r="BKK54" s="87"/>
      <c r="BKQ54" s="87"/>
      <c r="BKR54" s="87"/>
      <c r="BKS54" s="87"/>
      <c r="BKT54" s="87"/>
      <c r="BKU54" s="87"/>
      <c r="BKV54" s="87"/>
      <c r="BKW54" s="87"/>
      <c r="BKX54" s="87"/>
      <c r="BKY54" s="87"/>
      <c r="BKZ54" s="87"/>
      <c r="BLF54" s="87"/>
      <c r="BLG54" s="87"/>
      <c r="BLH54" s="87"/>
      <c r="BLI54" s="87"/>
      <c r="BLJ54" s="87"/>
      <c r="BLK54" s="87"/>
      <c r="BLL54" s="87"/>
      <c r="BLM54" s="87"/>
      <c r="BLN54" s="87"/>
      <c r="BLO54" s="87"/>
      <c r="BLU54" s="87"/>
      <c r="BLV54" s="87"/>
      <c r="BLW54" s="87"/>
      <c r="BLX54" s="87"/>
      <c r="BLY54" s="87"/>
      <c r="BLZ54" s="87"/>
      <c r="BMA54" s="87"/>
      <c r="BMB54" s="87"/>
      <c r="BMC54" s="87"/>
      <c r="BMD54" s="87"/>
      <c r="BMJ54" s="87"/>
      <c r="BMK54" s="87"/>
      <c r="BML54" s="87"/>
      <c r="BMM54" s="87"/>
      <c r="BMN54" s="87"/>
      <c r="BMO54" s="87"/>
      <c r="BMP54" s="87"/>
      <c r="BMQ54" s="87"/>
      <c r="BMR54" s="87"/>
      <c r="BMS54" s="87"/>
      <c r="BMY54" s="87"/>
      <c r="BMZ54" s="87"/>
      <c r="BNA54" s="87"/>
      <c r="BNB54" s="87"/>
      <c r="BNC54" s="87"/>
      <c r="BND54" s="87"/>
      <c r="BNE54" s="87"/>
      <c r="BNF54" s="87"/>
      <c r="BNG54" s="87"/>
      <c r="BNH54" s="87"/>
      <c r="BNN54" s="87"/>
      <c r="BNO54" s="87"/>
      <c r="BNP54" s="87"/>
      <c r="BNQ54" s="87"/>
      <c r="BNR54" s="87"/>
      <c r="BNS54" s="87"/>
      <c r="BNT54" s="87"/>
      <c r="BNU54" s="87"/>
      <c r="BNV54" s="87"/>
      <c r="BNW54" s="87"/>
      <c r="BOC54" s="87"/>
      <c r="BOD54" s="87"/>
      <c r="BOE54" s="87"/>
      <c r="BOF54" s="87"/>
      <c r="BOG54" s="87"/>
      <c r="BOH54" s="87"/>
      <c r="BOI54" s="87"/>
      <c r="BOJ54" s="87"/>
      <c r="BOK54" s="87"/>
      <c r="BOL54" s="87"/>
      <c r="BOR54" s="87"/>
      <c r="BOS54" s="87"/>
      <c r="BOT54" s="87"/>
      <c r="BOU54" s="87"/>
      <c r="BOV54" s="87"/>
      <c r="BOW54" s="87"/>
      <c r="BOX54" s="87"/>
      <c r="BOY54" s="87"/>
      <c r="BOZ54" s="87"/>
      <c r="BPA54" s="87"/>
      <c r="BPG54" s="87"/>
      <c r="BPH54" s="87"/>
      <c r="BPI54" s="87"/>
      <c r="BPJ54" s="87"/>
      <c r="BPK54" s="87"/>
      <c r="BPL54" s="87"/>
      <c r="BPM54" s="87"/>
      <c r="BPN54" s="87"/>
      <c r="BPO54" s="87"/>
      <c r="BPP54" s="87"/>
      <c r="BPV54" s="87"/>
      <c r="BPW54" s="87"/>
      <c r="BPX54" s="87"/>
      <c r="BPY54" s="87"/>
      <c r="BPZ54" s="87"/>
      <c r="BQA54" s="87"/>
      <c r="BQB54" s="87"/>
      <c r="BQC54" s="87"/>
      <c r="BQD54" s="87"/>
      <c r="BQE54" s="87"/>
      <c r="BQK54" s="87"/>
      <c r="BQL54" s="87"/>
      <c r="BQM54" s="87"/>
      <c r="BQN54" s="87"/>
      <c r="BQO54" s="87"/>
      <c r="BQP54" s="87"/>
      <c r="BQQ54" s="87"/>
      <c r="BQR54" s="87"/>
      <c r="BQS54" s="87"/>
      <c r="BQT54" s="87"/>
      <c r="BQZ54" s="87"/>
      <c r="BRA54" s="87"/>
      <c r="BRB54" s="87"/>
      <c r="BRC54" s="87"/>
      <c r="BRD54" s="87"/>
      <c r="BRE54" s="87"/>
      <c r="BRF54" s="87"/>
      <c r="BRG54" s="87"/>
      <c r="BRH54" s="87"/>
      <c r="BRI54" s="87"/>
      <c r="BRO54" s="87"/>
      <c r="BRP54" s="87"/>
      <c r="BRQ54" s="87"/>
      <c r="BRR54" s="87"/>
      <c r="BRS54" s="87"/>
      <c r="BRT54" s="87"/>
      <c r="BRU54" s="87"/>
      <c r="BRV54" s="87"/>
      <c r="BRW54" s="87"/>
      <c r="BRX54" s="87"/>
      <c r="BSD54" s="87"/>
      <c r="BSE54" s="87"/>
      <c r="BSF54" s="87"/>
      <c r="BSG54" s="87"/>
      <c r="BSH54" s="87"/>
      <c r="BSI54" s="87"/>
      <c r="BSJ54" s="87"/>
      <c r="BSK54" s="87"/>
      <c r="BSL54" s="87"/>
      <c r="BSM54" s="87"/>
      <c r="BSS54" s="87"/>
      <c r="BST54" s="87"/>
      <c r="BSU54" s="87"/>
      <c r="BSV54" s="87"/>
      <c r="BSW54" s="87"/>
      <c r="BSX54" s="87"/>
      <c r="BSY54" s="87"/>
      <c r="BSZ54" s="87"/>
      <c r="BTA54" s="87"/>
      <c r="BTB54" s="87"/>
      <c r="BTH54" s="87"/>
      <c r="BTI54" s="87"/>
      <c r="BTJ54" s="87"/>
      <c r="BTK54" s="87"/>
      <c r="BTL54" s="87"/>
      <c r="BTM54" s="87"/>
      <c r="BTN54" s="87"/>
      <c r="BTO54" s="87"/>
      <c r="BTP54" s="87"/>
      <c r="BTQ54" s="87"/>
      <c r="BTW54" s="87"/>
      <c r="BTX54" s="87"/>
      <c r="BTY54" s="87"/>
      <c r="BTZ54" s="87"/>
      <c r="BUA54" s="87"/>
      <c r="BUB54" s="87"/>
      <c r="BUC54" s="87"/>
      <c r="BUD54" s="87"/>
      <c r="BUE54" s="87"/>
      <c r="BUF54" s="87"/>
      <c r="BUL54" s="87"/>
      <c r="BUM54" s="87"/>
      <c r="BUN54" s="87"/>
      <c r="BUO54" s="87"/>
      <c r="BUP54" s="87"/>
      <c r="BUQ54" s="87"/>
      <c r="BUR54" s="87"/>
      <c r="BUS54" s="87"/>
      <c r="BUT54" s="87"/>
      <c r="BUU54" s="87"/>
      <c r="BVA54" s="87"/>
      <c r="BVB54" s="87"/>
      <c r="BVC54" s="87"/>
      <c r="BVD54" s="87"/>
      <c r="BVE54" s="87"/>
      <c r="BVF54" s="87"/>
      <c r="BVG54" s="87"/>
      <c r="BVH54" s="87"/>
      <c r="BVI54" s="87"/>
      <c r="BVJ54" s="87"/>
      <c r="BVP54" s="87"/>
      <c r="BVQ54" s="87"/>
      <c r="BVR54" s="87"/>
      <c r="BVS54" s="87"/>
      <c r="BVT54" s="87"/>
      <c r="BVU54" s="87"/>
      <c r="BVV54" s="87"/>
      <c r="BVW54" s="87"/>
      <c r="BVX54" s="87"/>
      <c r="BVY54" s="87"/>
      <c r="BWE54" s="87"/>
      <c r="BWF54" s="87"/>
      <c r="BWG54" s="87"/>
      <c r="BWH54" s="87"/>
      <c r="BWI54" s="87"/>
      <c r="BWJ54" s="87"/>
      <c r="BWK54" s="87"/>
      <c r="BWL54" s="87"/>
      <c r="BWM54" s="87"/>
      <c r="BWN54" s="87"/>
      <c r="BWT54" s="87"/>
      <c r="BWU54" s="87"/>
      <c r="BWV54" s="87"/>
      <c r="BWW54" s="87"/>
      <c r="BWX54" s="87"/>
      <c r="BWY54" s="87"/>
      <c r="BWZ54" s="87"/>
      <c r="BXA54" s="87"/>
      <c r="BXB54" s="87"/>
      <c r="BXC54" s="87"/>
      <c r="BXI54" s="87"/>
      <c r="BXJ54" s="87"/>
      <c r="BXK54" s="87"/>
      <c r="BXL54" s="87"/>
      <c r="BXM54" s="87"/>
      <c r="BXN54" s="87"/>
      <c r="BXO54" s="87"/>
      <c r="BXP54" s="87"/>
      <c r="BXQ54" s="87"/>
      <c r="BXR54" s="87"/>
      <c r="BXX54" s="87"/>
      <c r="BXY54" s="87"/>
      <c r="BXZ54" s="87"/>
      <c r="BYA54" s="87"/>
      <c r="BYB54" s="87"/>
      <c r="BYC54" s="87"/>
      <c r="BYD54" s="87"/>
      <c r="BYE54" s="87"/>
      <c r="BYF54" s="87"/>
      <c r="BYG54" s="87"/>
      <c r="BYM54" s="87"/>
      <c r="BYN54" s="87"/>
      <c r="BYO54" s="87"/>
      <c r="BYP54" s="87"/>
      <c r="BYQ54" s="87"/>
      <c r="BYR54" s="87"/>
      <c r="BYS54" s="87"/>
      <c r="BYT54" s="87"/>
      <c r="BYU54" s="87"/>
      <c r="BYV54" s="87"/>
      <c r="BZB54" s="87"/>
      <c r="BZC54" s="87"/>
      <c r="BZD54" s="87"/>
      <c r="BZE54" s="87"/>
      <c r="BZF54" s="87"/>
      <c r="BZG54" s="87"/>
      <c r="BZH54" s="87"/>
      <c r="BZI54" s="87"/>
      <c r="BZJ54" s="87"/>
      <c r="BZK54" s="87"/>
      <c r="BZQ54" s="87"/>
      <c r="BZR54" s="87"/>
      <c r="BZS54" s="87"/>
      <c r="BZT54" s="87"/>
      <c r="BZU54" s="87"/>
      <c r="BZV54" s="87"/>
      <c r="BZW54" s="87"/>
      <c r="BZX54" s="87"/>
      <c r="BZY54" s="87"/>
      <c r="BZZ54" s="87"/>
      <c r="CAF54" s="87"/>
      <c r="CAG54" s="87"/>
      <c r="CAH54" s="87"/>
      <c r="CAI54" s="87"/>
      <c r="CAJ54" s="87"/>
      <c r="CAK54" s="87"/>
      <c r="CAL54" s="87"/>
      <c r="CAM54" s="87"/>
      <c r="CAN54" s="87"/>
      <c r="CAO54" s="87"/>
      <c r="CAU54" s="87"/>
      <c r="CAV54" s="87"/>
      <c r="CAW54" s="87"/>
      <c r="CAX54" s="87"/>
      <c r="CAY54" s="87"/>
      <c r="CAZ54" s="87"/>
      <c r="CBA54" s="87"/>
      <c r="CBB54" s="87"/>
      <c r="CBC54" s="87"/>
      <c r="CBD54" s="87"/>
      <c r="CBJ54" s="87"/>
      <c r="CBK54" s="87"/>
      <c r="CBL54" s="87"/>
      <c r="CBM54" s="87"/>
      <c r="CBN54" s="87"/>
      <c r="CBO54" s="87"/>
      <c r="CBP54" s="87"/>
      <c r="CBQ54" s="87"/>
      <c r="CBR54" s="87"/>
      <c r="CBS54" s="87"/>
      <c r="CBY54" s="87"/>
      <c r="CBZ54" s="87"/>
      <c r="CCA54" s="87"/>
      <c r="CCB54" s="87"/>
      <c r="CCC54" s="87"/>
      <c r="CCD54" s="87"/>
      <c r="CCE54" s="87"/>
      <c r="CCF54" s="87"/>
      <c r="CCG54" s="87"/>
      <c r="CCH54" s="87"/>
      <c r="CCN54" s="87"/>
      <c r="CCO54" s="87"/>
      <c r="CCP54" s="87"/>
      <c r="CCQ54" s="87"/>
      <c r="CCR54" s="87"/>
      <c r="CCS54" s="87"/>
      <c r="CCT54" s="87"/>
      <c r="CCU54" s="87"/>
      <c r="CCV54" s="87"/>
      <c r="CCW54" s="87"/>
      <c r="CDC54" s="87"/>
      <c r="CDD54" s="87"/>
      <c r="CDE54" s="87"/>
      <c r="CDF54" s="87"/>
      <c r="CDG54" s="87"/>
      <c r="CDH54" s="87"/>
      <c r="CDI54" s="87"/>
      <c r="CDJ54" s="87"/>
      <c r="CDK54" s="87"/>
      <c r="CDL54" s="87"/>
      <c r="CDR54" s="87"/>
      <c r="CDS54" s="87"/>
      <c r="CDT54" s="87"/>
      <c r="CDU54" s="87"/>
      <c r="CDV54" s="87"/>
      <c r="CDW54" s="87"/>
      <c r="CDX54" s="87"/>
      <c r="CDY54" s="87"/>
      <c r="CDZ54" s="87"/>
      <c r="CEA54" s="87"/>
      <c r="CEG54" s="87"/>
      <c r="CEH54" s="87"/>
      <c r="CEI54" s="87"/>
      <c r="CEJ54" s="87"/>
      <c r="CEK54" s="87"/>
      <c r="CEL54" s="87"/>
      <c r="CEM54" s="87"/>
      <c r="CEN54" s="87"/>
      <c r="CEO54" s="87"/>
      <c r="CEP54" s="87"/>
      <c r="CEV54" s="87"/>
      <c r="CEW54" s="87"/>
      <c r="CEX54" s="87"/>
      <c r="CEY54" s="87"/>
      <c r="CEZ54" s="87"/>
      <c r="CFA54" s="87"/>
      <c r="CFB54" s="87"/>
      <c r="CFC54" s="87"/>
      <c r="CFD54" s="87"/>
      <c r="CFE54" s="87"/>
      <c r="CFK54" s="87"/>
      <c r="CFL54" s="87"/>
      <c r="CFM54" s="87"/>
      <c r="CFN54" s="87"/>
      <c r="CFO54" s="87"/>
      <c r="CFP54" s="87"/>
      <c r="CFQ54" s="87"/>
      <c r="CFR54" s="87"/>
      <c r="CFS54" s="87"/>
      <c r="CFT54" s="87"/>
      <c r="CFZ54" s="87"/>
      <c r="CGA54" s="87"/>
      <c r="CGB54" s="87"/>
      <c r="CGC54" s="87"/>
      <c r="CGD54" s="87"/>
      <c r="CGE54" s="87"/>
      <c r="CGF54" s="87"/>
      <c r="CGG54" s="87"/>
      <c r="CGH54" s="87"/>
      <c r="CGI54" s="87"/>
      <c r="CGO54" s="87"/>
      <c r="CGP54" s="87"/>
      <c r="CGQ54" s="87"/>
      <c r="CGR54" s="87"/>
      <c r="CGS54" s="87"/>
      <c r="CGT54" s="87"/>
      <c r="CGU54" s="87"/>
      <c r="CGV54" s="87"/>
      <c r="CGW54" s="87"/>
      <c r="CGX54" s="87"/>
      <c r="CHD54" s="87"/>
      <c r="CHE54" s="87"/>
      <c r="CHF54" s="87"/>
      <c r="CHG54" s="87"/>
      <c r="CHH54" s="87"/>
      <c r="CHI54" s="87"/>
      <c r="CHJ54" s="87"/>
      <c r="CHK54" s="87"/>
      <c r="CHL54" s="87"/>
      <c r="CHM54" s="87"/>
      <c r="CHS54" s="87"/>
      <c r="CHT54" s="87"/>
      <c r="CHU54" s="87"/>
      <c r="CHV54" s="87"/>
      <c r="CHW54" s="87"/>
      <c r="CHX54" s="87"/>
      <c r="CHY54" s="87"/>
      <c r="CHZ54" s="87"/>
      <c r="CIA54" s="87"/>
      <c r="CIB54" s="87"/>
      <c r="CIH54" s="87"/>
      <c r="CII54" s="87"/>
      <c r="CIJ54" s="87"/>
      <c r="CIK54" s="87"/>
      <c r="CIL54" s="87"/>
      <c r="CIM54" s="87"/>
      <c r="CIN54" s="87"/>
      <c r="CIO54" s="87"/>
      <c r="CIP54" s="87"/>
      <c r="CIQ54" s="87"/>
      <c r="CIW54" s="87"/>
      <c r="CIX54" s="87"/>
      <c r="CIY54" s="87"/>
      <c r="CIZ54" s="87"/>
      <c r="CJA54" s="87"/>
      <c r="CJB54" s="87"/>
      <c r="CJC54" s="87"/>
      <c r="CJD54" s="87"/>
      <c r="CJE54" s="87"/>
      <c r="CJF54" s="87"/>
      <c r="CJL54" s="87"/>
      <c r="CJM54" s="87"/>
      <c r="CJN54" s="87"/>
      <c r="CJO54" s="87"/>
      <c r="CJP54" s="87"/>
      <c r="CJQ54" s="87"/>
      <c r="CJR54" s="87"/>
      <c r="CJS54" s="87"/>
      <c r="CJT54" s="87"/>
      <c r="CJU54" s="87"/>
      <c r="CKA54" s="87"/>
      <c r="CKB54" s="87"/>
      <c r="CKC54" s="87"/>
      <c r="CKD54" s="87"/>
      <c r="CKE54" s="87"/>
      <c r="CKF54" s="87"/>
      <c r="CKG54" s="87"/>
      <c r="CKH54" s="87"/>
      <c r="CKI54" s="87"/>
      <c r="CKJ54" s="87"/>
      <c r="CKP54" s="87"/>
      <c r="CKQ54" s="87"/>
      <c r="CKR54" s="87"/>
      <c r="CKS54" s="87"/>
      <c r="CKT54" s="87"/>
      <c r="CKU54" s="87"/>
      <c r="CKV54" s="87"/>
      <c r="CKW54" s="87"/>
      <c r="CKX54" s="87"/>
      <c r="CKY54" s="87"/>
      <c r="CLE54" s="87"/>
      <c r="CLF54" s="87"/>
      <c r="CLG54" s="87"/>
      <c r="CLH54" s="87"/>
      <c r="CLI54" s="87"/>
      <c r="CLJ54" s="87"/>
      <c r="CLK54" s="87"/>
      <c r="CLL54" s="87"/>
      <c r="CLM54" s="87"/>
      <c r="CLN54" s="87"/>
      <c r="CLT54" s="87"/>
      <c r="CLU54" s="87"/>
      <c r="CLV54" s="87"/>
      <c r="CLW54" s="87"/>
      <c r="CLX54" s="87"/>
      <c r="CLY54" s="87"/>
      <c r="CLZ54" s="87"/>
      <c r="CMA54" s="87"/>
      <c r="CMB54" s="87"/>
      <c r="CMC54" s="87"/>
      <c r="CMI54" s="87"/>
      <c r="CMJ54" s="87"/>
      <c r="CMK54" s="87"/>
      <c r="CML54" s="87"/>
      <c r="CMM54" s="87"/>
      <c r="CMN54" s="87"/>
      <c r="CMO54" s="87"/>
      <c r="CMP54" s="87"/>
      <c r="CMQ54" s="87"/>
      <c r="CMR54" s="87"/>
      <c r="CMX54" s="87"/>
      <c r="CMY54" s="87"/>
      <c r="CMZ54" s="87"/>
      <c r="CNA54" s="87"/>
      <c r="CNB54" s="87"/>
      <c r="CNC54" s="87"/>
      <c r="CND54" s="87"/>
      <c r="CNE54" s="87"/>
      <c r="CNF54" s="87"/>
      <c r="CNG54" s="87"/>
      <c r="CNM54" s="87"/>
      <c r="CNN54" s="87"/>
      <c r="CNO54" s="87"/>
      <c r="CNP54" s="87"/>
      <c r="CNQ54" s="87"/>
      <c r="CNR54" s="87"/>
      <c r="CNS54" s="87"/>
      <c r="CNT54" s="87"/>
      <c r="CNU54" s="87"/>
      <c r="CNV54" s="87"/>
      <c r="COB54" s="87"/>
      <c r="COC54" s="87"/>
      <c r="COD54" s="87"/>
      <c r="COE54" s="87"/>
      <c r="COF54" s="87"/>
      <c r="COG54" s="87"/>
      <c r="COH54" s="87"/>
      <c r="COI54" s="87"/>
      <c r="COJ54" s="87"/>
      <c r="COK54" s="87"/>
      <c r="COQ54" s="87"/>
      <c r="COR54" s="87"/>
      <c r="COS54" s="87"/>
      <c r="COT54" s="87"/>
      <c r="COU54" s="87"/>
      <c r="COV54" s="87"/>
      <c r="COW54" s="87"/>
      <c r="COX54" s="87"/>
      <c r="COY54" s="87"/>
      <c r="COZ54" s="87"/>
      <c r="CPF54" s="87"/>
      <c r="CPG54" s="87"/>
      <c r="CPH54" s="87"/>
      <c r="CPI54" s="87"/>
      <c r="CPJ54" s="87"/>
      <c r="CPK54" s="87"/>
      <c r="CPL54" s="87"/>
      <c r="CPM54" s="87"/>
      <c r="CPN54" s="87"/>
      <c r="CPO54" s="87"/>
      <c r="CPU54" s="87"/>
      <c r="CPV54" s="87"/>
      <c r="CPW54" s="87"/>
      <c r="CPX54" s="87"/>
      <c r="CPY54" s="87"/>
      <c r="CPZ54" s="87"/>
      <c r="CQA54" s="87"/>
      <c r="CQB54" s="87"/>
      <c r="CQC54" s="87"/>
      <c r="CQD54" s="87"/>
      <c r="CQJ54" s="87"/>
      <c r="CQK54" s="87"/>
      <c r="CQL54" s="87"/>
      <c r="CQM54" s="87"/>
      <c r="CQN54" s="87"/>
      <c r="CQO54" s="87"/>
      <c r="CQP54" s="87"/>
      <c r="CQQ54" s="87"/>
      <c r="CQR54" s="87"/>
      <c r="CQS54" s="87"/>
      <c r="CQY54" s="87"/>
      <c r="CQZ54" s="87"/>
      <c r="CRA54" s="87"/>
      <c r="CRB54" s="87"/>
      <c r="CRC54" s="87"/>
      <c r="CRD54" s="87"/>
      <c r="CRE54" s="87"/>
      <c r="CRF54" s="87"/>
      <c r="CRG54" s="87"/>
      <c r="CRH54" s="87"/>
      <c r="CRN54" s="87"/>
      <c r="CRO54" s="87"/>
      <c r="CRP54" s="87"/>
      <c r="CRQ54" s="87"/>
      <c r="CRR54" s="87"/>
      <c r="CRS54" s="87"/>
      <c r="CRT54" s="87"/>
      <c r="CRU54" s="87"/>
      <c r="CRV54" s="87"/>
      <c r="CRW54" s="87"/>
      <c r="CSC54" s="87"/>
      <c r="CSD54" s="87"/>
      <c r="CSE54" s="87"/>
      <c r="CSF54" s="87"/>
      <c r="CSG54" s="87"/>
      <c r="CSH54" s="87"/>
      <c r="CSI54" s="87"/>
      <c r="CSJ54" s="87"/>
      <c r="CSK54" s="87"/>
      <c r="CSL54" s="87"/>
      <c r="CSR54" s="87"/>
      <c r="CSS54" s="87"/>
      <c r="CST54" s="87"/>
      <c r="CSU54" s="87"/>
      <c r="CSV54" s="87"/>
      <c r="CSW54" s="87"/>
      <c r="CSX54" s="87"/>
      <c r="CSY54" s="87"/>
      <c r="CSZ54" s="87"/>
      <c r="CTA54" s="87"/>
      <c r="CTG54" s="87"/>
      <c r="CTH54" s="87"/>
      <c r="CTI54" s="87"/>
      <c r="CTJ54" s="87"/>
      <c r="CTK54" s="87"/>
      <c r="CTL54" s="87"/>
      <c r="CTM54" s="87"/>
      <c r="CTN54" s="87"/>
      <c r="CTO54" s="87"/>
      <c r="CTP54" s="87"/>
      <c r="CTV54" s="87"/>
      <c r="CTW54" s="87"/>
      <c r="CTX54" s="87"/>
      <c r="CTY54" s="87"/>
      <c r="CTZ54" s="87"/>
      <c r="CUA54" s="87"/>
      <c r="CUB54" s="87"/>
      <c r="CUC54" s="87"/>
      <c r="CUD54" s="87"/>
      <c r="CUE54" s="87"/>
      <c r="CUK54" s="87"/>
      <c r="CUL54" s="87"/>
      <c r="CUM54" s="87"/>
      <c r="CUN54" s="87"/>
      <c r="CUO54" s="87"/>
      <c r="CUP54" s="87"/>
      <c r="CUQ54" s="87"/>
      <c r="CUR54" s="87"/>
      <c r="CUS54" s="87"/>
      <c r="CUT54" s="87"/>
      <c r="CUZ54" s="87"/>
      <c r="CVA54" s="87"/>
      <c r="CVB54" s="87"/>
      <c r="CVC54" s="87"/>
      <c r="CVD54" s="87"/>
      <c r="CVE54" s="87"/>
      <c r="CVF54" s="87"/>
      <c r="CVG54" s="87"/>
      <c r="CVH54" s="87"/>
      <c r="CVI54" s="87"/>
      <c r="CVO54" s="87"/>
      <c r="CVP54" s="87"/>
      <c r="CVQ54" s="87"/>
      <c r="CVR54" s="87"/>
      <c r="CVS54" s="87"/>
      <c r="CVT54" s="87"/>
      <c r="CVU54" s="87"/>
      <c r="CVV54" s="87"/>
      <c r="CVW54" s="87"/>
      <c r="CVX54" s="87"/>
      <c r="CWD54" s="87"/>
      <c r="CWE54" s="87"/>
      <c r="CWF54" s="87"/>
      <c r="CWG54" s="87"/>
      <c r="CWH54" s="87"/>
      <c r="CWI54" s="87"/>
      <c r="CWJ54" s="87"/>
      <c r="CWK54" s="87"/>
      <c r="CWL54" s="87"/>
      <c r="CWM54" s="87"/>
      <c r="CWS54" s="87"/>
      <c r="CWT54" s="87"/>
      <c r="CWU54" s="87"/>
      <c r="CWV54" s="87"/>
      <c r="CWW54" s="87"/>
      <c r="CWX54" s="87"/>
      <c r="CWY54" s="87"/>
      <c r="CWZ54" s="87"/>
      <c r="CXA54" s="87"/>
      <c r="CXB54" s="87"/>
      <c r="CXH54" s="87"/>
      <c r="CXI54" s="87"/>
      <c r="CXJ54" s="87"/>
      <c r="CXK54" s="87"/>
      <c r="CXL54" s="87"/>
      <c r="CXM54" s="87"/>
      <c r="CXN54" s="87"/>
      <c r="CXO54" s="87"/>
      <c r="CXP54" s="87"/>
      <c r="CXQ54" s="87"/>
      <c r="CXW54" s="87"/>
      <c r="CXX54" s="87"/>
      <c r="CXY54" s="87"/>
      <c r="CXZ54" s="87"/>
      <c r="CYA54" s="87"/>
      <c r="CYB54" s="87"/>
      <c r="CYC54" s="87"/>
      <c r="CYD54" s="87"/>
      <c r="CYE54" s="87"/>
      <c r="CYF54" s="87"/>
      <c r="CYL54" s="87"/>
      <c r="CYM54" s="87"/>
      <c r="CYN54" s="87"/>
      <c r="CYO54" s="87"/>
      <c r="CYP54" s="87"/>
      <c r="CYQ54" s="87"/>
      <c r="CYR54" s="87"/>
      <c r="CYS54" s="87"/>
      <c r="CYT54" s="87"/>
      <c r="CYU54" s="87"/>
      <c r="CZA54" s="87"/>
      <c r="CZB54" s="87"/>
      <c r="CZC54" s="87"/>
      <c r="CZD54" s="87"/>
      <c r="CZE54" s="87"/>
      <c r="CZF54" s="87"/>
      <c r="CZG54" s="87"/>
      <c r="CZH54" s="87"/>
      <c r="CZI54" s="87"/>
      <c r="CZJ54" s="87"/>
      <c r="CZP54" s="87"/>
      <c r="CZQ54" s="87"/>
      <c r="CZR54" s="87"/>
      <c r="CZS54" s="87"/>
      <c r="CZT54" s="87"/>
      <c r="CZU54" s="87"/>
      <c r="CZV54" s="87"/>
      <c r="CZW54" s="87"/>
      <c r="CZX54" s="87"/>
      <c r="CZY54" s="87"/>
      <c r="DAE54" s="87"/>
      <c r="DAF54" s="87"/>
      <c r="DAG54" s="87"/>
      <c r="DAH54" s="87"/>
      <c r="DAI54" s="87"/>
      <c r="DAJ54" s="87"/>
      <c r="DAK54" s="87"/>
      <c r="DAL54" s="87"/>
      <c r="DAM54" s="87"/>
      <c r="DAN54" s="87"/>
      <c r="DAT54" s="87"/>
      <c r="DAU54" s="87"/>
      <c r="DAV54" s="87"/>
      <c r="DAW54" s="87"/>
      <c r="DAX54" s="87"/>
      <c r="DAY54" s="87"/>
      <c r="DAZ54" s="87"/>
      <c r="DBA54" s="87"/>
      <c r="DBB54" s="87"/>
      <c r="DBC54" s="87"/>
      <c r="DBI54" s="87"/>
      <c r="DBJ54" s="87"/>
      <c r="DBK54" s="87"/>
      <c r="DBL54" s="87"/>
      <c r="DBM54" s="87"/>
      <c r="DBN54" s="87"/>
      <c r="DBO54" s="87"/>
      <c r="DBP54" s="87"/>
      <c r="DBQ54" s="87"/>
      <c r="DBR54" s="87"/>
      <c r="DBX54" s="87"/>
      <c r="DBY54" s="87"/>
      <c r="DBZ54" s="87"/>
      <c r="DCA54" s="87"/>
      <c r="DCB54" s="87"/>
      <c r="DCC54" s="87"/>
      <c r="DCD54" s="87"/>
      <c r="DCE54" s="87"/>
      <c r="DCF54" s="87"/>
      <c r="DCG54" s="87"/>
      <c r="DCM54" s="87"/>
      <c r="DCN54" s="87"/>
      <c r="DCO54" s="87"/>
      <c r="DCP54" s="87"/>
      <c r="DCQ54" s="87"/>
      <c r="DCR54" s="87"/>
      <c r="DCS54" s="87"/>
      <c r="DCT54" s="87"/>
      <c r="DCU54" s="87"/>
      <c r="DCV54" s="87"/>
      <c r="DDB54" s="87"/>
      <c r="DDC54" s="87"/>
      <c r="DDD54" s="87"/>
      <c r="DDE54" s="87"/>
      <c r="DDF54" s="87"/>
      <c r="DDG54" s="87"/>
      <c r="DDH54" s="87"/>
      <c r="DDI54" s="87"/>
      <c r="DDJ54" s="87"/>
      <c r="DDK54" s="87"/>
      <c r="DDQ54" s="87"/>
      <c r="DDR54" s="87"/>
      <c r="DDS54" s="87"/>
      <c r="DDT54" s="87"/>
      <c r="DDU54" s="87"/>
      <c r="DDV54" s="87"/>
      <c r="DDW54" s="87"/>
      <c r="DDX54" s="87"/>
      <c r="DDY54" s="87"/>
      <c r="DDZ54" s="87"/>
      <c r="DEF54" s="87"/>
      <c r="DEG54" s="87"/>
      <c r="DEH54" s="87"/>
      <c r="DEI54" s="87"/>
      <c r="DEJ54" s="87"/>
      <c r="DEK54" s="87"/>
      <c r="DEL54" s="87"/>
      <c r="DEM54" s="87"/>
      <c r="DEN54" s="87"/>
      <c r="DEO54" s="87"/>
      <c r="DEU54" s="87"/>
      <c r="DEV54" s="87"/>
      <c r="DEW54" s="87"/>
      <c r="DEX54" s="87"/>
      <c r="DEY54" s="87"/>
      <c r="DEZ54" s="87"/>
      <c r="DFA54" s="87"/>
      <c r="DFB54" s="87"/>
      <c r="DFC54" s="87"/>
      <c r="DFD54" s="87"/>
      <c r="DFJ54" s="87"/>
      <c r="DFK54" s="87"/>
      <c r="DFL54" s="87"/>
      <c r="DFM54" s="87"/>
      <c r="DFN54" s="87"/>
      <c r="DFO54" s="87"/>
      <c r="DFP54" s="87"/>
      <c r="DFQ54" s="87"/>
      <c r="DFR54" s="87"/>
      <c r="DFS54" s="87"/>
      <c r="DFY54" s="87"/>
      <c r="DFZ54" s="87"/>
      <c r="DGA54" s="87"/>
      <c r="DGB54" s="87"/>
      <c r="DGC54" s="87"/>
      <c r="DGD54" s="87"/>
      <c r="DGE54" s="87"/>
      <c r="DGF54" s="87"/>
      <c r="DGG54" s="87"/>
      <c r="DGH54" s="87"/>
      <c r="DGN54" s="87"/>
      <c r="DGO54" s="87"/>
      <c r="DGP54" s="87"/>
      <c r="DGQ54" s="87"/>
      <c r="DGR54" s="87"/>
      <c r="DGS54" s="87"/>
      <c r="DGT54" s="87"/>
      <c r="DGU54" s="87"/>
      <c r="DGV54" s="87"/>
      <c r="DGW54" s="87"/>
      <c r="DHC54" s="87"/>
      <c r="DHD54" s="87"/>
      <c r="DHE54" s="87"/>
      <c r="DHF54" s="87"/>
      <c r="DHG54" s="87"/>
      <c r="DHH54" s="87"/>
      <c r="DHI54" s="87"/>
      <c r="DHJ54" s="87"/>
      <c r="DHK54" s="87"/>
      <c r="DHL54" s="87"/>
      <c r="DHR54" s="87"/>
      <c r="DHS54" s="87"/>
      <c r="DHT54" s="87"/>
      <c r="DHU54" s="87"/>
      <c r="DHV54" s="87"/>
      <c r="DHW54" s="87"/>
      <c r="DHX54" s="87"/>
      <c r="DHY54" s="87"/>
      <c r="DHZ54" s="87"/>
      <c r="DIA54" s="87"/>
      <c r="DIG54" s="87"/>
      <c r="DIH54" s="87"/>
      <c r="DII54" s="87"/>
      <c r="DIJ54" s="87"/>
      <c r="DIK54" s="87"/>
      <c r="DIL54" s="87"/>
      <c r="DIM54" s="87"/>
      <c r="DIN54" s="87"/>
      <c r="DIO54" s="87"/>
      <c r="DIP54" s="87"/>
      <c r="DIV54" s="87"/>
      <c r="DIW54" s="87"/>
      <c r="DIX54" s="87"/>
      <c r="DIY54" s="87"/>
      <c r="DIZ54" s="87"/>
      <c r="DJA54" s="87"/>
      <c r="DJB54" s="87"/>
      <c r="DJC54" s="87"/>
      <c r="DJD54" s="87"/>
      <c r="DJE54" s="87"/>
      <c r="DJK54" s="87"/>
      <c r="DJL54" s="87"/>
      <c r="DJM54" s="87"/>
      <c r="DJN54" s="87"/>
      <c r="DJO54" s="87"/>
      <c r="DJP54" s="87"/>
      <c r="DJQ54" s="87"/>
      <c r="DJR54" s="87"/>
      <c r="DJS54" s="87"/>
      <c r="DJT54" s="87"/>
      <c r="DJZ54" s="87"/>
      <c r="DKA54" s="87"/>
      <c r="DKB54" s="87"/>
      <c r="DKC54" s="87"/>
      <c r="DKD54" s="87"/>
      <c r="DKE54" s="87"/>
      <c r="DKF54" s="87"/>
      <c r="DKG54" s="87"/>
      <c r="DKH54" s="87"/>
      <c r="DKI54" s="87"/>
      <c r="DKO54" s="87"/>
      <c r="DKP54" s="87"/>
      <c r="DKQ54" s="87"/>
      <c r="DKR54" s="87"/>
      <c r="DKS54" s="87"/>
      <c r="DKT54" s="87"/>
      <c r="DKU54" s="87"/>
      <c r="DKV54" s="87"/>
      <c r="DKW54" s="87"/>
      <c r="DKX54" s="87"/>
      <c r="DLD54" s="87"/>
      <c r="DLE54" s="87"/>
      <c r="DLF54" s="87"/>
      <c r="DLG54" s="87"/>
      <c r="DLH54" s="87"/>
      <c r="DLI54" s="87"/>
      <c r="DLJ54" s="87"/>
      <c r="DLK54" s="87"/>
      <c r="DLL54" s="87"/>
      <c r="DLM54" s="87"/>
      <c r="DLS54" s="87"/>
      <c r="DLT54" s="87"/>
      <c r="DLU54" s="87"/>
      <c r="DLV54" s="87"/>
      <c r="DLW54" s="87"/>
      <c r="DLX54" s="87"/>
      <c r="DLY54" s="87"/>
      <c r="DLZ54" s="87"/>
      <c r="DMA54" s="87"/>
      <c r="DMB54" s="87"/>
      <c r="DMH54" s="87"/>
      <c r="DMI54" s="87"/>
      <c r="DMJ54" s="87"/>
      <c r="DMK54" s="87"/>
      <c r="DML54" s="87"/>
      <c r="DMM54" s="87"/>
      <c r="DMN54" s="87"/>
      <c r="DMO54" s="87"/>
      <c r="DMP54" s="87"/>
      <c r="DMQ54" s="87"/>
      <c r="DMW54" s="87"/>
      <c r="DMX54" s="87"/>
      <c r="DMY54" s="87"/>
      <c r="DMZ54" s="87"/>
      <c r="DNA54" s="87"/>
      <c r="DNB54" s="87"/>
      <c r="DNC54" s="87"/>
      <c r="DND54" s="87"/>
      <c r="DNE54" s="87"/>
      <c r="DNF54" s="87"/>
      <c r="DNL54" s="87"/>
      <c r="DNM54" s="87"/>
      <c r="DNN54" s="87"/>
      <c r="DNO54" s="87"/>
      <c r="DNP54" s="87"/>
      <c r="DNQ54" s="87"/>
      <c r="DNR54" s="87"/>
      <c r="DNS54" s="87"/>
      <c r="DNT54" s="87"/>
      <c r="DNU54" s="87"/>
      <c r="DOA54" s="87"/>
      <c r="DOB54" s="87"/>
      <c r="DOC54" s="87"/>
      <c r="DOD54" s="87"/>
      <c r="DOE54" s="87"/>
      <c r="DOF54" s="87"/>
      <c r="DOG54" s="87"/>
      <c r="DOH54" s="87"/>
      <c r="DOI54" s="87"/>
      <c r="DOJ54" s="87"/>
      <c r="DOP54" s="87"/>
      <c r="DOQ54" s="87"/>
      <c r="DOR54" s="87"/>
      <c r="DOS54" s="87"/>
      <c r="DOT54" s="87"/>
      <c r="DOU54" s="87"/>
      <c r="DOV54" s="87"/>
      <c r="DOW54" s="87"/>
      <c r="DOX54" s="87"/>
      <c r="DOY54" s="87"/>
      <c r="DPE54" s="87"/>
      <c r="DPF54" s="87"/>
      <c r="DPG54" s="87"/>
      <c r="DPH54" s="87"/>
      <c r="DPI54" s="87"/>
      <c r="DPJ54" s="87"/>
      <c r="DPK54" s="87"/>
      <c r="DPL54" s="87"/>
      <c r="DPM54" s="87"/>
      <c r="DPN54" s="87"/>
      <c r="DPT54" s="87"/>
      <c r="DPU54" s="87"/>
      <c r="DPV54" s="87"/>
      <c r="DPW54" s="87"/>
      <c r="DPX54" s="87"/>
      <c r="DPY54" s="87"/>
      <c r="DPZ54" s="87"/>
      <c r="DQA54" s="87"/>
      <c r="DQB54" s="87"/>
      <c r="DQC54" s="87"/>
      <c r="DQI54" s="87"/>
      <c r="DQJ54" s="87"/>
      <c r="DQK54" s="87"/>
      <c r="DQL54" s="87"/>
      <c r="DQM54" s="87"/>
      <c r="DQN54" s="87"/>
      <c r="DQO54" s="87"/>
      <c r="DQP54" s="87"/>
      <c r="DQQ54" s="87"/>
      <c r="DQR54" s="87"/>
      <c r="DQX54" s="87"/>
      <c r="DQY54" s="87"/>
      <c r="DQZ54" s="87"/>
      <c r="DRA54" s="87"/>
      <c r="DRB54" s="87"/>
      <c r="DRC54" s="87"/>
      <c r="DRD54" s="87"/>
      <c r="DRE54" s="87"/>
      <c r="DRF54" s="87"/>
      <c r="DRG54" s="87"/>
      <c r="DRM54" s="87"/>
      <c r="DRN54" s="87"/>
      <c r="DRO54" s="87"/>
      <c r="DRP54" s="87"/>
      <c r="DRQ54" s="87"/>
      <c r="DRR54" s="87"/>
      <c r="DRS54" s="87"/>
      <c r="DRT54" s="87"/>
      <c r="DRU54" s="87"/>
      <c r="DRV54" s="87"/>
      <c r="DSB54" s="87"/>
      <c r="DSC54" s="87"/>
      <c r="DSD54" s="87"/>
      <c r="DSE54" s="87"/>
      <c r="DSF54" s="87"/>
      <c r="DSG54" s="87"/>
      <c r="DSH54" s="87"/>
      <c r="DSI54" s="87"/>
      <c r="DSJ54" s="87"/>
      <c r="DSK54" s="87"/>
      <c r="DSQ54" s="87"/>
      <c r="DSR54" s="87"/>
      <c r="DSS54" s="87"/>
      <c r="DST54" s="87"/>
      <c r="DSU54" s="87"/>
      <c r="DSV54" s="87"/>
      <c r="DSW54" s="87"/>
      <c r="DSX54" s="87"/>
      <c r="DSY54" s="87"/>
      <c r="DSZ54" s="87"/>
      <c r="DTF54" s="87"/>
      <c r="DTG54" s="87"/>
      <c r="DTH54" s="87"/>
      <c r="DTI54" s="87"/>
      <c r="DTJ54" s="87"/>
      <c r="DTK54" s="87"/>
      <c r="DTL54" s="87"/>
      <c r="DTM54" s="87"/>
      <c r="DTN54" s="87"/>
      <c r="DTO54" s="87"/>
      <c r="DTU54" s="87"/>
      <c r="DTV54" s="87"/>
      <c r="DTW54" s="87"/>
      <c r="DTX54" s="87"/>
      <c r="DTY54" s="87"/>
      <c r="DTZ54" s="87"/>
      <c r="DUA54" s="87"/>
      <c r="DUB54" s="87"/>
      <c r="DUC54" s="87"/>
      <c r="DUD54" s="87"/>
      <c r="DUJ54" s="87"/>
      <c r="DUK54" s="87"/>
      <c r="DUL54" s="87"/>
      <c r="DUM54" s="87"/>
      <c r="DUN54" s="87"/>
      <c r="DUO54" s="87"/>
      <c r="DUP54" s="87"/>
      <c r="DUQ54" s="87"/>
      <c r="DUR54" s="87"/>
      <c r="DUS54" s="87"/>
      <c r="DUY54" s="87"/>
      <c r="DUZ54" s="87"/>
      <c r="DVA54" s="87"/>
      <c r="DVB54" s="87"/>
      <c r="DVC54" s="87"/>
      <c r="DVD54" s="87"/>
      <c r="DVE54" s="87"/>
      <c r="DVF54" s="87"/>
      <c r="DVG54" s="87"/>
      <c r="DVH54" s="87"/>
      <c r="DVN54" s="87"/>
      <c r="DVO54" s="87"/>
      <c r="DVP54" s="87"/>
      <c r="DVQ54" s="87"/>
      <c r="DVR54" s="87"/>
      <c r="DVS54" s="87"/>
      <c r="DVT54" s="87"/>
      <c r="DVU54" s="87"/>
      <c r="DVV54" s="87"/>
      <c r="DVW54" s="87"/>
      <c r="DWC54" s="87"/>
      <c r="DWD54" s="87"/>
      <c r="DWE54" s="87"/>
      <c r="DWF54" s="87"/>
      <c r="DWG54" s="87"/>
      <c r="DWH54" s="87"/>
      <c r="DWI54" s="87"/>
      <c r="DWJ54" s="87"/>
      <c r="DWK54" s="87"/>
      <c r="DWL54" s="87"/>
      <c r="DWR54" s="87"/>
      <c r="DWS54" s="87"/>
      <c r="DWT54" s="87"/>
      <c r="DWU54" s="87"/>
      <c r="DWV54" s="87"/>
      <c r="DWW54" s="87"/>
      <c r="DWX54" s="87"/>
      <c r="DWY54" s="87"/>
      <c r="DWZ54" s="87"/>
      <c r="DXA54" s="87"/>
      <c r="DXG54" s="87"/>
      <c r="DXH54" s="87"/>
      <c r="DXI54" s="87"/>
      <c r="DXJ54" s="87"/>
      <c r="DXK54" s="87"/>
      <c r="DXL54" s="87"/>
      <c r="DXM54" s="87"/>
      <c r="DXN54" s="87"/>
      <c r="DXO54" s="87"/>
      <c r="DXP54" s="87"/>
      <c r="DXV54" s="87"/>
      <c r="DXW54" s="87"/>
      <c r="DXX54" s="87"/>
      <c r="DXY54" s="87"/>
      <c r="DXZ54" s="87"/>
      <c r="DYA54" s="87"/>
      <c r="DYB54" s="87"/>
      <c r="DYC54" s="87"/>
      <c r="DYD54" s="87"/>
      <c r="DYE54" s="87"/>
      <c r="DYK54" s="87"/>
      <c r="DYL54" s="87"/>
      <c r="DYM54" s="87"/>
      <c r="DYN54" s="87"/>
      <c r="DYO54" s="87"/>
      <c r="DYP54" s="87"/>
      <c r="DYQ54" s="87"/>
      <c r="DYR54" s="87"/>
      <c r="DYS54" s="87"/>
      <c r="DYT54" s="87"/>
      <c r="DYZ54" s="87"/>
      <c r="DZA54" s="87"/>
      <c r="DZB54" s="87"/>
      <c r="DZC54" s="87"/>
      <c r="DZD54" s="87"/>
      <c r="DZE54" s="87"/>
      <c r="DZF54" s="87"/>
      <c r="DZG54" s="87"/>
      <c r="DZH54" s="87"/>
      <c r="DZI54" s="87"/>
      <c r="DZO54" s="87"/>
      <c r="DZP54" s="87"/>
      <c r="DZQ54" s="87"/>
      <c r="DZR54" s="87"/>
      <c r="DZS54" s="87"/>
      <c r="DZT54" s="87"/>
      <c r="DZU54" s="87"/>
      <c r="DZV54" s="87"/>
      <c r="DZW54" s="87"/>
      <c r="DZX54" s="87"/>
      <c r="EAD54" s="87"/>
      <c r="EAE54" s="87"/>
      <c r="EAF54" s="87"/>
      <c r="EAG54" s="87"/>
      <c r="EAH54" s="87"/>
      <c r="EAI54" s="87"/>
      <c r="EAJ54" s="87"/>
      <c r="EAK54" s="87"/>
      <c r="EAL54" s="87"/>
      <c r="EAM54" s="87"/>
      <c r="EAS54" s="87"/>
      <c r="EAT54" s="87"/>
      <c r="EAU54" s="87"/>
      <c r="EAV54" s="87"/>
      <c r="EAW54" s="87"/>
      <c r="EAX54" s="87"/>
      <c r="EAY54" s="87"/>
      <c r="EAZ54" s="87"/>
      <c r="EBA54" s="87"/>
      <c r="EBB54" s="87"/>
      <c r="EBH54" s="87"/>
      <c r="EBI54" s="87"/>
      <c r="EBJ54" s="87"/>
      <c r="EBK54" s="87"/>
      <c r="EBL54" s="87"/>
      <c r="EBM54" s="87"/>
      <c r="EBN54" s="87"/>
      <c r="EBO54" s="87"/>
      <c r="EBP54" s="87"/>
      <c r="EBQ54" s="87"/>
      <c r="EBW54" s="87"/>
      <c r="EBX54" s="87"/>
      <c r="EBY54" s="87"/>
      <c r="EBZ54" s="87"/>
      <c r="ECA54" s="87"/>
      <c r="ECB54" s="87"/>
      <c r="ECC54" s="87"/>
      <c r="ECD54" s="87"/>
      <c r="ECE54" s="87"/>
      <c r="ECF54" s="87"/>
      <c r="ECL54" s="87"/>
      <c r="ECM54" s="87"/>
      <c r="ECN54" s="87"/>
      <c r="ECO54" s="87"/>
      <c r="ECP54" s="87"/>
      <c r="ECQ54" s="87"/>
      <c r="ECR54" s="87"/>
      <c r="ECS54" s="87"/>
      <c r="ECT54" s="87"/>
      <c r="ECU54" s="87"/>
      <c r="EDA54" s="87"/>
      <c r="EDB54" s="87"/>
      <c r="EDC54" s="87"/>
      <c r="EDD54" s="87"/>
      <c r="EDE54" s="87"/>
      <c r="EDF54" s="87"/>
      <c r="EDG54" s="87"/>
      <c r="EDH54" s="87"/>
      <c r="EDI54" s="87"/>
      <c r="EDJ54" s="87"/>
      <c r="EDP54" s="87"/>
      <c r="EDQ54" s="87"/>
      <c r="EDR54" s="87"/>
      <c r="EDS54" s="87"/>
      <c r="EDT54" s="87"/>
      <c r="EDU54" s="87"/>
      <c r="EDV54" s="87"/>
      <c r="EDW54" s="87"/>
      <c r="EDX54" s="87"/>
      <c r="EDY54" s="87"/>
      <c r="EEE54" s="87"/>
      <c r="EEF54" s="87"/>
      <c r="EEG54" s="87"/>
      <c r="EEH54" s="87"/>
      <c r="EEI54" s="87"/>
      <c r="EEJ54" s="87"/>
      <c r="EEK54" s="87"/>
      <c r="EEL54" s="87"/>
      <c r="EEM54" s="87"/>
      <c r="EEN54" s="87"/>
      <c r="EET54" s="87"/>
      <c r="EEU54" s="87"/>
      <c r="EEV54" s="87"/>
      <c r="EEW54" s="87"/>
      <c r="EEX54" s="87"/>
      <c r="EEY54" s="87"/>
      <c r="EEZ54" s="87"/>
      <c r="EFA54" s="87"/>
      <c r="EFB54" s="87"/>
      <c r="EFC54" s="87"/>
      <c r="EFI54" s="87"/>
      <c r="EFJ54" s="87"/>
      <c r="EFK54" s="87"/>
      <c r="EFL54" s="87"/>
      <c r="EFM54" s="87"/>
      <c r="EFN54" s="87"/>
      <c r="EFO54" s="87"/>
      <c r="EFP54" s="87"/>
      <c r="EFQ54" s="87"/>
      <c r="EFR54" s="87"/>
      <c r="EFX54" s="87"/>
      <c r="EFY54" s="87"/>
      <c r="EFZ54" s="87"/>
      <c r="EGA54" s="87"/>
      <c r="EGB54" s="87"/>
      <c r="EGC54" s="87"/>
      <c r="EGD54" s="87"/>
      <c r="EGE54" s="87"/>
      <c r="EGF54" s="87"/>
      <c r="EGG54" s="87"/>
      <c r="EGM54" s="87"/>
      <c r="EGN54" s="87"/>
      <c r="EGO54" s="87"/>
      <c r="EGP54" s="87"/>
      <c r="EGQ54" s="87"/>
      <c r="EGR54" s="87"/>
      <c r="EGS54" s="87"/>
      <c r="EGT54" s="87"/>
      <c r="EGU54" s="87"/>
      <c r="EGV54" s="87"/>
      <c r="EHB54" s="87"/>
      <c r="EHC54" s="87"/>
      <c r="EHD54" s="87"/>
      <c r="EHE54" s="87"/>
      <c r="EHF54" s="87"/>
      <c r="EHG54" s="87"/>
      <c r="EHH54" s="87"/>
      <c r="EHI54" s="87"/>
      <c r="EHJ54" s="87"/>
      <c r="EHK54" s="87"/>
      <c r="EHQ54" s="87"/>
      <c r="EHR54" s="87"/>
      <c r="EHS54" s="87"/>
      <c r="EHT54" s="87"/>
      <c r="EHU54" s="87"/>
      <c r="EHV54" s="87"/>
      <c r="EHW54" s="87"/>
      <c r="EHX54" s="87"/>
      <c r="EHY54" s="87"/>
      <c r="EHZ54" s="87"/>
      <c r="EIF54" s="87"/>
      <c r="EIG54" s="87"/>
      <c r="EIH54" s="87"/>
      <c r="EII54" s="87"/>
      <c r="EIJ54" s="87"/>
      <c r="EIK54" s="87"/>
      <c r="EIL54" s="87"/>
      <c r="EIM54" s="87"/>
      <c r="EIN54" s="87"/>
      <c r="EIO54" s="87"/>
      <c r="EIU54" s="87"/>
      <c r="EIV54" s="87"/>
      <c r="EIW54" s="87"/>
      <c r="EIX54" s="87"/>
      <c r="EIY54" s="87"/>
      <c r="EIZ54" s="87"/>
      <c r="EJA54" s="87"/>
      <c r="EJB54" s="87"/>
      <c r="EJC54" s="87"/>
      <c r="EJD54" s="87"/>
      <c r="EJJ54" s="87"/>
      <c r="EJK54" s="87"/>
      <c r="EJL54" s="87"/>
      <c r="EJM54" s="87"/>
      <c r="EJN54" s="87"/>
      <c r="EJO54" s="87"/>
      <c r="EJP54" s="87"/>
      <c r="EJQ54" s="87"/>
      <c r="EJR54" s="87"/>
      <c r="EJS54" s="87"/>
      <c r="EJY54" s="87"/>
      <c r="EJZ54" s="87"/>
      <c r="EKA54" s="87"/>
      <c r="EKB54" s="87"/>
      <c r="EKC54" s="87"/>
      <c r="EKD54" s="87"/>
      <c r="EKE54" s="87"/>
      <c r="EKF54" s="87"/>
      <c r="EKG54" s="87"/>
      <c r="EKH54" s="87"/>
      <c r="EKN54" s="87"/>
      <c r="EKO54" s="87"/>
      <c r="EKP54" s="87"/>
      <c r="EKQ54" s="87"/>
      <c r="EKR54" s="87"/>
      <c r="EKS54" s="87"/>
      <c r="EKT54" s="87"/>
      <c r="EKU54" s="87"/>
      <c r="EKV54" s="87"/>
      <c r="EKW54" s="87"/>
      <c r="ELC54" s="87"/>
      <c r="ELD54" s="87"/>
      <c r="ELE54" s="87"/>
      <c r="ELF54" s="87"/>
      <c r="ELG54" s="87"/>
      <c r="ELH54" s="87"/>
      <c r="ELI54" s="87"/>
      <c r="ELJ54" s="87"/>
      <c r="ELK54" s="87"/>
      <c r="ELL54" s="87"/>
      <c r="ELR54" s="87"/>
      <c r="ELS54" s="87"/>
      <c r="ELT54" s="87"/>
      <c r="ELU54" s="87"/>
      <c r="ELV54" s="87"/>
      <c r="ELW54" s="87"/>
      <c r="ELX54" s="87"/>
      <c r="ELY54" s="87"/>
      <c r="ELZ54" s="87"/>
      <c r="EMA54" s="87"/>
      <c r="EMG54" s="87"/>
      <c r="EMH54" s="87"/>
      <c r="EMI54" s="87"/>
      <c r="EMJ54" s="87"/>
      <c r="EMK54" s="87"/>
      <c r="EML54" s="87"/>
      <c r="EMM54" s="87"/>
      <c r="EMN54" s="87"/>
      <c r="EMO54" s="87"/>
      <c r="EMP54" s="87"/>
      <c r="EMV54" s="87"/>
      <c r="EMW54" s="87"/>
      <c r="EMX54" s="87"/>
      <c r="EMY54" s="87"/>
      <c r="EMZ54" s="87"/>
      <c r="ENA54" s="87"/>
      <c r="ENB54" s="87"/>
      <c r="ENC54" s="87"/>
      <c r="END54" s="87"/>
      <c r="ENE54" s="87"/>
      <c r="ENK54" s="87"/>
      <c r="ENL54" s="87"/>
      <c r="ENM54" s="87"/>
      <c r="ENN54" s="87"/>
      <c r="ENO54" s="87"/>
      <c r="ENP54" s="87"/>
      <c r="ENQ54" s="87"/>
      <c r="ENR54" s="87"/>
      <c r="ENS54" s="87"/>
      <c r="ENT54" s="87"/>
      <c r="ENZ54" s="87"/>
      <c r="EOA54" s="87"/>
      <c r="EOB54" s="87"/>
      <c r="EOC54" s="87"/>
      <c r="EOD54" s="87"/>
      <c r="EOE54" s="87"/>
      <c r="EOF54" s="87"/>
      <c r="EOG54" s="87"/>
      <c r="EOH54" s="87"/>
      <c r="EOI54" s="87"/>
      <c r="EOO54" s="87"/>
      <c r="EOP54" s="87"/>
      <c r="EOQ54" s="87"/>
      <c r="EOR54" s="87"/>
      <c r="EOS54" s="87"/>
      <c r="EOT54" s="87"/>
      <c r="EOU54" s="87"/>
      <c r="EOV54" s="87"/>
      <c r="EOW54" s="87"/>
      <c r="EOX54" s="87"/>
      <c r="EPD54" s="87"/>
      <c r="EPE54" s="87"/>
      <c r="EPF54" s="87"/>
      <c r="EPG54" s="87"/>
      <c r="EPH54" s="87"/>
      <c r="EPI54" s="87"/>
      <c r="EPJ54" s="87"/>
      <c r="EPK54" s="87"/>
      <c r="EPL54" s="87"/>
      <c r="EPM54" s="87"/>
      <c r="EPS54" s="87"/>
      <c r="EPT54" s="87"/>
      <c r="EPU54" s="87"/>
      <c r="EPV54" s="87"/>
      <c r="EPW54" s="87"/>
      <c r="EPX54" s="87"/>
      <c r="EPY54" s="87"/>
      <c r="EPZ54" s="87"/>
      <c r="EQA54" s="87"/>
      <c r="EQB54" s="87"/>
      <c r="EQH54" s="87"/>
      <c r="EQI54" s="87"/>
      <c r="EQJ54" s="87"/>
      <c r="EQK54" s="87"/>
      <c r="EQL54" s="87"/>
      <c r="EQM54" s="87"/>
      <c r="EQN54" s="87"/>
      <c r="EQO54" s="87"/>
      <c r="EQP54" s="87"/>
      <c r="EQQ54" s="87"/>
      <c r="EQW54" s="87"/>
      <c r="EQX54" s="87"/>
      <c r="EQY54" s="87"/>
      <c r="EQZ54" s="87"/>
      <c r="ERA54" s="87"/>
      <c r="ERB54" s="87"/>
      <c r="ERC54" s="87"/>
      <c r="ERD54" s="87"/>
      <c r="ERE54" s="87"/>
      <c r="ERF54" s="87"/>
      <c r="ERL54" s="87"/>
      <c r="ERM54" s="87"/>
      <c r="ERN54" s="87"/>
      <c r="ERO54" s="87"/>
      <c r="ERP54" s="87"/>
      <c r="ERQ54" s="87"/>
      <c r="ERR54" s="87"/>
      <c r="ERS54" s="87"/>
      <c r="ERT54" s="87"/>
      <c r="ERU54" s="87"/>
      <c r="ESA54" s="87"/>
      <c r="ESB54" s="87"/>
      <c r="ESC54" s="87"/>
      <c r="ESD54" s="87"/>
      <c r="ESE54" s="87"/>
      <c r="ESF54" s="87"/>
      <c r="ESG54" s="87"/>
      <c r="ESH54" s="87"/>
      <c r="ESI54" s="87"/>
      <c r="ESJ54" s="87"/>
      <c r="ESP54" s="87"/>
      <c r="ESQ54" s="87"/>
      <c r="ESR54" s="87"/>
      <c r="ESS54" s="87"/>
      <c r="EST54" s="87"/>
      <c r="ESU54" s="87"/>
      <c r="ESV54" s="87"/>
      <c r="ESW54" s="87"/>
      <c r="ESX54" s="87"/>
      <c r="ESY54" s="87"/>
      <c r="ETE54" s="87"/>
      <c r="ETF54" s="87"/>
      <c r="ETG54" s="87"/>
      <c r="ETH54" s="87"/>
      <c r="ETI54" s="87"/>
      <c r="ETJ54" s="87"/>
      <c r="ETK54" s="87"/>
      <c r="ETL54" s="87"/>
      <c r="ETM54" s="87"/>
      <c r="ETN54" s="87"/>
      <c r="ETT54" s="87"/>
      <c r="ETU54" s="87"/>
      <c r="ETV54" s="87"/>
      <c r="ETW54" s="87"/>
      <c r="ETX54" s="87"/>
      <c r="ETY54" s="87"/>
      <c r="ETZ54" s="87"/>
      <c r="EUA54" s="87"/>
      <c r="EUB54" s="87"/>
      <c r="EUC54" s="87"/>
      <c r="EUI54" s="87"/>
      <c r="EUJ54" s="87"/>
      <c r="EUK54" s="87"/>
      <c r="EUL54" s="87"/>
      <c r="EUM54" s="87"/>
      <c r="EUN54" s="87"/>
      <c r="EUO54" s="87"/>
      <c r="EUP54" s="87"/>
      <c r="EUQ54" s="87"/>
      <c r="EUR54" s="87"/>
      <c r="EUX54" s="87"/>
      <c r="EUY54" s="87"/>
      <c r="EUZ54" s="87"/>
      <c r="EVA54" s="87"/>
      <c r="EVB54" s="87"/>
      <c r="EVC54" s="87"/>
      <c r="EVD54" s="87"/>
      <c r="EVE54" s="87"/>
      <c r="EVF54" s="87"/>
      <c r="EVG54" s="87"/>
      <c r="EVM54" s="87"/>
      <c r="EVN54" s="87"/>
      <c r="EVO54" s="87"/>
      <c r="EVP54" s="87"/>
      <c r="EVQ54" s="87"/>
      <c r="EVR54" s="87"/>
      <c r="EVS54" s="87"/>
      <c r="EVT54" s="87"/>
      <c r="EVU54" s="87"/>
      <c r="EVV54" s="87"/>
      <c r="EWB54" s="87"/>
      <c r="EWC54" s="87"/>
      <c r="EWD54" s="87"/>
      <c r="EWE54" s="87"/>
      <c r="EWF54" s="87"/>
      <c r="EWG54" s="87"/>
      <c r="EWH54" s="87"/>
      <c r="EWI54" s="87"/>
      <c r="EWJ54" s="87"/>
      <c r="EWK54" s="87"/>
      <c r="EWQ54" s="87"/>
      <c r="EWR54" s="87"/>
      <c r="EWS54" s="87"/>
      <c r="EWT54" s="87"/>
      <c r="EWU54" s="87"/>
      <c r="EWV54" s="87"/>
      <c r="EWW54" s="87"/>
      <c r="EWX54" s="87"/>
      <c r="EWY54" s="87"/>
      <c r="EWZ54" s="87"/>
      <c r="EXF54" s="87"/>
      <c r="EXG54" s="87"/>
      <c r="EXH54" s="87"/>
      <c r="EXI54" s="87"/>
      <c r="EXJ54" s="87"/>
      <c r="EXK54" s="87"/>
      <c r="EXL54" s="87"/>
      <c r="EXM54" s="87"/>
      <c r="EXN54" s="87"/>
      <c r="EXO54" s="87"/>
      <c r="EXU54" s="87"/>
      <c r="EXV54" s="87"/>
      <c r="EXW54" s="87"/>
      <c r="EXX54" s="87"/>
      <c r="EXY54" s="87"/>
      <c r="EXZ54" s="87"/>
      <c r="EYA54" s="87"/>
      <c r="EYB54" s="87"/>
      <c r="EYC54" s="87"/>
      <c r="EYD54" s="87"/>
      <c r="EYJ54" s="87"/>
      <c r="EYK54" s="87"/>
      <c r="EYL54" s="87"/>
      <c r="EYM54" s="87"/>
      <c r="EYN54" s="87"/>
      <c r="EYO54" s="87"/>
      <c r="EYP54" s="87"/>
      <c r="EYQ54" s="87"/>
      <c r="EYR54" s="87"/>
      <c r="EYS54" s="87"/>
      <c r="EYY54" s="87"/>
      <c r="EYZ54" s="87"/>
      <c r="EZA54" s="87"/>
      <c r="EZB54" s="87"/>
      <c r="EZC54" s="87"/>
      <c r="EZD54" s="87"/>
      <c r="EZE54" s="87"/>
      <c r="EZF54" s="87"/>
      <c r="EZG54" s="87"/>
      <c r="EZH54" s="87"/>
      <c r="EZN54" s="87"/>
      <c r="EZO54" s="87"/>
      <c r="EZP54" s="87"/>
      <c r="EZQ54" s="87"/>
      <c r="EZR54" s="87"/>
      <c r="EZS54" s="87"/>
      <c r="EZT54" s="87"/>
      <c r="EZU54" s="87"/>
      <c r="EZV54" s="87"/>
      <c r="EZW54" s="87"/>
      <c r="FAC54" s="87"/>
      <c r="FAD54" s="87"/>
      <c r="FAE54" s="87"/>
      <c r="FAF54" s="87"/>
      <c r="FAG54" s="87"/>
      <c r="FAH54" s="87"/>
      <c r="FAI54" s="87"/>
      <c r="FAJ54" s="87"/>
      <c r="FAK54" s="87"/>
      <c r="FAL54" s="87"/>
      <c r="FAR54" s="87"/>
      <c r="FAS54" s="87"/>
      <c r="FAT54" s="87"/>
      <c r="FAU54" s="87"/>
      <c r="FAV54" s="87"/>
      <c r="FAW54" s="87"/>
      <c r="FAX54" s="87"/>
      <c r="FAY54" s="87"/>
      <c r="FAZ54" s="87"/>
      <c r="FBA54" s="87"/>
      <c r="FBG54" s="87"/>
      <c r="FBH54" s="87"/>
      <c r="FBI54" s="87"/>
      <c r="FBJ54" s="87"/>
      <c r="FBK54" s="87"/>
      <c r="FBL54" s="87"/>
      <c r="FBM54" s="87"/>
      <c r="FBN54" s="87"/>
      <c r="FBO54" s="87"/>
      <c r="FBP54" s="87"/>
      <c r="FBV54" s="87"/>
      <c r="FBW54" s="87"/>
      <c r="FBX54" s="87"/>
      <c r="FBY54" s="87"/>
      <c r="FBZ54" s="87"/>
      <c r="FCA54" s="87"/>
      <c r="FCB54" s="87"/>
      <c r="FCC54" s="87"/>
      <c r="FCD54" s="87"/>
      <c r="FCE54" s="87"/>
      <c r="FCK54" s="87"/>
      <c r="FCL54" s="87"/>
      <c r="FCM54" s="87"/>
      <c r="FCN54" s="87"/>
      <c r="FCO54" s="87"/>
      <c r="FCP54" s="87"/>
      <c r="FCQ54" s="87"/>
      <c r="FCR54" s="87"/>
      <c r="FCS54" s="87"/>
      <c r="FCT54" s="87"/>
      <c r="FCZ54" s="87"/>
      <c r="FDA54" s="87"/>
      <c r="FDB54" s="87"/>
      <c r="FDC54" s="87"/>
      <c r="FDD54" s="87"/>
      <c r="FDE54" s="87"/>
      <c r="FDF54" s="87"/>
      <c r="FDG54" s="87"/>
      <c r="FDH54" s="87"/>
      <c r="FDI54" s="87"/>
      <c r="FDO54" s="87"/>
      <c r="FDP54" s="87"/>
      <c r="FDQ54" s="87"/>
      <c r="FDR54" s="87"/>
      <c r="FDS54" s="87"/>
      <c r="FDT54" s="87"/>
      <c r="FDU54" s="87"/>
      <c r="FDV54" s="87"/>
      <c r="FDW54" s="87"/>
      <c r="FDX54" s="87"/>
      <c r="FED54" s="87"/>
      <c r="FEE54" s="87"/>
      <c r="FEF54" s="87"/>
      <c r="FEG54" s="87"/>
      <c r="FEH54" s="87"/>
      <c r="FEI54" s="87"/>
      <c r="FEJ54" s="87"/>
      <c r="FEK54" s="87"/>
      <c r="FEL54" s="87"/>
      <c r="FEM54" s="87"/>
      <c r="FES54" s="87"/>
      <c r="FET54" s="87"/>
      <c r="FEU54" s="87"/>
      <c r="FEV54" s="87"/>
      <c r="FEW54" s="87"/>
      <c r="FEX54" s="87"/>
      <c r="FEY54" s="87"/>
      <c r="FEZ54" s="87"/>
      <c r="FFA54" s="87"/>
      <c r="FFB54" s="87"/>
      <c r="FFH54" s="87"/>
      <c r="FFI54" s="87"/>
      <c r="FFJ54" s="87"/>
      <c r="FFK54" s="87"/>
      <c r="FFL54" s="87"/>
      <c r="FFM54" s="87"/>
      <c r="FFN54" s="87"/>
      <c r="FFO54" s="87"/>
      <c r="FFP54" s="87"/>
      <c r="FFQ54" s="87"/>
      <c r="FFW54" s="87"/>
      <c r="FFX54" s="87"/>
      <c r="FFY54" s="87"/>
      <c r="FFZ54" s="87"/>
      <c r="FGA54" s="87"/>
      <c r="FGB54" s="87"/>
      <c r="FGC54" s="87"/>
      <c r="FGD54" s="87"/>
      <c r="FGE54" s="87"/>
      <c r="FGF54" s="87"/>
      <c r="FGL54" s="87"/>
      <c r="FGM54" s="87"/>
      <c r="FGN54" s="87"/>
      <c r="FGO54" s="87"/>
      <c r="FGP54" s="87"/>
      <c r="FGQ54" s="87"/>
      <c r="FGR54" s="87"/>
      <c r="FGS54" s="87"/>
      <c r="FGT54" s="87"/>
      <c r="FGU54" s="87"/>
      <c r="FHA54" s="87"/>
      <c r="FHB54" s="87"/>
      <c r="FHC54" s="87"/>
      <c r="FHD54" s="87"/>
      <c r="FHE54" s="87"/>
      <c r="FHF54" s="87"/>
      <c r="FHG54" s="87"/>
      <c r="FHH54" s="87"/>
      <c r="FHI54" s="87"/>
      <c r="FHJ54" s="87"/>
      <c r="FHP54" s="87"/>
      <c r="FHQ54" s="87"/>
      <c r="FHR54" s="87"/>
      <c r="FHS54" s="87"/>
      <c r="FHT54" s="87"/>
      <c r="FHU54" s="87"/>
      <c r="FHV54" s="87"/>
      <c r="FHW54" s="87"/>
      <c r="FHX54" s="87"/>
      <c r="FHY54" s="87"/>
      <c r="FIE54" s="87"/>
      <c r="FIF54" s="87"/>
      <c r="FIG54" s="87"/>
      <c r="FIH54" s="87"/>
      <c r="FII54" s="87"/>
      <c r="FIJ54" s="87"/>
      <c r="FIK54" s="87"/>
      <c r="FIL54" s="87"/>
      <c r="FIM54" s="87"/>
      <c r="FIN54" s="87"/>
      <c r="FIT54" s="87"/>
      <c r="FIU54" s="87"/>
      <c r="FIV54" s="87"/>
      <c r="FIW54" s="87"/>
      <c r="FIX54" s="87"/>
      <c r="FIY54" s="87"/>
      <c r="FIZ54" s="87"/>
      <c r="FJA54" s="87"/>
      <c r="FJB54" s="87"/>
      <c r="FJC54" s="87"/>
      <c r="FJI54" s="87"/>
      <c r="FJJ54" s="87"/>
      <c r="FJK54" s="87"/>
      <c r="FJL54" s="87"/>
      <c r="FJM54" s="87"/>
      <c r="FJN54" s="87"/>
      <c r="FJO54" s="87"/>
      <c r="FJP54" s="87"/>
      <c r="FJQ54" s="87"/>
      <c r="FJR54" s="87"/>
      <c r="FJX54" s="87"/>
      <c r="FJY54" s="87"/>
      <c r="FJZ54" s="87"/>
      <c r="FKA54" s="87"/>
      <c r="FKB54" s="87"/>
      <c r="FKC54" s="87"/>
      <c r="FKD54" s="87"/>
      <c r="FKE54" s="87"/>
      <c r="FKF54" s="87"/>
      <c r="FKG54" s="87"/>
      <c r="FKM54" s="87"/>
      <c r="FKN54" s="87"/>
      <c r="FKO54" s="87"/>
      <c r="FKP54" s="87"/>
      <c r="FKQ54" s="87"/>
      <c r="FKR54" s="87"/>
      <c r="FKS54" s="87"/>
      <c r="FKT54" s="87"/>
      <c r="FKU54" s="87"/>
      <c r="FKV54" s="87"/>
      <c r="FLB54" s="87"/>
      <c r="FLC54" s="87"/>
      <c r="FLD54" s="87"/>
      <c r="FLE54" s="87"/>
      <c r="FLF54" s="87"/>
      <c r="FLG54" s="87"/>
      <c r="FLH54" s="87"/>
      <c r="FLI54" s="87"/>
      <c r="FLJ54" s="87"/>
      <c r="FLK54" s="87"/>
      <c r="FLQ54" s="87"/>
      <c r="FLR54" s="87"/>
      <c r="FLS54" s="87"/>
      <c r="FLT54" s="87"/>
      <c r="FLU54" s="87"/>
      <c r="FLV54" s="87"/>
      <c r="FLW54" s="87"/>
      <c r="FLX54" s="87"/>
      <c r="FLY54" s="87"/>
      <c r="FLZ54" s="87"/>
      <c r="FMF54" s="87"/>
      <c r="FMG54" s="87"/>
      <c r="FMH54" s="87"/>
      <c r="FMI54" s="87"/>
      <c r="FMJ54" s="87"/>
      <c r="FMK54" s="87"/>
      <c r="FML54" s="87"/>
      <c r="FMM54" s="87"/>
      <c r="FMN54" s="87"/>
      <c r="FMO54" s="87"/>
      <c r="FMU54" s="87"/>
      <c r="FMV54" s="87"/>
      <c r="FMW54" s="87"/>
      <c r="FMX54" s="87"/>
      <c r="FMY54" s="87"/>
      <c r="FMZ54" s="87"/>
      <c r="FNA54" s="87"/>
      <c r="FNB54" s="87"/>
      <c r="FNC54" s="87"/>
      <c r="FND54" s="87"/>
      <c r="FNJ54" s="87"/>
      <c r="FNK54" s="87"/>
      <c r="FNL54" s="87"/>
      <c r="FNM54" s="87"/>
      <c r="FNN54" s="87"/>
      <c r="FNO54" s="87"/>
      <c r="FNP54" s="87"/>
      <c r="FNQ54" s="87"/>
      <c r="FNR54" s="87"/>
      <c r="FNS54" s="87"/>
      <c r="FNY54" s="87"/>
      <c r="FNZ54" s="87"/>
      <c r="FOA54" s="87"/>
      <c r="FOB54" s="87"/>
      <c r="FOC54" s="87"/>
      <c r="FOD54" s="87"/>
      <c r="FOE54" s="87"/>
      <c r="FOF54" s="87"/>
      <c r="FOG54" s="87"/>
      <c r="FOH54" s="87"/>
      <c r="FON54" s="87"/>
      <c r="FOO54" s="87"/>
      <c r="FOP54" s="87"/>
      <c r="FOQ54" s="87"/>
      <c r="FOR54" s="87"/>
      <c r="FOS54" s="87"/>
      <c r="FOT54" s="87"/>
      <c r="FOU54" s="87"/>
      <c r="FOV54" s="87"/>
      <c r="FOW54" s="87"/>
      <c r="FPC54" s="87"/>
      <c r="FPD54" s="87"/>
      <c r="FPE54" s="87"/>
      <c r="FPF54" s="87"/>
      <c r="FPG54" s="87"/>
      <c r="FPH54" s="87"/>
      <c r="FPI54" s="87"/>
      <c r="FPJ54" s="87"/>
      <c r="FPK54" s="87"/>
      <c r="FPL54" s="87"/>
      <c r="FPR54" s="87"/>
      <c r="FPS54" s="87"/>
      <c r="FPT54" s="87"/>
      <c r="FPU54" s="87"/>
      <c r="FPV54" s="87"/>
      <c r="FPW54" s="87"/>
      <c r="FPX54" s="87"/>
      <c r="FPY54" s="87"/>
      <c r="FPZ54" s="87"/>
      <c r="FQA54" s="87"/>
      <c r="FQG54" s="87"/>
      <c r="FQH54" s="87"/>
      <c r="FQI54" s="87"/>
      <c r="FQJ54" s="87"/>
      <c r="FQK54" s="87"/>
      <c r="FQL54" s="87"/>
      <c r="FQM54" s="87"/>
      <c r="FQN54" s="87"/>
      <c r="FQO54" s="87"/>
      <c r="FQP54" s="87"/>
      <c r="FQV54" s="87"/>
      <c r="FQW54" s="87"/>
      <c r="FQX54" s="87"/>
      <c r="FQY54" s="87"/>
      <c r="FQZ54" s="87"/>
      <c r="FRA54" s="87"/>
      <c r="FRB54" s="87"/>
      <c r="FRC54" s="87"/>
      <c r="FRD54" s="87"/>
      <c r="FRE54" s="87"/>
      <c r="FRK54" s="87"/>
      <c r="FRL54" s="87"/>
      <c r="FRM54" s="87"/>
      <c r="FRN54" s="87"/>
      <c r="FRO54" s="87"/>
      <c r="FRP54" s="87"/>
      <c r="FRQ54" s="87"/>
      <c r="FRR54" s="87"/>
      <c r="FRS54" s="87"/>
      <c r="FRT54" s="87"/>
      <c r="FRZ54" s="87"/>
      <c r="FSA54" s="87"/>
      <c r="FSB54" s="87"/>
      <c r="FSC54" s="87"/>
      <c r="FSD54" s="87"/>
      <c r="FSE54" s="87"/>
      <c r="FSF54" s="87"/>
      <c r="FSG54" s="87"/>
      <c r="FSH54" s="87"/>
      <c r="FSI54" s="87"/>
      <c r="FSO54" s="87"/>
      <c r="FSP54" s="87"/>
      <c r="FSQ54" s="87"/>
      <c r="FSR54" s="87"/>
      <c r="FSS54" s="87"/>
      <c r="FST54" s="87"/>
      <c r="FSU54" s="87"/>
      <c r="FSV54" s="87"/>
      <c r="FSW54" s="87"/>
      <c r="FSX54" s="87"/>
      <c r="FTD54" s="87"/>
      <c r="FTE54" s="87"/>
      <c r="FTF54" s="87"/>
      <c r="FTG54" s="87"/>
      <c r="FTH54" s="87"/>
      <c r="FTI54" s="87"/>
      <c r="FTJ54" s="87"/>
      <c r="FTK54" s="87"/>
      <c r="FTL54" s="87"/>
      <c r="FTM54" s="87"/>
      <c r="FTS54" s="87"/>
      <c r="FTT54" s="87"/>
      <c r="FTU54" s="87"/>
      <c r="FTV54" s="87"/>
      <c r="FTW54" s="87"/>
      <c r="FTX54" s="87"/>
      <c r="FTY54" s="87"/>
      <c r="FTZ54" s="87"/>
      <c r="FUA54" s="87"/>
      <c r="FUB54" s="87"/>
      <c r="FUH54" s="87"/>
      <c r="FUI54" s="87"/>
      <c r="FUJ54" s="87"/>
      <c r="FUK54" s="87"/>
      <c r="FUL54" s="87"/>
      <c r="FUM54" s="87"/>
      <c r="FUN54" s="87"/>
      <c r="FUO54" s="87"/>
      <c r="FUP54" s="87"/>
      <c r="FUQ54" s="87"/>
      <c r="FUW54" s="87"/>
      <c r="FUX54" s="87"/>
      <c r="FUY54" s="87"/>
      <c r="FUZ54" s="87"/>
      <c r="FVA54" s="87"/>
      <c r="FVB54" s="87"/>
      <c r="FVC54" s="87"/>
      <c r="FVD54" s="87"/>
      <c r="FVE54" s="87"/>
      <c r="FVF54" s="87"/>
      <c r="FVL54" s="87"/>
      <c r="FVM54" s="87"/>
      <c r="FVN54" s="87"/>
      <c r="FVO54" s="87"/>
      <c r="FVP54" s="87"/>
      <c r="FVQ54" s="87"/>
      <c r="FVR54" s="87"/>
      <c r="FVS54" s="87"/>
      <c r="FVT54" s="87"/>
      <c r="FVU54" s="87"/>
      <c r="FWA54" s="87"/>
      <c r="FWB54" s="87"/>
      <c r="FWC54" s="87"/>
      <c r="FWD54" s="87"/>
      <c r="FWE54" s="87"/>
      <c r="FWF54" s="87"/>
      <c r="FWG54" s="87"/>
      <c r="FWH54" s="87"/>
      <c r="FWI54" s="87"/>
      <c r="FWJ54" s="87"/>
      <c r="FWP54" s="87"/>
      <c r="FWQ54" s="87"/>
      <c r="FWR54" s="87"/>
      <c r="FWS54" s="87"/>
      <c r="FWT54" s="87"/>
      <c r="FWU54" s="87"/>
      <c r="FWV54" s="87"/>
      <c r="FWW54" s="87"/>
      <c r="FWX54" s="87"/>
      <c r="FWY54" s="87"/>
      <c r="FXE54" s="87"/>
      <c r="FXF54" s="87"/>
      <c r="FXG54" s="87"/>
      <c r="FXH54" s="87"/>
      <c r="FXI54" s="87"/>
      <c r="FXJ54" s="87"/>
      <c r="FXK54" s="87"/>
      <c r="FXL54" s="87"/>
      <c r="FXM54" s="87"/>
      <c r="FXN54" s="87"/>
      <c r="FXT54" s="87"/>
      <c r="FXU54" s="87"/>
      <c r="FXV54" s="87"/>
      <c r="FXW54" s="87"/>
      <c r="FXX54" s="87"/>
      <c r="FXY54" s="87"/>
      <c r="FXZ54" s="87"/>
      <c r="FYA54" s="87"/>
      <c r="FYB54" s="87"/>
      <c r="FYC54" s="87"/>
      <c r="FYI54" s="87"/>
      <c r="FYJ54" s="87"/>
      <c r="FYK54" s="87"/>
      <c r="FYL54" s="87"/>
      <c r="FYM54" s="87"/>
      <c r="FYN54" s="87"/>
      <c r="FYO54" s="87"/>
      <c r="FYP54" s="87"/>
      <c r="FYQ54" s="87"/>
      <c r="FYR54" s="87"/>
      <c r="FYX54" s="87"/>
      <c r="FYY54" s="87"/>
      <c r="FYZ54" s="87"/>
      <c r="FZA54" s="87"/>
      <c r="FZB54" s="87"/>
      <c r="FZC54" s="87"/>
      <c r="FZD54" s="87"/>
      <c r="FZE54" s="87"/>
      <c r="FZF54" s="87"/>
      <c r="FZG54" s="87"/>
      <c r="FZM54" s="87"/>
      <c r="FZN54" s="87"/>
      <c r="FZO54" s="87"/>
      <c r="FZP54" s="87"/>
      <c r="FZQ54" s="87"/>
      <c r="FZR54" s="87"/>
      <c r="FZS54" s="87"/>
      <c r="FZT54" s="87"/>
      <c r="FZU54" s="87"/>
      <c r="FZV54" s="87"/>
      <c r="GAB54" s="87"/>
      <c r="GAC54" s="87"/>
      <c r="GAD54" s="87"/>
      <c r="GAE54" s="87"/>
      <c r="GAF54" s="87"/>
      <c r="GAG54" s="87"/>
      <c r="GAH54" s="87"/>
      <c r="GAI54" s="87"/>
      <c r="GAJ54" s="87"/>
      <c r="GAK54" s="87"/>
      <c r="GAQ54" s="87"/>
      <c r="GAR54" s="87"/>
      <c r="GAS54" s="87"/>
      <c r="GAT54" s="87"/>
      <c r="GAU54" s="87"/>
      <c r="GAV54" s="87"/>
      <c r="GAW54" s="87"/>
      <c r="GAX54" s="87"/>
      <c r="GAY54" s="87"/>
      <c r="GAZ54" s="87"/>
      <c r="GBF54" s="87"/>
      <c r="GBG54" s="87"/>
      <c r="GBH54" s="87"/>
      <c r="GBI54" s="87"/>
      <c r="GBJ54" s="87"/>
      <c r="GBK54" s="87"/>
      <c r="GBL54" s="87"/>
      <c r="GBM54" s="87"/>
      <c r="GBN54" s="87"/>
      <c r="GBO54" s="87"/>
      <c r="GBU54" s="87"/>
      <c r="GBV54" s="87"/>
      <c r="GBW54" s="87"/>
      <c r="GBX54" s="87"/>
      <c r="GBY54" s="87"/>
      <c r="GBZ54" s="87"/>
      <c r="GCA54" s="87"/>
      <c r="GCB54" s="87"/>
      <c r="GCC54" s="87"/>
      <c r="GCD54" s="87"/>
      <c r="GCJ54" s="87"/>
      <c r="GCK54" s="87"/>
      <c r="GCL54" s="87"/>
      <c r="GCM54" s="87"/>
      <c r="GCN54" s="87"/>
      <c r="GCO54" s="87"/>
      <c r="GCP54" s="87"/>
      <c r="GCQ54" s="87"/>
      <c r="GCR54" s="87"/>
      <c r="GCS54" s="87"/>
      <c r="GCY54" s="87"/>
      <c r="GCZ54" s="87"/>
      <c r="GDA54" s="87"/>
      <c r="GDB54" s="87"/>
      <c r="GDC54" s="87"/>
      <c r="GDD54" s="87"/>
      <c r="GDE54" s="87"/>
      <c r="GDF54" s="87"/>
      <c r="GDG54" s="87"/>
      <c r="GDH54" s="87"/>
      <c r="GDN54" s="87"/>
      <c r="GDO54" s="87"/>
      <c r="GDP54" s="87"/>
      <c r="GDQ54" s="87"/>
      <c r="GDR54" s="87"/>
      <c r="GDS54" s="87"/>
      <c r="GDT54" s="87"/>
      <c r="GDU54" s="87"/>
      <c r="GDV54" s="87"/>
      <c r="GDW54" s="87"/>
      <c r="GEC54" s="87"/>
      <c r="GED54" s="87"/>
      <c r="GEE54" s="87"/>
      <c r="GEF54" s="87"/>
      <c r="GEG54" s="87"/>
      <c r="GEH54" s="87"/>
      <c r="GEI54" s="87"/>
      <c r="GEJ54" s="87"/>
      <c r="GEK54" s="87"/>
      <c r="GEL54" s="87"/>
      <c r="GER54" s="87"/>
      <c r="GES54" s="87"/>
      <c r="GET54" s="87"/>
      <c r="GEU54" s="87"/>
      <c r="GEV54" s="87"/>
      <c r="GEW54" s="87"/>
      <c r="GEX54" s="87"/>
      <c r="GEY54" s="87"/>
      <c r="GEZ54" s="87"/>
      <c r="GFA54" s="87"/>
      <c r="GFG54" s="87"/>
      <c r="GFH54" s="87"/>
      <c r="GFI54" s="87"/>
      <c r="GFJ54" s="87"/>
      <c r="GFK54" s="87"/>
      <c r="GFL54" s="87"/>
      <c r="GFM54" s="87"/>
      <c r="GFN54" s="87"/>
      <c r="GFO54" s="87"/>
      <c r="GFP54" s="87"/>
      <c r="GFV54" s="87"/>
      <c r="GFW54" s="87"/>
      <c r="GFX54" s="87"/>
      <c r="GFY54" s="87"/>
      <c r="GFZ54" s="87"/>
      <c r="GGA54" s="87"/>
      <c r="GGB54" s="87"/>
      <c r="GGC54" s="87"/>
      <c r="GGD54" s="87"/>
      <c r="GGE54" s="87"/>
      <c r="GGK54" s="87"/>
      <c r="GGL54" s="87"/>
      <c r="GGM54" s="87"/>
      <c r="GGN54" s="87"/>
      <c r="GGO54" s="87"/>
      <c r="GGP54" s="87"/>
      <c r="GGQ54" s="87"/>
      <c r="GGR54" s="87"/>
      <c r="GGS54" s="87"/>
      <c r="GGT54" s="87"/>
      <c r="GGZ54" s="87"/>
      <c r="GHA54" s="87"/>
      <c r="GHB54" s="87"/>
      <c r="GHC54" s="87"/>
      <c r="GHD54" s="87"/>
      <c r="GHE54" s="87"/>
      <c r="GHF54" s="87"/>
      <c r="GHG54" s="87"/>
      <c r="GHH54" s="87"/>
      <c r="GHI54" s="87"/>
      <c r="GHO54" s="87"/>
      <c r="GHP54" s="87"/>
      <c r="GHQ54" s="87"/>
      <c r="GHR54" s="87"/>
      <c r="GHS54" s="87"/>
      <c r="GHT54" s="87"/>
      <c r="GHU54" s="87"/>
      <c r="GHV54" s="87"/>
      <c r="GHW54" s="87"/>
      <c r="GHX54" s="87"/>
      <c r="GID54" s="87"/>
      <c r="GIE54" s="87"/>
      <c r="GIF54" s="87"/>
      <c r="GIG54" s="87"/>
      <c r="GIH54" s="87"/>
      <c r="GII54" s="87"/>
      <c r="GIJ54" s="87"/>
      <c r="GIK54" s="87"/>
      <c r="GIL54" s="87"/>
      <c r="GIM54" s="87"/>
      <c r="GIS54" s="87"/>
      <c r="GIT54" s="87"/>
      <c r="GIU54" s="87"/>
      <c r="GIV54" s="87"/>
      <c r="GIW54" s="87"/>
      <c r="GIX54" s="87"/>
      <c r="GIY54" s="87"/>
      <c r="GIZ54" s="87"/>
      <c r="GJA54" s="87"/>
      <c r="GJB54" s="87"/>
      <c r="GJH54" s="87"/>
      <c r="GJI54" s="87"/>
      <c r="GJJ54" s="87"/>
      <c r="GJK54" s="87"/>
      <c r="GJL54" s="87"/>
      <c r="GJM54" s="87"/>
      <c r="GJN54" s="87"/>
      <c r="GJO54" s="87"/>
      <c r="GJP54" s="87"/>
      <c r="GJQ54" s="87"/>
      <c r="GJW54" s="87"/>
      <c r="GJX54" s="87"/>
      <c r="GJY54" s="87"/>
      <c r="GJZ54" s="87"/>
      <c r="GKA54" s="87"/>
      <c r="GKB54" s="87"/>
      <c r="GKC54" s="87"/>
      <c r="GKD54" s="87"/>
      <c r="GKE54" s="87"/>
      <c r="GKF54" s="87"/>
      <c r="GKL54" s="87"/>
      <c r="GKM54" s="87"/>
      <c r="GKN54" s="87"/>
      <c r="GKO54" s="87"/>
      <c r="GKP54" s="87"/>
      <c r="GKQ54" s="87"/>
      <c r="GKR54" s="87"/>
      <c r="GKS54" s="87"/>
      <c r="GKT54" s="87"/>
      <c r="GKU54" s="87"/>
      <c r="GLA54" s="87"/>
      <c r="GLB54" s="87"/>
      <c r="GLC54" s="87"/>
      <c r="GLD54" s="87"/>
      <c r="GLE54" s="87"/>
      <c r="GLF54" s="87"/>
      <c r="GLG54" s="87"/>
      <c r="GLH54" s="87"/>
      <c r="GLI54" s="87"/>
      <c r="GLJ54" s="87"/>
      <c r="GLP54" s="87"/>
      <c r="GLQ54" s="87"/>
      <c r="GLR54" s="87"/>
      <c r="GLS54" s="87"/>
      <c r="GLT54" s="87"/>
      <c r="GLU54" s="87"/>
      <c r="GLV54" s="87"/>
      <c r="GLW54" s="87"/>
      <c r="GLX54" s="87"/>
      <c r="GLY54" s="87"/>
      <c r="GME54" s="87"/>
      <c r="GMF54" s="87"/>
      <c r="GMG54" s="87"/>
      <c r="GMH54" s="87"/>
      <c r="GMI54" s="87"/>
      <c r="GMJ54" s="87"/>
      <c r="GMK54" s="87"/>
      <c r="GML54" s="87"/>
      <c r="GMM54" s="87"/>
      <c r="GMN54" s="87"/>
      <c r="GMT54" s="87"/>
      <c r="GMU54" s="87"/>
      <c r="GMV54" s="87"/>
      <c r="GMW54" s="87"/>
      <c r="GMX54" s="87"/>
      <c r="GMY54" s="87"/>
      <c r="GMZ54" s="87"/>
      <c r="GNA54" s="87"/>
      <c r="GNB54" s="87"/>
      <c r="GNC54" s="87"/>
      <c r="GNI54" s="87"/>
      <c r="GNJ54" s="87"/>
      <c r="GNK54" s="87"/>
      <c r="GNL54" s="87"/>
      <c r="GNM54" s="87"/>
      <c r="GNN54" s="87"/>
      <c r="GNO54" s="87"/>
      <c r="GNP54" s="87"/>
      <c r="GNQ54" s="87"/>
      <c r="GNR54" s="87"/>
      <c r="GNX54" s="87"/>
      <c r="GNY54" s="87"/>
      <c r="GNZ54" s="87"/>
      <c r="GOA54" s="87"/>
      <c r="GOB54" s="87"/>
      <c r="GOC54" s="87"/>
      <c r="GOD54" s="87"/>
      <c r="GOE54" s="87"/>
      <c r="GOF54" s="87"/>
      <c r="GOG54" s="87"/>
      <c r="GOM54" s="87"/>
      <c r="GON54" s="87"/>
      <c r="GOO54" s="87"/>
      <c r="GOP54" s="87"/>
      <c r="GOQ54" s="87"/>
      <c r="GOR54" s="87"/>
      <c r="GOS54" s="87"/>
      <c r="GOT54" s="87"/>
      <c r="GOU54" s="87"/>
      <c r="GOV54" s="87"/>
      <c r="GPB54" s="87"/>
      <c r="GPC54" s="87"/>
      <c r="GPD54" s="87"/>
      <c r="GPE54" s="87"/>
      <c r="GPF54" s="87"/>
      <c r="GPG54" s="87"/>
      <c r="GPH54" s="87"/>
      <c r="GPI54" s="87"/>
      <c r="GPJ54" s="87"/>
      <c r="GPK54" s="87"/>
      <c r="GPQ54" s="87"/>
      <c r="GPR54" s="87"/>
      <c r="GPS54" s="87"/>
      <c r="GPT54" s="87"/>
      <c r="GPU54" s="87"/>
      <c r="GPV54" s="87"/>
      <c r="GPW54" s="87"/>
      <c r="GPX54" s="87"/>
      <c r="GPY54" s="87"/>
      <c r="GPZ54" s="87"/>
      <c r="GQF54" s="87"/>
      <c r="GQG54" s="87"/>
      <c r="GQH54" s="87"/>
      <c r="GQI54" s="87"/>
      <c r="GQJ54" s="87"/>
      <c r="GQK54" s="87"/>
      <c r="GQL54" s="87"/>
      <c r="GQM54" s="87"/>
      <c r="GQN54" s="87"/>
      <c r="GQO54" s="87"/>
      <c r="GQU54" s="87"/>
      <c r="GQV54" s="87"/>
      <c r="GQW54" s="87"/>
      <c r="GQX54" s="87"/>
      <c r="GQY54" s="87"/>
      <c r="GQZ54" s="87"/>
      <c r="GRA54" s="87"/>
      <c r="GRB54" s="87"/>
      <c r="GRC54" s="87"/>
      <c r="GRD54" s="87"/>
      <c r="GRJ54" s="87"/>
      <c r="GRK54" s="87"/>
      <c r="GRL54" s="87"/>
      <c r="GRM54" s="87"/>
      <c r="GRN54" s="87"/>
      <c r="GRO54" s="87"/>
      <c r="GRP54" s="87"/>
      <c r="GRQ54" s="87"/>
      <c r="GRR54" s="87"/>
      <c r="GRS54" s="87"/>
      <c r="GRY54" s="87"/>
      <c r="GRZ54" s="87"/>
      <c r="GSA54" s="87"/>
      <c r="GSB54" s="87"/>
      <c r="GSC54" s="87"/>
      <c r="GSD54" s="87"/>
      <c r="GSE54" s="87"/>
      <c r="GSF54" s="87"/>
      <c r="GSG54" s="87"/>
      <c r="GSH54" s="87"/>
      <c r="GSN54" s="87"/>
      <c r="GSO54" s="87"/>
      <c r="GSP54" s="87"/>
      <c r="GSQ54" s="87"/>
      <c r="GSR54" s="87"/>
      <c r="GSS54" s="87"/>
      <c r="GST54" s="87"/>
      <c r="GSU54" s="87"/>
      <c r="GSV54" s="87"/>
      <c r="GSW54" s="87"/>
      <c r="GTC54" s="87"/>
      <c r="GTD54" s="87"/>
      <c r="GTE54" s="87"/>
      <c r="GTF54" s="87"/>
      <c r="GTG54" s="87"/>
      <c r="GTH54" s="87"/>
      <c r="GTI54" s="87"/>
      <c r="GTJ54" s="87"/>
      <c r="GTK54" s="87"/>
      <c r="GTL54" s="87"/>
      <c r="GTR54" s="87"/>
      <c r="GTS54" s="87"/>
      <c r="GTT54" s="87"/>
      <c r="GTU54" s="87"/>
      <c r="GTV54" s="87"/>
      <c r="GTW54" s="87"/>
      <c r="GTX54" s="87"/>
      <c r="GTY54" s="87"/>
      <c r="GTZ54" s="87"/>
      <c r="GUA54" s="87"/>
      <c r="GUG54" s="87"/>
      <c r="GUH54" s="87"/>
      <c r="GUI54" s="87"/>
      <c r="GUJ54" s="87"/>
      <c r="GUK54" s="87"/>
      <c r="GUL54" s="87"/>
      <c r="GUM54" s="87"/>
      <c r="GUN54" s="87"/>
      <c r="GUO54" s="87"/>
      <c r="GUP54" s="87"/>
      <c r="GUV54" s="87"/>
      <c r="GUW54" s="87"/>
      <c r="GUX54" s="87"/>
      <c r="GUY54" s="87"/>
      <c r="GUZ54" s="87"/>
      <c r="GVA54" s="87"/>
      <c r="GVB54" s="87"/>
      <c r="GVC54" s="87"/>
      <c r="GVD54" s="87"/>
      <c r="GVE54" s="87"/>
      <c r="GVK54" s="87"/>
      <c r="GVL54" s="87"/>
      <c r="GVM54" s="87"/>
      <c r="GVN54" s="87"/>
      <c r="GVO54" s="87"/>
      <c r="GVP54" s="87"/>
      <c r="GVQ54" s="87"/>
      <c r="GVR54" s="87"/>
      <c r="GVS54" s="87"/>
      <c r="GVT54" s="87"/>
      <c r="GVZ54" s="87"/>
      <c r="GWA54" s="87"/>
      <c r="GWB54" s="87"/>
      <c r="GWC54" s="87"/>
      <c r="GWD54" s="87"/>
      <c r="GWE54" s="87"/>
      <c r="GWF54" s="87"/>
      <c r="GWG54" s="87"/>
      <c r="GWH54" s="87"/>
      <c r="GWI54" s="87"/>
      <c r="GWO54" s="87"/>
      <c r="GWP54" s="87"/>
      <c r="GWQ54" s="87"/>
      <c r="GWR54" s="87"/>
      <c r="GWS54" s="87"/>
      <c r="GWT54" s="87"/>
      <c r="GWU54" s="87"/>
      <c r="GWV54" s="87"/>
      <c r="GWW54" s="87"/>
      <c r="GWX54" s="87"/>
      <c r="GXD54" s="87"/>
      <c r="GXE54" s="87"/>
      <c r="GXF54" s="87"/>
      <c r="GXG54" s="87"/>
      <c r="GXH54" s="87"/>
      <c r="GXI54" s="87"/>
      <c r="GXJ54" s="87"/>
      <c r="GXK54" s="87"/>
      <c r="GXL54" s="87"/>
      <c r="GXM54" s="87"/>
      <c r="GXS54" s="87"/>
      <c r="GXT54" s="87"/>
      <c r="GXU54" s="87"/>
      <c r="GXV54" s="87"/>
      <c r="GXW54" s="87"/>
      <c r="GXX54" s="87"/>
      <c r="GXY54" s="87"/>
      <c r="GXZ54" s="87"/>
      <c r="GYA54" s="87"/>
      <c r="GYB54" s="87"/>
      <c r="GYH54" s="87"/>
      <c r="GYI54" s="87"/>
      <c r="GYJ54" s="87"/>
      <c r="GYK54" s="87"/>
      <c r="GYL54" s="87"/>
      <c r="GYM54" s="87"/>
      <c r="GYN54" s="87"/>
      <c r="GYO54" s="87"/>
      <c r="GYP54" s="87"/>
      <c r="GYQ54" s="87"/>
      <c r="GYW54" s="87"/>
      <c r="GYX54" s="87"/>
      <c r="GYY54" s="87"/>
      <c r="GYZ54" s="87"/>
      <c r="GZA54" s="87"/>
      <c r="GZB54" s="87"/>
      <c r="GZC54" s="87"/>
      <c r="GZD54" s="87"/>
      <c r="GZE54" s="87"/>
      <c r="GZF54" s="87"/>
      <c r="GZL54" s="87"/>
      <c r="GZM54" s="87"/>
      <c r="GZN54" s="87"/>
      <c r="GZO54" s="87"/>
      <c r="GZP54" s="87"/>
      <c r="GZQ54" s="87"/>
      <c r="GZR54" s="87"/>
      <c r="GZS54" s="87"/>
      <c r="GZT54" s="87"/>
      <c r="GZU54" s="87"/>
      <c r="HAA54" s="87"/>
      <c r="HAB54" s="87"/>
      <c r="HAC54" s="87"/>
      <c r="HAD54" s="87"/>
      <c r="HAE54" s="87"/>
      <c r="HAF54" s="87"/>
      <c r="HAG54" s="87"/>
      <c r="HAH54" s="87"/>
      <c r="HAI54" s="87"/>
      <c r="HAJ54" s="87"/>
      <c r="HAP54" s="87"/>
      <c r="HAQ54" s="87"/>
      <c r="HAR54" s="87"/>
      <c r="HAS54" s="87"/>
      <c r="HAT54" s="87"/>
      <c r="HAU54" s="87"/>
      <c r="HAV54" s="87"/>
      <c r="HAW54" s="87"/>
      <c r="HAX54" s="87"/>
      <c r="HAY54" s="87"/>
      <c r="HBE54" s="87"/>
      <c r="HBF54" s="87"/>
      <c r="HBG54" s="87"/>
      <c r="HBH54" s="87"/>
      <c r="HBI54" s="87"/>
      <c r="HBJ54" s="87"/>
      <c r="HBK54" s="87"/>
      <c r="HBL54" s="87"/>
      <c r="HBM54" s="87"/>
      <c r="HBN54" s="87"/>
      <c r="HBT54" s="87"/>
      <c r="HBU54" s="87"/>
      <c r="HBV54" s="87"/>
      <c r="HBW54" s="87"/>
      <c r="HBX54" s="87"/>
      <c r="HBY54" s="87"/>
      <c r="HBZ54" s="87"/>
      <c r="HCA54" s="87"/>
      <c r="HCB54" s="87"/>
      <c r="HCC54" s="87"/>
      <c r="HCI54" s="87"/>
      <c r="HCJ54" s="87"/>
      <c r="HCK54" s="87"/>
      <c r="HCL54" s="87"/>
      <c r="HCM54" s="87"/>
      <c r="HCN54" s="87"/>
      <c r="HCO54" s="87"/>
      <c r="HCP54" s="87"/>
      <c r="HCQ54" s="87"/>
      <c r="HCR54" s="87"/>
      <c r="HCX54" s="87"/>
      <c r="HCY54" s="87"/>
      <c r="HCZ54" s="87"/>
      <c r="HDA54" s="87"/>
      <c r="HDB54" s="87"/>
      <c r="HDC54" s="87"/>
      <c r="HDD54" s="87"/>
      <c r="HDE54" s="87"/>
      <c r="HDF54" s="87"/>
      <c r="HDG54" s="87"/>
      <c r="HDM54" s="87"/>
      <c r="HDN54" s="87"/>
      <c r="HDO54" s="87"/>
      <c r="HDP54" s="87"/>
      <c r="HDQ54" s="87"/>
      <c r="HDR54" s="87"/>
      <c r="HDS54" s="87"/>
      <c r="HDT54" s="87"/>
      <c r="HDU54" s="87"/>
      <c r="HDV54" s="87"/>
      <c r="HEB54" s="87"/>
      <c r="HEC54" s="87"/>
      <c r="HED54" s="87"/>
      <c r="HEE54" s="87"/>
      <c r="HEF54" s="87"/>
      <c r="HEG54" s="87"/>
      <c r="HEH54" s="87"/>
      <c r="HEI54" s="87"/>
      <c r="HEJ54" s="87"/>
      <c r="HEK54" s="87"/>
      <c r="HEQ54" s="87"/>
      <c r="HER54" s="87"/>
      <c r="HES54" s="87"/>
      <c r="HET54" s="87"/>
      <c r="HEU54" s="87"/>
      <c r="HEV54" s="87"/>
      <c r="HEW54" s="87"/>
      <c r="HEX54" s="87"/>
      <c r="HEY54" s="87"/>
      <c r="HEZ54" s="87"/>
      <c r="HFF54" s="87"/>
      <c r="HFG54" s="87"/>
      <c r="HFH54" s="87"/>
      <c r="HFI54" s="87"/>
      <c r="HFJ54" s="87"/>
      <c r="HFK54" s="87"/>
      <c r="HFL54" s="87"/>
      <c r="HFM54" s="87"/>
      <c r="HFN54" s="87"/>
      <c r="HFO54" s="87"/>
      <c r="HFU54" s="87"/>
      <c r="HFV54" s="87"/>
      <c r="HFW54" s="87"/>
      <c r="HFX54" s="87"/>
      <c r="HFY54" s="87"/>
      <c r="HFZ54" s="87"/>
      <c r="HGA54" s="87"/>
      <c r="HGB54" s="87"/>
      <c r="HGC54" s="87"/>
      <c r="HGD54" s="87"/>
      <c r="HGJ54" s="87"/>
      <c r="HGK54" s="87"/>
      <c r="HGL54" s="87"/>
      <c r="HGM54" s="87"/>
      <c r="HGN54" s="87"/>
      <c r="HGO54" s="87"/>
      <c r="HGP54" s="87"/>
      <c r="HGQ54" s="87"/>
      <c r="HGR54" s="87"/>
      <c r="HGS54" s="87"/>
      <c r="HGY54" s="87"/>
      <c r="HGZ54" s="87"/>
      <c r="HHA54" s="87"/>
      <c r="HHB54" s="87"/>
      <c r="HHC54" s="87"/>
      <c r="HHD54" s="87"/>
      <c r="HHE54" s="87"/>
      <c r="HHF54" s="87"/>
      <c r="HHG54" s="87"/>
      <c r="HHH54" s="87"/>
      <c r="HHN54" s="87"/>
      <c r="HHO54" s="87"/>
      <c r="HHP54" s="87"/>
      <c r="HHQ54" s="87"/>
      <c r="HHR54" s="87"/>
      <c r="HHS54" s="87"/>
      <c r="HHT54" s="87"/>
      <c r="HHU54" s="87"/>
      <c r="HHV54" s="87"/>
      <c r="HHW54" s="87"/>
      <c r="HIC54" s="87"/>
      <c r="HID54" s="87"/>
      <c r="HIE54" s="87"/>
      <c r="HIF54" s="87"/>
      <c r="HIG54" s="87"/>
      <c r="HIH54" s="87"/>
      <c r="HII54" s="87"/>
      <c r="HIJ54" s="87"/>
      <c r="HIK54" s="87"/>
      <c r="HIL54" s="87"/>
      <c r="HIR54" s="87"/>
      <c r="HIS54" s="87"/>
      <c r="HIT54" s="87"/>
      <c r="HIU54" s="87"/>
      <c r="HIV54" s="87"/>
      <c r="HIW54" s="87"/>
      <c r="HIX54" s="87"/>
      <c r="HIY54" s="87"/>
      <c r="HIZ54" s="87"/>
      <c r="HJA54" s="87"/>
      <c r="HJG54" s="87"/>
      <c r="HJH54" s="87"/>
      <c r="HJI54" s="87"/>
      <c r="HJJ54" s="87"/>
      <c r="HJK54" s="87"/>
      <c r="HJL54" s="87"/>
      <c r="HJM54" s="87"/>
      <c r="HJN54" s="87"/>
      <c r="HJO54" s="87"/>
      <c r="HJP54" s="87"/>
      <c r="HJV54" s="87"/>
      <c r="HJW54" s="87"/>
      <c r="HJX54" s="87"/>
      <c r="HJY54" s="87"/>
      <c r="HJZ54" s="87"/>
      <c r="HKA54" s="87"/>
      <c r="HKB54" s="87"/>
      <c r="HKC54" s="87"/>
      <c r="HKD54" s="87"/>
      <c r="HKE54" s="87"/>
      <c r="HKK54" s="87"/>
      <c r="HKL54" s="87"/>
      <c r="HKM54" s="87"/>
      <c r="HKN54" s="87"/>
      <c r="HKO54" s="87"/>
      <c r="HKP54" s="87"/>
      <c r="HKQ54" s="87"/>
      <c r="HKR54" s="87"/>
      <c r="HKS54" s="87"/>
      <c r="HKT54" s="87"/>
      <c r="HKZ54" s="87"/>
      <c r="HLA54" s="87"/>
      <c r="HLB54" s="87"/>
      <c r="HLC54" s="87"/>
      <c r="HLD54" s="87"/>
      <c r="HLE54" s="87"/>
      <c r="HLF54" s="87"/>
      <c r="HLG54" s="87"/>
      <c r="HLH54" s="87"/>
      <c r="HLI54" s="87"/>
      <c r="HLO54" s="87"/>
      <c r="HLP54" s="87"/>
      <c r="HLQ54" s="87"/>
      <c r="HLR54" s="87"/>
      <c r="HLS54" s="87"/>
      <c r="HLT54" s="87"/>
      <c r="HLU54" s="87"/>
      <c r="HLV54" s="87"/>
      <c r="HLW54" s="87"/>
      <c r="HLX54" s="87"/>
      <c r="HMD54" s="87"/>
      <c r="HME54" s="87"/>
      <c r="HMF54" s="87"/>
      <c r="HMG54" s="87"/>
      <c r="HMH54" s="87"/>
      <c r="HMI54" s="87"/>
      <c r="HMJ54" s="87"/>
      <c r="HMK54" s="87"/>
      <c r="HML54" s="87"/>
      <c r="HMM54" s="87"/>
      <c r="HMS54" s="87"/>
      <c r="HMT54" s="87"/>
      <c r="HMU54" s="87"/>
      <c r="HMV54" s="87"/>
      <c r="HMW54" s="87"/>
      <c r="HMX54" s="87"/>
      <c r="HMY54" s="87"/>
      <c r="HMZ54" s="87"/>
      <c r="HNA54" s="87"/>
      <c r="HNB54" s="87"/>
      <c r="HNH54" s="87"/>
      <c r="HNI54" s="87"/>
      <c r="HNJ54" s="87"/>
      <c r="HNK54" s="87"/>
      <c r="HNL54" s="87"/>
      <c r="HNM54" s="87"/>
      <c r="HNN54" s="87"/>
      <c r="HNO54" s="87"/>
      <c r="HNP54" s="87"/>
      <c r="HNQ54" s="87"/>
      <c r="HNW54" s="87"/>
      <c r="HNX54" s="87"/>
      <c r="HNY54" s="87"/>
      <c r="HNZ54" s="87"/>
      <c r="HOA54" s="87"/>
      <c r="HOB54" s="87"/>
      <c r="HOC54" s="87"/>
      <c r="HOD54" s="87"/>
      <c r="HOE54" s="87"/>
      <c r="HOF54" s="87"/>
      <c r="HOL54" s="87"/>
      <c r="HOM54" s="87"/>
      <c r="HON54" s="87"/>
      <c r="HOO54" s="87"/>
      <c r="HOP54" s="87"/>
      <c r="HOQ54" s="87"/>
      <c r="HOR54" s="87"/>
      <c r="HOS54" s="87"/>
      <c r="HOT54" s="87"/>
      <c r="HOU54" s="87"/>
      <c r="HPA54" s="87"/>
      <c r="HPB54" s="87"/>
      <c r="HPC54" s="87"/>
      <c r="HPD54" s="87"/>
      <c r="HPE54" s="87"/>
      <c r="HPF54" s="87"/>
      <c r="HPG54" s="87"/>
      <c r="HPH54" s="87"/>
      <c r="HPI54" s="87"/>
      <c r="HPJ54" s="87"/>
      <c r="HPP54" s="87"/>
      <c r="HPQ54" s="87"/>
      <c r="HPR54" s="87"/>
      <c r="HPS54" s="87"/>
      <c r="HPT54" s="87"/>
      <c r="HPU54" s="87"/>
      <c r="HPV54" s="87"/>
      <c r="HPW54" s="87"/>
      <c r="HPX54" s="87"/>
      <c r="HPY54" s="87"/>
      <c r="HQE54" s="87"/>
      <c r="HQF54" s="87"/>
      <c r="HQG54" s="87"/>
      <c r="HQH54" s="87"/>
      <c r="HQI54" s="87"/>
      <c r="HQJ54" s="87"/>
      <c r="HQK54" s="87"/>
      <c r="HQL54" s="87"/>
      <c r="HQM54" s="87"/>
      <c r="HQN54" s="87"/>
      <c r="HQT54" s="87"/>
      <c r="HQU54" s="87"/>
      <c r="HQV54" s="87"/>
      <c r="HQW54" s="87"/>
      <c r="HQX54" s="87"/>
      <c r="HQY54" s="87"/>
      <c r="HQZ54" s="87"/>
      <c r="HRA54" s="87"/>
      <c r="HRB54" s="87"/>
      <c r="HRC54" s="87"/>
      <c r="HRI54" s="87"/>
      <c r="HRJ54" s="87"/>
      <c r="HRK54" s="87"/>
      <c r="HRL54" s="87"/>
      <c r="HRM54" s="87"/>
      <c r="HRN54" s="87"/>
      <c r="HRO54" s="87"/>
      <c r="HRP54" s="87"/>
      <c r="HRQ54" s="87"/>
      <c r="HRR54" s="87"/>
      <c r="HRX54" s="87"/>
      <c r="HRY54" s="87"/>
      <c r="HRZ54" s="87"/>
      <c r="HSA54" s="87"/>
      <c r="HSB54" s="87"/>
      <c r="HSC54" s="87"/>
      <c r="HSD54" s="87"/>
      <c r="HSE54" s="87"/>
      <c r="HSF54" s="87"/>
      <c r="HSG54" s="87"/>
      <c r="HSM54" s="87"/>
      <c r="HSN54" s="87"/>
      <c r="HSO54" s="87"/>
      <c r="HSP54" s="87"/>
      <c r="HSQ54" s="87"/>
      <c r="HSR54" s="87"/>
      <c r="HSS54" s="87"/>
      <c r="HST54" s="87"/>
      <c r="HSU54" s="87"/>
      <c r="HSV54" s="87"/>
      <c r="HTB54" s="87"/>
      <c r="HTC54" s="87"/>
      <c r="HTD54" s="87"/>
      <c r="HTE54" s="87"/>
      <c r="HTF54" s="87"/>
      <c r="HTG54" s="87"/>
      <c r="HTH54" s="87"/>
      <c r="HTI54" s="87"/>
      <c r="HTJ54" s="87"/>
      <c r="HTK54" s="87"/>
      <c r="HTQ54" s="87"/>
      <c r="HTR54" s="87"/>
      <c r="HTS54" s="87"/>
      <c r="HTT54" s="87"/>
      <c r="HTU54" s="87"/>
      <c r="HTV54" s="87"/>
      <c r="HTW54" s="87"/>
      <c r="HTX54" s="87"/>
      <c r="HTY54" s="87"/>
      <c r="HTZ54" s="87"/>
      <c r="HUF54" s="87"/>
      <c r="HUG54" s="87"/>
      <c r="HUH54" s="87"/>
      <c r="HUI54" s="87"/>
      <c r="HUJ54" s="87"/>
      <c r="HUK54" s="87"/>
      <c r="HUL54" s="87"/>
      <c r="HUM54" s="87"/>
      <c r="HUN54" s="87"/>
      <c r="HUO54" s="87"/>
      <c r="HUU54" s="87"/>
      <c r="HUV54" s="87"/>
      <c r="HUW54" s="87"/>
      <c r="HUX54" s="87"/>
      <c r="HUY54" s="87"/>
      <c r="HUZ54" s="87"/>
      <c r="HVA54" s="87"/>
      <c r="HVB54" s="87"/>
      <c r="HVC54" s="87"/>
      <c r="HVD54" s="87"/>
      <c r="HVJ54" s="87"/>
      <c r="HVK54" s="87"/>
      <c r="HVL54" s="87"/>
      <c r="HVM54" s="87"/>
      <c r="HVN54" s="87"/>
      <c r="HVO54" s="87"/>
      <c r="HVP54" s="87"/>
      <c r="HVQ54" s="87"/>
      <c r="HVR54" s="87"/>
      <c r="HVS54" s="87"/>
      <c r="HVY54" s="87"/>
      <c r="HVZ54" s="87"/>
      <c r="HWA54" s="87"/>
      <c r="HWB54" s="87"/>
      <c r="HWC54" s="87"/>
      <c r="HWD54" s="87"/>
      <c r="HWE54" s="87"/>
      <c r="HWF54" s="87"/>
      <c r="HWG54" s="87"/>
      <c r="HWH54" s="87"/>
      <c r="HWN54" s="87"/>
      <c r="HWO54" s="87"/>
      <c r="HWP54" s="87"/>
      <c r="HWQ54" s="87"/>
      <c r="HWR54" s="87"/>
      <c r="HWS54" s="87"/>
      <c r="HWT54" s="87"/>
      <c r="HWU54" s="87"/>
      <c r="HWV54" s="87"/>
      <c r="HWW54" s="87"/>
      <c r="HXC54" s="87"/>
      <c r="HXD54" s="87"/>
      <c r="HXE54" s="87"/>
      <c r="HXF54" s="87"/>
      <c r="HXG54" s="87"/>
      <c r="HXH54" s="87"/>
      <c r="HXI54" s="87"/>
      <c r="HXJ54" s="87"/>
      <c r="HXK54" s="87"/>
      <c r="HXL54" s="87"/>
      <c r="HXR54" s="87"/>
      <c r="HXS54" s="87"/>
      <c r="HXT54" s="87"/>
      <c r="HXU54" s="87"/>
      <c r="HXV54" s="87"/>
      <c r="HXW54" s="87"/>
      <c r="HXX54" s="87"/>
      <c r="HXY54" s="87"/>
      <c r="HXZ54" s="87"/>
      <c r="HYA54" s="87"/>
      <c r="HYG54" s="87"/>
      <c r="HYH54" s="87"/>
      <c r="HYI54" s="87"/>
      <c r="HYJ54" s="87"/>
      <c r="HYK54" s="87"/>
      <c r="HYL54" s="87"/>
      <c r="HYM54" s="87"/>
      <c r="HYN54" s="87"/>
      <c r="HYO54" s="87"/>
      <c r="HYP54" s="87"/>
      <c r="HYV54" s="87"/>
      <c r="HYW54" s="87"/>
      <c r="HYX54" s="87"/>
      <c r="HYY54" s="87"/>
      <c r="HYZ54" s="87"/>
      <c r="HZA54" s="87"/>
      <c r="HZB54" s="87"/>
      <c r="HZC54" s="87"/>
      <c r="HZD54" s="87"/>
      <c r="HZE54" s="87"/>
      <c r="HZK54" s="87"/>
      <c r="HZL54" s="87"/>
      <c r="HZM54" s="87"/>
      <c r="HZN54" s="87"/>
      <c r="HZO54" s="87"/>
      <c r="HZP54" s="87"/>
      <c r="HZQ54" s="87"/>
      <c r="HZR54" s="87"/>
      <c r="HZS54" s="87"/>
      <c r="HZT54" s="87"/>
      <c r="HZZ54" s="87"/>
      <c r="IAA54" s="87"/>
      <c r="IAB54" s="87"/>
      <c r="IAC54" s="87"/>
      <c r="IAD54" s="87"/>
      <c r="IAE54" s="87"/>
      <c r="IAF54" s="87"/>
      <c r="IAG54" s="87"/>
      <c r="IAH54" s="87"/>
      <c r="IAI54" s="87"/>
      <c r="IAO54" s="87"/>
      <c r="IAP54" s="87"/>
      <c r="IAQ54" s="87"/>
      <c r="IAR54" s="87"/>
      <c r="IAS54" s="87"/>
      <c r="IAT54" s="87"/>
      <c r="IAU54" s="87"/>
      <c r="IAV54" s="87"/>
      <c r="IAW54" s="87"/>
      <c r="IAX54" s="87"/>
      <c r="IBD54" s="87"/>
      <c r="IBE54" s="87"/>
      <c r="IBF54" s="87"/>
      <c r="IBG54" s="87"/>
      <c r="IBH54" s="87"/>
      <c r="IBI54" s="87"/>
      <c r="IBJ54" s="87"/>
      <c r="IBK54" s="87"/>
      <c r="IBL54" s="87"/>
      <c r="IBM54" s="87"/>
      <c r="IBS54" s="87"/>
      <c r="IBT54" s="87"/>
      <c r="IBU54" s="87"/>
      <c r="IBV54" s="87"/>
      <c r="IBW54" s="87"/>
      <c r="IBX54" s="87"/>
      <c r="IBY54" s="87"/>
      <c r="IBZ54" s="87"/>
      <c r="ICA54" s="87"/>
      <c r="ICB54" s="87"/>
      <c r="ICH54" s="87"/>
      <c r="ICI54" s="87"/>
      <c r="ICJ54" s="87"/>
      <c r="ICK54" s="87"/>
      <c r="ICL54" s="87"/>
      <c r="ICM54" s="87"/>
      <c r="ICN54" s="87"/>
      <c r="ICO54" s="87"/>
      <c r="ICP54" s="87"/>
      <c r="ICQ54" s="87"/>
      <c r="ICW54" s="87"/>
      <c r="ICX54" s="87"/>
      <c r="ICY54" s="87"/>
      <c r="ICZ54" s="87"/>
      <c r="IDA54" s="87"/>
      <c r="IDB54" s="87"/>
      <c r="IDC54" s="87"/>
      <c r="IDD54" s="87"/>
      <c r="IDE54" s="87"/>
      <c r="IDF54" s="87"/>
      <c r="IDL54" s="87"/>
      <c r="IDM54" s="87"/>
      <c r="IDN54" s="87"/>
      <c r="IDO54" s="87"/>
      <c r="IDP54" s="87"/>
      <c r="IDQ54" s="87"/>
      <c r="IDR54" s="87"/>
      <c r="IDS54" s="87"/>
      <c r="IDT54" s="87"/>
      <c r="IDU54" s="87"/>
      <c r="IEA54" s="87"/>
      <c r="IEB54" s="87"/>
      <c r="IEC54" s="87"/>
      <c r="IED54" s="87"/>
      <c r="IEE54" s="87"/>
      <c r="IEF54" s="87"/>
      <c r="IEG54" s="87"/>
      <c r="IEH54" s="87"/>
      <c r="IEI54" s="87"/>
      <c r="IEJ54" s="87"/>
      <c r="IEP54" s="87"/>
      <c r="IEQ54" s="87"/>
      <c r="IER54" s="87"/>
      <c r="IES54" s="87"/>
      <c r="IET54" s="87"/>
      <c r="IEU54" s="87"/>
      <c r="IEV54" s="87"/>
      <c r="IEW54" s="87"/>
      <c r="IEX54" s="87"/>
      <c r="IEY54" s="87"/>
      <c r="IFE54" s="87"/>
      <c r="IFF54" s="87"/>
      <c r="IFG54" s="87"/>
      <c r="IFH54" s="87"/>
      <c r="IFI54" s="87"/>
      <c r="IFJ54" s="87"/>
      <c r="IFK54" s="87"/>
      <c r="IFL54" s="87"/>
      <c r="IFM54" s="87"/>
      <c r="IFN54" s="87"/>
      <c r="IFT54" s="87"/>
      <c r="IFU54" s="87"/>
      <c r="IFV54" s="87"/>
      <c r="IFW54" s="87"/>
      <c r="IFX54" s="87"/>
      <c r="IFY54" s="87"/>
      <c r="IFZ54" s="87"/>
      <c r="IGA54" s="87"/>
      <c r="IGB54" s="87"/>
      <c r="IGC54" s="87"/>
      <c r="IGI54" s="87"/>
      <c r="IGJ54" s="87"/>
      <c r="IGK54" s="87"/>
      <c r="IGL54" s="87"/>
      <c r="IGM54" s="87"/>
      <c r="IGN54" s="87"/>
      <c r="IGO54" s="87"/>
      <c r="IGP54" s="87"/>
      <c r="IGQ54" s="87"/>
      <c r="IGR54" s="87"/>
      <c r="IGX54" s="87"/>
      <c r="IGY54" s="87"/>
      <c r="IGZ54" s="87"/>
      <c r="IHA54" s="87"/>
      <c r="IHB54" s="87"/>
      <c r="IHC54" s="87"/>
      <c r="IHD54" s="87"/>
      <c r="IHE54" s="87"/>
      <c r="IHF54" s="87"/>
      <c r="IHG54" s="87"/>
      <c r="IHM54" s="87"/>
      <c r="IHN54" s="87"/>
      <c r="IHO54" s="87"/>
      <c r="IHP54" s="87"/>
      <c r="IHQ54" s="87"/>
      <c r="IHR54" s="87"/>
      <c r="IHS54" s="87"/>
      <c r="IHT54" s="87"/>
      <c r="IHU54" s="87"/>
      <c r="IHV54" s="87"/>
      <c r="IIB54" s="87"/>
      <c r="IIC54" s="87"/>
      <c r="IID54" s="87"/>
      <c r="IIE54" s="87"/>
      <c r="IIF54" s="87"/>
      <c r="IIG54" s="87"/>
      <c r="IIH54" s="87"/>
      <c r="III54" s="87"/>
      <c r="IIJ54" s="87"/>
      <c r="IIK54" s="87"/>
      <c r="IIQ54" s="87"/>
      <c r="IIR54" s="87"/>
      <c r="IIS54" s="87"/>
      <c r="IIT54" s="87"/>
      <c r="IIU54" s="87"/>
      <c r="IIV54" s="87"/>
      <c r="IIW54" s="87"/>
      <c r="IIX54" s="87"/>
      <c r="IIY54" s="87"/>
      <c r="IIZ54" s="87"/>
      <c r="IJF54" s="87"/>
      <c r="IJG54" s="87"/>
      <c r="IJH54" s="87"/>
      <c r="IJI54" s="87"/>
      <c r="IJJ54" s="87"/>
      <c r="IJK54" s="87"/>
      <c r="IJL54" s="87"/>
      <c r="IJM54" s="87"/>
      <c r="IJN54" s="87"/>
      <c r="IJO54" s="87"/>
      <c r="IJU54" s="87"/>
      <c r="IJV54" s="87"/>
      <c r="IJW54" s="87"/>
      <c r="IJX54" s="87"/>
      <c r="IJY54" s="87"/>
      <c r="IJZ54" s="87"/>
      <c r="IKA54" s="87"/>
      <c r="IKB54" s="87"/>
      <c r="IKC54" s="87"/>
      <c r="IKD54" s="87"/>
      <c r="IKJ54" s="87"/>
      <c r="IKK54" s="87"/>
      <c r="IKL54" s="87"/>
      <c r="IKM54" s="87"/>
      <c r="IKN54" s="87"/>
      <c r="IKO54" s="87"/>
      <c r="IKP54" s="87"/>
      <c r="IKQ54" s="87"/>
      <c r="IKR54" s="87"/>
      <c r="IKS54" s="87"/>
      <c r="IKY54" s="87"/>
      <c r="IKZ54" s="87"/>
      <c r="ILA54" s="87"/>
      <c r="ILB54" s="87"/>
      <c r="ILC54" s="87"/>
      <c r="ILD54" s="87"/>
      <c r="ILE54" s="87"/>
      <c r="ILF54" s="87"/>
      <c r="ILG54" s="87"/>
      <c r="ILH54" s="87"/>
      <c r="ILN54" s="87"/>
      <c r="ILO54" s="87"/>
      <c r="ILP54" s="87"/>
      <c r="ILQ54" s="87"/>
      <c r="ILR54" s="87"/>
      <c r="ILS54" s="87"/>
      <c r="ILT54" s="87"/>
      <c r="ILU54" s="87"/>
      <c r="ILV54" s="87"/>
      <c r="ILW54" s="87"/>
      <c r="IMC54" s="87"/>
      <c r="IMD54" s="87"/>
      <c r="IME54" s="87"/>
      <c r="IMF54" s="87"/>
      <c r="IMG54" s="87"/>
      <c r="IMH54" s="87"/>
      <c r="IMI54" s="87"/>
      <c r="IMJ54" s="87"/>
      <c r="IMK54" s="87"/>
      <c r="IML54" s="87"/>
      <c r="IMR54" s="87"/>
      <c r="IMS54" s="87"/>
      <c r="IMT54" s="87"/>
      <c r="IMU54" s="87"/>
      <c r="IMV54" s="87"/>
      <c r="IMW54" s="87"/>
      <c r="IMX54" s="87"/>
      <c r="IMY54" s="87"/>
      <c r="IMZ54" s="87"/>
      <c r="INA54" s="87"/>
      <c r="ING54" s="87"/>
      <c r="INH54" s="87"/>
      <c r="INI54" s="87"/>
      <c r="INJ54" s="87"/>
      <c r="INK54" s="87"/>
      <c r="INL54" s="87"/>
      <c r="INM54" s="87"/>
      <c r="INN54" s="87"/>
      <c r="INO54" s="87"/>
      <c r="INP54" s="87"/>
      <c r="INV54" s="87"/>
      <c r="INW54" s="87"/>
      <c r="INX54" s="87"/>
      <c r="INY54" s="87"/>
      <c r="INZ54" s="87"/>
      <c r="IOA54" s="87"/>
      <c r="IOB54" s="87"/>
      <c r="IOC54" s="87"/>
      <c r="IOD54" s="87"/>
      <c r="IOE54" s="87"/>
      <c r="IOK54" s="87"/>
      <c r="IOL54" s="87"/>
      <c r="IOM54" s="87"/>
      <c r="ION54" s="87"/>
      <c r="IOO54" s="87"/>
      <c r="IOP54" s="87"/>
      <c r="IOQ54" s="87"/>
      <c r="IOR54" s="87"/>
      <c r="IOS54" s="87"/>
      <c r="IOT54" s="87"/>
      <c r="IOZ54" s="87"/>
      <c r="IPA54" s="87"/>
      <c r="IPB54" s="87"/>
      <c r="IPC54" s="87"/>
      <c r="IPD54" s="87"/>
      <c r="IPE54" s="87"/>
      <c r="IPF54" s="87"/>
      <c r="IPG54" s="87"/>
      <c r="IPH54" s="87"/>
      <c r="IPI54" s="87"/>
      <c r="IPO54" s="87"/>
      <c r="IPP54" s="87"/>
      <c r="IPQ54" s="87"/>
      <c r="IPR54" s="87"/>
      <c r="IPS54" s="87"/>
      <c r="IPT54" s="87"/>
      <c r="IPU54" s="87"/>
      <c r="IPV54" s="87"/>
      <c r="IPW54" s="87"/>
      <c r="IPX54" s="87"/>
      <c r="IQD54" s="87"/>
      <c r="IQE54" s="87"/>
      <c r="IQF54" s="87"/>
      <c r="IQG54" s="87"/>
      <c r="IQH54" s="87"/>
      <c r="IQI54" s="87"/>
      <c r="IQJ54" s="87"/>
      <c r="IQK54" s="87"/>
      <c r="IQL54" s="87"/>
      <c r="IQM54" s="87"/>
      <c r="IQS54" s="87"/>
      <c r="IQT54" s="87"/>
      <c r="IQU54" s="87"/>
      <c r="IQV54" s="87"/>
      <c r="IQW54" s="87"/>
      <c r="IQX54" s="87"/>
      <c r="IQY54" s="87"/>
      <c r="IQZ54" s="87"/>
      <c r="IRA54" s="87"/>
      <c r="IRB54" s="87"/>
      <c r="IRH54" s="87"/>
      <c r="IRI54" s="87"/>
      <c r="IRJ54" s="87"/>
      <c r="IRK54" s="87"/>
      <c r="IRL54" s="87"/>
      <c r="IRM54" s="87"/>
      <c r="IRN54" s="87"/>
      <c r="IRO54" s="87"/>
      <c r="IRP54" s="87"/>
      <c r="IRQ54" s="87"/>
      <c r="IRW54" s="87"/>
      <c r="IRX54" s="87"/>
      <c r="IRY54" s="87"/>
      <c r="IRZ54" s="87"/>
      <c r="ISA54" s="87"/>
      <c r="ISB54" s="87"/>
      <c r="ISC54" s="87"/>
      <c r="ISD54" s="87"/>
      <c r="ISE54" s="87"/>
      <c r="ISF54" s="87"/>
      <c r="ISL54" s="87"/>
      <c r="ISM54" s="87"/>
      <c r="ISN54" s="87"/>
      <c r="ISO54" s="87"/>
      <c r="ISP54" s="87"/>
      <c r="ISQ54" s="87"/>
      <c r="ISR54" s="87"/>
      <c r="ISS54" s="87"/>
      <c r="IST54" s="87"/>
      <c r="ISU54" s="87"/>
      <c r="ITA54" s="87"/>
      <c r="ITB54" s="87"/>
      <c r="ITC54" s="87"/>
      <c r="ITD54" s="87"/>
      <c r="ITE54" s="87"/>
      <c r="ITF54" s="87"/>
      <c r="ITG54" s="87"/>
      <c r="ITH54" s="87"/>
      <c r="ITI54" s="87"/>
      <c r="ITJ54" s="87"/>
      <c r="ITP54" s="87"/>
      <c r="ITQ54" s="87"/>
      <c r="ITR54" s="87"/>
      <c r="ITS54" s="87"/>
      <c r="ITT54" s="87"/>
      <c r="ITU54" s="87"/>
      <c r="ITV54" s="87"/>
      <c r="ITW54" s="87"/>
      <c r="ITX54" s="87"/>
      <c r="ITY54" s="87"/>
      <c r="IUE54" s="87"/>
      <c r="IUF54" s="87"/>
      <c r="IUG54" s="87"/>
      <c r="IUH54" s="87"/>
      <c r="IUI54" s="87"/>
      <c r="IUJ54" s="87"/>
      <c r="IUK54" s="87"/>
      <c r="IUL54" s="87"/>
      <c r="IUM54" s="87"/>
      <c r="IUN54" s="87"/>
      <c r="IUT54" s="87"/>
      <c r="IUU54" s="87"/>
      <c r="IUV54" s="87"/>
      <c r="IUW54" s="87"/>
      <c r="IUX54" s="87"/>
      <c r="IUY54" s="87"/>
      <c r="IUZ54" s="87"/>
      <c r="IVA54" s="87"/>
      <c r="IVB54" s="87"/>
      <c r="IVC54" s="87"/>
      <c r="IVI54" s="87"/>
      <c r="IVJ54" s="87"/>
      <c r="IVK54" s="87"/>
      <c r="IVL54" s="87"/>
      <c r="IVM54" s="87"/>
      <c r="IVN54" s="87"/>
      <c r="IVO54" s="87"/>
      <c r="IVP54" s="87"/>
      <c r="IVQ54" s="87"/>
      <c r="IVR54" s="87"/>
      <c r="IVX54" s="87"/>
      <c r="IVY54" s="87"/>
      <c r="IVZ54" s="87"/>
      <c r="IWA54" s="87"/>
      <c r="IWB54" s="87"/>
      <c r="IWC54" s="87"/>
      <c r="IWD54" s="87"/>
      <c r="IWE54" s="87"/>
      <c r="IWF54" s="87"/>
      <c r="IWG54" s="87"/>
      <c r="IWM54" s="87"/>
      <c r="IWN54" s="87"/>
      <c r="IWO54" s="87"/>
      <c r="IWP54" s="87"/>
      <c r="IWQ54" s="87"/>
      <c r="IWR54" s="87"/>
      <c r="IWS54" s="87"/>
      <c r="IWT54" s="87"/>
      <c r="IWU54" s="87"/>
      <c r="IWV54" s="87"/>
      <c r="IXB54" s="87"/>
      <c r="IXC54" s="87"/>
      <c r="IXD54" s="87"/>
      <c r="IXE54" s="87"/>
      <c r="IXF54" s="87"/>
      <c r="IXG54" s="87"/>
      <c r="IXH54" s="87"/>
      <c r="IXI54" s="87"/>
      <c r="IXJ54" s="87"/>
      <c r="IXK54" s="87"/>
      <c r="IXQ54" s="87"/>
      <c r="IXR54" s="87"/>
      <c r="IXS54" s="87"/>
      <c r="IXT54" s="87"/>
      <c r="IXU54" s="87"/>
      <c r="IXV54" s="87"/>
      <c r="IXW54" s="87"/>
      <c r="IXX54" s="87"/>
      <c r="IXY54" s="87"/>
      <c r="IXZ54" s="87"/>
      <c r="IYF54" s="87"/>
      <c r="IYG54" s="87"/>
      <c r="IYH54" s="87"/>
      <c r="IYI54" s="87"/>
      <c r="IYJ54" s="87"/>
      <c r="IYK54" s="87"/>
      <c r="IYL54" s="87"/>
      <c r="IYM54" s="87"/>
      <c r="IYN54" s="87"/>
      <c r="IYO54" s="87"/>
      <c r="IYU54" s="87"/>
      <c r="IYV54" s="87"/>
      <c r="IYW54" s="87"/>
      <c r="IYX54" s="87"/>
      <c r="IYY54" s="87"/>
      <c r="IYZ54" s="87"/>
      <c r="IZA54" s="87"/>
      <c r="IZB54" s="87"/>
      <c r="IZC54" s="87"/>
      <c r="IZD54" s="87"/>
      <c r="IZJ54" s="87"/>
      <c r="IZK54" s="87"/>
      <c r="IZL54" s="87"/>
      <c r="IZM54" s="87"/>
      <c r="IZN54" s="87"/>
      <c r="IZO54" s="87"/>
      <c r="IZP54" s="87"/>
      <c r="IZQ54" s="87"/>
      <c r="IZR54" s="87"/>
      <c r="IZS54" s="87"/>
      <c r="IZY54" s="87"/>
      <c r="IZZ54" s="87"/>
      <c r="JAA54" s="87"/>
      <c r="JAB54" s="87"/>
      <c r="JAC54" s="87"/>
      <c r="JAD54" s="87"/>
      <c r="JAE54" s="87"/>
      <c r="JAF54" s="87"/>
      <c r="JAG54" s="87"/>
      <c r="JAH54" s="87"/>
      <c r="JAN54" s="87"/>
      <c r="JAO54" s="87"/>
      <c r="JAP54" s="87"/>
      <c r="JAQ54" s="87"/>
      <c r="JAR54" s="87"/>
      <c r="JAS54" s="87"/>
      <c r="JAT54" s="87"/>
      <c r="JAU54" s="87"/>
      <c r="JAV54" s="87"/>
      <c r="JAW54" s="87"/>
      <c r="JBC54" s="87"/>
      <c r="JBD54" s="87"/>
      <c r="JBE54" s="87"/>
      <c r="JBF54" s="87"/>
      <c r="JBG54" s="87"/>
      <c r="JBH54" s="87"/>
      <c r="JBI54" s="87"/>
      <c r="JBJ54" s="87"/>
      <c r="JBK54" s="87"/>
      <c r="JBL54" s="87"/>
      <c r="JBR54" s="87"/>
      <c r="JBS54" s="87"/>
      <c r="JBT54" s="87"/>
      <c r="JBU54" s="87"/>
      <c r="JBV54" s="87"/>
      <c r="JBW54" s="87"/>
      <c r="JBX54" s="87"/>
      <c r="JBY54" s="87"/>
      <c r="JBZ54" s="87"/>
      <c r="JCA54" s="87"/>
      <c r="JCG54" s="87"/>
      <c r="JCH54" s="87"/>
      <c r="JCI54" s="87"/>
      <c r="JCJ54" s="87"/>
      <c r="JCK54" s="87"/>
      <c r="JCL54" s="87"/>
      <c r="JCM54" s="87"/>
      <c r="JCN54" s="87"/>
      <c r="JCO54" s="87"/>
      <c r="JCP54" s="87"/>
      <c r="JCV54" s="87"/>
      <c r="JCW54" s="87"/>
      <c r="JCX54" s="87"/>
      <c r="JCY54" s="87"/>
      <c r="JCZ54" s="87"/>
      <c r="JDA54" s="87"/>
      <c r="JDB54" s="87"/>
      <c r="JDC54" s="87"/>
      <c r="JDD54" s="87"/>
      <c r="JDE54" s="87"/>
      <c r="JDK54" s="87"/>
      <c r="JDL54" s="87"/>
      <c r="JDM54" s="87"/>
      <c r="JDN54" s="87"/>
      <c r="JDO54" s="87"/>
      <c r="JDP54" s="87"/>
      <c r="JDQ54" s="87"/>
      <c r="JDR54" s="87"/>
      <c r="JDS54" s="87"/>
      <c r="JDT54" s="87"/>
      <c r="JDZ54" s="87"/>
      <c r="JEA54" s="87"/>
      <c r="JEB54" s="87"/>
      <c r="JEC54" s="87"/>
      <c r="JED54" s="87"/>
      <c r="JEE54" s="87"/>
      <c r="JEF54" s="87"/>
      <c r="JEG54" s="87"/>
      <c r="JEH54" s="87"/>
      <c r="JEI54" s="87"/>
      <c r="JEO54" s="87"/>
      <c r="JEP54" s="87"/>
      <c r="JEQ54" s="87"/>
      <c r="JER54" s="87"/>
      <c r="JES54" s="87"/>
      <c r="JET54" s="87"/>
      <c r="JEU54" s="87"/>
      <c r="JEV54" s="87"/>
      <c r="JEW54" s="87"/>
      <c r="JEX54" s="87"/>
      <c r="JFD54" s="87"/>
      <c r="JFE54" s="87"/>
      <c r="JFF54" s="87"/>
      <c r="JFG54" s="87"/>
      <c r="JFH54" s="87"/>
      <c r="JFI54" s="87"/>
      <c r="JFJ54" s="87"/>
      <c r="JFK54" s="87"/>
      <c r="JFL54" s="87"/>
      <c r="JFM54" s="87"/>
      <c r="JFS54" s="87"/>
      <c r="JFT54" s="87"/>
      <c r="JFU54" s="87"/>
      <c r="JFV54" s="87"/>
      <c r="JFW54" s="87"/>
      <c r="JFX54" s="87"/>
      <c r="JFY54" s="87"/>
      <c r="JFZ54" s="87"/>
      <c r="JGA54" s="87"/>
      <c r="JGB54" s="87"/>
      <c r="JGH54" s="87"/>
      <c r="JGI54" s="87"/>
      <c r="JGJ54" s="87"/>
      <c r="JGK54" s="87"/>
      <c r="JGL54" s="87"/>
      <c r="JGM54" s="87"/>
      <c r="JGN54" s="87"/>
      <c r="JGO54" s="87"/>
      <c r="JGP54" s="87"/>
      <c r="JGQ54" s="87"/>
      <c r="JGW54" s="87"/>
      <c r="JGX54" s="87"/>
      <c r="JGY54" s="87"/>
      <c r="JGZ54" s="87"/>
      <c r="JHA54" s="87"/>
      <c r="JHB54" s="87"/>
      <c r="JHC54" s="87"/>
      <c r="JHD54" s="87"/>
      <c r="JHE54" s="87"/>
      <c r="JHF54" s="87"/>
      <c r="JHL54" s="87"/>
      <c r="JHM54" s="87"/>
      <c r="JHN54" s="87"/>
      <c r="JHO54" s="87"/>
      <c r="JHP54" s="87"/>
      <c r="JHQ54" s="87"/>
      <c r="JHR54" s="87"/>
      <c r="JHS54" s="87"/>
      <c r="JHT54" s="87"/>
      <c r="JHU54" s="87"/>
      <c r="JIA54" s="87"/>
      <c r="JIB54" s="87"/>
      <c r="JIC54" s="87"/>
      <c r="JID54" s="87"/>
      <c r="JIE54" s="87"/>
      <c r="JIF54" s="87"/>
      <c r="JIG54" s="87"/>
      <c r="JIH54" s="87"/>
      <c r="JII54" s="87"/>
      <c r="JIJ54" s="87"/>
      <c r="JIP54" s="87"/>
      <c r="JIQ54" s="87"/>
      <c r="JIR54" s="87"/>
      <c r="JIS54" s="87"/>
      <c r="JIT54" s="87"/>
      <c r="JIU54" s="87"/>
      <c r="JIV54" s="87"/>
      <c r="JIW54" s="87"/>
      <c r="JIX54" s="87"/>
      <c r="JIY54" s="87"/>
      <c r="JJE54" s="87"/>
      <c r="JJF54" s="87"/>
      <c r="JJG54" s="87"/>
      <c r="JJH54" s="87"/>
      <c r="JJI54" s="87"/>
      <c r="JJJ54" s="87"/>
      <c r="JJK54" s="87"/>
      <c r="JJL54" s="87"/>
      <c r="JJM54" s="87"/>
      <c r="JJN54" s="87"/>
      <c r="JJT54" s="87"/>
      <c r="JJU54" s="87"/>
      <c r="JJV54" s="87"/>
      <c r="JJW54" s="87"/>
      <c r="JJX54" s="87"/>
      <c r="JJY54" s="87"/>
      <c r="JJZ54" s="87"/>
      <c r="JKA54" s="87"/>
      <c r="JKB54" s="87"/>
      <c r="JKC54" s="87"/>
      <c r="JKI54" s="87"/>
      <c r="JKJ54" s="87"/>
      <c r="JKK54" s="87"/>
      <c r="JKL54" s="87"/>
      <c r="JKM54" s="87"/>
      <c r="JKN54" s="87"/>
      <c r="JKO54" s="87"/>
      <c r="JKP54" s="87"/>
      <c r="JKQ54" s="87"/>
      <c r="JKR54" s="87"/>
      <c r="JKX54" s="87"/>
      <c r="JKY54" s="87"/>
      <c r="JKZ54" s="87"/>
      <c r="JLA54" s="87"/>
      <c r="JLB54" s="87"/>
      <c r="JLC54" s="87"/>
      <c r="JLD54" s="87"/>
      <c r="JLE54" s="87"/>
      <c r="JLF54" s="87"/>
      <c r="JLG54" s="87"/>
      <c r="JLM54" s="87"/>
      <c r="JLN54" s="87"/>
      <c r="JLO54" s="87"/>
      <c r="JLP54" s="87"/>
      <c r="JLQ54" s="87"/>
      <c r="JLR54" s="87"/>
      <c r="JLS54" s="87"/>
      <c r="JLT54" s="87"/>
      <c r="JLU54" s="87"/>
      <c r="JLV54" s="87"/>
      <c r="JMB54" s="87"/>
      <c r="JMC54" s="87"/>
      <c r="JMD54" s="87"/>
      <c r="JME54" s="87"/>
      <c r="JMF54" s="87"/>
      <c r="JMG54" s="87"/>
      <c r="JMH54" s="87"/>
      <c r="JMI54" s="87"/>
      <c r="JMJ54" s="87"/>
      <c r="JMK54" s="87"/>
      <c r="JMQ54" s="87"/>
      <c r="JMR54" s="87"/>
      <c r="JMS54" s="87"/>
      <c r="JMT54" s="87"/>
      <c r="JMU54" s="87"/>
      <c r="JMV54" s="87"/>
      <c r="JMW54" s="87"/>
      <c r="JMX54" s="87"/>
      <c r="JMY54" s="87"/>
      <c r="JMZ54" s="87"/>
      <c r="JNF54" s="87"/>
      <c r="JNG54" s="87"/>
      <c r="JNH54" s="87"/>
      <c r="JNI54" s="87"/>
      <c r="JNJ54" s="87"/>
      <c r="JNK54" s="87"/>
      <c r="JNL54" s="87"/>
      <c r="JNM54" s="87"/>
      <c r="JNN54" s="87"/>
      <c r="JNO54" s="87"/>
      <c r="JNU54" s="87"/>
      <c r="JNV54" s="87"/>
      <c r="JNW54" s="87"/>
      <c r="JNX54" s="87"/>
      <c r="JNY54" s="87"/>
      <c r="JNZ54" s="87"/>
      <c r="JOA54" s="87"/>
      <c r="JOB54" s="87"/>
      <c r="JOC54" s="87"/>
      <c r="JOD54" s="87"/>
      <c r="JOJ54" s="87"/>
      <c r="JOK54" s="87"/>
      <c r="JOL54" s="87"/>
      <c r="JOM54" s="87"/>
      <c r="JON54" s="87"/>
      <c r="JOO54" s="87"/>
      <c r="JOP54" s="87"/>
      <c r="JOQ54" s="87"/>
      <c r="JOR54" s="87"/>
      <c r="JOS54" s="87"/>
      <c r="JOY54" s="87"/>
      <c r="JOZ54" s="87"/>
      <c r="JPA54" s="87"/>
      <c r="JPB54" s="87"/>
      <c r="JPC54" s="87"/>
      <c r="JPD54" s="87"/>
      <c r="JPE54" s="87"/>
      <c r="JPF54" s="87"/>
      <c r="JPG54" s="87"/>
      <c r="JPH54" s="87"/>
      <c r="JPN54" s="87"/>
      <c r="JPO54" s="87"/>
      <c r="JPP54" s="87"/>
      <c r="JPQ54" s="87"/>
      <c r="JPR54" s="87"/>
      <c r="JPS54" s="87"/>
      <c r="JPT54" s="87"/>
      <c r="JPU54" s="87"/>
      <c r="JPV54" s="87"/>
      <c r="JPW54" s="87"/>
      <c r="JQC54" s="87"/>
      <c r="JQD54" s="87"/>
      <c r="JQE54" s="87"/>
      <c r="JQF54" s="87"/>
      <c r="JQG54" s="87"/>
      <c r="JQH54" s="87"/>
      <c r="JQI54" s="87"/>
      <c r="JQJ54" s="87"/>
      <c r="JQK54" s="87"/>
      <c r="JQL54" s="87"/>
      <c r="JQR54" s="87"/>
      <c r="JQS54" s="87"/>
      <c r="JQT54" s="87"/>
      <c r="JQU54" s="87"/>
      <c r="JQV54" s="87"/>
      <c r="JQW54" s="87"/>
      <c r="JQX54" s="87"/>
      <c r="JQY54" s="87"/>
      <c r="JQZ54" s="87"/>
      <c r="JRA54" s="87"/>
      <c r="JRG54" s="87"/>
      <c r="JRH54" s="87"/>
      <c r="JRI54" s="87"/>
      <c r="JRJ54" s="87"/>
      <c r="JRK54" s="87"/>
      <c r="JRL54" s="87"/>
      <c r="JRM54" s="87"/>
      <c r="JRN54" s="87"/>
      <c r="JRO54" s="87"/>
      <c r="JRP54" s="87"/>
      <c r="JRV54" s="87"/>
      <c r="JRW54" s="87"/>
      <c r="JRX54" s="87"/>
      <c r="JRY54" s="87"/>
      <c r="JRZ54" s="87"/>
      <c r="JSA54" s="87"/>
      <c r="JSB54" s="87"/>
      <c r="JSC54" s="87"/>
      <c r="JSD54" s="87"/>
      <c r="JSE54" s="87"/>
      <c r="JSK54" s="87"/>
      <c r="JSL54" s="87"/>
      <c r="JSM54" s="87"/>
      <c r="JSN54" s="87"/>
      <c r="JSO54" s="87"/>
      <c r="JSP54" s="87"/>
      <c r="JSQ54" s="87"/>
      <c r="JSR54" s="87"/>
      <c r="JSS54" s="87"/>
      <c r="JST54" s="87"/>
      <c r="JSZ54" s="87"/>
      <c r="JTA54" s="87"/>
      <c r="JTB54" s="87"/>
      <c r="JTC54" s="87"/>
      <c r="JTD54" s="87"/>
      <c r="JTE54" s="87"/>
      <c r="JTF54" s="87"/>
      <c r="JTG54" s="87"/>
      <c r="JTH54" s="87"/>
      <c r="JTI54" s="87"/>
      <c r="JTO54" s="87"/>
      <c r="JTP54" s="87"/>
      <c r="JTQ54" s="87"/>
      <c r="JTR54" s="87"/>
      <c r="JTS54" s="87"/>
      <c r="JTT54" s="87"/>
      <c r="JTU54" s="87"/>
      <c r="JTV54" s="87"/>
      <c r="JTW54" s="87"/>
      <c r="JTX54" s="87"/>
      <c r="JUD54" s="87"/>
      <c r="JUE54" s="87"/>
      <c r="JUF54" s="87"/>
      <c r="JUG54" s="87"/>
      <c r="JUH54" s="87"/>
      <c r="JUI54" s="87"/>
      <c r="JUJ54" s="87"/>
      <c r="JUK54" s="87"/>
      <c r="JUL54" s="87"/>
      <c r="JUM54" s="87"/>
      <c r="JUS54" s="87"/>
      <c r="JUT54" s="87"/>
      <c r="JUU54" s="87"/>
      <c r="JUV54" s="87"/>
      <c r="JUW54" s="87"/>
      <c r="JUX54" s="87"/>
      <c r="JUY54" s="87"/>
      <c r="JUZ54" s="87"/>
      <c r="JVA54" s="87"/>
      <c r="JVB54" s="87"/>
      <c r="JVH54" s="87"/>
      <c r="JVI54" s="87"/>
      <c r="JVJ54" s="87"/>
      <c r="JVK54" s="87"/>
      <c r="JVL54" s="87"/>
      <c r="JVM54" s="87"/>
      <c r="JVN54" s="87"/>
      <c r="JVO54" s="87"/>
      <c r="JVP54" s="87"/>
      <c r="JVQ54" s="87"/>
      <c r="JVW54" s="87"/>
      <c r="JVX54" s="87"/>
      <c r="JVY54" s="87"/>
      <c r="JVZ54" s="87"/>
      <c r="JWA54" s="87"/>
      <c r="JWB54" s="87"/>
      <c r="JWC54" s="87"/>
      <c r="JWD54" s="87"/>
      <c r="JWE54" s="87"/>
      <c r="JWF54" s="87"/>
      <c r="JWL54" s="87"/>
      <c r="JWM54" s="87"/>
      <c r="JWN54" s="87"/>
      <c r="JWO54" s="87"/>
      <c r="JWP54" s="87"/>
      <c r="JWQ54" s="87"/>
      <c r="JWR54" s="87"/>
      <c r="JWS54" s="87"/>
      <c r="JWT54" s="87"/>
      <c r="JWU54" s="87"/>
      <c r="JXA54" s="87"/>
      <c r="JXB54" s="87"/>
      <c r="JXC54" s="87"/>
      <c r="JXD54" s="87"/>
      <c r="JXE54" s="87"/>
      <c r="JXF54" s="87"/>
      <c r="JXG54" s="87"/>
      <c r="JXH54" s="87"/>
      <c r="JXI54" s="87"/>
      <c r="JXJ54" s="87"/>
      <c r="JXP54" s="87"/>
      <c r="JXQ54" s="87"/>
      <c r="JXR54" s="87"/>
      <c r="JXS54" s="87"/>
      <c r="JXT54" s="87"/>
      <c r="JXU54" s="87"/>
      <c r="JXV54" s="87"/>
      <c r="JXW54" s="87"/>
      <c r="JXX54" s="87"/>
      <c r="JXY54" s="87"/>
      <c r="JYE54" s="87"/>
      <c r="JYF54" s="87"/>
      <c r="JYG54" s="87"/>
      <c r="JYH54" s="87"/>
      <c r="JYI54" s="87"/>
      <c r="JYJ54" s="87"/>
      <c r="JYK54" s="87"/>
      <c r="JYL54" s="87"/>
      <c r="JYM54" s="87"/>
      <c r="JYN54" s="87"/>
      <c r="JYT54" s="87"/>
      <c r="JYU54" s="87"/>
      <c r="JYV54" s="87"/>
      <c r="JYW54" s="87"/>
      <c r="JYX54" s="87"/>
      <c r="JYY54" s="87"/>
      <c r="JYZ54" s="87"/>
      <c r="JZA54" s="87"/>
      <c r="JZB54" s="87"/>
      <c r="JZC54" s="87"/>
      <c r="JZI54" s="87"/>
      <c r="JZJ54" s="87"/>
      <c r="JZK54" s="87"/>
      <c r="JZL54" s="87"/>
      <c r="JZM54" s="87"/>
      <c r="JZN54" s="87"/>
      <c r="JZO54" s="87"/>
      <c r="JZP54" s="87"/>
      <c r="JZQ54" s="87"/>
      <c r="JZR54" s="87"/>
      <c r="JZX54" s="87"/>
      <c r="JZY54" s="87"/>
      <c r="JZZ54" s="87"/>
      <c r="KAA54" s="87"/>
      <c r="KAB54" s="87"/>
      <c r="KAC54" s="87"/>
      <c r="KAD54" s="87"/>
      <c r="KAE54" s="87"/>
      <c r="KAF54" s="87"/>
      <c r="KAG54" s="87"/>
      <c r="KAM54" s="87"/>
      <c r="KAN54" s="87"/>
      <c r="KAO54" s="87"/>
      <c r="KAP54" s="87"/>
      <c r="KAQ54" s="87"/>
      <c r="KAR54" s="87"/>
      <c r="KAS54" s="87"/>
      <c r="KAT54" s="87"/>
      <c r="KAU54" s="87"/>
      <c r="KAV54" s="87"/>
      <c r="KBB54" s="87"/>
      <c r="KBC54" s="87"/>
      <c r="KBD54" s="87"/>
      <c r="KBE54" s="87"/>
      <c r="KBF54" s="87"/>
      <c r="KBG54" s="87"/>
      <c r="KBH54" s="87"/>
      <c r="KBI54" s="87"/>
      <c r="KBJ54" s="87"/>
      <c r="KBK54" s="87"/>
      <c r="KBQ54" s="87"/>
      <c r="KBR54" s="87"/>
      <c r="KBS54" s="87"/>
      <c r="KBT54" s="87"/>
      <c r="KBU54" s="87"/>
      <c r="KBV54" s="87"/>
      <c r="KBW54" s="87"/>
      <c r="KBX54" s="87"/>
      <c r="KBY54" s="87"/>
      <c r="KBZ54" s="87"/>
      <c r="KCF54" s="87"/>
      <c r="KCG54" s="87"/>
      <c r="KCH54" s="87"/>
      <c r="KCI54" s="87"/>
      <c r="KCJ54" s="87"/>
      <c r="KCK54" s="87"/>
      <c r="KCL54" s="87"/>
      <c r="KCM54" s="87"/>
      <c r="KCN54" s="87"/>
      <c r="KCO54" s="87"/>
      <c r="KCU54" s="87"/>
      <c r="KCV54" s="87"/>
      <c r="KCW54" s="87"/>
      <c r="KCX54" s="87"/>
      <c r="KCY54" s="87"/>
      <c r="KCZ54" s="87"/>
      <c r="KDA54" s="87"/>
      <c r="KDB54" s="87"/>
      <c r="KDC54" s="87"/>
      <c r="KDD54" s="87"/>
      <c r="KDJ54" s="87"/>
      <c r="KDK54" s="87"/>
      <c r="KDL54" s="87"/>
      <c r="KDM54" s="87"/>
      <c r="KDN54" s="87"/>
      <c r="KDO54" s="87"/>
      <c r="KDP54" s="87"/>
      <c r="KDQ54" s="87"/>
      <c r="KDR54" s="87"/>
      <c r="KDS54" s="87"/>
      <c r="KDY54" s="87"/>
      <c r="KDZ54" s="87"/>
      <c r="KEA54" s="87"/>
      <c r="KEB54" s="87"/>
      <c r="KEC54" s="87"/>
      <c r="KED54" s="87"/>
      <c r="KEE54" s="87"/>
      <c r="KEF54" s="87"/>
      <c r="KEG54" s="87"/>
      <c r="KEH54" s="87"/>
      <c r="KEN54" s="87"/>
      <c r="KEO54" s="87"/>
      <c r="KEP54" s="87"/>
      <c r="KEQ54" s="87"/>
      <c r="KER54" s="87"/>
      <c r="KES54" s="87"/>
      <c r="KET54" s="87"/>
      <c r="KEU54" s="87"/>
      <c r="KEV54" s="87"/>
      <c r="KEW54" s="87"/>
      <c r="KFC54" s="87"/>
      <c r="KFD54" s="87"/>
      <c r="KFE54" s="87"/>
      <c r="KFF54" s="87"/>
      <c r="KFG54" s="87"/>
      <c r="KFH54" s="87"/>
      <c r="KFI54" s="87"/>
      <c r="KFJ54" s="87"/>
      <c r="KFK54" s="87"/>
      <c r="KFL54" s="87"/>
      <c r="KFR54" s="87"/>
      <c r="KFS54" s="87"/>
      <c r="KFT54" s="87"/>
      <c r="KFU54" s="87"/>
      <c r="KFV54" s="87"/>
      <c r="KFW54" s="87"/>
      <c r="KFX54" s="87"/>
      <c r="KFY54" s="87"/>
      <c r="KFZ54" s="87"/>
      <c r="KGA54" s="87"/>
      <c r="KGG54" s="87"/>
      <c r="KGH54" s="87"/>
      <c r="KGI54" s="87"/>
      <c r="KGJ54" s="87"/>
      <c r="KGK54" s="87"/>
      <c r="KGL54" s="87"/>
      <c r="KGM54" s="87"/>
      <c r="KGN54" s="87"/>
      <c r="KGO54" s="87"/>
      <c r="KGP54" s="87"/>
      <c r="KGV54" s="87"/>
      <c r="KGW54" s="87"/>
      <c r="KGX54" s="87"/>
      <c r="KGY54" s="87"/>
      <c r="KGZ54" s="87"/>
      <c r="KHA54" s="87"/>
      <c r="KHB54" s="87"/>
      <c r="KHC54" s="87"/>
      <c r="KHD54" s="87"/>
      <c r="KHE54" s="87"/>
      <c r="KHK54" s="87"/>
      <c r="KHL54" s="87"/>
      <c r="KHM54" s="87"/>
      <c r="KHN54" s="87"/>
      <c r="KHO54" s="87"/>
      <c r="KHP54" s="87"/>
      <c r="KHQ54" s="87"/>
      <c r="KHR54" s="87"/>
      <c r="KHS54" s="87"/>
      <c r="KHT54" s="87"/>
      <c r="KHZ54" s="87"/>
      <c r="KIA54" s="87"/>
      <c r="KIB54" s="87"/>
      <c r="KIC54" s="87"/>
      <c r="KID54" s="87"/>
      <c r="KIE54" s="87"/>
      <c r="KIF54" s="87"/>
      <c r="KIG54" s="87"/>
      <c r="KIH54" s="87"/>
      <c r="KII54" s="87"/>
      <c r="KIO54" s="87"/>
      <c r="KIP54" s="87"/>
      <c r="KIQ54" s="87"/>
      <c r="KIR54" s="87"/>
      <c r="KIS54" s="87"/>
      <c r="KIT54" s="87"/>
      <c r="KIU54" s="87"/>
      <c r="KIV54" s="87"/>
      <c r="KIW54" s="87"/>
      <c r="KIX54" s="87"/>
      <c r="KJD54" s="87"/>
      <c r="KJE54" s="87"/>
      <c r="KJF54" s="87"/>
      <c r="KJG54" s="87"/>
      <c r="KJH54" s="87"/>
      <c r="KJI54" s="87"/>
      <c r="KJJ54" s="87"/>
      <c r="KJK54" s="87"/>
      <c r="KJL54" s="87"/>
      <c r="KJM54" s="87"/>
      <c r="KJS54" s="87"/>
      <c r="KJT54" s="87"/>
      <c r="KJU54" s="87"/>
      <c r="KJV54" s="87"/>
      <c r="KJW54" s="87"/>
      <c r="KJX54" s="87"/>
      <c r="KJY54" s="87"/>
      <c r="KJZ54" s="87"/>
      <c r="KKA54" s="87"/>
      <c r="KKB54" s="87"/>
      <c r="KKH54" s="87"/>
      <c r="KKI54" s="87"/>
      <c r="KKJ54" s="87"/>
      <c r="KKK54" s="87"/>
      <c r="KKL54" s="87"/>
      <c r="KKM54" s="87"/>
      <c r="KKN54" s="87"/>
      <c r="KKO54" s="87"/>
      <c r="KKP54" s="87"/>
      <c r="KKQ54" s="87"/>
      <c r="KKW54" s="87"/>
      <c r="KKX54" s="87"/>
      <c r="KKY54" s="87"/>
      <c r="KKZ54" s="87"/>
      <c r="KLA54" s="87"/>
      <c r="KLB54" s="87"/>
      <c r="KLC54" s="87"/>
      <c r="KLD54" s="87"/>
      <c r="KLE54" s="87"/>
      <c r="KLF54" s="87"/>
      <c r="KLL54" s="87"/>
      <c r="KLM54" s="87"/>
      <c r="KLN54" s="87"/>
      <c r="KLO54" s="87"/>
      <c r="KLP54" s="87"/>
      <c r="KLQ54" s="87"/>
      <c r="KLR54" s="87"/>
      <c r="KLS54" s="87"/>
      <c r="KLT54" s="87"/>
      <c r="KLU54" s="87"/>
      <c r="KMA54" s="87"/>
      <c r="KMB54" s="87"/>
      <c r="KMC54" s="87"/>
      <c r="KMD54" s="87"/>
      <c r="KME54" s="87"/>
      <c r="KMF54" s="87"/>
      <c r="KMG54" s="87"/>
      <c r="KMH54" s="87"/>
      <c r="KMI54" s="87"/>
      <c r="KMJ54" s="87"/>
      <c r="KMP54" s="87"/>
      <c r="KMQ54" s="87"/>
      <c r="KMR54" s="87"/>
      <c r="KMS54" s="87"/>
      <c r="KMT54" s="87"/>
      <c r="KMU54" s="87"/>
      <c r="KMV54" s="87"/>
      <c r="KMW54" s="87"/>
      <c r="KMX54" s="87"/>
      <c r="KMY54" s="87"/>
      <c r="KNE54" s="87"/>
      <c r="KNF54" s="87"/>
      <c r="KNG54" s="87"/>
      <c r="KNH54" s="87"/>
      <c r="KNI54" s="87"/>
      <c r="KNJ54" s="87"/>
      <c r="KNK54" s="87"/>
      <c r="KNL54" s="87"/>
      <c r="KNM54" s="87"/>
      <c r="KNN54" s="87"/>
      <c r="KNT54" s="87"/>
      <c r="KNU54" s="87"/>
      <c r="KNV54" s="87"/>
      <c r="KNW54" s="87"/>
      <c r="KNX54" s="87"/>
      <c r="KNY54" s="87"/>
      <c r="KNZ54" s="87"/>
      <c r="KOA54" s="87"/>
      <c r="KOB54" s="87"/>
      <c r="KOC54" s="87"/>
      <c r="KOI54" s="87"/>
      <c r="KOJ54" s="87"/>
      <c r="KOK54" s="87"/>
      <c r="KOL54" s="87"/>
      <c r="KOM54" s="87"/>
      <c r="KON54" s="87"/>
      <c r="KOO54" s="87"/>
      <c r="KOP54" s="87"/>
      <c r="KOQ54" s="87"/>
      <c r="KOR54" s="87"/>
      <c r="KOX54" s="87"/>
      <c r="KOY54" s="87"/>
      <c r="KOZ54" s="87"/>
      <c r="KPA54" s="87"/>
      <c r="KPB54" s="87"/>
      <c r="KPC54" s="87"/>
      <c r="KPD54" s="87"/>
      <c r="KPE54" s="87"/>
      <c r="KPF54" s="87"/>
      <c r="KPG54" s="87"/>
      <c r="KPM54" s="87"/>
      <c r="KPN54" s="87"/>
      <c r="KPO54" s="87"/>
      <c r="KPP54" s="87"/>
      <c r="KPQ54" s="87"/>
      <c r="KPR54" s="87"/>
      <c r="KPS54" s="87"/>
      <c r="KPT54" s="87"/>
      <c r="KPU54" s="87"/>
      <c r="KPV54" s="87"/>
      <c r="KQB54" s="87"/>
      <c r="KQC54" s="87"/>
      <c r="KQD54" s="87"/>
      <c r="KQE54" s="87"/>
      <c r="KQF54" s="87"/>
      <c r="KQG54" s="87"/>
      <c r="KQH54" s="87"/>
      <c r="KQI54" s="87"/>
      <c r="KQJ54" s="87"/>
      <c r="KQK54" s="87"/>
      <c r="KQQ54" s="87"/>
      <c r="KQR54" s="87"/>
      <c r="KQS54" s="87"/>
      <c r="KQT54" s="87"/>
      <c r="KQU54" s="87"/>
      <c r="KQV54" s="87"/>
      <c r="KQW54" s="87"/>
      <c r="KQX54" s="87"/>
      <c r="KQY54" s="87"/>
      <c r="KQZ54" s="87"/>
      <c r="KRF54" s="87"/>
      <c r="KRG54" s="87"/>
      <c r="KRH54" s="87"/>
      <c r="KRI54" s="87"/>
      <c r="KRJ54" s="87"/>
      <c r="KRK54" s="87"/>
      <c r="KRL54" s="87"/>
      <c r="KRM54" s="87"/>
      <c r="KRN54" s="87"/>
      <c r="KRO54" s="87"/>
      <c r="KRU54" s="87"/>
      <c r="KRV54" s="87"/>
      <c r="KRW54" s="87"/>
      <c r="KRX54" s="87"/>
      <c r="KRY54" s="87"/>
      <c r="KRZ54" s="87"/>
      <c r="KSA54" s="87"/>
      <c r="KSB54" s="87"/>
      <c r="KSC54" s="87"/>
      <c r="KSD54" s="87"/>
      <c r="KSJ54" s="87"/>
      <c r="KSK54" s="87"/>
      <c r="KSL54" s="87"/>
      <c r="KSM54" s="87"/>
      <c r="KSN54" s="87"/>
      <c r="KSO54" s="87"/>
      <c r="KSP54" s="87"/>
      <c r="KSQ54" s="87"/>
      <c r="KSR54" s="87"/>
      <c r="KSS54" s="87"/>
      <c r="KSY54" s="87"/>
      <c r="KSZ54" s="87"/>
      <c r="KTA54" s="87"/>
      <c r="KTB54" s="87"/>
      <c r="KTC54" s="87"/>
      <c r="KTD54" s="87"/>
      <c r="KTE54" s="87"/>
      <c r="KTF54" s="87"/>
      <c r="KTG54" s="87"/>
      <c r="KTH54" s="87"/>
      <c r="KTN54" s="87"/>
      <c r="KTO54" s="87"/>
      <c r="KTP54" s="87"/>
      <c r="KTQ54" s="87"/>
      <c r="KTR54" s="87"/>
      <c r="KTS54" s="87"/>
      <c r="KTT54" s="87"/>
      <c r="KTU54" s="87"/>
      <c r="KTV54" s="87"/>
      <c r="KTW54" s="87"/>
      <c r="KUC54" s="87"/>
      <c r="KUD54" s="87"/>
      <c r="KUE54" s="87"/>
      <c r="KUF54" s="87"/>
      <c r="KUG54" s="87"/>
      <c r="KUH54" s="87"/>
      <c r="KUI54" s="87"/>
      <c r="KUJ54" s="87"/>
      <c r="KUK54" s="87"/>
      <c r="KUL54" s="87"/>
      <c r="KUR54" s="87"/>
      <c r="KUS54" s="87"/>
      <c r="KUT54" s="87"/>
      <c r="KUU54" s="87"/>
      <c r="KUV54" s="87"/>
      <c r="KUW54" s="87"/>
      <c r="KUX54" s="87"/>
      <c r="KUY54" s="87"/>
      <c r="KUZ54" s="87"/>
      <c r="KVA54" s="87"/>
      <c r="KVG54" s="87"/>
      <c r="KVH54" s="87"/>
      <c r="KVI54" s="87"/>
      <c r="KVJ54" s="87"/>
      <c r="KVK54" s="87"/>
      <c r="KVL54" s="87"/>
      <c r="KVM54" s="87"/>
      <c r="KVN54" s="87"/>
      <c r="KVO54" s="87"/>
      <c r="KVP54" s="87"/>
      <c r="KVV54" s="87"/>
      <c r="KVW54" s="87"/>
      <c r="KVX54" s="87"/>
      <c r="KVY54" s="87"/>
      <c r="KVZ54" s="87"/>
      <c r="KWA54" s="87"/>
      <c r="KWB54" s="87"/>
      <c r="KWC54" s="87"/>
      <c r="KWD54" s="87"/>
      <c r="KWE54" s="87"/>
      <c r="KWK54" s="87"/>
      <c r="KWL54" s="87"/>
      <c r="KWM54" s="87"/>
      <c r="KWN54" s="87"/>
      <c r="KWO54" s="87"/>
      <c r="KWP54" s="87"/>
      <c r="KWQ54" s="87"/>
      <c r="KWR54" s="87"/>
      <c r="KWS54" s="87"/>
      <c r="KWT54" s="87"/>
      <c r="KWZ54" s="87"/>
      <c r="KXA54" s="87"/>
      <c r="KXB54" s="87"/>
      <c r="KXC54" s="87"/>
      <c r="KXD54" s="87"/>
      <c r="KXE54" s="87"/>
      <c r="KXF54" s="87"/>
      <c r="KXG54" s="87"/>
      <c r="KXH54" s="87"/>
      <c r="KXI54" s="87"/>
      <c r="KXO54" s="87"/>
      <c r="KXP54" s="87"/>
      <c r="KXQ54" s="87"/>
      <c r="KXR54" s="87"/>
      <c r="KXS54" s="87"/>
      <c r="KXT54" s="87"/>
      <c r="KXU54" s="87"/>
      <c r="KXV54" s="87"/>
      <c r="KXW54" s="87"/>
      <c r="KXX54" s="87"/>
      <c r="KYD54" s="87"/>
      <c r="KYE54" s="87"/>
      <c r="KYF54" s="87"/>
      <c r="KYG54" s="87"/>
      <c r="KYH54" s="87"/>
      <c r="KYI54" s="87"/>
      <c r="KYJ54" s="87"/>
      <c r="KYK54" s="87"/>
      <c r="KYL54" s="87"/>
      <c r="KYM54" s="87"/>
      <c r="KYS54" s="87"/>
      <c r="KYT54" s="87"/>
      <c r="KYU54" s="87"/>
      <c r="KYV54" s="87"/>
      <c r="KYW54" s="87"/>
      <c r="KYX54" s="87"/>
      <c r="KYY54" s="87"/>
      <c r="KYZ54" s="87"/>
      <c r="KZA54" s="87"/>
      <c r="KZB54" s="87"/>
      <c r="KZH54" s="87"/>
      <c r="KZI54" s="87"/>
      <c r="KZJ54" s="87"/>
      <c r="KZK54" s="87"/>
      <c r="KZL54" s="87"/>
      <c r="KZM54" s="87"/>
      <c r="KZN54" s="87"/>
      <c r="KZO54" s="87"/>
      <c r="KZP54" s="87"/>
      <c r="KZQ54" s="87"/>
      <c r="KZW54" s="87"/>
      <c r="KZX54" s="87"/>
      <c r="KZY54" s="87"/>
      <c r="KZZ54" s="87"/>
      <c r="LAA54" s="87"/>
      <c r="LAB54" s="87"/>
      <c r="LAC54" s="87"/>
      <c r="LAD54" s="87"/>
      <c r="LAE54" s="87"/>
      <c r="LAF54" s="87"/>
      <c r="LAL54" s="87"/>
      <c r="LAM54" s="87"/>
      <c r="LAN54" s="87"/>
      <c r="LAO54" s="87"/>
      <c r="LAP54" s="87"/>
      <c r="LAQ54" s="87"/>
      <c r="LAR54" s="87"/>
      <c r="LAS54" s="87"/>
      <c r="LAT54" s="87"/>
      <c r="LAU54" s="87"/>
      <c r="LBA54" s="87"/>
      <c r="LBB54" s="87"/>
      <c r="LBC54" s="87"/>
      <c r="LBD54" s="87"/>
      <c r="LBE54" s="87"/>
      <c r="LBF54" s="87"/>
      <c r="LBG54" s="87"/>
      <c r="LBH54" s="87"/>
      <c r="LBI54" s="87"/>
      <c r="LBJ54" s="87"/>
      <c r="LBP54" s="87"/>
      <c r="LBQ54" s="87"/>
      <c r="LBR54" s="87"/>
      <c r="LBS54" s="87"/>
      <c r="LBT54" s="87"/>
      <c r="LBU54" s="87"/>
      <c r="LBV54" s="87"/>
      <c r="LBW54" s="87"/>
      <c r="LBX54" s="87"/>
      <c r="LBY54" s="87"/>
      <c r="LCE54" s="87"/>
      <c r="LCF54" s="87"/>
      <c r="LCG54" s="87"/>
      <c r="LCH54" s="87"/>
      <c r="LCI54" s="87"/>
      <c r="LCJ54" s="87"/>
      <c r="LCK54" s="87"/>
      <c r="LCL54" s="87"/>
      <c r="LCM54" s="87"/>
      <c r="LCN54" s="87"/>
      <c r="LCT54" s="87"/>
      <c r="LCU54" s="87"/>
      <c r="LCV54" s="87"/>
      <c r="LCW54" s="87"/>
      <c r="LCX54" s="87"/>
      <c r="LCY54" s="87"/>
      <c r="LCZ54" s="87"/>
      <c r="LDA54" s="87"/>
      <c r="LDB54" s="87"/>
      <c r="LDC54" s="87"/>
      <c r="LDI54" s="87"/>
      <c r="LDJ54" s="87"/>
      <c r="LDK54" s="87"/>
      <c r="LDL54" s="87"/>
      <c r="LDM54" s="87"/>
      <c r="LDN54" s="87"/>
      <c r="LDO54" s="87"/>
      <c r="LDP54" s="87"/>
      <c r="LDQ54" s="87"/>
      <c r="LDR54" s="87"/>
      <c r="LDX54" s="87"/>
      <c r="LDY54" s="87"/>
      <c r="LDZ54" s="87"/>
      <c r="LEA54" s="87"/>
      <c r="LEB54" s="87"/>
      <c r="LEC54" s="87"/>
      <c r="LED54" s="87"/>
      <c r="LEE54" s="87"/>
      <c r="LEF54" s="87"/>
      <c r="LEG54" s="87"/>
      <c r="LEM54" s="87"/>
      <c r="LEN54" s="87"/>
      <c r="LEO54" s="87"/>
      <c r="LEP54" s="87"/>
      <c r="LEQ54" s="87"/>
      <c r="LER54" s="87"/>
      <c r="LES54" s="87"/>
      <c r="LET54" s="87"/>
      <c r="LEU54" s="87"/>
      <c r="LEV54" s="87"/>
      <c r="LFB54" s="87"/>
      <c r="LFC54" s="87"/>
      <c r="LFD54" s="87"/>
      <c r="LFE54" s="87"/>
      <c r="LFF54" s="87"/>
      <c r="LFG54" s="87"/>
      <c r="LFH54" s="87"/>
      <c r="LFI54" s="87"/>
      <c r="LFJ54" s="87"/>
      <c r="LFK54" s="87"/>
      <c r="LFQ54" s="87"/>
      <c r="LFR54" s="87"/>
      <c r="LFS54" s="87"/>
      <c r="LFT54" s="87"/>
      <c r="LFU54" s="87"/>
      <c r="LFV54" s="87"/>
      <c r="LFW54" s="87"/>
      <c r="LFX54" s="87"/>
      <c r="LFY54" s="87"/>
      <c r="LFZ54" s="87"/>
      <c r="LGF54" s="87"/>
      <c r="LGG54" s="87"/>
      <c r="LGH54" s="87"/>
      <c r="LGI54" s="87"/>
      <c r="LGJ54" s="87"/>
      <c r="LGK54" s="87"/>
      <c r="LGL54" s="87"/>
      <c r="LGM54" s="87"/>
      <c r="LGN54" s="87"/>
      <c r="LGO54" s="87"/>
      <c r="LGU54" s="87"/>
      <c r="LGV54" s="87"/>
      <c r="LGW54" s="87"/>
      <c r="LGX54" s="87"/>
      <c r="LGY54" s="87"/>
      <c r="LGZ54" s="87"/>
      <c r="LHA54" s="87"/>
      <c r="LHB54" s="87"/>
      <c r="LHC54" s="87"/>
      <c r="LHD54" s="87"/>
      <c r="LHJ54" s="87"/>
      <c r="LHK54" s="87"/>
      <c r="LHL54" s="87"/>
      <c r="LHM54" s="87"/>
      <c r="LHN54" s="87"/>
      <c r="LHO54" s="87"/>
      <c r="LHP54" s="87"/>
      <c r="LHQ54" s="87"/>
      <c r="LHR54" s="87"/>
      <c r="LHS54" s="87"/>
      <c r="LHY54" s="87"/>
      <c r="LHZ54" s="87"/>
      <c r="LIA54" s="87"/>
      <c r="LIB54" s="87"/>
      <c r="LIC54" s="87"/>
      <c r="LID54" s="87"/>
      <c r="LIE54" s="87"/>
      <c r="LIF54" s="87"/>
      <c r="LIG54" s="87"/>
      <c r="LIH54" s="87"/>
      <c r="LIN54" s="87"/>
      <c r="LIO54" s="87"/>
      <c r="LIP54" s="87"/>
      <c r="LIQ54" s="87"/>
      <c r="LIR54" s="87"/>
      <c r="LIS54" s="87"/>
      <c r="LIT54" s="87"/>
      <c r="LIU54" s="87"/>
      <c r="LIV54" s="87"/>
      <c r="LIW54" s="87"/>
      <c r="LJC54" s="87"/>
      <c r="LJD54" s="87"/>
      <c r="LJE54" s="87"/>
      <c r="LJF54" s="87"/>
      <c r="LJG54" s="87"/>
      <c r="LJH54" s="87"/>
      <c r="LJI54" s="87"/>
      <c r="LJJ54" s="87"/>
      <c r="LJK54" s="87"/>
      <c r="LJL54" s="87"/>
      <c r="LJR54" s="87"/>
      <c r="LJS54" s="87"/>
      <c r="LJT54" s="87"/>
      <c r="LJU54" s="87"/>
      <c r="LJV54" s="87"/>
      <c r="LJW54" s="87"/>
      <c r="LJX54" s="87"/>
      <c r="LJY54" s="87"/>
      <c r="LJZ54" s="87"/>
      <c r="LKA54" s="87"/>
      <c r="LKG54" s="87"/>
      <c r="LKH54" s="87"/>
      <c r="LKI54" s="87"/>
      <c r="LKJ54" s="87"/>
      <c r="LKK54" s="87"/>
      <c r="LKL54" s="87"/>
      <c r="LKM54" s="87"/>
      <c r="LKN54" s="87"/>
      <c r="LKO54" s="87"/>
      <c r="LKP54" s="87"/>
      <c r="LKV54" s="87"/>
      <c r="LKW54" s="87"/>
      <c r="LKX54" s="87"/>
      <c r="LKY54" s="87"/>
      <c r="LKZ54" s="87"/>
      <c r="LLA54" s="87"/>
      <c r="LLB54" s="87"/>
      <c r="LLC54" s="87"/>
      <c r="LLD54" s="87"/>
      <c r="LLE54" s="87"/>
      <c r="LLK54" s="87"/>
      <c r="LLL54" s="87"/>
      <c r="LLM54" s="87"/>
      <c r="LLN54" s="87"/>
      <c r="LLO54" s="87"/>
      <c r="LLP54" s="87"/>
      <c r="LLQ54" s="87"/>
      <c r="LLR54" s="87"/>
      <c r="LLS54" s="87"/>
      <c r="LLT54" s="87"/>
      <c r="LLZ54" s="87"/>
      <c r="LMA54" s="87"/>
      <c r="LMB54" s="87"/>
      <c r="LMC54" s="87"/>
      <c r="LMD54" s="87"/>
      <c r="LME54" s="87"/>
      <c r="LMF54" s="87"/>
      <c r="LMG54" s="87"/>
      <c r="LMH54" s="87"/>
      <c r="LMI54" s="87"/>
      <c r="LMO54" s="87"/>
      <c r="LMP54" s="87"/>
      <c r="LMQ54" s="87"/>
      <c r="LMR54" s="87"/>
      <c r="LMS54" s="87"/>
      <c r="LMT54" s="87"/>
      <c r="LMU54" s="87"/>
      <c r="LMV54" s="87"/>
      <c r="LMW54" s="87"/>
      <c r="LMX54" s="87"/>
      <c r="LND54" s="87"/>
      <c r="LNE54" s="87"/>
      <c r="LNF54" s="87"/>
      <c r="LNG54" s="87"/>
      <c r="LNH54" s="87"/>
      <c r="LNI54" s="87"/>
      <c r="LNJ54" s="87"/>
      <c r="LNK54" s="87"/>
      <c r="LNL54" s="87"/>
      <c r="LNM54" s="87"/>
      <c r="LNS54" s="87"/>
      <c r="LNT54" s="87"/>
      <c r="LNU54" s="87"/>
      <c r="LNV54" s="87"/>
      <c r="LNW54" s="87"/>
      <c r="LNX54" s="87"/>
      <c r="LNY54" s="87"/>
      <c r="LNZ54" s="87"/>
      <c r="LOA54" s="87"/>
      <c r="LOB54" s="87"/>
      <c r="LOH54" s="87"/>
      <c r="LOI54" s="87"/>
      <c r="LOJ54" s="87"/>
      <c r="LOK54" s="87"/>
      <c r="LOL54" s="87"/>
      <c r="LOM54" s="87"/>
      <c r="LON54" s="87"/>
      <c r="LOO54" s="87"/>
      <c r="LOP54" s="87"/>
      <c r="LOQ54" s="87"/>
      <c r="LOW54" s="87"/>
      <c r="LOX54" s="87"/>
      <c r="LOY54" s="87"/>
      <c r="LOZ54" s="87"/>
      <c r="LPA54" s="87"/>
      <c r="LPB54" s="87"/>
      <c r="LPC54" s="87"/>
      <c r="LPD54" s="87"/>
      <c r="LPE54" s="87"/>
      <c r="LPF54" s="87"/>
      <c r="LPL54" s="87"/>
      <c r="LPM54" s="87"/>
      <c r="LPN54" s="87"/>
      <c r="LPO54" s="87"/>
      <c r="LPP54" s="87"/>
      <c r="LPQ54" s="87"/>
      <c r="LPR54" s="87"/>
      <c r="LPS54" s="87"/>
      <c r="LPT54" s="87"/>
      <c r="LPU54" s="87"/>
      <c r="LQA54" s="87"/>
      <c r="LQB54" s="87"/>
      <c r="LQC54" s="87"/>
      <c r="LQD54" s="87"/>
      <c r="LQE54" s="87"/>
      <c r="LQF54" s="87"/>
      <c r="LQG54" s="87"/>
      <c r="LQH54" s="87"/>
      <c r="LQI54" s="87"/>
      <c r="LQJ54" s="87"/>
      <c r="LQP54" s="87"/>
      <c r="LQQ54" s="87"/>
      <c r="LQR54" s="87"/>
      <c r="LQS54" s="87"/>
      <c r="LQT54" s="87"/>
      <c r="LQU54" s="87"/>
      <c r="LQV54" s="87"/>
      <c r="LQW54" s="87"/>
      <c r="LQX54" s="87"/>
      <c r="LQY54" s="87"/>
      <c r="LRE54" s="87"/>
      <c r="LRF54" s="87"/>
      <c r="LRG54" s="87"/>
      <c r="LRH54" s="87"/>
      <c r="LRI54" s="87"/>
      <c r="LRJ54" s="87"/>
      <c r="LRK54" s="87"/>
      <c r="LRL54" s="87"/>
      <c r="LRM54" s="87"/>
      <c r="LRN54" s="87"/>
      <c r="LRT54" s="87"/>
      <c r="LRU54" s="87"/>
      <c r="LRV54" s="87"/>
      <c r="LRW54" s="87"/>
      <c r="LRX54" s="87"/>
      <c r="LRY54" s="87"/>
      <c r="LRZ54" s="87"/>
      <c r="LSA54" s="87"/>
      <c r="LSB54" s="87"/>
      <c r="LSC54" s="87"/>
      <c r="LSI54" s="87"/>
      <c r="LSJ54" s="87"/>
      <c r="LSK54" s="87"/>
      <c r="LSL54" s="87"/>
      <c r="LSM54" s="87"/>
      <c r="LSN54" s="87"/>
      <c r="LSO54" s="87"/>
      <c r="LSP54" s="87"/>
      <c r="LSQ54" s="87"/>
      <c r="LSR54" s="87"/>
      <c r="LSX54" s="87"/>
      <c r="LSY54" s="87"/>
      <c r="LSZ54" s="87"/>
      <c r="LTA54" s="87"/>
      <c r="LTB54" s="87"/>
      <c r="LTC54" s="87"/>
      <c r="LTD54" s="87"/>
      <c r="LTE54" s="87"/>
      <c r="LTF54" s="87"/>
      <c r="LTG54" s="87"/>
      <c r="LTM54" s="87"/>
      <c r="LTN54" s="87"/>
      <c r="LTO54" s="87"/>
      <c r="LTP54" s="87"/>
      <c r="LTQ54" s="87"/>
      <c r="LTR54" s="87"/>
      <c r="LTS54" s="87"/>
      <c r="LTT54" s="87"/>
      <c r="LTU54" s="87"/>
      <c r="LTV54" s="87"/>
      <c r="LUB54" s="87"/>
      <c r="LUC54" s="87"/>
      <c r="LUD54" s="87"/>
      <c r="LUE54" s="87"/>
      <c r="LUF54" s="87"/>
      <c r="LUG54" s="87"/>
      <c r="LUH54" s="87"/>
      <c r="LUI54" s="87"/>
      <c r="LUJ54" s="87"/>
      <c r="LUK54" s="87"/>
      <c r="LUQ54" s="87"/>
      <c r="LUR54" s="87"/>
      <c r="LUS54" s="87"/>
      <c r="LUT54" s="87"/>
      <c r="LUU54" s="87"/>
      <c r="LUV54" s="87"/>
      <c r="LUW54" s="87"/>
      <c r="LUX54" s="87"/>
      <c r="LUY54" s="87"/>
      <c r="LUZ54" s="87"/>
      <c r="LVF54" s="87"/>
      <c r="LVG54" s="87"/>
      <c r="LVH54" s="87"/>
      <c r="LVI54" s="87"/>
      <c r="LVJ54" s="87"/>
      <c r="LVK54" s="87"/>
      <c r="LVL54" s="87"/>
      <c r="LVM54" s="87"/>
      <c r="LVN54" s="87"/>
      <c r="LVO54" s="87"/>
      <c r="LVU54" s="87"/>
      <c r="LVV54" s="87"/>
      <c r="LVW54" s="87"/>
      <c r="LVX54" s="87"/>
      <c r="LVY54" s="87"/>
      <c r="LVZ54" s="87"/>
      <c r="LWA54" s="87"/>
      <c r="LWB54" s="87"/>
      <c r="LWC54" s="87"/>
      <c r="LWD54" s="87"/>
      <c r="LWJ54" s="87"/>
      <c r="LWK54" s="87"/>
      <c r="LWL54" s="87"/>
      <c r="LWM54" s="87"/>
      <c r="LWN54" s="87"/>
      <c r="LWO54" s="87"/>
      <c r="LWP54" s="87"/>
      <c r="LWQ54" s="87"/>
      <c r="LWR54" s="87"/>
      <c r="LWS54" s="87"/>
      <c r="LWY54" s="87"/>
      <c r="LWZ54" s="87"/>
      <c r="LXA54" s="87"/>
      <c r="LXB54" s="87"/>
      <c r="LXC54" s="87"/>
      <c r="LXD54" s="87"/>
      <c r="LXE54" s="87"/>
      <c r="LXF54" s="87"/>
      <c r="LXG54" s="87"/>
      <c r="LXH54" s="87"/>
      <c r="LXN54" s="87"/>
      <c r="LXO54" s="87"/>
      <c r="LXP54" s="87"/>
      <c r="LXQ54" s="87"/>
      <c r="LXR54" s="87"/>
      <c r="LXS54" s="87"/>
      <c r="LXT54" s="87"/>
      <c r="LXU54" s="87"/>
      <c r="LXV54" s="87"/>
      <c r="LXW54" s="87"/>
      <c r="LYC54" s="87"/>
      <c r="LYD54" s="87"/>
      <c r="LYE54" s="87"/>
      <c r="LYF54" s="87"/>
      <c r="LYG54" s="87"/>
      <c r="LYH54" s="87"/>
      <c r="LYI54" s="87"/>
      <c r="LYJ54" s="87"/>
      <c r="LYK54" s="87"/>
      <c r="LYL54" s="87"/>
      <c r="LYR54" s="87"/>
      <c r="LYS54" s="87"/>
      <c r="LYT54" s="87"/>
      <c r="LYU54" s="87"/>
      <c r="LYV54" s="87"/>
      <c r="LYW54" s="87"/>
      <c r="LYX54" s="87"/>
      <c r="LYY54" s="87"/>
      <c r="LYZ54" s="87"/>
      <c r="LZA54" s="87"/>
      <c r="LZG54" s="87"/>
      <c r="LZH54" s="87"/>
      <c r="LZI54" s="87"/>
      <c r="LZJ54" s="87"/>
      <c r="LZK54" s="87"/>
      <c r="LZL54" s="87"/>
      <c r="LZM54" s="87"/>
      <c r="LZN54" s="87"/>
      <c r="LZO54" s="87"/>
      <c r="LZP54" s="87"/>
      <c r="LZV54" s="87"/>
      <c r="LZW54" s="87"/>
      <c r="LZX54" s="87"/>
      <c r="LZY54" s="87"/>
      <c r="LZZ54" s="87"/>
      <c r="MAA54" s="87"/>
      <c r="MAB54" s="87"/>
      <c r="MAC54" s="87"/>
      <c r="MAD54" s="87"/>
      <c r="MAE54" s="87"/>
      <c r="MAK54" s="87"/>
      <c r="MAL54" s="87"/>
      <c r="MAM54" s="87"/>
      <c r="MAN54" s="87"/>
      <c r="MAO54" s="87"/>
      <c r="MAP54" s="87"/>
      <c r="MAQ54" s="87"/>
      <c r="MAR54" s="87"/>
      <c r="MAS54" s="87"/>
      <c r="MAT54" s="87"/>
      <c r="MAZ54" s="87"/>
      <c r="MBA54" s="87"/>
      <c r="MBB54" s="87"/>
      <c r="MBC54" s="87"/>
      <c r="MBD54" s="87"/>
      <c r="MBE54" s="87"/>
      <c r="MBF54" s="87"/>
      <c r="MBG54" s="87"/>
      <c r="MBH54" s="87"/>
      <c r="MBI54" s="87"/>
      <c r="MBO54" s="87"/>
      <c r="MBP54" s="87"/>
      <c r="MBQ54" s="87"/>
      <c r="MBR54" s="87"/>
      <c r="MBS54" s="87"/>
      <c r="MBT54" s="87"/>
      <c r="MBU54" s="87"/>
      <c r="MBV54" s="87"/>
      <c r="MBW54" s="87"/>
      <c r="MBX54" s="87"/>
      <c r="MCD54" s="87"/>
      <c r="MCE54" s="87"/>
      <c r="MCF54" s="87"/>
      <c r="MCG54" s="87"/>
      <c r="MCH54" s="87"/>
      <c r="MCI54" s="87"/>
      <c r="MCJ54" s="87"/>
      <c r="MCK54" s="87"/>
      <c r="MCL54" s="87"/>
      <c r="MCM54" s="87"/>
      <c r="MCS54" s="87"/>
      <c r="MCT54" s="87"/>
      <c r="MCU54" s="87"/>
      <c r="MCV54" s="87"/>
      <c r="MCW54" s="87"/>
      <c r="MCX54" s="87"/>
      <c r="MCY54" s="87"/>
      <c r="MCZ54" s="87"/>
      <c r="MDA54" s="87"/>
      <c r="MDB54" s="87"/>
      <c r="MDH54" s="87"/>
      <c r="MDI54" s="87"/>
      <c r="MDJ54" s="87"/>
      <c r="MDK54" s="87"/>
      <c r="MDL54" s="87"/>
      <c r="MDM54" s="87"/>
      <c r="MDN54" s="87"/>
      <c r="MDO54" s="87"/>
      <c r="MDP54" s="87"/>
      <c r="MDQ54" s="87"/>
      <c r="MDW54" s="87"/>
      <c r="MDX54" s="87"/>
      <c r="MDY54" s="87"/>
      <c r="MDZ54" s="87"/>
      <c r="MEA54" s="87"/>
      <c r="MEB54" s="87"/>
      <c r="MEC54" s="87"/>
      <c r="MED54" s="87"/>
      <c r="MEE54" s="87"/>
      <c r="MEF54" s="87"/>
      <c r="MEL54" s="87"/>
      <c r="MEM54" s="87"/>
      <c r="MEN54" s="87"/>
      <c r="MEO54" s="87"/>
      <c r="MEP54" s="87"/>
      <c r="MEQ54" s="87"/>
      <c r="MER54" s="87"/>
      <c r="MES54" s="87"/>
      <c r="MET54" s="87"/>
      <c r="MEU54" s="87"/>
      <c r="MFA54" s="87"/>
      <c r="MFB54" s="87"/>
      <c r="MFC54" s="87"/>
      <c r="MFD54" s="87"/>
      <c r="MFE54" s="87"/>
      <c r="MFF54" s="87"/>
      <c r="MFG54" s="87"/>
      <c r="MFH54" s="87"/>
      <c r="MFI54" s="87"/>
      <c r="MFJ54" s="87"/>
      <c r="MFP54" s="87"/>
      <c r="MFQ54" s="87"/>
      <c r="MFR54" s="87"/>
      <c r="MFS54" s="87"/>
      <c r="MFT54" s="87"/>
      <c r="MFU54" s="87"/>
      <c r="MFV54" s="87"/>
      <c r="MFW54" s="87"/>
      <c r="MFX54" s="87"/>
      <c r="MFY54" s="87"/>
      <c r="MGE54" s="87"/>
      <c r="MGF54" s="87"/>
      <c r="MGG54" s="87"/>
      <c r="MGH54" s="87"/>
      <c r="MGI54" s="87"/>
      <c r="MGJ54" s="87"/>
      <c r="MGK54" s="87"/>
      <c r="MGL54" s="87"/>
      <c r="MGM54" s="87"/>
      <c r="MGN54" s="87"/>
      <c r="MGT54" s="87"/>
      <c r="MGU54" s="87"/>
      <c r="MGV54" s="87"/>
      <c r="MGW54" s="87"/>
      <c r="MGX54" s="87"/>
      <c r="MGY54" s="87"/>
      <c r="MGZ54" s="87"/>
      <c r="MHA54" s="87"/>
      <c r="MHB54" s="87"/>
      <c r="MHC54" s="87"/>
      <c r="MHI54" s="87"/>
      <c r="MHJ54" s="87"/>
      <c r="MHK54" s="87"/>
      <c r="MHL54" s="87"/>
      <c r="MHM54" s="87"/>
      <c r="MHN54" s="87"/>
      <c r="MHO54" s="87"/>
      <c r="MHP54" s="87"/>
      <c r="MHQ54" s="87"/>
      <c r="MHR54" s="87"/>
      <c r="MHX54" s="87"/>
      <c r="MHY54" s="87"/>
      <c r="MHZ54" s="87"/>
      <c r="MIA54" s="87"/>
      <c r="MIB54" s="87"/>
      <c r="MIC54" s="87"/>
      <c r="MID54" s="87"/>
      <c r="MIE54" s="87"/>
      <c r="MIF54" s="87"/>
      <c r="MIG54" s="87"/>
      <c r="MIM54" s="87"/>
      <c r="MIN54" s="87"/>
      <c r="MIO54" s="87"/>
      <c r="MIP54" s="87"/>
      <c r="MIQ54" s="87"/>
      <c r="MIR54" s="87"/>
      <c r="MIS54" s="87"/>
      <c r="MIT54" s="87"/>
      <c r="MIU54" s="87"/>
      <c r="MIV54" s="87"/>
      <c r="MJB54" s="87"/>
      <c r="MJC54" s="87"/>
      <c r="MJD54" s="87"/>
      <c r="MJE54" s="87"/>
      <c r="MJF54" s="87"/>
      <c r="MJG54" s="87"/>
      <c r="MJH54" s="87"/>
      <c r="MJI54" s="87"/>
      <c r="MJJ54" s="87"/>
      <c r="MJK54" s="87"/>
      <c r="MJQ54" s="87"/>
      <c r="MJR54" s="87"/>
      <c r="MJS54" s="87"/>
      <c r="MJT54" s="87"/>
      <c r="MJU54" s="87"/>
      <c r="MJV54" s="87"/>
      <c r="MJW54" s="87"/>
      <c r="MJX54" s="87"/>
      <c r="MJY54" s="87"/>
      <c r="MJZ54" s="87"/>
      <c r="MKF54" s="87"/>
      <c r="MKG54" s="87"/>
      <c r="MKH54" s="87"/>
      <c r="MKI54" s="87"/>
      <c r="MKJ54" s="87"/>
      <c r="MKK54" s="87"/>
      <c r="MKL54" s="87"/>
      <c r="MKM54" s="87"/>
      <c r="MKN54" s="87"/>
      <c r="MKO54" s="87"/>
      <c r="MKU54" s="87"/>
      <c r="MKV54" s="87"/>
      <c r="MKW54" s="87"/>
      <c r="MKX54" s="87"/>
      <c r="MKY54" s="87"/>
      <c r="MKZ54" s="87"/>
      <c r="MLA54" s="87"/>
      <c r="MLB54" s="87"/>
      <c r="MLC54" s="87"/>
      <c r="MLD54" s="87"/>
      <c r="MLJ54" s="87"/>
      <c r="MLK54" s="87"/>
      <c r="MLL54" s="87"/>
      <c r="MLM54" s="87"/>
      <c r="MLN54" s="87"/>
      <c r="MLO54" s="87"/>
      <c r="MLP54" s="87"/>
      <c r="MLQ54" s="87"/>
      <c r="MLR54" s="87"/>
      <c r="MLS54" s="87"/>
      <c r="MLY54" s="87"/>
      <c r="MLZ54" s="87"/>
      <c r="MMA54" s="87"/>
      <c r="MMB54" s="87"/>
      <c r="MMC54" s="87"/>
      <c r="MMD54" s="87"/>
      <c r="MME54" s="87"/>
      <c r="MMF54" s="87"/>
      <c r="MMG54" s="87"/>
      <c r="MMH54" s="87"/>
      <c r="MMN54" s="87"/>
      <c r="MMO54" s="87"/>
      <c r="MMP54" s="87"/>
      <c r="MMQ54" s="87"/>
      <c r="MMR54" s="87"/>
      <c r="MMS54" s="87"/>
      <c r="MMT54" s="87"/>
      <c r="MMU54" s="87"/>
      <c r="MMV54" s="87"/>
      <c r="MMW54" s="87"/>
      <c r="MNC54" s="87"/>
      <c r="MND54" s="87"/>
      <c r="MNE54" s="87"/>
      <c r="MNF54" s="87"/>
      <c r="MNG54" s="87"/>
      <c r="MNH54" s="87"/>
      <c r="MNI54" s="87"/>
      <c r="MNJ54" s="87"/>
      <c r="MNK54" s="87"/>
      <c r="MNL54" s="87"/>
      <c r="MNR54" s="87"/>
      <c r="MNS54" s="87"/>
      <c r="MNT54" s="87"/>
      <c r="MNU54" s="87"/>
      <c r="MNV54" s="87"/>
      <c r="MNW54" s="87"/>
      <c r="MNX54" s="87"/>
      <c r="MNY54" s="87"/>
      <c r="MNZ54" s="87"/>
      <c r="MOA54" s="87"/>
      <c r="MOG54" s="87"/>
      <c r="MOH54" s="87"/>
      <c r="MOI54" s="87"/>
      <c r="MOJ54" s="87"/>
      <c r="MOK54" s="87"/>
      <c r="MOL54" s="87"/>
      <c r="MOM54" s="87"/>
      <c r="MON54" s="87"/>
      <c r="MOO54" s="87"/>
      <c r="MOP54" s="87"/>
      <c r="MOV54" s="87"/>
      <c r="MOW54" s="87"/>
      <c r="MOX54" s="87"/>
      <c r="MOY54" s="87"/>
      <c r="MOZ54" s="87"/>
      <c r="MPA54" s="87"/>
      <c r="MPB54" s="87"/>
      <c r="MPC54" s="87"/>
      <c r="MPD54" s="87"/>
      <c r="MPE54" s="87"/>
      <c r="MPK54" s="87"/>
      <c r="MPL54" s="87"/>
      <c r="MPM54" s="87"/>
      <c r="MPN54" s="87"/>
      <c r="MPO54" s="87"/>
      <c r="MPP54" s="87"/>
      <c r="MPQ54" s="87"/>
      <c r="MPR54" s="87"/>
      <c r="MPS54" s="87"/>
      <c r="MPT54" s="87"/>
      <c r="MPZ54" s="87"/>
      <c r="MQA54" s="87"/>
      <c r="MQB54" s="87"/>
      <c r="MQC54" s="87"/>
      <c r="MQD54" s="87"/>
      <c r="MQE54" s="87"/>
      <c r="MQF54" s="87"/>
      <c r="MQG54" s="87"/>
      <c r="MQH54" s="87"/>
      <c r="MQI54" s="87"/>
      <c r="MQO54" s="87"/>
      <c r="MQP54" s="87"/>
      <c r="MQQ54" s="87"/>
      <c r="MQR54" s="87"/>
      <c r="MQS54" s="87"/>
      <c r="MQT54" s="87"/>
      <c r="MQU54" s="87"/>
      <c r="MQV54" s="87"/>
      <c r="MQW54" s="87"/>
      <c r="MQX54" s="87"/>
      <c r="MRD54" s="87"/>
      <c r="MRE54" s="87"/>
      <c r="MRF54" s="87"/>
      <c r="MRG54" s="87"/>
      <c r="MRH54" s="87"/>
      <c r="MRI54" s="87"/>
      <c r="MRJ54" s="87"/>
      <c r="MRK54" s="87"/>
      <c r="MRL54" s="87"/>
      <c r="MRM54" s="87"/>
      <c r="MRS54" s="87"/>
      <c r="MRT54" s="87"/>
      <c r="MRU54" s="87"/>
      <c r="MRV54" s="87"/>
      <c r="MRW54" s="87"/>
      <c r="MRX54" s="87"/>
      <c r="MRY54" s="87"/>
      <c r="MRZ54" s="87"/>
      <c r="MSA54" s="87"/>
      <c r="MSB54" s="87"/>
      <c r="MSH54" s="87"/>
      <c r="MSI54" s="87"/>
      <c r="MSJ54" s="87"/>
      <c r="MSK54" s="87"/>
      <c r="MSL54" s="87"/>
      <c r="MSM54" s="87"/>
      <c r="MSN54" s="87"/>
      <c r="MSO54" s="87"/>
      <c r="MSP54" s="87"/>
      <c r="MSQ54" s="87"/>
      <c r="MSW54" s="87"/>
      <c r="MSX54" s="87"/>
      <c r="MSY54" s="87"/>
      <c r="MSZ54" s="87"/>
      <c r="MTA54" s="87"/>
      <c r="MTB54" s="87"/>
      <c r="MTC54" s="87"/>
      <c r="MTD54" s="87"/>
      <c r="MTE54" s="87"/>
      <c r="MTF54" s="87"/>
      <c r="MTL54" s="87"/>
      <c r="MTM54" s="87"/>
      <c r="MTN54" s="87"/>
      <c r="MTO54" s="87"/>
      <c r="MTP54" s="87"/>
      <c r="MTQ54" s="87"/>
      <c r="MTR54" s="87"/>
      <c r="MTS54" s="87"/>
      <c r="MTT54" s="87"/>
      <c r="MTU54" s="87"/>
      <c r="MUA54" s="87"/>
      <c r="MUB54" s="87"/>
      <c r="MUC54" s="87"/>
      <c r="MUD54" s="87"/>
      <c r="MUE54" s="87"/>
      <c r="MUF54" s="87"/>
      <c r="MUG54" s="87"/>
      <c r="MUH54" s="87"/>
      <c r="MUI54" s="87"/>
      <c r="MUJ54" s="87"/>
      <c r="MUP54" s="87"/>
      <c r="MUQ54" s="87"/>
      <c r="MUR54" s="87"/>
      <c r="MUS54" s="87"/>
      <c r="MUT54" s="87"/>
      <c r="MUU54" s="87"/>
      <c r="MUV54" s="87"/>
      <c r="MUW54" s="87"/>
      <c r="MUX54" s="87"/>
      <c r="MUY54" s="87"/>
      <c r="MVE54" s="87"/>
      <c r="MVF54" s="87"/>
      <c r="MVG54" s="87"/>
      <c r="MVH54" s="87"/>
      <c r="MVI54" s="87"/>
      <c r="MVJ54" s="87"/>
      <c r="MVK54" s="87"/>
      <c r="MVL54" s="87"/>
      <c r="MVM54" s="87"/>
      <c r="MVN54" s="87"/>
      <c r="MVT54" s="87"/>
      <c r="MVU54" s="87"/>
      <c r="MVV54" s="87"/>
      <c r="MVW54" s="87"/>
      <c r="MVX54" s="87"/>
      <c r="MVY54" s="87"/>
      <c r="MVZ54" s="87"/>
      <c r="MWA54" s="87"/>
      <c r="MWB54" s="87"/>
      <c r="MWC54" s="87"/>
      <c r="MWI54" s="87"/>
      <c r="MWJ54" s="87"/>
      <c r="MWK54" s="87"/>
      <c r="MWL54" s="87"/>
      <c r="MWM54" s="87"/>
      <c r="MWN54" s="87"/>
      <c r="MWO54" s="87"/>
      <c r="MWP54" s="87"/>
      <c r="MWQ54" s="87"/>
      <c r="MWR54" s="87"/>
      <c r="MWX54" s="87"/>
      <c r="MWY54" s="87"/>
      <c r="MWZ54" s="87"/>
      <c r="MXA54" s="87"/>
      <c r="MXB54" s="87"/>
      <c r="MXC54" s="87"/>
      <c r="MXD54" s="87"/>
      <c r="MXE54" s="87"/>
      <c r="MXF54" s="87"/>
      <c r="MXG54" s="87"/>
      <c r="MXM54" s="87"/>
      <c r="MXN54" s="87"/>
      <c r="MXO54" s="87"/>
      <c r="MXP54" s="87"/>
      <c r="MXQ54" s="87"/>
      <c r="MXR54" s="87"/>
      <c r="MXS54" s="87"/>
      <c r="MXT54" s="87"/>
      <c r="MXU54" s="87"/>
      <c r="MXV54" s="87"/>
      <c r="MYB54" s="87"/>
      <c r="MYC54" s="87"/>
      <c r="MYD54" s="87"/>
      <c r="MYE54" s="87"/>
      <c r="MYF54" s="87"/>
      <c r="MYG54" s="87"/>
      <c r="MYH54" s="87"/>
      <c r="MYI54" s="87"/>
      <c r="MYJ54" s="87"/>
      <c r="MYK54" s="87"/>
      <c r="MYQ54" s="87"/>
      <c r="MYR54" s="87"/>
      <c r="MYS54" s="87"/>
      <c r="MYT54" s="87"/>
      <c r="MYU54" s="87"/>
      <c r="MYV54" s="87"/>
      <c r="MYW54" s="87"/>
      <c r="MYX54" s="87"/>
      <c r="MYY54" s="87"/>
      <c r="MYZ54" s="87"/>
      <c r="MZF54" s="87"/>
      <c r="MZG54" s="87"/>
      <c r="MZH54" s="87"/>
      <c r="MZI54" s="87"/>
      <c r="MZJ54" s="87"/>
      <c r="MZK54" s="87"/>
      <c r="MZL54" s="87"/>
      <c r="MZM54" s="87"/>
      <c r="MZN54" s="87"/>
      <c r="MZO54" s="87"/>
      <c r="MZU54" s="87"/>
      <c r="MZV54" s="87"/>
      <c r="MZW54" s="87"/>
      <c r="MZX54" s="87"/>
      <c r="MZY54" s="87"/>
      <c r="MZZ54" s="87"/>
      <c r="NAA54" s="87"/>
      <c r="NAB54" s="87"/>
      <c r="NAC54" s="87"/>
      <c r="NAD54" s="87"/>
      <c r="NAJ54" s="87"/>
      <c r="NAK54" s="87"/>
      <c r="NAL54" s="87"/>
      <c r="NAM54" s="87"/>
      <c r="NAN54" s="87"/>
      <c r="NAO54" s="87"/>
      <c r="NAP54" s="87"/>
      <c r="NAQ54" s="87"/>
      <c r="NAR54" s="87"/>
      <c r="NAS54" s="87"/>
      <c r="NAY54" s="87"/>
      <c r="NAZ54" s="87"/>
      <c r="NBA54" s="87"/>
      <c r="NBB54" s="87"/>
      <c r="NBC54" s="87"/>
      <c r="NBD54" s="87"/>
      <c r="NBE54" s="87"/>
      <c r="NBF54" s="87"/>
      <c r="NBG54" s="87"/>
      <c r="NBH54" s="87"/>
      <c r="NBN54" s="87"/>
      <c r="NBO54" s="87"/>
      <c r="NBP54" s="87"/>
      <c r="NBQ54" s="87"/>
      <c r="NBR54" s="87"/>
      <c r="NBS54" s="87"/>
      <c r="NBT54" s="87"/>
      <c r="NBU54" s="87"/>
      <c r="NBV54" s="87"/>
      <c r="NBW54" s="87"/>
      <c r="NCC54" s="87"/>
      <c r="NCD54" s="87"/>
      <c r="NCE54" s="87"/>
      <c r="NCF54" s="87"/>
      <c r="NCG54" s="87"/>
      <c r="NCH54" s="87"/>
      <c r="NCI54" s="87"/>
      <c r="NCJ54" s="87"/>
      <c r="NCK54" s="87"/>
      <c r="NCL54" s="87"/>
      <c r="NCR54" s="87"/>
      <c r="NCS54" s="87"/>
      <c r="NCT54" s="87"/>
      <c r="NCU54" s="87"/>
      <c r="NCV54" s="87"/>
      <c r="NCW54" s="87"/>
      <c r="NCX54" s="87"/>
      <c r="NCY54" s="87"/>
      <c r="NCZ54" s="87"/>
      <c r="NDA54" s="87"/>
      <c r="NDG54" s="87"/>
      <c r="NDH54" s="87"/>
      <c r="NDI54" s="87"/>
      <c r="NDJ54" s="87"/>
      <c r="NDK54" s="87"/>
      <c r="NDL54" s="87"/>
      <c r="NDM54" s="87"/>
      <c r="NDN54" s="87"/>
      <c r="NDO54" s="87"/>
      <c r="NDP54" s="87"/>
      <c r="NDV54" s="87"/>
      <c r="NDW54" s="87"/>
      <c r="NDX54" s="87"/>
      <c r="NDY54" s="87"/>
      <c r="NDZ54" s="87"/>
      <c r="NEA54" s="87"/>
      <c r="NEB54" s="87"/>
      <c r="NEC54" s="87"/>
      <c r="NED54" s="87"/>
      <c r="NEE54" s="87"/>
      <c r="NEK54" s="87"/>
      <c r="NEL54" s="87"/>
      <c r="NEM54" s="87"/>
      <c r="NEN54" s="87"/>
      <c r="NEO54" s="87"/>
      <c r="NEP54" s="87"/>
      <c r="NEQ54" s="87"/>
      <c r="NER54" s="87"/>
      <c r="NES54" s="87"/>
      <c r="NET54" s="87"/>
      <c r="NEZ54" s="87"/>
      <c r="NFA54" s="87"/>
      <c r="NFB54" s="87"/>
      <c r="NFC54" s="87"/>
      <c r="NFD54" s="87"/>
      <c r="NFE54" s="87"/>
      <c r="NFF54" s="87"/>
      <c r="NFG54" s="87"/>
      <c r="NFH54" s="87"/>
      <c r="NFI54" s="87"/>
      <c r="NFO54" s="87"/>
      <c r="NFP54" s="87"/>
      <c r="NFQ54" s="87"/>
      <c r="NFR54" s="87"/>
      <c r="NFS54" s="87"/>
      <c r="NFT54" s="87"/>
      <c r="NFU54" s="87"/>
      <c r="NFV54" s="87"/>
      <c r="NFW54" s="87"/>
      <c r="NFX54" s="87"/>
      <c r="NGD54" s="87"/>
      <c r="NGE54" s="87"/>
      <c r="NGF54" s="87"/>
      <c r="NGG54" s="87"/>
      <c r="NGH54" s="87"/>
      <c r="NGI54" s="87"/>
      <c r="NGJ54" s="87"/>
      <c r="NGK54" s="87"/>
      <c r="NGL54" s="87"/>
      <c r="NGM54" s="87"/>
      <c r="NGS54" s="87"/>
      <c r="NGT54" s="87"/>
      <c r="NGU54" s="87"/>
      <c r="NGV54" s="87"/>
      <c r="NGW54" s="87"/>
      <c r="NGX54" s="87"/>
      <c r="NGY54" s="87"/>
      <c r="NGZ54" s="87"/>
      <c r="NHA54" s="87"/>
      <c r="NHB54" s="87"/>
      <c r="NHH54" s="87"/>
      <c r="NHI54" s="87"/>
      <c r="NHJ54" s="87"/>
      <c r="NHK54" s="87"/>
      <c r="NHL54" s="87"/>
      <c r="NHM54" s="87"/>
      <c r="NHN54" s="87"/>
      <c r="NHO54" s="87"/>
      <c r="NHP54" s="87"/>
      <c r="NHQ54" s="87"/>
      <c r="NHW54" s="87"/>
      <c r="NHX54" s="87"/>
      <c r="NHY54" s="87"/>
      <c r="NHZ54" s="87"/>
      <c r="NIA54" s="87"/>
      <c r="NIB54" s="87"/>
      <c r="NIC54" s="87"/>
      <c r="NID54" s="87"/>
      <c r="NIE54" s="87"/>
      <c r="NIF54" s="87"/>
      <c r="NIL54" s="87"/>
      <c r="NIM54" s="87"/>
      <c r="NIN54" s="87"/>
      <c r="NIO54" s="87"/>
      <c r="NIP54" s="87"/>
      <c r="NIQ54" s="87"/>
      <c r="NIR54" s="87"/>
      <c r="NIS54" s="87"/>
      <c r="NIT54" s="87"/>
      <c r="NIU54" s="87"/>
      <c r="NJA54" s="87"/>
      <c r="NJB54" s="87"/>
      <c r="NJC54" s="87"/>
      <c r="NJD54" s="87"/>
      <c r="NJE54" s="87"/>
      <c r="NJF54" s="87"/>
      <c r="NJG54" s="87"/>
      <c r="NJH54" s="87"/>
      <c r="NJI54" s="87"/>
      <c r="NJJ54" s="87"/>
      <c r="NJP54" s="87"/>
      <c r="NJQ54" s="87"/>
      <c r="NJR54" s="87"/>
      <c r="NJS54" s="87"/>
      <c r="NJT54" s="87"/>
      <c r="NJU54" s="87"/>
      <c r="NJV54" s="87"/>
      <c r="NJW54" s="87"/>
      <c r="NJX54" s="87"/>
      <c r="NJY54" s="87"/>
      <c r="NKE54" s="87"/>
      <c r="NKF54" s="87"/>
      <c r="NKG54" s="87"/>
      <c r="NKH54" s="87"/>
      <c r="NKI54" s="87"/>
      <c r="NKJ54" s="87"/>
      <c r="NKK54" s="87"/>
      <c r="NKL54" s="87"/>
      <c r="NKM54" s="87"/>
      <c r="NKN54" s="87"/>
      <c r="NKT54" s="87"/>
      <c r="NKU54" s="87"/>
      <c r="NKV54" s="87"/>
      <c r="NKW54" s="87"/>
      <c r="NKX54" s="87"/>
      <c r="NKY54" s="87"/>
      <c r="NKZ54" s="87"/>
      <c r="NLA54" s="87"/>
      <c r="NLB54" s="87"/>
      <c r="NLC54" s="87"/>
      <c r="NLI54" s="87"/>
      <c r="NLJ54" s="87"/>
      <c r="NLK54" s="87"/>
      <c r="NLL54" s="87"/>
      <c r="NLM54" s="87"/>
      <c r="NLN54" s="87"/>
      <c r="NLO54" s="87"/>
      <c r="NLP54" s="87"/>
      <c r="NLQ54" s="87"/>
      <c r="NLR54" s="87"/>
      <c r="NLX54" s="87"/>
      <c r="NLY54" s="87"/>
      <c r="NLZ54" s="87"/>
      <c r="NMA54" s="87"/>
      <c r="NMB54" s="87"/>
      <c r="NMC54" s="87"/>
      <c r="NMD54" s="87"/>
      <c r="NME54" s="87"/>
      <c r="NMF54" s="87"/>
      <c r="NMG54" s="87"/>
      <c r="NMM54" s="87"/>
      <c r="NMN54" s="87"/>
      <c r="NMO54" s="87"/>
      <c r="NMP54" s="87"/>
      <c r="NMQ54" s="87"/>
      <c r="NMR54" s="87"/>
      <c r="NMS54" s="87"/>
      <c r="NMT54" s="87"/>
      <c r="NMU54" s="87"/>
      <c r="NMV54" s="87"/>
      <c r="NNB54" s="87"/>
      <c r="NNC54" s="87"/>
      <c r="NND54" s="87"/>
      <c r="NNE54" s="87"/>
      <c r="NNF54" s="87"/>
      <c r="NNG54" s="87"/>
      <c r="NNH54" s="87"/>
      <c r="NNI54" s="87"/>
      <c r="NNJ54" s="87"/>
      <c r="NNK54" s="87"/>
      <c r="NNQ54" s="87"/>
      <c r="NNR54" s="87"/>
      <c r="NNS54" s="87"/>
      <c r="NNT54" s="87"/>
      <c r="NNU54" s="87"/>
      <c r="NNV54" s="87"/>
      <c r="NNW54" s="87"/>
      <c r="NNX54" s="87"/>
      <c r="NNY54" s="87"/>
      <c r="NNZ54" s="87"/>
      <c r="NOF54" s="87"/>
      <c r="NOG54" s="87"/>
      <c r="NOH54" s="87"/>
      <c r="NOI54" s="87"/>
      <c r="NOJ54" s="87"/>
      <c r="NOK54" s="87"/>
      <c r="NOL54" s="87"/>
      <c r="NOM54" s="87"/>
      <c r="NON54" s="87"/>
      <c r="NOO54" s="87"/>
      <c r="NOU54" s="87"/>
      <c r="NOV54" s="87"/>
      <c r="NOW54" s="87"/>
      <c r="NOX54" s="87"/>
      <c r="NOY54" s="87"/>
      <c r="NOZ54" s="87"/>
      <c r="NPA54" s="87"/>
      <c r="NPB54" s="87"/>
      <c r="NPC54" s="87"/>
      <c r="NPD54" s="87"/>
      <c r="NPJ54" s="87"/>
      <c r="NPK54" s="87"/>
      <c r="NPL54" s="87"/>
      <c r="NPM54" s="87"/>
      <c r="NPN54" s="87"/>
      <c r="NPO54" s="87"/>
      <c r="NPP54" s="87"/>
      <c r="NPQ54" s="87"/>
      <c r="NPR54" s="87"/>
      <c r="NPS54" s="87"/>
      <c r="NPY54" s="87"/>
      <c r="NPZ54" s="87"/>
      <c r="NQA54" s="87"/>
      <c r="NQB54" s="87"/>
      <c r="NQC54" s="87"/>
      <c r="NQD54" s="87"/>
      <c r="NQE54" s="87"/>
      <c r="NQF54" s="87"/>
      <c r="NQG54" s="87"/>
      <c r="NQH54" s="87"/>
      <c r="NQN54" s="87"/>
      <c r="NQO54" s="87"/>
      <c r="NQP54" s="87"/>
      <c r="NQQ54" s="87"/>
      <c r="NQR54" s="87"/>
      <c r="NQS54" s="87"/>
      <c r="NQT54" s="87"/>
      <c r="NQU54" s="87"/>
      <c r="NQV54" s="87"/>
      <c r="NQW54" s="87"/>
      <c r="NRC54" s="87"/>
      <c r="NRD54" s="87"/>
      <c r="NRE54" s="87"/>
      <c r="NRF54" s="87"/>
      <c r="NRG54" s="87"/>
      <c r="NRH54" s="87"/>
      <c r="NRI54" s="87"/>
      <c r="NRJ54" s="87"/>
      <c r="NRK54" s="87"/>
      <c r="NRL54" s="87"/>
      <c r="NRR54" s="87"/>
      <c r="NRS54" s="87"/>
      <c r="NRT54" s="87"/>
      <c r="NRU54" s="87"/>
      <c r="NRV54" s="87"/>
      <c r="NRW54" s="87"/>
      <c r="NRX54" s="87"/>
      <c r="NRY54" s="87"/>
      <c r="NRZ54" s="87"/>
      <c r="NSA54" s="87"/>
      <c r="NSG54" s="87"/>
      <c r="NSH54" s="87"/>
      <c r="NSI54" s="87"/>
      <c r="NSJ54" s="87"/>
      <c r="NSK54" s="87"/>
      <c r="NSL54" s="87"/>
      <c r="NSM54" s="87"/>
      <c r="NSN54" s="87"/>
      <c r="NSO54" s="87"/>
      <c r="NSP54" s="87"/>
      <c r="NSV54" s="87"/>
      <c r="NSW54" s="87"/>
      <c r="NSX54" s="87"/>
      <c r="NSY54" s="87"/>
      <c r="NSZ54" s="87"/>
      <c r="NTA54" s="87"/>
      <c r="NTB54" s="87"/>
      <c r="NTC54" s="87"/>
      <c r="NTD54" s="87"/>
      <c r="NTE54" s="87"/>
      <c r="NTK54" s="87"/>
      <c r="NTL54" s="87"/>
      <c r="NTM54" s="87"/>
      <c r="NTN54" s="87"/>
      <c r="NTO54" s="87"/>
      <c r="NTP54" s="87"/>
      <c r="NTQ54" s="87"/>
      <c r="NTR54" s="87"/>
      <c r="NTS54" s="87"/>
      <c r="NTT54" s="87"/>
      <c r="NTZ54" s="87"/>
      <c r="NUA54" s="87"/>
      <c r="NUB54" s="87"/>
      <c r="NUC54" s="87"/>
      <c r="NUD54" s="87"/>
      <c r="NUE54" s="87"/>
      <c r="NUF54" s="87"/>
      <c r="NUG54" s="87"/>
      <c r="NUH54" s="87"/>
      <c r="NUI54" s="87"/>
      <c r="NUO54" s="87"/>
      <c r="NUP54" s="87"/>
      <c r="NUQ54" s="87"/>
      <c r="NUR54" s="87"/>
      <c r="NUS54" s="87"/>
      <c r="NUT54" s="87"/>
      <c r="NUU54" s="87"/>
      <c r="NUV54" s="87"/>
      <c r="NUW54" s="87"/>
      <c r="NUX54" s="87"/>
      <c r="NVD54" s="87"/>
      <c r="NVE54" s="87"/>
      <c r="NVF54" s="87"/>
      <c r="NVG54" s="87"/>
      <c r="NVH54" s="87"/>
      <c r="NVI54" s="87"/>
      <c r="NVJ54" s="87"/>
      <c r="NVK54" s="87"/>
      <c r="NVL54" s="87"/>
      <c r="NVM54" s="87"/>
      <c r="NVS54" s="87"/>
      <c r="NVT54" s="87"/>
      <c r="NVU54" s="87"/>
      <c r="NVV54" s="87"/>
      <c r="NVW54" s="87"/>
      <c r="NVX54" s="87"/>
      <c r="NVY54" s="87"/>
      <c r="NVZ54" s="87"/>
      <c r="NWA54" s="87"/>
      <c r="NWB54" s="87"/>
      <c r="NWH54" s="87"/>
      <c r="NWI54" s="87"/>
      <c r="NWJ54" s="87"/>
      <c r="NWK54" s="87"/>
      <c r="NWL54" s="87"/>
      <c r="NWM54" s="87"/>
      <c r="NWN54" s="87"/>
      <c r="NWO54" s="87"/>
      <c r="NWP54" s="87"/>
      <c r="NWQ54" s="87"/>
      <c r="NWW54" s="87"/>
      <c r="NWX54" s="87"/>
      <c r="NWY54" s="87"/>
      <c r="NWZ54" s="87"/>
      <c r="NXA54" s="87"/>
      <c r="NXB54" s="87"/>
      <c r="NXC54" s="87"/>
      <c r="NXD54" s="87"/>
      <c r="NXE54" s="87"/>
      <c r="NXF54" s="87"/>
      <c r="NXL54" s="87"/>
      <c r="NXM54" s="87"/>
      <c r="NXN54" s="87"/>
      <c r="NXO54" s="87"/>
      <c r="NXP54" s="87"/>
      <c r="NXQ54" s="87"/>
      <c r="NXR54" s="87"/>
      <c r="NXS54" s="87"/>
      <c r="NXT54" s="87"/>
      <c r="NXU54" s="87"/>
      <c r="NYA54" s="87"/>
      <c r="NYB54" s="87"/>
      <c r="NYC54" s="87"/>
      <c r="NYD54" s="87"/>
      <c r="NYE54" s="87"/>
      <c r="NYF54" s="87"/>
      <c r="NYG54" s="87"/>
      <c r="NYH54" s="87"/>
      <c r="NYI54" s="87"/>
      <c r="NYJ54" s="87"/>
      <c r="NYP54" s="87"/>
      <c r="NYQ54" s="87"/>
      <c r="NYR54" s="87"/>
      <c r="NYS54" s="87"/>
      <c r="NYT54" s="87"/>
      <c r="NYU54" s="87"/>
      <c r="NYV54" s="87"/>
      <c r="NYW54" s="87"/>
      <c r="NYX54" s="87"/>
      <c r="NYY54" s="87"/>
      <c r="NZE54" s="87"/>
      <c r="NZF54" s="87"/>
      <c r="NZG54" s="87"/>
      <c r="NZH54" s="87"/>
      <c r="NZI54" s="87"/>
      <c r="NZJ54" s="87"/>
      <c r="NZK54" s="87"/>
      <c r="NZL54" s="87"/>
      <c r="NZM54" s="87"/>
      <c r="NZN54" s="87"/>
      <c r="NZT54" s="87"/>
      <c r="NZU54" s="87"/>
      <c r="NZV54" s="87"/>
      <c r="NZW54" s="87"/>
      <c r="NZX54" s="87"/>
      <c r="NZY54" s="87"/>
      <c r="NZZ54" s="87"/>
      <c r="OAA54" s="87"/>
      <c r="OAB54" s="87"/>
      <c r="OAC54" s="87"/>
      <c r="OAI54" s="87"/>
      <c r="OAJ54" s="87"/>
      <c r="OAK54" s="87"/>
      <c r="OAL54" s="87"/>
      <c r="OAM54" s="87"/>
      <c r="OAN54" s="87"/>
      <c r="OAO54" s="87"/>
      <c r="OAP54" s="87"/>
      <c r="OAQ54" s="87"/>
      <c r="OAR54" s="87"/>
      <c r="OAX54" s="87"/>
      <c r="OAY54" s="87"/>
      <c r="OAZ54" s="87"/>
      <c r="OBA54" s="87"/>
      <c r="OBB54" s="87"/>
      <c r="OBC54" s="87"/>
      <c r="OBD54" s="87"/>
      <c r="OBE54" s="87"/>
      <c r="OBF54" s="87"/>
      <c r="OBG54" s="87"/>
      <c r="OBM54" s="87"/>
      <c r="OBN54" s="87"/>
      <c r="OBO54" s="87"/>
      <c r="OBP54" s="87"/>
      <c r="OBQ54" s="87"/>
      <c r="OBR54" s="87"/>
      <c r="OBS54" s="87"/>
      <c r="OBT54" s="87"/>
      <c r="OBU54" s="87"/>
      <c r="OBV54" s="87"/>
      <c r="OCB54" s="87"/>
      <c r="OCC54" s="87"/>
      <c r="OCD54" s="87"/>
      <c r="OCE54" s="87"/>
      <c r="OCF54" s="87"/>
      <c r="OCG54" s="87"/>
      <c r="OCH54" s="87"/>
      <c r="OCI54" s="87"/>
      <c r="OCJ54" s="87"/>
      <c r="OCK54" s="87"/>
      <c r="OCQ54" s="87"/>
      <c r="OCR54" s="87"/>
      <c r="OCS54" s="87"/>
      <c r="OCT54" s="87"/>
      <c r="OCU54" s="87"/>
      <c r="OCV54" s="87"/>
      <c r="OCW54" s="87"/>
      <c r="OCX54" s="87"/>
      <c r="OCY54" s="87"/>
      <c r="OCZ54" s="87"/>
      <c r="ODF54" s="87"/>
      <c r="ODG54" s="87"/>
      <c r="ODH54" s="87"/>
      <c r="ODI54" s="87"/>
      <c r="ODJ54" s="87"/>
      <c r="ODK54" s="87"/>
      <c r="ODL54" s="87"/>
      <c r="ODM54" s="87"/>
      <c r="ODN54" s="87"/>
      <c r="ODO54" s="87"/>
      <c r="ODU54" s="87"/>
      <c r="ODV54" s="87"/>
      <c r="ODW54" s="87"/>
      <c r="ODX54" s="87"/>
      <c r="ODY54" s="87"/>
      <c r="ODZ54" s="87"/>
      <c r="OEA54" s="87"/>
      <c r="OEB54" s="87"/>
      <c r="OEC54" s="87"/>
      <c r="OED54" s="87"/>
      <c r="OEJ54" s="87"/>
      <c r="OEK54" s="87"/>
      <c r="OEL54" s="87"/>
      <c r="OEM54" s="87"/>
      <c r="OEN54" s="87"/>
      <c r="OEO54" s="87"/>
      <c r="OEP54" s="87"/>
      <c r="OEQ54" s="87"/>
      <c r="OER54" s="87"/>
      <c r="OES54" s="87"/>
      <c r="OEY54" s="87"/>
      <c r="OEZ54" s="87"/>
      <c r="OFA54" s="87"/>
      <c r="OFB54" s="87"/>
      <c r="OFC54" s="87"/>
      <c r="OFD54" s="87"/>
      <c r="OFE54" s="87"/>
      <c r="OFF54" s="87"/>
      <c r="OFG54" s="87"/>
      <c r="OFH54" s="87"/>
      <c r="OFN54" s="87"/>
      <c r="OFO54" s="87"/>
      <c r="OFP54" s="87"/>
      <c r="OFQ54" s="87"/>
      <c r="OFR54" s="87"/>
      <c r="OFS54" s="87"/>
      <c r="OFT54" s="87"/>
      <c r="OFU54" s="87"/>
      <c r="OFV54" s="87"/>
      <c r="OFW54" s="87"/>
      <c r="OGC54" s="87"/>
      <c r="OGD54" s="87"/>
      <c r="OGE54" s="87"/>
      <c r="OGF54" s="87"/>
      <c r="OGG54" s="87"/>
      <c r="OGH54" s="87"/>
      <c r="OGI54" s="87"/>
      <c r="OGJ54" s="87"/>
      <c r="OGK54" s="87"/>
      <c r="OGL54" s="87"/>
      <c r="OGR54" s="87"/>
      <c r="OGS54" s="87"/>
      <c r="OGT54" s="87"/>
      <c r="OGU54" s="87"/>
      <c r="OGV54" s="87"/>
      <c r="OGW54" s="87"/>
      <c r="OGX54" s="87"/>
      <c r="OGY54" s="87"/>
      <c r="OGZ54" s="87"/>
      <c r="OHA54" s="87"/>
      <c r="OHG54" s="87"/>
      <c r="OHH54" s="87"/>
      <c r="OHI54" s="87"/>
      <c r="OHJ54" s="87"/>
      <c r="OHK54" s="87"/>
      <c r="OHL54" s="87"/>
      <c r="OHM54" s="87"/>
      <c r="OHN54" s="87"/>
      <c r="OHO54" s="87"/>
      <c r="OHP54" s="87"/>
      <c r="OHV54" s="87"/>
      <c r="OHW54" s="87"/>
      <c r="OHX54" s="87"/>
      <c r="OHY54" s="87"/>
      <c r="OHZ54" s="87"/>
      <c r="OIA54" s="87"/>
      <c r="OIB54" s="87"/>
      <c r="OIC54" s="87"/>
      <c r="OID54" s="87"/>
      <c r="OIE54" s="87"/>
      <c r="OIK54" s="87"/>
      <c r="OIL54" s="87"/>
      <c r="OIM54" s="87"/>
      <c r="OIN54" s="87"/>
      <c r="OIO54" s="87"/>
      <c r="OIP54" s="87"/>
      <c r="OIQ54" s="87"/>
      <c r="OIR54" s="87"/>
      <c r="OIS54" s="87"/>
      <c r="OIT54" s="87"/>
      <c r="OIZ54" s="87"/>
      <c r="OJA54" s="87"/>
      <c r="OJB54" s="87"/>
      <c r="OJC54" s="87"/>
      <c r="OJD54" s="87"/>
      <c r="OJE54" s="87"/>
      <c r="OJF54" s="87"/>
      <c r="OJG54" s="87"/>
      <c r="OJH54" s="87"/>
      <c r="OJI54" s="87"/>
      <c r="OJO54" s="87"/>
      <c r="OJP54" s="87"/>
      <c r="OJQ54" s="87"/>
      <c r="OJR54" s="87"/>
      <c r="OJS54" s="87"/>
      <c r="OJT54" s="87"/>
      <c r="OJU54" s="87"/>
      <c r="OJV54" s="87"/>
      <c r="OJW54" s="87"/>
      <c r="OJX54" s="87"/>
      <c r="OKD54" s="87"/>
      <c r="OKE54" s="87"/>
      <c r="OKF54" s="87"/>
      <c r="OKG54" s="87"/>
      <c r="OKH54" s="87"/>
      <c r="OKI54" s="87"/>
      <c r="OKJ54" s="87"/>
      <c r="OKK54" s="87"/>
      <c r="OKL54" s="87"/>
      <c r="OKM54" s="87"/>
      <c r="OKS54" s="87"/>
      <c r="OKT54" s="87"/>
      <c r="OKU54" s="87"/>
      <c r="OKV54" s="87"/>
      <c r="OKW54" s="87"/>
      <c r="OKX54" s="87"/>
      <c r="OKY54" s="87"/>
      <c r="OKZ54" s="87"/>
      <c r="OLA54" s="87"/>
      <c r="OLB54" s="87"/>
      <c r="OLH54" s="87"/>
      <c r="OLI54" s="87"/>
      <c r="OLJ54" s="87"/>
      <c r="OLK54" s="87"/>
      <c r="OLL54" s="87"/>
      <c r="OLM54" s="87"/>
      <c r="OLN54" s="87"/>
      <c r="OLO54" s="87"/>
      <c r="OLP54" s="87"/>
      <c r="OLQ54" s="87"/>
      <c r="OLW54" s="87"/>
      <c r="OLX54" s="87"/>
      <c r="OLY54" s="87"/>
      <c r="OLZ54" s="87"/>
      <c r="OMA54" s="87"/>
      <c r="OMB54" s="87"/>
      <c r="OMC54" s="87"/>
      <c r="OMD54" s="87"/>
      <c r="OME54" s="87"/>
      <c r="OMF54" s="87"/>
      <c r="OML54" s="87"/>
      <c r="OMM54" s="87"/>
      <c r="OMN54" s="87"/>
      <c r="OMO54" s="87"/>
      <c r="OMP54" s="87"/>
      <c r="OMQ54" s="87"/>
      <c r="OMR54" s="87"/>
      <c r="OMS54" s="87"/>
      <c r="OMT54" s="87"/>
      <c r="OMU54" s="87"/>
      <c r="ONA54" s="87"/>
      <c r="ONB54" s="87"/>
      <c r="ONC54" s="87"/>
      <c r="OND54" s="87"/>
      <c r="ONE54" s="87"/>
      <c r="ONF54" s="87"/>
      <c r="ONG54" s="87"/>
      <c r="ONH54" s="87"/>
      <c r="ONI54" s="87"/>
      <c r="ONJ54" s="87"/>
      <c r="ONP54" s="87"/>
      <c r="ONQ54" s="87"/>
      <c r="ONR54" s="87"/>
      <c r="ONS54" s="87"/>
      <c r="ONT54" s="87"/>
      <c r="ONU54" s="87"/>
      <c r="ONV54" s="87"/>
      <c r="ONW54" s="87"/>
      <c r="ONX54" s="87"/>
      <c r="ONY54" s="87"/>
      <c r="OOE54" s="87"/>
      <c r="OOF54" s="87"/>
      <c r="OOG54" s="87"/>
      <c r="OOH54" s="87"/>
      <c r="OOI54" s="87"/>
      <c r="OOJ54" s="87"/>
      <c r="OOK54" s="87"/>
      <c r="OOL54" s="87"/>
      <c r="OOM54" s="87"/>
      <c r="OON54" s="87"/>
      <c r="OOT54" s="87"/>
      <c r="OOU54" s="87"/>
      <c r="OOV54" s="87"/>
      <c r="OOW54" s="87"/>
      <c r="OOX54" s="87"/>
      <c r="OOY54" s="87"/>
      <c r="OOZ54" s="87"/>
      <c r="OPA54" s="87"/>
      <c r="OPB54" s="87"/>
      <c r="OPC54" s="87"/>
      <c r="OPI54" s="87"/>
      <c r="OPJ54" s="87"/>
      <c r="OPK54" s="87"/>
      <c r="OPL54" s="87"/>
      <c r="OPM54" s="87"/>
      <c r="OPN54" s="87"/>
      <c r="OPO54" s="87"/>
      <c r="OPP54" s="87"/>
      <c r="OPQ54" s="87"/>
      <c r="OPR54" s="87"/>
      <c r="OPX54" s="87"/>
      <c r="OPY54" s="87"/>
      <c r="OPZ54" s="87"/>
      <c r="OQA54" s="87"/>
      <c r="OQB54" s="87"/>
      <c r="OQC54" s="87"/>
      <c r="OQD54" s="87"/>
      <c r="OQE54" s="87"/>
      <c r="OQF54" s="87"/>
      <c r="OQG54" s="87"/>
      <c r="OQM54" s="87"/>
      <c r="OQN54" s="87"/>
      <c r="OQO54" s="87"/>
      <c r="OQP54" s="87"/>
      <c r="OQQ54" s="87"/>
      <c r="OQR54" s="87"/>
      <c r="OQS54" s="87"/>
      <c r="OQT54" s="87"/>
      <c r="OQU54" s="87"/>
      <c r="OQV54" s="87"/>
      <c r="ORB54" s="87"/>
      <c r="ORC54" s="87"/>
      <c r="ORD54" s="87"/>
      <c r="ORE54" s="87"/>
      <c r="ORF54" s="87"/>
      <c r="ORG54" s="87"/>
      <c r="ORH54" s="87"/>
      <c r="ORI54" s="87"/>
      <c r="ORJ54" s="87"/>
      <c r="ORK54" s="87"/>
      <c r="ORQ54" s="87"/>
      <c r="ORR54" s="87"/>
      <c r="ORS54" s="87"/>
      <c r="ORT54" s="87"/>
      <c r="ORU54" s="87"/>
      <c r="ORV54" s="87"/>
      <c r="ORW54" s="87"/>
      <c r="ORX54" s="87"/>
      <c r="ORY54" s="87"/>
      <c r="ORZ54" s="87"/>
      <c r="OSF54" s="87"/>
      <c r="OSG54" s="87"/>
      <c r="OSH54" s="87"/>
      <c r="OSI54" s="87"/>
      <c r="OSJ54" s="87"/>
      <c r="OSK54" s="87"/>
      <c r="OSL54" s="87"/>
      <c r="OSM54" s="87"/>
      <c r="OSN54" s="87"/>
      <c r="OSO54" s="87"/>
      <c r="OSU54" s="87"/>
      <c r="OSV54" s="87"/>
      <c r="OSW54" s="87"/>
      <c r="OSX54" s="87"/>
      <c r="OSY54" s="87"/>
      <c r="OSZ54" s="87"/>
      <c r="OTA54" s="87"/>
      <c r="OTB54" s="87"/>
      <c r="OTC54" s="87"/>
      <c r="OTD54" s="87"/>
      <c r="OTJ54" s="87"/>
      <c r="OTK54" s="87"/>
      <c r="OTL54" s="87"/>
      <c r="OTM54" s="87"/>
      <c r="OTN54" s="87"/>
      <c r="OTO54" s="87"/>
      <c r="OTP54" s="87"/>
      <c r="OTQ54" s="87"/>
      <c r="OTR54" s="87"/>
      <c r="OTS54" s="87"/>
      <c r="OTY54" s="87"/>
      <c r="OTZ54" s="87"/>
      <c r="OUA54" s="87"/>
      <c r="OUB54" s="87"/>
      <c r="OUC54" s="87"/>
      <c r="OUD54" s="87"/>
      <c r="OUE54" s="87"/>
      <c r="OUF54" s="87"/>
      <c r="OUG54" s="87"/>
      <c r="OUH54" s="87"/>
      <c r="OUN54" s="87"/>
      <c r="OUO54" s="87"/>
      <c r="OUP54" s="87"/>
      <c r="OUQ54" s="87"/>
      <c r="OUR54" s="87"/>
      <c r="OUS54" s="87"/>
      <c r="OUT54" s="87"/>
      <c r="OUU54" s="87"/>
      <c r="OUV54" s="87"/>
      <c r="OUW54" s="87"/>
      <c r="OVC54" s="87"/>
      <c r="OVD54" s="87"/>
      <c r="OVE54" s="87"/>
      <c r="OVF54" s="87"/>
      <c r="OVG54" s="87"/>
      <c r="OVH54" s="87"/>
      <c r="OVI54" s="87"/>
      <c r="OVJ54" s="87"/>
      <c r="OVK54" s="87"/>
      <c r="OVL54" s="87"/>
      <c r="OVR54" s="87"/>
      <c r="OVS54" s="87"/>
      <c r="OVT54" s="87"/>
      <c r="OVU54" s="87"/>
      <c r="OVV54" s="87"/>
      <c r="OVW54" s="87"/>
      <c r="OVX54" s="87"/>
      <c r="OVY54" s="87"/>
      <c r="OVZ54" s="87"/>
      <c r="OWA54" s="87"/>
      <c r="OWG54" s="87"/>
      <c r="OWH54" s="87"/>
      <c r="OWI54" s="87"/>
      <c r="OWJ54" s="87"/>
      <c r="OWK54" s="87"/>
      <c r="OWL54" s="87"/>
      <c r="OWM54" s="87"/>
      <c r="OWN54" s="87"/>
      <c r="OWO54" s="87"/>
      <c r="OWP54" s="87"/>
      <c r="OWV54" s="87"/>
      <c r="OWW54" s="87"/>
      <c r="OWX54" s="87"/>
      <c r="OWY54" s="87"/>
      <c r="OWZ54" s="87"/>
      <c r="OXA54" s="87"/>
      <c r="OXB54" s="87"/>
      <c r="OXC54" s="87"/>
      <c r="OXD54" s="87"/>
      <c r="OXE54" s="87"/>
      <c r="OXK54" s="87"/>
      <c r="OXL54" s="87"/>
      <c r="OXM54" s="87"/>
      <c r="OXN54" s="87"/>
      <c r="OXO54" s="87"/>
      <c r="OXP54" s="87"/>
      <c r="OXQ54" s="87"/>
      <c r="OXR54" s="87"/>
      <c r="OXS54" s="87"/>
      <c r="OXT54" s="87"/>
      <c r="OXZ54" s="87"/>
      <c r="OYA54" s="87"/>
      <c r="OYB54" s="87"/>
      <c r="OYC54" s="87"/>
      <c r="OYD54" s="87"/>
      <c r="OYE54" s="87"/>
      <c r="OYF54" s="87"/>
      <c r="OYG54" s="87"/>
      <c r="OYH54" s="87"/>
      <c r="OYI54" s="87"/>
      <c r="OYO54" s="87"/>
      <c r="OYP54" s="87"/>
      <c r="OYQ54" s="87"/>
      <c r="OYR54" s="87"/>
      <c r="OYS54" s="87"/>
      <c r="OYT54" s="87"/>
      <c r="OYU54" s="87"/>
      <c r="OYV54" s="87"/>
      <c r="OYW54" s="87"/>
      <c r="OYX54" s="87"/>
      <c r="OZD54" s="87"/>
      <c r="OZE54" s="87"/>
      <c r="OZF54" s="87"/>
      <c r="OZG54" s="87"/>
      <c r="OZH54" s="87"/>
      <c r="OZI54" s="87"/>
      <c r="OZJ54" s="87"/>
      <c r="OZK54" s="87"/>
      <c r="OZL54" s="87"/>
      <c r="OZM54" s="87"/>
      <c r="OZS54" s="87"/>
      <c r="OZT54" s="87"/>
      <c r="OZU54" s="87"/>
      <c r="OZV54" s="87"/>
      <c r="OZW54" s="87"/>
      <c r="OZX54" s="87"/>
      <c r="OZY54" s="87"/>
      <c r="OZZ54" s="87"/>
      <c r="PAA54" s="87"/>
      <c r="PAB54" s="87"/>
      <c r="PAH54" s="87"/>
      <c r="PAI54" s="87"/>
      <c r="PAJ54" s="87"/>
      <c r="PAK54" s="87"/>
      <c r="PAL54" s="87"/>
      <c r="PAM54" s="87"/>
      <c r="PAN54" s="87"/>
      <c r="PAO54" s="87"/>
      <c r="PAP54" s="87"/>
      <c r="PAQ54" s="87"/>
      <c r="PAW54" s="87"/>
      <c r="PAX54" s="87"/>
      <c r="PAY54" s="87"/>
      <c r="PAZ54" s="87"/>
      <c r="PBA54" s="87"/>
      <c r="PBB54" s="87"/>
      <c r="PBC54" s="87"/>
      <c r="PBD54" s="87"/>
      <c r="PBE54" s="87"/>
      <c r="PBF54" s="87"/>
      <c r="PBL54" s="87"/>
      <c r="PBM54" s="87"/>
      <c r="PBN54" s="87"/>
      <c r="PBO54" s="87"/>
      <c r="PBP54" s="87"/>
      <c r="PBQ54" s="87"/>
      <c r="PBR54" s="87"/>
      <c r="PBS54" s="87"/>
      <c r="PBT54" s="87"/>
      <c r="PBU54" s="87"/>
      <c r="PCA54" s="87"/>
      <c r="PCB54" s="87"/>
      <c r="PCC54" s="87"/>
      <c r="PCD54" s="87"/>
      <c r="PCE54" s="87"/>
      <c r="PCF54" s="87"/>
      <c r="PCG54" s="87"/>
      <c r="PCH54" s="87"/>
      <c r="PCI54" s="87"/>
      <c r="PCJ54" s="87"/>
      <c r="PCP54" s="87"/>
      <c r="PCQ54" s="87"/>
      <c r="PCR54" s="87"/>
      <c r="PCS54" s="87"/>
      <c r="PCT54" s="87"/>
      <c r="PCU54" s="87"/>
      <c r="PCV54" s="87"/>
      <c r="PCW54" s="87"/>
      <c r="PCX54" s="87"/>
      <c r="PCY54" s="87"/>
      <c r="PDE54" s="87"/>
      <c r="PDF54" s="87"/>
      <c r="PDG54" s="87"/>
      <c r="PDH54" s="87"/>
      <c r="PDI54" s="87"/>
      <c r="PDJ54" s="87"/>
      <c r="PDK54" s="87"/>
      <c r="PDL54" s="87"/>
      <c r="PDM54" s="87"/>
      <c r="PDN54" s="87"/>
      <c r="PDT54" s="87"/>
      <c r="PDU54" s="87"/>
      <c r="PDV54" s="87"/>
      <c r="PDW54" s="87"/>
      <c r="PDX54" s="87"/>
      <c r="PDY54" s="87"/>
      <c r="PDZ54" s="87"/>
      <c r="PEA54" s="87"/>
      <c r="PEB54" s="87"/>
      <c r="PEC54" s="87"/>
      <c r="PEI54" s="87"/>
      <c r="PEJ54" s="87"/>
      <c r="PEK54" s="87"/>
      <c r="PEL54" s="87"/>
      <c r="PEM54" s="87"/>
      <c r="PEN54" s="87"/>
      <c r="PEO54" s="87"/>
      <c r="PEP54" s="87"/>
      <c r="PEQ54" s="87"/>
      <c r="PER54" s="87"/>
      <c r="PEX54" s="87"/>
      <c r="PEY54" s="87"/>
      <c r="PEZ54" s="87"/>
      <c r="PFA54" s="87"/>
      <c r="PFB54" s="87"/>
      <c r="PFC54" s="87"/>
      <c r="PFD54" s="87"/>
      <c r="PFE54" s="87"/>
      <c r="PFF54" s="87"/>
      <c r="PFG54" s="87"/>
      <c r="PFM54" s="87"/>
      <c r="PFN54" s="87"/>
      <c r="PFO54" s="87"/>
      <c r="PFP54" s="87"/>
      <c r="PFQ54" s="87"/>
      <c r="PFR54" s="87"/>
      <c r="PFS54" s="87"/>
      <c r="PFT54" s="87"/>
      <c r="PFU54" s="87"/>
      <c r="PFV54" s="87"/>
      <c r="PGB54" s="87"/>
      <c r="PGC54" s="87"/>
      <c r="PGD54" s="87"/>
      <c r="PGE54" s="87"/>
      <c r="PGF54" s="87"/>
      <c r="PGG54" s="87"/>
      <c r="PGH54" s="87"/>
      <c r="PGI54" s="87"/>
      <c r="PGJ54" s="87"/>
      <c r="PGK54" s="87"/>
      <c r="PGQ54" s="87"/>
      <c r="PGR54" s="87"/>
      <c r="PGS54" s="87"/>
      <c r="PGT54" s="87"/>
      <c r="PGU54" s="87"/>
      <c r="PGV54" s="87"/>
      <c r="PGW54" s="87"/>
      <c r="PGX54" s="87"/>
      <c r="PGY54" s="87"/>
      <c r="PGZ54" s="87"/>
      <c r="PHF54" s="87"/>
      <c r="PHG54" s="87"/>
      <c r="PHH54" s="87"/>
      <c r="PHI54" s="87"/>
      <c r="PHJ54" s="87"/>
      <c r="PHK54" s="87"/>
      <c r="PHL54" s="87"/>
      <c r="PHM54" s="87"/>
      <c r="PHN54" s="87"/>
      <c r="PHO54" s="87"/>
      <c r="PHU54" s="87"/>
      <c r="PHV54" s="87"/>
      <c r="PHW54" s="87"/>
      <c r="PHX54" s="87"/>
      <c r="PHY54" s="87"/>
      <c r="PHZ54" s="87"/>
      <c r="PIA54" s="87"/>
      <c r="PIB54" s="87"/>
      <c r="PIC54" s="87"/>
      <c r="PID54" s="87"/>
      <c r="PIJ54" s="87"/>
      <c r="PIK54" s="87"/>
      <c r="PIL54" s="87"/>
      <c r="PIM54" s="87"/>
      <c r="PIN54" s="87"/>
      <c r="PIO54" s="87"/>
      <c r="PIP54" s="87"/>
      <c r="PIQ54" s="87"/>
      <c r="PIR54" s="87"/>
      <c r="PIS54" s="87"/>
      <c r="PIY54" s="87"/>
      <c r="PIZ54" s="87"/>
      <c r="PJA54" s="87"/>
      <c r="PJB54" s="87"/>
      <c r="PJC54" s="87"/>
      <c r="PJD54" s="87"/>
      <c r="PJE54" s="87"/>
      <c r="PJF54" s="87"/>
      <c r="PJG54" s="87"/>
      <c r="PJH54" s="87"/>
      <c r="PJN54" s="87"/>
      <c r="PJO54" s="87"/>
      <c r="PJP54" s="87"/>
      <c r="PJQ54" s="87"/>
      <c r="PJR54" s="87"/>
      <c r="PJS54" s="87"/>
      <c r="PJT54" s="87"/>
      <c r="PJU54" s="87"/>
      <c r="PJV54" s="87"/>
      <c r="PJW54" s="87"/>
      <c r="PKC54" s="87"/>
      <c r="PKD54" s="87"/>
      <c r="PKE54" s="87"/>
      <c r="PKF54" s="87"/>
      <c r="PKG54" s="87"/>
      <c r="PKH54" s="87"/>
      <c r="PKI54" s="87"/>
      <c r="PKJ54" s="87"/>
      <c r="PKK54" s="87"/>
      <c r="PKL54" s="87"/>
      <c r="PKR54" s="87"/>
      <c r="PKS54" s="87"/>
      <c r="PKT54" s="87"/>
      <c r="PKU54" s="87"/>
      <c r="PKV54" s="87"/>
      <c r="PKW54" s="87"/>
      <c r="PKX54" s="87"/>
      <c r="PKY54" s="87"/>
      <c r="PKZ54" s="87"/>
      <c r="PLA54" s="87"/>
      <c r="PLG54" s="87"/>
      <c r="PLH54" s="87"/>
      <c r="PLI54" s="87"/>
      <c r="PLJ54" s="87"/>
      <c r="PLK54" s="87"/>
      <c r="PLL54" s="87"/>
      <c r="PLM54" s="87"/>
      <c r="PLN54" s="87"/>
      <c r="PLO54" s="87"/>
      <c r="PLP54" s="87"/>
      <c r="PLV54" s="87"/>
      <c r="PLW54" s="87"/>
      <c r="PLX54" s="87"/>
      <c r="PLY54" s="87"/>
      <c r="PLZ54" s="87"/>
      <c r="PMA54" s="87"/>
      <c r="PMB54" s="87"/>
      <c r="PMC54" s="87"/>
      <c r="PMD54" s="87"/>
      <c r="PME54" s="87"/>
      <c r="PMK54" s="87"/>
      <c r="PML54" s="87"/>
      <c r="PMM54" s="87"/>
      <c r="PMN54" s="87"/>
      <c r="PMO54" s="87"/>
      <c r="PMP54" s="87"/>
      <c r="PMQ54" s="87"/>
      <c r="PMR54" s="87"/>
      <c r="PMS54" s="87"/>
      <c r="PMT54" s="87"/>
      <c r="PMZ54" s="87"/>
      <c r="PNA54" s="87"/>
      <c r="PNB54" s="87"/>
      <c r="PNC54" s="87"/>
      <c r="PND54" s="87"/>
      <c r="PNE54" s="87"/>
      <c r="PNF54" s="87"/>
      <c r="PNG54" s="87"/>
      <c r="PNH54" s="87"/>
      <c r="PNI54" s="87"/>
      <c r="PNO54" s="87"/>
      <c r="PNP54" s="87"/>
      <c r="PNQ54" s="87"/>
      <c r="PNR54" s="87"/>
      <c r="PNS54" s="87"/>
      <c r="PNT54" s="87"/>
      <c r="PNU54" s="87"/>
      <c r="PNV54" s="87"/>
      <c r="PNW54" s="87"/>
      <c r="PNX54" s="87"/>
      <c r="POD54" s="87"/>
      <c r="POE54" s="87"/>
      <c r="POF54" s="87"/>
      <c r="POG54" s="87"/>
      <c r="POH54" s="87"/>
      <c r="POI54" s="87"/>
      <c r="POJ54" s="87"/>
      <c r="POK54" s="87"/>
      <c r="POL54" s="87"/>
      <c r="POM54" s="87"/>
      <c r="POS54" s="87"/>
      <c r="POT54" s="87"/>
      <c r="POU54" s="87"/>
      <c r="POV54" s="87"/>
      <c r="POW54" s="87"/>
      <c r="POX54" s="87"/>
      <c r="POY54" s="87"/>
      <c r="POZ54" s="87"/>
      <c r="PPA54" s="87"/>
      <c r="PPB54" s="87"/>
      <c r="PPH54" s="87"/>
      <c r="PPI54" s="87"/>
      <c r="PPJ54" s="87"/>
      <c r="PPK54" s="87"/>
      <c r="PPL54" s="87"/>
      <c r="PPM54" s="87"/>
      <c r="PPN54" s="87"/>
      <c r="PPO54" s="87"/>
      <c r="PPP54" s="87"/>
      <c r="PPQ54" s="87"/>
      <c r="PPW54" s="87"/>
      <c r="PPX54" s="87"/>
      <c r="PPY54" s="87"/>
      <c r="PPZ54" s="87"/>
      <c r="PQA54" s="87"/>
      <c r="PQB54" s="87"/>
      <c r="PQC54" s="87"/>
      <c r="PQD54" s="87"/>
      <c r="PQE54" s="87"/>
      <c r="PQF54" s="87"/>
      <c r="PQL54" s="87"/>
      <c r="PQM54" s="87"/>
      <c r="PQN54" s="87"/>
      <c r="PQO54" s="87"/>
      <c r="PQP54" s="87"/>
      <c r="PQQ54" s="87"/>
      <c r="PQR54" s="87"/>
      <c r="PQS54" s="87"/>
      <c r="PQT54" s="87"/>
      <c r="PQU54" s="87"/>
      <c r="PRA54" s="87"/>
      <c r="PRB54" s="87"/>
      <c r="PRC54" s="87"/>
      <c r="PRD54" s="87"/>
      <c r="PRE54" s="87"/>
      <c r="PRF54" s="87"/>
      <c r="PRG54" s="87"/>
      <c r="PRH54" s="87"/>
      <c r="PRI54" s="87"/>
      <c r="PRJ54" s="87"/>
      <c r="PRP54" s="87"/>
      <c r="PRQ54" s="87"/>
      <c r="PRR54" s="87"/>
      <c r="PRS54" s="87"/>
      <c r="PRT54" s="87"/>
      <c r="PRU54" s="87"/>
      <c r="PRV54" s="87"/>
      <c r="PRW54" s="87"/>
      <c r="PRX54" s="87"/>
      <c r="PRY54" s="87"/>
      <c r="PSE54" s="87"/>
      <c r="PSF54" s="87"/>
      <c r="PSG54" s="87"/>
      <c r="PSH54" s="87"/>
      <c r="PSI54" s="87"/>
      <c r="PSJ54" s="87"/>
      <c r="PSK54" s="87"/>
      <c r="PSL54" s="87"/>
      <c r="PSM54" s="87"/>
      <c r="PSN54" s="87"/>
      <c r="PST54" s="87"/>
      <c r="PSU54" s="87"/>
      <c r="PSV54" s="87"/>
      <c r="PSW54" s="87"/>
      <c r="PSX54" s="87"/>
      <c r="PSY54" s="87"/>
      <c r="PSZ54" s="87"/>
      <c r="PTA54" s="87"/>
      <c r="PTB54" s="87"/>
      <c r="PTC54" s="87"/>
      <c r="PTI54" s="87"/>
      <c r="PTJ54" s="87"/>
      <c r="PTK54" s="87"/>
      <c r="PTL54" s="87"/>
      <c r="PTM54" s="87"/>
      <c r="PTN54" s="87"/>
      <c r="PTO54" s="87"/>
      <c r="PTP54" s="87"/>
      <c r="PTQ54" s="87"/>
      <c r="PTR54" s="87"/>
      <c r="PTX54" s="87"/>
      <c r="PTY54" s="87"/>
      <c r="PTZ54" s="87"/>
      <c r="PUA54" s="87"/>
      <c r="PUB54" s="87"/>
      <c r="PUC54" s="87"/>
      <c r="PUD54" s="87"/>
      <c r="PUE54" s="87"/>
      <c r="PUF54" s="87"/>
      <c r="PUG54" s="87"/>
      <c r="PUM54" s="87"/>
      <c r="PUN54" s="87"/>
      <c r="PUO54" s="87"/>
      <c r="PUP54" s="87"/>
      <c r="PUQ54" s="87"/>
      <c r="PUR54" s="87"/>
      <c r="PUS54" s="87"/>
      <c r="PUT54" s="87"/>
      <c r="PUU54" s="87"/>
      <c r="PUV54" s="87"/>
      <c r="PVB54" s="87"/>
      <c r="PVC54" s="87"/>
      <c r="PVD54" s="87"/>
      <c r="PVE54" s="87"/>
      <c r="PVF54" s="87"/>
      <c r="PVG54" s="87"/>
      <c r="PVH54" s="87"/>
      <c r="PVI54" s="87"/>
      <c r="PVJ54" s="87"/>
      <c r="PVK54" s="87"/>
      <c r="PVQ54" s="87"/>
      <c r="PVR54" s="87"/>
      <c r="PVS54" s="87"/>
      <c r="PVT54" s="87"/>
      <c r="PVU54" s="87"/>
      <c r="PVV54" s="87"/>
      <c r="PVW54" s="87"/>
      <c r="PVX54" s="87"/>
      <c r="PVY54" s="87"/>
      <c r="PVZ54" s="87"/>
      <c r="PWF54" s="87"/>
      <c r="PWG54" s="87"/>
      <c r="PWH54" s="87"/>
      <c r="PWI54" s="87"/>
      <c r="PWJ54" s="87"/>
      <c r="PWK54" s="87"/>
      <c r="PWL54" s="87"/>
      <c r="PWM54" s="87"/>
      <c r="PWN54" s="87"/>
      <c r="PWO54" s="87"/>
      <c r="PWU54" s="87"/>
      <c r="PWV54" s="87"/>
      <c r="PWW54" s="87"/>
      <c r="PWX54" s="87"/>
      <c r="PWY54" s="87"/>
      <c r="PWZ54" s="87"/>
      <c r="PXA54" s="87"/>
      <c r="PXB54" s="87"/>
      <c r="PXC54" s="87"/>
      <c r="PXD54" s="87"/>
      <c r="PXJ54" s="87"/>
      <c r="PXK54" s="87"/>
      <c r="PXL54" s="87"/>
      <c r="PXM54" s="87"/>
      <c r="PXN54" s="87"/>
      <c r="PXO54" s="87"/>
      <c r="PXP54" s="87"/>
      <c r="PXQ54" s="87"/>
      <c r="PXR54" s="87"/>
      <c r="PXS54" s="87"/>
      <c r="PXY54" s="87"/>
      <c r="PXZ54" s="87"/>
      <c r="PYA54" s="87"/>
      <c r="PYB54" s="87"/>
      <c r="PYC54" s="87"/>
      <c r="PYD54" s="87"/>
      <c r="PYE54" s="87"/>
      <c r="PYF54" s="87"/>
      <c r="PYG54" s="87"/>
      <c r="PYH54" s="87"/>
      <c r="PYN54" s="87"/>
      <c r="PYO54" s="87"/>
      <c r="PYP54" s="87"/>
      <c r="PYQ54" s="87"/>
      <c r="PYR54" s="87"/>
      <c r="PYS54" s="87"/>
      <c r="PYT54" s="87"/>
      <c r="PYU54" s="87"/>
      <c r="PYV54" s="87"/>
      <c r="PYW54" s="87"/>
      <c r="PZC54" s="87"/>
      <c r="PZD54" s="87"/>
      <c r="PZE54" s="87"/>
      <c r="PZF54" s="87"/>
      <c r="PZG54" s="87"/>
      <c r="PZH54" s="87"/>
      <c r="PZI54" s="87"/>
      <c r="PZJ54" s="87"/>
      <c r="PZK54" s="87"/>
      <c r="PZL54" s="87"/>
      <c r="PZR54" s="87"/>
      <c r="PZS54" s="87"/>
      <c r="PZT54" s="87"/>
      <c r="PZU54" s="87"/>
      <c r="PZV54" s="87"/>
      <c r="PZW54" s="87"/>
      <c r="PZX54" s="87"/>
      <c r="PZY54" s="87"/>
      <c r="PZZ54" s="87"/>
      <c r="QAA54" s="87"/>
      <c r="QAG54" s="87"/>
      <c r="QAH54" s="87"/>
      <c r="QAI54" s="87"/>
      <c r="QAJ54" s="87"/>
      <c r="QAK54" s="87"/>
      <c r="QAL54" s="87"/>
      <c r="QAM54" s="87"/>
      <c r="QAN54" s="87"/>
      <c r="QAO54" s="87"/>
      <c r="QAP54" s="87"/>
      <c r="QAV54" s="87"/>
      <c r="QAW54" s="87"/>
      <c r="QAX54" s="87"/>
      <c r="QAY54" s="87"/>
      <c r="QAZ54" s="87"/>
      <c r="QBA54" s="87"/>
      <c r="QBB54" s="87"/>
      <c r="QBC54" s="87"/>
      <c r="QBD54" s="87"/>
      <c r="QBE54" s="87"/>
      <c r="QBK54" s="87"/>
      <c r="QBL54" s="87"/>
      <c r="QBM54" s="87"/>
      <c r="QBN54" s="87"/>
      <c r="QBO54" s="87"/>
      <c r="QBP54" s="87"/>
      <c r="QBQ54" s="87"/>
      <c r="QBR54" s="87"/>
      <c r="QBS54" s="87"/>
      <c r="QBT54" s="87"/>
      <c r="QBZ54" s="87"/>
      <c r="QCA54" s="87"/>
      <c r="QCB54" s="87"/>
      <c r="QCC54" s="87"/>
      <c r="QCD54" s="87"/>
      <c r="QCE54" s="87"/>
      <c r="QCF54" s="87"/>
      <c r="QCG54" s="87"/>
      <c r="QCH54" s="87"/>
      <c r="QCI54" s="87"/>
      <c r="QCO54" s="87"/>
      <c r="QCP54" s="87"/>
      <c r="QCQ54" s="87"/>
      <c r="QCR54" s="87"/>
      <c r="QCS54" s="87"/>
      <c r="QCT54" s="87"/>
      <c r="QCU54" s="87"/>
      <c r="QCV54" s="87"/>
      <c r="QCW54" s="87"/>
      <c r="QCX54" s="87"/>
      <c r="QDD54" s="87"/>
      <c r="QDE54" s="87"/>
      <c r="QDF54" s="87"/>
      <c r="QDG54" s="87"/>
      <c r="QDH54" s="87"/>
      <c r="QDI54" s="87"/>
      <c r="QDJ54" s="87"/>
      <c r="QDK54" s="87"/>
      <c r="QDL54" s="87"/>
      <c r="QDM54" s="87"/>
      <c r="QDS54" s="87"/>
      <c r="QDT54" s="87"/>
      <c r="QDU54" s="87"/>
      <c r="QDV54" s="87"/>
      <c r="QDW54" s="87"/>
      <c r="QDX54" s="87"/>
      <c r="QDY54" s="87"/>
      <c r="QDZ54" s="87"/>
      <c r="QEA54" s="87"/>
      <c r="QEB54" s="87"/>
      <c r="QEH54" s="87"/>
      <c r="QEI54" s="87"/>
      <c r="QEJ54" s="87"/>
      <c r="QEK54" s="87"/>
      <c r="QEL54" s="87"/>
      <c r="QEM54" s="87"/>
      <c r="QEN54" s="87"/>
      <c r="QEO54" s="87"/>
      <c r="QEP54" s="87"/>
      <c r="QEQ54" s="87"/>
      <c r="QEW54" s="87"/>
      <c r="QEX54" s="87"/>
      <c r="QEY54" s="87"/>
      <c r="QEZ54" s="87"/>
      <c r="QFA54" s="87"/>
      <c r="QFB54" s="87"/>
      <c r="QFC54" s="87"/>
      <c r="QFD54" s="87"/>
      <c r="QFE54" s="87"/>
      <c r="QFF54" s="87"/>
      <c r="QFL54" s="87"/>
      <c r="QFM54" s="87"/>
      <c r="QFN54" s="87"/>
      <c r="QFO54" s="87"/>
      <c r="QFP54" s="87"/>
      <c r="QFQ54" s="87"/>
      <c r="QFR54" s="87"/>
      <c r="QFS54" s="87"/>
      <c r="QFT54" s="87"/>
      <c r="QFU54" s="87"/>
      <c r="QGA54" s="87"/>
      <c r="QGB54" s="87"/>
      <c r="QGC54" s="87"/>
      <c r="QGD54" s="87"/>
      <c r="QGE54" s="87"/>
      <c r="QGF54" s="87"/>
      <c r="QGG54" s="87"/>
      <c r="QGH54" s="87"/>
      <c r="QGI54" s="87"/>
      <c r="QGJ54" s="87"/>
      <c r="QGP54" s="87"/>
      <c r="QGQ54" s="87"/>
      <c r="QGR54" s="87"/>
      <c r="QGS54" s="87"/>
      <c r="QGT54" s="87"/>
      <c r="QGU54" s="87"/>
      <c r="QGV54" s="87"/>
      <c r="QGW54" s="87"/>
      <c r="QGX54" s="87"/>
      <c r="QGY54" s="87"/>
      <c r="QHE54" s="87"/>
      <c r="QHF54" s="87"/>
      <c r="QHG54" s="87"/>
      <c r="QHH54" s="87"/>
      <c r="QHI54" s="87"/>
      <c r="QHJ54" s="87"/>
      <c r="QHK54" s="87"/>
      <c r="QHL54" s="87"/>
      <c r="QHM54" s="87"/>
      <c r="QHN54" s="87"/>
      <c r="QHT54" s="87"/>
      <c r="QHU54" s="87"/>
      <c r="QHV54" s="87"/>
      <c r="QHW54" s="87"/>
      <c r="QHX54" s="87"/>
      <c r="QHY54" s="87"/>
      <c r="QHZ54" s="87"/>
      <c r="QIA54" s="87"/>
      <c r="QIB54" s="87"/>
      <c r="QIC54" s="87"/>
      <c r="QII54" s="87"/>
      <c r="QIJ54" s="87"/>
      <c r="QIK54" s="87"/>
      <c r="QIL54" s="87"/>
      <c r="QIM54" s="87"/>
      <c r="QIN54" s="87"/>
      <c r="QIO54" s="87"/>
      <c r="QIP54" s="87"/>
      <c r="QIQ54" s="87"/>
      <c r="QIR54" s="87"/>
      <c r="QIX54" s="87"/>
      <c r="QIY54" s="87"/>
      <c r="QIZ54" s="87"/>
      <c r="QJA54" s="87"/>
      <c r="QJB54" s="87"/>
      <c r="QJC54" s="87"/>
      <c r="QJD54" s="87"/>
      <c r="QJE54" s="87"/>
      <c r="QJF54" s="87"/>
      <c r="QJG54" s="87"/>
      <c r="QJM54" s="87"/>
      <c r="QJN54" s="87"/>
      <c r="QJO54" s="87"/>
      <c r="QJP54" s="87"/>
      <c r="QJQ54" s="87"/>
      <c r="QJR54" s="87"/>
      <c r="QJS54" s="87"/>
      <c r="QJT54" s="87"/>
      <c r="QJU54" s="87"/>
      <c r="QJV54" s="87"/>
      <c r="QKB54" s="87"/>
      <c r="QKC54" s="87"/>
      <c r="QKD54" s="87"/>
      <c r="QKE54" s="87"/>
      <c r="QKF54" s="87"/>
      <c r="QKG54" s="87"/>
      <c r="QKH54" s="87"/>
      <c r="QKI54" s="87"/>
      <c r="QKJ54" s="87"/>
      <c r="QKK54" s="87"/>
      <c r="QKQ54" s="87"/>
      <c r="QKR54" s="87"/>
      <c r="QKS54" s="87"/>
      <c r="QKT54" s="87"/>
      <c r="QKU54" s="87"/>
      <c r="QKV54" s="87"/>
      <c r="QKW54" s="87"/>
      <c r="QKX54" s="87"/>
      <c r="QKY54" s="87"/>
      <c r="QKZ54" s="87"/>
      <c r="QLF54" s="87"/>
      <c r="QLG54" s="87"/>
      <c r="QLH54" s="87"/>
      <c r="QLI54" s="87"/>
      <c r="QLJ54" s="87"/>
      <c r="QLK54" s="87"/>
      <c r="QLL54" s="87"/>
      <c r="QLM54" s="87"/>
      <c r="QLN54" s="87"/>
      <c r="QLO54" s="87"/>
      <c r="QLU54" s="87"/>
      <c r="QLV54" s="87"/>
      <c r="QLW54" s="87"/>
      <c r="QLX54" s="87"/>
      <c r="QLY54" s="87"/>
      <c r="QLZ54" s="87"/>
      <c r="QMA54" s="87"/>
      <c r="QMB54" s="87"/>
      <c r="QMC54" s="87"/>
      <c r="QMD54" s="87"/>
      <c r="QMJ54" s="87"/>
      <c r="QMK54" s="87"/>
      <c r="QML54" s="87"/>
      <c r="QMM54" s="87"/>
      <c r="QMN54" s="87"/>
      <c r="QMO54" s="87"/>
      <c r="QMP54" s="87"/>
      <c r="QMQ54" s="87"/>
      <c r="QMR54" s="87"/>
      <c r="QMS54" s="87"/>
      <c r="QMY54" s="87"/>
      <c r="QMZ54" s="87"/>
      <c r="QNA54" s="87"/>
      <c r="QNB54" s="87"/>
      <c r="QNC54" s="87"/>
      <c r="QND54" s="87"/>
      <c r="QNE54" s="87"/>
      <c r="QNF54" s="87"/>
      <c r="QNG54" s="87"/>
      <c r="QNH54" s="87"/>
      <c r="QNN54" s="87"/>
      <c r="QNO54" s="87"/>
      <c r="QNP54" s="87"/>
      <c r="QNQ54" s="87"/>
      <c r="QNR54" s="87"/>
      <c r="QNS54" s="87"/>
      <c r="QNT54" s="87"/>
      <c r="QNU54" s="87"/>
      <c r="QNV54" s="87"/>
      <c r="QNW54" s="87"/>
      <c r="QOC54" s="87"/>
      <c r="QOD54" s="87"/>
      <c r="QOE54" s="87"/>
      <c r="QOF54" s="87"/>
      <c r="QOG54" s="87"/>
      <c r="QOH54" s="87"/>
      <c r="QOI54" s="87"/>
      <c r="QOJ54" s="87"/>
      <c r="QOK54" s="87"/>
      <c r="QOL54" s="87"/>
      <c r="QOR54" s="87"/>
      <c r="QOS54" s="87"/>
      <c r="QOT54" s="87"/>
      <c r="QOU54" s="87"/>
      <c r="QOV54" s="87"/>
      <c r="QOW54" s="87"/>
      <c r="QOX54" s="87"/>
      <c r="QOY54" s="87"/>
      <c r="QOZ54" s="87"/>
      <c r="QPA54" s="87"/>
      <c r="QPG54" s="87"/>
      <c r="QPH54" s="87"/>
      <c r="QPI54" s="87"/>
      <c r="QPJ54" s="87"/>
      <c r="QPK54" s="87"/>
      <c r="QPL54" s="87"/>
      <c r="QPM54" s="87"/>
      <c r="QPN54" s="87"/>
      <c r="QPO54" s="87"/>
      <c r="QPP54" s="87"/>
      <c r="QPV54" s="87"/>
      <c r="QPW54" s="87"/>
      <c r="QPX54" s="87"/>
      <c r="QPY54" s="87"/>
      <c r="QPZ54" s="87"/>
      <c r="QQA54" s="87"/>
      <c r="QQB54" s="87"/>
      <c r="QQC54" s="87"/>
      <c r="QQD54" s="87"/>
      <c r="QQE54" s="87"/>
      <c r="QQK54" s="87"/>
      <c r="QQL54" s="87"/>
      <c r="QQM54" s="87"/>
      <c r="QQN54" s="87"/>
      <c r="QQO54" s="87"/>
      <c r="QQP54" s="87"/>
      <c r="QQQ54" s="87"/>
      <c r="QQR54" s="87"/>
      <c r="QQS54" s="87"/>
      <c r="QQT54" s="87"/>
      <c r="QQZ54" s="87"/>
      <c r="QRA54" s="87"/>
      <c r="QRB54" s="87"/>
      <c r="QRC54" s="87"/>
      <c r="QRD54" s="87"/>
      <c r="QRE54" s="87"/>
      <c r="QRF54" s="87"/>
      <c r="QRG54" s="87"/>
      <c r="QRH54" s="87"/>
      <c r="QRI54" s="87"/>
      <c r="QRO54" s="87"/>
      <c r="QRP54" s="87"/>
      <c r="QRQ54" s="87"/>
      <c r="QRR54" s="87"/>
      <c r="QRS54" s="87"/>
      <c r="QRT54" s="87"/>
      <c r="QRU54" s="87"/>
      <c r="QRV54" s="87"/>
      <c r="QRW54" s="87"/>
      <c r="QRX54" s="87"/>
      <c r="QSD54" s="87"/>
      <c r="QSE54" s="87"/>
      <c r="QSF54" s="87"/>
      <c r="QSG54" s="87"/>
      <c r="QSH54" s="87"/>
      <c r="QSI54" s="87"/>
      <c r="QSJ54" s="87"/>
      <c r="QSK54" s="87"/>
      <c r="QSL54" s="87"/>
      <c r="QSM54" s="87"/>
      <c r="QSS54" s="87"/>
      <c r="QST54" s="87"/>
      <c r="QSU54" s="87"/>
      <c r="QSV54" s="87"/>
      <c r="QSW54" s="87"/>
      <c r="QSX54" s="87"/>
      <c r="QSY54" s="87"/>
      <c r="QSZ54" s="87"/>
      <c r="QTA54" s="87"/>
      <c r="QTB54" s="87"/>
      <c r="QTH54" s="87"/>
      <c r="QTI54" s="87"/>
      <c r="QTJ54" s="87"/>
      <c r="QTK54" s="87"/>
      <c r="QTL54" s="87"/>
      <c r="QTM54" s="87"/>
      <c r="QTN54" s="87"/>
      <c r="QTO54" s="87"/>
      <c r="QTP54" s="87"/>
      <c r="QTQ54" s="87"/>
      <c r="QTW54" s="87"/>
      <c r="QTX54" s="87"/>
      <c r="QTY54" s="87"/>
      <c r="QTZ54" s="87"/>
      <c r="QUA54" s="87"/>
      <c r="QUB54" s="87"/>
      <c r="QUC54" s="87"/>
      <c r="QUD54" s="87"/>
      <c r="QUE54" s="87"/>
      <c r="QUF54" s="87"/>
      <c r="QUL54" s="87"/>
      <c r="QUM54" s="87"/>
      <c r="QUN54" s="87"/>
      <c r="QUO54" s="87"/>
      <c r="QUP54" s="87"/>
      <c r="QUQ54" s="87"/>
      <c r="QUR54" s="87"/>
      <c r="QUS54" s="87"/>
      <c r="QUT54" s="87"/>
      <c r="QUU54" s="87"/>
      <c r="QVA54" s="87"/>
      <c r="QVB54" s="87"/>
      <c r="QVC54" s="87"/>
      <c r="QVD54" s="87"/>
      <c r="QVE54" s="87"/>
      <c r="QVF54" s="87"/>
      <c r="QVG54" s="87"/>
      <c r="QVH54" s="87"/>
      <c r="QVI54" s="87"/>
      <c r="QVJ54" s="87"/>
      <c r="QVP54" s="87"/>
      <c r="QVQ54" s="87"/>
      <c r="QVR54" s="87"/>
      <c r="QVS54" s="87"/>
      <c r="QVT54" s="87"/>
      <c r="QVU54" s="87"/>
      <c r="QVV54" s="87"/>
      <c r="QVW54" s="87"/>
      <c r="QVX54" s="87"/>
      <c r="QVY54" s="87"/>
      <c r="QWE54" s="87"/>
      <c r="QWF54" s="87"/>
      <c r="QWG54" s="87"/>
      <c r="QWH54" s="87"/>
      <c r="QWI54" s="87"/>
      <c r="QWJ54" s="87"/>
      <c r="QWK54" s="87"/>
      <c r="QWL54" s="87"/>
      <c r="QWM54" s="87"/>
      <c r="QWN54" s="87"/>
      <c r="QWT54" s="87"/>
      <c r="QWU54" s="87"/>
      <c r="QWV54" s="87"/>
      <c r="QWW54" s="87"/>
      <c r="QWX54" s="87"/>
      <c r="QWY54" s="87"/>
      <c r="QWZ54" s="87"/>
      <c r="QXA54" s="87"/>
      <c r="QXB54" s="87"/>
      <c r="QXC54" s="87"/>
      <c r="QXI54" s="87"/>
      <c r="QXJ54" s="87"/>
      <c r="QXK54" s="87"/>
      <c r="QXL54" s="87"/>
      <c r="QXM54" s="87"/>
      <c r="QXN54" s="87"/>
      <c r="QXO54" s="87"/>
      <c r="QXP54" s="87"/>
      <c r="QXQ54" s="87"/>
      <c r="QXR54" s="87"/>
      <c r="QXX54" s="87"/>
      <c r="QXY54" s="87"/>
      <c r="QXZ54" s="87"/>
      <c r="QYA54" s="87"/>
      <c r="QYB54" s="87"/>
      <c r="QYC54" s="87"/>
      <c r="QYD54" s="87"/>
      <c r="QYE54" s="87"/>
      <c r="QYF54" s="87"/>
      <c r="QYG54" s="87"/>
      <c r="QYM54" s="87"/>
      <c r="QYN54" s="87"/>
      <c r="QYO54" s="87"/>
      <c r="QYP54" s="87"/>
      <c r="QYQ54" s="87"/>
      <c r="QYR54" s="87"/>
      <c r="QYS54" s="87"/>
      <c r="QYT54" s="87"/>
      <c r="QYU54" s="87"/>
      <c r="QYV54" s="87"/>
      <c r="QZB54" s="87"/>
      <c r="QZC54" s="87"/>
      <c r="QZD54" s="87"/>
      <c r="QZE54" s="87"/>
      <c r="QZF54" s="87"/>
      <c r="QZG54" s="87"/>
      <c r="QZH54" s="87"/>
      <c r="QZI54" s="87"/>
      <c r="QZJ54" s="87"/>
      <c r="QZK54" s="87"/>
      <c r="QZQ54" s="87"/>
      <c r="QZR54" s="87"/>
      <c r="QZS54" s="87"/>
      <c r="QZT54" s="87"/>
      <c r="QZU54" s="87"/>
      <c r="QZV54" s="87"/>
      <c r="QZW54" s="87"/>
      <c r="QZX54" s="87"/>
      <c r="QZY54" s="87"/>
      <c r="QZZ54" s="87"/>
      <c r="RAF54" s="87"/>
      <c r="RAG54" s="87"/>
      <c r="RAH54" s="87"/>
      <c r="RAI54" s="87"/>
      <c r="RAJ54" s="87"/>
      <c r="RAK54" s="87"/>
      <c r="RAL54" s="87"/>
      <c r="RAM54" s="87"/>
      <c r="RAN54" s="87"/>
      <c r="RAO54" s="87"/>
      <c r="RAU54" s="87"/>
      <c r="RAV54" s="87"/>
      <c r="RAW54" s="87"/>
      <c r="RAX54" s="87"/>
      <c r="RAY54" s="87"/>
      <c r="RAZ54" s="87"/>
      <c r="RBA54" s="87"/>
      <c r="RBB54" s="87"/>
      <c r="RBC54" s="87"/>
      <c r="RBD54" s="87"/>
      <c r="RBJ54" s="87"/>
      <c r="RBK54" s="87"/>
      <c r="RBL54" s="87"/>
      <c r="RBM54" s="87"/>
      <c r="RBN54" s="87"/>
      <c r="RBO54" s="87"/>
      <c r="RBP54" s="87"/>
      <c r="RBQ54" s="87"/>
      <c r="RBR54" s="87"/>
      <c r="RBS54" s="87"/>
      <c r="RBY54" s="87"/>
      <c r="RBZ54" s="87"/>
      <c r="RCA54" s="87"/>
      <c r="RCB54" s="87"/>
      <c r="RCC54" s="87"/>
      <c r="RCD54" s="87"/>
      <c r="RCE54" s="87"/>
      <c r="RCF54" s="87"/>
      <c r="RCG54" s="87"/>
      <c r="RCH54" s="87"/>
      <c r="RCN54" s="87"/>
      <c r="RCO54" s="87"/>
      <c r="RCP54" s="87"/>
      <c r="RCQ54" s="87"/>
      <c r="RCR54" s="87"/>
      <c r="RCS54" s="87"/>
      <c r="RCT54" s="87"/>
      <c r="RCU54" s="87"/>
      <c r="RCV54" s="87"/>
      <c r="RCW54" s="87"/>
      <c r="RDC54" s="87"/>
      <c r="RDD54" s="87"/>
      <c r="RDE54" s="87"/>
      <c r="RDF54" s="87"/>
      <c r="RDG54" s="87"/>
      <c r="RDH54" s="87"/>
      <c r="RDI54" s="87"/>
      <c r="RDJ54" s="87"/>
      <c r="RDK54" s="87"/>
      <c r="RDL54" s="87"/>
      <c r="RDR54" s="87"/>
      <c r="RDS54" s="87"/>
      <c r="RDT54" s="87"/>
      <c r="RDU54" s="87"/>
      <c r="RDV54" s="87"/>
      <c r="RDW54" s="87"/>
      <c r="RDX54" s="87"/>
      <c r="RDY54" s="87"/>
      <c r="RDZ54" s="87"/>
      <c r="REA54" s="87"/>
      <c r="REG54" s="87"/>
      <c r="REH54" s="87"/>
      <c r="REI54" s="87"/>
      <c r="REJ54" s="87"/>
      <c r="REK54" s="87"/>
      <c r="REL54" s="87"/>
      <c r="REM54" s="87"/>
      <c r="REN54" s="87"/>
      <c r="REO54" s="87"/>
      <c r="REP54" s="87"/>
      <c r="REV54" s="87"/>
      <c r="REW54" s="87"/>
      <c r="REX54" s="87"/>
      <c r="REY54" s="87"/>
      <c r="REZ54" s="87"/>
      <c r="RFA54" s="87"/>
      <c r="RFB54" s="87"/>
      <c r="RFC54" s="87"/>
      <c r="RFD54" s="87"/>
      <c r="RFE54" s="87"/>
      <c r="RFK54" s="87"/>
      <c r="RFL54" s="87"/>
      <c r="RFM54" s="87"/>
      <c r="RFN54" s="87"/>
      <c r="RFO54" s="87"/>
      <c r="RFP54" s="87"/>
      <c r="RFQ54" s="87"/>
      <c r="RFR54" s="87"/>
      <c r="RFS54" s="87"/>
      <c r="RFT54" s="87"/>
      <c r="RFZ54" s="87"/>
      <c r="RGA54" s="87"/>
      <c r="RGB54" s="87"/>
      <c r="RGC54" s="87"/>
      <c r="RGD54" s="87"/>
      <c r="RGE54" s="87"/>
      <c r="RGF54" s="87"/>
      <c r="RGG54" s="87"/>
      <c r="RGH54" s="87"/>
      <c r="RGI54" s="87"/>
      <c r="RGO54" s="87"/>
      <c r="RGP54" s="87"/>
      <c r="RGQ54" s="87"/>
      <c r="RGR54" s="87"/>
      <c r="RGS54" s="87"/>
      <c r="RGT54" s="87"/>
      <c r="RGU54" s="87"/>
      <c r="RGV54" s="87"/>
      <c r="RGW54" s="87"/>
      <c r="RGX54" s="87"/>
      <c r="RHD54" s="87"/>
      <c r="RHE54" s="87"/>
      <c r="RHF54" s="87"/>
      <c r="RHG54" s="87"/>
      <c r="RHH54" s="87"/>
      <c r="RHI54" s="87"/>
      <c r="RHJ54" s="87"/>
      <c r="RHK54" s="87"/>
      <c r="RHL54" s="87"/>
      <c r="RHM54" s="87"/>
      <c r="RHS54" s="87"/>
      <c r="RHT54" s="87"/>
      <c r="RHU54" s="87"/>
      <c r="RHV54" s="87"/>
      <c r="RHW54" s="87"/>
      <c r="RHX54" s="87"/>
      <c r="RHY54" s="87"/>
      <c r="RHZ54" s="87"/>
      <c r="RIA54" s="87"/>
      <c r="RIB54" s="87"/>
      <c r="RIH54" s="87"/>
      <c r="RII54" s="87"/>
      <c r="RIJ54" s="87"/>
      <c r="RIK54" s="87"/>
      <c r="RIL54" s="87"/>
      <c r="RIM54" s="87"/>
      <c r="RIN54" s="87"/>
      <c r="RIO54" s="87"/>
      <c r="RIP54" s="87"/>
      <c r="RIQ54" s="87"/>
      <c r="RIW54" s="87"/>
      <c r="RIX54" s="87"/>
      <c r="RIY54" s="87"/>
      <c r="RIZ54" s="87"/>
      <c r="RJA54" s="87"/>
      <c r="RJB54" s="87"/>
      <c r="RJC54" s="87"/>
      <c r="RJD54" s="87"/>
      <c r="RJE54" s="87"/>
      <c r="RJF54" s="87"/>
      <c r="RJL54" s="87"/>
      <c r="RJM54" s="87"/>
      <c r="RJN54" s="87"/>
      <c r="RJO54" s="87"/>
      <c r="RJP54" s="87"/>
      <c r="RJQ54" s="87"/>
      <c r="RJR54" s="87"/>
      <c r="RJS54" s="87"/>
      <c r="RJT54" s="87"/>
      <c r="RJU54" s="87"/>
      <c r="RKA54" s="87"/>
      <c r="RKB54" s="87"/>
      <c r="RKC54" s="87"/>
      <c r="RKD54" s="87"/>
      <c r="RKE54" s="87"/>
      <c r="RKF54" s="87"/>
      <c r="RKG54" s="87"/>
      <c r="RKH54" s="87"/>
      <c r="RKI54" s="87"/>
      <c r="RKJ54" s="87"/>
      <c r="RKP54" s="87"/>
      <c r="RKQ54" s="87"/>
      <c r="RKR54" s="87"/>
      <c r="RKS54" s="87"/>
      <c r="RKT54" s="87"/>
      <c r="RKU54" s="87"/>
      <c r="RKV54" s="87"/>
      <c r="RKW54" s="87"/>
      <c r="RKX54" s="87"/>
      <c r="RKY54" s="87"/>
      <c r="RLE54" s="87"/>
      <c r="RLF54" s="87"/>
      <c r="RLG54" s="87"/>
      <c r="RLH54" s="87"/>
      <c r="RLI54" s="87"/>
      <c r="RLJ54" s="87"/>
      <c r="RLK54" s="87"/>
      <c r="RLL54" s="87"/>
      <c r="RLM54" s="87"/>
      <c r="RLN54" s="87"/>
      <c r="RLT54" s="87"/>
      <c r="RLU54" s="87"/>
      <c r="RLV54" s="87"/>
      <c r="RLW54" s="87"/>
      <c r="RLX54" s="87"/>
      <c r="RLY54" s="87"/>
      <c r="RLZ54" s="87"/>
      <c r="RMA54" s="87"/>
      <c r="RMB54" s="87"/>
      <c r="RMC54" s="87"/>
      <c r="RMI54" s="87"/>
      <c r="RMJ54" s="87"/>
      <c r="RMK54" s="87"/>
      <c r="RML54" s="87"/>
      <c r="RMM54" s="87"/>
      <c r="RMN54" s="87"/>
      <c r="RMO54" s="87"/>
      <c r="RMP54" s="87"/>
      <c r="RMQ54" s="87"/>
      <c r="RMR54" s="87"/>
      <c r="RMX54" s="87"/>
      <c r="RMY54" s="87"/>
      <c r="RMZ54" s="87"/>
      <c r="RNA54" s="87"/>
      <c r="RNB54" s="87"/>
      <c r="RNC54" s="87"/>
      <c r="RND54" s="87"/>
      <c r="RNE54" s="87"/>
      <c r="RNF54" s="87"/>
      <c r="RNG54" s="87"/>
      <c r="RNM54" s="87"/>
      <c r="RNN54" s="87"/>
      <c r="RNO54" s="87"/>
      <c r="RNP54" s="87"/>
      <c r="RNQ54" s="87"/>
      <c r="RNR54" s="87"/>
      <c r="RNS54" s="87"/>
      <c r="RNT54" s="87"/>
      <c r="RNU54" s="87"/>
      <c r="RNV54" s="87"/>
      <c r="ROB54" s="87"/>
      <c r="ROC54" s="87"/>
      <c r="ROD54" s="87"/>
      <c r="ROE54" s="87"/>
      <c r="ROF54" s="87"/>
      <c r="ROG54" s="87"/>
      <c r="ROH54" s="87"/>
      <c r="ROI54" s="87"/>
      <c r="ROJ54" s="87"/>
      <c r="ROK54" s="87"/>
      <c r="ROQ54" s="87"/>
      <c r="ROR54" s="87"/>
      <c r="ROS54" s="87"/>
      <c r="ROT54" s="87"/>
      <c r="ROU54" s="87"/>
      <c r="ROV54" s="87"/>
      <c r="ROW54" s="87"/>
      <c r="ROX54" s="87"/>
      <c r="ROY54" s="87"/>
      <c r="ROZ54" s="87"/>
      <c r="RPF54" s="87"/>
      <c r="RPG54" s="87"/>
      <c r="RPH54" s="87"/>
      <c r="RPI54" s="87"/>
      <c r="RPJ54" s="87"/>
      <c r="RPK54" s="87"/>
      <c r="RPL54" s="87"/>
      <c r="RPM54" s="87"/>
      <c r="RPN54" s="87"/>
      <c r="RPO54" s="87"/>
      <c r="RPU54" s="87"/>
      <c r="RPV54" s="87"/>
      <c r="RPW54" s="87"/>
      <c r="RPX54" s="87"/>
      <c r="RPY54" s="87"/>
      <c r="RPZ54" s="87"/>
      <c r="RQA54" s="87"/>
      <c r="RQB54" s="87"/>
      <c r="RQC54" s="87"/>
      <c r="RQD54" s="87"/>
      <c r="RQJ54" s="87"/>
      <c r="RQK54" s="87"/>
      <c r="RQL54" s="87"/>
      <c r="RQM54" s="87"/>
      <c r="RQN54" s="87"/>
      <c r="RQO54" s="87"/>
      <c r="RQP54" s="87"/>
      <c r="RQQ54" s="87"/>
      <c r="RQR54" s="87"/>
      <c r="RQS54" s="87"/>
      <c r="RQY54" s="87"/>
      <c r="RQZ54" s="87"/>
      <c r="RRA54" s="87"/>
      <c r="RRB54" s="87"/>
      <c r="RRC54" s="87"/>
      <c r="RRD54" s="87"/>
      <c r="RRE54" s="87"/>
      <c r="RRF54" s="87"/>
      <c r="RRG54" s="87"/>
      <c r="RRH54" s="87"/>
      <c r="RRN54" s="87"/>
      <c r="RRO54" s="87"/>
      <c r="RRP54" s="87"/>
      <c r="RRQ54" s="87"/>
      <c r="RRR54" s="87"/>
      <c r="RRS54" s="87"/>
      <c r="RRT54" s="87"/>
      <c r="RRU54" s="87"/>
      <c r="RRV54" s="87"/>
      <c r="RRW54" s="87"/>
      <c r="RSC54" s="87"/>
      <c r="RSD54" s="87"/>
      <c r="RSE54" s="87"/>
      <c r="RSF54" s="87"/>
      <c r="RSG54" s="87"/>
      <c r="RSH54" s="87"/>
      <c r="RSI54" s="87"/>
      <c r="RSJ54" s="87"/>
      <c r="RSK54" s="87"/>
      <c r="RSL54" s="87"/>
      <c r="RSR54" s="87"/>
      <c r="RSS54" s="87"/>
      <c r="RST54" s="87"/>
      <c r="RSU54" s="87"/>
      <c r="RSV54" s="87"/>
      <c r="RSW54" s="87"/>
      <c r="RSX54" s="87"/>
      <c r="RSY54" s="87"/>
      <c r="RSZ54" s="87"/>
      <c r="RTA54" s="87"/>
      <c r="RTG54" s="87"/>
      <c r="RTH54" s="87"/>
      <c r="RTI54" s="87"/>
      <c r="RTJ54" s="87"/>
      <c r="RTK54" s="87"/>
      <c r="RTL54" s="87"/>
      <c r="RTM54" s="87"/>
      <c r="RTN54" s="87"/>
      <c r="RTO54" s="87"/>
      <c r="RTP54" s="87"/>
      <c r="RTV54" s="87"/>
      <c r="RTW54" s="87"/>
      <c r="RTX54" s="87"/>
      <c r="RTY54" s="87"/>
      <c r="RTZ54" s="87"/>
      <c r="RUA54" s="87"/>
      <c r="RUB54" s="87"/>
      <c r="RUC54" s="87"/>
      <c r="RUD54" s="87"/>
      <c r="RUE54" s="87"/>
      <c r="RUK54" s="87"/>
      <c r="RUL54" s="87"/>
      <c r="RUM54" s="87"/>
      <c r="RUN54" s="87"/>
      <c r="RUO54" s="87"/>
      <c r="RUP54" s="87"/>
      <c r="RUQ54" s="87"/>
      <c r="RUR54" s="87"/>
      <c r="RUS54" s="87"/>
      <c r="RUT54" s="87"/>
      <c r="RUZ54" s="87"/>
      <c r="RVA54" s="87"/>
      <c r="RVB54" s="87"/>
      <c r="RVC54" s="87"/>
      <c r="RVD54" s="87"/>
      <c r="RVE54" s="87"/>
      <c r="RVF54" s="87"/>
      <c r="RVG54" s="87"/>
      <c r="RVH54" s="87"/>
      <c r="RVI54" s="87"/>
      <c r="RVO54" s="87"/>
      <c r="RVP54" s="87"/>
      <c r="RVQ54" s="87"/>
      <c r="RVR54" s="87"/>
      <c r="RVS54" s="87"/>
      <c r="RVT54" s="87"/>
      <c r="RVU54" s="87"/>
      <c r="RVV54" s="87"/>
      <c r="RVW54" s="87"/>
      <c r="RVX54" s="87"/>
      <c r="RWD54" s="87"/>
      <c r="RWE54" s="87"/>
      <c r="RWF54" s="87"/>
      <c r="RWG54" s="87"/>
      <c r="RWH54" s="87"/>
      <c r="RWI54" s="87"/>
      <c r="RWJ54" s="87"/>
      <c r="RWK54" s="87"/>
      <c r="RWL54" s="87"/>
      <c r="RWM54" s="87"/>
      <c r="RWS54" s="87"/>
      <c r="RWT54" s="87"/>
      <c r="RWU54" s="87"/>
      <c r="RWV54" s="87"/>
      <c r="RWW54" s="87"/>
      <c r="RWX54" s="87"/>
      <c r="RWY54" s="87"/>
      <c r="RWZ54" s="87"/>
      <c r="RXA54" s="87"/>
      <c r="RXB54" s="87"/>
      <c r="RXH54" s="87"/>
      <c r="RXI54" s="87"/>
      <c r="RXJ54" s="87"/>
      <c r="RXK54" s="87"/>
      <c r="RXL54" s="87"/>
      <c r="RXM54" s="87"/>
      <c r="RXN54" s="87"/>
      <c r="RXO54" s="87"/>
      <c r="RXP54" s="87"/>
      <c r="RXQ54" s="87"/>
      <c r="RXW54" s="87"/>
      <c r="RXX54" s="87"/>
      <c r="RXY54" s="87"/>
      <c r="RXZ54" s="87"/>
      <c r="RYA54" s="87"/>
      <c r="RYB54" s="87"/>
      <c r="RYC54" s="87"/>
      <c r="RYD54" s="87"/>
      <c r="RYE54" s="87"/>
      <c r="RYF54" s="87"/>
      <c r="RYL54" s="87"/>
      <c r="RYM54" s="87"/>
      <c r="RYN54" s="87"/>
      <c r="RYO54" s="87"/>
      <c r="RYP54" s="87"/>
      <c r="RYQ54" s="87"/>
      <c r="RYR54" s="87"/>
      <c r="RYS54" s="87"/>
      <c r="RYT54" s="87"/>
      <c r="RYU54" s="87"/>
      <c r="RZA54" s="87"/>
      <c r="RZB54" s="87"/>
      <c r="RZC54" s="87"/>
      <c r="RZD54" s="87"/>
      <c r="RZE54" s="87"/>
      <c r="RZF54" s="87"/>
      <c r="RZG54" s="87"/>
      <c r="RZH54" s="87"/>
      <c r="RZI54" s="87"/>
      <c r="RZJ54" s="87"/>
      <c r="RZP54" s="87"/>
      <c r="RZQ54" s="87"/>
      <c r="RZR54" s="87"/>
      <c r="RZS54" s="87"/>
      <c r="RZT54" s="87"/>
      <c r="RZU54" s="87"/>
      <c r="RZV54" s="87"/>
      <c r="RZW54" s="87"/>
      <c r="RZX54" s="87"/>
      <c r="RZY54" s="87"/>
      <c r="SAE54" s="87"/>
      <c r="SAF54" s="87"/>
      <c r="SAG54" s="87"/>
      <c r="SAH54" s="87"/>
      <c r="SAI54" s="87"/>
      <c r="SAJ54" s="87"/>
      <c r="SAK54" s="87"/>
      <c r="SAL54" s="87"/>
      <c r="SAM54" s="87"/>
      <c r="SAN54" s="87"/>
      <c r="SAT54" s="87"/>
      <c r="SAU54" s="87"/>
      <c r="SAV54" s="87"/>
      <c r="SAW54" s="87"/>
      <c r="SAX54" s="87"/>
      <c r="SAY54" s="87"/>
      <c r="SAZ54" s="87"/>
      <c r="SBA54" s="87"/>
      <c r="SBB54" s="87"/>
      <c r="SBC54" s="87"/>
      <c r="SBI54" s="87"/>
      <c r="SBJ54" s="87"/>
      <c r="SBK54" s="87"/>
      <c r="SBL54" s="87"/>
      <c r="SBM54" s="87"/>
      <c r="SBN54" s="87"/>
      <c r="SBO54" s="87"/>
      <c r="SBP54" s="87"/>
      <c r="SBQ54" s="87"/>
      <c r="SBR54" s="87"/>
      <c r="SBX54" s="87"/>
      <c r="SBY54" s="87"/>
      <c r="SBZ54" s="87"/>
      <c r="SCA54" s="87"/>
      <c r="SCB54" s="87"/>
      <c r="SCC54" s="87"/>
      <c r="SCD54" s="87"/>
      <c r="SCE54" s="87"/>
      <c r="SCF54" s="87"/>
      <c r="SCG54" s="87"/>
      <c r="SCM54" s="87"/>
      <c r="SCN54" s="87"/>
      <c r="SCO54" s="87"/>
      <c r="SCP54" s="87"/>
      <c r="SCQ54" s="87"/>
      <c r="SCR54" s="87"/>
      <c r="SCS54" s="87"/>
      <c r="SCT54" s="87"/>
      <c r="SCU54" s="87"/>
      <c r="SCV54" s="87"/>
      <c r="SDB54" s="87"/>
      <c r="SDC54" s="87"/>
      <c r="SDD54" s="87"/>
      <c r="SDE54" s="87"/>
      <c r="SDF54" s="87"/>
      <c r="SDG54" s="87"/>
      <c r="SDH54" s="87"/>
      <c r="SDI54" s="87"/>
      <c r="SDJ54" s="87"/>
      <c r="SDK54" s="87"/>
      <c r="SDQ54" s="87"/>
      <c r="SDR54" s="87"/>
      <c r="SDS54" s="87"/>
      <c r="SDT54" s="87"/>
      <c r="SDU54" s="87"/>
      <c r="SDV54" s="87"/>
      <c r="SDW54" s="87"/>
      <c r="SDX54" s="87"/>
      <c r="SDY54" s="87"/>
      <c r="SDZ54" s="87"/>
      <c r="SEF54" s="87"/>
      <c r="SEG54" s="87"/>
      <c r="SEH54" s="87"/>
      <c r="SEI54" s="87"/>
      <c r="SEJ54" s="87"/>
      <c r="SEK54" s="87"/>
      <c r="SEL54" s="87"/>
      <c r="SEM54" s="87"/>
      <c r="SEN54" s="87"/>
      <c r="SEO54" s="87"/>
      <c r="SEU54" s="87"/>
      <c r="SEV54" s="87"/>
      <c r="SEW54" s="87"/>
      <c r="SEX54" s="87"/>
      <c r="SEY54" s="87"/>
      <c r="SEZ54" s="87"/>
      <c r="SFA54" s="87"/>
      <c r="SFB54" s="87"/>
      <c r="SFC54" s="87"/>
      <c r="SFD54" s="87"/>
      <c r="SFJ54" s="87"/>
      <c r="SFK54" s="87"/>
      <c r="SFL54" s="87"/>
      <c r="SFM54" s="87"/>
      <c r="SFN54" s="87"/>
      <c r="SFO54" s="87"/>
      <c r="SFP54" s="87"/>
      <c r="SFQ54" s="87"/>
      <c r="SFR54" s="87"/>
      <c r="SFS54" s="87"/>
      <c r="SFY54" s="87"/>
      <c r="SFZ54" s="87"/>
      <c r="SGA54" s="87"/>
      <c r="SGB54" s="87"/>
      <c r="SGC54" s="87"/>
      <c r="SGD54" s="87"/>
      <c r="SGE54" s="87"/>
      <c r="SGF54" s="87"/>
      <c r="SGG54" s="87"/>
      <c r="SGH54" s="87"/>
      <c r="SGN54" s="87"/>
      <c r="SGO54" s="87"/>
      <c r="SGP54" s="87"/>
      <c r="SGQ54" s="87"/>
      <c r="SGR54" s="87"/>
      <c r="SGS54" s="87"/>
      <c r="SGT54" s="87"/>
      <c r="SGU54" s="87"/>
      <c r="SGV54" s="87"/>
      <c r="SGW54" s="87"/>
      <c r="SHC54" s="87"/>
      <c r="SHD54" s="87"/>
      <c r="SHE54" s="87"/>
      <c r="SHF54" s="87"/>
      <c r="SHG54" s="87"/>
      <c r="SHH54" s="87"/>
      <c r="SHI54" s="87"/>
      <c r="SHJ54" s="87"/>
      <c r="SHK54" s="87"/>
      <c r="SHL54" s="87"/>
      <c r="SHR54" s="87"/>
      <c r="SHS54" s="87"/>
      <c r="SHT54" s="87"/>
      <c r="SHU54" s="87"/>
      <c r="SHV54" s="87"/>
      <c r="SHW54" s="87"/>
      <c r="SHX54" s="87"/>
      <c r="SHY54" s="87"/>
      <c r="SHZ54" s="87"/>
      <c r="SIA54" s="87"/>
      <c r="SIG54" s="87"/>
      <c r="SIH54" s="87"/>
      <c r="SII54" s="87"/>
      <c r="SIJ54" s="87"/>
      <c r="SIK54" s="87"/>
      <c r="SIL54" s="87"/>
      <c r="SIM54" s="87"/>
      <c r="SIN54" s="87"/>
      <c r="SIO54" s="87"/>
      <c r="SIP54" s="87"/>
      <c r="SIV54" s="87"/>
      <c r="SIW54" s="87"/>
      <c r="SIX54" s="87"/>
      <c r="SIY54" s="87"/>
      <c r="SIZ54" s="87"/>
      <c r="SJA54" s="87"/>
      <c r="SJB54" s="87"/>
      <c r="SJC54" s="87"/>
      <c r="SJD54" s="87"/>
      <c r="SJE54" s="87"/>
      <c r="SJK54" s="87"/>
      <c r="SJL54" s="87"/>
      <c r="SJM54" s="87"/>
      <c r="SJN54" s="87"/>
      <c r="SJO54" s="87"/>
      <c r="SJP54" s="87"/>
      <c r="SJQ54" s="87"/>
      <c r="SJR54" s="87"/>
      <c r="SJS54" s="87"/>
      <c r="SJT54" s="87"/>
      <c r="SJZ54" s="87"/>
      <c r="SKA54" s="87"/>
      <c r="SKB54" s="87"/>
      <c r="SKC54" s="87"/>
      <c r="SKD54" s="87"/>
      <c r="SKE54" s="87"/>
      <c r="SKF54" s="87"/>
      <c r="SKG54" s="87"/>
      <c r="SKH54" s="87"/>
      <c r="SKI54" s="87"/>
      <c r="SKO54" s="87"/>
      <c r="SKP54" s="87"/>
      <c r="SKQ54" s="87"/>
      <c r="SKR54" s="87"/>
      <c r="SKS54" s="87"/>
      <c r="SKT54" s="87"/>
      <c r="SKU54" s="87"/>
      <c r="SKV54" s="87"/>
      <c r="SKW54" s="87"/>
      <c r="SKX54" s="87"/>
      <c r="SLD54" s="87"/>
      <c r="SLE54" s="87"/>
      <c r="SLF54" s="87"/>
      <c r="SLG54" s="87"/>
      <c r="SLH54" s="87"/>
      <c r="SLI54" s="87"/>
      <c r="SLJ54" s="87"/>
      <c r="SLK54" s="87"/>
      <c r="SLL54" s="87"/>
      <c r="SLM54" s="87"/>
      <c r="SLS54" s="87"/>
      <c r="SLT54" s="87"/>
      <c r="SLU54" s="87"/>
      <c r="SLV54" s="87"/>
      <c r="SLW54" s="87"/>
      <c r="SLX54" s="87"/>
      <c r="SLY54" s="87"/>
      <c r="SLZ54" s="87"/>
      <c r="SMA54" s="87"/>
      <c r="SMB54" s="87"/>
      <c r="SMH54" s="87"/>
      <c r="SMI54" s="87"/>
      <c r="SMJ54" s="87"/>
      <c r="SMK54" s="87"/>
      <c r="SML54" s="87"/>
      <c r="SMM54" s="87"/>
      <c r="SMN54" s="87"/>
      <c r="SMO54" s="87"/>
      <c r="SMP54" s="87"/>
      <c r="SMQ54" s="87"/>
      <c r="SMW54" s="87"/>
      <c r="SMX54" s="87"/>
      <c r="SMY54" s="87"/>
      <c r="SMZ54" s="87"/>
      <c r="SNA54" s="87"/>
      <c r="SNB54" s="87"/>
      <c r="SNC54" s="87"/>
      <c r="SND54" s="87"/>
      <c r="SNE54" s="87"/>
      <c r="SNF54" s="87"/>
      <c r="SNL54" s="87"/>
      <c r="SNM54" s="87"/>
      <c r="SNN54" s="87"/>
      <c r="SNO54" s="87"/>
      <c r="SNP54" s="87"/>
      <c r="SNQ54" s="87"/>
      <c r="SNR54" s="87"/>
      <c r="SNS54" s="87"/>
      <c r="SNT54" s="87"/>
      <c r="SNU54" s="87"/>
      <c r="SOA54" s="87"/>
      <c r="SOB54" s="87"/>
      <c r="SOC54" s="87"/>
      <c r="SOD54" s="87"/>
      <c r="SOE54" s="87"/>
      <c r="SOF54" s="87"/>
      <c r="SOG54" s="87"/>
      <c r="SOH54" s="87"/>
      <c r="SOI54" s="87"/>
      <c r="SOJ54" s="87"/>
      <c r="SOP54" s="87"/>
      <c r="SOQ54" s="87"/>
      <c r="SOR54" s="87"/>
      <c r="SOS54" s="87"/>
      <c r="SOT54" s="87"/>
      <c r="SOU54" s="87"/>
      <c r="SOV54" s="87"/>
      <c r="SOW54" s="87"/>
      <c r="SOX54" s="87"/>
      <c r="SOY54" s="87"/>
      <c r="SPE54" s="87"/>
      <c r="SPF54" s="87"/>
      <c r="SPG54" s="87"/>
      <c r="SPH54" s="87"/>
      <c r="SPI54" s="87"/>
      <c r="SPJ54" s="87"/>
      <c r="SPK54" s="87"/>
      <c r="SPL54" s="87"/>
      <c r="SPM54" s="87"/>
      <c r="SPN54" s="87"/>
      <c r="SPT54" s="87"/>
      <c r="SPU54" s="87"/>
      <c r="SPV54" s="87"/>
      <c r="SPW54" s="87"/>
      <c r="SPX54" s="87"/>
      <c r="SPY54" s="87"/>
      <c r="SPZ54" s="87"/>
      <c r="SQA54" s="87"/>
      <c r="SQB54" s="87"/>
      <c r="SQC54" s="87"/>
      <c r="SQI54" s="87"/>
      <c r="SQJ54" s="87"/>
      <c r="SQK54" s="87"/>
      <c r="SQL54" s="87"/>
      <c r="SQM54" s="87"/>
      <c r="SQN54" s="87"/>
      <c r="SQO54" s="87"/>
      <c r="SQP54" s="87"/>
      <c r="SQQ54" s="87"/>
      <c r="SQR54" s="87"/>
      <c r="SQX54" s="87"/>
      <c r="SQY54" s="87"/>
      <c r="SQZ54" s="87"/>
      <c r="SRA54" s="87"/>
      <c r="SRB54" s="87"/>
      <c r="SRC54" s="87"/>
      <c r="SRD54" s="87"/>
      <c r="SRE54" s="87"/>
      <c r="SRF54" s="87"/>
      <c r="SRG54" s="87"/>
      <c r="SRM54" s="87"/>
      <c r="SRN54" s="87"/>
      <c r="SRO54" s="87"/>
      <c r="SRP54" s="87"/>
      <c r="SRQ54" s="87"/>
      <c r="SRR54" s="87"/>
      <c r="SRS54" s="87"/>
      <c r="SRT54" s="87"/>
      <c r="SRU54" s="87"/>
      <c r="SRV54" s="87"/>
      <c r="SSB54" s="87"/>
      <c r="SSC54" s="87"/>
      <c r="SSD54" s="87"/>
      <c r="SSE54" s="87"/>
      <c r="SSF54" s="87"/>
      <c r="SSG54" s="87"/>
      <c r="SSH54" s="87"/>
      <c r="SSI54" s="87"/>
      <c r="SSJ54" s="87"/>
      <c r="SSK54" s="87"/>
      <c r="SSQ54" s="87"/>
      <c r="SSR54" s="87"/>
      <c r="SSS54" s="87"/>
      <c r="SST54" s="87"/>
      <c r="SSU54" s="87"/>
      <c r="SSV54" s="87"/>
      <c r="SSW54" s="87"/>
      <c r="SSX54" s="87"/>
      <c r="SSY54" s="87"/>
      <c r="SSZ54" s="87"/>
      <c r="STF54" s="87"/>
      <c r="STG54" s="87"/>
      <c r="STH54" s="87"/>
      <c r="STI54" s="87"/>
      <c r="STJ54" s="87"/>
      <c r="STK54" s="87"/>
      <c r="STL54" s="87"/>
      <c r="STM54" s="87"/>
      <c r="STN54" s="87"/>
      <c r="STO54" s="87"/>
      <c r="STU54" s="87"/>
      <c r="STV54" s="87"/>
      <c r="STW54" s="87"/>
      <c r="STX54" s="87"/>
      <c r="STY54" s="87"/>
      <c r="STZ54" s="87"/>
      <c r="SUA54" s="87"/>
      <c r="SUB54" s="87"/>
      <c r="SUC54" s="87"/>
      <c r="SUD54" s="87"/>
      <c r="SUJ54" s="87"/>
      <c r="SUK54" s="87"/>
      <c r="SUL54" s="87"/>
      <c r="SUM54" s="87"/>
      <c r="SUN54" s="87"/>
      <c r="SUO54" s="87"/>
      <c r="SUP54" s="87"/>
      <c r="SUQ54" s="87"/>
      <c r="SUR54" s="87"/>
      <c r="SUS54" s="87"/>
      <c r="SUY54" s="87"/>
      <c r="SUZ54" s="87"/>
      <c r="SVA54" s="87"/>
      <c r="SVB54" s="87"/>
      <c r="SVC54" s="87"/>
      <c r="SVD54" s="87"/>
      <c r="SVE54" s="87"/>
      <c r="SVF54" s="87"/>
      <c r="SVG54" s="87"/>
      <c r="SVH54" s="87"/>
      <c r="SVN54" s="87"/>
      <c r="SVO54" s="87"/>
      <c r="SVP54" s="87"/>
      <c r="SVQ54" s="87"/>
      <c r="SVR54" s="87"/>
      <c r="SVS54" s="87"/>
      <c r="SVT54" s="87"/>
      <c r="SVU54" s="87"/>
      <c r="SVV54" s="87"/>
      <c r="SVW54" s="87"/>
      <c r="SWC54" s="87"/>
      <c r="SWD54" s="87"/>
      <c r="SWE54" s="87"/>
      <c r="SWF54" s="87"/>
      <c r="SWG54" s="87"/>
      <c r="SWH54" s="87"/>
      <c r="SWI54" s="87"/>
      <c r="SWJ54" s="87"/>
      <c r="SWK54" s="87"/>
      <c r="SWL54" s="87"/>
      <c r="SWR54" s="87"/>
      <c r="SWS54" s="87"/>
      <c r="SWT54" s="87"/>
      <c r="SWU54" s="87"/>
      <c r="SWV54" s="87"/>
      <c r="SWW54" s="87"/>
      <c r="SWX54" s="87"/>
      <c r="SWY54" s="87"/>
      <c r="SWZ54" s="87"/>
      <c r="SXA54" s="87"/>
      <c r="SXG54" s="87"/>
      <c r="SXH54" s="87"/>
      <c r="SXI54" s="87"/>
      <c r="SXJ54" s="87"/>
      <c r="SXK54" s="87"/>
      <c r="SXL54" s="87"/>
      <c r="SXM54" s="87"/>
      <c r="SXN54" s="87"/>
      <c r="SXO54" s="87"/>
      <c r="SXP54" s="87"/>
      <c r="SXV54" s="87"/>
      <c r="SXW54" s="87"/>
      <c r="SXX54" s="87"/>
      <c r="SXY54" s="87"/>
      <c r="SXZ54" s="87"/>
      <c r="SYA54" s="87"/>
      <c r="SYB54" s="87"/>
      <c r="SYC54" s="87"/>
      <c r="SYD54" s="87"/>
      <c r="SYE54" s="87"/>
      <c r="SYK54" s="87"/>
      <c r="SYL54" s="87"/>
      <c r="SYM54" s="87"/>
      <c r="SYN54" s="87"/>
      <c r="SYO54" s="87"/>
      <c r="SYP54" s="87"/>
      <c r="SYQ54" s="87"/>
      <c r="SYR54" s="87"/>
      <c r="SYS54" s="87"/>
      <c r="SYT54" s="87"/>
      <c r="SYZ54" s="87"/>
      <c r="SZA54" s="87"/>
      <c r="SZB54" s="87"/>
      <c r="SZC54" s="87"/>
      <c r="SZD54" s="87"/>
      <c r="SZE54" s="87"/>
      <c r="SZF54" s="87"/>
      <c r="SZG54" s="87"/>
      <c r="SZH54" s="87"/>
      <c r="SZI54" s="87"/>
      <c r="SZO54" s="87"/>
      <c r="SZP54" s="87"/>
      <c r="SZQ54" s="87"/>
      <c r="SZR54" s="87"/>
      <c r="SZS54" s="87"/>
      <c r="SZT54" s="87"/>
      <c r="SZU54" s="87"/>
      <c r="SZV54" s="87"/>
      <c r="SZW54" s="87"/>
      <c r="SZX54" s="87"/>
      <c r="TAD54" s="87"/>
      <c r="TAE54" s="87"/>
      <c r="TAF54" s="87"/>
      <c r="TAG54" s="87"/>
      <c r="TAH54" s="87"/>
      <c r="TAI54" s="87"/>
      <c r="TAJ54" s="87"/>
      <c r="TAK54" s="87"/>
      <c r="TAL54" s="87"/>
      <c r="TAM54" s="87"/>
      <c r="TAS54" s="87"/>
      <c r="TAT54" s="87"/>
      <c r="TAU54" s="87"/>
      <c r="TAV54" s="87"/>
      <c r="TAW54" s="87"/>
      <c r="TAX54" s="87"/>
      <c r="TAY54" s="87"/>
      <c r="TAZ54" s="87"/>
      <c r="TBA54" s="87"/>
      <c r="TBB54" s="87"/>
      <c r="TBH54" s="87"/>
      <c r="TBI54" s="87"/>
      <c r="TBJ54" s="87"/>
      <c r="TBK54" s="87"/>
      <c r="TBL54" s="87"/>
      <c r="TBM54" s="87"/>
      <c r="TBN54" s="87"/>
      <c r="TBO54" s="87"/>
      <c r="TBP54" s="87"/>
      <c r="TBQ54" s="87"/>
      <c r="TBW54" s="87"/>
      <c r="TBX54" s="87"/>
      <c r="TBY54" s="87"/>
      <c r="TBZ54" s="87"/>
      <c r="TCA54" s="87"/>
      <c r="TCB54" s="87"/>
      <c r="TCC54" s="87"/>
      <c r="TCD54" s="87"/>
      <c r="TCE54" s="87"/>
      <c r="TCF54" s="87"/>
      <c r="TCL54" s="87"/>
      <c r="TCM54" s="87"/>
      <c r="TCN54" s="87"/>
      <c r="TCO54" s="87"/>
      <c r="TCP54" s="87"/>
      <c r="TCQ54" s="87"/>
      <c r="TCR54" s="87"/>
      <c r="TCS54" s="87"/>
      <c r="TCT54" s="87"/>
      <c r="TCU54" s="87"/>
      <c r="TDA54" s="87"/>
      <c r="TDB54" s="87"/>
      <c r="TDC54" s="87"/>
      <c r="TDD54" s="87"/>
      <c r="TDE54" s="87"/>
      <c r="TDF54" s="87"/>
      <c r="TDG54" s="87"/>
      <c r="TDH54" s="87"/>
      <c r="TDI54" s="87"/>
      <c r="TDJ54" s="87"/>
      <c r="TDP54" s="87"/>
      <c r="TDQ54" s="87"/>
      <c r="TDR54" s="87"/>
      <c r="TDS54" s="87"/>
      <c r="TDT54" s="87"/>
      <c r="TDU54" s="87"/>
      <c r="TDV54" s="87"/>
      <c r="TDW54" s="87"/>
      <c r="TDX54" s="87"/>
      <c r="TDY54" s="87"/>
      <c r="TEE54" s="87"/>
      <c r="TEF54" s="87"/>
      <c r="TEG54" s="87"/>
      <c r="TEH54" s="87"/>
      <c r="TEI54" s="87"/>
      <c r="TEJ54" s="87"/>
      <c r="TEK54" s="87"/>
      <c r="TEL54" s="87"/>
      <c r="TEM54" s="87"/>
      <c r="TEN54" s="87"/>
      <c r="TET54" s="87"/>
      <c r="TEU54" s="87"/>
      <c r="TEV54" s="87"/>
      <c r="TEW54" s="87"/>
      <c r="TEX54" s="87"/>
      <c r="TEY54" s="87"/>
      <c r="TEZ54" s="87"/>
      <c r="TFA54" s="87"/>
      <c r="TFB54" s="87"/>
      <c r="TFC54" s="87"/>
      <c r="TFI54" s="87"/>
      <c r="TFJ54" s="87"/>
      <c r="TFK54" s="87"/>
      <c r="TFL54" s="87"/>
      <c r="TFM54" s="87"/>
      <c r="TFN54" s="87"/>
      <c r="TFO54" s="87"/>
      <c r="TFP54" s="87"/>
      <c r="TFQ54" s="87"/>
      <c r="TFR54" s="87"/>
      <c r="TFX54" s="87"/>
      <c r="TFY54" s="87"/>
      <c r="TFZ54" s="87"/>
      <c r="TGA54" s="87"/>
      <c r="TGB54" s="87"/>
      <c r="TGC54" s="87"/>
      <c r="TGD54" s="87"/>
      <c r="TGE54" s="87"/>
      <c r="TGF54" s="87"/>
      <c r="TGG54" s="87"/>
      <c r="TGM54" s="87"/>
      <c r="TGN54" s="87"/>
      <c r="TGO54" s="87"/>
      <c r="TGP54" s="87"/>
      <c r="TGQ54" s="87"/>
      <c r="TGR54" s="87"/>
      <c r="TGS54" s="87"/>
      <c r="TGT54" s="87"/>
      <c r="TGU54" s="87"/>
      <c r="TGV54" s="87"/>
      <c r="THB54" s="87"/>
      <c r="THC54" s="87"/>
      <c r="THD54" s="87"/>
      <c r="THE54" s="87"/>
      <c r="THF54" s="87"/>
      <c r="THG54" s="87"/>
      <c r="THH54" s="87"/>
      <c r="THI54" s="87"/>
      <c r="THJ54" s="87"/>
      <c r="THK54" s="87"/>
      <c r="THQ54" s="87"/>
      <c r="THR54" s="87"/>
      <c r="THS54" s="87"/>
      <c r="THT54" s="87"/>
      <c r="THU54" s="87"/>
      <c r="THV54" s="87"/>
      <c r="THW54" s="87"/>
      <c r="THX54" s="87"/>
      <c r="THY54" s="87"/>
      <c r="THZ54" s="87"/>
      <c r="TIF54" s="87"/>
      <c r="TIG54" s="87"/>
      <c r="TIH54" s="87"/>
      <c r="TII54" s="87"/>
      <c r="TIJ54" s="87"/>
      <c r="TIK54" s="87"/>
      <c r="TIL54" s="87"/>
      <c r="TIM54" s="87"/>
      <c r="TIN54" s="87"/>
      <c r="TIO54" s="87"/>
      <c r="TIU54" s="87"/>
      <c r="TIV54" s="87"/>
      <c r="TIW54" s="87"/>
      <c r="TIX54" s="87"/>
      <c r="TIY54" s="87"/>
      <c r="TIZ54" s="87"/>
      <c r="TJA54" s="87"/>
      <c r="TJB54" s="87"/>
      <c r="TJC54" s="87"/>
      <c r="TJD54" s="87"/>
      <c r="TJJ54" s="87"/>
      <c r="TJK54" s="87"/>
      <c r="TJL54" s="87"/>
      <c r="TJM54" s="87"/>
      <c r="TJN54" s="87"/>
      <c r="TJO54" s="87"/>
      <c r="TJP54" s="87"/>
      <c r="TJQ54" s="87"/>
      <c r="TJR54" s="87"/>
      <c r="TJS54" s="87"/>
      <c r="TJY54" s="87"/>
      <c r="TJZ54" s="87"/>
      <c r="TKA54" s="87"/>
      <c r="TKB54" s="87"/>
      <c r="TKC54" s="87"/>
      <c r="TKD54" s="87"/>
      <c r="TKE54" s="87"/>
      <c r="TKF54" s="87"/>
      <c r="TKG54" s="87"/>
      <c r="TKH54" s="87"/>
      <c r="TKN54" s="87"/>
      <c r="TKO54" s="87"/>
      <c r="TKP54" s="87"/>
      <c r="TKQ54" s="87"/>
      <c r="TKR54" s="87"/>
      <c r="TKS54" s="87"/>
      <c r="TKT54" s="87"/>
      <c r="TKU54" s="87"/>
      <c r="TKV54" s="87"/>
      <c r="TKW54" s="87"/>
      <c r="TLC54" s="87"/>
      <c r="TLD54" s="87"/>
      <c r="TLE54" s="87"/>
      <c r="TLF54" s="87"/>
      <c r="TLG54" s="87"/>
      <c r="TLH54" s="87"/>
      <c r="TLI54" s="87"/>
      <c r="TLJ54" s="87"/>
      <c r="TLK54" s="87"/>
      <c r="TLL54" s="87"/>
      <c r="TLR54" s="87"/>
      <c r="TLS54" s="87"/>
      <c r="TLT54" s="87"/>
      <c r="TLU54" s="87"/>
      <c r="TLV54" s="87"/>
      <c r="TLW54" s="87"/>
      <c r="TLX54" s="87"/>
      <c r="TLY54" s="87"/>
      <c r="TLZ54" s="87"/>
      <c r="TMA54" s="87"/>
      <c r="TMG54" s="87"/>
      <c r="TMH54" s="87"/>
      <c r="TMI54" s="87"/>
      <c r="TMJ54" s="87"/>
      <c r="TMK54" s="87"/>
      <c r="TML54" s="87"/>
      <c r="TMM54" s="87"/>
      <c r="TMN54" s="87"/>
      <c r="TMO54" s="87"/>
      <c r="TMP54" s="87"/>
      <c r="TMV54" s="87"/>
      <c r="TMW54" s="87"/>
      <c r="TMX54" s="87"/>
      <c r="TMY54" s="87"/>
      <c r="TMZ54" s="87"/>
      <c r="TNA54" s="87"/>
      <c r="TNB54" s="87"/>
      <c r="TNC54" s="87"/>
      <c r="TND54" s="87"/>
      <c r="TNE54" s="87"/>
      <c r="TNK54" s="87"/>
      <c r="TNL54" s="87"/>
      <c r="TNM54" s="87"/>
      <c r="TNN54" s="87"/>
      <c r="TNO54" s="87"/>
      <c r="TNP54" s="87"/>
      <c r="TNQ54" s="87"/>
      <c r="TNR54" s="87"/>
      <c r="TNS54" s="87"/>
      <c r="TNT54" s="87"/>
      <c r="TNZ54" s="87"/>
      <c r="TOA54" s="87"/>
      <c r="TOB54" s="87"/>
      <c r="TOC54" s="87"/>
      <c r="TOD54" s="87"/>
      <c r="TOE54" s="87"/>
      <c r="TOF54" s="87"/>
      <c r="TOG54" s="87"/>
      <c r="TOH54" s="87"/>
      <c r="TOI54" s="87"/>
      <c r="TOO54" s="87"/>
      <c r="TOP54" s="87"/>
      <c r="TOQ54" s="87"/>
      <c r="TOR54" s="87"/>
      <c r="TOS54" s="87"/>
      <c r="TOT54" s="87"/>
      <c r="TOU54" s="87"/>
      <c r="TOV54" s="87"/>
      <c r="TOW54" s="87"/>
      <c r="TOX54" s="87"/>
      <c r="TPD54" s="87"/>
      <c r="TPE54" s="87"/>
      <c r="TPF54" s="87"/>
      <c r="TPG54" s="87"/>
      <c r="TPH54" s="87"/>
      <c r="TPI54" s="87"/>
      <c r="TPJ54" s="87"/>
      <c r="TPK54" s="87"/>
      <c r="TPL54" s="87"/>
      <c r="TPM54" s="87"/>
      <c r="TPS54" s="87"/>
      <c r="TPT54" s="87"/>
      <c r="TPU54" s="87"/>
      <c r="TPV54" s="87"/>
      <c r="TPW54" s="87"/>
      <c r="TPX54" s="87"/>
      <c r="TPY54" s="87"/>
      <c r="TPZ54" s="87"/>
      <c r="TQA54" s="87"/>
      <c r="TQB54" s="87"/>
      <c r="TQH54" s="87"/>
      <c r="TQI54" s="87"/>
      <c r="TQJ54" s="87"/>
      <c r="TQK54" s="87"/>
      <c r="TQL54" s="87"/>
      <c r="TQM54" s="87"/>
      <c r="TQN54" s="87"/>
      <c r="TQO54" s="87"/>
      <c r="TQP54" s="87"/>
      <c r="TQQ54" s="87"/>
      <c r="TQW54" s="87"/>
      <c r="TQX54" s="87"/>
      <c r="TQY54" s="87"/>
      <c r="TQZ54" s="87"/>
      <c r="TRA54" s="87"/>
      <c r="TRB54" s="87"/>
      <c r="TRC54" s="87"/>
      <c r="TRD54" s="87"/>
      <c r="TRE54" s="87"/>
      <c r="TRF54" s="87"/>
      <c r="TRL54" s="87"/>
      <c r="TRM54" s="87"/>
      <c r="TRN54" s="87"/>
      <c r="TRO54" s="87"/>
      <c r="TRP54" s="87"/>
      <c r="TRQ54" s="87"/>
      <c r="TRR54" s="87"/>
      <c r="TRS54" s="87"/>
      <c r="TRT54" s="87"/>
      <c r="TRU54" s="87"/>
      <c r="TSA54" s="87"/>
      <c r="TSB54" s="87"/>
      <c r="TSC54" s="87"/>
      <c r="TSD54" s="87"/>
      <c r="TSE54" s="87"/>
      <c r="TSF54" s="87"/>
      <c r="TSG54" s="87"/>
      <c r="TSH54" s="87"/>
      <c r="TSI54" s="87"/>
      <c r="TSJ54" s="87"/>
      <c r="TSP54" s="87"/>
      <c r="TSQ54" s="87"/>
      <c r="TSR54" s="87"/>
      <c r="TSS54" s="87"/>
      <c r="TST54" s="87"/>
      <c r="TSU54" s="87"/>
      <c r="TSV54" s="87"/>
      <c r="TSW54" s="87"/>
      <c r="TSX54" s="87"/>
      <c r="TSY54" s="87"/>
      <c r="TTE54" s="87"/>
      <c r="TTF54" s="87"/>
      <c r="TTG54" s="87"/>
      <c r="TTH54" s="87"/>
      <c r="TTI54" s="87"/>
      <c r="TTJ54" s="87"/>
      <c r="TTK54" s="87"/>
      <c r="TTL54" s="87"/>
      <c r="TTM54" s="87"/>
      <c r="TTN54" s="87"/>
      <c r="TTT54" s="87"/>
      <c r="TTU54" s="87"/>
      <c r="TTV54" s="87"/>
      <c r="TTW54" s="87"/>
      <c r="TTX54" s="87"/>
      <c r="TTY54" s="87"/>
      <c r="TTZ54" s="87"/>
      <c r="TUA54" s="87"/>
      <c r="TUB54" s="87"/>
      <c r="TUC54" s="87"/>
      <c r="TUI54" s="87"/>
      <c r="TUJ54" s="87"/>
      <c r="TUK54" s="87"/>
      <c r="TUL54" s="87"/>
      <c r="TUM54" s="87"/>
      <c r="TUN54" s="87"/>
      <c r="TUO54" s="87"/>
      <c r="TUP54" s="87"/>
      <c r="TUQ54" s="87"/>
      <c r="TUR54" s="87"/>
      <c r="TUX54" s="87"/>
      <c r="TUY54" s="87"/>
      <c r="TUZ54" s="87"/>
      <c r="TVA54" s="87"/>
      <c r="TVB54" s="87"/>
      <c r="TVC54" s="87"/>
      <c r="TVD54" s="87"/>
      <c r="TVE54" s="87"/>
      <c r="TVF54" s="87"/>
      <c r="TVG54" s="87"/>
      <c r="TVM54" s="87"/>
      <c r="TVN54" s="87"/>
      <c r="TVO54" s="87"/>
      <c r="TVP54" s="87"/>
      <c r="TVQ54" s="87"/>
      <c r="TVR54" s="87"/>
      <c r="TVS54" s="87"/>
      <c r="TVT54" s="87"/>
      <c r="TVU54" s="87"/>
      <c r="TVV54" s="87"/>
      <c r="TWB54" s="87"/>
      <c r="TWC54" s="87"/>
      <c r="TWD54" s="87"/>
      <c r="TWE54" s="87"/>
      <c r="TWF54" s="87"/>
      <c r="TWG54" s="87"/>
      <c r="TWH54" s="87"/>
      <c r="TWI54" s="87"/>
      <c r="TWJ54" s="87"/>
      <c r="TWK54" s="87"/>
      <c r="TWQ54" s="87"/>
      <c r="TWR54" s="87"/>
      <c r="TWS54" s="87"/>
      <c r="TWT54" s="87"/>
      <c r="TWU54" s="87"/>
      <c r="TWV54" s="87"/>
      <c r="TWW54" s="87"/>
      <c r="TWX54" s="87"/>
      <c r="TWY54" s="87"/>
      <c r="TWZ54" s="87"/>
      <c r="TXF54" s="87"/>
      <c r="TXG54" s="87"/>
      <c r="TXH54" s="87"/>
      <c r="TXI54" s="87"/>
      <c r="TXJ54" s="87"/>
      <c r="TXK54" s="87"/>
      <c r="TXL54" s="87"/>
      <c r="TXM54" s="87"/>
      <c r="TXN54" s="87"/>
      <c r="TXO54" s="87"/>
      <c r="TXU54" s="87"/>
      <c r="TXV54" s="87"/>
      <c r="TXW54" s="87"/>
      <c r="TXX54" s="87"/>
      <c r="TXY54" s="87"/>
      <c r="TXZ54" s="87"/>
      <c r="TYA54" s="87"/>
      <c r="TYB54" s="87"/>
      <c r="TYC54" s="87"/>
      <c r="TYD54" s="87"/>
      <c r="TYJ54" s="87"/>
      <c r="TYK54" s="87"/>
      <c r="TYL54" s="87"/>
      <c r="TYM54" s="87"/>
      <c r="TYN54" s="87"/>
      <c r="TYO54" s="87"/>
      <c r="TYP54" s="87"/>
      <c r="TYQ54" s="87"/>
      <c r="TYR54" s="87"/>
      <c r="TYS54" s="87"/>
      <c r="TYY54" s="87"/>
      <c r="TYZ54" s="87"/>
      <c r="TZA54" s="87"/>
      <c r="TZB54" s="87"/>
      <c r="TZC54" s="87"/>
      <c r="TZD54" s="87"/>
      <c r="TZE54" s="87"/>
      <c r="TZF54" s="87"/>
      <c r="TZG54" s="87"/>
      <c r="TZH54" s="87"/>
      <c r="TZN54" s="87"/>
      <c r="TZO54" s="87"/>
      <c r="TZP54" s="87"/>
      <c r="TZQ54" s="87"/>
      <c r="TZR54" s="87"/>
      <c r="TZS54" s="87"/>
      <c r="TZT54" s="87"/>
      <c r="TZU54" s="87"/>
      <c r="TZV54" s="87"/>
      <c r="TZW54" s="87"/>
      <c r="UAC54" s="87"/>
      <c r="UAD54" s="87"/>
      <c r="UAE54" s="87"/>
      <c r="UAF54" s="87"/>
      <c r="UAG54" s="87"/>
      <c r="UAH54" s="87"/>
      <c r="UAI54" s="87"/>
      <c r="UAJ54" s="87"/>
      <c r="UAK54" s="87"/>
      <c r="UAL54" s="87"/>
      <c r="UAR54" s="87"/>
      <c r="UAS54" s="87"/>
      <c r="UAT54" s="87"/>
      <c r="UAU54" s="87"/>
      <c r="UAV54" s="87"/>
      <c r="UAW54" s="87"/>
      <c r="UAX54" s="87"/>
      <c r="UAY54" s="87"/>
      <c r="UAZ54" s="87"/>
      <c r="UBA54" s="87"/>
      <c r="UBG54" s="87"/>
      <c r="UBH54" s="87"/>
      <c r="UBI54" s="87"/>
      <c r="UBJ54" s="87"/>
      <c r="UBK54" s="87"/>
      <c r="UBL54" s="87"/>
      <c r="UBM54" s="87"/>
      <c r="UBN54" s="87"/>
      <c r="UBO54" s="87"/>
      <c r="UBP54" s="87"/>
      <c r="UBV54" s="87"/>
      <c r="UBW54" s="87"/>
      <c r="UBX54" s="87"/>
      <c r="UBY54" s="87"/>
      <c r="UBZ54" s="87"/>
      <c r="UCA54" s="87"/>
      <c r="UCB54" s="87"/>
      <c r="UCC54" s="87"/>
      <c r="UCD54" s="87"/>
      <c r="UCE54" s="87"/>
      <c r="UCK54" s="87"/>
      <c r="UCL54" s="87"/>
      <c r="UCM54" s="87"/>
      <c r="UCN54" s="87"/>
      <c r="UCO54" s="87"/>
      <c r="UCP54" s="87"/>
      <c r="UCQ54" s="87"/>
      <c r="UCR54" s="87"/>
      <c r="UCS54" s="87"/>
      <c r="UCT54" s="87"/>
      <c r="UCZ54" s="87"/>
      <c r="UDA54" s="87"/>
      <c r="UDB54" s="87"/>
      <c r="UDC54" s="87"/>
      <c r="UDD54" s="87"/>
      <c r="UDE54" s="87"/>
      <c r="UDF54" s="87"/>
      <c r="UDG54" s="87"/>
      <c r="UDH54" s="87"/>
      <c r="UDI54" s="87"/>
      <c r="UDO54" s="87"/>
      <c r="UDP54" s="87"/>
      <c r="UDQ54" s="87"/>
      <c r="UDR54" s="87"/>
      <c r="UDS54" s="87"/>
      <c r="UDT54" s="87"/>
      <c r="UDU54" s="87"/>
      <c r="UDV54" s="87"/>
      <c r="UDW54" s="87"/>
      <c r="UDX54" s="87"/>
      <c r="UED54" s="87"/>
      <c r="UEE54" s="87"/>
      <c r="UEF54" s="87"/>
      <c r="UEG54" s="87"/>
      <c r="UEH54" s="87"/>
      <c r="UEI54" s="87"/>
      <c r="UEJ54" s="87"/>
      <c r="UEK54" s="87"/>
      <c r="UEL54" s="87"/>
      <c r="UEM54" s="87"/>
      <c r="UES54" s="87"/>
      <c r="UET54" s="87"/>
      <c r="UEU54" s="87"/>
      <c r="UEV54" s="87"/>
      <c r="UEW54" s="87"/>
      <c r="UEX54" s="87"/>
      <c r="UEY54" s="87"/>
      <c r="UEZ54" s="87"/>
      <c r="UFA54" s="87"/>
      <c r="UFB54" s="87"/>
      <c r="UFH54" s="87"/>
      <c r="UFI54" s="87"/>
      <c r="UFJ54" s="87"/>
      <c r="UFK54" s="87"/>
      <c r="UFL54" s="87"/>
      <c r="UFM54" s="87"/>
      <c r="UFN54" s="87"/>
      <c r="UFO54" s="87"/>
      <c r="UFP54" s="87"/>
      <c r="UFQ54" s="87"/>
      <c r="UFW54" s="87"/>
      <c r="UFX54" s="87"/>
      <c r="UFY54" s="87"/>
      <c r="UFZ54" s="87"/>
      <c r="UGA54" s="87"/>
      <c r="UGB54" s="87"/>
      <c r="UGC54" s="87"/>
      <c r="UGD54" s="87"/>
      <c r="UGE54" s="87"/>
      <c r="UGF54" s="87"/>
      <c r="UGL54" s="87"/>
      <c r="UGM54" s="87"/>
      <c r="UGN54" s="87"/>
      <c r="UGO54" s="87"/>
      <c r="UGP54" s="87"/>
      <c r="UGQ54" s="87"/>
      <c r="UGR54" s="87"/>
      <c r="UGS54" s="87"/>
      <c r="UGT54" s="87"/>
      <c r="UGU54" s="87"/>
      <c r="UHA54" s="87"/>
      <c r="UHB54" s="87"/>
      <c r="UHC54" s="87"/>
      <c r="UHD54" s="87"/>
      <c r="UHE54" s="87"/>
      <c r="UHF54" s="87"/>
      <c r="UHG54" s="87"/>
      <c r="UHH54" s="87"/>
      <c r="UHI54" s="87"/>
      <c r="UHJ54" s="87"/>
      <c r="UHP54" s="87"/>
      <c r="UHQ54" s="87"/>
      <c r="UHR54" s="87"/>
      <c r="UHS54" s="87"/>
      <c r="UHT54" s="87"/>
      <c r="UHU54" s="87"/>
      <c r="UHV54" s="87"/>
      <c r="UHW54" s="87"/>
      <c r="UHX54" s="87"/>
      <c r="UHY54" s="87"/>
      <c r="UIE54" s="87"/>
      <c r="UIF54" s="87"/>
      <c r="UIG54" s="87"/>
      <c r="UIH54" s="87"/>
      <c r="UII54" s="87"/>
      <c r="UIJ54" s="87"/>
      <c r="UIK54" s="87"/>
      <c r="UIL54" s="87"/>
      <c r="UIM54" s="87"/>
      <c r="UIN54" s="87"/>
      <c r="UIT54" s="87"/>
      <c r="UIU54" s="87"/>
      <c r="UIV54" s="87"/>
      <c r="UIW54" s="87"/>
      <c r="UIX54" s="87"/>
      <c r="UIY54" s="87"/>
      <c r="UIZ54" s="87"/>
      <c r="UJA54" s="87"/>
      <c r="UJB54" s="87"/>
      <c r="UJC54" s="87"/>
      <c r="UJI54" s="87"/>
      <c r="UJJ54" s="87"/>
      <c r="UJK54" s="87"/>
      <c r="UJL54" s="87"/>
      <c r="UJM54" s="87"/>
      <c r="UJN54" s="87"/>
      <c r="UJO54" s="87"/>
      <c r="UJP54" s="87"/>
      <c r="UJQ54" s="87"/>
      <c r="UJR54" s="87"/>
      <c r="UJX54" s="87"/>
      <c r="UJY54" s="87"/>
      <c r="UJZ54" s="87"/>
      <c r="UKA54" s="87"/>
      <c r="UKB54" s="87"/>
      <c r="UKC54" s="87"/>
      <c r="UKD54" s="87"/>
      <c r="UKE54" s="87"/>
      <c r="UKF54" s="87"/>
      <c r="UKG54" s="87"/>
      <c r="UKM54" s="87"/>
      <c r="UKN54" s="87"/>
      <c r="UKO54" s="87"/>
      <c r="UKP54" s="87"/>
      <c r="UKQ54" s="87"/>
      <c r="UKR54" s="87"/>
      <c r="UKS54" s="87"/>
      <c r="UKT54" s="87"/>
      <c r="UKU54" s="87"/>
      <c r="UKV54" s="87"/>
      <c r="ULB54" s="87"/>
      <c r="ULC54" s="87"/>
      <c r="ULD54" s="87"/>
      <c r="ULE54" s="87"/>
      <c r="ULF54" s="87"/>
      <c r="ULG54" s="87"/>
      <c r="ULH54" s="87"/>
      <c r="ULI54" s="87"/>
      <c r="ULJ54" s="87"/>
      <c r="ULK54" s="87"/>
      <c r="ULQ54" s="87"/>
      <c r="ULR54" s="87"/>
      <c r="ULS54" s="87"/>
      <c r="ULT54" s="87"/>
      <c r="ULU54" s="87"/>
      <c r="ULV54" s="87"/>
      <c r="ULW54" s="87"/>
      <c r="ULX54" s="87"/>
      <c r="ULY54" s="87"/>
      <c r="ULZ54" s="87"/>
      <c r="UMF54" s="87"/>
      <c r="UMG54" s="87"/>
      <c r="UMH54" s="87"/>
      <c r="UMI54" s="87"/>
      <c r="UMJ54" s="87"/>
      <c r="UMK54" s="87"/>
      <c r="UML54" s="87"/>
      <c r="UMM54" s="87"/>
      <c r="UMN54" s="87"/>
      <c r="UMO54" s="87"/>
      <c r="UMU54" s="87"/>
      <c r="UMV54" s="87"/>
      <c r="UMW54" s="87"/>
      <c r="UMX54" s="87"/>
      <c r="UMY54" s="87"/>
      <c r="UMZ54" s="87"/>
      <c r="UNA54" s="87"/>
      <c r="UNB54" s="87"/>
      <c r="UNC54" s="87"/>
      <c r="UND54" s="87"/>
      <c r="UNJ54" s="87"/>
      <c r="UNK54" s="87"/>
      <c r="UNL54" s="87"/>
      <c r="UNM54" s="87"/>
      <c r="UNN54" s="87"/>
      <c r="UNO54" s="87"/>
      <c r="UNP54" s="87"/>
      <c r="UNQ54" s="87"/>
      <c r="UNR54" s="87"/>
      <c r="UNS54" s="87"/>
      <c r="UNY54" s="87"/>
      <c r="UNZ54" s="87"/>
      <c r="UOA54" s="87"/>
      <c r="UOB54" s="87"/>
      <c r="UOC54" s="87"/>
      <c r="UOD54" s="87"/>
      <c r="UOE54" s="87"/>
      <c r="UOF54" s="87"/>
      <c r="UOG54" s="87"/>
      <c r="UOH54" s="87"/>
      <c r="UON54" s="87"/>
      <c r="UOO54" s="87"/>
      <c r="UOP54" s="87"/>
      <c r="UOQ54" s="87"/>
      <c r="UOR54" s="87"/>
      <c r="UOS54" s="87"/>
      <c r="UOT54" s="87"/>
      <c r="UOU54" s="87"/>
      <c r="UOV54" s="87"/>
      <c r="UOW54" s="87"/>
      <c r="UPC54" s="87"/>
      <c r="UPD54" s="87"/>
      <c r="UPE54" s="87"/>
      <c r="UPF54" s="87"/>
      <c r="UPG54" s="87"/>
      <c r="UPH54" s="87"/>
      <c r="UPI54" s="87"/>
      <c r="UPJ54" s="87"/>
      <c r="UPK54" s="87"/>
      <c r="UPL54" s="87"/>
      <c r="UPR54" s="87"/>
      <c r="UPS54" s="87"/>
      <c r="UPT54" s="87"/>
      <c r="UPU54" s="87"/>
      <c r="UPV54" s="87"/>
      <c r="UPW54" s="87"/>
      <c r="UPX54" s="87"/>
      <c r="UPY54" s="87"/>
      <c r="UPZ54" s="87"/>
      <c r="UQA54" s="87"/>
      <c r="UQG54" s="87"/>
      <c r="UQH54" s="87"/>
      <c r="UQI54" s="87"/>
      <c r="UQJ54" s="87"/>
      <c r="UQK54" s="87"/>
      <c r="UQL54" s="87"/>
      <c r="UQM54" s="87"/>
      <c r="UQN54" s="87"/>
      <c r="UQO54" s="87"/>
      <c r="UQP54" s="87"/>
      <c r="UQV54" s="87"/>
      <c r="UQW54" s="87"/>
      <c r="UQX54" s="87"/>
      <c r="UQY54" s="87"/>
      <c r="UQZ54" s="87"/>
      <c r="URA54" s="87"/>
      <c r="URB54" s="87"/>
      <c r="URC54" s="87"/>
      <c r="URD54" s="87"/>
      <c r="URE54" s="87"/>
      <c r="URK54" s="87"/>
      <c r="URL54" s="87"/>
      <c r="URM54" s="87"/>
      <c r="URN54" s="87"/>
      <c r="URO54" s="87"/>
      <c r="URP54" s="87"/>
      <c r="URQ54" s="87"/>
      <c r="URR54" s="87"/>
      <c r="URS54" s="87"/>
      <c r="URT54" s="87"/>
      <c r="URZ54" s="87"/>
      <c r="USA54" s="87"/>
      <c r="USB54" s="87"/>
      <c r="USC54" s="87"/>
      <c r="USD54" s="87"/>
      <c r="USE54" s="87"/>
      <c r="USF54" s="87"/>
      <c r="USG54" s="87"/>
      <c r="USH54" s="87"/>
      <c r="USI54" s="87"/>
      <c r="USO54" s="87"/>
      <c r="USP54" s="87"/>
      <c r="USQ54" s="87"/>
      <c r="USR54" s="87"/>
      <c r="USS54" s="87"/>
      <c r="UST54" s="87"/>
      <c r="USU54" s="87"/>
      <c r="USV54" s="87"/>
      <c r="USW54" s="87"/>
      <c r="USX54" s="87"/>
      <c r="UTD54" s="87"/>
      <c r="UTE54" s="87"/>
      <c r="UTF54" s="87"/>
      <c r="UTG54" s="87"/>
      <c r="UTH54" s="87"/>
      <c r="UTI54" s="87"/>
      <c r="UTJ54" s="87"/>
      <c r="UTK54" s="87"/>
      <c r="UTL54" s="87"/>
      <c r="UTM54" s="87"/>
      <c r="UTS54" s="87"/>
      <c r="UTT54" s="87"/>
      <c r="UTU54" s="87"/>
      <c r="UTV54" s="87"/>
      <c r="UTW54" s="87"/>
      <c r="UTX54" s="87"/>
      <c r="UTY54" s="87"/>
      <c r="UTZ54" s="87"/>
      <c r="UUA54" s="87"/>
      <c r="UUB54" s="87"/>
      <c r="UUH54" s="87"/>
      <c r="UUI54" s="87"/>
      <c r="UUJ54" s="87"/>
      <c r="UUK54" s="87"/>
      <c r="UUL54" s="87"/>
      <c r="UUM54" s="87"/>
      <c r="UUN54" s="87"/>
      <c r="UUO54" s="87"/>
      <c r="UUP54" s="87"/>
      <c r="UUQ54" s="87"/>
      <c r="UUW54" s="87"/>
      <c r="UUX54" s="87"/>
      <c r="UUY54" s="87"/>
      <c r="UUZ54" s="87"/>
      <c r="UVA54" s="87"/>
      <c r="UVB54" s="87"/>
      <c r="UVC54" s="87"/>
      <c r="UVD54" s="87"/>
      <c r="UVE54" s="87"/>
      <c r="UVF54" s="87"/>
      <c r="UVL54" s="87"/>
      <c r="UVM54" s="87"/>
      <c r="UVN54" s="87"/>
      <c r="UVO54" s="87"/>
      <c r="UVP54" s="87"/>
      <c r="UVQ54" s="87"/>
      <c r="UVR54" s="87"/>
      <c r="UVS54" s="87"/>
      <c r="UVT54" s="87"/>
      <c r="UVU54" s="87"/>
      <c r="UWA54" s="87"/>
      <c r="UWB54" s="87"/>
      <c r="UWC54" s="87"/>
      <c r="UWD54" s="87"/>
      <c r="UWE54" s="87"/>
      <c r="UWF54" s="87"/>
      <c r="UWG54" s="87"/>
      <c r="UWH54" s="87"/>
      <c r="UWI54" s="87"/>
      <c r="UWJ54" s="87"/>
      <c r="UWP54" s="87"/>
      <c r="UWQ54" s="87"/>
      <c r="UWR54" s="87"/>
      <c r="UWS54" s="87"/>
      <c r="UWT54" s="87"/>
      <c r="UWU54" s="87"/>
      <c r="UWV54" s="87"/>
      <c r="UWW54" s="87"/>
      <c r="UWX54" s="87"/>
      <c r="UWY54" s="87"/>
      <c r="UXE54" s="87"/>
      <c r="UXF54" s="87"/>
      <c r="UXG54" s="87"/>
      <c r="UXH54" s="87"/>
      <c r="UXI54" s="87"/>
      <c r="UXJ54" s="87"/>
      <c r="UXK54" s="87"/>
      <c r="UXL54" s="87"/>
      <c r="UXM54" s="87"/>
      <c r="UXN54" s="87"/>
      <c r="UXT54" s="87"/>
      <c r="UXU54" s="87"/>
      <c r="UXV54" s="87"/>
      <c r="UXW54" s="87"/>
      <c r="UXX54" s="87"/>
      <c r="UXY54" s="87"/>
      <c r="UXZ54" s="87"/>
      <c r="UYA54" s="87"/>
      <c r="UYB54" s="87"/>
      <c r="UYC54" s="87"/>
      <c r="UYI54" s="87"/>
      <c r="UYJ54" s="87"/>
      <c r="UYK54" s="87"/>
      <c r="UYL54" s="87"/>
      <c r="UYM54" s="87"/>
      <c r="UYN54" s="87"/>
      <c r="UYO54" s="87"/>
      <c r="UYP54" s="87"/>
      <c r="UYQ54" s="87"/>
      <c r="UYR54" s="87"/>
      <c r="UYX54" s="87"/>
      <c r="UYY54" s="87"/>
      <c r="UYZ54" s="87"/>
      <c r="UZA54" s="87"/>
      <c r="UZB54" s="87"/>
      <c r="UZC54" s="87"/>
      <c r="UZD54" s="87"/>
      <c r="UZE54" s="87"/>
      <c r="UZF54" s="87"/>
      <c r="UZG54" s="87"/>
      <c r="UZM54" s="87"/>
      <c r="UZN54" s="87"/>
      <c r="UZO54" s="87"/>
      <c r="UZP54" s="87"/>
      <c r="UZQ54" s="87"/>
      <c r="UZR54" s="87"/>
      <c r="UZS54" s="87"/>
      <c r="UZT54" s="87"/>
      <c r="UZU54" s="87"/>
      <c r="UZV54" s="87"/>
      <c r="VAB54" s="87"/>
      <c r="VAC54" s="87"/>
      <c r="VAD54" s="87"/>
      <c r="VAE54" s="87"/>
      <c r="VAF54" s="87"/>
      <c r="VAG54" s="87"/>
      <c r="VAH54" s="87"/>
      <c r="VAI54" s="87"/>
      <c r="VAJ54" s="87"/>
      <c r="VAK54" s="87"/>
      <c r="VAQ54" s="87"/>
      <c r="VAR54" s="87"/>
      <c r="VAS54" s="87"/>
      <c r="VAT54" s="87"/>
      <c r="VAU54" s="87"/>
      <c r="VAV54" s="87"/>
      <c r="VAW54" s="87"/>
      <c r="VAX54" s="87"/>
      <c r="VAY54" s="87"/>
      <c r="VAZ54" s="87"/>
      <c r="VBF54" s="87"/>
      <c r="VBG54" s="87"/>
      <c r="VBH54" s="87"/>
      <c r="VBI54" s="87"/>
      <c r="VBJ54" s="87"/>
      <c r="VBK54" s="87"/>
      <c r="VBL54" s="87"/>
      <c r="VBM54" s="87"/>
      <c r="VBN54" s="87"/>
      <c r="VBO54" s="87"/>
      <c r="VBU54" s="87"/>
      <c r="VBV54" s="87"/>
      <c r="VBW54" s="87"/>
      <c r="VBX54" s="87"/>
      <c r="VBY54" s="87"/>
      <c r="VBZ54" s="87"/>
      <c r="VCA54" s="87"/>
      <c r="VCB54" s="87"/>
      <c r="VCC54" s="87"/>
      <c r="VCD54" s="87"/>
      <c r="VCJ54" s="87"/>
      <c r="VCK54" s="87"/>
      <c r="VCL54" s="87"/>
      <c r="VCM54" s="87"/>
      <c r="VCN54" s="87"/>
      <c r="VCO54" s="87"/>
      <c r="VCP54" s="87"/>
      <c r="VCQ54" s="87"/>
      <c r="VCR54" s="87"/>
      <c r="VCS54" s="87"/>
      <c r="VCY54" s="87"/>
      <c r="VCZ54" s="87"/>
      <c r="VDA54" s="87"/>
      <c r="VDB54" s="87"/>
      <c r="VDC54" s="87"/>
      <c r="VDD54" s="87"/>
      <c r="VDE54" s="87"/>
      <c r="VDF54" s="87"/>
      <c r="VDG54" s="87"/>
      <c r="VDH54" s="87"/>
      <c r="VDN54" s="87"/>
      <c r="VDO54" s="87"/>
      <c r="VDP54" s="87"/>
      <c r="VDQ54" s="87"/>
      <c r="VDR54" s="87"/>
      <c r="VDS54" s="87"/>
      <c r="VDT54" s="87"/>
      <c r="VDU54" s="87"/>
      <c r="VDV54" s="87"/>
      <c r="VDW54" s="87"/>
      <c r="VEC54" s="87"/>
      <c r="VED54" s="87"/>
      <c r="VEE54" s="87"/>
      <c r="VEF54" s="87"/>
      <c r="VEG54" s="87"/>
      <c r="VEH54" s="87"/>
      <c r="VEI54" s="87"/>
      <c r="VEJ54" s="87"/>
      <c r="VEK54" s="87"/>
      <c r="VEL54" s="87"/>
      <c r="VER54" s="87"/>
      <c r="VES54" s="87"/>
      <c r="VET54" s="87"/>
      <c r="VEU54" s="87"/>
      <c r="VEV54" s="87"/>
      <c r="VEW54" s="87"/>
      <c r="VEX54" s="87"/>
      <c r="VEY54" s="87"/>
      <c r="VEZ54" s="87"/>
      <c r="VFA54" s="87"/>
      <c r="VFG54" s="87"/>
      <c r="VFH54" s="87"/>
      <c r="VFI54" s="87"/>
      <c r="VFJ54" s="87"/>
      <c r="VFK54" s="87"/>
      <c r="VFL54" s="87"/>
      <c r="VFM54" s="87"/>
      <c r="VFN54" s="87"/>
      <c r="VFO54" s="87"/>
      <c r="VFP54" s="87"/>
      <c r="VFV54" s="87"/>
      <c r="VFW54" s="87"/>
      <c r="VFX54" s="87"/>
      <c r="VFY54" s="87"/>
      <c r="VFZ54" s="87"/>
      <c r="VGA54" s="87"/>
      <c r="VGB54" s="87"/>
      <c r="VGC54" s="87"/>
      <c r="VGD54" s="87"/>
      <c r="VGE54" s="87"/>
      <c r="VGK54" s="87"/>
      <c r="VGL54" s="87"/>
      <c r="VGM54" s="87"/>
      <c r="VGN54" s="87"/>
      <c r="VGO54" s="87"/>
      <c r="VGP54" s="87"/>
      <c r="VGQ54" s="87"/>
      <c r="VGR54" s="87"/>
      <c r="VGS54" s="87"/>
      <c r="VGT54" s="87"/>
      <c r="VGZ54" s="87"/>
      <c r="VHA54" s="87"/>
      <c r="VHB54" s="87"/>
      <c r="VHC54" s="87"/>
      <c r="VHD54" s="87"/>
      <c r="VHE54" s="87"/>
      <c r="VHF54" s="87"/>
      <c r="VHG54" s="87"/>
      <c r="VHH54" s="87"/>
      <c r="VHI54" s="87"/>
      <c r="VHO54" s="87"/>
      <c r="VHP54" s="87"/>
      <c r="VHQ54" s="87"/>
      <c r="VHR54" s="87"/>
      <c r="VHS54" s="87"/>
      <c r="VHT54" s="87"/>
      <c r="VHU54" s="87"/>
      <c r="VHV54" s="87"/>
      <c r="VHW54" s="87"/>
      <c r="VHX54" s="87"/>
      <c r="VID54" s="87"/>
      <c r="VIE54" s="87"/>
      <c r="VIF54" s="87"/>
      <c r="VIG54" s="87"/>
      <c r="VIH54" s="87"/>
      <c r="VII54" s="87"/>
      <c r="VIJ54" s="87"/>
      <c r="VIK54" s="87"/>
      <c r="VIL54" s="87"/>
      <c r="VIM54" s="87"/>
      <c r="VIS54" s="87"/>
      <c r="VIT54" s="87"/>
      <c r="VIU54" s="87"/>
      <c r="VIV54" s="87"/>
      <c r="VIW54" s="87"/>
      <c r="VIX54" s="87"/>
      <c r="VIY54" s="87"/>
      <c r="VIZ54" s="87"/>
      <c r="VJA54" s="87"/>
      <c r="VJB54" s="87"/>
      <c r="VJH54" s="87"/>
      <c r="VJI54" s="87"/>
      <c r="VJJ54" s="87"/>
      <c r="VJK54" s="87"/>
      <c r="VJL54" s="87"/>
      <c r="VJM54" s="87"/>
      <c r="VJN54" s="87"/>
      <c r="VJO54" s="87"/>
      <c r="VJP54" s="87"/>
      <c r="VJQ54" s="87"/>
      <c r="VJW54" s="87"/>
      <c r="VJX54" s="87"/>
      <c r="VJY54" s="87"/>
      <c r="VJZ54" s="87"/>
      <c r="VKA54" s="87"/>
      <c r="VKB54" s="87"/>
      <c r="VKC54" s="87"/>
      <c r="VKD54" s="87"/>
      <c r="VKE54" s="87"/>
      <c r="VKF54" s="87"/>
      <c r="VKL54" s="87"/>
      <c r="VKM54" s="87"/>
      <c r="VKN54" s="87"/>
      <c r="VKO54" s="87"/>
      <c r="VKP54" s="87"/>
      <c r="VKQ54" s="87"/>
      <c r="VKR54" s="87"/>
      <c r="VKS54" s="87"/>
      <c r="VKT54" s="87"/>
      <c r="VKU54" s="87"/>
      <c r="VLA54" s="87"/>
      <c r="VLB54" s="87"/>
      <c r="VLC54" s="87"/>
      <c r="VLD54" s="87"/>
      <c r="VLE54" s="87"/>
      <c r="VLF54" s="87"/>
      <c r="VLG54" s="87"/>
      <c r="VLH54" s="87"/>
      <c r="VLI54" s="87"/>
      <c r="VLJ54" s="87"/>
      <c r="VLP54" s="87"/>
      <c r="VLQ54" s="87"/>
      <c r="VLR54" s="87"/>
      <c r="VLS54" s="87"/>
      <c r="VLT54" s="87"/>
      <c r="VLU54" s="87"/>
      <c r="VLV54" s="87"/>
      <c r="VLW54" s="87"/>
      <c r="VLX54" s="87"/>
      <c r="VLY54" s="87"/>
      <c r="VME54" s="87"/>
      <c r="VMF54" s="87"/>
      <c r="VMG54" s="87"/>
      <c r="VMH54" s="87"/>
      <c r="VMI54" s="87"/>
      <c r="VMJ54" s="87"/>
      <c r="VMK54" s="87"/>
      <c r="VML54" s="87"/>
      <c r="VMM54" s="87"/>
      <c r="VMN54" s="87"/>
      <c r="VMT54" s="87"/>
      <c r="VMU54" s="87"/>
      <c r="VMV54" s="87"/>
      <c r="VMW54" s="87"/>
      <c r="VMX54" s="87"/>
      <c r="VMY54" s="87"/>
      <c r="VMZ54" s="87"/>
      <c r="VNA54" s="87"/>
      <c r="VNB54" s="87"/>
      <c r="VNC54" s="87"/>
      <c r="VNI54" s="87"/>
      <c r="VNJ54" s="87"/>
      <c r="VNK54" s="87"/>
      <c r="VNL54" s="87"/>
      <c r="VNM54" s="87"/>
      <c r="VNN54" s="87"/>
      <c r="VNO54" s="87"/>
      <c r="VNP54" s="87"/>
      <c r="VNQ54" s="87"/>
      <c r="VNR54" s="87"/>
      <c r="VNX54" s="87"/>
      <c r="VNY54" s="87"/>
      <c r="VNZ54" s="87"/>
      <c r="VOA54" s="87"/>
      <c r="VOB54" s="87"/>
      <c r="VOC54" s="87"/>
      <c r="VOD54" s="87"/>
      <c r="VOE54" s="87"/>
      <c r="VOF54" s="87"/>
      <c r="VOG54" s="87"/>
      <c r="VOM54" s="87"/>
      <c r="VON54" s="87"/>
      <c r="VOO54" s="87"/>
      <c r="VOP54" s="87"/>
      <c r="VOQ54" s="87"/>
      <c r="VOR54" s="87"/>
      <c r="VOS54" s="87"/>
      <c r="VOT54" s="87"/>
      <c r="VOU54" s="87"/>
      <c r="VOV54" s="87"/>
      <c r="VPB54" s="87"/>
      <c r="VPC54" s="87"/>
      <c r="VPD54" s="87"/>
      <c r="VPE54" s="87"/>
      <c r="VPF54" s="87"/>
      <c r="VPG54" s="87"/>
      <c r="VPH54" s="87"/>
      <c r="VPI54" s="87"/>
      <c r="VPJ54" s="87"/>
      <c r="VPK54" s="87"/>
      <c r="VPQ54" s="87"/>
      <c r="VPR54" s="87"/>
      <c r="VPS54" s="87"/>
      <c r="VPT54" s="87"/>
      <c r="VPU54" s="87"/>
      <c r="VPV54" s="87"/>
      <c r="VPW54" s="87"/>
      <c r="VPX54" s="87"/>
      <c r="VPY54" s="87"/>
      <c r="VPZ54" s="87"/>
      <c r="VQF54" s="87"/>
      <c r="VQG54" s="87"/>
      <c r="VQH54" s="87"/>
      <c r="VQI54" s="87"/>
      <c r="VQJ54" s="87"/>
      <c r="VQK54" s="87"/>
      <c r="VQL54" s="87"/>
      <c r="VQM54" s="87"/>
      <c r="VQN54" s="87"/>
      <c r="VQO54" s="87"/>
      <c r="VQU54" s="87"/>
      <c r="VQV54" s="87"/>
      <c r="VQW54" s="87"/>
      <c r="VQX54" s="87"/>
      <c r="VQY54" s="87"/>
      <c r="VQZ54" s="87"/>
      <c r="VRA54" s="87"/>
      <c r="VRB54" s="87"/>
      <c r="VRC54" s="87"/>
      <c r="VRD54" s="87"/>
      <c r="VRJ54" s="87"/>
      <c r="VRK54" s="87"/>
      <c r="VRL54" s="87"/>
      <c r="VRM54" s="87"/>
      <c r="VRN54" s="87"/>
      <c r="VRO54" s="87"/>
      <c r="VRP54" s="87"/>
      <c r="VRQ54" s="87"/>
      <c r="VRR54" s="87"/>
      <c r="VRS54" s="87"/>
      <c r="VRY54" s="87"/>
      <c r="VRZ54" s="87"/>
      <c r="VSA54" s="87"/>
      <c r="VSB54" s="87"/>
      <c r="VSC54" s="87"/>
      <c r="VSD54" s="87"/>
      <c r="VSE54" s="87"/>
      <c r="VSF54" s="87"/>
      <c r="VSG54" s="87"/>
      <c r="VSH54" s="87"/>
      <c r="VSN54" s="87"/>
      <c r="VSO54" s="87"/>
      <c r="VSP54" s="87"/>
      <c r="VSQ54" s="87"/>
      <c r="VSR54" s="87"/>
      <c r="VSS54" s="87"/>
      <c r="VST54" s="87"/>
      <c r="VSU54" s="87"/>
      <c r="VSV54" s="87"/>
      <c r="VSW54" s="87"/>
      <c r="VTC54" s="87"/>
      <c r="VTD54" s="87"/>
      <c r="VTE54" s="87"/>
      <c r="VTF54" s="87"/>
      <c r="VTG54" s="87"/>
      <c r="VTH54" s="87"/>
      <c r="VTI54" s="87"/>
      <c r="VTJ54" s="87"/>
      <c r="VTK54" s="87"/>
      <c r="VTL54" s="87"/>
      <c r="VTR54" s="87"/>
      <c r="VTS54" s="87"/>
      <c r="VTT54" s="87"/>
      <c r="VTU54" s="87"/>
      <c r="VTV54" s="87"/>
      <c r="VTW54" s="87"/>
      <c r="VTX54" s="87"/>
      <c r="VTY54" s="87"/>
      <c r="VTZ54" s="87"/>
      <c r="VUA54" s="87"/>
      <c r="VUG54" s="87"/>
      <c r="VUH54" s="87"/>
      <c r="VUI54" s="87"/>
      <c r="VUJ54" s="87"/>
      <c r="VUK54" s="87"/>
      <c r="VUL54" s="87"/>
      <c r="VUM54" s="87"/>
      <c r="VUN54" s="87"/>
      <c r="VUO54" s="87"/>
      <c r="VUP54" s="87"/>
      <c r="VUV54" s="87"/>
      <c r="VUW54" s="87"/>
      <c r="VUX54" s="87"/>
      <c r="VUY54" s="87"/>
      <c r="VUZ54" s="87"/>
      <c r="VVA54" s="87"/>
      <c r="VVB54" s="87"/>
      <c r="VVC54" s="87"/>
      <c r="VVD54" s="87"/>
      <c r="VVE54" s="87"/>
      <c r="VVK54" s="87"/>
      <c r="VVL54" s="87"/>
      <c r="VVM54" s="87"/>
      <c r="VVN54" s="87"/>
      <c r="VVO54" s="87"/>
      <c r="VVP54" s="87"/>
      <c r="VVQ54" s="87"/>
      <c r="VVR54" s="87"/>
      <c r="VVS54" s="87"/>
      <c r="VVT54" s="87"/>
      <c r="VVZ54" s="87"/>
      <c r="VWA54" s="87"/>
      <c r="VWB54" s="87"/>
      <c r="VWC54" s="87"/>
      <c r="VWD54" s="87"/>
      <c r="VWE54" s="87"/>
      <c r="VWF54" s="87"/>
      <c r="VWG54" s="87"/>
      <c r="VWH54" s="87"/>
      <c r="VWI54" s="87"/>
      <c r="VWO54" s="87"/>
      <c r="VWP54" s="87"/>
      <c r="VWQ54" s="87"/>
      <c r="VWR54" s="87"/>
      <c r="VWS54" s="87"/>
      <c r="VWT54" s="87"/>
      <c r="VWU54" s="87"/>
      <c r="VWV54" s="87"/>
      <c r="VWW54" s="87"/>
      <c r="VWX54" s="87"/>
      <c r="VXD54" s="87"/>
      <c r="VXE54" s="87"/>
      <c r="VXF54" s="87"/>
      <c r="VXG54" s="87"/>
      <c r="VXH54" s="87"/>
      <c r="VXI54" s="87"/>
      <c r="VXJ54" s="87"/>
      <c r="VXK54" s="87"/>
      <c r="VXL54" s="87"/>
      <c r="VXM54" s="87"/>
      <c r="VXS54" s="87"/>
      <c r="VXT54" s="87"/>
      <c r="VXU54" s="87"/>
      <c r="VXV54" s="87"/>
      <c r="VXW54" s="87"/>
      <c r="VXX54" s="87"/>
      <c r="VXY54" s="87"/>
      <c r="VXZ54" s="87"/>
      <c r="VYA54" s="87"/>
      <c r="VYB54" s="87"/>
      <c r="VYH54" s="87"/>
      <c r="VYI54" s="87"/>
      <c r="VYJ54" s="87"/>
      <c r="VYK54" s="87"/>
      <c r="VYL54" s="87"/>
      <c r="VYM54" s="87"/>
      <c r="VYN54" s="87"/>
      <c r="VYO54" s="87"/>
      <c r="VYP54" s="87"/>
      <c r="VYQ54" s="87"/>
      <c r="VYW54" s="87"/>
      <c r="VYX54" s="87"/>
      <c r="VYY54" s="87"/>
      <c r="VYZ54" s="87"/>
      <c r="VZA54" s="87"/>
      <c r="VZB54" s="87"/>
      <c r="VZC54" s="87"/>
      <c r="VZD54" s="87"/>
      <c r="VZE54" s="87"/>
      <c r="VZF54" s="87"/>
      <c r="VZL54" s="87"/>
      <c r="VZM54" s="87"/>
      <c r="VZN54" s="87"/>
      <c r="VZO54" s="87"/>
      <c r="VZP54" s="87"/>
      <c r="VZQ54" s="87"/>
      <c r="VZR54" s="87"/>
      <c r="VZS54" s="87"/>
      <c r="VZT54" s="87"/>
      <c r="VZU54" s="87"/>
      <c r="WAA54" s="87"/>
      <c r="WAB54" s="87"/>
      <c r="WAC54" s="87"/>
      <c r="WAD54" s="87"/>
      <c r="WAE54" s="87"/>
      <c r="WAF54" s="87"/>
      <c r="WAG54" s="87"/>
      <c r="WAH54" s="87"/>
      <c r="WAI54" s="87"/>
      <c r="WAJ54" s="87"/>
      <c r="WAP54" s="87"/>
      <c r="WAQ54" s="87"/>
      <c r="WAR54" s="87"/>
      <c r="WAS54" s="87"/>
      <c r="WAT54" s="87"/>
      <c r="WAU54" s="87"/>
      <c r="WAV54" s="87"/>
      <c r="WAW54" s="87"/>
      <c r="WAX54" s="87"/>
      <c r="WAY54" s="87"/>
      <c r="WBE54" s="87"/>
      <c r="WBF54" s="87"/>
      <c r="WBG54" s="87"/>
      <c r="WBH54" s="87"/>
      <c r="WBI54" s="87"/>
    </row>
    <row r="55" spans="8:1019 1025:4094 4100:8189 8195:11264 11270:12284 12290:15359 15365:15609">
      <c r="L55" s="87"/>
      <c r="N55" s="87"/>
      <c r="O55" s="87"/>
      <c r="P55" s="87"/>
      <c r="Q55" s="87"/>
      <c r="W55" s="86"/>
      <c r="X55" s="86"/>
      <c r="Y55" s="86"/>
      <c r="Z55" s="86"/>
      <c r="AA55" s="86"/>
      <c r="AB55" s="86"/>
      <c r="AC55" s="86"/>
      <c r="AD55" s="86"/>
      <c r="AE55" s="86"/>
      <c r="AF55" s="86"/>
      <c r="AG55" s="86" t="s">
        <v>196</v>
      </c>
      <c r="AH55" s="148">
        <f>SUMIFS($I:$I,$E:$E,"Waste",$G:$G,"Cap")</f>
        <v>359.18</v>
      </c>
      <c r="AI55" s="148">
        <f>SUMIFS($W:$W,$E:$E,"Waste",$G:$G,"Cap")</f>
        <v>0</v>
      </c>
      <c r="AJ55" s="149">
        <f>AH55+AI55</f>
        <v>359.18</v>
      </c>
      <c r="AK55" s="87"/>
      <c r="AL55" s="153"/>
      <c r="AM55" s="86" t="s">
        <v>196</v>
      </c>
      <c r="AN55" s="148">
        <f>SUMIFS($J:$J,$E:$E,"Waste",$G:$G,"Cap")</f>
        <v>359.18</v>
      </c>
      <c r="AO55" s="148">
        <f>SUMIFS($W:$W,$E:$E,"Waste",$G:$G,"Cap")</f>
        <v>0</v>
      </c>
      <c r="AP55" s="149">
        <f>AN55+AO55</f>
        <v>359.18</v>
      </c>
      <c r="AQ55" s="158"/>
      <c r="AT55" s="87"/>
      <c r="AU55" s="87"/>
      <c r="AV55" s="87"/>
      <c r="AW55" s="87"/>
      <c r="AX55" s="87"/>
      <c r="AY55" s="87"/>
      <c r="AZ55" s="87"/>
      <c r="BA55" s="87"/>
      <c r="BB55" s="87"/>
      <c r="BC55" s="87"/>
      <c r="BD55" s="87"/>
      <c r="BE55" s="87"/>
      <c r="BF55" s="87"/>
      <c r="BG55" s="87"/>
      <c r="BM55" s="87"/>
      <c r="BN55" s="87"/>
      <c r="BO55" s="87"/>
      <c r="BP55" s="87"/>
      <c r="BQ55" s="87"/>
      <c r="BR55" s="87"/>
      <c r="BS55" s="87"/>
      <c r="BT55" s="87"/>
      <c r="BU55" s="87"/>
      <c r="BV55" s="87"/>
      <c r="CB55" s="87"/>
      <c r="CC55" s="87"/>
      <c r="CD55" s="87"/>
      <c r="CE55" s="87"/>
      <c r="CF55" s="87"/>
      <c r="CG55" s="87"/>
      <c r="CH55" s="87"/>
      <c r="CI55" s="87"/>
      <c r="CJ55" s="87"/>
      <c r="CK55" s="87"/>
      <c r="CQ55" s="87"/>
      <c r="CR55" s="87"/>
      <c r="CS55" s="87"/>
      <c r="CT55" s="87"/>
      <c r="CU55" s="87"/>
      <c r="CV55" s="87"/>
      <c r="CW55" s="87"/>
      <c r="CX55" s="87"/>
      <c r="CY55" s="87"/>
      <c r="CZ55" s="87"/>
      <c r="DF55" s="87"/>
      <c r="DG55" s="87"/>
      <c r="DH55" s="87"/>
      <c r="DI55" s="87"/>
      <c r="DJ55" s="87"/>
      <c r="DK55" s="87"/>
      <c r="DL55" s="87"/>
      <c r="DM55" s="87"/>
      <c r="DN55" s="87"/>
      <c r="DO55" s="87"/>
      <c r="DU55" s="87"/>
      <c r="DV55" s="87"/>
      <c r="DW55" s="87"/>
      <c r="DX55" s="87"/>
      <c r="DY55" s="87"/>
      <c r="DZ55" s="87"/>
      <c r="EA55" s="87"/>
      <c r="EB55" s="87"/>
      <c r="EC55" s="87"/>
      <c r="ED55" s="87"/>
      <c r="EJ55" s="87"/>
      <c r="EK55" s="87"/>
      <c r="EL55" s="87"/>
      <c r="EM55" s="87"/>
      <c r="EN55" s="87"/>
      <c r="EO55" s="87"/>
      <c r="EP55" s="87"/>
      <c r="EQ55" s="87"/>
      <c r="ER55" s="87"/>
      <c r="ES55" s="87"/>
      <c r="EY55" s="87"/>
      <c r="EZ55" s="87"/>
      <c r="FA55" s="87"/>
      <c r="FB55" s="87"/>
      <c r="FC55" s="87"/>
      <c r="FD55" s="87"/>
      <c r="FE55" s="87"/>
      <c r="FF55" s="87"/>
      <c r="FG55" s="87"/>
      <c r="FH55" s="87"/>
      <c r="FN55" s="87"/>
      <c r="FO55" s="87"/>
      <c r="FP55" s="87"/>
      <c r="FQ55" s="87"/>
      <c r="FR55" s="87"/>
      <c r="FS55" s="87"/>
      <c r="FT55" s="87"/>
      <c r="FU55" s="87"/>
      <c r="FV55" s="87"/>
      <c r="FW55" s="87"/>
      <c r="GC55" s="87"/>
      <c r="GD55" s="87"/>
      <c r="GE55" s="87"/>
      <c r="GF55" s="87"/>
      <c r="GG55" s="87"/>
      <c r="GH55" s="87"/>
      <c r="GI55" s="87"/>
      <c r="GJ55" s="87"/>
      <c r="GK55" s="87"/>
      <c r="GL55" s="87"/>
      <c r="GR55" s="87"/>
      <c r="GS55" s="87"/>
      <c r="GT55" s="87"/>
      <c r="GU55" s="87"/>
      <c r="GV55" s="87"/>
      <c r="GW55" s="87"/>
      <c r="GX55" s="87"/>
      <c r="GY55" s="87"/>
      <c r="GZ55" s="87"/>
      <c r="HA55" s="87"/>
      <c r="HG55" s="87"/>
      <c r="HH55" s="87"/>
      <c r="HI55" s="87"/>
      <c r="HJ55" s="87"/>
      <c r="HK55" s="87"/>
      <c r="HL55" s="87"/>
      <c r="HM55" s="87"/>
      <c r="HN55" s="87"/>
      <c r="HO55" s="87"/>
      <c r="HP55" s="87"/>
      <c r="HV55" s="87"/>
      <c r="HW55" s="87"/>
      <c r="HX55" s="87"/>
      <c r="HY55" s="87"/>
      <c r="HZ55" s="87"/>
      <c r="IA55" s="87"/>
      <c r="IB55" s="87"/>
      <c r="IC55" s="87"/>
      <c r="ID55" s="87"/>
      <c r="IE55" s="87"/>
      <c r="IK55" s="87"/>
      <c r="IL55" s="87"/>
      <c r="IM55" s="87"/>
      <c r="IN55" s="87"/>
      <c r="IO55" s="87"/>
      <c r="IP55" s="87"/>
      <c r="IQ55" s="87"/>
      <c r="IR55" s="87"/>
      <c r="IS55" s="87"/>
      <c r="IT55" s="87"/>
      <c r="IZ55" s="87"/>
      <c r="JA55" s="87"/>
      <c r="JB55" s="87"/>
      <c r="JC55" s="87"/>
      <c r="JD55" s="87"/>
      <c r="JE55" s="87"/>
      <c r="JF55" s="87"/>
      <c r="JG55" s="87"/>
      <c r="JH55" s="87"/>
      <c r="JI55" s="87"/>
      <c r="JO55" s="87"/>
      <c r="JP55" s="87"/>
      <c r="JQ55" s="87"/>
      <c r="JR55" s="87"/>
      <c r="JS55" s="87"/>
      <c r="JT55" s="87"/>
      <c r="JU55" s="87"/>
      <c r="JV55" s="87"/>
      <c r="JW55" s="87"/>
      <c r="JX55" s="87"/>
      <c r="KD55" s="87"/>
      <c r="KE55" s="87"/>
      <c r="KF55" s="87"/>
      <c r="KG55" s="87"/>
      <c r="KH55" s="87"/>
      <c r="KI55" s="87"/>
      <c r="KJ55" s="87"/>
      <c r="KK55" s="87"/>
      <c r="KL55" s="87"/>
      <c r="KM55" s="87"/>
      <c r="KS55" s="87"/>
      <c r="KT55" s="87"/>
      <c r="KU55" s="87"/>
      <c r="KV55" s="87"/>
      <c r="KW55" s="87"/>
      <c r="KX55" s="87"/>
      <c r="KY55" s="87"/>
      <c r="KZ55" s="87"/>
      <c r="LA55" s="87"/>
      <c r="LB55" s="87"/>
      <c r="LH55" s="87"/>
      <c r="LI55" s="87"/>
      <c r="LJ55" s="87"/>
      <c r="LK55" s="87"/>
      <c r="LL55" s="87"/>
      <c r="LM55" s="87"/>
      <c r="LN55" s="87"/>
      <c r="LO55" s="87"/>
      <c r="LP55" s="87"/>
      <c r="LQ55" s="87"/>
      <c r="LW55" s="87"/>
      <c r="LX55" s="87"/>
      <c r="LY55" s="87"/>
      <c r="LZ55" s="87"/>
      <c r="MA55" s="87"/>
      <c r="MB55" s="87"/>
      <c r="MC55" s="87"/>
      <c r="MD55" s="87"/>
      <c r="ME55" s="87"/>
      <c r="MF55" s="87"/>
      <c r="ML55" s="87"/>
      <c r="MM55" s="87"/>
      <c r="MN55" s="87"/>
      <c r="MO55" s="87"/>
      <c r="MP55" s="87"/>
      <c r="MQ55" s="87"/>
      <c r="MR55" s="87"/>
      <c r="MS55" s="87"/>
      <c r="MT55" s="87"/>
      <c r="MU55" s="87"/>
      <c r="NA55" s="87"/>
      <c r="NB55" s="87"/>
      <c r="NC55" s="87"/>
      <c r="ND55" s="87"/>
      <c r="NE55" s="87"/>
      <c r="NF55" s="87"/>
      <c r="NG55" s="87"/>
      <c r="NH55" s="87"/>
      <c r="NI55" s="87"/>
      <c r="NJ55" s="87"/>
      <c r="NP55" s="87"/>
      <c r="NQ55" s="87"/>
      <c r="NR55" s="87"/>
      <c r="NS55" s="87"/>
      <c r="NT55" s="87"/>
      <c r="NU55" s="87"/>
      <c r="NV55" s="87"/>
      <c r="NW55" s="87"/>
      <c r="NX55" s="87"/>
      <c r="NY55" s="87"/>
      <c r="OE55" s="87"/>
      <c r="OF55" s="87"/>
      <c r="OG55" s="87"/>
      <c r="OH55" s="87"/>
      <c r="OI55" s="87"/>
      <c r="OJ55" s="87"/>
      <c r="OK55" s="87"/>
      <c r="OL55" s="87"/>
      <c r="OM55" s="87"/>
      <c r="ON55" s="87"/>
      <c r="OT55" s="87"/>
      <c r="OU55" s="87"/>
      <c r="OV55" s="87"/>
      <c r="OW55" s="87"/>
      <c r="OX55" s="87"/>
      <c r="OY55" s="87"/>
      <c r="OZ55" s="87"/>
      <c r="PA55" s="87"/>
      <c r="PB55" s="87"/>
      <c r="PC55" s="87"/>
      <c r="PI55" s="87"/>
      <c r="PJ55" s="87"/>
      <c r="PK55" s="87"/>
      <c r="PL55" s="87"/>
      <c r="PM55" s="87"/>
      <c r="PN55" s="87"/>
      <c r="PO55" s="87"/>
      <c r="PP55" s="87"/>
      <c r="PQ55" s="87"/>
      <c r="PR55" s="87"/>
      <c r="PX55" s="87"/>
      <c r="PY55" s="87"/>
      <c r="PZ55" s="87"/>
      <c r="QA55" s="87"/>
      <c r="QB55" s="87"/>
      <c r="QC55" s="87"/>
      <c r="QD55" s="87"/>
      <c r="QE55" s="87"/>
      <c r="QF55" s="87"/>
      <c r="QG55" s="87"/>
      <c r="QM55" s="87"/>
      <c r="QN55" s="87"/>
      <c r="QO55" s="87"/>
      <c r="QP55" s="87"/>
      <c r="QQ55" s="87"/>
      <c r="QR55" s="87"/>
      <c r="QS55" s="87"/>
      <c r="QT55" s="87"/>
      <c r="QU55" s="87"/>
      <c r="QV55" s="87"/>
      <c r="RB55" s="87"/>
      <c r="RC55" s="87"/>
      <c r="RD55" s="87"/>
      <c r="RE55" s="87"/>
      <c r="RF55" s="87"/>
      <c r="RG55" s="87"/>
      <c r="RH55" s="87"/>
      <c r="RI55" s="87"/>
      <c r="RJ55" s="87"/>
      <c r="RK55" s="87"/>
      <c r="RQ55" s="87"/>
      <c r="RR55" s="87"/>
      <c r="RS55" s="87"/>
      <c r="RT55" s="87"/>
      <c r="RU55" s="87"/>
      <c r="RV55" s="87"/>
      <c r="RW55" s="87"/>
      <c r="RX55" s="87"/>
      <c r="RY55" s="87"/>
      <c r="RZ55" s="87"/>
      <c r="SF55" s="87"/>
      <c r="SG55" s="87"/>
      <c r="SH55" s="87"/>
      <c r="SI55" s="87"/>
      <c r="SJ55" s="87"/>
      <c r="SK55" s="87"/>
      <c r="SL55" s="87"/>
      <c r="SM55" s="87"/>
      <c r="SN55" s="87"/>
      <c r="SO55" s="87"/>
      <c r="SU55" s="87"/>
      <c r="SV55" s="87"/>
      <c r="SW55" s="87"/>
      <c r="SX55" s="87"/>
      <c r="SY55" s="87"/>
      <c r="SZ55" s="87"/>
      <c r="TA55" s="87"/>
      <c r="TB55" s="87"/>
      <c r="TC55" s="87"/>
      <c r="TD55" s="87"/>
      <c r="TJ55" s="87"/>
      <c r="TK55" s="87"/>
      <c r="TL55" s="87"/>
      <c r="TM55" s="87"/>
      <c r="TN55" s="87"/>
      <c r="TO55" s="87"/>
      <c r="TP55" s="87"/>
      <c r="TQ55" s="87"/>
      <c r="TR55" s="87"/>
      <c r="TS55" s="87"/>
      <c r="TY55" s="87"/>
      <c r="TZ55" s="87"/>
      <c r="UA55" s="87"/>
      <c r="UB55" s="87"/>
      <c r="UC55" s="87"/>
      <c r="UD55" s="87"/>
      <c r="UE55" s="87"/>
      <c r="UF55" s="87"/>
      <c r="UG55" s="87"/>
      <c r="UH55" s="87"/>
      <c r="UN55" s="87"/>
      <c r="UO55" s="87"/>
      <c r="UP55" s="87"/>
      <c r="UQ55" s="87"/>
      <c r="UR55" s="87"/>
      <c r="US55" s="87"/>
      <c r="UT55" s="87"/>
      <c r="UU55" s="87"/>
      <c r="UV55" s="87"/>
      <c r="UW55" s="87"/>
      <c r="VC55" s="87"/>
      <c r="VD55" s="87"/>
      <c r="VE55" s="87"/>
      <c r="VF55" s="87"/>
      <c r="VG55" s="87"/>
      <c r="VH55" s="87"/>
      <c r="VI55" s="87"/>
      <c r="VJ55" s="87"/>
      <c r="VK55" s="87"/>
      <c r="VL55" s="87"/>
      <c r="VR55" s="87"/>
      <c r="VS55" s="87"/>
      <c r="VT55" s="87"/>
      <c r="VU55" s="87"/>
      <c r="VV55" s="87"/>
      <c r="VW55" s="87"/>
      <c r="VX55" s="87"/>
      <c r="VY55" s="87"/>
      <c r="VZ55" s="87"/>
      <c r="WA55" s="87"/>
      <c r="WG55" s="87"/>
      <c r="WH55" s="87"/>
      <c r="WI55" s="87"/>
      <c r="WJ55" s="87"/>
      <c r="WK55" s="87"/>
      <c r="WL55" s="87"/>
      <c r="WM55" s="87"/>
      <c r="WN55" s="87"/>
      <c r="WO55" s="87"/>
      <c r="WP55" s="87"/>
      <c r="WV55" s="87"/>
      <c r="WW55" s="87"/>
      <c r="WX55" s="87"/>
      <c r="WY55" s="87"/>
      <c r="WZ55" s="87"/>
      <c r="XA55" s="87"/>
      <c r="XB55" s="87"/>
      <c r="XC55" s="87"/>
      <c r="XD55" s="87"/>
      <c r="XE55" s="87"/>
      <c r="XK55" s="87"/>
      <c r="XL55" s="87"/>
      <c r="XM55" s="87"/>
      <c r="XN55" s="87"/>
      <c r="XO55" s="87"/>
      <c r="XP55" s="87"/>
      <c r="XQ55" s="87"/>
      <c r="XR55" s="87"/>
      <c r="XS55" s="87"/>
      <c r="XT55" s="87"/>
      <c r="XZ55" s="87"/>
      <c r="YA55" s="87"/>
      <c r="YB55" s="87"/>
      <c r="YC55" s="87"/>
      <c r="YD55" s="87"/>
      <c r="YE55" s="87"/>
      <c r="YF55" s="87"/>
      <c r="YG55" s="87"/>
      <c r="YH55" s="87"/>
      <c r="YI55" s="87"/>
      <c r="YO55" s="87"/>
      <c r="YP55" s="87"/>
      <c r="YQ55" s="87"/>
      <c r="YR55" s="87"/>
      <c r="YS55" s="87"/>
      <c r="YT55" s="87"/>
      <c r="YU55" s="87"/>
      <c r="YV55" s="87"/>
      <c r="YW55" s="87"/>
      <c r="YX55" s="87"/>
      <c r="ZD55" s="87"/>
      <c r="ZE55" s="87"/>
      <c r="ZF55" s="87"/>
      <c r="ZG55" s="87"/>
      <c r="ZH55" s="87"/>
      <c r="ZI55" s="87"/>
      <c r="ZJ55" s="87"/>
      <c r="ZK55" s="87"/>
      <c r="ZL55" s="87"/>
      <c r="ZM55" s="87"/>
      <c r="ZS55" s="87"/>
      <c r="ZT55" s="87"/>
      <c r="ZU55" s="87"/>
      <c r="ZV55" s="87"/>
      <c r="ZW55" s="87"/>
      <c r="ZX55" s="87"/>
      <c r="ZY55" s="87"/>
      <c r="ZZ55" s="87"/>
      <c r="AAA55" s="87"/>
      <c r="AAB55" s="87"/>
      <c r="AAH55" s="87"/>
      <c r="AAI55" s="87"/>
      <c r="AAJ55" s="87"/>
      <c r="AAK55" s="87"/>
      <c r="AAL55" s="87"/>
      <c r="AAM55" s="87"/>
      <c r="AAN55" s="87"/>
      <c r="AAO55" s="87"/>
      <c r="AAP55" s="87"/>
      <c r="AAQ55" s="87"/>
      <c r="AAW55" s="87"/>
      <c r="AAX55" s="87"/>
      <c r="AAY55" s="87"/>
      <c r="AAZ55" s="87"/>
      <c r="ABA55" s="87"/>
      <c r="ABB55" s="87"/>
      <c r="ABC55" s="87"/>
      <c r="ABD55" s="87"/>
      <c r="ABE55" s="87"/>
      <c r="ABF55" s="87"/>
      <c r="ABL55" s="87"/>
      <c r="ABM55" s="87"/>
      <c r="ABN55" s="87"/>
      <c r="ABO55" s="87"/>
      <c r="ABP55" s="87"/>
      <c r="ABQ55" s="87"/>
      <c r="ABR55" s="87"/>
      <c r="ABS55" s="87"/>
      <c r="ABT55" s="87"/>
      <c r="ABU55" s="87"/>
      <c r="ACA55" s="87"/>
      <c r="ACB55" s="87"/>
      <c r="ACC55" s="87"/>
      <c r="ACD55" s="87"/>
      <c r="ACE55" s="87"/>
      <c r="ACF55" s="87"/>
      <c r="ACG55" s="87"/>
      <c r="ACH55" s="87"/>
      <c r="ACI55" s="87"/>
      <c r="ACJ55" s="87"/>
      <c r="ACP55" s="87"/>
      <c r="ACQ55" s="87"/>
      <c r="ACR55" s="87"/>
      <c r="ACS55" s="87"/>
      <c r="ACT55" s="87"/>
      <c r="ACU55" s="87"/>
      <c r="ACV55" s="87"/>
      <c r="ACW55" s="87"/>
      <c r="ACX55" s="87"/>
      <c r="ACY55" s="87"/>
      <c r="ADE55" s="87"/>
      <c r="ADF55" s="87"/>
      <c r="ADG55" s="87"/>
      <c r="ADH55" s="87"/>
      <c r="ADI55" s="87"/>
      <c r="ADJ55" s="87"/>
      <c r="ADK55" s="87"/>
      <c r="ADL55" s="87"/>
      <c r="ADM55" s="87"/>
      <c r="ADN55" s="87"/>
      <c r="ADT55" s="87"/>
      <c r="ADU55" s="87"/>
      <c r="ADV55" s="87"/>
      <c r="ADW55" s="87"/>
      <c r="ADX55" s="87"/>
      <c r="ADY55" s="87"/>
      <c r="ADZ55" s="87"/>
      <c r="AEA55" s="87"/>
      <c r="AEB55" s="87"/>
      <c r="AEC55" s="87"/>
      <c r="AEI55" s="87"/>
      <c r="AEJ55" s="87"/>
      <c r="AEK55" s="87"/>
      <c r="AEL55" s="87"/>
      <c r="AEM55" s="87"/>
      <c r="AEN55" s="87"/>
      <c r="AEO55" s="87"/>
      <c r="AEP55" s="87"/>
      <c r="AEQ55" s="87"/>
      <c r="AER55" s="87"/>
      <c r="AEX55" s="87"/>
      <c r="AEY55" s="87"/>
      <c r="AEZ55" s="87"/>
      <c r="AFA55" s="87"/>
      <c r="AFB55" s="87"/>
      <c r="AFC55" s="87"/>
      <c r="AFD55" s="87"/>
      <c r="AFE55" s="87"/>
      <c r="AFF55" s="87"/>
      <c r="AFG55" s="87"/>
      <c r="AFM55" s="87"/>
      <c r="AFN55" s="87"/>
      <c r="AFO55" s="87"/>
      <c r="AFP55" s="87"/>
      <c r="AFQ55" s="87"/>
      <c r="AFR55" s="87"/>
      <c r="AFS55" s="87"/>
      <c r="AFT55" s="87"/>
      <c r="AFU55" s="87"/>
      <c r="AFV55" s="87"/>
      <c r="AGB55" s="87"/>
      <c r="AGC55" s="87"/>
      <c r="AGD55" s="87"/>
      <c r="AGE55" s="87"/>
      <c r="AGF55" s="87"/>
      <c r="AGG55" s="87"/>
      <c r="AGH55" s="87"/>
      <c r="AGI55" s="87"/>
      <c r="AGJ55" s="87"/>
      <c r="AGK55" s="87"/>
      <c r="AGQ55" s="87"/>
      <c r="AGR55" s="87"/>
      <c r="AGS55" s="87"/>
      <c r="AGT55" s="87"/>
      <c r="AGU55" s="87"/>
      <c r="AGV55" s="87"/>
      <c r="AGW55" s="87"/>
      <c r="AGX55" s="87"/>
      <c r="AGY55" s="87"/>
      <c r="AGZ55" s="87"/>
      <c r="AHF55" s="87"/>
      <c r="AHG55" s="87"/>
      <c r="AHH55" s="87"/>
      <c r="AHI55" s="87"/>
      <c r="AHJ55" s="87"/>
      <c r="AHK55" s="87"/>
      <c r="AHL55" s="87"/>
      <c r="AHM55" s="87"/>
      <c r="AHN55" s="87"/>
      <c r="AHO55" s="87"/>
      <c r="AHU55" s="87"/>
      <c r="AHV55" s="87"/>
      <c r="AHW55" s="87"/>
      <c r="AHX55" s="87"/>
      <c r="AHY55" s="87"/>
      <c r="AHZ55" s="87"/>
      <c r="AIA55" s="87"/>
      <c r="AIB55" s="87"/>
      <c r="AIC55" s="87"/>
      <c r="AID55" s="87"/>
      <c r="AIJ55" s="87"/>
      <c r="AIK55" s="87"/>
      <c r="AIL55" s="87"/>
      <c r="AIM55" s="87"/>
      <c r="AIN55" s="87"/>
      <c r="AIO55" s="87"/>
      <c r="AIP55" s="87"/>
      <c r="AIQ55" s="87"/>
      <c r="AIR55" s="87"/>
      <c r="AIS55" s="87"/>
      <c r="AIY55" s="87"/>
      <c r="AIZ55" s="87"/>
      <c r="AJA55" s="87"/>
      <c r="AJB55" s="87"/>
      <c r="AJC55" s="87"/>
      <c r="AJD55" s="87"/>
      <c r="AJE55" s="87"/>
      <c r="AJF55" s="87"/>
      <c r="AJG55" s="87"/>
      <c r="AJH55" s="87"/>
      <c r="AJN55" s="87"/>
      <c r="AJO55" s="87"/>
      <c r="AJP55" s="87"/>
      <c r="AJQ55" s="87"/>
      <c r="AJR55" s="87"/>
      <c r="AJS55" s="87"/>
      <c r="AJT55" s="87"/>
      <c r="AJU55" s="87"/>
      <c r="AJV55" s="87"/>
      <c r="AJW55" s="87"/>
      <c r="AKC55" s="87"/>
      <c r="AKD55" s="87"/>
      <c r="AKE55" s="87"/>
      <c r="AKF55" s="87"/>
      <c r="AKG55" s="87"/>
      <c r="AKH55" s="87"/>
      <c r="AKI55" s="87"/>
      <c r="AKJ55" s="87"/>
      <c r="AKK55" s="87"/>
      <c r="AKL55" s="87"/>
      <c r="AKR55" s="87"/>
      <c r="AKS55" s="87"/>
      <c r="AKT55" s="87"/>
      <c r="AKU55" s="87"/>
      <c r="AKV55" s="87"/>
      <c r="AKW55" s="87"/>
      <c r="AKX55" s="87"/>
      <c r="AKY55" s="87"/>
      <c r="AKZ55" s="87"/>
      <c r="ALA55" s="87"/>
      <c r="ALG55" s="87"/>
      <c r="ALH55" s="87"/>
      <c r="ALI55" s="87"/>
      <c r="ALJ55" s="87"/>
      <c r="ALK55" s="87"/>
      <c r="ALL55" s="87"/>
      <c r="ALM55" s="87"/>
      <c r="ALN55" s="87"/>
      <c r="ALO55" s="87"/>
      <c r="ALP55" s="87"/>
      <c r="ALV55" s="87"/>
      <c r="ALW55" s="87"/>
      <c r="ALX55" s="87"/>
      <c r="ALY55" s="87"/>
      <c r="ALZ55" s="87"/>
      <c r="AMA55" s="87"/>
      <c r="AMB55" s="87"/>
      <c r="AMC55" s="87"/>
      <c r="AMD55" s="87"/>
      <c r="AME55" s="87"/>
      <c r="AMK55" s="87"/>
      <c r="AML55" s="87"/>
      <c r="AMM55" s="87"/>
      <c r="AMN55" s="87"/>
      <c r="AMO55" s="87"/>
      <c r="AMP55" s="87"/>
      <c r="AMQ55" s="87"/>
      <c r="AMR55" s="87"/>
      <c r="AMS55" s="87"/>
      <c r="AMT55" s="87"/>
      <c r="AMZ55" s="87"/>
      <c r="ANA55" s="87"/>
      <c r="ANB55" s="87"/>
      <c r="ANC55" s="87"/>
      <c r="AND55" s="87"/>
      <c r="ANE55" s="87"/>
      <c r="ANF55" s="87"/>
      <c r="ANG55" s="87"/>
      <c r="ANH55" s="87"/>
      <c r="ANI55" s="87"/>
      <c r="ANO55" s="87"/>
      <c r="ANP55" s="87"/>
      <c r="ANQ55" s="87"/>
      <c r="ANR55" s="87"/>
      <c r="ANS55" s="87"/>
      <c r="ANT55" s="87"/>
      <c r="ANU55" s="87"/>
      <c r="ANV55" s="87"/>
      <c r="ANW55" s="87"/>
      <c r="ANX55" s="87"/>
      <c r="AOD55" s="87"/>
      <c r="AOE55" s="87"/>
      <c r="AOF55" s="87"/>
      <c r="AOG55" s="87"/>
      <c r="AOH55" s="87"/>
      <c r="AOI55" s="87"/>
      <c r="AOJ55" s="87"/>
      <c r="AOK55" s="87"/>
      <c r="AOL55" s="87"/>
      <c r="AOM55" s="87"/>
      <c r="AOS55" s="87"/>
      <c r="AOT55" s="87"/>
      <c r="AOU55" s="87"/>
      <c r="AOV55" s="87"/>
      <c r="AOW55" s="87"/>
      <c r="AOX55" s="87"/>
      <c r="AOY55" s="87"/>
      <c r="AOZ55" s="87"/>
      <c r="APA55" s="87"/>
      <c r="APB55" s="87"/>
      <c r="APH55" s="87"/>
      <c r="API55" s="87"/>
      <c r="APJ55" s="87"/>
      <c r="APK55" s="87"/>
      <c r="APL55" s="87"/>
      <c r="APM55" s="87"/>
      <c r="APN55" s="87"/>
      <c r="APO55" s="87"/>
      <c r="APP55" s="87"/>
      <c r="APQ55" s="87"/>
      <c r="APW55" s="87"/>
      <c r="APX55" s="87"/>
      <c r="APY55" s="87"/>
      <c r="APZ55" s="87"/>
      <c r="AQA55" s="87"/>
      <c r="AQB55" s="87"/>
      <c r="AQC55" s="87"/>
      <c r="AQD55" s="87"/>
      <c r="AQE55" s="87"/>
      <c r="AQF55" s="87"/>
      <c r="AQL55" s="87"/>
      <c r="AQM55" s="87"/>
      <c r="AQN55" s="87"/>
      <c r="AQO55" s="87"/>
      <c r="AQP55" s="87"/>
      <c r="AQQ55" s="87"/>
      <c r="AQR55" s="87"/>
      <c r="AQS55" s="87"/>
      <c r="AQT55" s="87"/>
      <c r="AQU55" s="87"/>
      <c r="ARA55" s="87"/>
      <c r="ARB55" s="87"/>
      <c r="ARC55" s="87"/>
      <c r="ARD55" s="87"/>
      <c r="ARE55" s="87"/>
      <c r="ARF55" s="87"/>
      <c r="ARG55" s="87"/>
      <c r="ARH55" s="87"/>
      <c r="ARI55" s="87"/>
      <c r="ARJ55" s="87"/>
      <c r="ARP55" s="87"/>
      <c r="ARQ55" s="87"/>
      <c r="ARR55" s="87"/>
      <c r="ARS55" s="87"/>
      <c r="ART55" s="87"/>
      <c r="ARU55" s="87"/>
      <c r="ARV55" s="87"/>
      <c r="ARW55" s="87"/>
      <c r="ARX55" s="87"/>
      <c r="ARY55" s="87"/>
      <c r="ASE55" s="87"/>
      <c r="ASF55" s="87"/>
      <c r="ASG55" s="87"/>
      <c r="ASH55" s="87"/>
      <c r="ASI55" s="87"/>
      <c r="ASJ55" s="87"/>
      <c r="ASK55" s="87"/>
      <c r="ASL55" s="87"/>
      <c r="ASM55" s="87"/>
      <c r="ASN55" s="87"/>
      <c r="AST55" s="87"/>
      <c r="ASU55" s="87"/>
      <c r="ASV55" s="87"/>
      <c r="ASW55" s="87"/>
      <c r="ASX55" s="87"/>
      <c r="ASY55" s="87"/>
      <c r="ASZ55" s="87"/>
      <c r="ATA55" s="87"/>
      <c r="ATB55" s="87"/>
      <c r="ATC55" s="87"/>
      <c r="ATI55" s="87"/>
      <c r="ATJ55" s="87"/>
      <c r="ATK55" s="87"/>
      <c r="ATL55" s="87"/>
      <c r="ATM55" s="87"/>
      <c r="ATN55" s="87"/>
      <c r="ATO55" s="87"/>
      <c r="ATP55" s="87"/>
      <c r="ATQ55" s="87"/>
      <c r="ATR55" s="87"/>
      <c r="ATX55" s="87"/>
      <c r="ATY55" s="87"/>
      <c r="ATZ55" s="87"/>
      <c r="AUA55" s="87"/>
      <c r="AUB55" s="87"/>
      <c r="AUC55" s="87"/>
      <c r="AUD55" s="87"/>
      <c r="AUE55" s="87"/>
      <c r="AUF55" s="87"/>
      <c r="AUG55" s="87"/>
      <c r="AUM55" s="87"/>
      <c r="AUN55" s="87"/>
      <c r="AUO55" s="87"/>
      <c r="AUP55" s="87"/>
      <c r="AUQ55" s="87"/>
      <c r="AUR55" s="87"/>
      <c r="AUS55" s="87"/>
      <c r="AUT55" s="87"/>
      <c r="AUU55" s="87"/>
      <c r="AUV55" s="87"/>
      <c r="AVB55" s="87"/>
      <c r="AVC55" s="87"/>
      <c r="AVD55" s="87"/>
      <c r="AVE55" s="87"/>
      <c r="AVF55" s="87"/>
      <c r="AVG55" s="87"/>
      <c r="AVH55" s="87"/>
      <c r="AVI55" s="87"/>
      <c r="AVJ55" s="87"/>
      <c r="AVK55" s="87"/>
      <c r="AVQ55" s="87"/>
      <c r="AVR55" s="87"/>
      <c r="AVS55" s="87"/>
      <c r="AVT55" s="87"/>
      <c r="AVU55" s="87"/>
      <c r="AVV55" s="87"/>
      <c r="AVW55" s="87"/>
      <c r="AVX55" s="87"/>
      <c r="AVY55" s="87"/>
      <c r="AVZ55" s="87"/>
      <c r="AWF55" s="87"/>
      <c r="AWG55" s="87"/>
      <c r="AWH55" s="87"/>
      <c r="AWI55" s="87"/>
      <c r="AWJ55" s="87"/>
      <c r="AWK55" s="87"/>
      <c r="AWL55" s="87"/>
      <c r="AWM55" s="87"/>
      <c r="AWN55" s="87"/>
      <c r="AWO55" s="87"/>
      <c r="AWU55" s="87"/>
      <c r="AWV55" s="87"/>
      <c r="AWW55" s="87"/>
      <c r="AWX55" s="87"/>
      <c r="AWY55" s="87"/>
      <c r="AWZ55" s="87"/>
      <c r="AXA55" s="87"/>
      <c r="AXB55" s="87"/>
      <c r="AXC55" s="87"/>
      <c r="AXD55" s="87"/>
      <c r="AXJ55" s="87"/>
      <c r="AXK55" s="87"/>
      <c r="AXL55" s="87"/>
      <c r="AXM55" s="87"/>
      <c r="AXN55" s="87"/>
      <c r="AXO55" s="87"/>
      <c r="AXP55" s="87"/>
      <c r="AXQ55" s="87"/>
      <c r="AXR55" s="87"/>
      <c r="AXS55" s="87"/>
      <c r="AXY55" s="87"/>
      <c r="AXZ55" s="87"/>
      <c r="AYA55" s="87"/>
      <c r="AYB55" s="87"/>
      <c r="AYC55" s="87"/>
      <c r="AYD55" s="87"/>
      <c r="AYE55" s="87"/>
      <c r="AYF55" s="87"/>
      <c r="AYG55" s="87"/>
      <c r="AYH55" s="87"/>
      <c r="AYN55" s="87"/>
      <c r="AYO55" s="87"/>
      <c r="AYP55" s="87"/>
      <c r="AYQ55" s="87"/>
      <c r="AYR55" s="87"/>
      <c r="AYS55" s="87"/>
      <c r="AYT55" s="87"/>
      <c r="AYU55" s="87"/>
      <c r="AYV55" s="87"/>
      <c r="AYW55" s="87"/>
      <c r="AZC55" s="87"/>
      <c r="AZD55" s="87"/>
      <c r="AZE55" s="87"/>
      <c r="AZF55" s="87"/>
      <c r="AZG55" s="87"/>
      <c r="AZH55" s="87"/>
      <c r="AZI55" s="87"/>
      <c r="AZJ55" s="87"/>
      <c r="AZK55" s="87"/>
      <c r="AZL55" s="87"/>
      <c r="AZR55" s="87"/>
      <c r="AZS55" s="87"/>
      <c r="AZT55" s="87"/>
      <c r="AZU55" s="87"/>
      <c r="AZV55" s="87"/>
      <c r="AZW55" s="87"/>
      <c r="AZX55" s="87"/>
      <c r="AZY55" s="87"/>
      <c r="AZZ55" s="87"/>
      <c r="BAA55" s="87"/>
      <c r="BAG55" s="87"/>
      <c r="BAH55" s="87"/>
      <c r="BAI55" s="87"/>
      <c r="BAJ55" s="87"/>
      <c r="BAK55" s="87"/>
      <c r="BAL55" s="87"/>
      <c r="BAM55" s="87"/>
      <c r="BAN55" s="87"/>
      <c r="BAO55" s="87"/>
      <c r="BAP55" s="87"/>
      <c r="BAV55" s="87"/>
      <c r="BAW55" s="87"/>
      <c r="BAX55" s="87"/>
      <c r="BAY55" s="87"/>
      <c r="BAZ55" s="87"/>
      <c r="BBA55" s="87"/>
      <c r="BBB55" s="87"/>
      <c r="BBC55" s="87"/>
      <c r="BBD55" s="87"/>
      <c r="BBE55" s="87"/>
      <c r="BBK55" s="87"/>
      <c r="BBL55" s="87"/>
      <c r="BBM55" s="87"/>
      <c r="BBN55" s="87"/>
      <c r="BBO55" s="87"/>
      <c r="BBP55" s="87"/>
      <c r="BBQ55" s="87"/>
      <c r="BBR55" s="87"/>
      <c r="BBS55" s="87"/>
      <c r="BBT55" s="87"/>
      <c r="BBZ55" s="87"/>
      <c r="BCA55" s="87"/>
      <c r="BCB55" s="87"/>
      <c r="BCC55" s="87"/>
      <c r="BCD55" s="87"/>
      <c r="BCE55" s="87"/>
      <c r="BCF55" s="87"/>
      <c r="BCG55" s="87"/>
      <c r="BCH55" s="87"/>
      <c r="BCI55" s="87"/>
      <c r="BCO55" s="87"/>
      <c r="BCP55" s="87"/>
      <c r="BCQ55" s="87"/>
      <c r="BCR55" s="87"/>
      <c r="BCS55" s="87"/>
      <c r="BCT55" s="87"/>
      <c r="BCU55" s="87"/>
      <c r="BCV55" s="87"/>
      <c r="BCW55" s="87"/>
      <c r="BCX55" s="87"/>
      <c r="BDD55" s="87"/>
      <c r="BDE55" s="87"/>
      <c r="BDF55" s="87"/>
      <c r="BDG55" s="87"/>
      <c r="BDH55" s="87"/>
      <c r="BDI55" s="87"/>
      <c r="BDJ55" s="87"/>
      <c r="BDK55" s="87"/>
      <c r="BDL55" s="87"/>
      <c r="BDM55" s="87"/>
      <c r="BDS55" s="87"/>
      <c r="BDT55" s="87"/>
      <c r="BDU55" s="87"/>
      <c r="BDV55" s="87"/>
      <c r="BDW55" s="87"/>
      <c r="BDX55" s="87"/>
      <c r="BDY55" s="87"/>
      <c r="BDZ55" s="87"/>
      <c r="BEA55" s="87"/>
      <c r="BEB55" s="87"/>
      <c r="BEH55" s="87"/>
      <c r="BEI55" s="87"/>
      <c r="BEJ55" s="87"/>
      <c r="BEK55" s="87"/>
      <c r="BEL55" s="87"/>
      <c r="BEM55" s="87"/>
      <c r="BEN55" s="87"/>
      <c r="BEO55" s="87"/>
      <c r="BEP55" s="87"/>
      <c r="BEQ55" s="87"/>
      <c r="BEW55" s="87"/>
      <c r="BEX55" s="87"/>
      <c r="BEY55" s="87"/>
      <c r="BEZ55" s="87"/>
      <c r="BFA55" s="87"/>
      <c r="BFB55" s="87"/>
      <c r="BFC55" s="87"/>
      <c r="BFD55" s="87"/>
      <c r="BFE55" s="87"/>
      <c r="BFF55" s="87"/>
      <c r="BFL55" s="87"/>
      <c r="BFM55" s="87"/>
      <c r="BFN55" s="87"/>
      <c r="BFO55" s="87"/>
      <c r="BFP55" s="87"/>
      <c r="BFQ55" s="87"/>
      <c r="BFR55" s="87"/>
      <c r="BFS55" s="87"/>
      <c r="BFT55" s="87"/>
      <c r="BFU55" s="87"/>
      <c r="BGA55" s="87"/>
      <c r="BGB55" s="87"/>
      <c r="BGC55" s="87"/>
      <c r="BGD55" s="87"/>
      <c r="BGE55" s="87"/>
      <c r="BGF55" s="87"/>
      <c r="BGG55" s="87"/>
      <c r="BGH55" s="87"/>
      <c r="BGI55" s="87"/>
      <c r="BGJ55" s="87"/>
      <c r="BGP55" s="87"/>
      <c r="BGQ55" s="87"/>
      <c r="BGR55" s="87"/>
      <c r="BGS55" s="87"/>
      <c r="BGT55" s="87"/>
      <c r="BGU55" s="87"/>
      <c r="BGV55" s="87"/>
      <c r="BGW55" s="87"/>
      <c r="BGX55" s="87"/>
      <c r="BGY55" s="87"/>
      <c r="BHE55" s="87"/>
      <c r="BHF55" s="87"/>
      <c r="BHG55" s="87"/>
      <c r="BHH55" s="87"/>
      <c r="BHI55" s="87"/>
      <c r="BHJ55" s="87"/>
      <c r="BHK55" s="87"/>
      <c r="BHL55" s="87"/>
      <c r="BHM55" s="87"/>
      <c r="BHN55" s="87"/>
      <c r="BHT55" s="87"/>
      <c r="BHU55" s="87"/>
      <c r="BHV55" s="87"/>
      <c r="BHW55" s="87"/>
      <c r="BHX55" s="87"/>
      <c r="BHY55" s="87"/>
      <c r="BHZ55" s="87"/>
      <c r="BIA55" s="87"/>
      <c r="BIB55" s="87"/>
      <c r="BIC55" s="87"/>
      <c r="BII55" s="87"/>
      <c r="BIJ55" s="87"/>
      <c r="BIK55" s="87"/>
      <c r="BIL55" s="87"/>
      <c r="BIM55" s="87"/>
      <c r="BIN55" s="87"/>
      <c r="BIO55" s="87"/>
      <c r="BIP55" s="87"/>
      <c r="BIQ55" s="87"/>
      <c r="BIR55" s="87"/>
      <c r="BIX55" s="87"/>
      <c r="BIY55" s="87"/>
      <c r="BIZ55" s="87"/>
      <c r="BJA55" s="87"/>
      <c r="BJB55" s="87"/>
      <c r="BJC55" s="87"/>
      <c r="BJD55" s="87"/>
      <c r="BJE55" s="87"/>
      <c r="BJF55" s="87"/>
      <c r="BJG55" s="87"/>
      <c r="BJM55" s="87"/>
      <c r="BJN55" s="87"/>
      <c r="BJO55" s="87"/>
      <c r="BJP55" s="87"/>
      <c r="BJQ55" s="87"/>
      <c r="BJR55" s="87"/>
      <c r="BJS55" s="87"/>
      <c r="BJT55" s="87"/>
      <c r="BJU55" s="87"/>
      <c r="BJV55" s="87"/>
      <c r="BKB55" s="87"/>
      <c r="BKC55" s="87"/>
      <c r="BKD55" s="87"/>
      <c r="BKE55" s="87"/>
      <c r="BKF55" s="87"/>
      <c r="BKG55" s="87"/>
      <c r="BKH55" s="87"/>
      <c r="BKI55" s="87"/>
      <c r="BKJ55" s="87"/>
      <c r="BKK55" s="87"/>
      <c r="BKQ55" s="87"/>
      <c r="BKR55" s="87"/>
      <c r="BKS55" s="87"/>
      <c r="BKT55" s="87"/>
      <c r="BKU55" s="87"/>
      <c r="BKV55" s="87"/>
      <c r="BKW55" s="87"/>
      <c r="BKX55" s="87"/>
      <c r="BKY55" s="87"/>
      <c r="BKZ55" s="87"/>
      <c r="BLF55" s="87"/>
      <c r="BLG55" s="87"/>
      <c r="BLH55" s="87"/>
      <c r="BLI55" s="87"/>
      <c r="BLJ55" s="87"/>
      <c r="BLK55" s="87"/>
      <c r="BLL55" s="87"/>
      <c r="BLM55" s="87"/>
      <c r="BLN55" s="87"/>
      <c r="BLO55" s="87"/>
      <c r="BLU55" s="87"/>
      <c r="BLV55" s="87"/>
      <c r="BLW55" s="87"/>
      <c r="BLX55" s="87"/>
      <c r="BLY55" s="87"/>
      <c r="BLZ55" s="87"/>
      <c r="BMA55" s="87"/>
      <c r="BMB55" s="87"/>
      <c r="BMC55" s="87"/>
      <c r="BMD55" s="87"/>
      <c r="BMJ55" s="87"/>
      <c r="BMK55" s="87"/>
      <c r="BML55" s="87"/>
      <c r="BMM55" s="87"/>
      <c r="BMN55" s="87"/>
      <c r="BMO55" s="87"/>
      <c r="BMP55" s="87"/>
      <c r="BMQ55" s="87"/>
      <c r="BMR55" s="87"/>
      <c r="BMS55" s="87"/>
      <c r="BMY55" s="87"/>
      <c r="BMZ55" s="87"/>
      <c r="BNA55" s="87"/>
      <c r="BNB55" s="87"/>
      <c r="BNC55" s="87"/>
      <c r="BND55" s="87"/>
      <c r="BNE55" s="87"/>
      <c r="BNF55" s="87"/>
      <c r="BNG55" s="87"/>
      <c r="BNH55" s="87"/>
      <c r="BNN55" s="87"/>
      <c r="BNO55" s="87"/>
      <c r="BNP55" s="87"/>
      <c r="BNQ55" s="87"/>
      <c r="BNR55" s="87"/>
      <c r="BNS55" s="87"/>
      <c r="BNT55" s="87"/>
      <c r="BNU55" s="87"/>
      <c r="BNV55" s="87"/>
      <c r="BNW55" s="87"/>
      <c r="BOC55" s="87"/>
      <c r="BOD55" s="87"/>
      <c r="BOE55" s="87"/>
      <c r="BOF55" s="87"/>
      <c r="BOG55" s="87"/>
      <c r="BOH55" s="87"/>
      <c r="BOI55" s="87"/>
      <c r="BOJ55" s="87"/>
      <c r="BOK55" s="87"/>
      <c r="BOL55" s="87"/>
      <c r="BOR55" s="87"/>
      <c r="BOS55" s="87"/>
      <c r="BOT55" s="87"/>
      <c r="BOU55" s="87"/>
      <c r="BOV55" s="87"/>
      <c r="BOW55" s="87"/>
      <c r="BOX55" s="87"/>
      <c r="BOY55" s="87"/>
      <c r="BOZ55" s="87"/>
      <c r="BPA55" s="87"/>
      <c r="BPG55" s="87"/>
      <c r="BPH55" s="87"/>
      <c r="BPI55" s="87"/>
      <c r="BPJ55" s="87"/>
      <c r="BPK55" s="87"/>
      <c r="BPL55" s="87"/>
      <c r="BPM55" s="87"/>
      <c r="BPN55" s="87"/>
      <c r="BPO55" s="87"/>
      <c r="BPP55" s="87"/>
      <c r="BPV55" s="87"/>
      <c r="BPW55" s="87"/>
      <c r="BPX55" s="87"/>
      <c r="BPY55" s="87"/>
      <c r="BPZ55" s="87"/>
      <c r="BQA55" s="87"/>
      <c r="BQB55" s="87"/>
      <c r="BQC55" s="87"/>
      <c r="BQD55" s="87"/>
      <c r="BQE55" s="87"/>
      <c r="BQK55" s="87"/>
      <c r="BQL55" s="87"/>
      <c r="BQM55" s="87"/>
      <c r="BQN55" s="87"/>
      <c r="BQO55" s="87"/>
      <c r="BQP55" s="87"/>
      <c r="BQQ55" s="87"/>
      <c r="BQR55" s="87"/>
      <c r="BQS55" s="87"/>
      <c r="BQT55" s="87"/>
      <c r="BQZ55" s="87"/>
      <c r="BRA55" s="87"/>
      <c r="BRB55" s="87"/>
      <c r="BRC55" s="87"/>
      <c r="BRD55" s="87"/>
      <c r="BRE55" s="87"/>
      <c r="BRF55" s="87"/>
      <c r="BRG55" s="87"/>
      <c r="BRH55" s="87"/>
      <c r="BRI55" s="87"/>
      <c r="BRO55" s="87"/>
      <c r="BRP55" s="87"/>
      <c r="BRQ55" s="87"/>
      <c r="BRR55" s="87"/>
      <c r="BRS55" s="87"/>
      <c r="BRT55" s="87"/>
      <c r="BRU55" s="87"/>
      <c r="BRV55" s="87"/>
      <c r="BRW55" s="87"/>
      <c r="BRX55" s="87"/>
      <c r="BSD55" s="87"/>
      <c r="BSE55" s="87"/>
      <c r="BSF55" s="87"/>
      <c r="BSG55" s="87"/>
      <c r="BSH55" s="87"/>
      <c r="BSI55" s="87"/>
      <c r="BSJ55" s="87"/>
      <c r="BSK55" s="87"/>
      <c r="BSL55" s="87"/>
      <c r="BSM55" s="87"/>
      <c r="BSS55" s="87"/>
      <c r="BST55" s="87"/>
      <c r="BSU55" s="87"/>
      <c r="BSV55" s="87"/>
      <c r="BSW55" s="87"/>
      <c r="BSX55" s="87"/>
      <c r="BSY55" s="87"/>
      <c r="BSZ55" s="87"/>
      <c r="BTA55" s="87"/>
      <c r="BTB55" s="87"/>
      <c r="BTH55" s="87"/>
      <c r="BTI55" s="87"/>
      <c r="BTJ55" s="87"/>
      <c r="BTK55" s="87"/>
      <c r="BTL55" s="87"/>
      <c r="BTM55" s="87"/>
      <c r="BTN55" s="87"/>
      <c r="BTO55" s="87"/>
      <c r="BTP55" s="87"/>
      <c r="BTQ55" s="87"/>
      <c r="BTW55" s="87"/>
      <c r="BTX55" s="87"/>
      <c r="BTY55" s="87"/>
      <c r="BTZ55" s="87"/>
      <c r="BUA55" s="87"/>
      <c r="BUB55" s="87"/>
      <c r="BUC55" s="87"/>
      <c r="BUD55" s="87"/>
      <c r="BUE55" s="87"/>
      <c r="BUF55" s="87"/>
      <c r="BUL55" s="87"/>
      <c r="BUM55" s="87"/>
      <c r="BUN55" s="87"/>
      <c r="BUO55" s="87"/>
      <c r="BUP55" s="87"/>
      <c r="BUQ55" s="87"/>
      <c r="BUR55" s="87"/>
      <c r="BUS55" s="87"/>
      <c r="BUT55" s="87"/>
      <c r="BUU55" s="87"/>
      <c r="BVA55" s="87"/>
      <c r="BVB55" s="87"/>
      <c r="BVC55" s="87"/>
      <c r="BVD55" s="87"/>
      <c r="BVE55" s="87"/>
      <c r="BVF55" s="87"/>
      <c r="BVG55" s="87"/>
      <c r="BVH55" s="87"/>
      <c r="BVI55" s="87"/>
      <c r="BVJ55" s="87"/>
      <c r="BVP55" s="87"/>
      <c r="BVQ55" s="87"/>
      <c r="BVR55" s="87"/>
      <c r="BVS55" s="87"/>
      <c r="BVT55" s="87"/>
      <c r="BVU55" s="87"/>
      <c r="BVV55" s="87"/>
      <c r="BVW55" s="87"/>
      <c r="BVX55" s="87"/>
      <c r="BVY55" s="87"/>
      <c r="BWE55" s="87"/>
      <c r="BWF55" s="87"/>
      <c r="BWG55" s="87"/>
      <c r="BWH55" s="87"/>
      <c r="BWI55" s="87"/>
      <c r="BWJ55" s="87"/>
      <c r="BWK55" s="87"/>
      <c r="BWL55" s="87"/>
      <c r="BWM55" s="87"/>
      <c r="BWN55" s="87"/>
      <c r="BWT55" s="87"/>
      <c r="BWU55" s="87"/>
      <c r="BWV55" s="87"/>
      <c r="BWW55" s="87"/>
      <c r="BWX55" s="87"/>
      <c r="BWY55" s="87"/>
      <c r="BWZ55" s="87"/>
      <c r="BXA55" s="87"/>
      <c r="BXB55" s="87"/>
      <c r="BXC55" s="87"/>
      <c r="BXI55" s="87"/>
      <c r="BXJ55" s="87"/>
      <c r="BXK55" s="87"/>
      <c r="BXL55" s="87"/>
      <c r="BXM55" s="87"/>
      <c r="BXN55" s="87"/>
      <c r="BXO55" s="87"/>
      <c r="BXP55" s="87"/>
      <c r="BXQ55" s="87"/>
      <c r="BXR55" s="87"/>
      <c r="BXX55" s="87"/>
      <c r="BXY55" s="87"/>
      <c r="BXZ55" s="87"/>
      <c r="BYA55" s="87"/>
      <c r="BYB55" s="87"/>
      <c r="BYC55" s="87"/>
      <c r="BYD55" s="87"/>
      <c r="BYE55" s="87"/>
      <c r="BYF55" s="87"/>
      <c r="BYG55" s="87"/>
      <c r="BYM55" s="87"/>
      <c r="BYN55" s="87"/>
      <c r="BYO55" s="87"/>
      <c r="BYP55" s="87"/>
      <c r="BYQ55" s="87"/>
      <c r="BYR55" s="87"/>
      <c r="BYS55" s="87"/>
      <c r="BYT55" s="87"/>
      <c r="BYU55" s="87"/>
      <c r="BYV55" s="87"/>
      <c r="BZB55" s="87"/>
      <c r="BZC55" s="87"/>
      <c r="BZD55" s="87"/>
      <c r="BZE55" s="87"/>
      <c r="BZF55" s="87"/>
      <c r="BZG55" s="87"/>
      <c r="BZH55" s="87"/>
      <c r="BZI55" s="87"/>
      <c r="BZJ55" s="87"/>
      <c r="BZK55" s="87"/>
      <c r="BZQ55" s="87"/>
      <c r="BZR55" s="87"/>
      <c r="BZS55" s="87"/>
      <c r="BZT55" s="87"/>
      <c r="BZU55" s="87"/>
      <c r="BZV55" s="87"/>
      <c r="BZW55" s="87"/>
      <c r="BZX55" s="87"/>
      <c r="BZY55" s="87"/>
      <c r="BZZ55" s="87"/>
      <c r="CAF55" s="87"/>
      <c r="CAG55" s="87"/>
      <c r="CAH55" s="87"/>
      <c r="CAI55" s="87"/>
      <c r="CAJ55" s="87"/>
      <c r="CAK55" s="87"/>
      <c r="CAL55" s="87"/>
      <c r="CAM55" s="87"/>
      <c r="CAN55" s="87"/>
      <c r="CAO55" s="87"/>
      <c r="CAU55" s="87"/>
      <c r="CAV55" s="87"/>
      <c r="CAW55" s="87"/>
      <c r="CAX55" s="87"/>
      <c r="CAY55" s="87"/>
      <c r="CAZ55" s="87"/>
      <c r="CBA55" s="87"/>
      <c r="CBB55" s="87"/>
      <c r="CBC55" s="87"/>
      <c r="CBD55" s="87"/>
      <c r="CBJ55" s="87"/>
      <c r="CBK55" s="87"/>
      <c r="CBL55" s="87"/>
      <c r="CBM55" s="87"/>
      <c r="CBN55" s="87"/>
      <c r="CBO55" s="87"/>
      <c r="CBP55" s="87"/>
      <c r="CBQ55" s="87"/>
      <c r="CBR55" s="87"/>
      <c r="CBS55" s="87"/>
      <c r="CBY55" s="87"/>
      <c r="CBZ55" s="87"/>
      <c r="CCA55" s="87"/>
      <c r="CCB55" s="87"/>
      <c r="CCC55" s="87"/>
      <c r="CCD55" s="87"/>
      <c r="CCE55" s="87"/>
      <c r="CCF55" s="87"/>
      <c r="CCG55" s="87"/>
      <c r="CCH55" s="87"/>
      <c r="CCN55" s="87"/>
      <c r="CCO55" s="87"/>
      <c r="CCP55" s="87"/>
      <c r="CCQ55" s="87"/>
      <c r="CCR55" s="87"/>
      <c r="CCS55" s="87"/>
      <c r="CCT55" s="87"/>
      <c r="CCU55" s="87"/>
      <c r="CCV55" s="87"/>
      <c r="CCW55" s="87"/>
      <c r="CDC55" s="87"/>
      <c r="CDD55" s="87"/>
      <c r="CDE55" s="87"/>
      <c r="CDF55" s="87"/>
      <c r="CDG55" s="87"/>
      <c r="CDH55" s="87"/>
      <c r="CDI55" s="87"/>
      <c r="CDJ55" s="87"/>
      <c r="CDK55" s="87"/>
      <c r="CDL55" s="87"/>
      <c r="CDR55" s="87"/>
      <c r="CDS55" s="87"/>
      <c r="CDT55" s="87"/>
      <c r="CDU55" s="87"/>
      <c r="CDV55" s="87"/>
      <c r="CDW55" s="87"/>
      <c r="CDX55" s="87"/>
      <c r="CDY55" s="87"/>
      <c r="CDZ55" s="87"/>
      <c r="CEA55" s="87"/>
      <c r="CEG55" s="87"/>
      <c r="CEH55" s="87"/>
      <c r="CEI55" s="87"/>
      <c r="CEJ55" s="87"/>
      <c r="CEK55" s="87"/>
      <c r="CEL55" s="87"/>
      <c r="CEM55" s="87"/>
      <c r="CEN55" s="87"/>
      <c r="CEO55" s="87"/>
      <c r="CEP55" s="87"/>
      <c r="CEV55" s="87"/>
      <c r="CEW55" s="87"/>
      <c r="CEX55" s="87"/>
      <c r="CEY55" s="87"/>
      <c r="CEZ55" s="87"/>
      <c r="CFA55" s="87"/>
      <c r="CFB55" s="87"/>
      <c r="CFC55" s="87"/>
      <c r="CFD55" s="87"/>
      <c r="CFE55" s="87"/>
      <c r="CFK55" s="87"/>
      <c r="CFL55" s="87"/>
      <c r="CFM55" s="87"/>
      <c r="CFN55" s="87"/>
      <c r="CFO55" s="87"/>
      <c r="CFP55" s="87"/>
      <c r="CFQ55" s="87"/>
      <c r="CFR55" s="87"/>
      <c r="CFS55" s="87"/>
      <c r="CFT55" s="87"/>
      <c r="CFZ55" s="87"/>
      <c r="CGA55" s="87"/>
      <c r="CGB55" s="87"/>
      <c r="CGC55" s="87"/>
      <c r="CGD55" s="87"/>
      <c r="CGE55" s="87"/>
      <c r="CGF55" s="87"/>
      <c r="CGG55" s="87"/>
      <c r="CGH55" s="87"/>
      <c r="CGI55" s="87"/>
      <c r="CGO55" s="87"/>
      <c r="CGP55" s="87"/>
      <c r="CGQ55" s="87"/>
      <c r="CGR55" s="87"/>
      <c r="CGS55" s="87"/>
      <c r="CGT55" s="87"/>
      <c r="CGU55" s="87"/>
      <c r="CGV55" s="87"/>
      <c r="CGW55" s="87"/>
      <c r="CGX55" s="87"/>
      <c r="CHD55" s="87"/>
      <c r="CHE55" s="87"/>
      <c r="CHF55" s="87"/>
      <c r="CHG55" s="87"/>
      <c r="CHH55" s="87"/>
      <c r="CHI55" s="87"/>
      <c r="CHJ55" s="87"/>
      <c r="CHK55" s="87"/>
      <c r="CHL55" s="87"/>
      <c r="CHM55" s="87"/>
      <c r="CHS55" s="87"/>
      <c r="CHT55" s="87"/>
      <c r="CHU55" s="87"/>
      <c r="CHV55" s="87"/>
      <c r="CHW55" s="87"/>
      <c r="CHX55" s="87"/>
      <c r="CHY55" s="87"/>
      <c r="CHZ55" s="87"/>
      <c r="CIA55" s="87"/>
      <c r="CIB55" s="87"/>
      <c r="CIH55" s="87"/>
      <c r="CII55" s="87"/>
      <c r="CIJ55" s="87"/>
      <c r="CIK55" s="87"/>
      <c r="CIL55" s="87"/>
      <c r="CIM55" s="87"/>
      <c r="CIN55" s="87"/>
      <c r="CIO55" s="87"/>
      <c r="CIP55" s="87"/>
      <c r="CIQ55" s="87"/>
      <c r="CIW55" s="87"/>
      <c r="CIX55" s="87"/>
      <c r="CIY55" s="87"/>
      <c r="CIZ55" s="87"/>
      <c r="CJA55" s="87"/>
      <c r="CJB55" s="87"/>
      <c r="CJC55" s="87"/>
      <c r="CJD55" s="87"/>
      <c r="CJE55" s="87"/>
      <c r="CJF55" s="87"/>
      <c r="CJL55" s="87"/>
      <c r="CJM55" s="87"/>
      <c r="CJN55" s="87"/>
      <c r="CJO55" s="87"/>
      <c r="CJP55" s="87"/>
      <c r="CJQ55" s="87"/>
      <c r="CJR55" s="87"/>
      <c r="CJS55" s="87"/>
      <c r="CJT55" s="87"/>
      <c r="CJU55" s="87"/>
      <c r="CKA55" s="87"/>
      <c r="CKB55" s="87"/>
      <c r="CKC55" s="87"/>
      <c r="CKD55" s="87"/>
      <c r="CKE55" s="87"/>
      <c r="CKF55" s="87"/>
      <c r="CKG55" s="87"/>
      <c r="CKH55" s="87"/>
      <c r="CKI55" s="87"/>
      <c r="CKJ55" s="87"/>
      <c r="CKP55" s="87"/>
      <c r="CKQ55" s="87"/>
      <c r="CKR55" s="87"/>
      <c r="CKS55" s="87"/>
      <c r="CKT55" s="87"/>
      <c r="CKU55" s="87"/>
      <c r="CKV55" s="87"/>
      <c r="CKW55" s="87"/>
      <c r="CKX55" s="87"/>
      <c r="CKY55" s="87"/>
      <c r="CLE55" s="87"/>
      <c r="CLF55" s="87"/>
      <c r="CLG55" s="87"/>
      <c r="CLH55" s="87"/>
      <c r="CLI55" s="87"/>
      <c r="CLJ55" s="87"/>
      <c r="CLK55" s="87"/>
      <c r="CLL55" s="87"/>
      <c r="CLM55" s="87"/>
      <c r="CLN55" s="87"/>
      <c r="CLT55" s="87"/>
      <c r="CLU55" s="87"/>
      <c r="CLV55" s="87"/>
      <c r="CLW55" s="87"/>
      <c r="CLX55" s="87"/>
      <c r="CLY55" s="87"/>
      <c r="CLZ55" s="87"/>
      <c r="CMA55" s="87"/>
      <c r="CMB55" s="87"/>
      <c r="CMC55" s="87"/>
      <c r="CMI55" s="87"/>
      <c r="CMJ55" s="87"/>
      <c r="CMK55" s="87"/>
      <c r="CML55" s="87"/>
      <c r="CMM55" s="87"/>
      <c r="CMN55" s="87"/>
      <c r="CMO55" s="87"/>
      <c r="CMP55" s="87"/>
      <c r="CMQ55" s="87"/>
      <c r="CMR55" s="87"/>
      <c r="CMX55" s="87"/>
      <c r="CMY55" s="87"/>
      <c r="CMZ55" s="87"/>
      <c r="CNA55" s="87"/>
      <c r="CNB55" s="87"/>
      <c r="CNC55" s="87"/>
      <c r="CND55" s="87"/>
      <c r="CNE55" s="87"/>
      <c r="CNF55" s="87"/>
      <c r="CNG55" s="87"/>
      <c r="CNM55" s="87"/>
      <c r="CNN55" s="87"/>
      <c r="CNO55" s="87"/>
      <c r="CNP55" s="87"/>
      <c r="CNQ55" s="87"/>
      <c r="CNR55" s="87"/>
      <c r="CNS55" s="87"/>
      <c r="CNT55" s="87"/>
      <c r="CNU55" s="87"/>
      <c r="CNV55" s="87"/>
      <c r="COB55" s="87"/>
      <c r="COC55" s="87"/>
      <c r="COD55" s="87"/>
      <c r="COE55" s="87"/>
      <c r="COF55" s="87"/>
      <c r="COG55" s="87"/>
      <c r="COH55" s="87"/>
      <c r="COI55" s="87"/>
      <c r="COJ55" s="87"/>
      <c r="COK55" s="87"/>
      <c r="COQ55" s="87"/>
      <c r="COR55" s="87"/>
      <c r="COS55" s="87"/>
      <c r="COT55" s="87"/>
      <c r="COU55" s="87"/>
      <c r="COV55" s="87"/>
      <c r="COW55" s="87"/>
      <c r="COX55" s="87"/>
      <c r="COY55" s="87"/>
      <c r="COZ55" s="87"/>
      <c r="CPF55" s="87"/>
      <c r="CPG55" s="87"/>
      <c r="CPH55" s="87"/>
      <c r="CPI55" s="87"/>
      <c r="CPJ55" s="87"/>
      <c r="CPK55" s="87"/>
      <c r="CPL55" s="87"/>
      <c r="CPM55" s="87"/>
      <c r="CPN55" s="87"/>
      <c r="CPO55" s="87"/>
      <c r="CPU55" s="87"/>
      <c r="CPV55" s="87"/>
      <c r="CPW55" s="87"/>
      <c r="CPX55" s="87"/>
      <c r="CPY55" s="87"/>
      <c r="CPZ55" s="87"/>
      <c r="CQA55" s="87"/>
      <c r="CQB55" s="87"/>
      <c r="CQC55" s="87"/>
      <c r="CQD55" s="87"/>
      <c r="CQJ55" s="87"/>
      <c r="CQK55" s="87"/>
      <c r="CQL55" s="87"/>
      <c r="CQM55" s="87"/>
      <c r="CQN55" s="87"/>
      <c r="CQO55" s="87"/>
      <c r="CQP55" s="87"/>
      <c r="CQQ55" s="87"/>
      <c r="CQR55" s="87"/>
      <c r="CQS55" s="87"/>
      <c r="CQY55" s="87"/>
      <c r="CQZ55" s="87"/>
      <c r="CRA55" s="87"/>
      <c r="CRB55" s="87"/>
      <c r="CRC55" s="87"/>
      <c r="CRD55" s="87"/>
      <c r="CRE55" s="87"/>
      <c r="CRF55" s="87"/>
      <c r="CRG55" s="87"/>
      <c r="CRH55" s="87"/>
      <c r="CRN55" s="87"/>
      <c r="CRO55" s="87"/>
      <c r="CRP55" s="87"/>
      <c r="CRQ55" s="87"/>
      <c r="CRR55" s="87"/>
      <c r="CRS55" s="87"/>
      <c r="CRT55" s="87"/>
      <c r="CRU55" s="87"/>
      <c r="CRV55" s="87"/>
      <c r="CRW55" s="87"/>
      <c r="CSC55" s="87"/>
      <c r="CSD55" s="87"/>
      <c r="CSE55" s="87"/>
      <c r="CSF55" s="87"/>
      <c r="CSG55" s="87"/>
      <c r="CSH55" s="87"/>
      <c r="CSI55" s="87"/>
      <c r="CSJ55" s="87"/>
      <c r="CSK55" s="87"/>
      <c r="CSL55" s="87"/>
      <c r="CSR55" s="87"/>
      <c r="CSS55" s="87"/>
      <c r="CST55" s="87"/>
      <c r="CSU55" s="87"/>
      <c r="CSV55" s="87"/>
      <c r="CSW55" s="87"/>
      <c r="CSX55" s="87"/>
      <c r="CSY55" s="87"/>
      <c r="CSZ55" s="87"/>
      <c r="CTA55" s="87"/>
      <c r="CTG55" s="87"/>
      <c r="CTH55" s="87"/>
      <c r="CTI55" s="87"/>
      <c r="CTJ55" s="87"/>
      <c r="CTK55" s="87"/>
      <c r="CTL55" s="87"/>
      <c r="CTM55" s="87"/>
      <c r="CTN55" s="87"/>
      <c r="CTO55" s="87"/>
      <c r="CTP55" s="87"/>
      <c r="CTV55" s="87"/>
      <c r="CTW55" s="87"/>
      <c r="CTX55" s="87"/>
      <c r="CTY55" s="87"/>
      <c r="CTZ55" s="87"/>
      <c r="CUA55" s="87"/>
      <c r="CUB55" s="87"/>
      <c r="CUC55" s="87"/>
      <c r="CUD55" s="87"/>
      <c r="CUE55" s="87"/>
      <c r="CUK55" s="87"/>
      <c r="CUL55" s="87"/>
      <c r="CUM55" s="87"/>
      <c r="CUN55" s="87"/>
      <c r="CUO55" s="87"/>
      <c r="CUP55" s="87"/>
      <c r="CUQ55" s="87"/>
      <c r="CUR55" s="87"/>
      <c r="CUS55" s="87"/>
      <c r="CUT55" s="87"/>
      <c r="CUZ55" s="87"/>
      <c r="CVA55" s="87"/>
      <c r="CVB55" s="87"/>
      <c r="CVC55" s="87"/>
      <c r="CVD55" s="87"/>
      <c r="CVE55" s="87"/>
      <c r="CVF55" s="87"/>
      <c r="CVG55" s="87"/>
      <c r="CVH55" s="87"/>
      <c r="CVI55" s="87"/>
      <c r="CVO55" s="87"/>
      <c r="CVP55" s="87"/>
      <c r="CVQ55" s="87"/>
      <c r="CVR55" s="87"/>
      <c r="CVS55" s="87"/>
      <c r="CVT55" s="87"/>
      <c r="CVU55" s="87"/>
      <c r="CVV55" s="87"/>
      <c r="CVW55" s="87"/>
      <c r="CVX55" s="87"/>
      <c r="CWD55" s="87"/>
      <c r="CWE55" s="87"/>
      <c r="CWF55" s="87"/>
      <c r="CWG55" s="87"/>
      <c r="CWH55" s="87"/>
      <c r="CWI55" s="87"/>
      <c r="CWJ55" s="87"/>
      <c r="CWK55" s="87"/>
      <c r="CWL55" s="87"/>
      <c r="CWM55" s="87"/>
      <c r="CWS55" s="87"/>
      <c r="CWT55" s="87"/>
      <c r="CWU55" s="87"/>
      <c r="CWV55" s="87"/>
      <c r="CWW55" s="87"/>
      <c r="CWX55" s="87"/>
      <c r="CWY55" s="87"/>
      <c r="CWZ55" s="87"/>
      <c r="CXA55" s="87"/>
      <c r="CXB55" s="87"/>
      <c r="CXH55" s="87"/>
      <c r="CXI55" s="87"/>
      <c r="CXJ55" s="87"/>
      <c r="CXK55" s="87"/>
      <c r="CXL55" s="87"/>
      <c r="CXM55" s="87"/>
      <c r="CXN55" s="87"/>
      <c r="CXO55" s="87"/>
      <c r="CXP55" s="87"/>
      <c r="CXQ55" s="87"/>
      <c r="CXW55" s="87"/>
      <c r="CXX55" s="87"/>
      <c r="CXY55" s="87"/>
      <c r="CXZ55" s="87"/>
      <c r="CYA55" s="87"/>
      <c r="CYB55" s="87"/>
      <c r="CYC55" s="87"/>
      <c r="CYD55" s="87"/>
      <c r="CYE55" s="87"/>
      <c r="CYF55" s="87"/>
      <c r="CYL55" s="87"/>
      <c r="CYM55" s="87"/>
      <c r="CYN55" s="87"/>
      <c r="CYO55" s="87"/>
      <c r="CYP55" s="87"/>
      <c r="CYQ55" s="87"/>
      <c r="CYR55" s="87"/>
      <c r="CYS55" s="87"/>
      <c r="CYT55" s="87"/>
      <c r="CYU55" s="87"/>
      <c r="CZA55" s="87"/>
      <c r="CZB55" s="87"/>
      <c r="CZC55" s="87"/>
      <c r="CZD55" s="87"/>
      <c r="CZE55" s="87"/>
      <c r="CZF55" s="87"/>
      <c r="CZG55" s="87"/>
      <c r="CZH55" s="87"/>
      <c r="CZI55" s="87"/>
      <c r="CZJ55" s="87"/>
      <c r="CZP55" s="87"/>
      <c r="CZQ55" s="87"/>
      <c r="CZR55" s="87"/>
      <c r="CZS55" s="87"/>
      <c r="CZT55" s="87"/>
      <c r="CZU55" s="87"/>
      <c r="CZV55" s="87"/>
      <c r="CZW55" s="87"/>
      <c r="CZX55" s="87"/>
      <c r="CZY55" s="87"/>
      <c r="DAE55" s="87"/>
      <c r="DAF55" s="87"/>
      <c r="DAG55" s="87"/>
      <c r="DAH55" s="87"/>
      <c r="DAI55" s="87"/>
      <c r="DAJ55" s="87"/>
      <c r="DAK55" s="87"/>
      <c r="DAL55" s="87"/>
      <c r="DAM55" s="87"/>
      <c r="DAN55" s="87"/>
      <c r="DAT55" s="87"/>
      <c r="DAU55" s="87"/>
      <c r="DAV55" s="87"/>
      <c r="DAW55" s="87"/>
      <c r="DAX55" s="87"/>
      <c r="DAY55" s="87"/>
      <c r="DAZ55" s="87"/>
      <c r="DBA55" s="87"/>
      <c r="DBB55" s="87"/>
      <c r="DBC55" s="87"/>
      <c r="DBI55" s="87"/>
      <c r="DBJ55" s="87"/>
      <c r="DBK55" s="87"/>
      <c r="DBL55" s="87"/>
      <c r="DBM55" s="87"/>
      <c r="DBN55" s="87"/>
      <c r="DBO55" s="87"/>
      <c r="DBP55" s="87"/>
      <c r="DBQ55" s="87"/>
      <c r="DBR55" s="87"/>
      <c r="DBX55" s="87"/>
      <c r="DBY55" s="87"/>
      <c r="DBZ55" s="87"/>
      <c r="DCA55" s="87"/>
      <c r="DCB55" s="87"/>
      <c r="DCC55" s="87"/>
      <c r="DCD55" s="87"/>
      <c r="DCE55" s="87"/>
      <c r="DCF55" s="87"/>
      <c r="DCG55" s="87"/>
      <c r="DCM55" s="87"/>
      <c r="DCN55" s="87"/>
      <c r="DCO55" s="87"/>
      <c r="DCP55" s="87"/>
      <c r="DCQ55" s="87"/>
      <c r="DCR55" s="87"/>
      <c r="DCS55" s="87"/>
      <c r="DCT55" s="87"/>
      <c r="DCU55" s="87"/>
      <c r="DCV55" s="87"/>
      <c r="DDB55" s="87"/>
      <c r="DDC55" s="87"/>
      <c r="DDD55" s="87"/>
      <c r="DDE55" s="87"/>
      <c r="DDF55" s="87"/>
      <c r="DDG55" s="87"/>
      <c r="DDH55" s="87"/>
      <c r="DDI55" s="87"/>
      <c r="DDJ55" s="87"/>
      <c r="DDK55" s="87"/>
      <c r="DDQ55" s="87"/>
      <c r="DDR55" s="87"/>
      <c r="DDS55" s="87"/>
      <c r="DDT55" s="87"/>
      <c r="DDU55" s="87"/>
      <c r="DDV55" s="87"/>
      <c r="DDW55" s="87"/>
      <c r="DDX55" s="87"/>
      <c r="DDY55" s="87"/>
      <c r="DDZ55" s="87"/>
      <c r="DEF55" s="87"/>
      <c r="DEG55" s="87"/>
      <c r="DEH55" s="87"/>
      <c r="DEI55" s="87"/>
      <c r="DEJ55" s="87"/>
      <c r="DEK55" s="87"/>
      <c r="DEL55" s="87"/>
      <c r="DEM55" s="87"/>
      <c r="DEN55" s="87"/>
      <c r="DEO55" s="87"/>
      <c r="DEU55" s="87"/>
      <c r="DEV55" s="87"/>
      <c r="DEW55" s="87"/>
      <c r="DEX55" s="87"/>
      <c r="DEY55" s="87"/>
      <c r="DEZ55" s="87"/>
      <c r="DFA55" s="87"/>
      <c r="DFB55" s="87"/>
      <c r="DFC55" s="87"/>
      <c r="DFD55" s="87"/>
      <c r="DFJ55" s="87"/>
      <c r="DFK55" s="87"/>
      <c r="DFL55" s="87"/>
      <c r="DFM55" s="87"/>
      <c r="DFN55" s="87"/>
      <c r="DFO55" s="87"/>
      <c r="DFP55" s="87"/>
      <c r="DFQ55" s="87"/>
      <c r="DFR55" s="87"/>
      <c r="DFS55" s="87"/>
      <c r="DFY55" s="87"/>
      <c r="DFZ55" s="87"/>
      <c r="DGA55" s="87"/>
      <c r="DGB55" s="87"/>
      <c r="DGC55" s="87"/>
      <c r="DGD55" s="87"/>
      <c r="DGE55" s="87"/>
      <c r="DGF55" s="87"/>
      <c r="DGG55" s="87"/>
      <c r="DGH55" s="87"/>
      <c r="DGN55" s="87"/>
      <c r="DGO55" s="87"/>
      <c r="DGP55" s="87"/>
      <c r="DGQ55" s="87"/>
      <c r="DGR55" s="87"/>
      <c r="DGS55" s="87"/>
      <c r="DGT55" s="87"/>
      <c r="DGU55" s="87"/>
      <c r="DGV55" s="87"/>
      <c r="DGW55" s="87"/>
      <c r="DHC55" s="87"/>
      <c r="DHD55" s="87"/>
      <c r="DHE55" s="87"/>
      <c r="DHF55" s="87"/>
      <c r="DHG55" s="87"/>
      <c r="DHH55" s="87"/>
      <c r="DHI55" s="87"/>
      <c r="DHJ55" s="87"/>
      <c r="DHK55" s="87"/>
      <c r="DHL55" s="87"/>
      <c r="DHR55" s="87"/>
      <c r="DHS55" s="87"/>
      <c r="DHT55" s="87"/>
      <c r="DHU55" s="87"/>
      <c r="DHV55" s="87"/>
      <c r="DHW55" s="87"/>
      <c r="DHX55" s="87"/>
      <c r="DHY55" s="87"/>
      <c r="DHZ55" s="87"/>
      <c r="DIA55" s="87"/>
      <c r="DIG55" s="87"/>
      <c r="DIH55" s="87"/>
      <c r="DII55" s="87"/>
      <c r="DIJ55" s="87"/>
      <c r="DIK55" s="87"/>
      <c r="DIL55" s="87"/>
      <c r="DIM55" s="87"/>
      <c r="DIN55" s="87"/>
      <c r="DIO55" s="87"/>
      <c r="DIP55" s="87"/>
      <c r="DIV55" s="87"/>
      <c r="DIW55" s="87"/>
      <c r="DIX55" s="87"/>
      <c r="DIY55" s="87"/>
      <c r="DIZ55" s="87"/>
      <c r="DJA55" s="87"/>
      <c r="DJB55" s="87"/>
      <c r="DJC55" s="87"/>
      <c r="DJD55" s="87"/>
      <c r="DJE55" s="87"/>
      <c r="DJK55" s="87"/>
      <c r="DJL55" s="87"/>
      <c r="DJM55" s="87"/>
      <c r="DJN55" s="87"/>
      <c r="DJO55" s="87"/>
      <c r="DJP55" s="87"/>
      <c r="DJQ55" s="87"/>
      <c r="DJR55" s="87"/>
      <c r="DJS55" s="87"/>
      <c r="DJT55" s="87"/>
      <c r="DJZ55" s="87"/>
      <c r="DKA55" s="87"/>
      <c r="DKB55" s="87"/>
      <c r="DKC55" s="87"/>
      <c r="DKD55" s="87"/>
      <c r="DKE55" s="87"/>
      <c r="DKF55" s="87"/>
      <c r="DKG55" s="87"/>
      <c r="DKH55" s="87"/>
      <c r="DKI55" s="87"/>
      <c r="DKO55" s="87"/>
      <c r="DKP55" s="87"/>
      <c r="DKQ55" s="87"/>
      <c r="DKR55" s="87"/>
      <c r="DKS55" s="87"/>
      <c r="DKT55" s="87"/>
      <c r="DKU55" s="87"/>
      <c r="DKV55" s="87"/>
      <c r="DKW55" s="87"/>
      <c r="DKX55" s="87"/>
      <c r="DLD55" s="87"/>
      <c r="DLE55" s="87"/>
      <c r="DLF55" s="87"/>
      <c r="DLG55" s="87"/>
      <c r="DLH55" s="87"/>
      <c r="DLI55" s="87"/>
      <c r="DLJ55" s="87"/>
      <c r="DLK55" s="87"/>
      <c r="DLL55" s="87"/>
      <c r="DLM55" s="87"/>
      <c r="DLS55" s="87"/>
      <c r="DLT55" s="87"/>
      <c r="DLU55" s="87"/>
      <c r="DLV55" s="87"/>
      <c r="DLW55" s="87"/>
      <c r="DLX55" s="87"/>
      <c r="DLY55" s="87"/>
      <c r="DLZ55" s="87"/>
      <c r="DMA55" s="87"/>
      <c r="DMB55" s="87"/>
      <c r="DMH55" s="87"/>
      <c r="DMI55" s="87"/>
      <c r="DMJ55" s="87"/>
      <c r="DMK55" s="87"/>
      <c r="DML55" s="87"/>
      <c r="DMM55" s="87"/>
      <c r="DMN55" s="87"/>
      <c r="DMO55" s="87"/>
      <c r="DMP55" s="87"/>
      <c r="DMQ55" s="87"/>
      <c r="DMW55" s="87"/>
      <c r="DMX55" s="87"/>
      <c r="DMY55" s="87"/>
      <c r="DMZ55" s="87"/>
      <c r="DNA55" s="87"/>
      <c r="DNB55" s="87"/>
      <c r="DNC55" s="87"/>
      <c r="DND55" s="87"/>
      <c r="DNE55" s="87"/>
      <c r="DNF55" s="87"/>
      <c r="DNL55" s="87"/>
      <c r="DNM55" s="87"/>
      <c r="DNN55" s="87"/>
      <c r="DNO55" s="87"/>
      <c r="DNP55" s="87"/>
      <c r="DNQ55" s="87"/>
      <c r="DNR55" s="87"/>
      <c r="DNS55" s="87"/>
      <c r="DNT55" s="87"/>
      <c r="DNU55" s="87"/>
      <c r="DOA55" s="87"/>
      <c r="DOB55" s="87"/>
      <c r="DOC55" s="87"/>
      <c r="DOD55" s="87"/>
      <c r="DOE55" s="87"/>
      <c r="DOF55" s="87"/>
      <c r="DOG55" s="87"/>
      <c r="DOH55" s="87"/>
      <c r="DOI55" s="87"/>
      <c r="DOJ55" s="87"/>
      <c r="DOP55" s="87"/>
      <c r="DOQ55" s="87"/>
      <c r="DOR55" s="87"/>
      <c r="DOS55" s="87"/>
      <c r="DOT55" s="87"/>
      <c r="DOU55" s="87"/>
      <c r="DOV55" s="87"/>
      <c r="DOW55" s="87"/>
      <c r="DOX55" s="87"/>
      <c r="DOY55" s="87"/>
      <c r="DPE55" s="87"/>
      <c r="DPF55" s="87"/>
      <c r="DPG55" s="87"/>
      <c r="DPH55" s="87"/>
      <c r="DPI55" s="87"/>
      <c r="DPJ55" s="87"/>
      <c r="DPK55" s="87"/>
      <c r="DPL55" s="87"/>
      <c r="DPM55" s="87"/>
      <c r="DPN55" s="87"/>
      <c r="DPT55" s="87"/>
      <c r="DPU55" s="87"/>
      <c r="DPV55" s="87"/>
      <c r="DPW55" s="87"/>
      <c r="DPX55" s="87"/>
      <c r="DPY55" s="87"/>
      <c r="DPZ55" s="87"/>
      <c r="DQA55" s="87"/>
      <c r="DQB55" s="87"/>
      <c r="DQC55" s="87"/>
      <c r="DQI55" s="87"/>
      <c r="DQJ55" s="87"/>
      <c r="DQK55" s="87"/>
      <c r="DQL55" s="87"/>
      <c r="DQM55" s="87"/>
      <c r="DQN55" s="87"/>
      <c r="DQO55" s="87"/>
      <c r="DQP55" s="87"/>
      <c r="DQQ55" s="87"/>
      <c r="DQR55" s="87"/>
      <c r="DQX55" s="87"/>
      <c r="DQY55" s="87"/>
      <c r="DQZ55" s="87"/>
      <c r="DRA55" s="87"/>
      <c r="DRB55" s="87"/>
      <c r="DRC55" s="87"/>
      <c r="DRD55" s="87"/>
      <c r="DRE55" s="87"/>
      <c r="DRF55" s="87"/>
      <c r="DRG55" s="87"/>
      <c r="DRM55" s="87"/>
      <c r="DRN55" s="87"/>
      <c r="DRO55" s="87"/>
      <c r="DRP55" s="87"/>
      <c r="DRQ55" s="87"/>
      <c r="DRR55" s="87"/>
      <c r="DRS55" s="87"/>
      <c r="DRT55" s="87"/>
      <c r="DRU55" s="87"/>
      <c r="DRV55" s="87"/>
      <c r="DSB55" s="87"/>
      <c r="DSC55" s="87"/>
      <c r="DSD55" s="87"/>
      <c r="DSE55" s="87"/>
      <c r="DSF55" s="87"/>
      <c r="DSG55" s="87"/>
      <c r="DSH55" s="87"/>
      <c r="DSI55" s="87"/>
      <c r="DSJ55" s="87"/>
      <c r="DSK55" s="87"/>
      <c r="DSQ55" s="87"/>
      <c r="DSR55" s="87"/>
      <c r="DSS55" s="87"/>
      <c r="DST55" s="87"/>
      <c r="DSU55" s="87"/>
      <c r="DSV55" s="87"/>
      <c r="DSW55" s="87"/>
      <c r="DSX55" s="87"/>
      <c r="DSY55" s="87"/>
      <c r="DSZ55" s="87"/>
      <c r="DTF55" s="87"/>
      <c r="DTG55" s="87"/>
      <c r="DTH55" s="87"/>
      <c r="DTI55" s="87"/>
      <c r="DTJ55" s="87"/>
      <c r="DTK55" s="87"/>
      <c r="DTL55" s="87"/>
      <c r="DTM55" s="87"/>
      <c r="DTN55" s="87"/>
      <c r="DTO55" s="87"/>
      <c r="DTU55" s="87"/>
      <c r="DTV55" s="87"/>
      <c r="DTW55" s="87"/>
      <c r="DTX55" s="87"/>
      <c r="DTY55" s="87"/>
      <c r="DTZ55" s="87"/>
      <c r="DUA55" s="87"/>
      <c r="DUB55" s="87"/>
      <c r="DUC55" s="87"/>
      <c r="DUD55" s="87"/>
      <c r="DUJ55" s="87"/>
      <c r="DUK55" s="87"/>
      <c r="DUL55" s="87"/>
      <c r="DUM55" s="87"/>
      <c r="DUN55" s="87"/>
      <c r="DUO55" s="87"/>
      <c r="DUP55" s="87"/>
      <c r="DUQ55" s="87"/>
      <c r="DUR55" s="87"/>
      <c r="DUS55" s="87"/>
      <c r="DUY55" s="87"/>
      <c r="DUZ55" s="87"/>
      <c r="DVA55" s="87"/>
      <c r="DVB55" s="87"/>
      <c r="DVC55" s="87"/>
      <c r="DVD55" s="87"/>
      <c r="DVE55" s="87"/>
      <c r="DVF55" s="87"/>
      <c r="DVG55" s="87"/>
      <c r="DVH55" s="87"/>
      <c r="DVN55" s="87"/>
      <c r="DVO55" s="87"/>
      <c r="DVP55" s="87"/>
      <c r="DVQ55" s="87"/>
      <c r="DVR55" s="87"/>
      <c r="DVS55" s="87"/>
      <c r="DVT55" s="87"/>
      <c r="DVU55" s="87"/>
      <c r="DVV55" s="87"/>
      <c r="DVW55" s="87"/>
      <c r="DWC55" s="87"/>
      <c r="DWD55" s="87"/>
      <c r="DWE55" s="87"/>
      <c r="DWF55" s="87"/>
      <c r="DWG55" s="87"/>
      <c r="DWH55" s="87"/>
      <c r="DWI55" s="87"/>
      <c r="DWJ55" s="87"/>
      <c r="DWK55" s="87"/>
      <c r="DWL55" s="87"/>
      <c r="DWR55" s="87"/>
      <c r="DWS55" s="87"/>
      <c r="DWT55" s="87"/>
      <c r="DWU55" s="87"/>
      <c r="DWV55" s="87"/>
      <c r="DWW55" s="87"/>
      <c r="DWX55" s="87"/>
      <c r="DWY55" s="87"/>
      <c r="DWZ55" s="87"/>
      <c r="DXA55" s="87"/>
      <c r="DXG55" s="87"/>
      <c r="DXH55" s="87"/>
      <c r="DXI55" s="87"/>
      <c r="DXJ55" s="87"/>
      <c r="DXK55" s="87"/>
      <c r="DXL55" s="87"/>
      <c r="DXM55" s="87"/>
      <c r="DXN55" s="87"/>
      <c r="DXO55" s="87"/>
      <c r="DXP55" s="87"/>
      <c r="DXV55" s="87"/>
      <c r="DXW55" s="87"/>
      <c r="DXX55" s="87"/>
      <c r="DXY55" s="87"/>
      <c r="DXZ55" s="87"/>
      <c r="DYA55" s="87"/>
      <c r="DYB55" s="87"/>
      <c r="DYC55" s="87"/>
      <c r="DYD55" s="87"/>
      <c r="DYE55" s="87"/>
      <c r="DYK55" s="87"/>
      <c r="DYL55" s="87"/>
      <c r="DYM55" s="87"/>
      <c r="DYN55" s="87"/>
      <c r="DYO55" s="87"/>
      <c r="DYP55" s="87"/>
      <c r="DYQ55" s="87"/>
      <c r="DYR55" s="87"/>
      <c r="DYS55" s="87"/>
      <c r="DYT55" s="87"/>
      <c r="DYZ55" s="87"/>
      <c r="DZA55" s="87"/>
      <c r="DZB55" s="87"/>
      <c r="DZC55" s="87"/>
      <c r="DZD55" s="87"/>
      <c r="DZE55" s="87"/>
      <c r="DZF55" s="87"/>
      <c r="DZG55" s="87"/>
      <c r="DZH55" s="87"/>
      <c r="DZI55" s="87"/>
      <c r="DZO55" s="87"/>
      <c r="DZP55" s="87"/>
      <c r="DZQ55" s="87"/>
      <c r="DZR55" s="87"/>
      <c r="DZS55" s="87"/>
      <c r="DZT55" s="87"/>
      <c r="DZU55" s="87"/>
      <c r="DZV55" s="87"/>
      <c r="DZW55" s="87"/>
      <c r="DZX55" s="87"/>
      <c r="EAD55" s="87"/>
      <c r="EAE55" s="87"/>
      <c r="EAF55" s="87"/>
      <c r="EAG55" s="87"/>
      <c r="EAH55" s="87"/>
      <c r="EAI55" s="87"/>
      <c r="EAJ55" s="87"/>
      <c r="EAK55" s="87"/>
      <c r="EAL55" s="87"/>
      <c r="EAM55" s="87"/>
      <c r="EAS55" s="87"/>
      <c r="EAT55" s="87"/>
      <c r="EAU55" s="87"/>
      <c r="EAV55" s="87"/>
      <c r="EAW55" s="87"/>
      <c r="EAX55" s="87"/>
      <c r="EAY55" s="87"/>
      <c r="EAZ55" s="87"/>
      <c r="EBA55" s="87"/>
      <c r="EBB55" s="87"/>
      <c r="EBH55" s="87"/>
      <c r="EBI55" s="87"/>
      <c r="EBJ55" s="87"/>
      <c r="EBK55" s="87"/>
      <c r="EBL55" s="87"/>
      <c r="EBM55" s="87"/>
      <c r="EBN55" s="87"/>
      <c r="EBO55" s="87"/>
      <c r="EBP55" s="87"/>
      <c r="EBQ55" s="87"/>
      <c r="EBW55" s="87"/>
      <c r="EBX55" s="87"/>
      <c r="EBY55" s="87"/>
      <c r="EBZ55" s="87"/>
      <c r="ECA55" s="87"/>
      <c r="ECB55" s="87"/>
      <c r="ECC55" s="87"/>
      <c r="ECD55" s="87"/>
      <c r="ECE55" s="87"/>
      <c r="ECF55" s="87"/>
      <c r="ECL55" s="87"/>
      <c r="ECM55" s="87"/>
      <c r="ECN55" s="87"/>
      <c r="ECO55" s="87"/>
      <c r="ECP55" s="87"/>
      <c r="ECQ55" s="87"/>
      <c r="ECR55" s="87"/>
      <c r="ECS55" s="87"/>
      <c r="ECT55" s="87"/>
      <c r="ECU55" s="87"/>
      <c r="EDA55" s="87"/>
      <c r="EDB55" s="87"/>
      <c r="EDC55" s="87"/>
      <c r="EDD55" s="87"/>
      <c r="EDE55" s="87"/>
      <c r="EDF55" s="87"/>
      <c r="EDG55" s="87"/>
      <c r="EDH55" s="87"/>
      <c r="EDI55" s="87"/>
      <c r="EDJ55" s="87"/>
      <c r="EDP55" s="87"/>
      <c r="EDQ55" s="87"/>
      <c r="EDR55" s="87"/>
      <c r="EDS55" s="87"/>
      <c r="EDT55" s="87"/>
      <c r="EDU55" s="87"/>
      <c r="EDV55" s="87"/>
      <c r="EDW55" s="87"/>
      <c r="EDX55" s="87"/>
      <c r="EDY55" s="87"/>
      <c r="EEE55" s="87"/>
      <c r="EEF55" s="87"/>
      <c r="EEG55" s="87"/>
      <c r="EEH55" s="87"/>
      <c r="EEI55" s="87"/>
      <c r="EEJ55" s="87"/>
      <c r="EEK55" s="87"/>
      <c r="EEL55" s="87"/>
      <c r="EEM55" s="87"/>
      <c r="EEN55" s="87"/>
      <c r="EET55" s="87"/>
      <c r="EEU55" s="87"/>
      <c r="EEV55" s="87"/>
      <c r="EEW55" s="87"/>
      <c r="EEX55" s="87"/>
      <c r="EEY55" s="87"/>
      <c r="EEZ55" s="87"/>
      <c r="EFA55" s="87"/>
      <c r="EFB55" s="87"/>
      <c r="EFC55" s="87"/>
      <c r="EFI55" s="87"/>
      <c r="EFJ55" s="87"/>
      <c r="EFK55" s="87"/>
      <c r="EFL55" s="87"/>
      <c r="EFM55" s="87"/>
      <c r="EFN55" s="87"/>
      <c r="EFO55" s="87"/>
      <c r="EFP55" s="87"/>
      <c r="EFQ55" s="87"/>
      <c r="EFR55" s="87"/>
      <c r="EFX55" s="87"/>
      <c r="EFY55" s="87"/>
      <c r="EFZ55" s="87"/>
      <c r="EGA55" s="87"/>
      <c r="EGB55" s="87"/>
      <c r="EGC55" s="87"/>
      <c r="EGD55" s="87"/>
      <c r="EGE55" s="87"/>
      <c r="EGF55" s="87"/>
      <c r="EGG55" s="87"/>
      <c r="EGM55" s="87"/>
      <c r="EGN55" s="87"/>
      <c r="EGO55" s="87"/>
      <c r="EGP55" s="87"/>
      <c r="EGQ55" s="87"/>
      <c r="EGR55" s="87"/>
      <c r="EGS55" s="87"/>
      <c r="EGT55" s="87"/>
      <c r="EGU55" s="87"/>
      <c r="EGV55" s="87"/>
      <c r="EHB55" s="87"/>
      <c r="EHC55" s="87"/>
      <c r="EHD55" s="87"/>
      <c r="EHE55" s="87"/>
      <c r="EHF55" s="87"/>
      <c r="EHG55" s="87"/>
      <c r="EHH55" s="87"/>
      <c r="EHI55" s="87"/>
      <c r="EHJ55" s="87"/>
      <c r="EHK55" s="87"/>
      <c r="EHQ55" s="87"/>
      <c r="EHR55" s="87"/>
      <c r="EHS55" s="87"/>
      <c r="EHT55" s="87"/>
      <c r="EHU55" s="87"/>
      <c r="EHV55" s="87"/>
      <c r="EHW55" s="87"/>
      <c r="EHX55" s="87"/>
      <c r="EHY55" s="87"/>
      <c r="EHZ55" s="87"/>
      <c r="EIF55" s="87"/>
      <c r="EIG55" s="87"/>
      <c r="EIH55" s="87"/>
      <c r="EII55" s="87"/>
      <c r="EIJ55" s="87"/>
      <c r="EIK55" s="87"/>
      <c r="EIL55" s="87"/>
      <c r="EIM55" s="87"/>
      <c r="EIN55" s="87"/>
      <c r="EIO55" s="87"/>
      <c r="EIU55" s="87"/>
      <c r="EIV55" s="87"/>
      <c r="EIW55" s="87"/>
      <c r="EIX55" s="87"/>
      <c r="EIY55" s="87"/>
      <c r="EIZ55" s="87"/>
      <c r="EJA55" s="87"/>
      <c r="EJB55" s="87"/>
      <c r="EJC55" s="87"/>
      <c r="EJD55" s="87"/>
      <c r="EJJ55" s="87"/>
      <c r="EJK55" s="87"/>
      <c r="EJL55" s="87"/>
      <c r="EJM55" s="87"/>
      <c r="EJN55" s="87"/>
      <c r="EJO55" s="87"/>
      <c r="EJP55" s="87"/>
      <c r="EJQ55" s="87"/>
      <c r="EJR55" s="87"/>
      <c r="EJS55" s="87"/>
      <c r="EJY55" s="87"/>
      <c r="EJZ55" s="87"/>
      <c r="EKA55" s="87"/>
      <c r="EKB55" s="87"/>
      <c r="EKC55" s="87"/>
      <c r="EKD55" s="87"/>
      <c r="EKE55" s="87"/>
      <c r="EKF55" s="87"/>
      <c r="EKG55" s="87"/>
      <c r="EKH55" s="87"/>
      <c r="EKN55" s="87"/>
      <c r="EKO55" s="87"/>
      <c r="EKP55" s="87"/>
      <c r="EKQ55" s="87"/>
      <c r="EKR55" s="87"/>
      <c r="EKS55" s="87"/>
      <c r="EKT55" s="87"/>
      <c r="EKU55" s="87"/>
      <c r="EKV55" s="87"/>
      <c r="EKW55" s="87"/>
      <c r="ELC55" s="87"/>
      <c r="ELD55" s="87"/>
      <c r="ELE55" s="87"/>
      <c r="ELF55" s="87"/>
      <c r="ELG55" s="87"/>
      <c r="ELH55" s="87"/>
      <c r="ELI55" s="87"/>
      <c r="ELJ55" s="87"/>
      <c r="ELK55" s="87"/>
      <c r="ELL55" s="87"/>
      <c r="ELR55" s="87"/>
      <c r="ELS55" s="87"/>
      <c r="ELT55" s="87"/>
      <c r="ELU55" s="87"/>
      <c r="ELV55" s="87"/>
      <c r="ELW55" s="87"/>
      <c r="ELX55" s="87"/>
      <c r="ELY55" s="87"/>
      <c r="ELZ55" s="87"/>
      <c r="EMA55" s="87"/>
      <c r="EMG55" s="87"/>
      <c r="EMH55" s="87"/>
      <c r="EMI55" s="87"/>
      <c r="EMJ55" s="87"/>
      <c r="EMK55" s="87"/>
      <c r="EML55" s="87"/>
      <c r="EMM55" s="87"/>
      <c r="EMN55" s="87"/>
      <c r="EMO55" s="87"/>
      <c r="EMP55" s="87"/>
      <c r="EMV55" s="87"/>
      <c r="EMW55" s="87"/>
      <c r="EMX55" s="87"/>
      <c r="EMY55" s="87"/>
      <c r="EMZ55" s="87"/>
      <c r="ENA55" s="87"/>
      <c r="ENB55" s="87"/>
      <c r="ENC55" s="87"/>
      <c r="END55" s="87"/>
      <c r="ENE55" s="87"/>
      <c r="ENK55" s="87"/>
      <c r="ENL55" s="87"/>
      <c r="ENM55" s="87"/>
      <c r="ENN55" s="87"/>
      <c r="ENO55" s="87"/>
      <c r="ENP55" s="87"/>
      <c r="ENQ55" s="87"/>
      <c r="ENR55" s="87"/>
      <c r="ENS55" s="87"/>
      <c r="ENT55" s="87"/>
      <c r="ENZ55" s="87"/>
      <c r="EOA55" s="87"/>
      <c r="EOB55" s="87"/>
      <c r="EOC55" s="87"/>
      <c r="EOD55" s="87"/>
      <c r="EOE55" s="87"/>
      <c r="EOF55" s="87"/>
      <c r="EOG55" s="87"/>
      <c r="EOH55" s="87"/>
      <c r="EOI55" s="87"/>
      <c r="EOO55" s="87"/>
      <c r="EOP55" s="87"/>
      <c r="EOQ55" s="87"/>
      <c r="EOR55" s="87"/>
      <c r="EOS55" s="87"/>
      <c r="EOT55" s="87"/>
      <c r="EOU55" s="87"/>
      <c r="EOV55" s="87"/>
      <c r="EOW55" s="87"/>
      <c r="EOX55" s="87"/>
      <c r="EPD55" s="87"/>
      <c r="EPE55" s="87"/>
      <c r="EPF55" s="87"/>
      <c r="EPG55" s="87"/>
      <c r="EPH55" s="87"/>
      <c r="EPI55" s="87"/>
      <c r="EPJ55" s="87"/>
      <c r="EPK55" s="87"/>
      <c r="EPL55" s="87"/>
      <c r="EPM55" s="87"/>
      <c r="EPS55" s="87"/>
      <c r="EPT55" s="87"/>
      <c r="EPU55" s="87"/>
      <c r="EPV55" s="87"/>
      <c r="EPW55" s="87"/>
      <c r="EPX55" s="87"/>
      <c r="EPY55" s="87"/>
      <c r="EPZ55" s="87"/>
      <c r="EQA55" s="87"/>
      <c r="EQB55" s="87"/>
      <c r="EQH55" s="87"/>
      <c r="EQI55" s="87"/>
      <c r="EQJ55" s="87"/>
      <c r="EQK55" s="87"/>
      <c r="EQL55" s="87"/>
      <c r="EQM55" s="87"/>
      <c r="EQN55" s="87"/>
      <c r="EQO55" s="87"/>
      <c r="EQP55" s="87"/>
      <c r="EQQ55" s="87"/>
      <c r="EQW55" s="87"/>
      <c r="EQX55" s="87"/>
      <c r="EQY55" s="87"/>
      <c r="EQZ55" s="87"/>
      <c r="ERA55" s="87"/>
      <c r="ERB55" s="87"/>
      <c r="ERC55" s="87"/>
      <c r="ERD55" s="87"/>
      <c r="ERE55" s="87"/>
      <c r="ERF55" s="87"/>
      <c r="ERL55" s="87"/>
      <c r="ERM55" s="87"/>
      <c r="ERN55" s="87"/>
      <c r="ERO55" s="87"/>
      <c r="ERP55" s="87"/>
      <c r="ERQ55" s="87"/>
      <c r="ERR55" s="87"/>
      <c r="ERS55" s="87"/>
      <c r="ERT55" s="87"/>
      <c r="ERU55" s="87"/>
      <c r="ESA55" s="87"/>
      <c r="ESB55" s="87"/>
      <c r="ESC55" s="87"/>
      <c r="ESD55" s="87"/>
      <c r="ESE55" s="87"/>
      <c r="ESF55" s="87"/>
      <c r="ESG55" s="87"/>
      <c r="ESH55" s="87"/>
      <c r="ESI55" s="87"/>
      <c r="ESJ55" s="87"/>
      <c r="ESP55" s="87"/>
      <c r="ESQ55" s="87"/>
      <c r="ESR55" s="87"/>
      <c r="ESS55" s="87"/>
      <c r="EST55" s="87"/>
      <c r="ESU55" s="87"/>
      <c r="ESV55" s="87"/>
      <c r="ESW55" s="87"/>
      <c r="ESX55" s="87"/>
      <c r="ESY55" s="87"/>
      <c r="ETE55" s="87"/>
      <c r="ETF55" s="87"/>
      <c r="ETG55" s="87"/>
      <c r="ETH55" s="87"/>
      <c r="ETI55" s="87"/>
      <c r="ETJ55" s="87"/>
      <c r="ETK55" s="87"/>
      <c r="ETL55" s="87"/>
      <c r="ETM55" s="87"/>
      <c r="ETN55" s="87"/>
      <c r="ETT55" s="87"/>
      <c r="ETU55" s="87"/>
      <c r="ETV55" s="87"/>
      <c r="ETW55" s="87"/>
      <c r="ETX55" s="87"/>
      <c r="ETY55" s="87"/>
      <c r="ETZ55" s="87"/>
      <c r="EUA55" s="87"/>
      <c r="EUB55" s="87"/>
      <c r="EUC55" s="87"/>
      <c r="EUI55" s="87"/>
      <c r="EUJ55" s="87"/>
      <c r="EUK55" s="87"/>
      <c r="EUL55" s="87"/>
      <c r="EUM55" s="87"/>
      <c r="EUN55" s="87"/>
      <c r="EUO55" s="87"/>
      <c r="EUP55" s="87"/>
      <c r="EUQ55" s="87"/>
      <c r="EUR55" s="87"/>
      <c r="EUX55" s="87"/>
      <c r="EUY55" s="87"/>
      <c r="EUZ55" s="87"/>
      <c r="EVA55" s="87"/>
      <c r="EVB55" s="87"/>
      <c r="EVC55" s="87"/>
      <c r="EVD55" s="87"/>
      <c r="EVE55" s="87"/>
      <c r="EVF55" s="87"/>
      <c r="EVG55" s="87"/>
      <c r="EVM55" s="87"/>
      <c r="EVN55" s="87"/>
      <c r="EVO55" s="87"/>
      <c r="EVP55" s="87"/>
      <c r="EVQ55" s="87"/>
      <c r="EVR55" s="87"/>
      <c r="EVS55" s="87"/>
      <c r="EVT55" s="87"/>
      <c r="EVU55" s="87"/>
      <c r="EVV55" s="87"/>
      <c r="EWB55" s="87"/>
      <c r="EWC55" s="87"/>
      <c r="EWD55" s="87"/>
      <c r="EWE55" s="87"/>
      <c r="EWF55" s="87"/>
      <c r="EWG55" s="87"/>
      <c r="EWH55" s="87"/>
      <c r="EWI55" s="87"/>
      <c r="EWJ55" s="87"/>
      <c r="EWK55" s="87"/>
      <c r="EWQ55" s="87"/>
      <c r="EWR55" s="87"/>
      <c r="EWS55" s="87"/>
      <c r="EWT55" s="87"/>
      <c r="EWU55" s="87"/>
      <c r="EWV55" s="87"/>
      <c r="EWW55" s="87"/>
      <c r="EWX55" s="87"/>
      <c r="EWY55" s="87"/>
      <c r="EWZ55" s="87"/>
      <c r="EXF55" s="87"/>
      <c r="EXG55" s="87"/>
      <c r="EXH55" s="87"/>
      <c r="EXI55" s="87"/>
      <c r="EXJ55" s="87"/>
      <c r="EXK55" s="87"/>
      <c r="EXL55" s="87"/>
      <c r="EXM55" s="87"/>
      <c r="EXN55" s="87"/>
      <c r="EXO55" s="87"/>
      <c r="EXU55" s="87"/>
      <c r="EXV55" s="87"/>
      <c r="EXW55" s="87"/>
      <c r="EXX55" s="87"/>
      <c r="EXY55" s="87"/>
      <c r="EXZ55" s="87"/>
      <c r="EYA55" s="87"/>
      <c r="EYB55" s="87"/>
      <c r="EYC55" s="87"/>
      <c r="EYD55" s="87"/>
      <c r="EYJ55" s="87"/>
      <c r="EYK55" s="87"/>
      <c r="EYL55" s="87"/>
      <c r="EYM55" s="87"/>
      <c r="EYN55" s="87"/>
      <c r="EYO55" s="87"/>
      <c r="EYP55" s="87"/>
      <c r="EYQ55" s="87"/>
      <c r="EYR55" s="87"/>
      <c r="EYS55" s="87"/>
      <c r="EYY55" s="87"/>
      <c r="EYZ55" s="87"/>
      <c r="EZA55" s="87"/>
      <c r="EZB55" s="87"/>
      <c r="EZC55" s="87"/>
      <c r="EZD55" s="87"/>
      <c r="EZE55" s="87"/>
      <c r="EZF55" s="87"/>
      <c r="EZG55" s="87"/>
      <c r="EZH55" s="87"/>
      <c r="EZN55" s="87"/>
      <c r="EZO55" s="87"/>
      <c r="EZP55" s="87"/>
      <c r="EZQ55" s="87"/>
      <c r="EZR55" s="87"/>
      <c r="EZS55" s="87"/>
      <c r="EZT55" s="87"/>
      <c r="EZU55" s="87"/>
      <c r="EZV55" s="87"/>
      <c r="EZW55" s="87"/>
      <c r="FAC55" s="87"/>
      <c r="FAD55" s="87"/>
      <c r="FAE55" s="87"/>
      <c r="FAF55" s="87"/>
      <c r="FAG55" s="87"/>
      <c r="FAH55" s="87"/>
      <c r="FAI55" s="87"/>
      <c r="FAJ55" s="87"/>
      <c r="FAK55" s="87"/>
      <c r="FAL55" s="87"/>
      <c r="FAR55" s="87"/>
      <c r="FAS55" s="87"/>
      <c r="FAT55" s="87"/>
      <c r="FAU55" s="87"/>
      <c r="FAV55" s="87"/>
      <c r="FAW55" s="87"/>
      <c r="FAX55" s="87"/>
      <c r="FAY55" s="87"/>
      <c r="FAZ55" s="87"/>
      <c r="FBA55" s="87"/>
      <c r="FBG55" s="87"/>
      <c r="FBH55" s="87"/>
      <c r="FBI55" s="87"/>
      <c r="FBJ55" s="87"/>
      <c r="FBK55" s="87"/>
      <c r="FBL55" s="87"/>
      <c r="FBM55" s="87"/>
      <c r="FBN55" s="87"/>
      <c r="FBO55" s="87"/>
      <c r="FBP55" s="87"/>
      <c r="FBV55" s="87"/>
      <c r="FBW55" s="87"/>
      <c r="FBX55" s="87"/>
      <c r="FBY55" s="87"/>
      <c r="FBZ55" s="87"/>
      <c r="FCA55" s="87"/>
      <c r="FCB55" s="87"/>
      <c r="FCC55" s="87"/>
      <c r="FCD55" s="87"/>
      <c r="FCE55" s="87"/>
      <c r="FCK55" s="87"/>
      <c r="FCL55" s="87"/>
      <c r="FCM55" s="87"/>
      <c r="FCN55" s="87"/>
      <c r="FCO55" s="87"/>
      <c r="FCP55" s="87"/>
      <c r="FCQ55" s="87"/>
      <c r="FCR55" s="87"/>
      <c r="FCS55" s="87"/>
      <c r="FCT55" s="87"/>
      <c r="FCZ55" s="87"/>
      <c r="FDA55" s="87"/>
      <c r="FDB55" s="87"/>
      <c r="FDC55" s="87"/>
      <c r="FDD55" s="87"/>
      <c r="FDE55" s="87"/>
      <c r="FDF55" s="87"/>
      <c r="FDG55" s="87"/>
      <c r="FDH55" s="87"/>
      <c r="FDI55" s="87"/>
      <c r="FDO55" s="87"/>
      <c r="FDP55" s="87"/>
      <c r="FDQ55" s="87"/>
      <c r="FDR55" s="87"/>
      <c r="FDS55" s="87"/>
      <c r="FDT55" s="87"/>
      <c r="FDU55" s="87"/>
      <c r="FDV55" s="87"/>
      <c r="FDW55" s="87"/>
      <c r="FDX55" s="87"/>
      <c r="FED55" s="87"/>
      <c r="FEE55" s="87"/>
      <c r="FEF55" s="87"/>
      <c r="FEG55" s="87"/>
      <c r="FEH55" s="87"/>
      <c r="FEI55" s="87"/>
      <c r="FEJ55" s="87"/>
      <c r="FEK55" s="87"/>
      <c r="FEL55" s="87"/>
      <c r="FEM55" s="87"/>
      <c r="FES55" s="87"/>
      <c r="FET55" s="87"/>
      <c r="FEU55" s="87"/>
      <c r="FEV55" s="87"/>
      <c r="FEW55" s="87"/>
      <c r="FEX55" s="87"/>
      <c r="FEY55" s="87"/>
      <c r="FEZ55" s="87"/>
      <c r="FFA55" s="87"/>
      <c r="FFB55" s="87"/>
      <c r="FFH55" s="87"/>
      <c r="FFI55" s="87"/>
      <c r="FFJ55" s="87"/>
      <c r="FFK55" s="87"/>
      <c r="FFL55" s="87"/>
      <c r="FFM55" s="87"/>
      <c r="FFN55" s="87"/>
      <c r="FFO55" s="87"/>
      <c r="FFP55" s="87"/>
      <c r="FFQ55" s="87"/>
      <c r="FFW55" s="87"/>
      <c r="FFX55" s="87"/>
      <c r="FFY55" s="87"/>
      <c r="FFZ55" s="87"/>
      <c r="FGA55" s="87"/>
      <c r="FGB55" s="87"/>
      <c r="FGC55" s="87"/>
      <c r="FGD55" s="87"/>
      <c r="FGE55" s="87"/>
      <c r="FGF55" s="87"/>
      <c r="FGL55" s="87"/>
      <c r="FGM55" s="87"/>
      <c r="FGN55" s="87"/>
      <c r="FGO55" s="87"/>
      <c r="FGP55" s="87"/>
      <c r="FGQ55" s="87"/>
      <c r="FGR55" s="87"/>
      <c r="FGS55" s="87"/>
      <c r="FGT55" s="87"/>
      <c r="FGU55" s="87"/>
      <c r="FHA55" s="87"/>
      <c r="FHB55" s="87"/>
      <c r="FHC55" s="87"/>
      <c r="FHD55" s="87"/>
      <c r="FHE55" s="87"/>
      <c r="FHF55" s="87"/>
      <c r="FHG55" s="87"/>
      <c r="FHH55" s="87"/>
      <c r="FHI55" s="87"/>
      <c r="FHJ55" s="87"/>
      <c r="FHP55" s="87"/>
      <c r="FHQ55" s="87"/>
      <c r="FHR55" s="87"/>
      <c r="FHS55" s="87"/>
      <c r="FHT55" s="87"/>
      <c r="FHU55" s="87"/>
      <c r="FHV55" s="87"/>
      <c r="FHW55" s="87"/>
      <c r="FHX55" s="87"/>
      <c r="FHY55" s="87"/>
      <c r="FIE55" s="87"/>
      <c r="FIF55" s="87"/>
      <c r="FIG55" s="87"/>
      <c r="FIH55" s="87"/>
      <c r="FII55" s="87"/>
      <c r="FIJ55" s="87"/>
      <c r="FIK55" s="87"/>
      <c r="FIL55" s="87"/>
      <c r="FIM55" s="87"/>
      <c r="FIN55" s="87"/>
      <c r="FIT55" s="87"/>
      <c r="FIU55" s="87"/>
      <c r="FIV55" s="87"/>
      <c r="FIW55" s="87"/>
      <c r="FIX55" s="87"/>
      <c r="FIY55" s="87"/>
      <c r="FIZ55" s="87"/>
      <c r="FJA55" s="87"/>
      <c r="FJB55" s="87"/>
      <c r="FJC55" s="87"/>
      <c r="FJI55" s="87"/>
      <c r="FJJ55" s="87"/>
      <c r="FJK55" s="87"/>
      <c r="FJL55" s="87"/>
      <c r="FJM55" s="87"/>
      <c r="FJN55" s="87"/>
      <c r="FJO55" s="87"/>
      <c r="FJP55" s="87"/>
      <c r="FJQ55" s="87"/>
      <c r="FJR55" s="87"/>
      <c r="FJX55" s="87"/>
      <c r="FJY55" s="87"/>
      <c r="FJZ55" s="87"/>
      <c r="FKA55" s="87"/>
      <c r="FKB55" s="87"/>
      <c r="FKC55" s="87"/>
      <c r="FKD55" s="87"/>
      <c r="FKE55" s="87"/>
      <c r="FKF55" s="87"/>
      <c r="FKG55" s="87"/>
      <c r="FKM55" s="87"/>
      <c r="FKN55" s="87"/>
      <c r="FKO55" s="87"/>
      <c r="FKP55" s="87"/>
      <c r="FKQ55" s="87"/>
      <c r="FKR55" s="87"/>
      <c r="FKS55" s="87"/>
      <c r="FKT55" s="87"/>
      <c r="FKU55" s="87"/>
      <c r="FKV55" s="87"/>
      <c r="FLB55" s="87"/>
      <c r="FLC55" s="87"/>
      <c r="FLD55" s="87"/>
      <c r="FLE55" s="87"/>
      <c r="FLF55" s="87"/>
      <c r="FLG55" s="87"/>
      <c r="FLH55" s="87"/>
      <c r="FLI55" s="87"/>
      <c r="FLJ55" s="87"/>
      <c r="FLK55" s="87"/>
      <c r="FLQ55" s="87"/>
      <c r="FLR55" s="87"/>
      <c r="FLS55" s="87"/>
      <c r="FLT55" s="87"/>
      <c r="FLU55" s="87"/>
      <c r="FLV55" s="87"/>
      <c r="FLW55" s="87"/>
      <c r="FLX55" s="87"/>
      <c r="FLY55" s="87"/>
      <c r="FLZ55" s="87"/>
      <c r="FMF55" s="87"/>
      <c r="FMG55" s="87"/>
      <c r="FMH55" s="87"/>
      <c r="FMI55" s="87"/>
      <c r="FMJ55" s="87"/>
      <c r="FMK55" s="87"/>
      <c r="FML55" s="87"/>
      <c r="FMM55" s="87"/>
      <c r="FMN55" s="87"/>
      <c r="FMO55" s="87"/>
      <c r="FMU55" s="87"/>
      <c r="FMV55" s="87"/>
      <c r="FMW55" s="87"/>
      <c r="FMX55" s="87"/>
      <c r="FMY55" s="87"/>
      <c r="FMZ55" s="87"/>
      <c r="FNA55" s="87"/>
      <c r="FNB55" s="87"/>
      <c r="FNC55" s="87"/>
      <c r="FND55" s="87"/>
      <c r="FNJ55" s="87"/>
      <c r="FNK55" s="87"/>
      <c r="FNL55" s="87"/>
      <c r="FNM55" s="87"/>
      <c r="FNN55" s="87"/>
      <c r="FNO55" s="87"/>
      <c r="FNP55" s="87"/>
      <c r="FNQ55" s="87"/>
      <c r="FNR55" s="87"/>
      <c r="FNS55" s="87"/>
      <c r="FNY55" s="87"/>
      <c r="FNZ55" s="87"/>
      <c r="FOA55" s="87"/>
      <c r="FOB55" s="87"/>
      <c r="FOC55" s="87"/>
      <c r="FOD55" s="87"/>
      <c r="FOE55" s="87"/>
      <c r="FOF55" s="87"/>
      <c r="FOG55" s="87"/>
      <c r="FOH55" s="87"/>
      <c r="FON55" s="87"/>
      <c r="FOO55" s="87"/>
      <c r="FOP55" s="87"/>
      <c r="FOQ55" s="87"/>
      <c r="FOR55" s="87"/>
      <c r="FOS55" s="87"/>
      <c r="FOT55" s="87"/>
      <c r="FOU55" s="87"/>
      <c r="FOV55" s="87"/>
      <c r="FOW55" s="87"/>
      <c r="FPC55" s="87"/>
      <c r="FPD55" s="87"/>
      <c r="FPE55" s="87"/>
      <c r="FPF55" s="87"/>
      <c r="FPG55" s="87"/>
      <c r="FPH55" s="87"/>
      <c r="FPI55" s="87"/>
      <c r="FPJ55" s="87"/>
      <c r="FPK55" s="87"/>
      <c r="FPL55" s="87"/>
      <c r="FPR55" s="87"/>
      <c r="FPS55" s="87"/>
      <c r="FPT55" s="87"/>
      <c r="FPU55" s="87"/>
      <c r="FPV55" s="87"/>
      <c r="FPW55" s="87"/>
      <c r="FPX55" s="87"/>
      <c r="FPY55" s="87"/>
      <c r="FPZ55" s="87"/>
      <c r="FQA55" s="87"/>
      <c r="FQG55" s="87"/>
      <c r="FQH55" s="87"/>
      <c r="FQI55" s="87"/>
      <c r="FQJ55" s="87"/>
      <c r="FQK55" s="87"/>
      <c r="FQL55" s="87"/>
      <c r="FQM55" s="87"/>
      <c r="FQN55" s="87"/>
      <c r="FQO55" s="87"/>
      <c r="FQP55" s="87"/>
      <c r="FQV55" s="87"/>
      <c r="FQW55" s="87"/>
      <c r="FQX55" s="87"/>
      <c r="FQY55" s="87"/>
      <c r="FQZ55" s="87"/>
      <c r="FRA55" s="87"/>
      <c r="FRB55" s="87"/>
      <c r="FRC55" s="87"/>
      <c r="FRD55" s="87"/>
      <c r="FRE55" s="87"/>
      <c r="FRK55" s="87"/>
      <c r="FRL55" s="87"/>
      <c r="FRM55" s="87"/>
      <c r="FRN55" s="87"/>
      <c r="FRO55" s="87"/>
      <c r="FRP55" s="87"/>
      <c r="FRQ55" s="87"/>
      <c r="FRR55" s="87"/>
      <c r="FRS55" s="87"/>
      <c r="FRT55" s="87"/>
      <c r="FRZ55" s="87"/>
      <c r="FSA55" s="87"/>
      <c r="FSB55" s="87"/>
      <c r="FSC55" s="87"/>
      <c r="FSD55" s="87"/>
      <c r="FSE55" s="87"/>
      <c r="FSF55" s="87"/>
      <c r="FSG55" s="87"/>
      <c r="FSH55" s="87"/>
      <c r="FSI55" s="87"/>
      <c r="FSO55" s="87"/>
      <c r="FSP55" s="87"/>
      <c r="FSQ55" s="87"/>
      <c r="FSR55" s="87"/>
      <c r="FSS55" s="87"/>
      <c r="FST55" s="87"/>
      <c r="FSU55" s="87"/>
      <c r="FSV55" s="87"/>
      <c r="FSW55" s="87"/>
      <c r="FSX55" s="87"/>
      <c r="FTD55" s="87"/>
      <c r="FTE55" s="87"/>
      <c r="FTF55" s="87"/>
      <c r="FTG55" s="87"/>
      <c r="FTH55" s="87"/>
      <c r="FTI55" s="87"/>
      <c r="FTJ55" s="87"/>
      <c r="FTK55" s="87"/>
      <c r="FTL55" s="87"/>
      <c r="FTM55" s="87"/>
      <c r="FTS55" s="87"/>
      <c r="FTT55" s="87"/>
      <c r="FTU55" s="87"/>
      <c r="FTV55" s="87"/>
      <c r="FTW55" s="87"/>
      <c r="FTX55" s="87"/>
      <c r="FTY55" s="87"/>
      <c r="FTZ55" s="87"/>
      <c r="FUA55" s="87"/>
      <c r="FUB55" s="87"/>
      <c r="FUH55" s="87"/>
      <c r="FUI55" s="87"/>
      <c r="FUJ55" s="87"/>
      <c r="FUK55" s="87"/>
      <c r="FUL55" s="87"/>
      <c r="FUM55" s="87"/>
      <c r="FUN55" s="87"/>
      <c r="FUO55" s="87"/>
      <c r="FUP55" s="87"/>
      <c r="FUQ55" s="87"/>
      <c r="FUW55" s="87"/>
      <c r="FUX55" s="87"/>
      <c r="FUY55" s="87"/>
      <c r="FUZ55" s="87"/>
      <c r="FVA55" s="87"/>
      <c r="FVB55" s="87"/>
      <c r="FVC55" s="87"/>
      <c r="FVD55" s="87"/>
      <c r="FVE55" s="87"/>
      <c r="FVF55" s="87"/>
      <c r="FVL55" s="87"/>
      <c r="FVM55" s="87"/>
      <c r="FVN55" s="87"/>
      <c r="FVO55" s="87"/>
      <c r="FVP55" s="87"/>
      <c r="FVQ55" s="87"/>
      <c r="FVR55" s="87"/>
      <c r="FVS55" s="87"/>
      <c r="FVT55" s="87"/>
      <c r="FVU55" s="87"/>
      <c r="FWA55" s="87"/>
      <c r="FWB55" s="87"/>
      <c r="FWC55" s="87"/>
      <c r="FWD55" s="87"/>
      <c r="FWE55" s="87"/>
      <c r="FWF55" s="87"/>
      <c r="FWG55" s="87"/>
      <c r="FWH55" s="87"/>
      <c r="FWI55" s="87"/>
      <c r="FWJ55" s="87"/>
      <c r="FWP55" s="87"/>
      <c r="FWQ55" s="87"/>
      <c r="FWR55" s="87"/>
      <c r="FWS55" s="87"/>
      <c r="FWT55" s="87"/>
      <c r="FWU55" s="87"/>
      <c r="FWV55" s="87"/>
      <c r="FWW55" s="87"/>
      <c r="FWX55" s="87"/>
      <c r="FWY55" s="87"/>
      <c r="FXE55" s="87"/>
      <c r="FXF55" s="87"/>
      <c r="FXG55" s="87"/>
      <c r="FXH55" s="87"/>
      <c r="FXI55" s="87"/>
      <c r="FXJ55" s="87"/>
      <c r="FXK55" s="87"/>
      <c r="FXL55" s="87"/>
      <c r="FXM55" s="87"/>
      <c r="FXN55" s="87"/>
      <c r="FXT55" s="87"/>
      <c r="FXU55" s="87"/>
      <c r="FXV55" s="87"/>
      <c r="FXW55" s="87"/>
      <c r="FXX55" s="87"/>
      <c r="FXY55" s="87"/>
      <c r="FXZ55" s="87"/>
      <c r="FYA55" s="87"/>
      <c r="FYB55" s="87"/>
      <c r="FYC55" s="87"/>
      <c r="FYI55" s="87"/>
      <c r="FYJ55" s="87"/>
      <c r="FYK55" s="87"/>
      <c r="FYL55" s="87"/>
      <c r="FYM55" s="87"/>
      <c r="FYN55" s="87"/>
      <c r="FYO55" s="87"/>
      <c r="FYP55" s="87"/>
      <c r="FYQ55" s="87"/>
      <c r="FYR55" s="87"/>
      <c r="FYX55" s="87"/>
      <c r="FYY55" s="87"/>
      <c r="FYZ55" s="87"/>
      <c r="FZA55" s="87"/>
      <c r="FZB55" s="87"/>
      <c r="FZC55" s="87"/>
      <c r="FZD55" s="87"/>
      <c r="FZE55" s="87"/>
      <c r="FZF55" s="87"/>
      <c r="FZG55" s="87"/>
      <c r="FZM55" s="87"/>
      <c r="FZN55" s="87"/>
      <c r="FZO55" s="87"/>
      <c r="FZP55" s="87"/>
      <c r="FZQ55" s="87"/>
      <c r="FZR55" s="87"/>
      <c r="FZS55" s="87"/>
      <c r="FZT55" s="87"/>
      <c r="FZU55" s="87"/>
      <c r="FZV55" s="87"/>
      <c r="GAB55" s="87"/>
      <c r="GAC55" s="87"/>
      <c r="GAD55" s="87"/>
      <c r="GAE55" s="87"/>
      <c r="GAF55" s="87"/>
      <c r="GAG55" s="87"/>
      <c r="GAH55" s="87"/>
      <c r="GAI55" s="87"/>
      <c r="GAJ55" s="87"/>
      <c r="GAK55" s="87"/>
      <c r="GAQ55" s="87"/>
      <c r="GAR55" s="87"/>
      <c r="GAS55" s="87"/>
      <c r="GAT55" s="87"/>
      <c r="GAU55" s="87"/>
      <c r="GAV55" s="87"/>
      <c r="GAW55" s="87"/>
      <c r="GAX55" s="87"/>
      <c r="GAY55" s="87"/>
      <c r="GAZ55" s="87"/>
      <c r="GBF55" s="87"/>
      <c r="GBG55" s="87"/>
      <c r="GBH55" s="87"/>
      <c r="GBI55" s="87"/>
      <c r="GBJ55" s="87"/>
      <c r="GBK55" s="87"/>
      <c r="GBL55" s="87"/>
      <c r="GBM55" s="87"/>
      <c r="GBN55" s="87"/>
      <c r="GBO55" s="87"/>
      <c r="GBU55" s="87"/>
      <c r="GBV55" s="87"/>
      <c r="GBW55" s="87"/>
      <c r="GBX55" s="87"/>
      <c r="GBY55" s="87"/>
      <c r="GBZ55" s="87"/>
      <c r="GCA55" s="87"/>
      <c r="GCB55" s="87"/>
      <c r="GCC55" s="87"/>
      <c r="GCD55" s="87"/>
      <c r="GCJ55" s="87"/>
      <c r="GCK55" s="87"/>
      <c r="GCL55" s="87"/>
      <c r="GCM55" s="87"/>
      <c r="GCN55" s="87"/>
      <c r="GCO55" s="87"/>
      <c r="GCP55" s="87"/>
      <c r="GCQ55" s="87"/>
      <c r="GCR55" s="87"/>
      <c r="GCS55" s="87"/>
      <c r="GCY55" s="87"/>
      <c r="GCZ55" s="87"/>
      <c r="GDA55" s="87"/>
      <c r="GDB55" s="87"/>
      <c r="GDC55" s="87"/>
      <c r="GDD55" s="87"/>
      <c r="GDE55" s="87"/>
      <c r="GDF55" s="87"/>
      <c r="GDG55" s="87"/>
      <c r="GDH55" s="87"/>
      <c r="GDN55" s="87"/>
      <c r="GDO55" s="87"/>
      <c r="GDP55" s="87"/>
      <c r="GDQ55" s="87"/>
      <c r="GDR55" s="87"/>
      <c r="GDS55" s="87"/>
      <c r="GDT55" s="87"/>
      <c r="GDU55" s="87"/>
      <c r="GDV55" s="87"/>
      <c r="GDW55" s="87"/>
      <c r="GEC55" s="87"/>
      <c r="GED55" s="87"/>
      <c r="GEE55" s="87"/>
      <c r="GEF55" s="87"/>
      <c r="GEG55" s="87"/>
      <c r="GEH55" s="87"/>
      <c r="GEI55" s="87"/>
      <c r="GEJ55" s="87"/>
      <c r="GEK55" s="87"/>
      <c r="GEL55" s="87"/>
      <c r="GER55" s="87"/>
      <c r="GES55" s="87"/>
      <c r="GET55" s="87"/>
      <c r="GEU55" s="87"/>
      <c r="GEV55" s="87"/>
      <c r="GEW55" s="87"/>
      <c r="GEX55" s="87"/>
      <c r="GEY55" s="87"/>
      <c r="GEZ55" s="87"/>
      <c r="GFA55" s="87"/>
      <c r="GFG55" s="87"/>
      <c r="GFH55" s="87"/>
      <c r="GFI55" s="87"/>
      <c r="GFJ55" s="87"/>
      <c r="GFK55" s="87"/>
      <c r="GFL55" s="87"/>
      <c r="GFM55" s="87"/>
      <c r="GFN55" s="87"/>
      <c r="GFO55" s="87"/>
      <c r="GFP55" s="87"/>
      <c r="GFV55" s="87"/>
      <c r="GFW55" s="87"/>
      <c r="GFX55" s="87"/>
      <c r="GFY55" s="87"/>
      <c r="GFZ55" s="87"/>
      <c r="GGA55" s="87"/>
      <c r="GGB55" s="87"/>
      <c r="GGC55" s="87"/>
      <c r="GGD55" s="87"/>
      <c r="GGE55" s="87"/>
      <c r="GGK55" s="87"/>
      <c r="GGL55" s="87"/>
      <c r="GGM55" s="87"/>
      <c r="GGN55" s="87"/>
      <c r="GGO55" s="87"/>
      <c r="GGP55" s="87"/>
      <c r="GGQ55" s="87"/>
      <c r="GGR55" s="87"/>
      <c r="GGS55" s="87"/>
      <c r="GGT55" s="87"/>
      <c r="GGZ55" s="87"/>
      <c r="GHA55" s="87"/>
      <c r="GHB55" s="87"/>
      <c r="GHC55" s="87"/>
      <c r="GHD55" s="87"/>
      <c r="GHE55" s="87"/>
      <c r="GHF55" s="87"/>
      <c r="GHG55" s="87"/>
      <c r="GHH55" s="87"/>
      <c r="GHI55" s="87"/>
      <c r="GHO55" s="87"/>
      <c r="GHP55" s="87"/>
      <c r="GHQ55" s="87"/>
      <c r="GHR55" s="87"/>
      <c r="GHS55" s="87"/>
      <c r="GHT55" s="87"/>
      <c r="GHU55" s="87"/>
      <c r="GHV55" s="87"/>
      <c r="GHW55" s="87"/>
      <c r="GHX55" s="87"/>
      <c r="GID55" s="87"/>
      <c r="GIE55" s="87"/>
      <c r="GIF55" s="87"/>
      <c r="GIG55" s="87"/>
      <c r="GIH55" s="87"/>
      <c r="GII55" s="87"/>
      <c r="GIJ55" s="87"/>
      <c r="GIK55" s="87"/>
      <c r="GIL55" s="87"/>
      <c r="GIM55" s="87"/>
      <c r="GIS55" s="87"/>
      <c r="GIT55" s="87"/>
      <c r="GIU55" s="87"/>
      <c r="GIV55" s="87"/>
      <c r="GIW55" s="87"/>
      <c r="GIX55" s="87"/>
      <c r="GIY55" s="87"/>
      <c r="GIZ55" s="87"/>
      <c r="GJA55" s="87"/>
      <c r="GJB55" s="87"/>
      <c r="GJH55" s="87"/>
      <c r="GJI55" s="87"/>
      <c r="GJJ55" s="87"/>
      <c r="GJK55" s="87"/>
      <c r="GJL55" s="87"/>
      <c r="GJM55" s="87"/>
      <c r="GJN55" s="87"/>
      <c r="GJO55" s="87"/>
      <c r="GJP55" s="87"/>
      <c r="GJQ55" s="87"/>
      <c r="GJW55" s="87"/>
      <c r="GJX55" s="87"/>
      <c r="GJY55" s="87"/>
      <c r="GJZ55" s="87"/>
      <c r="GKA55" s="87"/>
      <c r="GKB55" s="87"/>
      <c r="GKC55" s="87"/>
      <c r="GKD55" s="87"/>
      <c r="GKE55" s="87"/>
      <c r="GKF55" s="87"/>
      <c r="GKL55" s="87"/>
      <c r="GKM55" s="87"/>
      <c r="GKN55" s="87"/>
      <c r="GKO55" s="87"/>
      <c r="GKP55" s="87"/>
      <c r="GKQ55" s="87"/>
      <c r="GKR55" s="87"/>
      <c r="GKS55" s="87"/>
      <c r="GKT55" s="87"/>
      <c r="GKU55" s="87"/>
      <c r="GLA55" s="87"/>
      <c r="GLB55" s="87"/>
      <c r="GLC55" s="87"/>
      <c r="GLD55" s="87"/>
      <c r="GLE55" s="87"/>
      <c r="GLF55" s="87"/>
      <c r="GLG55" s="87"/>
      <c r="GLH55" s="87"/>
      <c r="GLI55" s="87"/>
      <c r="GLJ55" s="87"/>
      <c r="GLP55" s="87"/>
      <c r="GLQ55" s="87"/>
      <c r="GLR55" s="87"/>
      <c r="GLS55" s="87"/>
      <c r="GLT55" s="87"/>
      <c r="GLU55" s="87"/>
      <c r="GLV55" s="87"/>
      <c r="GLW55" s="87"/>
      <c r="GLX55" s="87"/>
      <c r="GLY55" s="87"/>
      <c r="GME55" s="87"/>
      <c r="GMF55" s="87"/>
      <c r="GMG55" s="87"/>
      <c r="GMH55" s="87"/>
      <c r="GMI55" s="87"/>
      <c r="GMJ55" s="87"/>
      <c r="GMK55" s="87"/>
      <c r="GML55" s="87"/>
      <c r="GMM55" s="87"/>
      <c r="GMN55" s="87"/>
      <c r="GMT55" s="87"/>
      <c r="GMU55" s="87"/>
      <c r="GMV55" s="87"/>
      <c r="GMW55" s="87"/>
      <c r="GMX55" s="87"/>
      <c r="GMY55" s="87"/>
      <c r="GMZ55" s="87"/>
      <c r="GNA55" s="87"/>
      <c r="GNB55" s="87"/>
      <c r="GNC55" s="87"/>
      <c r="GNI55" s="87"/>
      <c r="GNJ55" s="87"/>
      <c r="GNK55" s="87"/>
      <c r="GNL55" s="87"/>
      <c r="GNM55" s="87"/>
      <c r="GNN55" s="87"/>
      <c r="GNO55" s="87"/>
      <c r="GNP55" s="87"/>
      <c r="GNQ55" s="87"/>
      <c r="GNR55" s="87"/>
      <c r="GNX55" s="87"/>
      <c r="GNY55" s="87"/>
      <c r="GNZ55" s="87"/>
      <c r="GOA55" s="87"/>
      <c r="GOB55" s="87"/>
      <c r="GOC55" s="87"/>
      <c r="GOD55" s="87"/>
      <c r="GOE55" s="87"/>
      <c r="GOF55" s="87"/>
      <c r="GOG55" s="87"/>
      <c r="GOM55" s="87"/>
      <c r="GON55" s="87"/>
      <c r="GOO55" s="87"/>
      <c r="GOP55" s="87"/>
      <c r="GOQ55" s="87"/>
      <c r="GOR55" s="87"/>
      <c r="GOS55" s="87"/>
      <c r="GOT55" s="87"/>
      <c r="GOU55" s="87"/>
      <c r="GOV55" s="87"/>
      <c r="GPB55" s="87"/>
      <c r="GPC55" s="87"/>
      <c r="GPD55" s="87"/>
      <c r="GPE55" s="87"/>
      <c r="GPF55" s="87"/>
      <c r="GPG55" s="87"/>
      <c r="GPH55" s="87"/>
      <c r="GPI55" s="87"/>
      <c r="GPJ55" s="87"/>
      <c r="GPK55" s="87"/>
      <c r="GPQ55" s="87"/>
      <c r="GPR55" s="87"/>
      <c r="GPS55" s="87"/>
      <c r="GPT55" s="87"/>
      <c r="GPU55" s="87"/>
      <c r="GPV55" s="87"/>
      <c r="GPW55" s="87"/>
      <c r="GPX55" s="87"/>
      <c r="GPY55" s="87"/>
      <c r="GPZ55" s="87"/>
      <c r="GQF55" s="87"/>
      <c r="GQG55" s="87"/>
      <c r="GQH55" s="87"/>
      <c r="GQI55" s="87"/>
      <c r="GQJ55" s="87"/>
      <c r="GQK55" s="87"/>
      <c r="GQL55" s="87"/>
      <c r="GQM55" s="87"/>
      <c r="GQN55" s="87"/>
      <c r="GQO55" s="87"/>
      <c r="GQU55" s="87"/>
      <c r="GQV55" s="87"/>
      <c r="GQW55" s="87"/>
      <c r="GQX55" s="87"/>
      <c r="GQY55" s="87"/>
      <c r="GQZ55" s="87"/>
      <c r="GRA55" s="87"/>
      <c r="GRB55" s="87"/>
      <c r="GRC55" s="87"/>
      <c r="GRD55" s="87"/>
      <c r="GRJ55" s="87"/>
      <c r="GRK55" s="87"/>
      <c r="GRL55" s="87"/>
      <c r="GRM55" s="87"/>
      <c r="GRN55" s="87"/>
      <c r="GRO55" s="87"/>
      <c r="GRP55" s="87"/>
      <c r="GRQ55" s="87"/>
      <c r="GRR55" s="87"/>
      <c r="GRS55" s="87"/>
      <c r="GRY55" s="87"/>
      <c r="GRZ55" s="87"/>
      <c r="GSA55" s="87"/>
      <c r="GSB55" s="87"/>
      <c r="GSC55" s="87"/>
      <c r="GSD55" s="87"/>
      <c r="GSE55" s="87"/>
      <c r="GSF55" s="87"/>
      <c r="GSG55" s="87"/>
      <c r="GSH55" s="87"/>
      <c r="GSN55" s="87"/>
      <c r="GSO55" s="87"/>
      <c r="GSP55" s="87"/>
      <c r="GSQ55" s="87"/>
      <c r="GSR55" s="87"/>
      <c r="GSS55" s="87"/>
      <c r="GST55" s="87"/>
      <c r="GSU55" s="87"/>
      <c r="GSV55" s="87"/>
      <c r="GSW55" s="87"/>
      <c r="GTC55" s="87"/>
      <c r="GTD55" s="87"/>
      <c r="GTE55" s="87"/>
      <c r="GTF55" s="87"/>
      <c r="GTG55" s="87"/>
      <c r="GTH55" s="87"/>
      <c r="GTI55" s="87"/>
      <c r="GTJ55" s="87"/>
      <c r="GTK55" s="87"/>
      <c r="GTL55" s="87"/>
      <c r="GTR55" s="87"/>
      <c r="GTS55" s="87"/>
      <c r="GTT55" s="87"/>
      <c r="GTU55" s="87"/>
      <c r="GTV55" s="87"/>
      <c r="GTW55" s="87"/>
      <c r="GTX55" s="87"/>
      <c r="GTY55" s="87"/>
      <c r="GTZ55" s="87"/>
      <c r="GUA55" s="87"/>
      <c r="GUG55" s="87"/>
      <c r="GUH55" s="87"/>
      <c r="GUI55" s="87"/>
      <c r="GUJ55" s="87"/>
      <c r="GUK55" s="87"/>
      <c r="GUL55" s="87"/>
      <c r="GUM55" s="87"/>
      <c r="GUN55" s="87"/>
      <c r="GUO55" s="87"/>
      <c r="GUP55" s="87"/>
      <c r="GUV55" s="87"/>
      <c r="GUW55" s="87"/>
      <c r="GUX55" s="87"/>
      <c r="GUY55" s="87"/>
      <c r="GUZ55" s="87"/>
      <c r="GVA55" s="87"/>
      <c r="GVB55" s="87"/>
      <c r="GVC55" s="87"/>
      <c r="GVD55" s="87"/>
      <c r="GVE55" s="87"/>
      <c r="GVK55" s="87"/>
      <c r="GVL55" s="87"/>
      <c r="GVM55" s="87"/>
      <c r="GVN55" s="87"/>
      <c r="GVO55" s="87"/>
      <c r="GVP55" s="87"/>
      <c r="GVQ55" s="87"/>
      <c r="GVR55" s="87"/>
      <c r="GVS55" s="87"/>
      <c r="GVT55" s="87"/>
      <c r="GVZ55" s="87"/>
      <c r="GWA55" s="87"/>
      <c r="GWB55" s="87"/>
      <c r="GWC55" s="87"/>
      <c r="GWD55" s="87"/>
      <c r="GWE55" s="87"/>
      <c r="GWF55" s="87"/>
      <c r="GWG55" s="87"/>
      <c r="GWH55" s="87"/>
      <c r="GWI55" s="87"/>
      <c r="GWO55" s="87"/>
      <c r="GWP55" s="87"/>
      <c r="GWQ55" s="87"/>
      <c r="GWR55" s="87"/>
      <c r="GWS55" s="87"/>
      <c r="GWT55" s="87"/>
      <c r="GWU55" s="87"/>
      <c r="GWV55" s="87"/>
      <c r="GWW55" s="87"/>
      <c r="GWX55" s="87"/>
      <c r="GXD55" s="87"/>
      <c r="GXE55" s="87"/>
      <c r="GXF55" s="87"/>
      <c r="GXG55" s="87"/>
      <c r="GXH55" s="87"/>
      <c r="GXI55" s="87"/>
      <c r="GXJ55" s="87"/>
      <c r="GXK55" s="87"/>
      <c r="GXL55" s="87"/>
      <c r="GXM55" s="87"/>
      <c r="GXS55" s="87"/>
      <c r="GXT55" s="87"/>
      <c r="GXU55" s="87"/>
      <c r="GXV55" s="87"/>
      <c r="GXW55" s="87"/>
      <c r="GXX55" s="87"/>
      <c r="GXY55" s="87"/>
      <c r="GXZ55" s="87"/>
      <c r="GYA55" s="87"/>
      <c r="GYB55" s="87"/>
      <c r="GYH55" s="87"/>
      <c r="GYI55" s="87"/>
      <c r="GYJ55" s="87"/>
      <c r="GYK55" s="87"/>
      <c r="GYL55" s="87"/>
      <c r="GYM55" s="87"/>
      <c r="GYN55" s="87"/>
      <c r="GYO55" s="87"/>
      <c r="GYP55" s="87"/>
      <c r="GYQ55" s="87"/>
      <c r="GYW55" s="87"/>
      <c r="GYX55" s="87"/>
      <c r="GYY55" s="87"/>
      <c r="GYZ55" s="87"/>
      <c r="GZA55" s="87"/>
      <c r="GZB55" s="87"/>
      <c r="GZC55" s="87"/>
      <c r="GZD55" s="87"/>
      <c r="GZE55" s="87"/>
      <c r="GZF55" s="87"/>
      <c r="GZL55" s="87"/>
      <c r="GZM55" s="87"/>
      <c r="GZN55" s="87"/>
      <c r="GZO55" s="87"/>
      <c r="GZP55" s="87"/>
      <c r="GZQ55" s="87"/>
      <c r="GZR55" s="87"/>
      <c r="GZS55" s="87"/>
      <c r="GZT55" s="87"/>
      <c r="GZU55" s="87"/>
      <c r="HAA55" s="87"/>
      <c r="HAB55" s="87"/>
      <c r="HAC55" s="87"/>
      <c r="HAD55" s="87"/>
      <c r="HAE55" s="87"/>
      <c r="HAF55" s="87"/>
      <c r="HAG55" s="87"/>
      <c r="HAH55" s="87"/>
      <c r="HAI55" s="87"/>
      <c r="HAJ55" s="87"/>
      <c r="HAP55" s="87"/>
      <c r="HAQ55" s="87"/>
      <c r="HAR55" s="87"/>
      <c r="HAS55" s="87"/>
      <c r="HAT55" s="87"/>
      <c r="HAU55" s="87"/>
      <c r="HAV55" s="87"/>
      <c r="HAW55" s="87"/>
      <c r="HAX55" s="87"/>
      <c r="HAY55" s="87"/>
      <c r="HBE55" s="87"/>
      <c r="HBF55" s="87"/>
      <c r="HBG55" s="87"/>
      <c r="HBH55" s="87"/>
      <c r="HBI55" s="87"/>
      <c r="HBJ55" s="87"/>
      <c r="HBK55" s="87"/>
      <c r="HBL55" s="87"/>
      <c r="HBM55" s="87"/>
      <c r="HBN55" s="87"/>
      <c r="HBT55" s="87"/>
      <c r="HBU55" s="87"/>
      <c r="HBV55" s="87"/>
      <c r="HBW55" s="87"/>
      <c r="HBX55" s="87"/>
      <c r="HBY55" s="87"/>
      <c r="HBZ55" s="87"/>
      <c r="HCA55" s="87"/>
      <c r="HCB55" s="87"/>
      <c r="HCC55" s="87"/>
      <c r="HCI55" s="87"/>
      <c r="HCJ55" s="87"/>
      <c r="HCK55" s="87"/>
      <c r="HCL55" s="87"/>
      <c r="HCM55" s="87"/>
      <c r="HCN55" s="87"/>
      <c r="HCO55" s="87"/>
      <c r="HCP55" s="87"/>
      <c r="HCQ55" s="87"/>
      <c r="HCR55" s="87"/>
      <c r="HCX55" s="87"/>
      <c r="HCY55" s="87"/>
      <c r="HCZ55" s="87"/>
      <c r="HDA55" s="87"/>
      <c r="HDB55" s="87"/>
      <c r="HDC55" s="87"/>
      <c r="HDD55" s="87"/>
      <c r="HDE55" s="87"/>
      <c r="HDF55" s="87"/>
      <c r="HDG55" s="87"/>
      <c r="HDM55" s="87"/>
      <c r="HDN55" s="87"/>
      <c r="HDO55" s="87"/>
      <c r="HDP55" s="87"/>
      <c r="HDQ55" s="87"/>
      <c r="HDR55" s="87"/>
      <c r="HDS55" s="87"/>
      <c r="HDT55" s="87"/>
      <c r="HDU55" s="87"/>
      <c r="HDV55" s="87"/>
      <c r="HEB55" s="87"/>
      <c r="HEC55" s="87"/>
      <c r="HED55" s="87"/>
      <c r="HEE55" s="87"/>
      <c r="HEF55" s="87"/>
      <c r="HEG55" s="87"/>
      <c r="HEH55" s="87"/>
      <c r="HEI55" s="87"/>
      <c r="HEJ55" s="87"/>
      <c r="HEK55" s="87"/>
      <c r="HEQ55" s="87"/>
      <c r="HER55" s="87"/>
      <c r="HES55" s="87"/>
      <c r="HET55" s="87"/>
      <c r="HEU55" s="87"/>
      <c r="HEV55" s="87"/>
      <c r="HEW55" s="87"/>
      <c r="HEX55" s="87"/>
      <c r="HEY55" s="87"/>
      <c r="HEZ55" s="87"/>
      <c r="HFF55" s="87"/>
      <c r="HFG55" s="87"/>
      <c r="HFH55" s="87"/>
      <c r="HFI55" s="87"/>
      <c r="HFJ55" s="87"/>
      <c r="HFK55" s="87"/>
      <c r="HFL55" s="87"/>
      <c r="HFM55" s="87"/>
      <c r="HFN55" s="87"/>
      <c r="HFO55" s="87"/>
      <c r="HFU55" s="87"/>
      <c r="HFV55" s="87"/>
      <c r="HFW55" s="87"/>
      <c r="HFX55" s="87"/>
      <c r="HFY55" s="87"/>
      <c r="HFZ55" s="87"/>
      <c r="HGA55" s="87"/>
      <c r="HGB55" s="87"/>
      <c r="HGC55" s="87"/>
      <c r="HGD55" s="87"/>
      <c r="HGJ55" s="87"/>
      <c r="HGK55" s="87"/>
      <c r="HGL55" s="87"/>
      <c r="HGM55" s="87"/>
      <c r="HGN55" s="87"/>
      <c r="HGO55" s="87"/>
      <c r="HGP55" s="87"/>
      <c r="HGQ55" s="87"/>
      <c r="HGR55" s="87"/>
      <c r="HGS55" s="87"/>
      <c r="HGY55" s="87"/>
      <c r="HGZ55" s="87"/>
      <c r="HHA55" s="87"/>
      <c r="HHB55" s="87"/>
      <c r="HHC55" s="87"/>
      <c r="HHD55" s="87"/>
      <c r="HHE55" s="87"/>
      <c r="HHF55" s="87"/>
      <c r="HHG55" s="87"/>
      <c r="HHH55" s="87"/>
      <c r="HHN55" s="87"/>
      <c r="HHO55" s="87"/>
      <c r="HHP55" s="87"/>
      <c r="HHQ55" s="87"/>
      <c r="HHR55" s="87"/>
      <c r="HHS55" s="87"/>
      <c r="HHT55" s="87"/>
      <c r="HHU55" s="87"/>
      <c r="HHV55" s="87"/>
      <c r="HHW55" s="87"/>
      <c r="HIC55" s="87"/>
      <c r="HID55" s="87"/>
      <c r="HIE55" s="87"/>
      <c r="HIF55" s="87"/>
      <c r="HIG55" s="87"/>
      <c r="HIH55" s="87"/>
      <c r="HII55" s="87"/>
      <c r="HIJ55" s="87"/>
      <c r="HIK55" s="87"/>
      <c r="HIL55" s="87"/>
      <c r="HIR55" s="87"/>
      <c r="HIS55" s="87"/>
      <c r="HIT55" s="87"/>
      <c r="HIU55" s="87"/>
      <c r="HIV55" s="87"/>
      <c r="HIW55" s="87"/>
      <c r="HIX55" s="87"/>
      <c r="HIY55" s="87"/>
      <c r="HIZ55" s="87"/>
      <c r="HJA55" s="87"/>
      <c r="HJG55" s="87"/>
      <c r="HJH55" s="87"/>
      <c r="HJI55" s="87"/>
      <c r="HJJ55" s="87"/>
      <c r="HJK55" s="87"/>
      <c r="HJL55" s="87"/>
      <c r="HJM55" s="87"/>
      <c r="HJN55" s="87"/>
      <c r="HJO55" s="87"/>
      <c r="HJP55" s="87"/>
      <c r="HJV55" s="87"/>
      <c r="HJW55" s="87"/>
      <c r="HJX55" s="87"/>
      <c r="HJY55" s="87"/>
      <c r="HJZ55" s="87"/>
      <c r="HKA55" s="87"/>
      <c r="HKB55" s="87"/>
      <c r="HKC55" s="87"/>
      <c r="HKD55" s="87"/>
      <c r="HKE55" s="87"/>
      <c r="HKK55" s="87"/>
      <c r="HKL55" s="87"/>
      <c r="HKM55" s="87"/>
      <c r="HKN55" s="87"/>
      <c r="HKO55" s="87"/>
      <c r="HKP55" s="87"/>
      <c r="HKQ55" s="87"/>
      <c r="HKR55" s="87"/>
      <c r="HKS55" s="87"/>
      <c r="HKT55" s="87"/>
      <c r="HKZ55" s="87"/>
      <c r="HLA55" s="87"/>
      <c r="HLB55" s="87"/>
      <c r="HLC55" s="87"/>
      <c r="HLD55" s="87"/>
      <c r="HLE55" s="87"/>
      <c r="HLF55" s="87"/>
      <c r="HLG55" s="87"/>
      <c r="HLH55" s="87"/>
      <c r="HLI55" s="87"/>
      <c r="HLO55" s="87"/>
      <c r="HLP55" s="87"/>
      <c r="HLQ55" s="87"/>
      <c r="HLR55" s="87"/>
      <c r="HLS55" s="87"/>
      <c r="HLT55" s="87"/>
      <c r="HLU55" s="87"/>
      <c r="HLV55" s="87"/>
      <c r="HLW55" s="87"/>
      <c r="HLX55" s="87"/>
      <c r="HMD55" s="87"/>
      <c r="HME55" s="87"/>
      <c r="HMF55" s="87"/>
      <c r="HMG55" s="87"/>
      <c r="HMH55" s="87"/>
      <c r="HMI55" s="87"/>
      <c r="HMJ55" s="87"/>
      <c r="HMK55" s="87"/>
      <c r="HML55" s="87"/>
      <c r="HMM55" s="87"/>
      <c r="HMS55" s="87"/>
      <c r="HMT55" s="87"/>
      <c r="HMU55" s="87"/>
      <c r="HMV55" s="87"/>
      <c r="HMW55" s="87"/>
      <c r="HMX55" s="87"/>
      <c r="HMY55" s="87"/>
      <c r="HMZ55" s="87"/>
      <c r="HNA55" s="87"/>
      <c r="HNB55" s="87"/>
      <c r="HNH55" s="87"/>
      <c r="HNI55" s="87"/>
      <c r="HNJ55" s="87"/>
      <c r="HNK55" s="87"/>
      <c r="HNL55" s="87"/>
      <c r="HNM55" s="87"/>
      <c r="HNN55" s="87"/>
      <c r="HNO55" s="87"/>
      <c r="HNP55" s="87"/>
      <c r="HNQ55" s="87"/>
      <c r="HNW55" s="87"/>
      <c r="HNX55" s="87"/>
      <c r="HNY55" s="87"/>
      <c r="HNZ55" s="87"/>
      <c r="HOA55" s="87"/>
      <c r="HOB55" s="87"/>
      <c r="HOC55" s="87"/>
      <c r="HOD55" s="87"/>
      <c r="HOE55" s="87"/>
      <c r="HOF55" s="87"/>
      <c r="HOL55" s="87"/>
      <c r="HOM55" s="87"/>
      <c r="HON55" s="87"/>
      <c r="HOO55" s="87"/>
      <c r="HOP55" s="87"/>
      <c r="HOQ55" s="87"/>
      <c r="HOR55" s="87"/>
      <c r="HOS55" s="87"/>
      <c r="HOT55" s="87"/>
      <c r="HOU55" s="87"/>
      <c r="HPA55" s="87"/>
      <c r="HPB55" s="87"/>
      <c r="HPC55" s="87"/>
      <c r="HPD55" s="87"/>
      <c r="HPE55" s="87"/>
      <c r="HPF55" s="87"/>
      <c r="HPG55" s="87"/>
      <c r="HPH55" s="87"/>
      <c r="HPI55" s="87"/>
      <c r="HPJ55" s="87"/>
      <c r="HPP55" s="87"/>
      <c r="HPQ55" s="87"/>
      <c r="HPR55" s="87"/>
      <c r="HPS55" s="87"/>
      <c r="HPT55" s="87"/>
      <c r="HPU55" s="87"/>
      <c r="HPV55" s="87"/>
      <c r="HPW55" s="87"/>
      <c r="HPX55" s="87"/>
      <c r="HPY55" s="87"/>
      <c r="HQE55" s="87"/>
      <c r="HQF55" s="87"/>
      <c r="HQG55" s="87"/>
      <c r="HQH55" s="87"/>
      <c r="HQI55" s="87"/>
      <c r="HQJ55" s="87"/>
      <c r="HQK55" s="87"/>
      <c r="HQL55" s="87"/>
      <c r="HQM55" s="87"/>
      <c r="HQN55" s="87"/>
      <c r="HQT55" s="87"/>
      <c r="HQU55" s="87"/>
      <c r="HQV55" s="87"/>
      <c r="HQW55" s="87"/>
      <c r="HQX55" s="87"/>
      <c r="HQY55" s="87"/>
      <c r="HQZ55" s="87"/>
      <c r="HRA55" s="87"/>
      <c r="HRB55" s="87"/>
      <c r="HRC55" s="87"/>
      <c r="HRI55" s="87"/>
      <c r="HRJ55" s="87"/>
      <c r="HRK55" s="87"/>
      <c r="HRL55" s="87"/>
      <c r="HRM55" s="87"/>
      <c r="HRN55" s="87"/>
      <c r="HRO55" s="87"/>
      <c r="HRP55" s="87"/>
      <c r="HRQ55" s="87"/>
      <c r="HRR55" s="87"/>
      <c r="HRX55" s="87"/>
      <c r="HRY55" s="87"/>
      <c r="HRZ55" s="87"/>
      <c r="HSA55" s="87"/>
      <c r="HSB55" s="87"/>
      <c r="HSC55" s="87"/>
      <c r="HSD55" s="87"/>
      <c r="HSE55" s="87"/>
      <c r="HSF55" s="87"/>
      <c r="HSG55" s="87"/>
      <c r="HSM55" s="87"/>
      <c r="HSN55" s="87"/>
      <c r="HSO55" s="87"/>
      <c r="HSP55" s="87"/>
      <c r="HSQ55" s="87"/>
      <c r="HSR55" s="87"/>
      <c r="HSS55" s="87"/>
      <c r="HST55" s="87"/>
      <c r="HSU55" s="87"/>
      <c r="HSV55" s="87"/>
      <c r="HTB55" s="87"/>
      <c r="HTC55" s="87"/>
      <c r="HTD55" s="87"/>
      <c r="HTE55" s="87"/>
      <c r="HTF55" s="87"/>
      <c r="HTG55" s="87"/>
      <c r="HTH55" s="87"/>
      <c r="HTI55" s="87"/>
      <c r="HTJ55" s="87"/>
      <c r="HTK55" s="87"/>
      <c r="HTQ55" s="87"/>
      <c r="HTR55" s="87"/>
      <c r="HTS55" s="87"/>
      <c r="HTT55" s="87"/>
      <c r="HTU55" s="87"/>
      <c r="HTV55" s="87"/>
      <c r="HTW55" s="87"/>
      <c r="HTX55" s="87"/>
      <c r="HTY55" s="87"/>
      <c r="HTZ55" s="87"/>
      <c r="HUF55" s="87"/>
      <c r="HUG55" s="87"/>
      <c r="HUH55" s="87"/>
      <c r="HUI55" s="87"/>
      <c r="HUJ55" s="87"/>
      <c r="HUK55" s="87"/>
      <c r="HUL55" s="87"/>
      <c r="HUM55" s="87"/>
      <c r="HUN55" s="87"/>
      <c r="HUO55" s="87"/>
      <c r="HUU55" s="87"/>
      <c r="HUV55" s="87"/>
      <c r="HUW55" s="87"/>
      <c r="HUX55" s="87"/>
      <c r="HUY55" s="87"/>
      <c r="HUZ55" s="87"/>
      <c r="HVA55" s="87"/>
      <c r="HVB55" s="87"/>
      <c r="HVC55" s="87"/>
      <c r="HVD55" s="87"/>
      <c r="HVJ55" s="87"/>
      <c r="HVK55" s="87"/>
      <c r="HVL55" s="87"/>
      <c r="HVM55" s="87"/>
      <c r="HVN55" s="87"/>
      <c r="HVO55" s="87"/>
      <c r="HVP55" s="87"/>
      <c r="HVQ55" s="87"/>
      <c r="HVR55" s="87"/>
      <c r="HVS55" s="87"/>
      <c r="HVY55" s="87"/>
      <c r="HVZ55" s="87"/>
      <c r="HWA55" s="87"/>
      <c r="HWB55" s="87"/>
      <c r="HWC55" s="87"/>
      <c r="HWD55" s="87"/>
      <c r="HWE55" s="87"/>
      <c r="HWF55" s="87"/>
      <c r="HWG55" s="87"/>
      <c r="HWH55" s="87"/>
      <c r="HWN55" s="87"/>
      <c r="HWO55" s="87"/>
      <c r="HWP55" s="87"/>
      <c r="HWQ55" s="87"/>
      <c r="HWR55" s="87"/>
      <c r="HWS55" s="87"/>
      <c r="HWT55" s="87"/>
      <c r="HWU55" s="87"/>
      <c r="HWV55" s="87"/>
      <c r="HWW55" s="87"/>
      <c r="HXC55" s="87"/>
      <c r="HXD55" s="87"/>
      <c r="HXE55" s="87"/>
      <c r="HXF55" s="87"/>
      <c r="HXG55" s="87"/>
      <c r="HXH55" s="87"/>
      <c r="HXI55" s="87"/>
      <c r="HXJ55" s="87"/>
      <c r="HXK55" s="87"/>
      <c r="HXL55" s="87"/>
      <c r="HXR55" s="87"/>
      <c r="HXS55" s="87"/>
      <c r="HXT55" s="87"/>
      <c r="HXU55" s="87"/>
      <c r="HXV55" s="87"/>
      <c r="HXW55" s="87"/>
      <c r="HXX55" s="87"/>
      <c r="HXY55" s="87"/>
      <c r="HXZ55" s="87"/>
      <c r="HYA55" s="87"/>
      <c r="HYG55" s="87"/>
      <c r="HYH55" s="87"/>
      <c r="HYI55" s="87"/>
      <c r="HYJ55" s="87"/>
      <c r="HYK55" s="87"/>
      <c r="HYL55" s="87"/>
      <c r="HYM55" s="87"/>
      <c r="HYN55" s="87"/>
      <c r="HYO55" s="87"/>
      <c r="HYP55" s="87"/>
      <c r="HYV55" s="87"/>
      <c r="HYW55" s="87"/>
      <c r="HYX55" s="87"/>
      <c r="HYY55" s="87"/>
      <c r="HYZ55" s="87"/>
      <c r="HZA55" s="87"/>
      <c r="HZB55" s="87"/>
      <c r="HZC55" s="87"/>
      <c r="HZD55" s="87"/>
      <c r="HZE55" s="87"/>
      <c r="HZK55" s="87"/>
      <c r="HZL55" s="87"/>
      <c r="HZM55" s="87"/>
      <c r="HZN55" s="87"/>
      <c r="HZO55" s="87"/>
      <c r="HZP55" s="87"/>
      <c r="HZQ55" s="87"/>
      <c r="HZR55" s="87"/>
      <c r="HZS55" s="87"/>
      <c r="HZT55" s="87"/>
      <c r="HZZ55" s="87"/>
      <c r="IAA55" s="87"/>
      <c r="IAB55" s="87"/>
      <c r="IAC55" s="87"/>
      <c r="IAD55" s="87"/>
      <c r="IAE55" s="87"/>
      <c r="IAF55" s="87"/>
      <c r="IAG55" s="87"/>
      <c r="IAH55" s="87"/>
      <c r="IAI55" s="87"/>
      <c r="IAO55" s="87"/>
      <c r="IAP55" s="87"/>
      <c r="IAQ55" s="87"/>
      <c r="IAR55" s="87"/>
      <c r="IAS55" s="87"/>
      <c r="IAT55" s="87"/>
      <c r="IAU55" s="87"/>
      <c r="IAV55" s="87"/>
      <c r="IAW55" s="87"/>
      <c r="IAX55" s="87"/>
      <c r="IBD55" s="87"/>
      <c r="IBE55" s="87"/>
      <c r="IBF55" s="87"/>
      <c r="IBG55" s="87"/>
      <c r="IBH55" s="87"/>
      <c r="IBI55" s="87"/>
      <c r="IBJ55" s="87"/>
      <c r="IBK55" s="87"/>
      <c r="IBL55" s="87"/>
      <c r="IBM55" s="87"/>
      <c r="IBS55" s="87"/>
      <c r="IBT55" s="87"/>
      <c r="IBU55" s="87"/>
      <c r="IBV55" s="87"/>
      <c r="IBW55" s="87"/>
      <c r="IBX55" s="87"/>
      <c r="IBY55" s="87"/>
      <c r="IBZ55" s="87"/>
      <c r="ICA55" s="87"/>
      <c r="ICB55" s="87"/>
      <c r="ICH55" s="87"/>
      <c r="ICI55" s="87"/>
      <c r="ICJ55" s="87"/>
      <c r="ICK55" s="87"/>
      <c r="ICL55" s="87"/>
      <c r="ICM55" s="87"/>
      <c r="ICN55" s="87"/>
      <c r="ICO55" s="87"/>
      <c r="ICP55" s="87"/>
      <c r="ICQ55" s="87"/>
      <c r="ICW55" s="87"/>
      <c r="ICX55" s="87"/>
      <c r="ICY55" s="87"/>
      <c r="ICZ55" s="87"/>
      <c r="IDA55" s="87"/>
      <c r="IDB55" s="87"/>
      <c r="IDC55" s="87"/>
      <c r="IDD55" s="87"/>
      <c r="IDE55" s="87"/>
      <c r="IDF55" s="87"/>
      <c r="IDL55" s="87"/>
      <c r="IDM55" s="87"/>
      <c r="IDN55" s="87"/>
      <c r="IDO55" s="87"/>
      <c r="IDP55" s="87"/>
      <c r="IDQ55" s="87"/>
      <c r="IDR55" s="87"/>
      <c r="IDS55" s="87"/>
      <c r="IDT55" s="87"/>
      <c r="IDU55" s="87"/>
      <c r="IEA55" s="87"/>
      <c r="IEB55" s="87"/>
      <c r="IEC55" s="87"/>
      <c r="IED55" s="87"/>
      <c r="IEE55" s="87"/>
      <c r="IEF55" s="87"/>
      <c r="IEG55" s="87"/>
      <c r="IEH55" s="87"/>
      <c r="IEI55" s="87"/>
      <c r="IEJ55" s="87"/>
      <c r="IEP55" s="87"/>
      <c r="IEQ55" s="87"/>
      <c r="IER55" s="87"/>
      <c r="IES55" s="87"/>
      <c r="IET55" s="87"/>
      <c r="IEU55" s="87"/>
      <c r="IEV55" s="87"/>
      <c r="IEW55" s="87"/>
      <c r="IEX55" s="87"/>
      <c r="IEY55" s="87"/>
      <c r="IFE55" s="87"/>
      <c r="IFF55" s="87"/>
      <c r="IFG55" s="87"/>
      <c r="IFH55" s="87"/>
      <c r="IFI55" s="87"/>
      <c r="IFJ55" s="87"/>
      <c r="IFK55" s="87"/>
      <c r="IFL55" s="87"/>
      <c r="IFM55" s="87"/>
      <c r="IFN55" s="87"/>
      <c r="IFT55" s="87"/>
      <c r="IFU55" s="87"/>
      <c r="IFV55" s="87"/>
      <c r="IFW55" s="87"/>
      <c r="IFX55" s="87"/>
      <c r="IFY55" s="87"/>
      <c r="IFZ55" s="87"/>
      <c r="IGA55" s="87"/>
      <c r="IGB55" s="87"/>
      <c r="IGC55" s="87"/>
      <c r="IGI55" s="87"/>
      <c r="IGJ55" s="87"/>
      <c r="IGK55" s="87"/>
      <c r="IGL55" s="87"/>
      <c r="IGM55" s="87"/>
      <c r="IGN55" s="87"/>
      <c r="IGO55" s="87"/>
      <c r="IGP55" s="87"/>
      <c r="IGQ55" s="87"/>
      <c r="IGR55" s="87"/>
      <c r="IGX55" s="87"/>
      <c r="IGY55" s="87"/>
      <c r="IGZ55" s="87"/>
      <c r="IHA55" s="87"/>
      <c r="IHB55" s="87"/>
      <c r="IHC55" s="87"/>
      <c r="IHD55" s="87"/>
      <c r="IHE55" s="87"/>
      <c r="IHF55" s="87"/>
      <c r="IHG55" s="87"/>
      <c r="IHM55" s="87"/>
      <c r="IHN55" s="87"/>
      <c r="IHO55" s="87"/>
      <c r="IHP55" s="87"/>
      <c r="IHQ55" s="87"/>
      <c r="IHR55" s="87"/>
      <c r="IHS55" s="87"/>
      <c r="IHT55" s="87"/>
      <c r="IHU55" s="87"/>
      <c r="IHV55" s="87"/>
      <c r="IIB55" s="87"/>
      <c r="IIC55" s="87"/>
      <c r="IID55" s="87"/>
      <c r="IIE55" s="87"/>
      <c r="IIF55" s="87"/>
      <c r="IIG55" s="87"/>
      <c r="IIH55" s="87"/>
      <c r="III55" s="87"/>
      <c r="IIJ55" s="87"/>
      <c r="IIK55" s="87"/>
      <c r="IIQ55" s="87"/>
      <c r="IIR55" s="87"/>
      <c r="IIS55" s="87"/>
      <c r="IIT55" s="87"/>
      <c r="IIU55" s="87"/>
      <c r="IIV55" s="87"/>
      <c r="IIW55" s="87"/>
      <c r="IIX55" s="87"/>
      <c r="IIY55" s="87"/>
      <c r="IIZ55" s="87"/>
      <c r="IJF55" s="87"/>
      <c r="IJG55" s="87"/>
      <c r="IJH55" s="87"/>
      <c r="IJI55" s="87"/>
      <c r="IJJ55" s="87"/>
      <c r="IJK55" s="87"/>
      <c r="IJL55" s="87"/>
      <c r="IJM55" s="87"/>
      <c r="IJN55" s="87"/>
      <c r="IJO55" s="87"/>
      <c r="IJU55" s="87"/>
      <c r="IJV55" s="87"/>
      <c r="IJW55" s="87"/>
      <c r="IJX55" s="87"/>
      <c r="IJY55" s="87"/>
      <c r="IJZ55" s="87"/>
      <c r="IKA55" s="87"/>
      <c r="IKB55" s="87"/>
      <c r="IKC55" s="87"/>
      <c r="IKD55" s="87"/>
      <c r="IKJ55" s="87"/>
      <c r="IKK55" s="87"/>
      <c r="IKL55" s="87"/>
      <c r="IKM55" s="87"/>
      <c r="IKN55" s="87"/>
      <c r="IKO55" s="87"/>
      <c r="IKP55" s="87"/>
      <c r="IKQ55" s="87"/>
      <c r="IKR55" s="87"/>
      <c r="IKS55" s="87"/>
      <c r="IKY55" s="87"/>
      <c r="IKZ55" s="87"/>
      <c r="ILA55" s="87"/>
      <c r="ILB55" s="87"/>
      <c r="ILC55" s="87"/>
      <c r="ILD55" s="87"/>
      <c r="ILE55" s="87"/>
      <c r="ILF55" s="87"/>
      <c r="ILG55" s="87"/>
      <c r="ILH55" s="87"/>
      <c r="ILN55" s="87"/>
      <c r="ILO55" s="87"/>
      <c r="ILP55" s="87"/>
      <c r="ILQ55" s="87"/>
      <c r="ILR55" s="87"/>
      <c r="ILS55" s="87"/>
      <c r="ILT55" s="87"/>
      <c r="ILU55" s="87"/>
      <c r="ILV55" s="87"/>
      <c r="ILW55" s="87"/>
      <c r="IMC55" s="87"/>
      <c r="IMD55" s="87"/>
      <c r="IME55" s="87"/>
      <c r="IMF55" s="87"/>
      <c r="IMG55" s="87"/>
      <c r="IMH55" s="87"/>
      <c r="IMI55" s="87"/>
      <c r="IMJ55" s="87"/>
      <c r="IMK55" s="87"/>
      <c r="IML55" s="87"/>
      <c r="IMR55" s="87"/>
      <c r="IMS55" s="87"/>
      <c r="IMT55" s="87"/>
      <c r="IMU55" s="87"/>
      <c r="IMV55" s="87"/>
      <c r="IMW55" s="87"/>
      <c r="IMX55" s="87"/>
      <c r="IMY55" s="87"/>
      <c r="IMZ55" s="87"/>
      <c r="INA55" s="87"/>
      <c r="ING55" s="87"/>
      <c r="INH55" s="87"/>
      <c r="INI55" s="87"/>
      <c r="INJ55" s="87"/>
      <c r="INK55" s="87"/>
      <c r="INL55" s="87"/>
      <c r="INM55" s="87"/>
      <c r="INN55" s="87"/>
      <c r="INO55" s="87"/>
      <c r="INP55" s="87"/>
      <c r="INV55" s="87"/>
      <c r="INW55" s="87"/>
      <c r="INX55" s="87"/>
      <c r="INY55" s="87"/>
      <c r="INZ55" s="87"/>
      <c r="IOA55" s="87"/>
      <c r="IOB55" s="87"/>
      <c r="IOC55" s="87"/>
      <c r="IOD55" s="87"/>
      <c r="IOE55" s="87"/>
      <c r="IOK55" s="87"/>
      <c r="IOL55" s="87"/>
      <c r="IOM55" s="87"/>
      <c r="ION55" s="87"/>
      <c r="IOO55" s="87"/>
      <c r="IOP55" s="87"/>
      <c r="IOQ55" s="87"/>
      <c r="IOR55" s="87"/>
      <c r="IOS55" s="87"/>
      <c r="IOT55" s="87"/>
      <c r="IOZ55" s="87"/>
      <c r="IPA55" s="87"/>
      <c r="IPB55" s="87"/>
      <c r="IPC55" s="87"/>
      <c r="IPD55" s="87"/>
      <c r="IPE55" s="87"/>
      <c r="IPF55" s="87"/>
      <c r="IPG55" s="87"/>
      <c r="IPH55" s="87"/>
      <c r="IPI55" s="87"/>
      <c r="IPO55" s="87"/>
      <c r="IPP55" s="87"/>
      <c r="IPQ55" s="87"/>
      <c r="IPR55" s="87"/>
      <c r="IPS55" s="87"/>
      <c r="IPT55" s="87"/>
      <c r="IPU55" s="87"/>
      <c r="IPV55" s="87"/>
      <c r="IPW55" s="87"/>
      <c r="IPX55" s="87"/>
      <c r="IQD55" s="87"/>
      <c r="IQE55" s="87"/>
      <c r="IQF55" s="87"/>
      <c r="IQG55" s="87"/>
      <c r="IQH55" s="87"/>
      <c r="IQI55" s="87"/>
      <c r="IQJ55" s="87"/>
      <c r="IQK55" s="87"/>
      <c r="IQL55" s="87"/>
      <c r="IQM55" s="87"/>
      <c r="IQS55" s="87"/>
      <c r="IQT55" s="87"/>
      <c r="IQU55" s="87"/>
      <c r="IQV55" s="87"/>
      <c r="IQW55" s="87"/>
      <c r="IQX55" s="87"/>
      <c r="IQY55" s="87"/>
      <c r="IQZ55" s="87"/>
      <c r="IRA55" s="87"/>
      <c r="IRB55" s="87"/>
      <c r="IRH55" s="87"/>
      <c r="IRI55" s="87"/>
      <c r="IRJ55" s="87"/>
      <c r="IRK55" s="87"/>
      <c r="IRL55" s="87"/>
      <c r="IRM55" s="87"/>
      <c r="IRN55" s="87"/>
      <c r="IRO55" s="87"/>
      <c r="IRP55" s="87"/>
      <c r="IRQ55" s="87"/>
      <c r="IRW55" s="87"/>
      <c r="IRX55" s="87"/>
      <c r="IRY55" s="87"/>
      <c r="IRZ55" s="87"/>
      <c r="ISA55" s="87"/>
      <c r="ISB55" s="87"/>
      <c r="ISC55" s="87"/>
      <c r="ISD55" s="87"/>
      <c r="ISE55" s="87"/>
      <c r="ISF55" s="87"/>
      <c r="ISL55" s="87"/>
      <c r="ISM55" s="87"/>
      <c r="ISN55" s="87"/>
      <c r="ISO55" s="87"/>
      <c r="ISP55" s="87"/>
      <c r="ISQ55" s="87"/>
      <c r="ISR55" s="87"/>
      <c r="ISS55" s="87"/>
      <c r="IST55" s="87"/>
      <c r="ISU55" s="87"/>
      <c r="ITA55" s="87"/>
      <c r="ITB55" s="87"/>
      <c r="ITC55" s="87"/>
      <c r="ITD55" s="87"/>
      <c r="ITE55" s="87"/>
      <c r="ITF55" s="87"/>
      <c r="ITG55" s="87"/>
      <c r="ITH55" s="87"/>
      <c r="ITI55" s="87"/>
      <c r="ITJ55" s="87"/>
      <c r="ITP55" s="87"/>
      <c r="ITQ55" s="87"/>
      <c r="ITR55" s="87"/>
      <c r="ITS55" s="87"/>
      <c r="ITT55" s="87"/>
      <c r="ITU55" s="87"/>
      <c r="ITV55" s="87"/>
      <c r="ITW55" s="87"/>
      <c r="ITX55" s="87"/>
      <c r="ITY55" s="87"/>
      <c r="IUE55" s="87"/>
      <c r="IUF55" s="87"/>
      <c r="IUG55" s="87"/>
      <c r="IUH55" s="87"/>
      <c r="IUI55" s="87"/>
      <c r="IUJ55" s="87"/>
      <c r="IUK55" s="87"/>
      <c r="IUL55" s="87"/>
      <c r="IUM55" s="87"/>
      <c r="IUN55" s="87"/>
      <c r="IUT55" s="87"/>
      <c r="IUU55" s="87"/>
      <c r="IUV55" s="87"/>
      <c r="IUW55" s="87"/>
      <c r="IUX55" s="87"/>
      <c r="IUY55" s="87"/>
      <c r="IUZ55" s="87"/>
      <c r="IVA55" s="87"/>
      <c r="IVB55" s="87"/>
      <c r="IVC55" s="87"/>
      <c r="IVI55" s="87"/>
      <c r="IVJ55" s="87"/>
      <c r="IVK55" s="87"/>
      <c r="IVL55" s="87"/>
      <c r="IVM55" s="87"/>
      <c r="IVN55" s="87"/>
      <c r="IVO55" s="87"/>
      <c r="IVP55" s="87"/>
      <c r="IVQ55" s="87"/>
      <c r="IVR55" s="87"/>
      <c r="IVX55" s="87"/>
      <c r="IVY55" s="87"/>
      <c r="IVZ55" s="87"/>
      <c r="IWA55" s="87"/>
      <c r="IWB55" s="87"/>
      <c r="IWC55" s="87"/>
      <c r="IWD55" s="87"/>
      <c r="IWE55" s="87"/>
      <c r="IWF55" s="87"/>
      <c r="IWG55" s="87"/>
      <c r="IWM55" s="87"/>
      <c r="IWN55" s="87"/>
      <c r="IWO55" s="87"/>
      <c r="IWP55" s="87"/>
      <c r="IWQ55" s="87"/>
      <c r="IWR55" s="87"/>
      <c r="IWS55" s="87"/>
      <c r="IWT55" s="87"/>
      <c r="IWU55" s="87"/>
      <c r="IWV55" s="87"/>
      <c r="IXB55" s="87"/>
      <c r="IXC55" s="87"/>
      <c r="IXD55" s="87"/>
      <c r="IXE55" s="87"/>
      <c r="IXF55" s="87"/>
      <c r="IXG55" s="87"/>
      <c r="IXH55" s="87"/>
      <c r="IXI55" s="87"/>
      <c r="IXJ55" s="87"/>
      <c r="IXK55" s="87"/>
      <c r="IXQ55" s="87"/>
      <c r="IXR55" s="87"/>
      <c r="IXS55" s="87"/>
      <c r="IXT55" s="87"/>
      <c r="IXU55" s="87"/>
      <c r="IXV55" s="87"/>
      <c r="IXW55" s="87"/>
      <c r="IXX55" s="87"/>
      <c r="IXY55" s="87"/>
      <c r="IXZ55" s="87"/>
      <c r="IYF55" s="87"/>
      <c r="IYG55" s="87"/>
      <c r="IYH55" s="87"/>
      <c r="IYI55" s="87"/>
      <c r="IYJ55" s="87"/>
      <c r="IYK55" s="87"/>
      <c r="IYL55" s="87"/>
      <c r="IYM55" s="87"/>
      <c r="IYN55" s="87"/>
      <c r="IYO55" s="87"/>
      <c r="IYU55" s="87"/>
      <c r="IYV55" s="87"/>
      <c r="IYW55" s="87"/>
      <c r="IYX55" s="87"/>
      <c r="IYY55" s="87"/>
      <c r="IYZ55" s="87"/>
      <c r="IZA55" s="87"/>
      <c r="IZB55" s="87"/>
      <c r="IZC55" s="87"/>
      <c r="IZD55" s="87"/>
      <c r="IZJ55" s="87"/>
      <c r="IZK55" s="87"/>
      <c r="IZL55" s="87"/>
      <c r="IZM55" s="87"/>
      <c r="IZN55" s="87"/>
      <c r="IZO55" s="87"/>
      <c r="IZP55" s="87"/>
      <c r="IZQ55" s="87"/>
      <c r="IZR55" s="87"/>
      <c r="IZS55" s="87"/>
      <c r="IZY55" s="87"/>
      <c r="IZZ55" s="87"/>
      <c r="JAA55" s="87"/>
      <c r="JAB55" s="87"/>
      <c r="JAC55" s="87"/>
      <c r="JAD55" s="87"/>
      <c r="JAE55" s="87"/>
      <c r="JAF55" s="87"/>
      <c r="JAG55" s="87"/>
      <c r="JAH55" s="87"/>
      <c r="JAN55" s="87"/>
      <c r="JAO55" s="87"/>
      <c r="JAP55" s="87"/>
      <c r="JAQ55" s="87"/>
      <c r="JAR55" s="87"/>
      <c r="JAS55" s="87"/>
      <c r="JAT55" s="87"/>
      <c r="JAU55" s="87"/>
      <c r="JAV55" s="87"/>
      <c r="JAW55" s="87"/>
      <c r="JBC55" s="87"/>
      <c r="JBD55" s="87"/>
      <c r="JBE55" s="87"/>
      <c r="JBF55" s="87"/>
      <c r="JBG55" s="87"/>
      <c r="JBH55" s="87"/>
      <c r="JBI55" s="87"/>
      <c r="JBJ55" s="87"/>
      <c r="JBK55" s="87"/>
      <c r="JBL55" s="87"/>
      <c r="JBR55" s="87"/>
      <c r="JBS55" s="87"/>
      <c r="JBT55" s="87"/>
      <c r="JBU55" s="87"/>
      <c r="JBV55" s="87"/>
      <c r="JBW55" s="87"/>
      <c r="JBX55" s="87"/>
      <c r="JBY55" s="87"/>
      <c r="JBZ55" s="87"/>
      <c r="JCA55" s="87"/>
      <c r="JCG55" s="87"/>
      <c r="JCH55" s="87"/>
      <c r="JCI55" s="87"/>
      <c r="JCJ55" s="87"/>
      <c r="JCK55" s="87"/>
      <c r="JCL55" s="87"/>
      <c r="JCM55" s="87"/>
      <c r="JCN55" s="87"/>
      <c r="JCO55" s="87"/>
      <c r="JCP55" s="87"/>
      <c r="JCV55" s="87"/>
      <c r="JCW55" s="87"/>
      <c r="JCX55" s="87"/>
      <c r="JCY55" s="87"/>
      <c r="JCZ55" s="87"/>
      <c r="JDA55" s="87"/>
      <c r="JDB55" s="87"/>
      <c r="JDC55" s="87"/>
      <c r="JDD55" s="87"/>
      <c r="JDE55" s="87"/>
      <c r="JDK55" s="87"/>
      <c r="JDL55" s="87"/>
      <c r="JDM55" s="87"/>
      <c r="JDN55" s="87"/>
      <c r="JDO55" s="87"/>
      <c r="JDP55" s="87"/>
      <c r="JDQ55" s="87"/>
      <c r="JDR55" s="87"/>
      <c r="JDS55" s="87"/>
      <c r="JDT55" s="87"/>
      <c r="JDZ55" s="87"/>
      <c r="JEA55" s="87"/>
      <c r="JEB55" s="87"/>
      <c r="JEC55" s="87"/>
      <c r="JED55" s="87"/>
      <c r="JEE55" s="87"/>
      <c r="JEF55" s="87"/>
      <c r="JEG55" s="87"/>
      <c r="JEH55" s="87"/>
      <c r="JEI55" s="87"/>
      <c r="JEO55" s="87"/>
      <c r="JEP55" s="87"/>
      <c r="JEQ55" s="87"/>
      <c r="JER55" s="87"/>
      <c r="JES55" s="87"/>
      <c r="JET55" s="87"/>
      <c r="JEU55" s="87"/>
      <c r="JEV55" s="87"/>
      <c r="JEW55" s="87"/>
      <c r="JEX55" s="87"/>
      <c r="JFD55" s="87"/>
      <c r="JFE55" s="87"/>
      <c r="JFF55" s="87"/>
      <c r="JFG55" s="87"/>
      <c r="JFH55" s="87"/>
      <c r="JFI55" s="87"/>
      <c r="JFJ55" s="87"/>
      <c r="JFK55" s="87"/>
      <c r="JFL55" s="87"/>
      <c r="JFM55" s="87"/>
      <c r="JFS55" s="87"/>
      <c r="JFT55" s="87"/>
      <c r="JFU55" s="87"/>
      <c r="JFV55" s="87"/>
      <c r="JFW55" s="87"/>
      <c r="JFX55" s="87"/>
      <c r="JFY55" s="87"/>
      <c r="JFZ55" s="87"/>
      <c r="JGA55" s="87"/>
      <c r="JGB55" s="87"/>
      <c r="JGH55" s="87"/>
      <c r="JGI55" s="87"/>
      <c r="JGJ55" s="87"/>
      <c r="JGK55" s="87"/>
      <c r="JGL55" s="87"/>
      <c r="JGM55" s="87"/>
      <c r="JGN55" s="87"/>
      <c r="JGO55" s="87"/>
      <c r="JGP55" s="87"/>
      <c r="JGQ55" s="87"/>
      <c r="JGW55" s="87"/>
      <c r="JGX55" s="87"/>
      <c r="JGY55" s="87"/>
      <c r="JGZ55" s="87"/>
      <c r="JHA55" s="87"/>
      <c r="JHB55" s="87"/>
      <c r="JHC55" s="87"/>
      <c r="JHD55" s="87"/>
      <c r="JHE55" s="87"/>
      <c r="JHF55" s="87"/>
      <c r="JHL55" s="87"/>
      <c r="JHM55" s="87"/>
      <c r="JHN55" s="87"/>
      <c r="JHO55" s="87"/>
      <c r="JHP55" s="87"/>
      <c r="JHQ55" s="87"/>
      <c r="JHR55" s="87"/>
      <c r="JHS55" s="87"/>
      <c r="JHT55" s="87"/>
      <c r="JHU55" s="87"/>
      <c r="JIA55" s="87"/>
      <c r="JIB55" s="87"/>
      <c r="JIC55" s="87"/>
      <c r="JID55" s="87"/>
      <c r="JIE55" s="87"/>
      <c r="JIF55" s="87"/>
      <c r="JIG55" s="87"/>
      <c r="JIH55" s="87"/>
      <c r="JII55" s="87"/>
      <c r="JIJ55" s="87"/>
      <c r="JIP55" s="87"/>
      <c r="JIQ55" s="87"/>
      <c r="JIR55" s="87"/>
      <c r="JIS55" s="87"/>
      <c r="JIT55" s="87"/>
      <c r="JIU55" s="87"/>
      <c r="JIV55" s="87"/>
      <c r="JIW55" s="87"/>
      <c r="JIX55" s="87"/>
      <c r="JIY55" s="87"/>
      <c r="JJE55" s="87"/>
      <c r="JJF55" s="87"/>
      <c r="JJG55" s="87"/>
      <c r="JJH55" s="87"/>
      <c r="JJI55" s="87"/>
      <c r="JJJ55" s="87"/>
      <c r="JJK55" s="87"/>
      <c r="JJL55" s="87"/>
      <c r="JJM55" s="87"/>
      <c r="JJN55" s="87"/>
      <c r="JJT55" s="87"/>
      <c r="JJU55" s="87"/>
      <c r="JJV55" s="87"/>
      <c r="JJW55" s="87"/>
      <c r="JJX55" s="87"/>
      <c r="JJY55" s="87"/>
      <c r="JJZ55" s="87"/>
      <c r="JKA55" s="87"/>
      <c r="JKB55" s="87"/>
      <c r="JKC55" s="87"/>
      <c r="JKI55" s="87"/>
      <c r="JKJ55" s="87"/>
      <c r="JKK55" s="87"/>
      <c r="JKL55" s="87"/>
      <c r="JKM55" s="87"/>
      <c r="JKN55" s="87"/>
      <c r="JKO55" s="87"/>
      <c r="JKP55" s="87"/>
      <c r="JKQ55" s="87"/>
      <c r="JKR55" s="87"/>
      <c r="JKX55" s="87"/>
      <c r="JKY55" s="87"/>
      <c r="JKZ55" s="87"/>
      <c r="JLA55" s="87"/>
      <c r="JLB55" s="87"/>
      <c r="JLC55" s="87"/>
      <c r="JLD55" s="87"/>
      <c r="JLE55" s="87"/>
      <c r="JLF55" s="87"/>
      <c r="JLG55" s="87"/>
      <c r="JLM55" s="87"/>
      <c r="JLN55" s="87"/>
      <c r="JLO55" s="87"/>
      <c r="JLP55" s="87"/>
      <c r="JLQ55" s="87"/>
      <c r="JLR55" s="87"/>
      <c r="JLS55" s="87"/>
      <c r="JLT55" s="87"/>
      <c r="JLU55" s="87"/>
      <c r="JLV55" s="87"/>
      <c r="JMB55" s="87"/>
      <c r="JMC55" s="87"/>
      <c r="JMD55" s="87"/>
      <c r="JME55" s="87"/>
      <c r="JMF55" s="87"/>
      <c r="JMG55" s="87"/>
      <c r="JMH55" s="87"/>
      <c r="JMI55" s="87"/>
      <c r="JMJ55" s="87"/>
      <c r="JMK55" s="87"/>
      <c r="JMQ55" s="87"/>
      <c r="JMR55" s="87"/>
      <c r="JMS55" s="87"/>
      <c r="JMT55" s="87"/>
      <c r="JMU55" s="87"/>
      <c r="JMV55" s="87"/>
      <c r="JMW55" s="87"/>
      <c r="JMX55" s="87"/>
      <c r="JMY55" s="87"/>
      <c r="JMZ55" s="87"/>
      <c r="JNF55" s="87"/>
      <c r="JNG55" s="87"/>
      <c r="JNH55" s="87"/>
      <c r="JNI55" s="87"/>
      <c r="JNJ55" s="87"/>
      <c r="JNK55" s="87"/>
      <c r="JNL55" s="87"/>
      <c r="JNM55" s="87"/>
      <c r="JNN55" s="87"/>
      <c r="JNO55" s="87"/>
      <c r="JNU55" s="87"/>
      <c r="JNV55" s="87"/>
      <c r="JNW55" s="87"/>
      <c r="JNX55" s="87"/>
      <c r="JNY55" s="87"/>
      <c r="JNZ55" s="87"/>
      <c r="JOA55" s="87"/>
      <c r="JOB55" s="87"/>
      <c r="JOC55" s="87"/>
      <c r="JOD55" s="87"/>
      <c r="JOJ55" s="87"/>
      <c r="JOK55" s="87"/>
      <c r="JOL55" s="87"/>
      <c r="JOM55" s="87"/>
      <c r="JON55" s="87"/>
      <c r="JOO55" s="87"/>
      <c r="JOP55" s="87"/>
      <c r="JOQ55" s="87"/>
      <c r="JOR55" s="87"/>
      <c r="JOS55" s="87"/>
      <c r="JOY55" s="87"/>
      <c r="JOZ55" s="87"/>
      <c r="JPA55" s="87"/>
      <c r="JPB55" s="87"/>
      <c r="JPC55" s="87"/>
      <c r="JPD55" s="87"/>
      <c r="JPE55" s="87"/>
      <c r="JPF55" s="87"/>
      <c r="JPG55" s="87"/>
      <c r="JPH55" s="87"/>
      <c r="JPN55" s="87"/>
      <c r="JPO55" s="87"/>
      <c r="JPP55" s="87"/>
      <c r="JPQ55" s="87"/>
      <c r="JPR55" s="87"/>
      <c r="JPS55" s="87"/>
      <c r="JPT55" s="87"/>
      <c r="JPU55" s="87"/>
      <c r="JPV55" s="87"/>
      <c r="JPW55" s="87"/>
      <c r="JQC55" s="87"/>
      <c r="JQD55" s="87"/>
      <c r="JQE55" s="87"/>
      <c r="JQF55" s="87"/>
      <c r="JQG55" s="87"/>
      <c r="JQH55" s="87"/>
      <c r="JQI55" s="87"/>
      <c r="JQJ55" s="87"/>
      <c r="JQK55" s="87"/>
      <c r="JQL55" s="87"/>
      <c r="JQR55" s="87"/>
      <c r="JQS55" s="87"/>
      <c r="JQT55" s="87"/>
      <c r="JQU55" s="87"/>
      <c r="JQV55" s="87"/>
      <c r="JQW55" s="87"/>
      <c r="JQX55" s="87"/>
      <c r="JQY55" s="87"/>
      <c r="JQZ55" s="87"/>
      <c r="JRA55" s="87"/>
      <c r="JRG55" s="87"/>
      <c r="JRH55" s="87"/>
      <c r="JRI55" s="87"/>
      <c r="JRJ55" s="87"/>
      <c r="JRK55" s="87"/>
      <c r="JRL55" s="87"/>
      <c r="JRM55" s="87"/>
      <c r="JRN55" s="87"/>
      <c r="JRO55" s="87"/>
      <c r="JRP55" s="87"/>
      <c r="JRV55" s="87"/>
      <c r="JRW55" s="87"/>
      <c r="JRX55" s="87"/>
      <c r="JRY55" s="87"/>
      <c r="JRZ55" s="87"/>
      <c r="JSA55" s="87"/>
      <c r="JSB55" s="87"/>
      <c r="JSC55" s="87"/>
      <c r="JSD55" s="87"/>
      <c r="JSE55" s="87"/>
      <c r="JSK55" s="87"/>
      <c r="JSL55" s="87"/>
      <c r="JSM55" s="87"/>
      <c r="JSN55" s="87"/>
      <c r="JSO55" s="87"/>
      <c r="JSP55" s="87"/>
      <c r="JSQ55" s="87"/>
      <c r="JSR55" s="87"/>
      <c r="JSS55" s="87"/>
      <c r="JST55" s="87"/>
      <c r="JSZ55" s="87"/>
      <c r="JTA55" s="87"/>
      <c r="JTB55" s="87"/>
      <c r="JTC55" s="87"/>
      <c r="JTD55" s="87"/>
      <c r="JTE55" s="87"/>
      <c r="JTF55" s="87"/>
      <c r="JTG55" s="87"/>
      <c r="JTH55" s="87"/>
      <c r="JTI55" s="87"/>
      <c r="JTO55" s="87"/>
      <c r="JTP55" s="87"/>
      <c r="JTQ55" s="87"/>
      <c r="JTR55" s="87"/>
      <c r="JTS55" s="87"/>
      <c r="JTT55" s="87"/>
      <c r="JTU55" s="87"/>
      <c r="JTV55" s="87"/>
      <c r="JTW55" s="87"/>
      <c r="JTX55" s="87"/>
      <c r="JUD55" s="87"/>
      <c r="JUE55" s="87"/>
      <c r="JUF55" s="87"/>
      <c r="JUG55" s="87"/>
      <c r="JUH55" s="87"/>
      <c r="JUI55" s="87"/>
      <c r="JUJ55" s="87"/>
      <c r="JUK55" s="87"/>
      <c r="JUL55" s="87"/>
      <c r="JUM55" s="87"/>
      <c r="JUS55" s="87"/>
      <c r="JUT55" s="87"/>
      <c r="JUU55" s="87"/>
      <c r="JUV55" s="87"/>
      <c r="JUW55" s="87"/>
      <c r="JUX55" s="87"/>
      <c r="JUY55" s="87"/>
      <c r="JUZ55" s="87"/>
      <c r="JVA55" s="87"/>
      <c r="JVB55" s="87"/>
      <c r="JVH55" s="87"/>
      <c r="JVI55" s="87"/>
      <c r="JVJ55" s="87"/>
      <c r="JVK55" s="87"/>
      <c r="JVL55" s="87"/>
      <c r="JVM55" s="87"/>
      <c r="JVN55" s="87"/>
      <c r="JVO55" s="87"/>
      <c r="JVP55" s="87"/>
      <c r="JVQ55" s="87"/>
      <c r="JVW55" s="87"/>
      <c r="JVX55" s="87"/>
      <c r="JVY55" s="87"/>
      <c r="JVZ55" s="87"/>
      <c r="JWA55" s="87"/>
      <c r="JWB55" s="87"/>
      <c r="JWC55" s="87"/>
      <c r="JWD55" s="87"/>
      <c r="JWE55" s="87"/>
      <c r="JWF55" s="87"/>
      <c r="JWL55" s="87"/>
      <c r="JWM55" s="87"/>
      <c r="JWN55" s="87"/>
      <c r="JWO55" s="87"/>
      <c r="JWP55" s="87"/>
      <c r="JWQ55" s="87"/>
      <c r="JWR55" s="87"/>
      <c r="JWS55" s="87"/>
      <c r="JWT55" s="87"/>
      <c r="JWU55" s="87"/>
      <c r="JXA55" s="87"/>
      <c r="JXB55" s="87"/>
      <c r="JXC55" s="87"/>
      <c r="JXD55" s="87"/>
      <c r="JXE55" s="87"/>
      <c r="JXF55" s="87"/>
      <c r="JXG55" s="87"/>
      <c r="JXH55" s="87"/>
      <c r="JXI55" s="87"/>
      <c r="JXJ55" s="87"/>
      <c r="JXP55" s="87"/>
      <c r="JXQ55" s="87"/>
      <c r="JXR55" s="87"/>
      <c r="JXS55" s="87"/>
      <c r="JXT55" s="87"/>
      <c r="JXU55" s="87"/>
      <c r="JXV55" s="87"/>
      <c r="JXW55" s="87"/>
      <c r="JXX55" s="87"/>
      <c r="JXY55" s="87"/>
      <c r="JYE55" s="87"/>
      <c r="JYF55" s="87"/>
      <c r="JYG55" s="87"/>
      <c r="JYH55" s="87"/>
      <c r="JYI55" s="87"/>
      <c r="JYJ55" s="87"/>
      <c r="JYK55" s="87"/>
      <c r="JYL55" s="87"/>
      <c r="JYM55" s="87"/>
      <c r="JYN55" s="87"/>
      <c r="JYT55" s="87"/>
      <c r="JYU55" s="87"/>
      <c r="JYV55" s="87"/>
      <c r="JYW55" s="87"/>
      <c r="JYX55" s="87"/>
      <c r="JYY55" s="87"/>
      <c r="JYZ55" s="87"/>
      <c r="JZA55" s="87"/>
      <c r="JZB55" s="87"/>
      <c r="JZC55" s="87"/>
      <c r="JZI55" s="87"/>
      <c r="JZJ55" s="87"/>
      <c r="JZK55" s="87"/>
      <c r="JZL55" s="87"/>
      <c r="JZM55" s="87"/>
      <c r="JZN55" s="87"/>
      <c r="JZO55" s="87"/>
      <c r="JZP55" s="87"/>
      <c r="JZQ55" s="87"/>
      <c r="JZR55" s="87"/>
      <c r="JZX55" s="87"/>
      <c r="JZY55" s="87"/>
      <c r="JZZ55" s="87"/>
      <c r="KAA55" s="87"/>
      <c r="KAB55" s="87"/>
      <c r="KAC55" s="87"/>
      <c r="KAD55" s="87"/>
      <c r="KAE55" s="87"/>
      <c r="KAF55" s="87"/>
      <c r="KAG55" s="87"/>
      <c r="KAM55" s="87"/>
      <c r="KAN55" s="87"/>
      <c r="KAO55" s="87"/>
      <c r="KAP55" s="87"/>
      <c r="KAQ55" s="87"/>
      <c r="KAR55" s="87"/>
      <c r="KAS55" s="87"/>
      <c r="KAT55" s="87"/>
      <c r="KAU55" s="87"/>
      <c r="KAV55" s="87"/>
      <c r="KBB55" s="87"/>
      <c r="KBC55" s="87"/>
      <c r="KBD55" s="87"/>
      <c r="KBE55" s="87"/>
      <c r="KBF55" s="87"/>
      <c r="KBG55" s="87"/>
      <c r="KBH55" s="87"/>
      <c r="KBI55" s="87"/>
      <c r="KBJ55" s="87"/>
      <c r="KBK55" s="87"/>
      <c r="KBQ55" s="87"/>
      <c r="KBR55" s="87"/>
      <c r="KBS55" s="87"/>
      <c r="KBT55" s="87"/>
      <c r="KBU55" s="87"/>
      <c r="KBV55" s="87"/>
      <c r="KBW55" s="87"/>
      <c r="KBX55" s="87"/>
      <c r="KBY55" s="87"/>
      <c r="KBZ55" s="87"/>
      <c r="KCF55" s="87"/>
      <c r="KCG55" s="87"/>
      <c r="KCH55" s="87"/>
      <c r="KCI55" s="87"/>
      <c r="KCJ55" s="87"/>
      <c r="KCK55" s="87"/>
      <c r="KCL55" s="87"/>
      <c r="KCM55" s="87"/>
      <c r="KCN55" s="87"/>
      <c r="KCO55" s="87"/>
      <c r="KCU55" s="87"/>
      <c r="KCV55" s="87"/>
      <c r="KCW55" s="87"/>
      <c r="KCX55" s="87"/>
      <c r="KCY55" s="87"/>
      <c r="KCZ55" s="87"/>
      <c r="KDA55" s="87"/>
      <c r="KDB55" s="87"/>
      <c r="KDC55" s="87"/>
      <c r="KDD55" s="87"/>
      <c r="KDJ55" s="87"/>
      <c r="KDK55" s="87"/>
      <c r="KDL55" s="87"/>
      <c r="KDM55" s="87"/>
      <c r="KDN55" s="87"/>
      <c r="KDO55" s="87"/>
      <c r="KDP55" s="87"/>
      <c r="KDQ55" s="87"/>
      <c r="KDR55" s="87"/>
      <c r="KDS55" s="87"/>
      <c r="KDY55" s="87"/>
      <c r="KDZ55" s="87"/>
      <c r="KEA55" s="87"/>
      <c r="KEB55" s="87"/>
      <c r="KEC55" s="87"/>
      <c r="KED55" s="87"/>
      <c r="KEE55" s="87"/>
      <c r="KEF55" s="87"/>
      <c r="KEG55" s="87"/>
      <c r="KEH55" s="87"/>
      <c r="KEN55" s="87"/>
      <c r="KEO55" s="87"/>
      <c r="KEP55" s="87"/>
      <c r="KEQ55" s="87"/>
      <c r="KER55" s="87"/>
      <c r="KES55" s="87"/>
      <c r="KET55" s="87"/>
      <c r="KEU55" s="87"/>
      <c r="KEV55" s="87"/>
      <c r="KEW55" s="87"/>
      <c r="KFC55" s="87"/>
      <c r="KFD55" s="87"/>
      <c r="KFE55" s="87"/>
      <c r="KFF55" s="87"/>
      <c r="KFG55" s="87"/>
      <c r="KFH55" s="87"/>
      <c r="KFI55" s="87"/>
      <c r="KFJ55" s="87"/>
      <c r="KFK55" s="87"/>
      <c r="KFL55" s="87"/>
      <c r="KFR55" s="87"/>
      <c r="KFS55" s="87"/>
      <c r="KFT55" s="87"/>
      <c r="KFU55" s="87"/>
      <c r="KFV55" s="87"/>
      <c r="KFW55" s="87"/>
      <c r="KFX55" s="87"/>
      <c r="KFY55" s="87"/>
      <c r="KFZ55" s="87"/>
      <c r="KGA55" s="87"/>
      <c r="KGG55" s="87"/>
      <c r="KGH55" s="87"/>
      <c r="KGI55" s="87"/>
      <c r="KGJ55" s="87"/>
      <c r="KGK55" s="87"/>
      <c r="KGL55" s="87"/>
      <c r="KGM55" s="87"/>
      <c r="KGN55" s="87"/>
      <c r="KGO55" s="87"/>
      <c r="KGP55" s="87"/>
      <c r="KGV55" s="87"/>
      <c r="KGW55" s="87"/>
      <c r="KGX55" s="87"/>
      <c r="KGY55" s="87"/>
      <c r="KGZ55" s="87"/>
      <c r="KHA55" s="87"/>
      <c r="KHB55" s="87"/>
      <c r="KHC55" s="87"/>
      <c r="KHD55" s="87"/>
      <c r="KHE55" s="87"/>
      <c r="KHK55" s="87"/>
      <c r="KHL55" s="87"/>
      <c r="KHM55" s="87"/>
      <c r="KHN55" s="87"/>
      <c r="KHO55" s="87"/>
      <c r="KHP55" s="87"/>
      <c r="KHQ55" s="87"/>
      <c r="KHR55" s="87"/>
      <c r="KHS55" s="87"/>
      <c r="KHT55" s="87"/>
      <c r="KHZ55" s="87"/>
      <c r="KIA55" s="87"/>
      <c r="KIB55" s="87"/>
      <c r="KIC55" s="87"/>
      <c r="KID55" s="87"/>
      <c r="KIE55" s="87"/>
      <c r="KIF55" s="87"/>
      <c r="KIG55" s="87"/>
      <c r="KIH55" s="87"/>
      <c r="KII55" s="87"/>
      <c r="KIO55" s="87"/>
      <c r="KIP55" s="87"/>
      <c r="KIQ55" s="87"/>
      <c r="KIR55" s="87"/>
      <c r="KIS55" s="87"/>
      <c r="KIT55" s="87"/>
      <c r="KIU55" s="87"/>
      <c r="KIV55" s="87"/>
      <c r="KIW55" s="87"/>
      <c r="KIX55" s="87"/>
      <c r="KJD55" s="87"/>
      <c r="KJE55" s="87"/>
      <c r="KJF55" s="87"/>
      <c r="KJG55" s="87"/>
      <c r="KJH55" s="87"/>
      <c r="KJI55" s="87"/>
      <c r="KJJ55" s="87"/>
      <c r="KJK55" s="87"/>
      <c r="KJL55" s="87"/>
      <c r="KJM55" s="87"/>
      <c r="KJS55" s="87"/>
      <c r="KJT55" s="87"/>
      <c r="KJU55" s="87"/>
      <c r="KJV55" s="87"/>
      <c r="KJW55" s="87"/>
      <c r="KJX55" s="87"/>
      <c r="KJY55" s="87"/>
      <c r="KJZ55" s="87"/>
      <c r="KKA55" s="87"/>
      <c r="KKB55" s="87"/>
      <c r="KKH55" s="87"/>
      <c r="KKI55" s="87"/>
      <c r="KKJ55" s="87"/>
      <c r="KKK55" s="87"/>
      <c r="KKL55" s="87"/>
      <c r="KKM55" s="87"/>
      <c r="KKN55" s="87"/>
      <c r="KKO55" s="87"/>
      <c r="KKP55" s="87"/>
      <c r="KKQ55" s="87"/>
      <c r="KKW55" s="87"/>
      <c r="KKX55" s="87"/>
      <c r="KKY55" s="87"/>
      <c r="KKZ55" s="87"/>
      <c r="KLA55" s="87"/>
      <c r="KLB55" s="87"/>
      <c r="KLC55" s="87"/>
      <c r="KLD55" s="87"/>
      <c r="KLE55" s="87"/>
      <c r="KLF55" s="87"/>
      <c r="KLL55" s="87"/>
      <c r="KLM55" s="87"/>
      <c r="KLN55" s="87"/>
      <c r="KLO55" s="87"/>
      <c r="KLP55" s="87"/>
      <c r="KLQ55" s="87"/>
      <c r="KLR55" s="87"/>
      <c r="KLS55" s="87"/>
      <c r="KLT55" s="87"/>
      <c r="KLU55" s="87"/>
      <c r="KMA55" s="87"/>
      <c r="KMB55" s="87"/>
      <c r="KMC55" s="87"/>
      <c r="KMD55" s="87"/>
      <c r="KME55" s="87"/>
      <c r="KMF55" s="87"/>
      <c r="KMG55" s="87"/>
      <c r="KMH55" s="87"/>
      <c r="KMI55" s="87"/>
      <c r="KMJ55" s="87"/>
      <c r="KMP55" s="87"/>
      <c r="KMQ55" s="87"/>
      <c r="KMR55" s="87"/>
      <c r="KMS55" s="87"/>
      <c r="KMT55" s="87"/>
      <c r="KMU55" s="87"/>
      <c r="KMV55" s="87"/>
      <c r="KMW55" s="87"/>
      <c r="KMX55" s="87"/>
      <c r="KMY55" s="87"/>
      <c r="KNE55" s="87"/>
      <c r="KNF55" s="87"/>
      <c r="KNG55" s="87"/>
      <c r="KNH55" s="87"/>
      <c r="KNI55" s="87"/>
      <c r="KNJ55" s="87"/>
      <c r="KNK55" s="87"/>
      <c r="KNL55" s="87"/>
      <c r="KNM55" s="87"/>
      <c r="KNN55" s="87"/>
      <c r="KNT55" s="87"/>
      <c r="KNU55" s="87"/>
      <c r="KNV55" s="87"/>
      <c r="KNW55" s="87"/>
      <c r="KNX55" s="87"/>
      <c r="KNY55" s="87"/>
      <c r="KNZ55" s="87"/>
      <c r="KOA55" s="87"/>
      <c r="KOB55" s="87"/>
      <c r="KOC55" s="87"/>
      <c r="KOI55" s="87"/>
      <c r="KOJ55" s="87"/>
      <c r="KOK55" s="87"/>
      <c r="KOL55" s="87"/>
      <c r="KOM55" s="87"/>
      <c r="KON55" s="87"/>
      <c r="KOO55" s="87"/>
      <c r="KOP55" s="87"/>
      <c r="KOQ55" s="87"/>
      <c r="KOR55" s="87"/>
      <c r="KOX55" s="87"/>
      <c r="KOY55" s="87"/>
      <c r="KOZ55" s="87"/>
      <c r="KPA55" s="87"/>
      <c r="KPB55" s="87"/>
      <c r="KPC55" s="87"/>
      <c r="KPD55" s="87"/>
      <c r="KPE55" s="87"/>
      <c r="KPF55" s="87"/>
      <c r="KPG55" s="87"/>
      <c r="KPM55" s="87"/>
      <c r="KPN55" s="87"/>
      <c r="KPO55" s="87"/>
      <c r="KPP55" s="87"/>
      <c r="KPQ55" s="87"/>
      <c r="KPR55" s="87"/>
      <c r="KPS55" s="87"/>
      <c r="KPT55" s="87"/>
      <c r="KPU55" s="87"/>
      <c r="KPV55" s="87"/>
      <c r="KQB55" s="87"/>
      <c r="KQC55" s="87"/>
      <c r="KQD55" s="87"/>
      <c r="KQE55" s="87"/>
      <c r="KQF55" s="87"/>
      <c r="KQG55" s="87"/>
      <c r="KQH55" s="87"/>
      <c r="KQI55" s="87"/>
      <c r="KQJ55" s="87"/>
      <c r="KQK55" s="87"/>
      <c r="KQQ55" s="87"/>
      <c r="KQR55" s="87"/>
      <c r="KQS55" s="87"/>
      <c r="KQT55" s="87"/>
      <c r="KQU55" s="87"/>
      <c r="KQV55" s="87"/>
      <c r="KQW55" s="87"/>
      <c r="KQX55" s="87"/>
      <c r="KQY55" s="87"/>
      <c r="KQZ55" s="87"/>
      <c r="KRF55" s="87"/>
      <c r="KRG55" s="87"/>
      <c r="KRH55" s="87"/>
      <c r="KRI55" s="87"/>
      <c r="KRJ55" s="87"/>
      <c r="KRK55" s="87"/>
      <c r="KRL55" s="87"/>
      <c r="KRM55" s="87"/>
      <c r="KRN55" s="87"/>
      <c r="KRO55" s="87"/>
      <c r="KRU55" s="87"/>
      <c r="KRV55" s="87"/>
      <c r="KRW55" s="87"/>
      <c r="KRX55" s="87"/>
      <c r="KRY55" s="87"/>
      <c r="KRZ55" s="87"/>
      <c r="KSA55" s="87"/>
      <c r="KSB55" s="87"/>
      <c r="KSC55" s="87"/>
      <c r="KSD55" s="87"/>
      <c r="KSJ55" s="87"/>
      <c r="KSK55" s="87"/>
      <c r="KSL55" s="87"/>
      <c r="KSM55" s="87"/>
      <c r="KSN55" s="87"/>
      <c r="KSO55" s="87"/>
      <c r="KSP55" s="87"/>
      <c r="KSQ55" s="87"/>
      <c r="KSR55" s="87"/>
      <c r="KSS55" s="87"/>
      <c r="KSY55" s="87"/>
      <c r="KSZ55" s="87"/>
      <c r="KTA55" s="87"/>
      <c r="KTB55" s="87"/>
      <c r="KTC55" s="87"/>
      <c r="KTD55" s="87"/>
      <c r="KTE55" s="87"/>
      <c r="KTF55" s="87"/>
      <c r="KTG55" s="87"/>
      <c r="KTH55" s="87"/>
      <c r="KTN55" s="87"/>
      <c r="KTO55" s="87"/>
      <c r="KTP55" s="87"/>
      <c r="KTQ55" s="87"/>
      <c r="KTR55" s="87"/>
      <c r="KTS55" s="87"/>
      <c r="KTT55" s="87"/>
      <c r="KTU55" s="87"/>
      <c r="KTV55" s="87"/>
      <c r="KTW55" s="87"/>
      <c r="KUC55" s="87"/>
      <c r="KUD55" s="87"/>
      <c r="KUE55" s="87"/>
      <c r="KUF55" s="87"/>
      <c r="KUG55" s="87"/>
      <c r="KUH55" s="87"/>
      <c r="KUI55" s="87"/>
      <c r="KUJ55" s="87"/>
      <c r="KUK55" s="87"/>
      <c r="KUL55" s="87"/>
      <c r="KUR55" s="87"/>
      <c r="KUS55" s="87"/>
      <c r="KUT55" s="87"/>
      <c r="KUU55" s="87"/>
      <c r="KUV55" s="87"/>
      <c r="KUW55" s="87"/>
      <c r="KUX55" s="87"/>
      <c r="KUY55" s="87"/>
      <c r="KUZ55" s="87"/>
      <c r="KVA55" s="87"/>
      <c r="KVG55" s="87"/>
      <c r="KVH55" s="87"/>
      <c r="KVI55" s="87"/>
      <c r="KVJ55" s="87"/>
      <c r="KVK55" s="87"/>
      <c r="KVL55" s="87"/>
      <c r="KVM55" s="87"/>
      <c r="KVN55" s="87"/>
      <c r="KVO55" s="87"/>
      <c r="KVP55" s="87"/>
      <c r="KVV55" s="87"/>
      <c r="KVW55" s="87"/>
      <c r="KVX55" s="87"/>
      <c r="KVY55" s="87"/>
      <c r="KVZ55" s="87"/>
      <c r="KWA55" s="87"/>
      <c r="KWB55" s="87"/>
      <c r="KWC55" s="87"/>
      <c r="KWD55" s="87"/>
      <c r="KWE55" s="87"/>
      <c r="KWK55" s="87"/>
      <c r="KWL55" s="87"/>
      <c r="KWM55" s="87"/>
      <c r="KWN55" s="87"/>
      <c r="KWO55" s="87"/>
      <c r="KWP55" s="87"/>
      <c r="KWQ55" s="87"/>
      <c r="KWR55" s="87"/>
      <c r="KWS55" s="87"/>
      <c r="KWT55" s="87"/>
      <c r="KWZ55" s="87"/>
      <c r="KXA55" s="87"/>
      <c r="KXB55" s="87"/>
      <c r="KXC55" s="87"/>
      <c r="KXD55" s="87"/>
      <c r="KXE55" s="87"/>
      <c r="KXF55" s="87"/>
      <c r="KXG55" s="87"/>
      <c r="KXH55" s="87"/>
      <c r="KXI55" s="87"/>
      <c r="KXO55" s="87"/>
      <c r="KXP55" s="87"/>
      <c r="KXQ55" s="87"/>
      <c r="KXR55" s="87"/>
      <c r="KXS55" s="87"/>
      <c r="KXT55" s="87"/>
      <c r="KXU55" s="87"/>
      <c r="KXV55" s="87"/>
      <c r="KXW55" s="87"/>
      <c r="KXX55" s="87"/>
      <c r="KYD55" s="87"/>
      <c r="KYE55" s="87"/>
      <c r="KYF55" s="87"/>
      <c r="KYG55" s="87"/>
      <c r="KYH55" s="87"/>
      <c r="KYI55" s="87"/>
      <c r="KYJ55" s="87"/>
      <c r="KYK55" s="87"/>
      <c r="KYL55" s="87"/>
      <c r="KYM55" s="87"/>
      <c r="KYS55" s="87"/>
      <c r="KYT55" s="87"/>
      <c r="KYU55" s="87"/>
      <c r="KYV55" s="87"/>
      <c r="KYW55" s="87"/>
      <c r="KYX55" s="87"/>
      <c r="KYY55" s="87"/>
      <c r="KYZ55" s="87"/>
      <c r="KZA55" s="87"/>
      <c r="KZB55" s="87"/>
      <c r="KZH55" s="87"/>
      <c r="KZI55" s="87"/>
      <c r="KZJ55" s="87"/>
      <c r="KZK55" s="87"/>
      <c r="KZL55" s="87"/>
      <c r="KZM55" s="87"/>
      <c r="KZN55" s="87"/>
      <c r="KZO55" s="87"/>
      <c r="KZP55" s="87"/>
      <c r="KZQ55" s="87"/>
      <c r="KZW55" s="87"/>
      <c r="KZX55" s="87"/>
      <c r="KZY55" s="87"/>
      <c r="KZZ55" s="87"/>
      <c r="LAA55" s="87"/>
      <c r="LAB55" s="87"/>
      <c r="LAC55" s="87"/>
      <c r="LAD55" s="87"/>
      <c r="LAE55" s="87"/>
      <c r="LAF55" s="87"/>
      <c r="LAL55" s="87"/>
      <c r="LAM55" s="87"/>
      <c r="LAN55" s="87"/>
      <c r="LAO55" s="87"/>
      <c r="LAP55" s="87"/>
      <c r="LAQ55" s="87"/>
      <c r="LAR55" s="87"/>
      <c r="LAS55" s="87"/>
      <c r="LAT55" s="87"/>
      <c r="LAU55" s="87"/>
      <c r="LBA55" s="87"/>
      <c r="LBB55" s="87"/>
      <c r="LBC55" s="87"/>
      <c r="LBD55" s="87"/>
      <c r="LBE55" s="87"/>
      <c r="LBF55" s="87"/>
      <c r="LBG55" s="87"/>
      <c r="LBH55" s="87"/>
      <c r="LBI55" s="87"/>
      <c r="LBJ55" s="87"/>
      <c r="LBP55" s="87"/>
      <c r="LBQ55" s="87"/>
      <c r="LBR55" s="87"/>
      <c r="LBS55" s="87"/>
      <c r="LBT55" s="87"/>
      <c r="LBU55" s="87"/>
      <c r="LBV55" s="87"/>
      <c r="LBW55" s="87"/>
      <c r="LBX55" s="87"/>
      <c r="LBY55" s="87"/>
      <c r="LCE55" s="87"/>
      <c r="LCF55" s="87"/>
      <c r="LCG55" s="87"/>
      <c r="LCH55" s="87"/>
      <c r="LCI55" s="87"/>
      <c r="LCJ55" s="87"/>
      <c r="LCK55" s="87"/>
      <c r="LCL55" s="87"/>
      <c r="LCM55" s="87"/>
      <c r="LCN55" s="87"/>
      <c r="LCT55" s="87"/>
      <c r="LCU55" s="87"/>
      <c r="LCV55" s="87"/>
      <c r="LCW55" s="87"/>
      <c r="LCX55" s="87"/>
      <c r="LCY55" s="87"/>
      <c r="LCZ55" s="87"/>
      <c r="LDA55" s="87"/>
      <c r="LDB55" s="87"/>
      <c r="LDC55" s="87"/>
      <c r="LDI55" s="87"/>
      <c r="LDJ55" s="87"/>
      <c r="LDK55" s="87"/>
      <c r="LDL55" s="87"/>
      <c r="LDM55" s="87"/>
      <c r="LDN55" s="87"/>
      <c r="LDO55" s="87"/>
      <c r="LDP55" s="87"/>
      <c r="LDQ55" s="87"/>
      <c r="LDR55" s="87"/>
      <c r="LDX55" s="87"/>
      <c r="LDY55" s="87"/>
      <c r="LDZ55" s="87"/>
      <c r="LEA55" s="87"/>
      <c r="LEB55" s="87"/>
      <c r="LEC55" s="87"/>
      <c r="LED55" s="87"/>
      <c r="LEE55" s="87"/>
      <c r="LEF55" s="87"/>
      <c r="LEG55" s="87"/>
      <c r="LEM55" s="87"/>
      <c r="LEN55" s="87"/>
      <c r="LEO55" s="87"/>
      <c r="LEP55" s="87"/>
      <c r="LEQ55" s="87"/>
      <c r="LER55" s="87"/>
      <c r="LES55" s="87"/>
      <c r="LET55" s="87"/>
      <c r="LEU55" s="87"/>
      <c r="LEV55" s="87"/>
      <c r="LFB55" s="87"/>
      <c r="LFC55" s="87"/>
      <c r="LFD55" s="87"/>
      <c r="LFE55" s="87"/>
      <c r="LFF55" s="87"/>
      <c r="LFG55" s="87"/>
      <c r="LFH55" s="87"/>
      <c r="LFI55" s="87"/>
      <c r="LFJ55" s="87"/>
      <c r="LFK55" s="87"/>
      <c r="LFQ55" s="87"/>
      <c r="LFR55" s="87"/>
      <c r="LFS55" s="87"/>
      <c r="LFT55" s="87"/>
      <c r="LFU55" s="87"/>
      <c r="LFV55" s="87"/>
      <c r="LFW55" s="87"/>
      <c r="LFX55" s="87"/>
      <c r="LFY55" s="87"/>
      <c r="LFZ55" s="87"/>
      <c r="LGF55" s="87"/>
      <c r="LGG55" s="87"/>
      <c r="LGH55" s="87"/>
      <c r="LGI55" s="87"/>
      <c r="LGJ55" s="87"/>
      <c r="LGK55" s="87"/>
      <c r="LGL55" s="87"/>
      <c r="LGM55" s="87"/>
      <c r="LGN55" s="87"/>
      <c r="LGO55" s="87"/>
      <c r="LGU55" s="87"/>
      <c r="LGV55" s="87"/>
      <c r="LGW55" s="87"/>
      <c r="LGX55" s="87"/>
      <c r="LGY55" s="87"/>
      <c r="LGZ55" s="87"/>
      <c r="LHA55" s="87"/>
      <c r="LHB55" s="87"/>
      <c r="LHC55" s="87"/>
      <c r="LHD55" s="87"/>
      <c r="LHJ55" s="87"/>
      <c r="LHK55" s="87"/>
      <c r="LHL55" s="87"/>
      <c r="LHM55" s="87"/>
      <c r="LHN55" s="87"/>
      <c r="LHO55" s="87"/>
      <c r="LHP55" s="87"/>
      <c r="LHQ55" s="87"/>
      <c r="LHR55" s="87"/>
      <c r="LHS55" s="87"/>
      <c r="LHY55" s="87"/>
      <c r="LHZ55" s="87"/>
      <c r="LIA55" s="87"/>
      <c r="LIB55" s="87"/>
      <c r="LIC55" s="87"/>
      <c r="LID55" s="87"/>
      <c r="LIE55" s="87"/>
      <c r="LIF55" s="87"/>
      <c r="LIG55" s="87"/>
      <c r="LIH55" s="87"/>
      <c r="LIN55" s="87"/>
      <c r="LIO55" s="87"/>
      <c r="LIP55" s="87"/>
      <c r="LIQ55" s="87"/>
      <c r="LIR55" s="87"/>
      <c r="LIS55" s="87"/>
      <c r="LIT55" s="87"/>
      <c r="LIU55" s="87"/>
      <c r="LIV55" s="87"/>
      <c r="LIW55" s="87"/>
      <c r="LJC55" s="87"/>
      <c r="LJD55" s="87"/>
      <c r="LJE55" s="87"/>
      <c r="LJF55" s="87"/>
      <c r="LJG55" s="87"/>
      <c r="LJH55" s="87"/>
      <c r="LJI55" s="87"/>
      <c r="LJJ55" s="87"/>
      <c r="LJK55" s="87"/>
      <c r="LJL55" s="87"/>
      <c r="LJR55" s="87"/>
      <c r="LJS55" s="87"/>
      <c r="LJT55" s="87"/>
      <c r="LJU55" s="87"/>
      <c r="LJV55" s="87"/>
      <c r="LJW55" s="87"/>
      <c r="LJX55" s="87"/>
      <c r="LJY55" s="87"/>
      <c r="LJZ55" s="87"/>
      <c r="LKA55" s="87"/>
      <c r="LKG55" s="87"/>
      <c r="LKH55" s="87"/>
      <c r="LKI55" s="87"/>
      <c r="LKJ55" s="87"/>
      <c r="LKK55" s="87"/>
      <c r="LKL55" s="87"/>
      <c r="LKM55" s="87"/>
      <c r="LKN55" s="87"/>
      <c r="LKO55" s="87"/>
      <c r="LKP55" s="87"/>
      <c r="LKV55" s="87"/>
      <c r="LKW55" s="87"/>
      <c r="LKX55" s="87"/>
      <c r="LKY55" s="87"/>
      <c r="LKZ55" s="87"/>
      <c r="LLA55" s="87"/>
      <c r="LLB55" s="87"/>
      <c r="LLC55" s="87"/>
      <c r="LLD55" s="87"/>
      <c r="LLE55" s="87"/>
      <c r="LLK55" s="87"/>
      <c r="LLL55" s="87"/>
      <c r="LLM55" s="87"/>
      <c r="LLN55" s="87"/>
      <c r="LLO55" s="87"/>
      <c r="LLP55" s="87"/>
      <c r="LLQ55" s="87"/>
      <c r="LLR55" s="87"/>
      <c r="LLS55" s="87"/>
      <c r="LLT55" s="87"/>
      <c r="LLZ55" s="87"/>
      <c r="LMA55" s="87"/>
      <c r="LMB55" s="87"/>
      <c r="LMC55" s="87"/>
      <c r="LMD55" s="87"/>
      <c r="LME55" s="87"/>
      <c r="LMF55" s="87"/>
      <c r="LMG55" s="87"/>
      <c r="LMH55" s="87"/>
      <c r="LMI55" s="87"/>
      <c r="LMO55" s="87"/>
      <c r="LMP55" s="87"/>
      <c r="LMQ55" s="87"/>
      <c r="LMR55" s="87"/>
      <c r="LMS55" s="87"/>
      <c r="LMT55" s="87"/>
      <c r="LMU55" s="87"/>
      <c r="LMV55" s="87"/>
      <c r="LMW55" s="87"/>
      <c r="LMX55" s="87"/>
      <c r="LND55" s="87"/>
      <c r="LNE55" s="87"/>
      <c r="LNF55" s="87"/>
      <c r="LNG55" s="87"/>
      <c r="LNH55" s="87"/>
      <c r="LNI55" s="87"/>
      <c r="LNJ55" s="87"/>
      <c r="LNK55" s="87"/>
      <c r="LNL55" s="87"/>
      <c r="LNM55" s="87"/>
      <c r="LNS55" s="87"/>
      <c r="LNT55" s="87"/>
      <c r="LNU55" s="87"/>
      <c r="LNV55" s="87"/>
      <c r="LNW55" s="87"/>
      <c r="LNX55" s="87"/>
      <c r="LNY55" s="87"/>
      <c r="LNZ55" s="87"/>
      <c r="LOA55" s="87"/>
      <c r="LOB55" s="87"/>
      <c r="LOH55" s="87"/>
      <c r="LOI55" s="87"/>
      <c r="LOJ55" s="87"/>
      <c r="LOK55" s="87"/>
      <c r="LOL55" s="87"/>
      <c r="LOM55" s="87"/>
      <c r="LON55" s="87"/>
      <c r="LOO55" s="87"/>
      <c r="LOP55" s="87"/>
      <c r="LOQ55" s="87"/>
      <c r="LOW55" s="87"/>
      <c r="LOX55" s="87"/>
      <c r="LOY55" s="87"/>
      <c r="LOZ55" s="87"/>
      <c r="LPA55" s="87"/>
      <c r="LPB55" s="87"/>
      <c r="LPC55" s="87"/>
      <c r="LPD55" s="87"/>
      <c r="LPE55" s="87"/>
      <c r="LPF55" s="87"/>
      <c r="LPL55" s="87"/>
      <c r="LPM55" s="87"/>
      <c r="LPN55" s="87"/>
      <c r="LPO55" s="87"/>
      <c r="LPP55" s="87"/>
      <c r="LPQ55" s="87"/>
      <c r="LPR55" s="87"/>
      <c r="LPS55" s="87"/>
      <c r="LPT55" s="87"/>
      <c r="LPU55" s="87"/>
      <c r="LQA55" s="87"/>
      <c r="LQB55" s="87"/>
      <c r="LQC55" s="87"/>
      <c r="LQD55" s="87"/>
      <c r="LQE55" s="87"/>
      <c r="LQF55" s="87"/>
      <c r="LQG55" s="87"/>
      <c r="LQH55" s="87"/>
      <c r="LQI55" s="87"/>
      <c r="LQJ55" s="87"/>
      <c r="LQP55" s="87"/>
      <c r="LQQ55" s="87"/>
      <c r="LQR55" s="87"/>
      <c r="LQS55" s="87"/>
      <c r="LQT55" s="87"/>
      <c r="LQU55" s="87"/>
      <c r="LQV55" s="87"/>
      <c r="LQW55" s="87"/>
      <c r="LQX55" s="87"/>
      <c r="LQY55" s="87"/>
      <c r="LRE55" s="87"/>
      <c r="LRF55" s="87"/>
      <c r="LRG55" s="87"/>
      <c r="LRH55" s="87"/>
      <c r="LRI55" s="87"/>
      <c r="LRJ55" s="87"/>
      <c r="LRK55" s="87"/>
      <c r="LRL55" s="87"/>
      <c r="LRM55" s="87"/>
      <c r="LRN55" s="87"/>
      <c r="LRT55" s="87"/>
      <c r="LRU55" s="87"/>
      <c r="LRV55" s="87"/>
      <c r="LRW55" s="87"/>
      <c r="LRX55" s="87"/>
      <c r="LRY55" s="87"/>
      <c r="LRZ55" s="87"/>
      <c r="LSA55" s="87"/>
      <c r="LSB55" s="87"/>
      <c r="LSC55" s="87"/>
      <c r="LSI55" s="87"/>
      <c r="LSJ55" s="87"/>
      <c r="LSK55" s="87"/>
      <c r="LSL55" s="87"/>
      <c r="LSM55" s="87"/>
      <c r="LSN55" s="87"/>
      <c r="LSO55" s="87"/>
      <c r="LSP55" s="87"/>
      <c r="LSQ55" s="87"/>
      <c r="LSR55" s="87"/>
      <c r="LSX55" s="87"/>
      <c r="LSY55" s="87"/>
      <c r="LSZ55" s="87"/>
      <c r="LTA55" s="87"/>
      <c r="LTB55" s="87"/>
      <c r="LTC55" s="87"/>
      <c r="LTD55" s="87"/>
      <c r="LTE55" s="87"/>
      <c r="LTF55" s="87"/>
      <c r="LTG55" s="87"/>
      <c r="LTM55" s="87"/>
      <c r="LTN55" s="87"/>
      <c r="LTO55" s="87"/>
      <c r="LTP55" s="87"/>
      <c r="LTQ55" s="87"/>
      <c r="LTR55" s="87"/>
      <c r="LTS55" s="87"/>
      <c r="LTT55" s="87"/>
      <c r="LTU55" s="87"/>
      <c r="LTV55" s="87"/>
      <c r="LUB55" s="87"/>
      <c r="LUC55" s="87"/>
      <c r="LUD55" s="87"/>
      <c r="LUE55" s="87"/>
      <c r="LUF55" s="87"/>
      <c r="LUG55" s="87"/>
      <c r="LUH55" s="87"/>
      <c r="LUI55" s="87"/>
      <c r="LUJ55" s="87"/>
      <c r="LUK55" s="87"/>
      <c r="LUQ55" s="87"/>
      <c r="LUR55" s="87"/>
      <c r="LUS55" s="87"/>
      <c r="LUT55" s="87"/>
      <c r="LUU55" s="87"/>
      <c r="LUV55" s="87"/>
      <c r="LUW55" s="87"/>
      <c r="LUX55" s="87"/>
      <c r="LUY55" s="87"/>
      <c r="LUZ55" s="87"/>
      <c r="LVF55" s="87"/>
      <c r="LVG55" s="87"/>
      <c r="LVH55" s="87"/>
      <c r="LVI55" s="87"/>
      <c r="LVJ55" s="87"/>
      <c r="LVK55" s="87"/>
      <c r="LVL55" s="87"/>
      <c r="LVM55" s="87"/>
      <c r="LVN55" s="87"/>
      <c r="LVO55" s="87"/>
      <c r="LVU55" s="87"/>
      <c r="LVV55" s="87"/>
      <c r="LVW55" s="87"/>
      <c r="LVX55" s="87"/>
      <c r="LVY55" s="87"/>
      <c r="LVZ55" s="87"/>
      <c r="LWA55" s="87"/>
      <c r="LWB55" s="87"/>
      <c r="LWC55" s="87"/>
      <c r="LWD55" s="87"/>
      <c r="LWJ55" s="87"/>
      <c r="LWK55" s="87"/>
      <c r="LWL55" s="87"/>
      <c r="LWM55" s="87"/>
      <c r="LWN55" s="87"/>
      <c r="LWO55" s="87"/>
      <c r="LWP55" s="87"/>
      <c r="LWQ55" s="87"/>
      <c r="LWR55" s="87"/>
      <c r="LWS55" s="87"/>
      <c r="LWY55" s="87"/>
      <c r="LWZ55" s="87"/>
      <c r="LXA55" s="87"/>
      <c r="LXB55" s="87"/>
      <c r="LXC55" s="87"/>
      <c r="LXD55" s="87"/>
      <c r="LXE55" s="87"/>
      <c r="LXF55" s="87"/>
      <c r="LXG55" s="87"/>
      <c r="LXH55" s="87"/>
      <c r="LXN55" s="87"/>
      <c r="LXO55" s="87"/>
      <c r="LXP55" s="87"/>
      <c r="LXQ55" s="87"/>
      <c r="LXR55" s="87"/>
      <c r="LXS55" s="87"/>
      <c r="LXT55" s="87"/>
      <c r="LXU55" s="87"/>
      <c r="LXV55" s="87"/>
      <c r="LXW55" s="87"/>
      <c r="LYC55" s="87"/>
      <c r="LYD55" s="87"/>
      <c r="LYE55" s="87"/>
      <c r="LYF55" s="87"/>
      <c r="LYG55" s="87"/>
      <c r="LYH55" s="87"/>
      <c r="LYI55" s="87"/>
      <c r="LYJ55" s="87"/>
      <c r="LYK55" s="87"/>
      <c r="LYL55" s="87"/>
      <c r="LYR55" s="87"/>
      <c r="LYS55" s="87"/>
      <c r="LYT55" s="87"/>
      <c r="LYU55" s="87"/>
      <c r="LYV55" s="87"/>
      <c r="LYW55" s="87"/>
      <c r="LYX55" s="87"/>
      <c r="LYY55" s="87"/>
      <c r="LYZ55" s="87"/>
      <c r="LZA55" s="87"/>
      <c r="LZG55" s="87"/>
      <c r="LZH55" s="87"/>
      <c r="LZI55" s="87"/>
      <c r="LZJ55" s="87"/>
      <c r="LZK55" s="87"/>
      <c r="LZL55" s="87"/>
      <c r="LZM55" s="87"/>
      <c r="LZN55" s="87"/>
      <c r="LZO55" s="87"/>
      <c r="LZP55" s="87"/>
      <c r="LZV55" s="87"/>
      <c r="LZW55" s="87"/>
      <c r="LZX55" s="87"/>
      <c r="LZY55" s="87"/>
      <c r="LZZ55" s="87"/>
      <c r="MAA55" s="87"/>
      <c r="MAB55" s="87"/>
      <c r="MAC55" s="87"/>
      <c r="MAD55" s="87"/>
      <c r="MAE55" s="87"/>
      <c r="MAK55" s="87"/>
      <c r="MAL55" s="87"/>
      <c r="MAM55" s="87"/>
      <c r="MAN55" s="87"/>
      <c r="MAO55" s="87"/>
      <c r="MAP55" s="87"/>
      <c r="MAQ55" s="87"/>
      <c r="MAR55" s="87"/>
      <c r="MAS55" s="87"/>
      <c r="MAT55" s="87"/>
      <c r="MAZ55" s="87"/>
      <c r="MBA55" s="87"/>
      <c r="MBB55" s="87"/>
      <c r="MBC55" s="87"/>
      <c r="MBD55" s="87"/>
      <c r="MBE55" s="87"/>
      <c r="MBF55" s="87"/>
      <c r="MBG55" s="87"/>
      <c r="MBH55" s="87"/>
      <c r="MBI55" s="87"/>
      <c r="MBO55" s="87"/>
      <c r="MBP55" s="87"/>
      <c r="MBQ55" s="87"/>
      <c r="MBR55" s="87"/>
      <c r="MBS55" s="87"/>
      <c r="MBT55" s="87"/>
      <c r="MBU55" s="87"/>
      <c r="MBV55" s="87"/>
      <c r="MBW55" s="87"/>
      <c r="MBX55" s="87"/>
      <c r="MCD55" s="87"/>
      <c r="MCE55" s="87"/>
      <c r="MCF55" s="87"/>
      <c r="MCG55" s="87"/>
      <c r="MCH55" s="87"/>
      <c r="MCI55" s="87"/>
      <c r="MCJ55" s="87"/>
      <c r="MCK55" s="87"/>
      <c r="MCL55" s="87"/>
      <c r="MCM55" s="87"/>
      <c r="MCS55" s="87"/>
      <c r="MCT55" s="87"/>
      <c r="MCU55" s="87"/>
      <c r="MCV55" s="87"/>
      <c r="MCW55" s="87"/>
      <c r="MCX55" s="87"/>
      <c r="MCY55" s="87"/>
      <c r="MCZ55" s="87"/>
      <c r="MDA55" s="87"/>
      <c r="MDB55" s="87"/>
      <c r="MDH55" s="87"/>
      <c r="MDI55" s="87"/>
      <c r="MDJ55" s="87"/>
      <c r="MDK55" s="87"/>
      <c r="MDL55" s="87"/>
      <c r="MDM55" s="87"/>
      <c r="MDN55" s="87"/>
      <c r="MDO55" s="87"/>
      <c r="MDP55" s="87"/>
      <c r="MDQ55" s="87"/>
      <c r="MDW55" s="87"/>
      <c r="MDX55" s="87"/>
      <c r="MDY55" s="87"/>
      <c r="MDZ55" s="87"/>
      <c r="MEA55" s="87"/>
      <c r="MEB55" s="87"/>
      <c r="MEC55" s="87"/>
      <c r="MED55" s="87"/>
      <c r="MEE55" s="87"/>
      <c r="MEF55" s="87"/>
      <c r="MEL55" s="87"/>
      <c r="MEM55" s="87"/>
      <c r="MEN55" s="87"/>
      <c r="MEO55" s="87"/>
      <c r="MEP55" s="87"/>
      <c r="MEQ55" s="87"/>
      <c r="MER55" s="87"/>
      <c r="MES55" s="87"/>
      <c r="MET55" s="87"/>
      <c r="MEU55" s="87"/>
      <c r="MFA55" s="87"/>
      <c r="MFB55" s="87"/>
      <c r="MFC55" s="87"/>
      <c r="MFD55" s="87"/>
      <c r="MFE55" s="87"/>
      <c r="MFF55" s="87"/>
      <c r="MFG55" s="87"/>
      <c r="MFH55" s="87"/>
      <c r="MFI55" s="87"/>
      <c r="MFJ55" s="87"/>
      <c r="MFP55" s="87"/>
      <c r="MFQ55" s="87"/>
      <c r="MFR55" s="87"/>
      <c r="MFS55" s="87"/>
      <c r="MFT55" s="87"/>
      <c r="MFU55" s="87"/>
      <c r="MFV55" s="87"/>
      <c r="MFW55" s="87"/>
      <c r="MFX55" s="87"/>
      <c r="MFY55" s="87"/>
      <c r="MGE55" s="87"/>
      <c r="MGF55" s="87"/>
      <c r="MGG55" s="87"/>
      <c r="MGH55" s="87"/>
      <c r="MGI55" s="87"/>
      <c r="MGJ55" s="87"/>
      <c r="MGK55" s="87"/>
      <c r="MGL55" s="87"/>
      <c r="MGM55" s="87"/>
      <c r="MGN55" s="87"/>
      <c r="MGT55" s="87"/>
      <c r="MGU55" s="87"/>
      <c r="MGV55" s="87"/>
      <c r="MGW55" s="87"/>
      <c r="MGX55" s="87"/>
      <c r="MGY55" s="87"/>
      <c r="MGZ55" s="87"/>
      <c r="MHA55" s="87"/>
      <c r="MHB55" s="87"/>
      <c r="MHC55" s="87"/>
      <c r="MHI55" s="87"/>
      <c r="MHJ55" s="87"/>
      <c r="MHK55" s="87"/>
      <c r="MHL55" s="87"/>
      <c r="MHM55" s="87"/>
      <c r="MHN55" s="87"/>
      <c r="MHO55" s="87"/>
      <c r="MHP55" s="87"/>
      <c r="MHQ55" s="87"/>
      <c r="MHR55" s="87"/>
      <c r="MHX55" s="87"/>
      <c r="MHY55" s="87"/>
      <c r="MHZ55" s="87"/>
      <c r="MIA55" s="87"/>
      <c r="MIB55" s="87"/>
      <c r="MIC55" s="87"/>
      <c r="MID55" s="87"/>
      <c r="MIE55" s="87"/>
      <c r="MIF55" s="87"/>
      <c r="MIG55" s="87"/>
      <c r="MIM55" s="87"/>
      <c r="MIN55" s="87"/>
      <c r="MIO55" s="87"/>
      <c r="MIP55" s="87"/>
      <c r="MIQ55" s="87"/>
      <c r="MIR55" s="87"/>
      <c r="MIS55" s="87"/>
      <c r="MIT55" s="87"/>
      <c r="MIU55" s="87"/>
      <c r="MIV55" s="87"/>
      <c r="MJB55" s="87"/>
      <c r="MJC55" s="87"/>
      <c r="MJD55" s="87"/>
      <c r="MJE55" s="87"/>
      <c r="MJF55" s="87"/>
      <c r="MJG55" s="87"/>
      <c r="MJH55" s="87"/>
      <c r="MJI55" s="87"/>
      <c r="MJJ55" s="87"/>
      <c r="MJK55" s="87"/>
      <c r="MJQ55" s="87"/>
      <c r="MJR55" s="87"/>
      <c r="MJS55" s="87"/>
      <c r="MJT55" s="87"/>
      <c r="MJU55" s="87"/>
      <c r="MJV55" s="87"/>
      <c r="MJW55" s="87"/>
      <c r="MJX55" s="87"/>
      <c r="MJY55" s="87"/>
      <c r="MJZ55" s="87"/>
      <c r="MKF55" s="87"/>
      <c r="MKG55" s="87"/>
      <c r="MKH55" s="87"/>
      <c r="MKI55" s="87"/>
      <c r="MKJ55" s="87"/>
      <c r="MKK55" s="87"/>
      <c r="MKL55" s="87"/>
      <c r="MKM55" s="87"/>
      <c r="MKN55" s="87"/>
      <c r="MKO55" s="87"/>
      <c r="MKU55" s="87"/>
      <c r="MKV55" s="87"/>
      <c r="MKW55" s="87"/>
      <c r="MKX55" s="87"/>
      <c r="MKY55" s="87"/>
      <c r="MKZ55" s="87"/>
      <c r="MLA55" s="87"/>
      <c r="MLB55" s="87"/>
      <c r="MLC55" s="87"/>
      <c r="MLD55" s="87"/>
      <c r="MLJ55" s="87"/>
      <c r="MLK55" s="87"/>
      <c r="MLL55" s="87"/>
      <c r="MLM55" s="87"/>
      <c r="MLN55" s="87"/>
      <c r="MLO55" s="87"/>
      <c r="MLP55" s="87"/>
      <c r="MLQ55" s="87"/>
      <c r="MLR55" s="87"/>
      <c r="MLS55" s="87"/>
      <c r="MLY55" s="87"/>
      <c r="MLZ55" s="87"/>
      <c r="MMA55" s="87"/>
      <c r="MMB55" s="87"/>
      <c r="MMC55" s="87"/>
      <c r="MMD55" s="87"/>
      <c r="MME55" s="87"/>
      <c r="MMF55" s="87"/>
      <c r="MMG55" s="87"/>
      <c r="MMH55" s="87"/>
      <c r="MMN55" s="87"/>
      <c r="MMO55" s="87"/>
      <c r="MMP55" s="87"/>
      <c r="MMQ55" s="87"/>
      <c r="MMR55" s="87"/>
      <c r="MMS55" s="87"/>
      <c r="MMT55" s="87"/>
      <c r="MMU55" s="87"/>
      <c r="MMV55" s="87"/>
      <c r="MMW55" s="87"/>
      <c r="MNC55" s="87"/>
      <c r="MND55" s="87"/>
      <c r="MNE55" s="87"/>
      <c r="MNF55" s="87"/>
      <c r="MNG55" s="87"/>
      <c r="MNH55" s="87"/>
      <c r="MNI55" s="87"/>
      <c r="MNJ55" s="87"/>
      <c r="MNK55" s="87"/>
      <c r="MNL55" s="87"/>
      <c r="MNR55" s="87"/>
      <c r="MNS55" s="87"/>
      <c r="MNT55" s="87"/>
      <c r="MNU55" s="87"/>
      <c r="MNV55" s="87"/>
      <c r="MNW55" s="87"/>
      <c r="MNX55" s="87"/>
      <c r="MNY55" s="87"/>
      <c r="MNZ55" s="87"/>
      <c r="MOA55" s="87"/>
      <c r="MOG55" s="87"/>
      <c r="MOH55" s="87"/>
      <c r="MOI55" s="87"/>
      <c r="MOJ55" s="87"/>
      <c r="MOK55" s="87"/>
      <c r="MOL55" s="87"/>
      <c r="MOM55" s="87"/>
      <c r="MON55" s="87"/>
      <c r="MOO55" s="87"/>
      <c r="MOP55" s="87"/>
      <c r="MOV55" s="87"/>
      <c r="MOW55" s="87"/>
      <c r="MOX55" s="87"/>
      <c r="MOY55" s="87"/>
      <c r="MOZ55" s="87"/>
      <c r="MPA55" s="87"/>
      <c r="MPB55" s="87"/>
      <c r="MPC55" s="87"/>
      <c r="MPD55" s="87"/>
      <c r="MPE55" s="87"/>
      <c r="MPK55" s="87"/>
      <c r="MPL55" s="87"/>
      <c r="MPM55" s="87"/>
      <c r="MPN55" s="87"/>
      <c r="MPO55" s="87"/>
      <c r="MPP55" s="87"/>
      <c r="MPQ55" s="87"/>
      <c r="MPR55" s="87"/>
      <c r="MPS55" s="87"/>
      <c r="MPT55" s="87"/>
      <c r="MPZ55" s="87"/>
      <c r="MQA55" s="87"/>
      <c r="MQB55" s="87"/>
      <c r="MQC55" s="87"/>
      <c r="MQD55" s="87"/>
      <c r="MQE55" s="87"/>
      <c r="MQF55" s="87"/>
      <c r="MQG55" s="87"/>
      <c r="MQH55" s="87"/>
      <c r="MQI55" s="87"/>
      <c r="MQO55" s="87"/>
      <c r="MQP55" s="87"/>
      <c r="MQQ55" s="87"/>
      <c r="MQR55" s="87"/>
      <c r="MQS55" s="87"/>
      <c r="MQT55" s="87"/>
      <c r="MQU55" s="87"/>
      <c r="MQV55" s="87"/>
      <c r="MQW55" s="87"/>
      <c r="MQX55" s="87"/>
      <c r="MRD55" s="87"/>
      <c r="MRE55" s="87"/>
      <c r="MRF55" s="87"/>
      <c r="MRG55" s="87"/>
      <c r="MRH55" s="87"/>
      <c r="MRI55" s="87"/>
      <c r="MRJ55" s="87"/>
      <c r="MRK55" s="87"/>
      <c r="MRL55" s="87"/>
      <c r="MRM55" s="87"/>
      <c r="MRS55" s="87"/>
      <c r="MRT55" s="87"/>
      <c r="MRU55" s="87"/>
      <c r="MRV55" s="87"/>
      <c r="MRW55" s="87"/>
      <c r="MRX55" s="87"/>
      <c r="MRY55" s="87"/>
      <c r="MRZ55" s="87"/>
      <c r="MSA55" s="87"/>
      <c r="MSB55" s="87"/>
      <c r="MSH55" s="87"/>
      <c r="MSI55" s="87"/>
      <c r="MSJ55" s="87"/>
      <c r="MSK55" s="87"/>
      <c r="MSL55" s="87"/>
      <c r="MSM55" s="87"/>
      <c r="MSN55" s="87"/>
      <c r="MSO55" s="87"/>
      <c r="MSP55" s="87"/>
      <c r="MSQ55" s="87"/>
      <c r="MSW55" s="87"/>
      <c r="MSX55" s="87"/>
      <c r="MSY55" s="87"/>
      <c r="MSZ55" s="87"/>
      <c r="MTA55" s="87"/>
      <c r="MTB55" s="87"/>
      <c r="MTC55" s="87"/>
      <c r="MTD55" s="87"/>
      <c r="MTE55" s="87"/>
      <c r="MTF55" s="87"/>
      <c r="MTL55" s="87"/>
      <c r="MTM55" s="87"/>
      <c r="MTN55" s="87"/>
      <c r="MTO55" s="87"/>
      <c r="MTP55" s="87"/>
      <c r="MTQ55" s="87"/>
      <c r="MTR55" s="87"/>
      <c r="MTS55" s="87"/>
      <c r="MTT55" s="87"/>
      <c r="MTU55" s="87"/>
      <c r="MUA55" s="87"/>
      <c r="MUB55" s="87"/>
      <c r="MUC55" s="87"/>
      <c r="MUD55" s="87"/>
      <c r="MUE55" s="87"/>
      <c r="MUF55" s="87"/>
      <c r="MUG55" s="87"/>
      <c r="MUH55" s="87"/>
      <c r="MUI55" s="87"/>
      <c r="MUJ55" s="87"/>
      <c r="MUP55" s="87"/>
      <c r="MUQ55" s="87"/>
      <c r="MUR55" s="87"/>
      <c r="MUS55" s="87"/>
      <c r="MUT55" s="87"/>
      <c r="MUU55" s="87"/>
      <c r="MUV55" s="87"/>
      <c r="MUW55" s="87"/>
      <c r="MUX55" s="87"/>
      <c r="MUY55" s="87"/>
      <c r="MVE55" s="87"/>
      <c r="MVF55" s="87"/>
      <c r="MVG55" s="87"/>
      <c r="MVH55" s="87"/>
      <c r="MVI55" s="87"/>
      <c r="MVJ55" s="87"/>
      <c r="MVK55" s="87"/>
      <c r="MVL55" s="87"/>
      <c r="MVM55" s="87"/>
      <c r="MVN55" s="87"/>
      <c r="MVT55" s="87"/>
      <c r="MVU55" s="87"/>
      <c r="MVV55" s="87"/>
      <c r="MVW55" s="87"/>
      <c r="MVX55" s="87"/>
      <c r="MVY55" s="87"/>
      <c r="MVZ55" s="87"/>
      <c r="MWA55" s="87"/>
      <c r="MWB55" s="87"/>
      <c r="MWC55" s="87"/>
      <c r="MWI55" s="87"/>
      <c r="MWJ55" s="87"/>
      <c r="MWK55" s="87"/>
      <c r="MWL55" s="87"/>
      <c r="MWM55" s="87"/>
      <c r="MWN55" s="87"/>
      <c r="MWO55" s="87"/>
      <c r="MWP55" s="87"/>
      <c r="MWQ55" s="87"/>
      <c r="MWR55" s="87"/>
      <c r="MWX55" s="87"/>
      <c r="MWY55" s="87"/>
      <c r="MWZ55" s="87"/>
      <c r="MXA55" s="87"/>
      <c r="MXB55" s="87"/>
      <c r="MXC55" s="87"/>
      <c r="MXD55" s="87"/>
      <c r="MXE55" s="87"/>
      <c r="MXF55" s="87"/>
      <c r="MXG55" s="87"/>
      <c r="MXM55" s="87"/>
      <c r="MXN55" s="87"/>
      <c r="MXO55" s="87"/>
      <c r="MXP55" s="87"/>
      <c r="MXQ55" s="87"/>
      <c r="MXR55" s="87"/>
      <c r="MXS55" s="87"/>
      <c r="MXT55" s="87"/>
      <c r="MXU55" s="87"/>
      <c r="MXV55" s="87"/>
      <c r="MYB55" s="87"/>
      <c r="MYC55" s="87"/>
      <c r="MYD55" s="87"/>
      <c r="MYE55" s="87"/>
      <c r="MYF55" s="87"/>
      <c r="MYG55" s="87"/>
      <c r="MYH55" s="87"/>
      <c r="MYI55" s="87"/>
      <c r="MYJ55" s="87"/>
      <c r="MYK55" s="87"/>
      <c r="MYQ55" s="87"/>
      <c r="MYR55" s="87"/>
      <c r="MYS55" s="87"/>
      <c r="MYT55" s="87"/>
      <c r="MYU55" s="87"/>
      <c r="MYV55" s="87"/>
      <c r="MYW55" s="87"/>
      <c r="MYX55" s="87"/>
      <c r="MYY55" s="87"/>
      <c r="MYZ55" s="87"/>
      <c r="MZF55" s="87"/>
      <c r="MZG55" s="87"/>
      <c r="MZH55" s="87"/>
      <c r="MZI55" s="87"/>
      <c r="MZJ55" s="87"/>
      <c r="MZK55" s="87"/>
      <c r="MZL55" s="87"/>
      <c r="MZM55" s="87"/>
      <c r="MZN55" s="87"/>
      <c r="MZO55" s="87"/>
      <c r="MZU55" s="87"/>
      <c r="MZV55" s="87"/>
      <c r="MZW55" s="87"/>
      <c r="MZX55" s="87"/>
      <c r="MZY55" s="87"/>
      <c r="MZZ55" s="87"/>
      <c r="NAA55" s="87"/>
      <c r="NAB55" s="87"/>
      <c r="NAC55" s="87"/>
      <c r="NAD55" s="87"/>
      <c r="NAJ55" s="87"/>
      <c r="NAK55" s="87"/>
      <c r="NAL55" s="87"/>
      <c r="NAM55" s="87"/>
      <c r="NAN55" s="87"/>
      <c r="NAO55" s="87"/>
      <c r="NAP55" s="87"/>
      <c r="NAQ55" s="87"/>
      <c r="NAR55" s="87"/>
      <c r="NAS55" s="87"/>
      <c r="NAY55" s="87"/>
      <c r="NAZ55" s="87"/>
      <c r="NBA55" s="87"/>
      <c r="NBB55" s="87"/>
      <c r="NBC55" s="87"/>
      <c r="NBD55" s="87"/>
      <c r="NBE55" s="87"/>
      <c r="NBF55" s="87"/>
      <c r="NBG55" s="87"/>
      <c r="NBH55" s="87"/>
      <c r="NBN55" s="87"/>
      <c r="NBO55" s="87"/>
      <c r="NBP55" s="87"/>
      <c r="NBQ55" s="87"/>
      <c r="NBR55" s="87"/>
      <c r="NBS55" s="87"/>
      <c r="NBT55" s="87"/>
      <c r="NBU55" s="87"/>
      <c r="NBV55" s="87"/>
      <c r="NBW55" s="87"/>
      <c r="NCC55" s="87"/>
      <c r="NCD55" s="87"/>
      <c r="NCE55" s="87"/>
      <c r="NCF55" s="87"/>
      <c r="NCG55" s="87"/>
      <c r="NCH55" s="87"/>
      <c r="NCI55" s="87"/>
      <c r="NCJ55" s="87"/>
      <c r="NCK55" s="87"/>
      <c r="NCL55" s="87"/>
      <c r="NCR55" s="87"/>
      <c r="NCS55" s="87"/>
      <c r="NCT55" s="87"/>
      <c r="NCU55" s="87"/>
      <c r="NCV55" s="87"/>
      <c r="NCW55" s="87"/>
      <c r="NCX55" s="87"/>
      <c r="NCY55" s="87"/>
      <c r="NCZ55" s="87"/>
      <c r="NDA55" s="87"/>
      <c r="NDG55" s="87"/>
      <c r="NDH55" s="87"/>
      <c r="NDI55" s="87"/>
      <c r="NDJ55" s="87"/>
      <c r="NDK55" s="87"/>
      <c r="NDL55" s="87"/>
      <c r="NDM55" s="87"/>
      <c r="NDN55" s="87"/>
      <c r="NDO55" s="87"/>
      <c r="NDP55" s="87"/>
      <c r="NDV55" s="87"/>
      <c r="NDW55" s="87"/>
      <c r="NDX55" s="87"/>
      <c r="NDY55" s="87"/>
      <c r="NDZ55" s="87"/>
      <c r="NEA55" s="87"/>
      <c r="NEB55" s="87"/>
      <c r="NEC55" s="87"/>
      <c r="NED55" s="87"/>
      <c r="NEE55" s="87"/>
      <c r="NEK55" s="87"/>
      <c r="NEL55" s="87"/>
      <c r="NEM55" s="87"/>
      <c r="NEN55" s="87"/>
      <c r="NEO55" s="87"/>
      <c r="NEP55" s="87"/>
      <c r="NEQ55" s="87"/>
      <c r="NER55" s="87"/>
      <c r="NES55" s="87"/>
      <c r="NET55" s="87"/>
      <c r="NEZ55" s="87"/>
      <c r="NFA55" s="87"/>
      <c r="NFB55" s="87"/>
      <c r="NFC55" s="87"/>
      <c r="NFD55" s="87"/>
      <c r="NFE55" s="87"/>
      <c r="NFF55" s="87"/>
      <c r="NFG55" s="87"/>
      <c r="NFH55" s="87"/>
      <c r="NFI55" s="87"/>
      <c r="NFO55" s="87"/>
      <c r="NFP55" s="87"/>
      <c r="NFQ55" s="87"/>
      <c r="NFR55" s="87"/>
      <c r="NFS55" s="87"/>
      <c r="NFT55" s="87"/>
      <c r="NFU55" s="87"/>
      <c r="NFV55" s="87"/>
      <c r="NFW55" s="87"/>
      <c r="NFX55" s="87"/>
      <c r="NGD55" s="87"/>
      <c r="NGE55" s="87"/>
      <c r="NGF55" s="87"/>
      <c r="NGG55" s="87"/>
      <c r="NGH55" s="87"/>
      <c r="NGI55" s="87"/>
      <c r="NGJ55" s="87"/>
      <c r="NGK55" s="87"/>
      <c r="NGL55" s="87"/>
      <c r="NGM55" s="87"/>
      <c r="NGS55" s="87"/>
      <c r="NGT55" s="87"/>
      <c r="NGU55" s="87"/>
      <c r="NGV55" s="87"/>
      <c r="NGW55" s="87"/>
      <c r="NGX55" s="87"/>
      <c r="NGY55" s="87"/>
      <c r="NGZ55" s="87"/>
      <c r="NHA55" s="87"/>
      <c r="NHB55" s="87"/>
      <c r="NHH55" s="87"/>
      <c r="NHI55" s="87"/>
      <c r="NHJ55" s="87"/>
      <c r="NHK55" s="87"/>
      <c r="NHL55" s="87"/>
      <c r="NHM55" s="87"/>
      <c r="NHN55" s="87"/>
      <c r="NHO55" s="87"/>
      <c r="NHP55" s="87"/>
      <c r="NHQ55" s="87"/>
      <c r="NHW55" s="87"/>
      <c r="NHX55" s="87"/>
      <c r="NHY55" s="87"/>
      <c r="NHZ55" s="87"/>
      <c r="NIA55" s="87"/>
      <c r="NIB55" s="87"/>
      <c r="NIC55" s="87"/>
      <c r="NID55" s="87"/>
      <c r="NIE55" s="87"/>
      <c r="NIF55" s="87"/>
      <c r="NIL55" s="87"/>
      <c r="NIM55" s="87"/>
      <c r="NIN55" s="87"/>
      <c r="NIO55" s="87"/>
      <c r="NIP55" s="87"/>
      <c r="NIQ55" s="87"/>
      <c r="NIR55" s="87"/>
      <c r="NIS55" s="87"/>
      <c r="NIT55" s="87"/>
      <c r="NIU55" s="87"/>
      <c r="NJA55" s="87"/>
      <c r="NJB55" s="87"/>
      <c r="NJC55" s="87"/>
      <c r="NJD55" s="87"/>
      <c r="NJE55" s="87"/>
      <c r="NJF55" s="87"/>
      <c r="NJG55" s="87"/>
      <c r="NJH55" s="87"/>
      <c r="NJI55" s="87"/>
      <c r="NJJ55" s="87"/>
      <c r="NJP55" s="87"/>
      <c r="NJQ55" s="87"/>
      <c r="NJR55" s="87"/>
      <c r="NJS55" s="87"/>
      <c r="NJT55" s="87"/>
      <c r="NJU55" s="87"/>
      <c r="NJV55" s="87"/>
      <c r="NJW55" s="87"/>
      <c r="NJX55" s="87"/>
      <c r="NJY55" s="87"/>
      <c r="NKE55" s="87"/>
      <c r="NKF55" s="87"/>
      <c r="NKG55" s="87"/>
      <c r="NKH55" s="87"/>
      <c r="NKI55" s="87"/>
      <c r="NKJ55" s="87"/>
      <c r="NKK55" s="87"/>
      <c r="NKL55" s="87"/>
      <c r="NKM55" s="87"/>
      <c r="NKN55" s="87"/>
      <c r="NKT55" s="87"/>
      <c r="NKU55" s="87"/>
      <c r="NKV55" s="87"/>
      <c r="NKW55" s="87"/>
      <c r="NKX55" s="87"/>
      <c r="NKY55" s="87"/>
      <c r="NKZ55" s="87"/>
      <c r="NLA55" s="87"/>
      <c r="NLB55" s="87"/>
      <c r="NLC55" s="87"/>
      <c r="NLI55" s="87"/>
      <c r="NLJ55" s="87"/>
      <c r="NLK55" s="87"/>
      <c r="NLL55" s="87"/>
      <c r="NLM55" s="87"/>
      <c r="NLN55" s="87"/>
      <c r="NLO55" s="87"/>
      <c r="NLP55" s="87"/>
      <c r="NLQ55" s="87"/>
      <c r="NLR55" s="87"/>
      <c r="NLX55" s="87"/>
      <c r="NLY55" s="87"/>
      <c r="NLZ55" s="87"/>
      <c r="NMA55" s="87"/>
      <c r="NMB55" s="87"/>
      <c r="NMC55" s="87"/>
      <c r="NMD55" s="87"/>
      <c r="NME55" s="87"/>
      <c r="NMF55" s="87"/>
      <c r="NMG55" s="87"/>
      <c r="NMM55" s="87"/>
      <c r="NMN55" s="87"/>
      <c r="NMO55" s="87"/>
      <c r="NMP55" s="87"/>
      <c r="NMQ55" s="87"/>
      <c r="NMR55" s="87"/>
      <c r="NMS55" s="87"/>
      <c r="NMT55" s="87"/>
      <c r="NMU55" s="87"/>
      <c r="NMV55" s="87"/>
      <c r="NNB55" s="87"/>
      <c r="NNC55" s="87"/>
      <c r="NND55" s="87"/>
      <c r="NNE55" s="87"/>
      <c r="NNF55" s="87"/>
      <c r="NNG55" s="87"/>
      <c r="NNH55" s="87"/>
      <c r="NNI55" s="87"/>
      <c r="NNJ55" s="87"/>
      <c r="NNK55" s="87"/>
      <c r="NNQ55" s="87"/>
      <c r="NNR55" s="87"/>
      <c r="NNS55" s="87"/>
      <c r="NNT55" s="87"/>
      <c r="NNU55" s="87"/>
      <c r="NNV55" s="87"/>
      <c r="NNW55" s="87"/>
      <c r="NNX55" s="87"/>
      <c r="NNY55" s="87"/>
      <c r="NNZ55" s="87"/>
      <c r="NOF55" s="87"/>
      <c r="NOG55" s="87"/>
      <c r="NOH55" s="87"/>
      <c r="NOI55" s="87"/>
      <c r="NOJ55" s="87"/>
      <c r="NOK55" s="87"/>
      <c r="NOL55" s="87"/>
      <c r="NOM55" s="87"/>
      <c r="NON55" s="87"/>
      <c r="NOO55" s="87"/>
      <c r="NOU55" s="87"/>
      <c r="NOV55" s="87"/>
      <c r="NOW55" s="87"/>
      <c r="NOX55" s="87"/>
      <c r="NOY55" s="87"/>
      <c r="NOZ55" s="87"/>
      <c r="NPA55" s="87"/>
      <c r="NPB55" s="87"/>
      <c r="NPC55" s="87"/>
      <c r="NPD55" s="87"/>
      <c r="NPJ55" s="87"/>
      <c r="NPK55" s="87"/>
      <c r="NPL55" s="87"/>
      <c r="NPM55" s="87"/>
      <c r="NPN55" s="87"/>
      <c r="NPO55" s="87"/>
      <c r="NPP55" s="87"/>
      <c r="NPQ55" s="87"/>
      <c r="NPR55" s="87"/>
      <c r="NPS55" s="87"/>
      <c r="NPY55" s="87"/>
      <c r="NPZ55" s="87"/>
      <c r="NQA55" s="87"/>
      <c r="NQB55" s="87"/>
      <c r="NQC55" s="87"/>
      <c r="NQD55" s="87"/>
      <c r="NQE55" s="87"/>
      <c r="NQF55" s="87"/>
      <c r="NQG55" s="87"/>
      <c r="NQH55" s="87"/>
      <c r="NQN55" s="87"/>
      <c r="NQO55" s="87"/>
      <c r="NQP55" s="87"/>
      <c r="NQQ55" s="87"/>
      <c r="NQR55" s="87"/>
      <c r="NQS55" s="87"/>
      <c r="NQT55" s="87"/>
      <c r="NQU55" s="87"/>
      <c r="NQV55" s="87"/>
      <c r="NQW55" s="87"/>
      <c r="NRC55" s="87"/>
      <c r="NRD55" s="87"/>
      <c r="NRE55" s="87"/>
      <c r="NRF55" s="87"/>
      <c r="NRG55" s="87"/>
      <c r="NRH55" s="87"/>
      <c r="NRI55" s="87"/>
      <c r="NRJ55" s="87"/>
      <c r="NRK55" s="87"/>
      <c r="NRL55" s="87"/>
      <c r="NRR55" s="87"/>
      <c r="NRS55" s="87"/>
      <c r="NRT55" s="87"/>
      <c r="NRU55" s="87"/>
      <c r="NRV55" s="87"/>
      <c r="NRW55" s="87"/>
      <c r="NRX55" s="87"/>
      <c r="NRY55" s="87"/>
      <c r="NRZ55" s="87"/>
      <c r="NSA55" s="87"/>
      <c r="NSG55" s="87"/>
      <c r="NSH55" s="87"/>
      <c r="NSI55" s="87"/>
      <c r="NSJ55" s="87"/>
      <c r="NSK55" s="87"/>
      <c r="NSL55" s="87"/>
      <c r="NSM55" s="87"/>
      <c r="NSN55" s="87"/>
      <c r="NSO55" s="87"/>
      <c r="NSP55" s="87"/>
      <c r="NSV55" s="87"/>
      <c r="NSW55" s="87"/>
      <c r="NSX55" s="87"/>
      <c r="NSY55" s="87"/>
      <c r="NSZ55" s="87"/>
      <c r="NTA55" s="87"/>
      <c r="NTB55" s="87"/>
      <c r="NTC55" s="87"/>
      <c r="NTD55" s="87"/>
      <c r="NTE55" s="87"/>
      <c r="NTK55" s="87"/>
      <c r="NTL55" s="87"/>
      <c r="NTM55" s="87"/>
      <c r="NTN55" s="87"/>
      <c r="NTO55" s="87"/>
      <c r="NTP55" s="87"/>
      <c r="NTQ55" s="87"/>
      <c r="NTR55" s="87"/>
      <c r="NTS55" s="87"/>
      <c r="NTT55" s="87"/>
      <c r="NTZ55" s="87"/>
      <c r="NUA55" s="87"/>
      <c r="NUB55" s="87"/>
      <c r="NUC55" s="87"/>
      <c r="NUD55" s="87"/>
      <c r="NUE55" s="87"/>
      <c r="NUF55" s="87"/>
      <c r="NUG55" s="87"/>
      <c r="NUH55" s="87"/>
      <c r="NUI55" s="87"/>
      <c r="NUO55" s="87"/>
      <c r="NUP55" s="87"/>
      <c r="NUQ55" s="87"/>
      <c r="NUR55" s="87"/>
      <c r="NUS55" s="87"/>
      <c r="NUT55" s="87"/>
      <c r="NUU55" s="87"/>
      <c r="NUV55" s="87"/>
      <c r="NUW55" s="87"/>
      <c r="NUX55" s="87"/>
      <c r="NVD55" s="87"/>
      <c r="NVE55" s="87"/>
      <c r="NVF55" s="87"/>
      <c r="NVG55" s="87"/>
      <c r="NVH55" s="87"/>
      <c r="NVI55" s="87"/>
      <c r="NVJ55" s="87"/>
      <c r="NVK55" s="87"/>
      <c r="NVL55" s="87"/>
      <c r="NVM55" s="87"/>
      <c r="NVS55" s="87"/>
      <c r="NVT55" s="87"/>
      <c r="NVU55" s="87"/>
      <c r="NVV55" s="87"/>
      <c r="NVW55" s="87"/>
      <c r="NVX55" s="87"/>
      <c r="NVY55" s="87"/>
      <c r="NVZ55" s="87"/>
      <c r="NWA55" s="87"/>
      <c r="NWB55" s="87"/>
      <c r="NWH55" s="87"/>
      <c r="NWI55" s="87"/>
      <c r="NWJ55" s="87"/>
      <c r="NWK55" s="87"/>
      <c r="NWL55" s="87"/>
      <c r="NWM55" s="87"/>
      <c r="NWN55" s="87"/>
      <c r="NWO55" s="87"/>
      <c r="NWP55" s="87"/>
      <c r="NWQ55" s="87"/>
      <c r="NWW55" s="87"/>
      <c r="NWX55" s="87"/>
      <c r="NWY55" s="87"/>
      <c r="NWZ55" s="87"/>
      <c r="NXA55" s="87"/>
      <c r="NXB55" s="87"/>
      <c r="NXC55" s="87"/>
      <c r="NXD55" s="87"/>
      <c r="NXE55" s="87"/>
      <c r="NXF55" s="87"/>
      <c r="NXL55" s="87"/>
      <c r="NXM55" s="87"/>
      <c r="NXN55" s="87"/>
      <c r="NXO55" s="87"/>
      <c r="NXP55" s="87"/>
      <c r="NXQ55" s="87"/>
      <c r="NXR55" s="87"/>
      <c r="NXS55" s="87"/>
      <c r="NXT55" s="87"/>
      <c r="NXU55" s="87"/>
      <c r="NYA55" s="87"/>
      <c r="NYB55" s="87"/>
      <c r="NYC55" s="87"/>
      <c r="NYD55" s="87"/>
      <c r="NYE55" s="87"/>
      <c r="NYF55" s="87"/>
      <c r="NYG55" s="87"/>
      <c r="NYH55" s="87"/>
      <c r="NYI55" s="87"/>
      <c r="NYJ55" s="87"/>
      <c r="NYP55" s="87"/>
      <c r="NYQ55" s="87"/>
      <c r="NYR55" s="87"/>
      <c r="NYS55" s="87"/>
      <c r="NYT55" s="87"/>
      <c r="NYU55" s="87"/>
      <c r="NYV55" s="87"/>
      <c r="NYW55" s="87"/>
      <c r="NYX55" s="87"/>
      <c r="NYY55" s="87"/>
      <c r="NZE55" s="87"/>
      <c r="NZF55" s="87"/>
      <c r="NZG55" s="87"/>
      <c r="NZH55" s="87"/>
      <c r="NZI55" s="87"/>
      <c r="NZJ55" s="87"/>
      <c r="NZK55" s="87"/>
      <c r="NZL55" s="87"/>
      <c r="NZM55" s="87"/>
      <c r="NZN55" s="87"/>
      <c r="NZT55" s="87"/>
      <c r="NZU55" s="87"/>
      <c r="NZV55" s="87"/>
      <c r="NZW55" s="87"/>
      <c r="NZX55" s="87"/>
      <c r="NZY55" s="87"/>
      <c r="NZZ55" s="87"/>
      <c r="OAA55" s="87"/>
      <c r="OAB55" s="87"/>
      <c r="OAC55" s="87"/>
      <c r="OAI55" s="87"/>
      <c r="OAJ55" s="87"/>
      <c r="OAK55" s="87"/>
      <c r="OAL55" s="87"/>
      <c r="OAM55" s="87"/>
      <c r="OAN55" s="87"/>
      <c r="OAO55" s="87"/>
      <c r="OAP55" s="87"/>
      <c r="OAQ55" s="87"/>
      <c r="OAR55" s="87"/>
      <c r="OAX55" s="87"/>
      <c r="OAY55" s="87"/>
      <c r="OAZ55" s="87"/>
      <c r="OBA55" s="87"/>
      <c r="OBB55" s="87"/>
      <c r="OBC55" s="87"/>
      <c r="OBD55" s="87"/>
      <c r="OBE55" s="87"/>
      <c r="OBF55" s="87"/>
      <c r="OBG55" s="87"/>
      <c r="OBM55" s="87"/>
      <c r="OBN55" s="87"/>
      <c r="OBO55" s="87"/>
      <c r="OBP55" s="87"/>
      <c r="OBQ55" s="87"/>
      <c r="OBR55" s="87"/>
      <c r="OBS55" s="87"/>
      <c r="OBT55" s="87"/>
      <c r="OBU55" s="87"/>
      <c r="OBV55" s="87"/>
      <c r="OCB55" s="87"/>
      <c r="OCC55" s="87"/>
      <c r="OCD55" s="87"/>
      <c r="OCE55" s="87"/>
      <c r="OCF55" s="87"/>
      <c r="OCG55" s="87"/>
      <c r="OCH55" s="87"/>
      <c r="OCI55" s="87"/>
      <c r="OCJ55" s="87"/>
      <c r="OCK55" s="87"/>
      <c r="OCQ55" s="87"/>
      <c r="OCR55" s="87"/>
      <c r="OCS55" s="87"/>
      <c r="OCT55" s="87"/>
      <c r="OCU55" s="87"/>
      <c r="OCV55" s="87"/>
      <c r="OCW55" s="87"/>
      <c r="OCX55" s="87"/>
      <c r="OCY55" s="87"/>
      <c r="OCZ55" s="87"/>
      <c r="ODF55" s="87"/>
      <c r="ODG55" s="87"/>
      <c r="ODH55" s="87"/>
      <c r="ODI55" s="87"/>
      <c r="ODJ55" s="87"/>
      <c r="ODK55" s="87"/>
      <c r="ODL55" s="87"/>
      <c r="ODM55" s="87"/>
      <c r="ODN55" s="87"/>
      <c r="ODO55" s="87"/>
      <c r="ODU55" s="87"/>
      <c r="ODV55" s="87"/>
      <c r="ODW55" s="87"/>
      <c r="ODX55" s="87"/>
      <c r="ODY55" s="87"/>
      <c r="ODZ55" s="87"/>
      <c r="OEA55" s="87"/>
      <c r="OEB55" s="87"/>
      <c r="OEC55" s="87"/>
      <c r="OED55" s="87"/>
      <c r="OEJ55" s="87"/>
      <c r="OEK55" s="87"/>
      <c r="OEL55" s="87"/>
      <c r="OEM55" s="87"/>
      <c r="OEN55" s="87"/>
      <c r="OEO55" s="87"/>
      <c r="OEP55" s="87"/>
      <c r="OEQ55" s="87"/>
      <c r="OER55" s="87"/>
      <c r="OES55" s="87"/>
      <c r="OEY55" s="87"/>
      <c r="OEZ55" s="87"/>
      <c r="OFA55" s="87"/>
      <c r="OFB55" s="87"/>
      <c r="OFC55" s="87"/>
      <c r="OFD55" s="87"/>
      <c r="OFE55" s="87"/>
      <c r="OFF55" s="87"/>
      <c r="OFG55" s="87"/>
      <c r="OFH55" s="87"/>
      <c r="OFN55" s="87"/>
      <c r="OFO55" s="87"/>
      <c r="OFP55" s="87"/>
      <c r="OFQ55" s="87"/>
      <c r="OFR55" s="87"/>
      <c r="OFS55" s="87"/>
      <c r="OFT55" s="87"/>
      <c r="OFU55" s="87"/>
      <c r="OFV55" s="87"/>
      <c r="OFW55" s="87"/>
      <c r="OGC55" s="87"/>
      <c r="OGD55" s="87"/>
      <c r="OGE55" s="87"/>
      <c r="OGF55" s="87"/>
      <c r="OGG55" s="87"/>
      <c r="OGH55" s="87"/>
      <c r="OGI55" s="87"/>
      <c r="OGJ55" s="87"/>
      <c r="OGK55" s="87"/>
      <c r="OGL55" s="87"/>
      <c r="OGR55" s="87"/>
      <c r="OGS55" s="87"/>
      <c r="OGT55" s="87"/>
      <c r="OGU55" s="87"/>
      <c r="OGV55" s="87"/>
      <c r="OGW55" s="87"/>
      <c r="OGX55" s="87"/>
      <c r="OGY55" s="87"/>
      <c r="OGZ55" s="87"/>
      <c r="OHA55" s="87"/>
      <c r="OHG55" s="87"/>
      <c r="OHH55" s="87"/>
      <c r="OHI55" s="87"/>
      <c r="OHJ55" s="87"/>
      <c r="OHK55" s="87"/>
      <c r="OHL55" s="87"/>
      <c r="OHM55" s="87"/>
      <c r="OHN55" s="87"/>
      <c r="OHO55" s="87"/>
      <c r="OHP55" s="87"/>
      <c r="OHV55" s="87"/>
      <c r="OHW55" s="87"/>
      <c r="OHX55" s="87"/>
      <c r="OHY55" s="87"/>
      <c r="OHZ55" s="87"/>
      <c r="OIA55" s="87"/>
      <c r="OIB55" s="87"/>
      <c r="OIC55" s="87"/>
      <c r="OID55" s="87"/>
      <c r="OIE55" s="87"/>
      <c r="OIK55" s="87"/>
      <c r="OIL55" s="87"/>
      <c r="OIM55" s="87"/>
      <c r="OIN55" s="87"/>
      <c r="OIO55" s="87"/>
      <c r="OIP55" s="87"/>
      <c r="OIQ55" s="87"/>
      <c r="OIR55" s="87"/>
      <c r="OIS55" s="87"/>
      <c r="OIT55" s="87"/>
      <c r="OIZ55" s="87"/>
      <c r="OJA55" s="87"/>
      <c r="OJB55" s="87"/>
      <c r="OJC55" s="87"/>
      <c r="OJD55" s="87"/>
      <c r="OJE55" s="87"/>
      <c r="OJF55" s="87"/>
      <c r="OJG55" s="87"/>
      <c r="OJH55" s="87"/>
      <c r="OJI55" s="87"/>
      <c r="OJO55" s="87"/>
      <c r="OJP55" s="87"/>
      <c r="OJQ55" s="87"/>
      <c r="OJR55" s="87"/>
      <c r="OJS55" s="87"/>
      <c r="OJT55" s="87"/>
      <c r="OJU55" s="87"/>
      <c r="OJV55" s="87"/>
      <c r="OJW55" s="87"/>
      <c r="OJX55" s="87"/>
      <c r="OKD55" s="87"/>
      <c r="OKE55" s="87"/>
      <c r="OKF55" s="87"/>
      <c r="OKG55" s="87"/>
      <c r="OKH55" s="87"/>
      <c r="OKI55" s="87"/>
      <c r="OKJ55" s="87"/>
      <c r="OKK55" s="87"/>
      <c r="OKL55" s="87"/>
      <c r="OKM55" s="87"/>
      <c r="OKS55" s="87"/>
      <c r="OKT55" s="87"/>
      <c r="OKU55" s="87"/>
      <c r="OKV55" s="87"/>
      <c r="OKW55" s="87"/>
      <c r="OKX55" s="87"/>
      <c r="OKY55" s="87"/>
      <c r="OKZ55" s="87"/>
      <c r="OLA55" s="87"/>
      <c r="OLB55" s="87"/>
      <c r="OLH55" s="87"/>
      <c r="OLI55" s="87"/>
      <c r="OLJ55" s="87"/>
      <c r="OLK55" s="87"/>
      <c r="OLL55" s="87"/>
      <c r="OLM55" s="87"/>
      <c r="OLN55" s="87"/>
      <c r="OLO55" s="87"/>
      <c r="OLP55" s="87"/>
      <c r="OLQ55" s="87"/>
      <c r="OLW55" s="87"/>
      <c r="OLX55" s="87"/>
      <c r="OLY55" s="87"/>
      <c r="OLZ55" s="87"/>
      <c r="OMA55" s="87"/>
      <c r="OMB55" s="87"/>
      <c r="OMC55" s="87"/>
      <c r="OMD55" s="87"/>
      <c r="OME55" s="87"/>
      <c r="OMF55" s="87"/>
      <c r="OML55" s="87"/>
      <c r="OMM55" s="87"/>
      <c r="OMN55" s="87"/>
      <c r="OMO55" s="87"/>
      <c r="OMP55" s="87"/>
      <c r="OMQ55" s="87"/>
      <c r="OMR55" s="87"/>
      <c r="OMS55" s="87"/>
      <c r="OMT55" s="87"/>
      <c r="OMU55" s="87"/>
      <c r="ONA55" s="87"/>
      <c r="ONB55" s="87"/>
      <c r="ONC55" s="87"/>
      <c r="OND55" s="87"/>
      <c r="ONE55" s="87"/>
      <c r="ONF55" s="87"/>
      <c r="ONG55" s="87"/>
      <c r="ONH55" s="87"/>
      <c r="ONI55" s="87"/>
      <c r="ONJ55" s="87"/>
      <c r="ONP55" s="87"/>
      <c r="ONQ55" s="87"/>
      <c r="ONR55" s="87"/>
      <c r="ONS55" s="87"/>
      <c r="ONT55" s="87"/>
      <c r="ONU55" s="87"/>
      <c r="ONV55" s="87"/>
      <c r="ONW55" s="87"/>
      <c r="ONX55" s="87"/>
      <c r="ONY55" s="87"/>
      <c r="OOE55" s="87"/>
      <c r="OOF55" s="87"/>
      <c r="OOG55" s="87"/>
      <c r="OOH55" s="87"/>
      <c r="OOI55" s="87"/>
      <c r="OOJ55" s="87"/>
      <c r="OOK55" s="87"/>
      <c r="OOL55" s="87"/>
      <c r="OOM55" s="87"/>
      <c r="OON55" s="87"/>
      <c r="OOT55" s="87"/>
      <c r="OOU55" s="87"/>
      <c r="OOV55" s="87"/>
      <c r="OOW55" s="87"/>
      <c r="OOX55" s="87"/>
      <c r="OOY55" s="87"/>
      <c r="OOZ55" s="87"/>
      <c r="OPA55" s="87"/>
      <c r="OPB55" s="87"/>
      <c r="OPC55" s="87"/>
      <c r="OPI55" s="87"/>
      <c r="OPJ55" s="87"/>
      <c r="OPK55" s="87"/>
      <c r="OPL55" s="87"/>
      <c r="OPM55" s="87"/>
      <c r="OPN55" s="87"/>
      <c r="OPO55" s="87"/>
      <c r="OPP55" s="87"/>
      <c r="OPQ55" s="87"/>
      <c r="OPR55" s="87"/>
      <c r="OPX55" s="87"/>
      <c r="OPY55" s="87"/>
      <c r="OPZ55" s="87"/>
      <c r="OQA55" s="87"/>
      <c r="OQB55" s="87"/>
      <c r="OQC55" s="87"/>
      <c r="OQD55" s="87"/>
      <c r="OQE55" s="87"/>
      <c r="OQF55" s="87"/>
      <c r="OQG55" s="87"/>
      <c r="OQM55" s="87"/>
      <c r="OQN55" s="87"/>
      <c r="OQO55" s="87"/>
      <c r="OQP55" s="87"/>
      <c r="OQQ55" s="87"/>
      <c r="OQR55" s="87"/>
      <c r="OQS55" s="87"/>
      <c r="OQT55" s="87"/>
      <c r="OQU55" s="87"/>
      <c r="OQV55" s="87"/>
      <c r="ORB55" s="87"/>
      <c r="ORC55" s="87"/>
      <c r="ORD55" s="87"/>
      <c r="ORE55" s="87"/>
      <c r="ORF55" s="87"/>
      <c r="ORG55" s="87"/>
      <c r="ORH55" s="87"/>
      <c r="ORI55" s="87"/>
      <c r="ORJ55" s="87"/>
      <c r="ORK55" s="87"/>
      <c r="ORQ55" s="87"/>
      <c r="ORR55" s="87"/>
      <c r="ORS55" s="87"/>
      <c r="ORT55" s="87"/>
      <c r="ORU55" s="87"/>
      <c r="ORV55" s="87"/>
      <c r="ORW55" s="87"/>
      <c r="ORX55" s="87"/>
      <c r="ORY55" s="87"/>
      <c r="ORZ55" s="87"/>
      <c r="OSF55" s="87"/>
      <c r="OSG55" s="87"/>
      <c r="OSH55" s="87"/>
      <c r="OSI55" s="87"/>
      <c r="OSJ55" s="87"/>
      <c r="OSK55" s="87"/>
      <c r="OSL55" s="87"/>
      <c r="OSM55" s="87"/>
      <c r="OSN55" s="87"/>
      <c r="OSO55" s="87"/>
      <c r="OSU55" s="87"/>
      <c r="OSV55" s="87"/>
      <c r="OSW55" s="87"/>
      <c r="OSX55" s="87"/>
      <c r="OSY55" s="87"/>
      <c r="OSZ55" s="87"/>
      <c r="OTA55" s="87"/>
      <c r="OTB55" s="87"/>
      <c r="OTC55" s="87"/>
      <c r="OTD55" s="87"/>
      <c r="OTJ55" s="87"/>
      <c r="OTK55" s="87"/>
      <c r="OTL55" s="87"/>
      <c r="OTM55" s="87"/>
      <c r="OTN55" s="87"/>
      <c r="OTO55" s="87"/>
      <c r="OTP55" s="87"/>
      <c r="OTQ55" s="87"/>
      <c r="OTR55" s="87"/>
      <c r="OTS55" s="87"/>
      <c r="OTY55" s="87"/>
      <c r="OTZ55" s="87"/>
      <c r="OUA55" s="87"/>
      <c r="OUB55" s="87"/>
      <c r="OUC55" s="87"/>
      <c r="OUD55" s="87"/>
      <c r="OUE55" s="87"/>
      <c r="OUF55" s="87"/>
      <c r="OUG55" s="87"/>
      <c r="OUH55" s="87"/>
      <c r="OUN55" s="87"/>
      <c r="OUO55" s="87"/>
      <c r="OUP55" s="87"/>
      <c r="OUQ55" s="87"/>
      <c r="OUR55" s="87"/>
      <c r="OUS55" s="87"/>
      <c r="OUT55" s="87"/>
      <c r="OUU55" s="87"/>
      <c r="OUV55" s="87"/>
      <c r="OUW55" s="87"/>
      <c r="OVC55" s="87"/>
      <c r="OVD55" s="87"/>
      <c r="OVE55" s="87"/>
      <c r="OVF55" s="87"/>
      <c r="OVG55" s="87"/>
      <c r="OVH55" s="87"/>
      <c r="OVI55" s="87"/>
      <c r="OVJ55" s="87"/>
      <c r="OVK55" s="87"/>
      <c r="OVL55" s="87"/>
      <c r="OVR55" s="87"/>
      <c r="OVS55" s="87"/>
      <c r="OVT55" s="87"/>
      <c r="OVU55" s="87"/>
      <c r="OVV55" s="87"/>
      <c r="OVW55" s="87"/>
      <c r="OVX55" s="87"/>
      <c r="OVY55" s="87"/>
      <c r="OVZ55" s="87"/>
      <c r="OWA55" s="87"/>
      <c r="OWG55" s="87"/>
      <c r="OWH55" s="87"/>
      <c r="OWI55" s="87"/>
      <c r="OWJ55" s="87"/>
      <c r="OWK55" s="87"/>
      <c r="OWL55" s="87"/>
      <c r="OWM55" s="87"/>
      <c r="OWN55" s="87"/>
      <c r="OWO55" s="87"/>
      <c r="OWP55" s="87"/>
      <c r="OWV55" s="87"/>
      <c r="OWW55" s="87"/>
      <c r="OWX55" s="87"/>
      <c r="OWY55" s="87"/>
      <c r="OWZ55" s="87"/>
      <c r="OXA55" s="87"/>
      <c r="OXB55" s="87"/>
      <c r="OXC55" s="87"/>
      <c r="OXD55" s="87"/>
      <c r="OXE55" s="87"/>
      <c r="OXK55" s="87"/>
      <c r="OXL55" s="87"/>
      <c r="OXM55" s="87"/>
      <c r="OXN55" s="87"/>
      <c r="OXO55" s="87"/>
      <c r="OXP55" s="87"/>
      <c r="OXQ55" s="87"/>
      <c r="OXR55" s="87"/>
      <c r="OXS55" s="87"/>
      <c r="OXT55" s="87"/>
      <c r="OXZ55" s="87"/>
      <c r="OYA55" s="87"/>
      <c r="OYB55" s="87"/>
      <c r="OYC55" s="87"/>
      <c r="OYD55" s="87"/>
      <c r="OYE55" s="87"/>
      <c r="OYF55" s="87"/>
      <c r="OYG55" s="87"/>
      <c r="OYH55" s="87"/>
      <c r="OYI55" s="87"/>
      <c r="OYO55" s="87"/>
      <c r="OYP55" s="87"/>
      <c r="OYQ55" s="87"/>
      <c r="OYR55" s="87"/>
      <c r="OYS55" s="87"/>
      <c r="OYT55" s="87"/>
      <c r="OYU55" s="87"/>
      <c r="OYV55" s="87"/>
      <c r="OYW55" s="87"/>
      <c r="OYX55" s="87"/>
      <c r="OZD55" s="87"/>
      <c r="OZE55" s="87"/>
      <c r="OZF55" s="87"/>
      <c r="OZG55" s="87"/>
      <c r="OZH55" s="87"/>
      <c r="OZI55" s="87"/>
      <c r="OZJ55" s="87"/>
      <c r="OZK55" s="87"/>
      <c r="OZL55" s="87"/>
      <c r="OZM55" s="87"/>
      <c r="OZS55" s="87"/>
      <c r="OZT55" s="87"/>
      <c r="OZU55" s="87"/>
      <c r="OZV55" s="87"/>
      <c r="OZW55" s="87"/>
      <c r="OZX55" s="87"/>
      <c r="OZY55" s="87"/>
      <c r="OZZ55" s="87"/>
      <c r="PAA55" s="87"/>
      <c r="PAB55" s="87"/>
      <c r="PAH55" s="87"/>
      <c r="PAI55" s="87"/>
      <c r="PAJ55" s="87"/>
      <c r="PAK55" s="87"/>
      <c r="PAL55" s="87"/>
      <c r="PAM55" s="87"/>
      <c r="PAN55" s="87"/>
      <c r="PAO55" s="87"/>
      <c r="PAP55" s="87"/>
      <c r="PAQ55" s="87"/>
      <c r="PAW55" s="87"/>
      <c r="PAX55" s="87"/>
      <c r="PAY55" s="87"/>
      <c r="PAZ55" s="87"/>
      <c r="PBA55" s="87"/>
      <c r="PBB55" s="87"/>
      <c r="PBC55" s="87"/>
      <c r="PBD55" s="87"/>
      <c r="PBE55" s="87"/>
      <c r="PBF55" s="87"/>
      <c r="PBL55" s="87"/>
      <c r="PBM55" s="87"/>
      <c r="PBN55" s="87"/>
      <c r="PBO55" s="87"/>
      <c r="PBP55" s="87"/>
      <c r="PBQ55" s="87"/>
      <c r="PBR55" s="87"/>
      <c r="PBS55" s="87"/>
      <c r="PBT55" s="87"/>
      <c r="PBU55" s="87"/>
      <c r="PCA55" s="87"/>
      <c r="PCB55" s="87"/>
      <c r="PCC55" s="87"/>
      <c r="PCD55" s="87"/>
      <c r="PCE55" s="87"/>
      <c r="PCF55" s="87"/>
      <c r="PCG55" s="87"/>
      <c r="PCH55" s="87"/>
      <c r="PCI55" s="87"/>
      <c r="PCJ55" s="87"/>
      <c r="PCP55" s="87"/>
      <c r="PCQ55" s="87"/>
      <c r="PCR55" s="87"/>
      <c r="PCS55" s="87"/>
      <c r="PCT55" s="87"/>
      <c r="PCU55" s="87"/>
      <c r="PCV55" s="87"/>
      <c r="PCW55" s="87"/>
      <c r="PCX55" s="87"/>
      <c r="PCY55" s="87"/>
      <c r="PDE55" s="87"/>
      <c r="PDF55" s="87"/>
      <c r="PDG55" s="87"/>
      <c r="PDH55" s="87"/>
      <c r="PDI55" s="87"/>
      <c r="PDJ55" s="87"/>
      <c r="PDK55" s="87"/>
      <c r="PDL55" s="87"/>
      <c r="PDM55" s="87"/>
      <c r="PDN55" s="87"/>
      <c r="PDT55" s="87"/>
      <c r="PDU55" s="87"/>
      <c r="PDV55" s="87"/>
      <c r="PDW55" s="87"/>
      <c r="PDX55" s="87"/>
      <c r="PDY55" s="87"/>
      <c r="PDZ55" s="87"/>
      <c r="PEA55" s="87"/>
      <c r="PEB55" s="87"/>
      <c r="PEC55" s="87"/>
      <c r="PEI55" s="87"/>
      <c r="PEJ55" s="87"/>
      <c r="PEK55" s="87"/>
      <c r="PEL55" s="87"/>
      <c r="PEM55" s="87"/>
      <c r="PEN55" s="87"/>
      <c r="PEO55" s="87"/>
      <c r="PEP55" s="87"/>
      <c r="PEQ55" s="87"/>
      <c r="PER55" s="87"/>
      <c r="PEX55" s="87"/>
      <c r="PEY55" s="87"/>
      <c r="PEZ55" s="87"/>
      <c r="PFA55" s="87"/>
      <c r="PFB55" s="87"/>
      <c r="PFC55" s="87"/>
      <c r="PFD55" s="87"/>
      <c r="PFE55" s="87"/>
      <c r="PFF55" s="87"/>
      <c r="PFG55" s="87"/>
      <c r="PFM55" s="87"/>
      <c r="PFN55" s="87"/>
      <c r="PFO55" s="87"/>
      <c r="PFP55" s="87"/>
      <c r="PFQ55" s="87"/>
      <c r="PFR55" s="87"/>
      <c r="PFS55" s="87"/>
      <c r="PFT55" s="87"/>
      <c r="PFU55" s="87"/>
      <c r="PFV55" s="87"/>
      <c r="PGB55" s="87"/>
      <c r="PGC55" s="87"/>
      <c r="PGD55" s="87"/>
      <c r="PGE55" s="87"/>
      <c r="PGF55" s="87"/>
      <c r="PGG55" s="87"/>
      <c r="PGH55" s="87"/>
      <c r="PGI55" s="87"/>
      <c r="PGJ55" s="87"/>
      <c r="PGK55" s="87"/>
      <c r="PGQ55" s="87"/>
      <c r="PGR55" s="87"/>
      <c r="PGS55" s="87"/>
      <c r="PGT55" s="87"/>
      <c r="PGU55" s="87"/>
      <c r="PGV55" s="87"/>
      <c r="PGW55" s="87"/>
      <c r="PGX55" s="87"/>
      <c r="PGY55" s="87"/>
      <c r="PGZ55" s="87"/>
      <c r="PHF55" s="87"/>
      <c r="PHG55" s="87"/>
      <c r="PHH55" s="87"/>
      <c r="PHI55" s="87"/>
      <c r="PHJ55" s="87"/>
      <c r="PHK55" s="87"/>
      <c r="PHL55" s="87"/>
      <c r="PHM55" s="87"/>
      <c r="PHN55" s="87"/>
      <c r="PHO55" s="87"/>
      <c r="PHU55" s="87"/>
      <c r="PHV55" s="87"/>
      <c r="PHW55" s="87"/>
      <c r="PHX55" s="87"/>
      <c r="PHY55" s="87"/>
      <c r="PHZ55" s="87"/>
      <c r="PIA55" s="87"/>
      <c r="PIB55" s="87"/>
      <c r="PIC55" s="87"/>
      <c r="PID55" s="87"/>
      <c r="PIJ55" s="87"/>
      <c r="PIK55" s="87"/>
      <c r="PIL55" s="87"/>
      <c r="PIM55" s="87"/>
      <c r="PIN55" s="87"/>
      <c r="PIO55" s="87"/>
      <c r="PIP55" s="87"/>
      <c r="PIQ55" s="87"/>
      <c r="PIR55" s="87"/>
      <c r="PIS55" s="87"/>
      <c r="PIY55" s="87"/>
      <c r="PIZ55" s="87"/>
      <c r="PJA55" s="87"/>
      <c r="PJB55" s="87"/>
      <c r="PJC55" s="87"/>
      <c r="PJD55" s="87"/>
      <c r="PJE55" s="87"/>
      <c r="PJF55" s="87"/>
      <c r="PJG55" s="87"/>
      <c r="PJH55" s="87"/>
      <c r="PJN55" s="87"/>
      <c r="PJO55" s="87"/>
      <c r="PJP55" s="87"/>
      <c r="PJQ55" s="87"/>
      <c r="PJR55" s="87"/>
      <c r="PJS55" s="87"/>
      <c r="PJT55" s="87"/>
      <c r="PJU55" s="87"/>
      <c r="PJV55" s="87"/>
      <c r="PJW55" s="87"/>
      <c r="PKC55" s="87"/>
      <c r="PKD55" s="87"/>
      <c r="PKE55" s="87"/>
      <c r="PKF55" s="87"/>
      <c r="PKG55" s="87"/>
      <c r="PKH55" s="87"/>
      <c r="PKI55" s="87"/>
      <c r="PKJ55" s="87"/>
      <c r="PKK55" s="87"/>
      <c r="PKL55" s="87"/>
      <c r="PKR55" s="87"/>
      <c r="PKS55" s="87"/>
      <c r="PKT55" s="87"/>
      <c r="PKU55" s="87"/>
      <c r="PKV55" s="87"/>
      <c r="PKW55" s="87"/>
      <c r="PKX55" s="87"/>
      <c r="PKY55" s="87"/>
      <c r="PKZ55" s="87"/>
      <c r="PLA55" s="87"/>
      <c r="PLG55" s="87"/>
      <c r="PLH55" s="87"/>
      <c r="PLI55" s="87"/>
      <c r="PLJ55" s="87"/>
      <c r="PLK55" s="87"/>
      <c r="PLL55" s="87"/>
      <c r="PLM55" s="87"/>
      <c r="PLN55" s="87"/>
      <c r="PLO55" s="87"/>
      <c r="PLP55" s="87"/>
      <c r="PLV55" s="87"/>
      <c r="PLW55" s="87"/>
      <c r="PLX55" s="87"/>
      <c r="PLY55" s="87"/>
      <c r="PLZ55" s="87"/>
      <c r="PMA55" s="87"/>
      <c r="PMB55" s="87"/>
      <c r="PMC55" s="87"/>
      <c r="PMD55" s="87"/>
      <c r="PME55" s="87"/>
      <c r="PMK55" s="87"/>
      <c r="PML55" s="87"/>
      <c r="PMM55" s="87"/>
      <c r="PMN55" s="87"/>
      <c r="PMO55" s="87"/>
      <c r="PMP55" s="87"/>
      <c r="PMQ55" s="87"/>
      <c r="PMR55" s="87"/>
      <c r="PMS55" s="87"/>
      <c r="PMT55" s="87"/>
      <c r="PMZ55" s="87"/>
      <c r="PNA55" s="87"/>
      <c r="PNB55" s="87"/>
      <c r="PNC55" s="87"/>
      <c r="PND55" s="87"/>
      <c r="PNE55" s="87"/>
      <c r="PNF55" s="87"/>
      <c r="PNG55" s="87"/>
      <c r="PNH55" s="87"/>
      <c r="PNI55" s="87"/>
      <c r="PNO55" s="87"/>
      <c r="PNP55" s="87"/>
      <c r="PNQ55" s="87"/>
      <c r="PNR55" s="87"/>
      <c r="PNS55" s="87"/>
      <c r="PNT55" s="87"/>
      <c r="PNU55" s="87"/>
      <c r="PNV55" s="87"/>
      <c r="PNW55" s="87"/>
      <c r="PNX55" s="87"/>
      <c r="POD55" s="87"/>
      <c r="POE55" s="87"/>
      <c r="POF55" s="87"/>
      <c r="POG55" s="87"/>
      <c r="POH55" s="87"/>
      <c r="POI55" s="87"/>
      <c r="POJ55" s="87"/>
      <c r="POK55" s="87"/>
      <c r="POL55" s="87"/>
      <c r="POM55" s="87"/>
      <c r="POS55" s="87"/>
      <c r="POT55" s="87"/>
      <c r="POU55" s="87"/>
      <c r="POV55" s="87"/>
      <c r="POW55" s="87"/>
      <c r="POX55" s="87"/>
      <c r="POY55" s="87"/>
      <c r="POZ55" s="87"/>
      <c r="PPA55" s="87"/>
      <c r="PPB55" s="87"/>
      <c r="PPH55" s="87"/>
      <c r="PPI55" s="87"/>
      <c r="PPJ55" s="87"/>
      <c r="PPK55" s="87"/>
      <c r="PPL55" s="87"/>
      <c r="PPM55" s="87"/>
      <c r="PPN55" s="87"/>
      <c r="PPO55" s="87"/>
      <c r="PPP55" s="87"/>
      <c r="PPQ55" s="87"/>
      <c r="PPW55" s="87"/>
      <c r="PPX55" s="87"/>
      <c r="PPY55" s="87"/>
      <c r="PPZ55" s="87"/>
      <c r="PQA55" s="87"/>
      <c r="PQB55" s="87"/>
      <c r="PQC55" s="87"/>
      <c r="PQD55" s="87"/>
      <c r="PQE55" s="87"/>
      <c r="PQF55" s="87"/>
      <c r="PQL55" s="87"/>
      <c r="PQM55" s="87"/>
      <c r="PQN55" s="87"/>
      <c r="PQO55" s="87"/>
      <c r="PQP55" s="87"/>
      <c r="PQQ55" s="87"/>
      <c r="PQR55" s="87"/>
      <c r="PQS55" s="87"/>
      <c r="PQT55" s="87"/>
      <c r="PQU55" s="87"/>
      <c r="PRA55" s="87"/>
      <c r="PRB55" s="87"/>
      <c r="PRC55" s="87"/>
      <c r="PRD55" s="87"/>
      <c r="PRE55" s="87"/>
      <c r="PRF55" s="87"/>
      <c r="PRG55" s="87"/>
      <c r="PRH55" s="87"/>
      <c r="PRI55" s="87"/>
      <c r="PRJ55" s="87"/>
      <c r="PRP55" s="87"/>
      <c r="PRQ55" s="87"/>
      <c r="PRR55" s="87"/>
      <c r="PRS55" s="87"/>
      <c r="PRT55" s="87"/>
      <c r="PRU55" s="87"/>
      <c r="PRV55" s="87"/>
      <c r="PRW55" s="87"/>
      <c r="PRX55" s="87"/>
      <c r="PRY55" s="87"/>
      <c r="PSE55" s="87"/>
      <c r="PSF55" s="87"/>
      <c r="PSG55" s="87"/>
      <c r="PSH55" s="87"/>
      <c r="PSI55" s="87"/>
      <c r="PSJ55" s="87"/>
      <c r="PSK55" s="87"/>
      <c r="PSL55" s="87"/>
      <c r="PSM55" s="87"/>
      <c r="PSN55" s="87"/>
      <c r="PST55" s="87"/>
      <c r="PSU55" s="87"/>
      <c r="PSV55" s="87"/>
      <c r="PSW55" s="87"/>
      <c r="PSX55" s="87"/>
      <c r="PSY55" s="87"/>
      <c r="PSZ55" s="87"/>
      <c r="PTA55" s="87"/>
      <c r="PTB55" s="87"/>
      <c r="PTC55" s="87"/>
      <c r="PTI55" s="87"/>
      <c r="PTJ55" s="87"/>
      <c r="PTK55" s="87"/>
      <c r="PTL55" s="87"/>
      <c r="PTM55" s="87"/>
      <c r="PTN55" s="87"/>
      <c r="PTO55" s="87"/>
      <c r="PTP55" s="87"/>
      <c r="PTQ55" s="87"/>
      <c r="PTR55" s="87"/>
      <c r="PTX55" s="87"/>
      <c r="PTY55" s="87"/>
      <c r="PTZ55" s="87"/>
      <c r="PUA55" s="87"/>
      <c r="PUB55" s="87"/>
      <c r="PUC55" s="87"/>
      <c r="PUD55" s="87"/>
      <c r="PUE55" s="87"/>
      <c r="PUF55" s="87"/>
      <c r="PUG55" s="87"/>
      <c r="PUM55" s="87"/>
      <c r="PUN55" s="87"/>
      <c r="PUO55" s="87"/>
      <c r="PUP55" s="87"/>
      <c r="PUQ55" s="87"/>
      <c r="PUR55" s="87"/>
      <c r="PUS55" s="87"/>
      <c r="PUT55" s="87"/>
      <c r="PUU55" s="87"/>
      <c r="PUV55" s="87"/>
      <c r="PVB55" s="87"/>
      <c r="PVC55" s="87"/>
      <c r="PVD55" s="87"/>
      <c r="PVE55" s="87"/>
      <c r="PVF55" s="87"/>
      <c r="PVG55" s="87"/>
      <c r="PVH55" s="87"/>
      <c r="PVI55" s="87"/>
      <c r="PVJ55" s="87"/>
      <c r="PVK55" s="87"/>
      <c r="PVQ55" s="87"/>
      <c r="PVR55" s="87"/>
      <c r="PVS55" s="87"/>
      <c r="PVT55" s="87"/>
      <c r="PVU55" s="87"/>
      <c r="PVV55" s="87"/>
      <c r="PVW55" s="87"/>
      <c r="PVX55" s="87"/>
      <c r="PVY55" s="87"/>
      <c r="PVZ55" s="87"/>
      <c r="PWF55" s="87"/>
      <c r="PWG55" s="87"/>
      <c r="PWH55" s="87"/>
      <c r="PWI55" s="87"/>
      <c r="PWJ55" s="87"/>
      <c r="PWK55" s="87"/>
      <c r="PWL55" s="87"/>
      <c r="PWM55" s="87"/>
      <c r="PWN55" s="87"/>
      <c r="PWO55" s="87"/>
      <c r="PWU55" s="87"/>
      <c r="PWV55" s="87"/>
      <c r="PWW55" s="87"/>
      <c r="PWX55" s="87"/>
      <c r="PWY55" s="87"/>
      <c r="PWZ55" s="87"/>
      <c r="PXA55" s="87"/>
      <c r="PXB55" s="87"/>
      <c r="PXC55" s="87"/>
      <c r="PXD55" s="87"/>
      <c r="PXJ55" s="87"/>
      <c r="PXK55" s="87"/>
      <c r="PXL55" s="87"/>
      <c r="PXM55" s="87"/>
      <c r="PXN55" s="87"/>
      <c r="PXO55" s="87"/>
      <c r="PXP55" s="87"/>
      <c r="PXQ55" s="87"/>
      <c r="PXR55" s="87"/>
      <c r="PXS55" s="87"/>
      <c r="PXY55" s="87"/>
      <c r="PXZ55" s="87"/>
      <c r="PYA55" s="87"/>
      <c r="PYB55" s="87"/>
      <c r="PYC55" s="87"/>
      <c r="PYD55" s="87"/>
      <c r="PYE55" s="87"/>
      <c r="PYF55" s="87"/>
      <c r="PYG55" s="87"/>
      <c r="PYH55" s="87"/>
      <c r="PYN55" s="87"/>
      <c r="PYO55" s="87"/>
      <c r="PYP55" s="87"/>
      <c r="PYQ55" s="87"/>
      <c r="PYR55" s="87"/>
      <c r="PYS55" s="87"/>
      <c r="PYT55" s="87"/>
      <c r="PYU55" s="87"/>
      <c r="PYV55" s="87"/>
      <c r="PYW55" s="87"/>
      <c r="PZC55" s="87"/>
      <c r="PZD55" s="87"/>
      <c r="PZE55" s="87"/>
      <c r="PZF55" s="87"/>
      <c r="PZG55" s="87"/>
      <c r="PZH55" s="87"/>
      <c r="PZI55" s="87"/>
      <c r="PZJ55" s="87"/>
      <c r="PZK55" s="87"/>
      <c r="PZL55" s="87"/>
      <c r="PZR55" s="87"/>
      <c r="PZS55" s="87"/>
      <c r="PZT55" s="87"/>
      <c r="PZU55" s="87"/>
      <c r="PZV55" s="87"/>
      <c r="PZW55" s="87"/>
      <c r="PZX55" s="87"/>
      <c r="PZY55" s="87"/>
      <c r="PZZ55" s="87"/>
      <c r="QAA55" s="87"/>
      <c r="QAG55" s="87"/>
      <c r="QAH55" s="87"/>
      <c r="QAI55" s="87"/>
      <c r="QAJ55" s="87"/>
      <c r="QAK55" s="87"/>
      <c r="QAL55" s="87"/>
      <c r="QAM55" s="87"/>
      <c r="QAN55" s="87"/>
      <c r="QAO55" s="87"/>
      <c r="QAP55" s="87"/>
      <c r="QAV55" s="87"/>
      <c r="QAW55" s="87"/>
      <c r="QAX55" s="87"/>
      <c r="QAY55" s="87"/>
      <c r="QAZ55" s="87"/>
      <c r="QBA55" s="87"/>
      <c r="QBB55" s="87"/>
      <c r="QBC55" s="87"/>
      <c r="QBD55" s="87"/>
      <c r="QBE55" s="87"/>
      <c r="QBK55" s="87"/>
      <c r="QBL55" s="87"/>
      <c r="QBM55" s="87"/>
      <c r="QBN55" s="87"/>
      <c r="QBO55" s="87"/>
      <c r="QBP55" s="87"/>
      <c r="QBQ55" s="87"/>
      <c r="QBR55" s="87"/>
      <c r="QBS55" s="87"/>
      <c r="QBT55" s="87"/>
      <c r="QBZ55" s="87"/>
      <c r="QCA55" s="87"/>
      <c r="QCB55" s="87"/>
      <c r="QCC55" s="87"/>
      <c r="QCD55" s="87"/>
      <c r="QCE55" s="87"/>
      <c r="QCF55" s="87"/>
      <c r="QCG55" s="87"/>
      <c r="QCH55" s="87"/>
      <c r="QCI55" s="87"/>
      <c r="QCO55" s="87"/>
      <c r="QCP55" s="87"/>
      <c r="QCQ55" s="87"/>
      <c r="QCR55" s="87"/>
      <c r="QCS55" s="87"/>
      <c r="QCT55" s="87"/>
      <c r="QCU55" s="87"/>
      <c r="QCV55" s="87"/>
      <c r="QCW55" s="87"/>
      <c r="QCX55" s="87"/>
      <c r="QDD55" s="87"/>
      <c r="QDE55" s="87"/>
      <c r="QDF55" s="87"/>
      <c r="QDG55" s="87"/>
      <c r="QDH55" s="87"/>
      <c r="QDI55" s="87"/>
      <c r="QDJ55" s="87"/>
      <c r="QDK55" s="87"/>
      <c r="QDL55" s="87"/>
      <c r="QDM55" s="87"/>
      <c r="QDS55" s="87"/>
      <c r="QDT55" s="87"/>
      <c r="QDU55" s="87"/>
      <c r="QDV55" s="87"/>
      <c r="QDW55" s="87"/>
      <c r="QDX55" s="87"/>
      <c r="QDY55" s="87"/>
      <c r="QDZ55" s="87"/>
      <c r="QEA55" s="87"/>
      <c r="QEB55" s="87"/>
      <c r="QEH55" s="87"/>
      <c r="QEI55" s="87"/>
      <c r="QEJ55" s="87"/>
      <c r="QEK55" s="87"/>
      <c r="QEL55" s="87"/>
      <c r="QEM55" s="87"/>
      <c r="QEN55" s="87"/>
      <c r="QEO55" s="87"/>
      <c r="QEP55" s="87"/>
      <c r="QEQ55" s="87"/>
      <c r="QEW55" s="87"/>
      <c r="QEX55" s="87"/>
      <c r="QEY55" s="87"/>
      <c r="QEZ55" s="87"/>
      <c r="QFA55" s="87"/>
      <c r="QFB55" s="87"/>
      <c r="QFC55" s="87"/>
      <c r="QFD55" s="87"/>
      <c r="QFE55" s="87"/>
      <c r="QFF55" s="87"/>
      <c r="QFL55" s="87"/>
      <c r="QFM55" s="87"/>
      <c r="QFN55" s="87"/>
      <c r="QFO55" s="87"/>
      <c r="QFP55" s="87"/>
      <c r="QFQ55" s="87"/>
      <c r="QFR55" s="87"/>
      <c r="QFS55" s="87"/>
      <c r="QFT55" s="87"/>
      <c r="QFU55" s="87"/>
      <c r="QGA55" s="87"/>
      <c r="QGB55" s="87"/>
      <c r="QGC55" s="87"/>
      <c r="QGD55" s="87"/>
      <c r="QGE55" s="87"/>
      <c r="QGF55" s="87"/>
      <c r="QGG55" s="87"/>
      <c r="QGH55" s="87"/>
      <c r="QGI55" s="87"/>
      <c r="QGJ55" s="87"/>
      <c r="QGP55" s="87"/>
      <c r="QGQ55" s="87"/>
      <c r="QGR55" s="87"/>
      <c r="QGS55" s="87"/>
      <c r="QGT55" s="87"/>
      <c r="QGU55" s="87"/>
      <c r="QGV55" s="87"/>
      <c r="QGW55" s="87"/>
      <c r="QGX55" s="87"/>
      <c r="QGY55" s="87"/>
      <c r="QHE55" s="87"/>
      <c r="QHF55" s="87"/>
      <c r="QHG55" s="87"/>
      <c r="QHH55" s="87"/>
      <c r="QHI55" s="87"/>
      <c r="QHJ55" s="87"/>
      <c r="QHK55" s="87"/>
      <c r="QHL55" s="87"/>
      <c r="QHM55" s="87"/>
      <c r="QHN55" s="87"/>
      <c r="QHT55" s="87"/>
      <c r="QHU55" s="87"/>
      <c r="QHV55" s="87"/>
      <c r="QHW55" s="87"/>
      <c r="QHX55" s="87"/>
      <c r="QHY55" s="87"/>
      <c r="QHZ55" s="87"/>
      <c r="QIA55" s="87"/>
      <c r="QIB55" s="87"/>
      <c r="QIC55" s="87"/>
      <c r="QII55" s="87"/>
      <c r="QIJ55" s="87"/>
      <c r="QIK55" s="87"/>
      <c r="QIL55" s="87"/>
      <c r="QIM55" s="87"/>
      <c r="QIN55" s="87"/>
      <c r="QIO55" s="87"/>
      <c r="QIP55" s="87"/>
      <c r="QIQ55" s="87"/>
      <c r="QIR55" s="87"/>
      <c r="QIX55" s="87"/>
      <c r="QIY55" s="87"/>
      <c r="QIZ55" s="87"/>
      <c r="QJA55" s="87"/>
      <c r="QJB55" s="87"/>
      <c r="QJC55" s="87"/>
      <c r="QJD55" s="87"/>
      <c r="QJE55" s="87"/>
      <c r="QJF55" s="87"/>
      <c r="QJG55" s="87"/>
      <c r="QJM55" s="87"/>
      <c r="QJN55" s="87"/>
      <c r="QJO55" s="87"/>
      <c r="QJP55" s="87"/>
      <c r="QJQ55" s="87"/>
      <c r="QJR55" s="87"/>
      <c r="QJS55" s="87"/>
      <c r="QJT55" s="87"/>
      <c r="QJU55" s="87"/>
      <c r="QJV55" s="87"/>
      <c r="QKB55" s="87"/>
      <c r="QKC55" s="87"/>
      <c r="QKD55" s="87"/>
      <c r="QKE55" s="87"/>
      <c r="QKF55" s="87"/>
      <c r="QKG55" s="87"/>
      <c r="QKH55" s="87"/>
      <c r="QKI55" s="87"/>
      <c r="QKJ55" s="87"/>
      <c r="QKK55" s="87"/>
      <c r="QKQ55" s="87"/>
      <c r="QKR55" s="87"/>
      <c r="QKS55" s="87"/>
      <c r="QKT55" s="87"/>
      <c r="QKU55" s="87"/>
      <c r="QKV55" s="87"/>
      <c r="QKW55" s="87"/>
      <c r="QKX55" s="87"/>
      <c r="QKY55" s="87"/>
      <c r="QKZ55" s="87"/>
      <c r="QLF55" s="87"/>
      <c r="QLG55" s="87"/>
      <c r="QLH55" s="87"/>
      <c r="QLI55" s="87"/>
      <c r="QLJ55" s="87"/>
      <c r="QLK55" s="87"/>
      <c r="QLL55" s="87"/>
      <c r="QLM55" s="87"/>
      <c r="QLN55" s="87"/>
      <c r="QLO55" s="87"/>
      <c r="QLU55" s="87"/>
      <c r="QLV55" s="87"/>
      <c r="QLW55" s="87"/>
      <c r="QLX55" s="87"/>
      <c r="QLY55" s="87"/>
      <c r="QLZ55" s="87"/>
      <c r="QMA55" s="87"/>
      <c r="QMB55" s="87"/>
      <c r="QMC55" s="87"/>
      <c r="QMD55" s="87"/>
      <c r="QMJ55" s="87"/>
      <c r="QMK55" s="87"/>
      <c r="QML55" s="87"/>
      <c r="QMM55" s="87"/>
      <c r="QMN55" s="87"/>
      <c r="QMO55" s="87"/>
      <c r="QMP55" s="87"/>
      <c r="QMQ55" s="87"/>
      <c r="QMR55" s="87"/>
      <c r="QMS55" s="87"/>
      <c r="QMY55" s="87"/>
      <c r="QMZ55" s="87"/>
      <c r="QNA55" s="87"/>
      <c r="QNB55" s="87"/>
      <c r="QNC55" s="87"/>
      <c r="QND55" s="87"/>
      <c r="QNE55" s="87"/>
      <c r="QNF55" s="87"/>
      <c r="QNG55" s="87"/>
      <c r="QNH55" s="87"/>
      <c r="QNN55" s="87"/>
      <c r="QNO55" s="87"/>
      <c r="QNP55" s="87"/>
      <c r="QNQ55" s="87"/>
      <c r="QNR55" s="87"/>
      <c r="QNS55" s="87"/>
      <c r="QNT55" s="87"/>
      <c r="QNU55" s="87"/>
      <c r="QNV55" s="87"/>
      <c r="QNW55" s="87"/>
      <c r="QOC55" s="87"/>
      <c r="QOD55" s="87"/>
      <c r="QOE55" s="87"/>
      <c r="QOF55" s="87"/>
      <c r="QOG55" s="87"/>
      <c r="QOH55" s="87"/>
      <c r="QOI55" s="87"/>
      <c r="QOJ55" s="87"/>
      <c r="QOK55" s="87"/>
      <c r="QOL55" s="87"/>
      <c r="QOR55" s="87"/>
      <c r="QOS55" s="87"/>
      <c r="QOT55" s="87"/>
      <c r="QOU55" s="87"/>
      <c r="QOV55" s="87"/>
      <c r="QOW55" s="87"/>
      <c r="QOX55" s="87"/>
      <c r="QOY55" s="87"/>
      <c r="QOZ55" s="87"/>
      <c r="QPA55" s="87"/>
      <c r="QPG55" s="87"/>
      <c r="QPH55" s="87"/>
      <c r="QPI55" s="87"/>
      <c r="QPJ55" s="87"/>
      <c r="QPK55" s="87"/>
      <c r="QPL55" s="87"/>
      <c r="QPM55" s="87"/>
      <c r="QPN55" s="87"/>
      <c r="QPO55" s="87"/>
      <c r="QPP55" s="87"/>
      <c r="QPV55" s="87"/>
      <c r="QPW55" s="87"/>
      <c r="QPX55" s="87"/>
      <c r="QPY55" s="87"/>
      <c r="QPZ55" s="87"/>
      <c r="QQA55" s="87"/>
      <c r="QQB55" s="87"/>
      <c r="QQC55" s="87"/>
      <c r="QQD55" s="87"/>
      <c r="QQE55" s="87"/>
      <c r="QQK55" s="87"/>
      <c r="QQL55" s="87"/>
      <c r="QQM55" s="87"/>
      <c r="QQN55" s="87"/>
      <c r="QQO55" s="87"/>
      <c r="QQP55" s="87"/>
      <c r="QQQ55" s="87"/>
      <c r="QQR55" s="87"/>
      <c r="QQS55" s="87"/>
      <c r="QQT55" s="87"/>
      <c r="QQZ55" s="87"/>
      <c r="QRA55" s="87"/>
      <c r="QRB55" s="87"/>
      <c r="QRC55" s="87"/>
      <c r="QRD55" s="87"/>
      <c r="QRE55" s="87"/>
      <c r="QRF55" s="87"/>
      <c r="QRG55" s="87"/>
      <c r="QRH55" s="87"/>
      <c r="QRI55" s="87"/>
      <c r="QRO55" s="87"/>
      <c r="QRP55" s="87"/>
      <c r="QRQ55" s="87"/>
      <c r="QRR55" s="87"/>
      <c r="QRS55" s="87"/>
      <c r="QRT55" s="87"/>
      <c r="QRU55" s="87"/>
      <c r="QRV55" s="87"/>
      <c r="QRW55" s="87"/>
      <c r="QRX55" s="87"/>
      <c r="QSD55" s="87"/>
      <c r="QSE55" s="87"/>
      <c r="QSF55" s="87"/>
      <c r="QSG55" s="87"/>
      <c r="QSH55" s="87"/>
      <c r="QSI55" s="87"/>
      <c r="QSJ55" s="87"/>
      <c r="QSK55" s="87"/>
      <c r="QSL55" s="87"/>
      <c r="QSM55" s="87"/>
      <c r="QSS55" s="87"/>
      <c r="QST55" s="87"/>
      <c r="QSU55" s="87"/>
      <c r="QSV55" s="87"/>
      <c r="QSW55" s="87"/>
      <c r="QSX55" s="87"/>
      <c r="QSY55" s="87"/>
      <c r="QSZ55" s="87"/>
      <c r="QTA55" s="87"/>
      <c r="QTB55" s="87"/>
      <c r="QTH55" s="87"/>
      <c r="QTI55" s="87"/>
      <c r="QTJ55" s="87"/>
      <c r="QTK55" s="87"/>
      <c r="QTL55" s="87"/>
      <c r="QTM55" s="87"/>
      <c r="QTN55" s="87"/>
      <c r="QTO55" s="87"/>
      <c r="QTP55" s="87"/>
      <c r="QTQ55" s="87"/>
      <c r="QTW55" s="87"/>
      <c r="QTX55" s="87"/>
      <c r="QTY55" s="87"/>
      <c r="QTZ55" s="87"/>
      <c r="QUA55" s="87"/>
      <c r="QUB55" s="87"/>
      <c r="QUC55" s="87"/>
      <c r="QUD55" s="87"/>
      <c r="QUE55" s="87"/>
      <c r="QUF55" s="87"/>
      <c r="QUL55" s="87"/>
      <c r="QUM55" s="87"/>
      <c r="QUN55" s="87"/>
      <c r="QUO55" s="87"/>
      <c r="QUP55" s="87"/>
      <c r="QUQ55" s="87"/>
      <c r="QUR55" s="87"/>
      <c r="QUS55" s="87"/>
      <c r="QUT55" s="87"/>
      <c r="QUU55" s="87"/>
      <c r="QVA55" s="87"/>
      <c r="QVB55" s="87"/>
      <c r="QVC55" s="87"/>
      <c r="QVD55" s="87"/>
      <c r="QVE55" s="87"/>
      <c r="QVF55" s="87"/>
      <c r="QVG55" s="87"/>
      <c r="QVH55" s="87"/>
      <c r="QVI55" s="87"/>
      <c r="QVJ55" s="87"/>
      <c r="QVP55" s="87"/>
      <c r="QVQ55" s="87"/>
      <c r="QVR55" s="87"/>
      <c r="QVS55" s="87"/>
      <c r="QVT55" s="87"/>
      <c r="QVU55" s="87"/>
      <c r="QVV55" s="87"/>
      <c r="QVW55" s="87"/>
      <c r="QVX55" s="87"/>
      <c r="QVY55" s="87"/>
      <c r="QWE55" s="87"/>
      <c r="QWF55" s="87"/>
      <c r="QWG55" s="87"/>
      <c r="QWH55" s="87"/>
      <c r="QWI55" s="87"/>
      <c r="QWJ55" s="87"/>
      <c r="QWK55" s="87"/>
      <c r="QWL55" s="87"/>
      <c r="QWM55" s="87"/>
      <c r="QWN55" s="87"/>
      <c r="QWT55" s="87"/>
      <c r="QWU55" s="87"/>
      <c r="QWV55" s="87"/>
      <c r="QWW55" s="87"/>
      <c r="QWX55" s="87"/>
      <c r="QWY55" s="87"/>
      <c r="QWZ55" s="87"/>
      <c r="QXA55" s="87"/>
      <c r="QXB55" s="87"/>
      <c r="QXC55" s="87"/>
      <c r="QXI55" s="87"/>
      <c r="QXJ55" s="87"/>
      <c r="QXK55" s="87"/>
      <c r="QXL55" s="87"/>
      <c r="QXM55" s="87"/>
      <c r="QXN55" s="87"/>
      <c r="QXO55" s="87"/>
      <c r="QXP55" s="87"/>
      <c r="QXQ55" s="87"/>
      <c r="QXR55" s="87"/>
      <c r="QXX55" s="87"/>
      <c r="QXY55" s="87"/>
      <c r="QXZ55" s="87"/>
      <c r="QYA55" s="87"/>
      <c r="QYB55" s="87"/>
      <c r="QYC55" s="87"/>
      <c r="QYD55" s="87"/>
      <c r="QYE55" s="87"/>
      <c r="QYF55" s="87"/>
      <c r="QYG55" s="87"/>
      <c r="QYM55" s="87"/>
      <c r="QYN55" s="87"/>
      <c r="QYO55" s="87"/>
      <c r="QYP55" s="87"/>
      <c r="QYQ55" s="87"/>
      <c r="QYR55" s="87"/>
      <c r="QYS55" s="87"/>
      <c r="QYT55" s="87"/>
      <c r="QYU55" s="87"/>
      <c r="QYV55" s="87"/>
      <c r="QZB55" s="87"/>
      <c r="QZC55" s="87"/>
      <c r="QZD55" s="87"/>
      <c r="QZE55" s="87"/>
      <c r="QZF55" s="87"/>
      <c r="QZG55" s="87"/>
      <c r="QZH55" s="87"/>
      <c r="QZI55" s="87"/>
      <c r="QZJ55" s="87"/>
      <c r="QZK55" s="87"/>
      <c r="QZQ55" s="87"/>
      <c r="QZR55" s="87"/>
      <c r="QZS55" s="87"/>
      <c r="QZT55" s="87"/>
      <c r="QZU55" s="87"/>
      <c r="QZV55" s="87"/>
      <c r="QZW55" s="87"/>
      <c r="QZX55" s="87"/>
      <c r="QZY55" s="87"/>
      <c r="QZZ55" s="87"/>
      <c r="RAF55" s="87"/>
      <c r="RAG55" s="87"/>
      <c r="RAH55" s="87"/>
      <c r="RAI55" s="87"/>
      <c r="RAJ55" s="87"/>
      <c r="RAK55" s="87"/>
      <c r="RAL55" s="87"/>
      <c r="RAM55" s="87"/>
      <c r="RAN55" s="87"/>
      <c r="RAO55" s="87"/>
      <c r="RAU55" s="87"/>
      <c r="RAV55" s="87"/>
      <c r="RAW55" s="87"/>
      <c r="RAX55" s="87"/>
      <c r="RAY55" s="87"/>
      <c r="RAZ55" s="87"/>
      <c r="RBA55" s="87"/>
      <c r="RBB55" s="87"/>
      <c r="RBC55" s="87"/>
      <c r="RBD55" s="87"/>
      <c r="RBJ55" s="87"/>
      <c r="RBK55" s="87"/>
      <c r="RBL55" s="87"/>
      <c r="RBM55" s="87"/>
      <c r="RBN55" s="87"/>
      <c r="RBO55" s="87"/>
      <c r="RBP55" s="87"/>
      <c r="RBQ55" s="87"/>
      <c r="RBR55" s="87"/>
      <c r="RBS55" s="87"/>
      <c r="RBY55" s="87"/>
      <c r="RBZ55" s="87"/>
      <c r="RCA55" s="87"/>
      <c r="RCB55" s="87"/>
      <c r="RCC55" s="87"/>
      <c r="RCD55" s="87"/>
      <c r="RCE55" s="87"/>
      <c r="RCF55" s="87"/>
      <c r="RCG55" s="87"/>
      <c r="RCH55" s="87"/>
      <c r="RCN55" s="87"/>
      <c r="RCO55" s="87"/>
      <c r="RCP55" s="87"/>
      <c r="RCQ55" s="87"/>
      <c r="RCR55" s="87"/>
      <c r="RCS55" s="87"/>
      <c r="RCT55" s="87"/>
      <c r="RCU55" s="87"/>
      <c r="RCV55" s="87"/>
      <c r="RCW55" s="87"/>
      <c r="RDC55" s="87"/>
      <c r="RDD55" s="87"/>
      <c r="RDE55" s="87"/>
      <c r="RDF55" s="87"/>
      <c r="RDG55" s="87"/>
      <c r="RDH55" s="87"/>
      <c r="RDI55" s="87"/>
      <c r="RDJ55" s="87"/>
      <c r="RDK55" s="87"/>
      <c r="RDL55" s="87"/>
      <c r="RDR55" s="87"/>
      <c r="RDS55" s="87"/>
      <c r="RDT55" s="87"/>
      <c r="RDU55" s="87"/>
      <c r="RDV55" s="87"/>
      <c r="RDW55" s="87"/>
      <c r="RDX55" s="87"/>
      <c r="RDY55" s="87"/>
      <c r="RDZ55" s="87"/>
      <c r="REA55" s="87"/>
      <c r="REG55" s="87"/>
      <c r="REH55" s="87"/>
      <c r="REI55" s="87"/>
      <c r="REJ55" s="87"/>
      <c r="REK55" s="87"/>
      <c r="REL55" s="87"/>
      <c r="REM55" s="87"/>
      <c r="REN55" s="87"/>
      <c r="REO55" s="87"/>
      <c r="REP55" s="87"/>
      <c r="REV55" s="87"/>
      <c r="REW55" s="87"/>
      <c r="REX55" s="87"/>
      <c r="REY55" s="87"/>
      <c r="REZ55" s="87"/>
      <c r="RFA55" s="87"/>
      <c r="RFB55" s="87"/>
      <c r="RFC55" s="87"/>
      <c r="RFD55" s="87"/>
      <c r="RFE55" s="87"/>
      <c r="RFK55" s="87"/>
      <c r="RFL55" s="87"/>
      <c r="RFM55" s="87"/>
      <c r="RFN55" s="87"/>
      <c r="RFO55" s="87"/>
      <c r="RFP55" s="87"/>
      <c r="RFQ55" s="87"/>
      <c r="RFR55" s="87"/>
      <c r="RFS55" s="87"/>
      <c r="RFT55" s="87"/>
      <c r="RFZ55" s="87"/>
      <c r="RGA55" s="87"/>
      <c r="RGB55" s="87"/>
      <c r="RGC55" s="87"/>
      <c r="RGD55" s="87"/>
      <c r="RGE55" s="87"/>
      <c r="RGF55" s="87"/>
      <c r="RGG55" s="87"/>
      <c r="RGH55" s="87"/>
      <c r="RGI55" s="87"/>
      <c r="RGO55" s="87"/>
      <c r="RGP55" s="87"/>
      <c r="RGQ55" s="87"/>
      <c r="RGR55" s="87"/>
      <c r="RGS55" s="87"/>
      <c r="RGT55" s="87"/>
      <c r="RGU55" s="87"/>
      <c r="RGV55" s="87"/>
      <c r="RGW55" s="87"/>
      <c r="RGX55" s="87"/>
      <c r="RHD55" s="87"/>
      <c r="RHE55" s="87"/>
      <c r="RHF55" s="87"/>
      <c r="RHG55" s="87"/>
      <c r="RHH55" s="87"/>
      <c r="RHI55" s="87"/>
      <c r="RHJ55" s="87"/>
      <c r="RHK55" s="87"/>
      <c r="RHL55" s="87"/>
      <c r="RHM55" s="87"/>
      <c r="RHS55" s="87"/>
      <c r="RHT55" s="87"/>
      <c r="RHU55" s="87"/>
      <c r="RHV55" s="87"/>
      <c r="RHW55" s="87"/>
      <c r="RHX55" s="87"/>
      <c r="RHY55" s="87"/>
      <c r="RHZ55" s="87"/>
      <c r="RIA55" s="87"/>
      <c r="RIB55" s="87"/>
      <c r="RIH55" s="87"/>
      <c r="RII55" s="87"/>
      <c r="RIJ55" s="87"/>
      <c r="RIK55" s="87"/>
      <c r="RIL55" s="87"/>
      <c r="RIM55" s="87"/>
      <c r="RIN55" s="87"/>
      <c r="RIO55" s="87"/>
      <c r="RIP55" s="87"/>
      <c r="RIQ55" s="87"/>
      <c r="RIW55" s="87"/>
      <c r="RIX55" s="87"/>
      <c r="RIY55" s="87"/>
      <c r="RIZ55" s="87"/>
      <c r="RJA55" s="87"/>
      <c r="RJB55" s="87"/>
      <c r="RJC55" s="87"/>
      <c r="RJD55" s="87"/>
      <c r="RJE55" s="87"/>
      <c r="RJF55" s="87"/>
      <c r="RJL55" s="87"/>
      <c r="RJM55" s="87"/>
      <c r="RJN55" s="87"/>
      <c r="RJO55" s="87"/>
      <c r="RJP55" s="87"/>
      <c r="RJQ55" s="87"/>
      <c r="RJR55" s="87"/>
      <c r="RJS55" s="87"/>
      <c r="RJT55" s="87"/>
      <c r="RJU55" s="87"/>
      <c r="RKA55" s="87"/>
      <c r="RKB55" s="87"/>
      <c r="RKC55" s="87"/>
      <c r="RKD55" s="87"/>
      <c r="RKE55" s="87"/>
      <c r="RKF55" s="87"/>
      <c r="RKG55" s="87"/>
      <c r="RKH55" s="87"/>
      <c r="RKI55" s="87"/>
      <c r="RKJ55" s="87"/>
      <c r="RKP55" s="87"/>
      <c r="RKQ55" s="87"/>
      <c r="RKR55" s="87"/>
      <c r="RKS55" s="87"/>
      <c r="RKT55" s="87"/>
      <c r="RKU55" s="87"/>
      <c r="RKV55" s="87"/>
      <c r="RKW55" s="87"/>
      <c r="RKX55" s="87"/>
      <c r="RKY55" s="87"/>
      <c r="RLE55" s="87"/>
      <c r="RLF55" s="87"/>
      <c r="RLG55" s="87"/>
      <c r="RLH55" s="87"/>
      <c r="RLI55" s="87"/>
      <c r="RLJ55" s="87"/>
      <c r="RLK55" s="87"/>
      <c r="RLL55" s="87"/>
      <c r="RLM55" s="87"/>
      <c r="RLN55" s="87"/>
      <c r="RLT55" s="87"/>
      <c r="RLU55" s="87"/>
      <c r="RLV55" s="87"/>
      <c r="RLW55" s="87"/>
      <c r="RLX55" s="87"/>
      <c r="RLY55" s="87"/>
      <c r="RLZ55" s="87"/>
      <c r="RMA55" s="87"/>
      <c r="RMB55" s="87"/>
      <c r="RMC55" s="87"/>
      <c r="RMI55" s="87"/>
      <c r="RMJ55" s="87"/>
      <c r="RMK55" s="87"/>
      <c r="RML55" s="87"/>
      <c r="RMM55" s="87"/>
      <c r="RMN55" s="87"/>
      <c r="RMO55" s="87"/>
      <c r="RMP55" s="87"/>
      <c r="RMQ55" s="87"/>
      <c r="RMR55" s="87"/>
      <c r="RMX55" s="87"/>
      <c r="RMY55" s="87"/>
      <c r="RMZ55" s="87"/>
      <c r="RNA55" s="87"/>
      <c r="RNB55" s="87"/>
      <c r="RNC55" s="87"/>
      <c r="RND55" s="87"/>
      <c r="RNE55" s="87"/>
      <c r="RNF55" s="87"/>
      <c r="RNG55" s="87"/>
      <c r="RNM55" s="87"/>
      <c r="RNN55" s="87"/>
      <c r="RNO55" s="87"/>
      <c r="RNP55" s="87"/>
      <c r="RNQ55" s="87"/>
      <c r="RNR55" s="87"/>
      <c r="RNS55" s="87"/>
      <c r="RNT55" s="87"/>
      <c r="RNU55" s="87"/>
      <c r="RNV55" s="87"/>
      <c r="ROB55" s="87"/>
      <c r="ROC55" s="87"/>
      <c r="ROD55" s="87"/>
      <c r="ROE55" s="87"/>
      <c r="ROF55" s="87"/>
      <c r="ROG55" s="87"/>
      <c r="ROH55" s="87"/>
      <c r="ROI55" s="87"/>
      <c r="ROJ55" s="87"/>
      <c r="ROK55" s="87"/>
      <c r="ROQ55" s="87"/>
      <c r="ROR55" s="87"/>
      <c r="ROS55" s="87"/>
      <c r="ROT55" s="87"/>
      <c r="ROU55" s="87"/>
      <c r="ROV55" s="87"/>
      <c r="ROW55" s="87"/>
      <c r="ROX55" s="87"/>
      <c r="ROY55" s="87"/>
      <c r="ROZ55" s="87"/>
      <c r="RPF55" s="87"/>
      <c r="RPG55" s="87"/>
      <c r="RPH55" s="87"/>
      <c r="RPI55" s="87"/>
      <c r="RPJ55" s="87"/>
      <c r="RPK55" s="87"/>
      <c r="RPL55" s="87"/>
      <c r="RPM55" s="87"/>
      <c r="RPN55" s="87"/>
      <c r="RPO55" s="87"/>
      <c r="RPU55" s="87"/>
      <c r="RPV55" s="87"/>
      <c r="RPW55" s="87"/>
      <c r="RPX55" s="87"/>
      <c r="RPY55" s="87"/>
      <c r="RPZ55" s="87"/>
      <c r="RQA55" s="87"/>
      <c r="RQB55" s="87"/>
      <c r="RQC55" s="87"/>
      <c r="RQD55" s="87"/>
      <c r="RQJ55" s="87"/>
      <c r="RQK55" s="87"/>
      <c r="RQL55" s="87"/>
      <c r="RQM55" s="87"/>
      <c r="RQN55" s="87"/>
      <c r="RQO55" s="87"/>
      <c r="RQP55" s="87"/>
      <c r="RQQ55" s="87"/>
      <c r="RQR55" s="87"/>
      <c r="RQS55" s="87"/>
      <c r="RQY55" s="87"/>
      <c r="RQZ55" s="87"/>
      <c r="RRA55" s="87"/>
      <c r="RRB55" s="87"/>
      <c r="RRC55" s="87"/>
      <c r="RRD55" s="87"/>
      <c r="RRE55" s="87"/>
      <c r="RRF55" s="87"/>
      <c r="RRG55" s="87"/>
      <c r="RRH55" s="87"/>
      <c r="RRN55" s="87"/>
      <c r="RRO55" s="87"/>
      <c r="RRP55" s="87"/>
      <c r="RRQ55" s="87"/>
      <c r="RRR55" s="87"/>
      <c r="RRS55" s="87"/>
      <c r="RRT55" s="87"/>
      <c r="RRU55" s="87"/>
      <c r="RRV55" s="87"/>
      <c r="RRW55" s="87"/>
      <c r="RSC55" s="87"/>
      <c r="RSD55" s="87"/>
      <c r="RSE55" s="87"/>
      <c r="RSF55" s="87"/>
      <c r="RSG55" s="87"/>
      <c r="RSH55" s="87"/>
      <c r="RSI55" s="87"/>
      <c r="RSJ55" s="87"/>
      <c r="RSK55" s="87"/>
      <c r="RSL55" s="87"/>
      <c r="RSR55" s="87"/>
      <c r="RSS55" s="87"/>
      <c r="RST55" s="87"/>
      <c r="RSU55" s="87"/>
      <c r="RSV55" s="87"/>
      <c r="RSW55" s="87"/>
      <c r="RSX55" s="87"/>
      <c r="RSY55" s="87"/>
      <c r="RSZ55" s="87"/>
      <c r="RTA55" s="87"/>
      <c r="RTG55" s="87"/>
      <c r="RTH55" s="87"/>
      <c r="RTI55" s="87"/>
      <c r="RTJ55" s="87"/>
      <c r="RTK55" s="87"/>
      <c r="RTL55" s="87"/>
      <c r="RTM55" s="87"/>
      <c r="RTN55" s="87"/>
      <c r="RTO55" s="87"/>
      <c r="RTP55" s="87"/>
      <c r="RTV55" s="87"/>
      <c r="RTW55" s="87"/>
      <c r="RTX55" s="87"/>
      <c r="RTY55" s="87"/>
      <c r="RTZ55" s="87"/>
      <c r="RUA55" s="87"/>
      <c r="RUB55" s="87"/>
      <c r="RUC55" s="87"/>
      <c r="RUD55" s="87"/>
      <c r="RUE55" s="87"/>
      <c r="RUK55" s="87"/>
      <c r="RUL55" s="87"/>
      <c r="RUM55" s="87"/>
      <c r="RUN55" s="87"/>
      <c r="RUO55" s="87"/>
      <c r="RUP55" s="87"/>
      <c r="RUQ55" s="87"/>
      <c r="RUR55" s="87"/>
      <c r="RUS55" s="87"/>
      <c r="RUT55" s="87"/>
      <c r="RUZ55" s="87"/>
      <c r="RVA55" s="87"/>
      <c r="RVB55" s="87"/>
      <c r="RVC55" s="87"/>
      <c r="RVD55" s="87"/>
      <c r="RVE55" s="87"/>
      <c r="RVF55" s="87"/>
      <c r="RVG55" s="87"/>
      <c r="RVH55" s="87"/>
      <c r="RVI55" s="87"/>
      <c r="RVO55" s="87"/>
      <c r="RVP55" s="87"/>
      <c r="RVQ55" s="87"/>
      <c r="RVR55" s="87"/>
      <c r="RVS55" s="87"/>
      <c r="RVT55" s="87"/>
      <c r="RVU55" s="87"/>
      <c r="RVV55" s="87"/>
      <c r="RVW55" s="87"/>
      <c r="RVX55" s="87"/>
      <c r="RWD55" s="87"/>
      <c r="RWE55" s="87"/>
      <c r="RWF55" s="87"/>
      <c r="RWG55" s="87"/>
      <c r="RWH55" s="87"/>
      <c r="RWI55" s="87"/>
      <c r="RWJ55" s="87"/>
      <c r="RWK55" s="87"/>
      <c r="RWL55" s="87"/>
      <c r="RWM55" s="87"/>
      <c r="RWS55" s="87"/>
      <c r="RWT55" s="87"/>
      <c r="RWU55" s="87"/>
      <c r="RWV55" s="87"/>
      <c r="RWW55" s="87"/>
      <c r="RWX55" s="87"/>
      <c r="RWY55" s="87"/>
      <c r="RWZ55" s="87"/>
      <c r="RXA55" s="87"/>
      <c r="RXB55" s="87"/>
      <c r="RXH55" s="87"/>
      <c r="RXI55" s="87"/>
      <c r="RXJ55" s="87"/>
      <c r="RXK55" s="87"/>
      <c r="RXL55" s="87"/>
      <c r="RXM55" s="87"/>
      <c r="RXN55" s="87"/>
      <c r="RXO55" s="87"/>
      <c r="RXP55" s="87"/>
      <c r="RXQ55" s="87"/>
      <c r="RXW55" s="87"/>
      <c r="RXX55" s="87"/>
      <c r="RXY55" s="87"/>
      <c r="RXZ55" s="87"/>
      <c r="RYA55" s="87"/>
      <c r="RYB55" s="87"/>
      <c r="RYC55" s="87"/>
      <c r="RYD55" s="87"/>
      <c r="RYE55" s="87"/>
      <c r="RYF55" s="87"/>
      <c r="RYL55" s="87"/>
      <c r="RYM55" s="87"/>
      <c r="RYN55" s="87"/>
      <c r="RYO55" s="87"/>
      <c r="RYP55" s="87"/>
      <c r="RYQ55" s="87"/>
      <c r="RYR55" s="87"/>
      <c r="RYS55" s="87"/>
      <c r="RYT55" s="87"/>
      <c r="RYU55" s="87"/>
      <c r="RZA55" s="87"/>
      <c r="RZB55" s="87"/>
      <c r="RZC55" s="87"/>
      <c r="RZD55" s="87"/>
      <c r="RZE55" s="87"/>
      <c r="RZF55" s="87"/>
      <c r="RZG55" s="87"/>
      <c r="RZH55" s="87"/>
      <c r="RZI55" s="87"/>
      <c r="RZJ55" s="87"/>
      <c r="RZP55" s="87"/>
      <c r="RZQ55" s="87"/>
      <c r="RZR55" s="87"/>
      <c r="RZS55" s="87"/>
      <c r="RZT55" s="87"/>
      <c r="RZU55" s="87"/>
      <c r="RZV55" s="87"/>
      <c r="RZW55" s="87"/>
      <c r="RZX55" s="87"/>
      <c r="RZY55" s="87"/>
      <c r="SAE55" s="87"/>
      <c r="SAF55" s="87"/>
      <c r="SAG55" s="87"/>
      <c r="SAH55" s="87"/>
      <c r="SAI55" s="87"/>
      <c r="SAJ55" s="87"/>
      <c r="SAK55" s="87"/>
      <c r="SAL55" s="87"/>
      <c r="SAM55" s="87"/>
      <c r="SAN55" s="87"/>
      <c r="SAT55" s="87"/>
      <c r="SAU55" s="87"/>
      <c r="SAV55" s="87"/>
      <c r="SAW55" s="87"/>
      <c r="SAX55" s="87"/>
      <c r="SAY55" s="87"/>
      <c r="SAZ55" s="87"/>
      <c r="SBA55" s="87"/>
      <c r="SBB55" s="87"/>
      <c r="SBC55" s="87"/>
      <c r="SBI55" s="87"/>
      <c r="SBJ55" s="87"/>
      <c r="SBK55" s="87"/>
      <c r="SBL55" s="87"/>
      <c r="SBM55" s="87"/>
      <c r="SBN55" s="87"/>
      <c r="SBO55" s="87"/>
      <c r="SBP55" s="87"/>
      <c r="SBQ55" s="87"/>
      <c r="SBR55" s="87"/>
      <c r="SBX55" s="87"/>
      <c r="SBY55" s="87"/>
      <c r="SBZ55" s="87"/>
      <c r="SCA55" s="87"/>
      <c r="SCB55" s="87"/>
      <c r="SCC55" s="87"/>
      <c r="SCD55" s="87"/>
      <c r="SCE55" s="87"/>
      <c r="SCF55" s="87"/>
      <c r="SCG55" s="87"/>
      <c r="SCM55" s="87"/>
      <c r="SCN55" s="87"/>
      <c r="SCO55" s="87"/>
      <c r="SCP55" s="87"/>
      <c r="SCQ55" s="87"/>
      <c r="SCR55" s="87"/>
      <c r="SCS55" s="87"/>
      <c r="SCT55" s="87"/>
      <c r="SCU55" s="87"/>
      <c r="SCV55" s="87"/>
      <c r="SDB55" s="87"/>
      <c r="SDC55" s="87"/>
      <c r="SDD55" s="87"/>
      <c r="SDE55" s="87"/>
      <c r="SDF55" s="87"/>
      <c r="SDG55" s="87"/>
      <c r="SDH55" s="87"/>
      <c r="SDI55" s="87"/>
      <c r="SDJ55" s="87"/>
      <c r="SDK55" s="87"/>
      <c r="SDQ55" s="87"/>
      <c r="SDR55" s="87"/>
      <c r="SDS55" s="87"/>
      <c r="SDT55" s="87"/>
      <c r="SDU55" s="87"/>
      <c r="SDV55" s="87"/>
      <c r="SDW55" s="87"/>
      <c r="SDX55" s="87"/>
      <c r="SDY55" s="87"/>
      <c r="SDZ55" s="87"/>
      <c r="SEF55" s="87"/>
      <c r="SEG55" s="87"/>
      <c r="SEH55" s="87"/>
      <c r="SEI55" s="87"/>
      <c r="SEJ55" s="87"/>
      <c r="SEK55" s="87"/>
      <c r="SEL55" s="87"/>
      <c r="SEM55" s="87"/>
      <c r="SEN55" s="87"/>
      <c r="SEO55" s="87"/>
      <c r="SEU55" s="87"/>
      <c r="SEV55" s="87"/>
      <c r="SEW55" s="87"/>
      <c r="SEX55" s="87"/>
      <c r="SEY55" s="87"/>
      <c r="SEZ55" s="87"/>
      <c r="SFA55" s="87"/>
      <c r="SFB55" s="87"/>
      <c r="SFC55" s="87"/>
      <c r="SFD55" s="87"/>
      <c r="SFJ55" s="87"/>
      <c r="SFK55" s="87"/>
      <c r="SFL55" s="87"/>
      <c r="SFM55" s="87"/>
      <c r="SFN55" s="87"/>
      <c r="SFO55" s="87"/>
      <c r="SFP55" s="87"/>
      <c r="SFQ55" s="87"/>
      <c r="SFR55" s="87"/>
      <c r="SFS55" s="87"/>
      <c r="SFY55" s="87"/>
      <c r="SFZ55" s="87"/>
      <c r="SGA55" s="87"/>
      <c r="SGB55" s="87"/>
      <c r="SGC55" s="87"/>
      <c r="SGD55" s="87"/>
      <c r="SGE55" s="87"/>
      <c r="SGF55" s="87"/>
      <c r="SGG55" s="87"/>
      <c r="SGH55" s="87"/>
      <c r="SGN55" s="87"/>
      <c r="SGO55" s="87"/>
      <c r="SGP55" s="87"/>
      <c r="SGQ55" s="87"/>
      <c r="SGR55" s="87"/>
      <c r="SGS55" s="87"/>
      <c r="SGT55" s="87"/>
      <c r="SGU55" s="87"/>
      <c r="SGV55" s="87"/>
      <c r="SGW55" s="87"/>
      <c r="SHC55" s="87"/>
      <c r="SHD55" s="87"/>
      <c r="SHE55" s="87"/>
      <c r="SHF55" s="87"/>
      <c r="SHG55" s="87"/>
      <c r="SHH55" s="87"/>
      <c r="SHI55" s="87"/>
      <c r="SHJ55" s="87"/>
      <c r="SHK55" s="87"/>
      <c r="SHL55" s="87"/>
      <c r="SHR55" s="87"/>
      <c r="SHS55" s="87"/>
      <c r="SHT55" s="87"/>
      <c r="SHU55" s="87"/>
      <c r="SHV55" s="87"/>
      <c r="SHW55" s="87"/>
      <c r="SHX55" s="87"/>
      <c r="SHY55" s="87"/>
      <c r="SHZ55" s="87"/>
      <c r="SIA55" s="87"/>
      <c r="SIG55" s="87"/>
      <c r="SIH55" s="87"/>
      <c r="SII55" s="87"/>
      <c r="SIJ55" s="87"/>
      <c r="SIK55" s="87"/>
      <c r="SIL55" s="87"/>
      <c r="SIM55" s="87"/>
      <c r="SIN55" s="87"/>
      <c r="SIO55" s="87"/>
      <c r="SIP55" s="87"/>
      <c r="SIV55" s="87"/>
      <c r="SIW55" s="87"/>
      <c r="SIX55" s="87"/>
      <c r="SIY55" s="87"/>
      <c r="SIZ55" s="87"/>
      <c r="SJA55" s="87"/>
      <c r="SJB55" s="87"/>
      <c r="SJC55" s="87"/>
      <c r="SJD55" s="87"/>
      <c r="SJE55" s="87"/>
      <c r="SJK55" s="87"/>
      <c r="SJL55" s="87"/>
      <c r="SJM55" s="87"/>
      <c r="SJN55" s="87"/>
      <c r="SJO55" s="87"/>
      <c r="SJP55" s="87"/>
      <c r="SJQ55" s="87"/>
      <c r="SJR55" s="87"/>
      <c r="SJS55" s="87"/>
      <c r="SJT55" s="87"/>
      <c r="SJZ55" s="87"/>
      <c r="SKA55" s="87"/>
      <c r="SKB55" s="87"/>
      <c r="SKC55" s="87"/>
      <c r="SKD55" s="87"/>
      <c r="SKE55" s="87"/>
      <c r="SKF55" s="87"/>
      <c r="SKG55" s="87"/>
      <c r="SKH55" s="87"/>
      <c r="SKI55" s="87"/>
      <c r="SKO55" s="87"/>
      <c r="SKP55" s="87"/>
      <c r="SKQ55" s="87"/>
      <c r="SKR55" s="87"/>
      <c r="SKS55" s="87"/>
      <c r="SKT55" s="87"/>
      <c r="SKU55" s="87"/>
      <c r="SKV55" s="87"/>
      <c r="SKW55" s="87"/>
      <c r="SKX55" s="87"/>
      <c r="SLD55" s="87"/>
      <c r="SLE55" s="87"/>
      <c r="SLF55" s="87"/>
      <c r="SLG55" s="87"/>
      <c r="SLH55" s="87"/>
      <c r="SLI55" s="87"/>
      <c r="SLJ55" s="87"/>
      <c r="SLK55" s="87"/>
      <c r="SLL55" s="87"/>
      <c r="SLM55" s="87"/>
      <c r="SLS55" s="87"/>
      <c r="SLT55" s="87"/>
      <c r="SLU55" s="87"/>
      <c r="SLV55" s="87"/>
      <c r="SLW55" s="87"/>
      <c r="SLX55" s="87"/>
      <c r="SLY55" s="87"/>
      <c r="SLZ55" s="87"/>
      <c r="SMA55" s="87"/>
      <c r="SMB55" s="87"/>
      <c r="SMH55" s="87"/>
      <c r="SMI55" s="87"/>
      <c r="SMJ55" s="87"/>
      <c r="SMK55" s="87"/>
      <c r="SML55" s="87"/>
      <c r="SMM55" s="87"/>
      <c r="SMN55" s="87"/>
      <c r="SMO55" s="87"/>
      <c r="SMP55" s="87"/>
      <c r="SMQ55" s="87"/>
      <c r="SMW55" s="87"/>
      <c r="SMX55" s="87"/>
      <c r="SMY55" s="87"/>
      <c r="SMZ55" s="87"/>
      <c r="SNA55" s="87"/>
      <c r="SNB55" s="87"/>
      <c r="SNC55" s="87"/>
      <c r="SND55" s="87"/>
      <c r="SNE55" s="87"/>
      <c r="SNF55" s="87"/>
      <c r="SNL55" s="87"/>
      <c r="SNM55" s="87"/>
      <c r="SNN55" s="87"/>
      <c r="SNO55" s="87"/>
      <c r="SNP55" s="87"/>
      <c r="SNQ55" s="87"/>
      <c r="SNR55" s="87"/>
      <c r="SNS55" s="87"/>
      <c r="SNT55" s="87"/>
      <c r="SNU55" s="87"/>
      <c r="SOA55" s="87"/>
      <c r="SOB55" s="87"/>
      <c r="SOC55" s="87"/>
      <c r="SOD55" s="87"/>
      <c r="SOE55" s="87"/>
      <c r="SOF55" s="87"/>
      <c r="SOG55" s="87"/>
      <c r="SOH55" s="87"/>
      <c r="SOI55" s="87"/>
      <c r="SOJ55" s="87"/>
      <c r="SOP55" s="87"/>
      <c r="SOQ55" s="87"/>
      <c r="SOR55" s="87"/>
      <c r="SOS55" s="87"/>
      <c r="SOT55" s="87"/>
      <c r="SOU55" s="87"/>
      <c r="SOV55" s="87"/>
      <c r="SOW55" s="87"/>
      <c r="SOX55" s="87"/>
      <c r="SOY55" s="87"/>
      <c r="SPE55" s="87"/>
      <c r="SPF55" s="87"/>
      <c r="SPG55" s="87"/>
      <c r="SPH55" s="87"/>
      <c r="SPI55" s="87"/>
      <c r="SPJ55" s="87"/>
      <c r="SPK55" s="87"/>
      <c r="SPL55" s="87"/>
      <c r="SPM55" s="87"/>
      <c r="SPN55" s="87"/>
      <c r="SPT55" s="87"/>
      <c r="SPU55" s="87"/>
      <c r="SPV55" s="87"/>
      <c r="SPW55" s="87"/>
      <c r="SPX55" s="87"/>
      <c r="SPY55" s="87"/>
      <c r="SPZ55" s="87"/>
      <c r="SQA55" s="87"/>
      <c r="SQB55" s="87"/>
      <c r="SQC55" s="87"/>
      <c r="SQI55" s="87"/>
      <c r="SQJ55" s="87"/>
      <c r="SQK55" s="87"/>
      <c r="SQL55" s="87"/>
      <c r="SQM55" s="87"/>
      <c r="SQN55" s="87"/>
      <c r="SQO55" s="87"/>
      <c r="SQP55" s="87"/>
      <c r="SQQ55" s="87"/>
      <c r="SQR55" s="87"/>
      <c r="SQX55" s="87"/>
      <c r="SQY55" s="87"/>
      <c r="SQZ55" s="87"/>
      <c r="SRA55" s="87"/>
      <c r="SRB55" s="87"/>
      <c r="SRC55" s="87"/>
      <c r="SRD55" s="87"/>
      <c r="SRE55" s="87"/>
      <c r="SRF55" s="87"/>
      <c r="SRG55" s="87"/>
      <c r="SRM55" s="87"/>
      <c r="SRN55" s="87"/>
      <c r="SRO55" s="87"/>
      <c r="SRP55" s="87"/>
      <c r="SRQ55" s="87"/>
      <c r="SRR55" s="87"/>
      <c r="SRS55" s="87"/>
      <c r="SRT55" s="87"/>
      <c r="SRU55" s="87"/>
      <c r="SRV55" s="87"/>
      <c r="SSB55" s="87"/>
      <c r="SSC55" s="87"/>
      <c r="SSD55" s="87"/>
      <c r="SSE55" s="87"/>
      <c r="SSF55" s="87"/>
      <c r="SSG55" s="87"/>
      <c r="SSH55" s="87"/>
      <c r="SSI55" s="87"/>
      <c r="SSJ55" s="87"/>
      <c r="SSK55" s="87"/>
      <c r="SSQ55" s="87"/>
      <c r="SSR55" s="87"/>
      <c r="SSS55" s="87"/>
      <c r="SST55" s="87"/>
      <c r="SSU55" s="87"/>
      <c r="SSV55" s="87"/>
      <c r="SSW55" s="87"/>
      <c r="SSX55" s="87"/>
      <c r="SSY55" s="87"/>
      <c r="SSZ55" s="87"/>
      <c r="STF55" s="87"/>
      <c r="STG55" s="87"/>
      <c r="STH55" s="87"/>
      <c r="STI55" s="87"/>
      <c r="STJ55" s="87"/>
      <c r="STK55" s="87"/>
      <c r="STL55" s="87"/>
      <c r="STM55" s="87"/>
      <c r="STN55" s="87"/>
      <c r="STO55" s="87"/>
      <c r="STU55" s="87"/>
      <c r="STV55" s="87"/>
      <c r="STW55" s="87"/>
      <c r="STX55" s="87"/>
      <c r="STY55" s="87"/>
      <c r="STZ55" s="87"/>
      <c r="SUA55" s="87"/>
      <c r="SUB55" s="87"/>
      <c r="SUC55" s="87"/>
      <c r="SUD55" s="87"/>
      <c r="SUJ55" s="87"/>
      <c r="SUK55" s="87"/>
      <c r="SUL55" s="87"/>
      <c r="SUM55" s="87"/>
      <c r="SUN55" s="87"/>
      <c r="SUO55" s="87"/>
      <c r="SUP55" s="87"/>
      <c r="SUQ55" s="87"/>
      <c r="SUR55" s="87"/>
      <c r="SUS55" s="87"/>
      <c r="SUY55" s="87"/>
      <c r="SUZ55" s="87"/>
      <c r="SVA55" s="87"/>
      <c r="SVB55" s="87"/>
      <c r="SVC55" s="87"/>
      <c r="SVD55" s="87"/>
      <c r="SVE55" s="87"/>
      <c r="SVF55" s="87"/>
      <c r="SVG55" s="87"/>
      <c r="SVH55" s="87"/>
      <c r="SVN55" s="87"/>
      <c r="SVO55" s="87"/>
      <c r="SVP55" s="87"/>
      <c r="SVQ55" s="87"/>
      <c r="SVR55" s="87"/>
      <c r="SVS55" s="87"/>
      <c r="SVT55" s="87"/>
      <c r="SVU55" s="87"/>
      <c r="SVV55" s="87"/>
      <c r="SVW55" s="87"/>
      <c r="SWC55" s="87"/>
      <c r="SWD55" s="87"/>
      <c r="SWE55" s="87"/>
      <c r="SWF55" s="87"/>
      <c r="SWG55" s="87"/>
      <c r="SWH55" s="87"/>
      <c r="SWI55" s="87"/>
      <c r="SWJ55" s="87"/>
      <c r="SWK55" s="87"/>
      <c r="SWL55" s="87"/>
      <c r="SWR55" s="87"/>
      <c r="SWS55" s="87"/>
      <c r="SWT55" s="87"/>
      <c r="SWU55" s="87"/>
      <c r="SWV55" s="87"/>
      <c r="SWW55" s="87"/>
      <c r="SWX55" s="87"/>
      <c r="SWY55" s="87"/>
      <c r="SWZ55" s="87"/>
      <c r="SXA55" s="87"/>
      <c r="SXG55" s="87"/>
      <c r="SXH55" s="87"/>
      <c r="SXI55" s="87"/>
      <c r="SXJ55" s="87"/>
      <c r="SXK55" s="87"/>
      <c r="SXL55" s="87"/>
      <c r="SXM55" s="87"/>
      <c r="SXN55" s="87"/>
      <c r="SXO55" s="87"/>
      <c r="SXP55" s="87"/>
      <c r="SXV55" s="87"/>
      <c r="SXW55" s="87"/>
      <c r="SXX55" s="87"/>
      <c r="SXY55" s="87"/>
      <c r="SXZ55" s="87"/>
      <c r="SYA55" s="87"/>
      <c r="SYB55" s="87"/>
      <c r="SYC55" s="87"/>
      <c r="SYD55" s="87"/>
      <c r="SYE55" s="87"/>
      <c r="SYK55" s="87"/>
      <c r="SYL55" s="87"/>
      <c r="SYM55" s="87"/>
      <c r="SYN55" s="87"/>
      <c r="SYO55" s="87"/>
      <c r="SYP55" s="87"/>
      <c r="SYQ55" s="87"/>
      <c r="SYR55" s="87"/>
      <c r="SYS55" s="87"/>
      <c r="SYT55" s="87"/>
      <c r="SYZ55" s="87"/>
      <c r="SZA55" s="87"/>
      <c r="SZB55" s="87"/>
      <c r="SZC55" s="87"/>
      <c r="SZD55" s="87"/>
      <c r="SZE55" s="87"/>
      <c r="SZF55" s="87"/>
      <c r="SZG55" s="87"/>
      <c r="SZH55" s="87"/>
      <c r="SZI55" s="87"/>
      <c r="SZO55" s="87"/>
      <c r="SZP55" s="87"/>
      <c r="SZQ55" s="87"/>
      <c r="SZR55" s="87"/>
      <c r="SZS55" s="87"/>
      <c r="SZT55" s="87"/>
      <c r="SZU55" s="87"/>
      <c r="SZV55" s="87"/>
      <c r="SZW55" s="87"/>
      <c r="SZX55" s="87"/>
      <c r="TAD55" s="87"/>
      <c r="TAE55" s="87"/>
      <c r="TAF55" s="87"/>
      <c r="TAG55" s="87"/>
      <c r="TAH55" s="87"/>
      <c r="TAI55" s="87"/>
      <c r="TAJ55" s="87"/>
      <c r="TAK55" s="87"/>
      <c r="TAL55" s="87"/>
      <c r="TAM55" s="87"/>
      <c r="TAS55" s="87"/>
      <c r="TAT55" s="87"/>
      <c r="TAU55" s="87"/>
      <c r="TAV55" s="87"/>
      <c r="TAW55" s="87"/>
      <c r="TAX55" s="87"/>
      <c r="TAY55" s="87"/>
      <c r="TAZ55" s="87"/>
      <c r="TBA55" s="87"/>
      <c r="TBB55" s="87"/>
      <c r="TBH55" s="87"/>
      <c r="TBI55" s="87"/>
      <c r="TBJ55" s="87"/>
      <c r="TBK55" s="87"/>
      <c r="TBL55" s="87"/>
      <c r="TBM55" s="87"/>
      <c r="TBN55" s="87"/>
      <c r="TBO55" s="87"/>
      <c r="TBP55" s="87"/>
      <c r="TBQ55" s="87"/>
      <c r="TBW55" s="87"/>
      <c r="TBX55" s="87"/>
      <c r="TBY55" s="87"/>
      <c r="TBZ55" s="87"/>
      <c r="TCA55" s="87"/>
      <c r="TCB55" s="87"/>
      <c r="TCC55" s="87"/>
      <c r="TCD55" s="87"/>
      <c r="TCE55" s="87"/>
      <c r="TCF55" s="87"/>
      <c r="TCL55" s="87"/>
      <c r="TCM55" s="87"/>
      <c r="TCN55" s="87"/>
      <c r="TCO55" s="87"/>
      <c r="TCP55" s="87"/>
      <c r="TCQ55" s="87"/>
      <c r="TCR55" s="87"/>
      <c r="TCS55" s="87"/>
      <c r="TCT55" s="87"/>
      <c r="TCU55" s="87"/>
      <c r="TDA55" s="87"/>
      <c r="TDB55" s="87"/>
      <c r="TDC55" s="87"/>
      <c r="TDD55" s="87"/>
      <c r="TDE55" s="87"/>
      <c r="TDF55" s="87"/>
      <c r="TDG55" s="87"/>
      <c r="TDH55" s="87"/>
      <c r="TDI55" s="87"/>
      <c r="TDJ55" s="87"/>
      <c r="TDP55" s="87"/>
      <c r="TDQ55" s="87"/>
      <c r="TDR55" s="87"/>
      <c r="TDS55" s="87"/>
      <c r="TDT55" s="87"/>
      <c r="TDU55" s="87"/>
      <c r="TDV55" s="87"/>
      <c r="TDW55" s="87"/>
      <c r="TDX55" s="87"/>
      <c r="TDY55" s="87"/>
      <c r="TEE55" s="87"/>
      <c r="TEF55" s="87"/>
      <c r="TEG55" s="87"/>
      <c r="TEH55" s="87"/>
      <c r="TEI55" s="87"/>
      <c r="TEJ55" s="87"/>
      <c r="TEK55" s="87"/>
      <c r="TEL55" s="87"/>
      <c r="TEM55" s="87"/>
      <c r="TEN55" s="87"/>
      <c r="TET55" s="87"/>
      <c r="TEU55" s="87"/>
      <c r="TEV55" s="87"/>
      <c r="TEW55" s="87"/>
      <c r="TEX55" s="87"/>
      <c r="TEY55" s="87"/>
      <c r="TEZ55" s="87"/>
      <c r="TFA55" s="87"/>
      <c r="TFB55" s="87"/>
      <c r="TFC55" s="87"/>
      <c r="TFI55" s="87"/>
      <c r="TFJ55" s="87"/>
      <c r="TFK55" s="87"/>
      <c r="TFL55" s="87"/>
      <c r="TFM55" s="87"/>
      <c r="TFN55" s="87"/>
      <c r="TFO55" s="87"/>
      <c r="TFP55" s="87"/>
      <c r="TFQ55" s="87"/>
      <c r="TFR55" s="87"/>
      <c r="TFX55" s="87"/>
      <c r="TFY55" s="87"/>
      <c r="TFZ55" s="87"/>
      <c r="TGA55" s="87"/>
      <c r="TGB55" s="87"/>
      <c r="TGC55" s="87"/>
      <c r="TGD55" s="87"/>
      <c r="TGE55" s="87"/>
      <c r="TGF55" s="87"/>
      <c r="TGG55" s="87"/>
      <c r="TGM55" s="87"/>
      <c r="TGN55" s="87"/>
      <c r="TGO55" s="87"/>
      <c r="TGP55" s="87"/>
      <c r="TGQ55" s="87"/>
      <c r="TGR55" s="87"/>
      <c r="TGS55" s="87"/>
      <c r="TGT55" s="87"/>
      <c r="TGU55" s="87"/>
      <c r="TGV55" s="87"/>
      <c r="THB55" s="87"/>
      <c r="THC55" s="87"/>
      <c r="THD55" s="87"/>
      <c r="THE55" s="87"/>
      <c r="THF55" s="87"/>
      <c r="THG55" s="87"/>
      <c r="THH55" s="87"/>
      <c r="THI55" s="87"/>
      <c r="THJ55" s="87"/>
      <c r="THK55" s="87"/>
      <c r="THQ55" s="87"/>
      <c r="THR55" s="87"/>
      <c r="THS55" s="87"/>
      <c r="THT55" s="87"/>
      <c r="THU55" s="87"/>
      <c r="THV55" s="87"/>
      <c r="THW55" s="87"/>
      <c r="THX55" s="87"/>
      <c r="THY55" s="87"/>
      <c r="THZ55" s="87"/>
      <c r="TIF55" s="87"/>
      <c r="TIG55" s="87"/>
      <c r="TIH55" s="87"/>
      <c r="TII55" s="87"/>
      <c r="TIJ55" s="87"/>
      <c r="TIK55" s="87"/>
      <c r="TIL55" s="87"/>
      <c r="TIM55" s="87"/>
      <c r="TIN55" s="87"/>
      <c r="TIO55" s="87"/>
      <c r="TIU55" s="87"/>
      <c r="TIV55" s="87"/>
      <c r="TIW55" s="87"/>
      <c r="TIX55" s="87"/>
      <c r="TIY55" s="87"/>
      <c r="TIZ55" s="87"/>
      <c r="TJA55" s="87"/>
      <c r="TJB55" s="87"/>
      <c r="TJC55" s="87"/>
      <c r="TJD55" s="87"/>
      <c r="TJJ55" s="87"/>
      <c r="TJK55" s="87"/>
      <c r="TJL55" s="87"/>
      <c r="TJM55" s="87"/>
      <c r="TJN55" s="87"/>
      <c r="TJO55" s="87"/>
      <c r="TJP55" s="87"/>
      <c r="TJQ55" s="87"/>
      <c r="TJR55" s="87"/>
      <c r="TJS55" s="87"/>
      <c r="TJY55" s="87"/>
      <c r="TJZ55" s="87"/>
      <c r="TKA55" s="87"/>
      <c r="TKB55" s="87"/>
      <c r="TKC55" s="87"/>
      <c r="TKD55" s="87"/>
      <c r="TKE55" s="87"/>
      <c r="TKF55" s="87"/>
      <c r="TKG55" s="87"/>
      <c r="TKH55" s="87"/>
      <c r="TKN55" s="87"/>
      <c r="TKO55" s="87"/>
      <c r="TKP55" s="87"/>
      <c r="TKQ55" s="87"/>
      <c r="TKR55" s="87"/>
      <c r="TKS55" s="87"/>
      <c r="TKT55" s="87"/>
      <c r="TKU55" s="87"/>
      <c r="TKV55" s="87"/>
      <c r="TKW55" s="87"/>
      <c r="TLC55" s="87"/>
      <c r="TLD55" s="87"/>
      <c r="TLE55" s="87"/>
      <c r="TLF55" s="87"/>
      <c r="TLG55" s="87"/>
      <c r="TLH55" s="87"/>
      <c r="TLI55" s="87"/>
      <c r="TLJ55" s="87"/>
      <c r="TLK55" s="87"/>
      <c r="TLL55" s="87"/>
      <c r="TLR55" s="87"/>
      <c r="TLS55" s="87"/>
      <c r="TLT55" s="87"/>
      <c r="TLU55" s="87"/>
      <c r="TLV55" s="87"/>
      <c r="TLW55" s="87"/>
      <c r="TLX55" s="87"/>
      <c r="TLY55" s="87"/>
      <c r="TLZ55" s="87"/>
      <c r="TMA55" s="87"/>
      <c r="TMG55" s="87"/>
      <c r="TMH55" s="87"/>
      <c r="TMI55" s="87"/>
      <c r="TMJ55" s="87"/>
      <c r="TMK55" s="87"/>
      <c r="TML55" s="87"/>
      <c r="TMM55" s="87"/>
      <c r="TMN55" s="87"/>
      <c r="TMO55" s="87"/>
      <c r="TMP55" s="87"/>
      <c r="TMV55" s="87"/>
      <c r="TMW55" s="87"/>
      <c r="TMX55" s="87"/>
      <c r="TMY55" s="87"/>
      <c r="TMZ55" s="87"/>
      <c r="TNA55" s="87"/>
      <c r="TNB55" s="87"/>
      <c r="TNC55" s="87"/>
      <c r="TND55" s="87"/>
      <c r="TNE55" s="87"/>
      <c r="TNK55" s="87"/>
      <c r="TNL55" s="87"/>
      <c r="TNM55" s="87"/>
      <c r="TNN55" s="87"/>
      <c r="TNO55" s="87"/>
      <c r="TNP55" s="87"/>
      <c r="TNQ55" s="87"/>
      <c r="TNR55" s="87"/>
      <c r="TNS55" s="87"/>
      <c r="TNT55" s="87"/>
      <c r="TNZ55" s="87"/>
      <c r="TOA55" s="87"/>
      <c r="TOB55" s="87"/>
      <c r="TOC55" s="87"/>
      <c r="TOD55" s="87"/>
      <c r="TOE55" s="87"/>
      <c r="TOF55" s="87"/>
      <c r="TOG55" s="87"/>
      <c r="TOH55" s="87"/>
      <c r="TOI55" s="87"/>
      <c r="TOO55" s="87"/>
      <c r="TOP55" s="87"/>
      <c r="TOQ55" s="87"/>
      <c r="TOR55" s="87"/>
      <c r="TOS55" s="87"/>
      <c r="TOT55" s="87"/>
      <c r="TOU55" s="87"/>
      <c r="TOV55" s="87"/>
      <c r="TOW55" s="87"/>
      <c r="TOX55" s="87"/>
      <c r="TPD55" s="87"/>
      <c r="TPE55" s="87"/>
      <c r="TPF55" s="87"/>
      <c r="TPG55" s="87"/>
      <c r="TPH55" s="87"/>
      <c r="TPI55" s="87"/>
      <c r="TPJ55" s="87"/>
      <c r="TPK55" s="87"/>
      <c r="TPL55" s="87"/>
      <c r="TPM55" s="87"/>
      <c r="TPS55" s="87"/>
      <c r="TPT55" s="87"/>
      <c r="TPU55" s="87"/>
      <c r="TPV55" s="87"/>
      <c r="TPW55" s="87"/>
      <c r="TPX55" s="87"/>
      <c r="TPY55" s="87"/>
      <c r="TPZ55" s="87"/>
      <c r="TQA55" s="87"/>
      <c r="TQB55" s="87"/>
      <c r="TQH55" s="87"/>
      <c r="TQI55" s="87"/>
      <c r="TQJ55" s="87"/>
      <c r="TQK55" s="87"/>
      <c r="TQL55" s="87"/>
      <c r="TQM55" s="87"/>
      <c r="TQN55" s="87"/>
      <c r="TQO55" s="87"/>
      <c r="TQP55" s="87"/>
      <c r="TQQ55" s="87"/>
      <c r="TQW55" s="87"/>
      <c r="TQX55" s="87"/>
      <c r="TQY55" s="87"/>
      <c r="TQZ55" s="87"/>
      <c r="TRA55" s="87"/>
      <c r="TRB55" s="87"/>
      <c r="TRC55" s="87"/>
      <c r="TRD55" s="87"/>
      <c r="TRE55" s="87"/>
      <c r="TRF55" s="87"/>
      <c r="TRL55" s="87"/>
      <c r="TRM55" s="87"/>
      <c r="TRN55" s="87"/>
      <c r="TRO55" s="87"/>
      <c r="TRP55" s="87"/>
      <c r="TRQ55" s="87"/>
      <c r="TRR55" s="87"/>
      <c r="TRS55" s="87"/>
      <c r="TRT55" s="87"/>
      <c r="TRU55" s="87"/>
      <c r="TSA55" s="87"/>
      <c r="TSB55" s="87"/>
      <c r="TSC55" s="87"/>
      <c r="TSD55" s="87"/>
      <c r="TSE55" s="87"/>
      <c r="TSF55" s="87"/>
      <c r="TSG55" s="87"/>
      <c r="TSH55" s="87"/>
      <c r="TSI55" s="87"/>
      <c r="TSJ55" s="87"/>
      <c r="TSP55" s="87"/>
      <c r="TSQ55" s="87"/>
      <c r="TSR55" s="87"/>
      <c r="TSS55" s="87"/>
      <c r="TST55" s="87"/>
      <c r="TSU55" s="87"/>
      <c r="TSV55" s="87"/>
      <c r="TSW55" s="87"/>
      <c r="TSX55" s="87"/>
      <c r="TSY55" s="87"/>
      <c r="TTE55" s="87"/>
      <c r="TTF55" s="87"/>
      <c r="TTG55" s="87"/>
      <c r="TTH55" s="87"/>
      <c r="TTI55" s="87"/>
      <c r="TTJ55" s="87"/>
      <c r="TTK55" s="87"/>
      <c r="TTL55" s="87"/>
      <c r="TTM55" s="87"/>
      <c r="TTN55" s="87"/>
      <c r="TTT55" s="87"/>
      <c r="TTU55" s="87"/>
      <c r="TTV55" s="87"/>
      <c r="TTW55" s="87"/>
      <c r="TTX55" s="87"/>
      <c r="TTY55" s="87"/>
      <c r="TTZ55" s="87"/>
      <c r="TUA55" s="87"/>
      <c r="TUB55" s="87"/>
      <c r="TUC55" s="87"/>
      <c r="TUI55" s="87"/>
      <c r="TUJ55" s="87"/>
      <c r="TUK55" s="87"/>
      <c r="TUL55" s="87"/>
      <c r="TUM55" s="87"/>
      <c r="TUN55" s="87"/>
      <c r="TUO55" s="87"/>
      <c r="TUP55" s="87"/>
      <c r="TUQ55" s="87"/>
      <c r="TUR55" s="87"/>
      <c r="TUX55" s="87"/>
      <c r="TUY55" s="87"/>
      <c r="TUZ55" s="87"/>
      <c r="TVA55" s="87"/>
      <c r="TVB55" s="87"/>
      <c r="TVC55" s="87"/>
      <c r="TVD55" s="87"/>
      <c r="TVE55" s="87"/>
      <c r="TVF55" s="87"/>
      <c r="TVG55" s="87"/>
      <c r="TVM55" s="87"/>
      <c r="TVN55" s="87"/>
      <c r="TVO55" s="87"/>
      <c r="TVP55" s="87"/>
      <c r="TVQ55" s="87"/>
      <c r="TVR55" s="87"/>
      <c r="TVS55" s="87"/>
      <c r="TVT55" s="87"/>
      <c r="TVU55" s="87"/>
      <c r="TVV55" s="87"/>
      <c r="TWB55" s="87"/>
      <c r="TWC55" s="87"/>
      <c r="TWD55" s="87"/>
      <c r="TWE55" s="87"/>
      <c r="TWF55" s="87"/>
      <c r="TWG55" s="87"/>
      <c r="TWH55" s="87"/>
      <c r="TWI55" s="87"/>
      <c r="TWJ55" s="87"/>
      <c r="TWK55" s="87"/>
      <c r="TWQ55" s="87"/>
      <c r="TWR55" s="87"/>
      <c r="TWS55" s="87"/>
      <c r="TWT55" s="87"/>
      <c r="TWU55" s="87"/>
      <c r="TWV55" s="87"/>
      <c r="TWW55" s="87"/>
      <c r="TWX55" s="87"/>
      <c r="TWY55" s="87"/>
      <c r="TWZ55" s="87"/>
      <c r="TXF55" s="87"/>
      <c r="TXG55" s="87"/>
      <c r="TXH55" s="87"/>
      <c r="TXI55" s="87"/>
      <c r="TXJ55" s="87"/>
      <c r="TXK55" s="87"/>
      <c r="TXL55" s="87"/>
      <c r="TXM55" s="87"/>
      <c r="TXN55" s="87"/>
      <c r="TXO55" s="87"/>
      <c r="TXU55" s="87"/>
      <c r="TXV55" s="87"/>
      <c r="TXW55" s="87"/>
      <c r="TXX55" s="87"/>
      <c r="TXY55" s="87"/>
      <c r="TXZ55" s="87"/>
      <c r="TYA55" s="87"/>
      <c r="TYB55" s="87"/>
      <c r="TYC55" s="87"/>
      <c r="TYD55" s="87"/>
      <c r="TYJ55" s="87"/>
      <c r="TYK55" s="87"/>
      <c r="TYL55" s="87"/>
      <c r="TYM55" s="87"/>
      <c r="TYN55" s="87"/>
      <c r="TYO55" s="87"/>
      <c r="TYP55" s="87"/>
      <c r="TYQ55" s="87"/>
      <c r="TYR55" s="87"/>
      <c r="TYS55" s="87"/>
      <c r="TYY55" s="87"/>
      <c r="TYZ55" s="87"/>
      <c r="TZA55" s="87"/>
      <c r="TZB55" s="87"/>
      <c r="TZC55" s="87"/>
      <c r="TZD55" s="87"/>
      <c r="TZE55" s="87"/>
      <c r="TZF55" s="87"/>
      <c r="TZG55" s="87"/>
      <c r="TZH55" s="87"/>
      <c r="TZN55" s="87"/>
      <c r="TZO55" s="87"/>
      <c r="TZP55" s="87"/>
      <c r="TZQ55" s="87"/>
      <c r="TZR55" s="87"/>
      <c r="TZS55" s="87"/>
      <c r="TZT55" s="87"/>
      <c r="TZU55" s="87"/>
      <c r="TZV55" s="87"/>
      <c r="TZW55" s="87"/>
      <c r="UAC55" s="87"/>
      <c r="UAD55" s="87"/>
      <c r="UAE55" s="87"/>
      <c r="UAF55" s="87"/>
      <c r="UAG55" s="87"/>
      <c r="UAH55" s="87"/>
      <c r="UAI55" s="87"/>
      <c r="UAJ55" s="87"/>
      <c r="UAK55" s="87"/>
      <c r="UAL55" s="87"/>
      <c r="UAR55" s="87"/>
      <c r="UAS55" s="87"/>
      <c r="UAT55" s="87"/>
      <c r="UAU55" s="87"/>
      <c r="UAV55" s="87"/>
      <c r="UAW55" s="87"/>
      <c r="UAX55" s="87"/>
      <c r="UAY55" s="87"/>
      <c r="UAZ55" s="87"/>
      <c r="UBA55" s="87"/>
      <c r="UBG55" s="87"/>
      <c r="UBH55" s="87"/>
      <c r="UBI55" s="87"/>
      <c r="UBJ55" s="87"/>
      <c r="UBK55" s="87"/>
      <c r="UBL55" s="87"/>
      <c r="UBM55" s="87"/>
      <c r="UBN55" s="87"/>
      <c r="UBO55" s="87"/>
      <c r="UBP55" s="87"/>
      <c r="UBV55" s="87"/>
      <c r="UBW55" s="87"/>
      <c r="UBX55" s="87"/>
      <c r="UBY55" s="87"/>
      <c r="UBZ55" s="87"/>
      <c r="UCA55" s="87"/>
      <c r="UCB55" s="87"/>
      <c r="UCC55" s="87"/>
      <c r="UCD55" s="87"/>
      <c r="UCE55" s="87"/>
      <c r="UCK55" s="87"/>
      <c r="UCL55" s="87"/>
      <c r="UCM55" s="87"/>
      <c r="UCN55" s="87"/>
      <c r="UCO55" s="87"/>
      <c r="UCP55" s="87"/>
      <c r="UCQ55" s="87"/>
      <c r="UCR55" s="87"/>
      <c r="UCS55" s="87"/>
      <c r="UCT55" s="87"/>
      <c r="UCZ55" s="87"/>
      <c r="UDA55" s="87"/>
      <c r="UDB55" s="87"/>
      <c r="UDC55" s="87"/>
      <c r="UDD55" s="87"/>
      <c r="UDE55" s="87"/>
      <c r="UDF55" s="87"/>
      <c r="UDG55" s="87"/>
      <c r="UDH55" s="87"/>
      <c r="UDI55" s="87"/>
      <c r="UDO55" s="87"/>
      <c r="UDP55" s="87"/>
      <c r="UDQ55" s="87"/>
      <c r="UDR55" s="87"/>
      <c r="UDS55" s="87"/>
      <c r="UDT55" s="87"/>
      <c r="UDU55" s="87"/>
      <c r="UDV55" s="87"/>
      <c r="UDW55" s="87"/>
      <c r="UDX55" s="87"/>
      <c r="UED55" s="87"/>
      <c r="UEE55" s="87"/>
      <c r="UEF55" s="87"/>
      <c r="UEG55" s="87"/>
      <c r="UEH55" s="87"/>
      <c r="UEI55" s="87"/>
      <c r="UEJ55" s="87"/>
      <c r="UEK55" s="87"/>
      <c r="UEL55" s="87"/>
      <c r="UEM55" s="87"/>
      <c r="UES55" s="87"/>
      <c r="UET55" s="87"/>
      <c r="UEU55" s="87"/>
      <c r="UEV55" s="87"/>
      <c r="UEW55" s="87"/>
      <c r="UEX55" s="87"/>
      <c r="UEY55" s="87"/>
      <c r="UEZ55" s="87"/>
      <c r="UFA55" s="87"/>
      <c r="UFB55" s="87"/>
      <c r="UFH55" s="87"/>
      <c r="UFI55" s="87"/>
      <c r="UFJ55" s="87"/>
      <c r="UFK55" s="87"/>
      <c r="UFL55" s="87"/>
      <c r="UFM55" s="87"/>
      <c r="UFN55" s="87"/>
      <c r="UFO55" s="87"/>
      <c r="UFP55" s="87"/>
      <c r="UFQ55" s="87"/>
      <c r="UFW55" s="87"/>
      <c r="UFX55" s="87"/>
      <c r="UFY55" s="87"/>
      <c r="UFZ55" s="87"/>
      <c r="UGA55" s="87"/>
      <c r="UGB55" s="87"/>
      <c r="UGC55" s="87"/>
      <c r="UGD55" s="87"/>
      <c r="UGE55" s="87"/>
      <c r="UGF55" s="87"/>
      <c r="UGL55" s="87"/>
      <c r="UGM55" s="87"/>
      <c r="UGN55" s="87"/>
      <c r="UGO55" s="87"/>
      <c r="UGP55" s="87"/>
      <c r="UGQ55" s="87"/>
      <c r="UGR55" s="87"/>
      <c r="UGS55" s="87"/>
      <c r="UGT55" s="87"/>
      <c r="UGU55" s="87"/>
      <c r="UHA55" s="87"/>
      <c r="UHB55" s="87"/>
      <c r="UHC55" s="87"/>
      <c r="UHD55" s="87"/>
      <c r="UHE55" s="87"/>
      <c r="UHF55" s="87"/>
      <c r="UHG55" s="87"/>
      <c r="UHH55" s="87"/>
      <c r="UHI55" s="87"/>
      <c r="UHJ55" s="87"/>
      <c r="UHP55" s="87"/>
      <c r="UHQ55" s="87"/>
      <c r="UHR55" s="87"/>
      <c r="UHS55" s="87"/>
      <c r="UHT55" s="87"/>
      <c r="UHU55" s="87"/>
      <c r="UHV55" s="87"/>
      <c r="UHW55" s="87"/>
      <c r="UHX55" s="87"/>
      <c r="UHY55" s="87"/>
      <c r="UIE55" s="87"/>
      <c r="UIF55" s="87"/>
      <c r="UIG55" s="87"/>
      <c r="UIH55" s="87"/>
      <c r="UII55" s="87"/>
      <c r="UIJ55" s="87"/>
      <c r="UIK55" s="87"/>
      <c r="UIL55" s="87"/>
      <c r="UIM55" s="87"/>
      <c r="UIN55" s="87"/>
      <c r="UIT55" s="87"/>
      <c r="UIU55" s="87"/>
      <c r="UIV55" s="87"/>
      <c r="UIW55" s="87"/>
      <c r="UIX55" s="87"/>
      <c r="UIY55" s="87"/>
      <c r="UIZ55" s="87"/>
      <c r="UJA55" s="87"/>
      <c r="UJB55" s="87"/>
      <c r="UJC55" s="87"/>
      <c r="UJI55" s="87"/>
      <c r="UJJ55" s="87"/>
      <c r="UJK55" s="87"/>
      <c r="UJL55" s="87"/>
      <c r="UJM55" s="87"/>
      <c r="UJN55" s="87"/>
      <c r="UJO55" s="87"/>
      <c r="UJP55" s="87"/>
      <c r="UJQ55" s="87"/>
      <c r="UJR55" s="87"/>
      <c r="UJX55" s="87"/>
      <c r="UJY55" s="87"/>
      <c r="UJZ55" s="87"/>
      <c r="UKA55" s="87"/>
      <c r="UKB55" s="87"/>
      <c r="UKC55" s="87"/>
      <c r="UKD55" s="87"/>
      <c r="UKE55" s="87"/>
      <c r="UKF55" s="87"/>
      <c r="UKG55" s="87"/>
      <c r="UKM55" s="87"/>
      <c r="UKN55" s="87"/>
      <c r="UKO55" s="87"/>
      <c r="UKP55" s="87"/>
      <c r="UKQ55" s="87"/>
      <c r="UKR55" s="87"/>
      <c r="UKS55" s="87"/>
      <c r="UKT55" s="87"/>
      <c r="UKU55" s="87"/>
      <c r="UKV55" s="87"/>
      <c r="ULB55" s="87"/>
      <c r="ULC55" s="87"/>
      <c r="ULD55" s="87"/>
      <c r="ULE55" s="87"/>
      <c r="ULF55" s="87"/>
      <c r="ULG55" s="87"/>
      <c r="ULH55" s="87"/>
      <c r="ULI55" s="87"/>
      <c r="ULJ55" s="87"/>
      <c r="ULK55" s="87"/>
      <c r="ULQ55" s="87"/>
      <c r="ULR55" s="87"/>
      <c r="ULS55" s="87"/>
      <c r="ULT55" s="87"/>
      <c r="ULU55" s="87"/>
      <c r="ULV55" s="87"/>
      <c r="ULW55" s="87"/>
      <c r="ULX55" s="87"/>
      <c r="ULY55" s="87"/>
      <c r="ULZ55" s="87"/>
      <c r="UMF55" s="87"/>
      <c r="UMG55" s="87"/>
      <c r="UMH55" s="87"/>
      <c r="UMI55" s="87"/>
      <c r="UMJ55" s="87"/>
      <c r="UMK55" s="87"/>
      <c r="UML55" s="87"/>
      <c r="UMM55" s="87"/>
      <c r="UMN55" s="87"/>
      <c r="UMO55" s="87"/>
      <c r="UMU55" s="87"/>
      <c r="UMV55" s="87"/>
      <c r="UMW55" s="87"/>
      <c r="UMX55" s="87"/>
      <c r="UMY55" s="87"/>
      <c r="UMZ55" s="87"/>
      <c r="UNA55" s="87"/>
      <c r="UNB55" s="87"/>
      <c r="UNC55" s="87"/>
      <c r="UND55" s="87"/>
      <c r="UNJ55" s="87"/>
      <c r="UNK55" s="87"/>
      <c r="UNL55" s="87"/>
      <c r="UNM55" s="87"/>
      <c r="UNN55" s="87"/>
      <c r="UNO55" s="87"/>
      <c r="UNP55" s="87"/>
      <c r="UNQ55" s="87"/>
      <c r="UNR55" s="87"/>
      <c r="UNS55" s="87"/>
      <c r="UNY55" s="87"/>
      <c r="UNZ55" s="87"/>
      <c r="UOA55" s="87"/>
      <c r="UOB55" s="87"/>
      <c r="UOC55" s="87"/>
      <c r="UOD55" s="87"/>
      <c r="UOE55" s="87"/>
      <c r="UOF55" s="87"/>
      <c r="UOG55" s="87"/>
      <c r="UOH55" s="87"/>
      <c r="UON55" s="87"/>
      <c r="UOO55" s="87"/>
      <c r="UOP55" s="87"/>
      <c r="UOQ55" s="87"/>
      <c r="UOR55" s="87"/>
      <c r="UOS55" s="87"/>
      <c r="UOT55" s="87"/>
      <c r="UOU55" s="87"/>
      <c r="UOV55" s="87"/>
      <c r="UOW55" s="87"/>
      <c r="UPC55" s="87"/>
      <c r="UPD55" s="87"/>
      <c r="UPE55" s="87"/>
      <c r="UPF55" s="87"/>
      <c r="UPG55" s="87"/>
      <c r="UPH55" s="87"/>
      <c r="UPI55" s="87"/>
      <c r="UPJ55" s="87"/>
      <c r="UPK55" s="87"/>
      <c r="UPL55" s="87"/>
      <c r="UPR55" s="87"/>
      <c r="UPS55" s="87"/>
      <c r="UPT55" s="87"/>
      <c r="UPU55" s="87"/>
      <c r="UPV55" s="87"/>
      <c r="UPW55" s="87"/>
      <c r="UPX55" s="87"/>
      <c r="UPY55" s="87"/>
      <c r="UPZ55" s="87"/>
      <c r="UQA55" s="87"/>
      <c r="UQG55" s="87"/>
      <c r="UQH55" s="87"/>
      <c r="UQI55" s="87"/>
      <c r="UQJ55" s="87"/>
      <c r="UQK55" s="87"/>
      <c r="UQL55" s="87"/>
      <c r="UQM55" s="87"/>
      <c r="UQN55" s="87"/>
      <c r="UQO55" s="87"/>
      <c r="UQP55" s="87"/>
      <c r="UQV55" s="87"/>
      <c r="UQW55" s="87"/>
      <c r="UQX55" s="87"/>
      <c r="UQY55" s="87"/>
      <c r="UQZ55" s="87"/>
      <c r="URA55" s="87"/>
      <c r="URB55" s="87"/>
      <c r="URC55" s="87"/>
      <c r="URD55" s="87"/>
      <c r="URE55" s="87"/>
      <c r="URK55" s="87"/>
      <c r="URL55" s="87"/>
      <c r="URM55" s="87"/>
      <c r="URN55" s="87"/>
      <c r="URO55" s="87"/>
      <c r="URP55" s="87"/>
      <c r="URQ55" s="87"/>
      <c r="URR55" s="87"/>
      <c r="URS55" s="87"/>
      <c r="URT55" s="87"/>
      <c r="URZ55" s="87"/>
      <c r="USA55" s="87"/>
      <c r="USB55" s="87"/>
      <c r="USC55" s="87"/>
      <c r="USD55" s="87"/>
      <c r="USE55" s="87"/>
      <c r="USF55" s="87"/>
      <c r="USG55" s="87"/>
      <c r="USH55" s="87"/>
      <c r="USI55" s="87"/>
      <c r="USO55" s="87"/>
      <c r="USP55" s="87"/>
      <c r="USQ55" s="87"/>
      <c r="USR55" s="87"/>
      <c r="USS55" s="87"/>
      <c r="UST55" s="87"/>
      <c r="USU55" s="87"/>
      <c r="USV55" s="87"/>
      <c r="USW55" s="87"/>
      <c r="USX55" s="87"/>
      <c r="UTD55" s="87"/>
      <c r="UTE55" s="87"/>
      <c r="UTF55" s="87"/>
      <c r="UTG55" s="87"/>
      <c r="UTH55" s="87"/>
      <c r="UTI55" s="87"/>
      <c r="UTJ55" s="87"/>
      <c r="UTK55" s="87"/>
      <c r="UTL55" s="87"/>
      <c r="UTM55" s="87"/>
      <c r="UTS55" s="87"/>
      <c r="UTT55" s="87"/>
      <c r="UTU55" s="87"/>
      <c r="UTV55" s="87"/>
      <c r="UTW55" s="87"/>
      <c r="UTX55" s="87"/>
      <c r="UTY55" s="87"/>
      <c r="UTZ55" s="87"/>
      <c r="UUA55" s="87"/>
      <c r="UUB55" s="87"/>
      <c r="UUH55" s="87"/>
      <c r="UUI55" s="87"/>
      <c r="UUJ55" s="87"/>
      <c r="UUK55" s="87"/>
      <c r="UUL55" s="87"/>
      <c r="UUM55" s="87"/>
      <c r="UUN55" s="87"/>
      <c r="UUO55" s="87"/>
      <c r="UUP55" s="87"/>
      <c r="UUQ55" s="87"/>
      <c r="UUW55" s="87"/>
      <c r="UUX55" s="87"/>
      <c r="UUY55" s="87"/>
      <c r="UUZ55" s="87"/>
      <c r="UVA55" s="87"/>
      <c r="UVB55" s="87"/>
      <c r="UVC55" s="87"/>
      <c r="UVD55" s="87"/>
      <c r="UVE55" s="87"/>
      <c r="UVF55" s="87"/>
      <c r="UVL55" s="87"/>
      <c r="UVM55" s="87"/>
      <c r="UVN55" s="87"/>
      <c r="UVO55" s="87"/>
      <c r="UVP55" s="87"/>
      <c r="UVQ55" s="87"/>
      <c r="UVR55" s="87"/>
      <c r="UVS55" s="87"/>
      <c r="UVT55" s="87"/>
      <c r="UVU55" s="87"/>
      <c r="UWA55" s="87"/>
      <c r="UWB55" s="87"/>
      <c r="UWC55" s="87"/>
      <c r="UWD55" s="87"/>
      <c r="UWE55" s="87"/>
      <c r="UWF55" s="87"/>
      <c r="UWG55" s="87"/>
      <c r="UWH55" s="87"/>
      <c r="UWI55" s="87"/>
      <c r="UWJ55" s="87"/>
      <c r="UWP55" s="87"/>
      <c r="UWQ55" s="87"/>
      <c r="UWR55" s="87"/>
      <c r="UWS55" s="87"/>
      <c r="UWT55" s="87"/>
      <c r="UWU55" s="87"/>
      <c r="UWV55" s="87"/>
      <c r="UWW55" s="87"/>
      <c r="UWX55" s="87"/>
      <c r="UWY55" s="87"/>
      <c r="UXE55" s="87"/>
      <c r="UXF55" s="87"/>
      <c r="UXG55" s="87"/>
      <c r="UXH55" s="87"/>
      <c r="UXI55" s="87"/>
      <c r="UXJ55" s="87"/>
      <c r="UXK55" s="87"/>
      <c r="UXL55" s="87"/>
      <c r="UXM55" s="87"/>
      <c r="UXN55" s="87"/>
      <c r="UXT55" s="87"/>
      <c r="UXU55" s="87"/>
      <c r="UXV55" s="87"/>
      <c r="UXW55" s="87"/>
      <c r="UXX55" s="87"/>
      <c r="UXY55" s="87"/>
      <c r="UXZ55" s="87"/>
      <c r="UYA55" s="87"/>
      <c r="UYB55" s="87"/>
      <c r="UYC55" s="87"/>
      <c r="UYI55" s="87"/>
      <c r="UYJ55" s="87"/>
      <c r="UYK55" s="87"/>
      <c r="UYL55" s="87"/>
      <c r="UYM55" s="87"/>
      <c r="UYN55" s="87"/>
      <c r="UYO55" s="87"/>
      <c r="UYP55" s="87"/>
      <c r="UYQ55" s="87"/>
      <c r="UYR55" s="87"/>
      <c r="UYX55" s="87"/>
      <c r="UYY55" s="87"/>
      <c r="UYZ55" s="87"/>
      <c r="UZA55" s="87"/>
      <c r="UZB55" s="87"/>
      <c r="UZC55" s="87"/>
      <c r="UZD55" s="87"/>
      <c r="UZE55" s="87"/>
      <c r="UZF55" s="87"/>
      <c r="UZG55" s="87"/>
      <c r="UZM55" s="87"/>
      <c r="UZN55" s="87"/>
      <c r="UZO55" s="87"/>
      <c r="UZP55" s="87"/>
      <c r="UZQ55" s="87"/>
      <c r="UZR55" s="87"/>
      <c r="UZS55" s="87"/>
      <c r="UZT55" s="87"/>
      <c r="UZU55" s="87"/>
      <c r="UZV55" s="87"/>
      <c r="VAB55" s="87"/>
      <c r="VAC55" s="87"/>
      <c r="VAD55" s="87"/>
      <c r="VAE55" s="87"/>
      <c r="VAF55" s="87"/>
      <c r="VAG55" s="87"/>
      <c r="VAH55" s="87"/>
      <c r="VAI55" s="87"/>
      <c r="VAJ55" s="87"/>
      <c r="VAK55" s="87"/>
      <c r="VAQ55" s="87"/>
      <c r="VAR55" s="87"/>
      <c r="VAS55" s="87"/>
      <c r="VAT55" s="87"/>
      <c r="VAU55" s="87"/>
      <c r="VAV55" s="87"/>
      <c r="VAW55" s="87"/>
      <c r="VAX55" s="87"/>
      <c r="VAY55" s="87"/>
      <c r="VAZ55" s="87"/>
      <c r="VBF55" s="87"/>
      <c r="VBG55" s="87"/>
      <c r="VBH55" s="87"/>
      <c r="VBI55" s="87"/>
      <c r="VBJ55" s="87"/>
      <c r="VBK55" s="87"/>
      <c r="VBL55" s="87"/>
      <c r="VBM55" s="87"/>
      <c r="VBN55" s="87"/>
      <c r="VBO55" s="87"/>
      <c r="VBU55" s="87"/>
      <c r="VBV55" s="87"/>
      <c r="VBW55" s="87"/>
      <c r="VBX55" s="87"/>
      <c r="VBY55" s="87"/>
      <c r="VBZ55" s="87"/>
      <c r="VCA55" s="87"/>
      <c r="VCB55" s="87"/>
      <c r="VCC55" s="87"/>
      <c r="VCD55" s="87"/>
      <c r="VCJ55" s="87"/>
      <c r="VCK55" s="87"/>
      <c r="VCL55" s="87"/>
      <c r="VCM55" s="87"/>
      <c r="VCN55" s="87"/>
      <c r="VCO55" s="87"/>
      <c r="VCP55" s="87"/>
      <c r="VCQ55" s="87"/>
      <c r="VCR55" s="87"/>
      <c r="VCS55" s="87"/>
      <c r="VCY55" s="87"/>
      <c r="VCZ55" s="87"/>
      <c r="VDA55" s="87"/>
      <c r="VDB55" s="87"/>
      <c r="VDC55" s="87"/>
      <c r="VDD55" s="87"/>
      <c r="VDE55" s="87"/>
      <c r="VDF55" s="87"/>
      <c r="VDG55" s="87"/>
      <c r="VDH55" s="87"/>
      <c r="VDN55" s="87"/>
      <c r="VDO55" s="87"/>
      <c r="VDP55" s="87"/>
      <c r="VDQ55" s="87"/>
      <c r="VDR55" s="87"/>
      <c r="VDS55" s="87"/>
      <c r="VDT55" s="87"/>
      <c r="VDU55" s="87"/>
      <c r="VDV55" s="87"/>
      <c r="VDW55" s="87"/>
      <c r="VEC55" s="87"/>
      <c r="VED55" s="87"/>
      <c r="VEE55" s="87"/>
      <c r="VEF55" s="87"/>
      <c r="VEG55" s="87"/>
      <c r="VEH55" s="87"/>
      <c r="VEI55" s="87"/>
      <c r="VEJ55" s="87"/>
      <c r="VEK55" s="87"/>
      <c r="VEL55" s="87"/>
      <c r="VER55" s="87"/>
      <c r="VES55" s="87"/>
      <c r="VET55" s="87"/>
      <c r="VEU55" s="87"/>
      <c r="VEV55" s="87"/>
      <c r="VEW55" s="87"/>
      <c r="VEX55" s="87"/>
      <c r="VEY55" s="87"/>
      <c r="VEZ55" s="87"/>
      <c r="VFA55" s="87"/>
      <c r="VFG55" s="87"/>
      <c r="VFH55" s="87"/>
      <c r="VFI55" s="87"/>
      <c r="VFJ55" s="87"/>
      <c r="VFK55" s="87"/>
      <c r="VFL55" s="87"/>
      <c r="VFM55" s="87"/>
      <c r="VFN55" s="87"/>
      <c r="VFO55" s="87"/>
      <c r="VFP55" s="87"/>
      <c r="VFV55" s="87"/>
      <c r="VFW55" s="87"/>
      <c r="VFX55" s="87"/>
      <c r="VFY55" s="87"/>
      <c r="VFZ55" s="87"/>
      <c r="VGA55" s="87"/>
      <c r="VGB55" s="87"/>
      <c r="VGC55" s="87"/>
      <c r="VGD55" s="87"/>
      <c r="VGE55" s="87"/>
      <c r="VGK55" s="87"/>
      <c r="VGL55" s="87"/>
      <c r="VGM55" s="87"/>
      <c r="VGN55" s="87"/>
      <c r="VGO55" s="87"/>
      <c r="VGP55" s="87"/>
      <c r="VGQ55" s="87"/>
      <c r="VGR55" s="87"/>
      <c r="VGS55" s="87"/>
      <c r="VGT55" s="87"/>
      <c r="VGZ55" s="87"/>
      <c r="VHA55" s="87"/>
      <c r="VHB55" s="87"/>
      <c r="VHC55" s="87"/>
      <c r="VHD55" s="87"/>
      <c r="VHE55" s="87"/>
      <c r="VHF55" s="87"/>
      <c r="VHG55" s="87"/>
      <c r="VHH55" s="87"/>
      <c r="VHI55" s="87"/>
      <c r="VHO55" s="87"/>
      <c r="VHP55" s="87"/>
      <c r="VHQ55" s="87"/>
      <c r="VHR55" s="87"/>
      <c r="VHS55" s="87"/>
      <c r="VHT55" s="87"/>
      <c r="VHU55" s="87"/>
      <c r="VHV55" s="87"/>
      <c r="VHW55" s="87"/>
      <c r="VHX55" s="87"/>
      <c r="VID55" s="87"/>
      <c r="VIE55" s="87"/>
      <c r="VIF55" s="87"/>
      <c r="VIG55" s="87"/>
      <c r="VIH55" s="87"/>
      <c r="VII55" s="87"/>
      <c r="VIJ55" s="87"/>
      <c r="VIK55" s="87"/>
      <c r="VIL55" s="87"/>
      <c r="VIM55" s="87"/>
      <c r="VIS55" s="87"/>
      <c r="VIT55" s="87"/>
      <c r="VIU55" s="87"/>
      <c r="VIV55" s="87"/>
      <c r="VIW55" s="87"/>
      <c r="VIX55" s="87"/>
      <c r="VIY55" s="87"/>
      <c r="VIZ55" s="87"/>
      <c r="VJA55" s="87"/>
      <c r="VJB55" s="87"/>
      <c r="VJH55" s="87"/>
      <c r="VJI55" s="87"/>
      <c r="VJJ55" s="87"/>
      <c r="VJK55" s="87"/>
      <c r="VJL55" s="87"/>
      <c r="VJM55" s="87"/>
      <c r="VJN55" s="87"/>
      <c r="VJO55" s="87"/>
      <c r="VJP55" s="87"/>
      <c r="VJQ55" s="87"/>
      <c r="VJW55" s="87"/>
      <c r="VJX55" s="87"/>
      <c r="VJY55" s="87"/>
      <c r="VJZ55" s="87"/>
      <c r="VKA55" s="87"/>
      <c r="VKB55" s="87"/>
      <c r="VKC55" s="87"/>
      <c r="VKD55" s="87"/>
      <c r="VKE55" s="87"/>
      <c r="VKF55" s="87"/>
      <c r="VKL55" s="87"/>
      <c r="VKM55" s="87"/>
      <c r="VKN55" s="87"/>
      <c r="VKO55" s="87"/>
      <c r="VKP55" s="87"/>
      <c r="VKQ55" s="87"/>
      <c r="VKR55" s="87"/>
      <c r="VKS55" s="87"/>
      <c r="VKT55" s="87"/>
      <c r="VKU55" s="87"/>
      <c r="VLA55" s="87"/>
      <c r="VLB55" s="87"/>
      <c r="VLC55" s="87"/>
      <c r="VLD55" s="87"/>
      <c r="VLE55" s="87"/>
      <c r="VLF55" s="87"/>
      <c r="VLG55" s="87"/>
      <c r="VLH55" s="87"/>
      <c r="VLI55" s="87"/>
      <c r="VLJ55" s="87"/>
      <c r="VLP55" s="87"/>
      <c r="VLQ55" s="87"/>
      <c r="VLR55" s="87"/>
      <c r="VLS55" s="87"/>
      <c r="VLT55" s="87"/>
      <c r="VLU55" s="87"/>
      <c r="VLV55" s="87"/>
      <c r="VLW55" s="87"/>
      <c r="VLX55" s="87"/>
      <c r="VLY55" s="87"/>
      <c r="VME55" s="87"/>
      <c r="VMF55" s="87"/>
      <c r="VMG55" s="87"/>
      <c r="VMH55" s="87"/>
      <c r="VMI55" s="87"/>
      <c r="VMJ55" s="87"/>
      <c r="VMK55" s="87"/>
      <c r="VML55" s="87"/>
      <c r="VMM55" s="87"/>
      <c r="VMN55" s="87"/>
      <c r="VMT55" s="87"/>
      <c r="VMU55" s="87"/>
      <c r="VMV55" s="87"/>
      <c r="VMW55" s="87"/>
      <c r="VMX55" s="87"/>
      <c r="VMY55" s="87"/>
      <c r="VMZ55" s="87"/>
      <c r="VNA55" s="87"/>
      <c r="VNB55" s="87"/>
      <c r="VNC55" s="87"/>
      <c r="VNI55" s="87"/>
      <c r="VNJ55" s="87"/>
      <c r="VNK55" s="87"/>
      <c r="VNL55" s="87"/>
      <c r="VNM55" s="87"/>
      <c r="VNN55" s="87"/>
      <c r="VNO55" s="87"/>
      <c r="VNP55" s="87"/>
      <c r="VNQ55" s="87"/>
      <c r="VNR55" s="87"/>
      <c r="VNX55" s="87"/>
      <c r="VNY55" s="87"/>
      <c r="VNZ55" s="87"/>
      <c r="VOA55" s="87"/>
      <c r="VOB55" s="87"/>
      <c r="VOC55" s="87"/>
      <c r="VOD55" s="87"/>
      <c r="VOE55" s="87"/>
      <c r="VOF55" s="87"/>
      <c r="VOG55" s="87"/>
      <c r="VOM55" s="87"/>
      <c r="VON55" s="87"/>
      <c r="VOO55" s="87"/>
      <c r="VOP55" s="87"/>
      <c r="VOQ55" s="87"/>
      <c r="VOR55" s="87"/>
      <c r="VOS55" s="87"/>
      <c r="VOT55" s="87"/>
      <c r="VOU55" s="87"/>
      <c r="VOV55" s="87"/>
      <c r="VPB55" s="87"/>
      <c r="VPC55" s="87"/>
      <c r="VPD55" s="87"/>
      <c r="VPE55" s="87"/>
      <c r="VPF55" s="87"/>
      <c r="VPG55" s="87"/>
      <c r="VPH55" s="87"/>
      <c r="VPI55" s="87"/>
      <c r="VPJ55" s="87"/>
      <c r="VPK55" s="87"/>
      <c r="VPQ55" s="87"/>
      <c r="VPR55" s="87"/>
      <c r="VPS55" s="87"/>
      <c r="VPT55" s="87"/>
      <c r="VPU55" s="87"/>
      <c r="VPV55" s="87"/>
      <c r="VPW55" s="87"/>
      <c r="VPX55" s="87"/>
      <c r="VPY55" s="87"/>
      <c r="VPZ55" s="87"/>
      <c r="VQF55" s="87"/>
      <c r="VQG55" s="87"/>
      <c r="VQH55" s="87"/>
      <c r="VQI55" s="87"/>
      <c r="VQJ55" s="87"/>
      <c r="VQK55" s="87"/>
      <c r="VQL55" s="87"/>
      <c r="VQM55" s="87"/>
      <c r="VQN55" s="87"/>
      <c r="VQO55" s="87"/>
      <c r="VQU55" s="87"/>
      <c r="VQV55" s="87"/>
      <c r="VQW55" s="87"/>
      <c r="VQX55" s="87"/>
      <c r="VQY55" s="87"/>
      <c r="VQZ55" s="87"/>
      <c r="VRA55" s="87"/>
      <c r="VRB55" s="87"/>
      <c r="VRC55" s="87"/>
      <c r="VRD55" s="87"/>
      <c r="VRJ55" s="87"/>
      <c r="VRK55" s="87"/>
      <c r="VRL55" s="87"/>
      <c r="VRM55" s="87"/>
      <c r="VRN55" s="87"/>
      <c r="VRO55" s="87"/>
      <c r="VRP55" s="87"/>
      <c r="VRQ55" s="87"/>
      <c r="VRR55" s="87"/>
      <c r="VRS55" s="87"/>
      <c r="VRY55" s="87"/>
      <c r="VRZ55" s="87"/>
      <c r="VSA55" s="87"/>
      <c r="VSB55" s="87"/>
      <c r="VSC55" s="87"/>
      <c r="VSD55" s="87"/>
      <c r="VSE55" s="87"/>
      <c r="VSF55" s="87"/>
      <c r="VSG55" s="87"/>
      <c r="VSH55" s="87"/>
      <c r="VSN55" s="87"/>
      <c r="VSO55" s="87"/>
      <c r="VSP55" s="87"/>
      <c r="VSQ55" s="87"/>
      <c r="VSR55" s="87"/>
      <c r="VSS55" s="87"/>
      <c r="VST55" s="87"/>
      <c r="VSU55" s="87"/>
      <c r="VSV55" s="87"/>
      <c r="VSW55" s="87"/>
      <c r="VTC55" s="87"/>
      <c r="VTD55" s="87"/>
      <c r="VTE55" s="87"/>
      <c r="VTF55" s="87"/>
      <c r="VTG55" s="87"/>
      <c r="VTH55" s="87"/>
      <c r="VTI55" s="87"/>
      <c r="VTJ55" s="87"/>
      <c r="VTK55" s="87"/>
      <c r="VTL55" s="87"/>
      <c r="VTR55" s="87"/>
      <c r="VTS55" s="87"/>
      <c r="VTT55" s="87"/>
      <c r="VTU55" s="87"/>
      <c r="VTV55" s="87"/>
      <c r="VTW55" s="87"/>
      <c r="VTX55" s="87"/>
      <c r="VTY55" s="87"/>
      <c r="VTZ55" s="87"/>
      <c r="VUA55" s="87"/>
      <c r="VUG55" s="87"/>
      <c r="VUH55" s="87"/>
      <c r="VUI55" s="87"/>
      <c r="VUJ55" s="87"/>
      <c r="VUK55" s="87"/>
      <c r="VUL55" s="87"/>
      <c r="VUM55" s="87"/>
      <c r="VUN55" s="87"/>
      <c r="VUO55" s="87"/>
      <c r="VUP55" s="87"/>
      <c r="VUV55" s="87"/>
      <c r="VUW55" s="87"/>
      <c r="VUX55" s="87"/>
      <c r="VUY55" s="87"/>
      <c r="VUZ55" s="87"/>
      <c r="VVA55" s="87"/>
      <c r="VVB55" s="87"/>
      <c r="VVC55" s="87"/>
      <c r="VVD55" s="87"/>
      <c r="VVE55" s="87"/>
      <c r="VVK55" s="87"/>
      <c r="VVL55" s="87"/>
      <c r="VVM55" s="87"/>
      <c r="VVN55" s="87"/>
      <c r="VVO55" s="87"/>
      <c r="VVP55" s="87"/>
      <c r="VVQ55" s="87"/>
      <c r="VVR55" s="87"/>
      <c r="VVS55" s="87"/>
      <c r="VVT55" s="87"/>
      <c r="VVZ55" s="87"/>
      <c r="VWA55" s="87"/>
      <c r="VWB55" s="87"/>
      <c r="VWC55" s="87"/>
      <c r="VWD55" s="87"/>
      <c r="VWE55" s="87"/>
      <c r="VWF55" s="87"/>
      <c r="VWG55" s="87"/>
      <c r="VWH55" s="87"/>
      <c r="VWI55" s="87"/>
      <c r="VWO55" s="87"/>
      <c r="VWP55" s="87"/>
      <c r="VWQ55" s="87"/>
      <c r="VWR55" s="87"/>
      <c r="VWS55" s="87"/>
      <c r="VWT55" s="87"/>
      <c r="VWU55" s="87"/>
      <c r="VWV55" s="87"/>
      <c r="VWW55" s="87"/>
      <c r="VWX55" s="87"/>
      <c r="VXD55" s="87"/>
      <c r="VXE55" s="87"/>
      <c r="VXF55" s="87"/>
      <c r="VXG55" s="87"/>
      <c r="VXH55" s="87"/>
      <c r="VXI55" s="87"/>
      <c r="VXJ55" s="87"/>
      <c r="VXK55" s="87"/>
      <c r="VXL55" s="87"/>
      <c r="VXM55" s="87"/>
      <c r="VXS55" s="87"/>
      <c r="VXT55" s="87"/>
      <c r="VXU55" s="87"/>
      <c r="VXV55" s="87"/>
      <c r="VXW55" s="87"/>
      <c r="VXX55" s="87"/>
      <c r="VXY55" s="87"/>
      <c r="VXZ55" s="87"/>
      <c r="VYA55" s="87"/>
      <c r="VYB55" s="87"/>
      <c r="VYH55" s="87"/>
      <c r="VYI55" s="87"/>
      <c r="VYJ55" s="87"/>
      <c r="VYK55" s="87"/>
      <c r="VYL55" s="87"/>
      <c r="VYM55" s="87"/>
      <c r="VYN55" s="87"/>
      <c r="VYO55" s="87"/>
      <c r="VYP55" s="87"/>
      <c r="VYQ55" s="87"/>
      <c r="VYW55" s="87"/>
      <c r="VYX55" s="87"/>
      <c r="VYY55" s="87"/>
      <c r="VYZ55" s="87"/>
      <c r="VZA55" s="87"/>
      <c r="VZB55" s="87"/>
      <c r="VZC55" s="87"/>
      <c r="VZD55" s="87"/>
      <c r="VZE55" s="87"/>
      <c r="VZF55" s="87"/>
      <c r="VZL55" s="87"/>
      <c r="VZM55" s="87"/>
      <c r="VZN55" s="87"/>
      <c r="VZO55" s="87"/>
      <c r="VZP55" s="87"/>
      <c r="VZQ55" s="87"/>
      <c r="VZR55" s="87"/>
      <c r="VZS55" s="87"/>
      <c r="VZT55" s="87"/>
      <c r="VZU55" s="87"/>
      <c r="WAA55" s="87"/>
      <c r="WAB55" s="87"/>
      <c r="WAC55" s="87"/>
      <c r="WAD55" s="87"/>
      <c r="WAE55" s="87"/>
      <c r="WAF55" s="87"/>
      <c r="WAG55" s="87"/>
      <c r="WAH55" s="87"/>
      <c r="WAI55" s="87"/>
      <c r="WAJ55" s="87"/>
      <c r="WAP55" s="87"/>
      <c r="WAQ55" s="87"/>
      <c r="WAR55" s="87"/>
      <c r="WAS55" s="87"/>
      <c r="WAT55" s="87"/>
      <c r="WAU55" s="87"/>
      <c r="WAV55" s="87"/>
      <c r="WAW55" s="87"/>
      <c r="WAX55" s="87"/>
      <c r="WAY55" s="87"/>
      <c r="WBE55" s="87"/>
      <c r="WBF55" s="87"/>
      <c r="WBG55" s="87"/>
      <c r="WBH55" s="87"/>
      <c r="WBI55" s="87"/>
    </row>
    <row r="56" spans="8:1019 1025:4094 4100:8189 8195:11264 11270:12284 12290:15359 15365:15609">
      <c r="L56" s="87"/>
      <c r="N56" s="87"/>
      <c r="O56" s="87"/>
      <c r="P56" s="87"/>
      <c r="Q56" s="87"/>
      <c r="W56" s="86"/>
      <c r="X56" s="86"/>
      <c r="Y56" s="86"/>
      <c r="Z56" s="86"/>
      <c r="AA56" s="86"/>
      <c r="AB56" s="86"/>
      <c r="AC56" s="86"/>
      <c r="AD56" s="86"/>
      <c r="AE56" s="86"/>
      <c r="AF56" s="86"/>
      <c r="AG56" s="86" t="s">
        <v>197</v>
      </c>
      <c r="AH56" s="148">
        <f>SUMIFS($I:$I,$E:$E,"Ore",$G:$G,"Cap")+SUMIFS($I:$I,$E:$E,"LG",$G:$G,"Cap")</f>
        <v>31.786999999999999</v>
      </c>
      <c r="AI56" s="148">
        <f>SUMIFS($W:$W,$E:$E,"Ore",$G:$G,"Cap")+SUMIFS($W:$W,$E:$E,"LG",$G:$G,"Cap")</f>
        <v>0</v>
      </c>
      <c r="AJ56" s="149">
        <f>AH56+AI56</f>
        <v>31.786999999999999</v>
      </c>
      <c r="AK56" s="87"/>
      <c r="AL56" s="153"/>
      <c r="AM56" s="86" t="s">
        <v>197</v>
      </c>
      <c r="AN56" s="148">
        <f>SUMIFS($J:$J,$E:$E,"Ore",$G:$G,"Cap")+SUMIFS($I:$I,$E:$E,"LG",$G:$G,"Cap")</f>
        <v>31.786999999999999</v>
      </c>
      <c r="AO56" s="148">
        <f>SUMIFS($W:$W,$E:$E,"Ore",$G:$G,"Cap")+SUMIFS($W:$W,$E:$E,"LG",$G:$G,"Cap")</f>
        <v>0</v>
      </c>
      <c r="AP56" s="149">
        <f>AN56+AO56</f>
        <v>31.786999999999999</v>
      </c>
      <c r="AQ56" s="158"/>
      <c r="AT56" s="87"/>
      <c r="AU56" s="87"/>
      <c r="AV56" s="87"/>
      <c r="AW56" s="87"/>
      <c r="AX56" s="87"/>
      <c r="AY56" s="87"/>
      <c r="AZ56" s="87"/>
      <c r="BA56" s="87"/>
      <c r="BB56" s="87"/>
      <c r="BC56" s="87"/>
      <c r="BD56" s="87"/>
      <c r="BE56" s="87"/>
      <c r="BF56" s="87"/>
      <c r="BG56" s="87"/>
      <c r="BM56" s="87"/>
      <c r="BN56" s="87"/>
      <c r="BO56" s="87"/>
      <c r="BP56" s="87"/>
      <c r="BQ56" s="87"/>
      <c r="BR56" s="87"/>
      <c r="BS56" s="87"/>
      <c r="BT56" s="87"/>
      <c r="BU56" s="87"/>
      <c r="BV56" s="87"/>
      <c r="CB56" s="87"/>
      <c r="CC56" s="87"/>
      <c r="CD56" s="87"/>
      <c r="CE56" s="87"/>
      <c r="CF56" s="87"/>
      <c r="CG56" s="87"/>
      <c r="CH56" s="87"/>
      <c r="CI56" s="87"/>
      <c r="CJ56" s="87"/>
      <c r="CK56" s="87"/>
      <c r="CQ56" s="87"/>
      <c r="CR56" s="87"/>
      <c r="CS56" s="87"/>
      <c r="CT56" s="87"/>
      <c r="CU56" s="87"/>
      <c r="CV56" s="87"/>
      <c r="CW56" s="87"/>
      <c r="CX56" s="87"/>
      <c r="CY56" s="87"/>
      <c r="CZ56" s="87"/>
      <c r="DF56" s="87"/>
      <c r="DG56" s="87"/>
      <c r="DH56" s="87"/>
      <c r="DI56" s="87"/>
      <c r="DJ56" s="87"/>
      <c r="DK56" s="87"/>
      <c r="DL56" s="87"/>
      <c r="DM56" s="87"/>
      <c r="DN56" s="87"/>
      <c r="DO56" s="87"/>
      <c r="DU56" s="87"/>
      <c r="DV56" s="87"/>
      <c r="DW56" s="87"/>
      <c r="DX56" s="87"/>
      <c r="DY56" s="87"/>
      <c r="DZ56" s="87"/>
      <c r="EA56" s="87"/>
      <c r="EB56" s="87"/>
      <c r="EC56" s="87"/>
      <c r="ED56" s="87"/>
      <c r="EJ56" s="87"/>
      <c r="EK56" s="87"/>
      <c r="EL56" s="87"/>
      <c r="EM56" s="87"/>
      <c r="EN56" s="87"/>
      <c r="EO56" s="87"/>
      <c r="EP56" s="87"/>
      <c r="EQ56" s="87"/>
      <c r="ER56" s="87"/>
      <c r="ES56" s="87"/>
      <c r="EY56" s="87"/>
      <c r="EZ56" s="87"/>
      <c r="FA56" s="87"/>
      <c r="FB56" s="87"/>
      <c r="FC56" s="87"/>
      <c r="FD56" s="87"/>
      <c r="FE56" s="87"/>
      <c r="FF56" s="87"/>
      <c r="FG56" s="87"/>
      <c r="FH56" s="87"/>
      <c r="FN56" s="87"/>
      <c r="FO56" s="87"/>
      <c r="FP56" s="87"/>
      <c r="FQ56" s="87"/>
      <c r="FR56" s="87"/>
      <c r="FS56" s="87"/>
      <c r="FT56" s="87"/>
      <c r="FU56" s="87"/>
      <c r="FV56" s="87"/>
      <c r="FW56" s="87"/>
      <c r="GC56" s="87"/>
      <c r="GD56" s="87"/>
      <c r="GE56" s="87"/>
      <c r="GF56" s="87"/>
      <c r="GG56" s="87"/>
      <c r="GH56" s="87"/>
      <c r="GI56" s="87"/>
      <c r="GJ56" s="87"/>
      <c r="GK56" s="87"/>
      <c r="GL56" s="87"/>
      <c r="GR56" s="87"/>
      <c r="GS56" s="87"/>
      <c r="GT56" s="87"/>
      <c r="GU56" s="87"/>
      <c r="GV56" s="87"/>
      <c r="GW56" s="87"/>
      <c r="GX56" s="87"/>
      <c r="GY56" s="87"/>
      <c r="GZ56" s="87"/>
      <c r="HA56" s="87"/>
      <c r="HG56" s="87"/>
      <c r="HH56" s="87"/>
      <c r="HI56" s="87"/>
      <c r="HJ56" s="87"/>
      <c r="HK56" s="87"/>
      <c r="HL56" s="87"/>
      <c r="HM56" s="87"/>
      <c r="HN56" s="87"/>
      <c r="HO56" s="87"/>
      <c r="HP56" s="87"/>
      <c r="HV56" s="87"/>
      <c r="HW56" s="87"/>
      <c r="HX56" s="87"/>
      <c r="HY56" s="87"/>
      <c r="HZ56" s="87"/>
      <c r="IA56" s="87"/>
      <c r="IB56" s="87"/>
      <c r="IC56" s="87"/>
      <c r="ID56" s="87"/>
      <c r="IE56" s="87"/>
      <c r="IK56" s="87"/>
      <c r="IL56" s="87"/>
      <c r="IM56" s="87"/>
      <c r="IN56" s="87"/>
      <c r="IO56" s="87"/>
      <c r="IP56" s="87"/>
      <c r="IQ56" s="87"/>
      <c r="IR56" s="87"/>
      <c r="IS56" s="87"/>
      <c r="IT56" s="87"/>
      <c r="IZ56" s="87"/>
      <c r="JA56" s="87"/>
      <c r="JB56" s="87"/>
      <c r="JC56" s="87"/>
      <c r="JD56" s="87"/>
      <c r="JE56" s="87"/>
      <c r="JF56" s="87"/>
      <c r="JG56" s="87"/>
      <c r="JH56" s="87"/>
      <c r="JI56" s="87"/>
      <c r="JO56" s="87"/>
      <c r="JP56" s="87"/>
      <c r="JQ56" s="87"/>
      <c r="JR56" s="87"/>
      <c r="JS56" s="87"/>
      <c r="JT56" s="87"/>
      <c r="JU56" s="87"/>
      <c r="JV56" s="87"/>
      <c r="JW56" s="87"/>
      <c r="JX56" s="87"/>
      <c r="KD56" s="87"/>
      <c r="KE56" s="87"/>
      <c r="KF56" s="87"/>
      <c r="KG56" s="87"/>
      <c r="KH56" s="87"/>
      <c r="KI56" s="87"/>
      <c r="KJ56" s="87"/>
      <c r="KK56" s="87"/>
      <c r="KL56" s="87"/>
      <c r="KM56" s="87"/>
      <c r="KS56" s="87"/>
      <c r="KT56" s="87"/>
      <c r="KU56" s="87"/>
      <c r="KV56" s="87"/>
      <c r="KW56" s="87"/>
      <c r="KX56" s="87"/>
      <c r="KY56" s="87"/>
      <c r="KZ56" s="87"/>
      <c r="LA56" s="87"/>
      <c r="LB56" s="87"/>
      <c r="LH56" s="87"/>
      <c r="LI56" s="87"/>
      <c r="LJ56" s="87"/>
      <c r="LK56" s="87"/>
      <c r="LL56" s="87"/>
      <c r="LM56" s="87"/>
      <c r="LN56" s="87"/>
      <c r="LO56" s="87"/>
      <c r="LP56" s="87"/>
      <c r="LQ56" s="87"/>
      <c r="LW56" s="87"/>
      <c r="LX56" s="87"/>
      <c r="LY56" s="87"/>
      <c r="LZ56" s="87"/>
      <c r="MA56" s="87"/>
      <c r="MB56" s="87"/>
      <c r="MC56" s="87"/>
      <c r="MD56" s="87"/>
      <c r="ME56" s="87"/>
      <c r="MF56" s="87"/>
      <c r="ML56" s="87"/>
      <c r="MM56" s="87"/>
      <c r="MN56" s="87"/>
      <c r="MO56" s="87"/>
      <c r="MP56" s="87"/>
      <c r="MQ56" s="87"/>
      <c r="MR56" s="87"/>
      <c r="MS56" s="87"/>
      <c r="MT56" s="87"/>
      <c r="MU56" s="87"/>
      <c r="NA56" s="87"/>
      <c r="NB56" s="87"/>
      <c r="NC56" s="87"/>
      <c r="ND56" s="87"/>
      <c r="NE56" s="87"/>
      <c r="NF56" s="87"/>
      <c r="NG56" s="87"/>
      <c r="NH56" s="87"/>
      <c r="NI56" s="87"/>
      <c r="NJ56" s="87"/>
      <c r="NP56" s="87"/>
      <c r="NQ56" s="87"/>
      <c r="NR56" s="87"/>
      <c r="NS56" s="87"/>
      <c r="NT56" s="87"/>
      <c r="NU56" s="87"/>
      <c r="NV56" s="87"/>
      <c r="NW56" s="87"/>
      <c r="NX56" s="87"/>
      <c r="NY56" s="87"/>
      <c r="OE56" s="87"/>
      <c r="OF56" s="87"/>
      <c r="OG56" s="87"/>
      <c r="OH56" s="87"/>
      <c r="OI56" s="87"/>
      <c r="OJ56" s="87"/>
      <c r="OK56" s="87"/>
      <c r="OL56" s="87"/>
      <c r="OM56" s="87"/>
      <c r="ON56" s="87"/>
      <c r="OT56" s="87"/>
      <c r="OU56" s="87"/>
      <c r="OV56" s="87"/>
      <c r="OW56" s="87"/>
      <c r="OX56" s="87"/>
      <c r="OY56" s="87"/>
      <c r="OZ56" s="87"/>
      <c r="PA56" s="87"/>
      <c r="PB56" s="87"/>
      <c r="PC56" s="87"/>
      <c r="PI56" s="87"/>
      <c r="PJ56" s="87"/>
      <c r="PK56" s="87"/>
      <c r="PL56" s="87"/>
      <c r="PM56" s="87"/>
      <c r="PN56" s="87"/>
      <c r="PO56" s="87"/>
      <c r="PP56" s="87"/>
      <c r="PQ56" s="87"/>
      <c r="PR56" s="87"/>
      <c r="PX56" s="87"/>
      <c r="PY56" s="87"/>
      <c r="PZ56" s="87"/>
      <c r="QA56" s="87"/>
      <c r="QB56" s="87"/>
      <c r="QC56" s="87"/>
      <c r="QD56" s="87"/>
      <c r="QE56" s="87"/>
      <c r="QF56" s="87"/>
      <c r="QG56" s="87"/>
      <c r="QM56" s="87"/>
      <c r="QN56" s="87"/>
      <c r="QO56" s="87"/>
      <c r="QP56" s="87"/>
      <c r="QQ56" s="87"/>
      <c r="QR56" s="87"/>
      <c r="QS56" s="87"/>
      <c r="QT56" s="87"/>
      <c r="QU56" s="87"/>
      <c r="QV56" s="87"/>
      <c r="RB56" s="87"/>
      <c r="RC56" s="87"/>
      <c r="RD56" s="87"/>
      <c r="RE56" s="87"/>
      <c r="RF56" s="87"/>
      <c r="RG56" s="87"/>
      <c r="RH56" s="87"/>
      <c r="RI56" s="87"/>
      <c r="RJ56" s="87"/>
      <c r="RK56" s="87"/>
      <c r="RQ56" s="87"/>
      <c r="RR56" s="87"/>
      <c r="RS56" s="87"/>
      <c r="RT56" s="87"/>
      <c r="RU56" s="87"/>
      <c r="RV56" s="87"/>
      <c r="RW56" s="87"/>
      <c r="RX56" s="87"/>
      <c r="RY56" s="87"/>
      <c r="RZ56" s="87"/>
      <c r="SF56" s="87"/>
      <c r="SG56" s="87"/>
      <c r="SH56" s="87"/>
      <c r="SI56" s="87"/>
      <c r="SJ56" s="87"/>
      <c r="SK56" s="87"/>
      <c r="SL56" s="87"/>
      <c r="SM56" s="87"/>
      <c r="SN56" s="87"/>
      <c r="SO56" s="87"/>
      <c r="SU56" s="87"/>
      <c r="SV56" s="87"/>
      <c r="SW56" s="87"/>
      <c r="SX56" s="87"/>
      <c r="SY56" s="87"/>
      <c r="SZ56" s="87"/>
      <c r="TA56" s="87"/>
      <c r="TB56" s="87"/>
      <c r="TC56" s="87"/>
      <c r="TD56" s="87"/>
      <c r="TJ56" s="87"/>
      <c r="TK56" s="87"/>
      <c r="TL56" s="87"/>
      <c r="TM56" s="87"/>
      <c r="TN56" s="87"/>
      <c r="TO56" s="87"/>
      <c r="TP56" s="87"/>
      <c r="TQ56" s="87"/>
      <c r="TR56" s="87"/>
      <c r="TS56" s="87"/>
      <c r="TY56" s="87"/>
      <c r="TZ56" s="87"/>
      <c r="UA56" s="87"/>
      <c r="UB56" s="87"/>
      <c r="UC56" s="87"/>
      <c r="UD56" s="87"/>
      <c r="UE56" s="87"/>
      <c r="UF56" s="87"/>
      <c r="UG56" s="87"/>
      <c r="UH56" s="87"/>
      <c r="UN56" s="87"/>
      <c r="UO56" s="87"/>
      <c r="UP56" s="87"/>
      <c r="UQ56" s="87"/>
      <c r="UR56" s="87"/>
      <c r="US56" s="87"/>
      <c r="UT56" s="87"/>
      <c r="UU56" s="87"/>
      <c r="UV56" s="87"/>
      <c r="UW56" s="87"/>
      <c r="VC56" s="87"/>
      <c r="VD56" s="87"/>
      <c r="VE56" s="87"/>
      <c r="VF56" s="87"/>
      <c r="VG56" s="87"/>
      <c r="VH56" s="87"/>
      <c r="VI56" s="87"/>
      <c r="VJ56" s="87"/>
      <c r="VK56" s="87"/>
      <c r="VL56" s="87"/>
      <c r="VR56" s="87"/>
      <c r="VS56" s="87"/>
      <c r="VT56" s="87"/>
      <c r="VU56" s="87"/>
      <c r="VV56" s="87"/>
      <c r="VW56" s="87"/>
      <c r="VX56" s="87"/>
      <c r="VY56" s="87"/>
      <c r="VZ56" s="87"/>
      <c r="WA56" s="87"/>
      <c r="WG56" s="87"/>
      <c r="WH56" s="87"/>
      <c r="WI56" s="87"/>
      <c r="WJ56" s="87"/>
      <c r="WK56" s="87"/>
      <c r="WL56" s="87"/>
      <c r="WM56" s="87"/>
      <c r="WN56" s="87"/>
      <c r="WO56" s="87"/>
      <c r="WP56" s="87"/>
      <c r="WV56" s="87"/>
      <c r="WW56" s="87"/>
      <c r="WX56" s="87"/>
      <c r="WY56" s="87"/>
      <c r="WZ56" s="87"/>
      <c r="XA56" s="87"/>
      <c r="XB56" s="87"/>
      <c r="XC56" s="87"/>
      <c r="XD56" s="87"/>
      <c r="XE56" s="87"/>
      <c r="XK56" s="87"/>
      <c r="XL56" s="87"/>
      <c r="XM56" s="87"/>
      <c r="XN56" s="87"/>
      <c r="XO56" s="87"/>
      <c r="XP56" s="87"/>
      <c r="XQ56" s="87"/>
      <c r="XR56" s="87"/>
      <c r="XS56" s="87"/>
      <c r="XT56" s="87"/>
      <c r="XZ56" s="87"/>
      <c r="YA56" s="87"/>
      <c r="YB56" s="87"/>
      <c r="YC56" s="87"/>
      <c r="YD56" s="87"/>
      <c r="YE56" s="87"/>
      <c r="YF56" s="87"/>
      <c r="YG56" s="87"/>
      <c r="YH56" s="87"/>
      <c r="YI56" s="87"/>
      <c r="YO56" s="87"/>
      <c r="YP56" s="87"/>
      <c r="YQ56" s="87"/>
      <c r="YR56" s="87"/>
      <c r="YS56" s="87"/>
      <c r="YT56" s="87"/>
      <c r="YU56" s="87"/>
      <c r="YV56" s="87"/>
      <c r="YW56" s="87"/>
      <c r="YX56" s="87"/>
      <c r="ZD56" s="87"/>
      <c r="ZE56" s="87"/>
      <c r="ZF56" s="87"/>
      <c r="ZG56" s="87"/>
      <c r="ZH56" s="87"/>
      <c r="ZI56" s="87"/>
      <c r="ZJ56" s="87"/>
      <c r="ZK56" s="87"/>
      <c r="ZL56" s="87"/>
      <c r="ZM56" s="87"/>
      <c r="ZS56" s="87"/>
      <c r="ZT56" s="87"/>
      <c r="ZU56" s="87"/>
      <c r="ZV56" s="87"/>
      <c r="ZW56" s="87"/>
      <c r="ZX56" s="87"/>
      <c r="ZY56" s="87"/>
      <c r="ZZ56" s="87"/>
      <c r="AAA56" s="87"/>
      <c r="AAB56" s="87"/>
      <c r="AAH56" s="87"/>
      <c r="AAI56" s="87"/>
      <c r="AAJ56" s="87"/>
      <c r="AAK56" s="87"/>
      <c r="AAL56" s="87"/>
      <c r="AAM56" s="87"/>
      <c r="AAN56" s="87"/>
      <c r="AAO56" s="87"/>
      <c r="AAP56" s="87"/>
      <c r="AAQ56" s="87"/>
      <c r="AAW56" s="87"/>
      <c r="AAX56" s="87"/>
      <c r="AAY56" s="87"/>
      <c r="AAZ56" s="87"/>
      <c r="ABA56" s="87"/>
      <c r="ABB56" s="87"/>
      <c r="ABC56" s="87"/>
      <c r="ABD56" s="87"/>
      <c r="ABE56" s="87"/>
      <c r="ABF56" s="87"/>
      <c r="ABL56" s="87"/>
      <c r="ABM56" s="87"/>
      <c r="ABN56" s="87"/>
      <c r="ABO56" s="87"/>
      <c r="ABP56" s="87"/>
      <c r="ABQ56" s="87"/>
      <c r="ABR56" s="87"/>
      <c r="ABS56" s="87"/>
      <c r="ABT56" s="87"/>
      <c r="ABU56" s="87"/>
      <c r="ACA56" s="87"/>
      <c r="ACB56" s="87"/>
      <c r="ACC56" s="87"/>
      <c r="ACD56" s="87"/>
      <c r="ACE56" s="87"/>
      <c r="ACF56" s="87"/>
      <c r="ACG56" s="87"/>
      <c r="ACH56" s="87"/>
      <c r="ACI56" s="87"/>
      <c r="ACJ56" s="87"/>
      <c r="ACP56" s="87"/>
      <c r="ACQ56" s="87"/>
      <c r="ACR56" s="87"/>
      <c r="ACS56" s="87"/>
      <c r="ACT56" s="87"/>
      <c r="ACU56" s="87"/>
      <c r="ACV56" s="87"/>
      <c r="ACW56" s="87"/>
      <c r="ACX56" s="87"/>
      <c r="ACY56" s="87"/>
      <c r="ADE56" s="87"/>
      <c r="ADF56" s="87"/>
      <c r="ADG56" s="87"/>
      <c r="ADH56" s="87"/>
      <c r="ADI56" s="87"/>
      <c r="ADJ56" s="87"/>
      <c r="ADK56" s="87"/>
      <c r="ADL56" s="87"/>
      <c r="ADM56" s="87"/>
      <c r="ADN56" s="87"/>
      <c r="ADT56" s="87"/>
      <c r="ADU56" s="87"/>
      <c r="ADV56" s="87"/>
      <c r="ADW56" s="87"/>
      <c r="ADX56" s="87"/>
      <c r="ADY56" s="87"/>
      <c r="ADZ56" s="87"/>
      <c r="AEA56" s="87"/>
      <c r="AEB56" s="87"/>
      <c r="AEC56" s="87"/>
      <c r="AEI56" s="87"/>
      <c r="AEJ56" s="87"/>
      <c r="AEK56" s="87"/>
      <c r="AEL56" s="87"/>
      <c r="AEM56" s="87"/>
      <c r="AEN56" s="87"/>
      <c r="AEO56" s="87"/>
      <c r="AEP56" s="87"/>
      <c r="AEQ56" s="87"/>
      <c r="AER56" s="87"/>
      <c r="AEX56" s="87"/>
      <c r="AEY56" s="87"/>
      <c r="AEZ56" s="87"/>
      <c r="AFA56" s="87"/>
      <c r="AFB56" s="87"/>
      <c r="AFC56" s="87"/>
      <c r="AFD56" s="87"/>
      <c r="AFE56" s="87"/>
      <c r="AFF56" s="87"/>
      <c r="AFG56" s="87"/>
      <c r="AFM56" s="87"/>
      <c r="AFN56" s="87"/>
      <c r="AFO56" s="87"/>
      <c r="AFP56" s="87"/>
      <c r="AFQ56" s="87"/>
      <c r="AFR56" s="87"/>
      <c r="AFS56" s="87"/>
      <c r="AFT56" s="87"/>
      <c r="AFU56" s="87"/>
      <c r="AFV56" s="87"/>
      <c r="AGB56" s="87"/>
      <c r="AGC56" s="87"/>
      <c r="AGD56" s="87"/>
      <c r="AGE56" s="87"/>
      <c r="AGF56" s="87"/>
      <c r="AGG56" s="87"/>
      <c r="AGH56" s="87"/>
      <c r="AGI56" s="87"/>
      <c r="AGJ56" s="87"/>
      <c r="AGK56" s="87"/>
      <c r="AGQ56" s="87"/>
      <c r="AGR56" s="87"/>
      <c r="AGS56" s="87"/>
      <c r="AGT56" s="87"/>
      <c r="AGU56" s="87"/>
      <c r="AGV56" s="87"/>
      <c r="AGW56" s="87"/>
      <c r="AGX56" s="87"/>
      <c r="AGY56" s="87"/>
      <c r="AGZ56" s="87"/>
      <c r="AHF56" s="87"/>
      <c r="AHG56" s="87"/>
      <c r="AHH56" s="87"/>
      <c r="AHI56" s="87"/>
      <c r="AHJ56" s="87"/>
      <c r="AHK56" s="87"/>
      <c r="AHL56" s="87"/>
      <c r="AHM56" s="87"/>
      <c r="AHN56" s="87"/>
      <c r="AHO56" s="87"/>
      <c r="AHU56" s="87"/>
      <c r="AHV56" s="87"/>
      <c r="AHW56" s="87"/>
      <c r="AHX56" s="87"/>
      <c r="AHY56" s="87"/>
      <c r="AHZ56" s="87"/>
      <c r="AIA56" s="87"/>
      <c r="AIB56" s="87"/>
      <c r="AIC56" s="87"/>
      <c r="AID56" s="87"/>
      <c r="AIJ56" s="87"/>
      <c r="AIK56" s="87"/>
      <c r="AIL56" s="87"/>
      <c r="AIM56" s="87"/>
      <c r="AIN56" s="87"/>
      <c r="AIO56" s="87"/>
      <c r="AIP56" s="87"/>
      <c r="AIQ56" s="87"/>
      <c r="AIR56" s="87"/>
      <c r="AIS56" s="87"/>
      <c r="AIY56" s="87"/>
      <c r="AIZ56" s="87"/>
      <c r="AJA56" s="87"/>
      <c r="AJB56" s="87"/>
      <c r="AJC56" s="87"/>
      <c r="AJD56" s="87"/>
      <c r="AJE56" s="87"/>
      <c r="AJF56" s="87"/>
      <c r="AJG56" s="87"/>
      <c r="AJH56" s="87"/>
      <c r="AJN56" s="87"/>
      <c r="AJO56" s="87"/>
      <c r="AJP56" s="87"/>
      <c r="AJQ56" s="87"/>
      <c r="AJR56" s="87"/>
      <c r="AJS56" s="87"/>
      <c r="AJT56" s="87"/>
      <c r="AJU56" s="87"/>
      <c r="AJV56" s="87"/>
      <c r="AJW56" s="87"/>
      <c r="AKC56" s="87"/>
      <c r="AKD56" s="87"/>
      <c r="AKE56" s="87"/>
      <c r="AKF56" s="87"/>
      <c r="AKG56" s="87"/>
      <c r="AKH56" s="87"/>
      <c r="AKI56" s="87"/>
      <c r="AKJ56" s="87"/>
      <c r="AKK56" s="87"/>
      <c r="AKL56" s="87"/>
      <c r="AKR56" s="87"/>
      <c r="AKS56" s="87"/>
      <c r="AKT56" s="87"/>
      <c r="AKU56" s="87"/>
      <c r="AKV56" s="87"/>
      <c r="AKW56" s="87"/>
      <c r="AKX56" s="87"/>
      <c r="AKY56" s="87"/>
      <c r="AKZ56" s="87"/>
      <c r="ALA56" s="87"/>
      <c r="ALG56" s="87"/>
      <c r="ALH56" s="87"/>
      <c r="ALI56" s="87"/>
      <c r="ALJ56" s="87"/>
      <c r="ALK56" s="87"/>
      <c r="ALL56" s="87"/>
      <c r="ALM56" s="87"/>
      <c r="ALN56" s="87"/>
      <c r="ALO56" s="87"/>
      <c r="ALP56" s="87"/>
      <c r="ALV56" s="87"/>
      <c r="ALW56" s="87"/>
      <c r="ALX56" s="87"/>
      <c r="ALY56" s="87"/>
      <c r="ALZ56" s="87"/>
      <c r="AMA56" s="87"/>
      <c r="AMB56" s="87"/>
      <c r="AMC56" s="87"/>
      <c r="AMD56" s="87"/>
      <c r="AME56" s="87"/>
      <c r="AMK56" s="87"/>
      <c r="AML56" s="87"/>
      <c r="AMM56" s="87"/>
      <c r="AMN56" s="87"/>
      <c r="AMO56" s="87"/>
      <c r="AMP56" s="87"/>
      <c r="AMQ56" s="87"/>
      <c r="AMR56" s="87"/>
      <c r="AMS56" s="87"/>
      <c r="AMT56" s="87"/>
      <c r="AMZ56" s="87"/>
      <c r="ANA56" s="87"/>
      <c r="ANB56" s="87"/>
      <c r="ANC56" s="87"/>
      <c r="AND56" s="87"/>
      <c r="ANE56" s="87"/>
      <c r="ANF56" s="87"/>
      <c r="ANG56" s="87"/>
      <c r="ANH56" s="87"/>
      <c r="ANI56" s="87"/>
      <c r="ANO56" s="87"/>
      <c r="ANP56" s="87"/>
      <c r="ANQ56" s="87"/>
      <c r="ANR56" s="87"/>
      <c r="ANS56" s="87"/>
      <c r="ANT56" s="87"/>
      <c r="ANU56" s="87"/>
      <c r="ANV56" s="87"/>
      <c r="ANW56" s="87"/>
      <c r="ANX56" s="87"/>
      <c r="AOD56" s="87"/>
      <c r="AOE56" s="87"/>
      <c r="AOF56" s="87"/>
      <c r="AOG56" s="87"/>
      <c r="AOH56" s="87"/>
      <c r="AOI56" s="87"/>
      <c r="AOJ56" s="87"/>
      <c r="AOK56" s="87"/>
      <c r="AOL56" s="87"/>
      <c r="AOM56" s="87"/>
      <c r="AOS56" s="87"/>
      <c r="AOT56" s="87"/>
      <c r="AOU56" s="87"/>
      <c r="AOV56" s="87"/>
      <c r="AOW56" s="87"/>
      <c r="AOX56" s="87"/>
      <c r="AOY56" s="87"/>
      <c r="AOZ56" s="87"/>
      <c r="APA56" s="87"/>
      <c r="APB56" s="87"/>
      <c r="APH56" s="87"/>
      <c r="API56" s="87"/>
      <c r="APJ56" s="87"/>
      <c r="APK56" s="87"/>
      <c r="APL56" s="87"/>
      <c r="APM56" s="87"/>
      <c r="APN56" s="87"/>
      <c r="APO56" s="87"/>
      <c r="APP56" s="87"/>
      <c r="APQ56" s="87"/>
      <c r="APW56" s="87"/>
      <c r="APX56" s="87"/>
      <c r="APY56" s="87"/>
      <c r="APZ56" s="87"/>
      <c r="AQA56" s="87"/>
      <c r="AQB56" s="87"/>
      <c r="AQC56" s="87"/>
      <c r="AQD56" s="87"/>
      <c r="AQE56" s="87"/>
      <c r="AQF56" s="87"/>
      <c r="AQL56" s="87"/>
      <c r="AQM56" s="87"/>
      <c r="AQN56" s="87"/>
      <c r="AQO56" s="87"/>
      <c r="AQP56" s="87"/>
      <c r="AQQ56" s="87"/>
      <c r="AQR56" s="87"/>
      <c r="AQS56" s="87"/>
      <c r="AQT56" s="87"/>
      <c r="AQU56" s="87"/>
      <c r="ARA56" s="87"/>
      <c r="ARB56" s="87"/>
      <c r="ARC56" s="87"/>
      <c r="ARD56" s="87"/>
      <c r="ARE56" s="87"/>
      <c r="ARF56" s="87"/>
      <c r="ARG56" s="87"/>
      <c r="ARH56" s="87"/>
      <c r="ARI56" s="87"/>
      <c r="ARJ56" s="87"/>
      <c r="ARP56" s="87"/>
      <c r="ARQ56" s="87"/>
      <c r="ARR56" s="87"/>
      <c r="ARS56" s="87"/>
      <c r="ART56" s="87"/>
      <c r="ARU56" s="87"/>
      <c r="ARV56" s="87"/>
      <c r="ARW56" s="87"/>
      <c r="ARX56" s="87"/>
      <c r="ARY56" s="87"/>
      <c r="ASE56" s="87"/>
      <c r="ASF56" s="87"/>
      <c r="ASG56" s="87"/>
      <c r="ASH56" s="87"/>
      <c r="ASI56" s="87"/>
      <c r="ASJ56" s="87"/>
      <c r="ASK56" s="87"/>
      <c r="ASL56" s="87"/>
      <c r="ASM56" s="87"/>
      <c r="ASN56" s="87"/>
      <c r="AST56" s="87"/>
      <c r="ASU56" s="87"/>
      <c r="ASV56" s="87"/>
      <c r="ASW56" s="87"/>
      <c r="ASX56" s="87"/>
      <c r="ASY56" s="87"/>
      <c r="ASZ56" s="87"/>
      <c r="ATA56" s="87"/>
      <c r="ATB56" s="87"/>
      <c r="ATC56" s="87"/>
      <c r="ATI56" s="87"/>
      <c r="ATJ56" s="87"/>
      <c r="ATK56" s="87"/>
      <c r="ATL56" s="87"/>
      <c r="ATM56" s="87"/>
      <c r="ATN56" s="87"/>
      <c r="ATO56" s="87"/>
      <c r="ATP56" s="87"/>
      <c r="ATQ56" s="87"/>
      <c r="ATR56" s="87"/>
      <c r="ATX56" s="87"/>
      <c r="ATY56" s="87"/>
      <c r="ATZ56" s="87"/>
      <c r="AUA56" s="87"/>
      <c r="AUB56" s="87"/>
      <c r="AUC56" s="87"/>
      <c r="AUD56" s="87"/>
      <c r="AUE56" s="87"/>
      <c r="AUF56" s="87"/>
      <c r="AUG56" s="87"/>
      <c r="AUM56" s="87"/>
      <c r="AUN56" s="87"/>
      <c r="AUO56" s="87"/>
      <c r="AUP56" s="87"/>
      <c r="AUQ56" s="87"/>
      <c r="AUR56" s="87"/>
      <c r="AUS56" s="87"/>
      <c r="AUT56" s="87"/>
      <c r="AUU56" s="87"/>
      <c r="AUV56" s="87"/>
      <c r="AVB56" s="87"/>
      <c r="AVC56" s="87"/>
      <c r="AVD56" s="87"/>
      <c r="AVE56" s="87"/>
      <c r="AVF56" s="87"/>
      <c r="AVG56" s="87"/>
      <c r="AVH56" s="87"/>
      <c r="AVI56" s="87"/>
      <c r="AVJ56" s="87"/>
      <c r="AVK56" s="87"/>
      <c r="AVQ56" s="87"/>
      <c r="AVR56" s="87"/>
      <c r="AVS56" s="87"/>
      <c r="AVT56" s="87"/>
      <c r="AVU56" s="87"/>
      <c r="AVV56" s="87"/>
      <c r="AVW56" s="87"/>
      <c r="AVX56" s="87"/>
      <c r="AVY56" s="87"/>
      <c r="AVZ56" s="87"/>
      <c r="AWF56" s="87"/>
      <c r="AWG56" s="87"/>
      <c r="AWH56" s="87"/>
      <c r="AWI56" s="87"/>
      <c r="AWJ56" s="87"/>
      <c r="AWK56" s="87"/>
      <c r="AWL56" s="87"/>
      <c r="AWM56" s="87"/>
      <c r="AWN56" s="87"/>
      <c r="AWO56" s="87"/>
      <c r="AWU56" s="87"/>
      <c r="AWV56" s="87"/>
      <c r="AWW56" s="87"/>
      <c r="AWX56" s="87"/>
      <c r="AWY56" s="87"/>
      <c r="AWZ56" s="87"/>
      <c r="AXA56" s="87"/>
      <c r="AXB56" s="87"/>
      <c r="AXC56" s="87"/>
      <c r="AXD56" s="87"/>
      <c r="AXJ56" s="87"/>
      <c r="AXK56" s="87"/>
      <c r="AXL56" s="87"/>
      <c r="AXM56" s="87"/>
      <c r="AXN56" s="87"/>
      <c r="AXO56" s="87"/>
      <c r="AXP56" s="87"/>
      <c r="AXQ56" s="87"/>
      <c r="AXR56" s="87"/>
      <c r="AXS56" s="87"/>
      <c r="AXY56" s="87"/>
      <c r="AXZ56" s="87"/>
      <c r="AYA56" s="87"/>
      <c r="AYB56" s="87"/>
      <c r="AYC56" s="87"/>
      <c r="AYD56" s="87"/>
      <c r="AYE56" s="87"/>
      <c r="AYF56" s="87"/>
      <c r="AYG56" s="87"/>
      <c r="AYH56" s="87"/>
      <c r="AYN56" s="87"/>
      <c r="AYO56" s="87"/>
      <c r="AYP56" s="87"/>
      <c r="AYQ56" s="87"/>
      <c r="AYR56" s="87"/>
      <c r="AYS56" s="87"/>
      <c r="AYT56" s="87"/>
      <c r="AYU56" s="87"/>
      <c r="AYV56" s="87"/>
      <c r="AYW56" s="87"/>
      <c r="AZC56" s="87"/>
      <c r="AZD56" s="87"/>
      <c r="AZE56" s="87"/>
      <c r="AZF56" s="87"/>
      <c r="AZG56" s="87"/>
      <c r="AZH56" s="87"/>
      <c r="AZI56" s="87"/>
      <c r="AZJ56" s="87"/>
      <c r="AZK56" s="87"/>
      <c r="AZL56" s="87"/>
      <c r="AZR56" s="87"/>
      <c r="AZS56" s="87"/>
      <c r="AZT56" s="87"/>
      <c r="AZU56" s="87"/>
      <c r="AZV56" s="87"/>
      <c r="AZW56" s="87"/>
      <c r="AZX56" s="87"/>
      <c r="AZY56" s="87"/>
      <c r="AZZ56" s="87"/>
      <c r="BAA56" s="87"/>
      <c r="BAG56" s="87"/>
      <c r="BAH56" s="87"/>
      <c r="BAI56" s="87"/>
      <c r="BAJ56" s="87"/>
      <c r="BAK56" s="87"/>
      <c r="BAL56" s="87"/>
      <c r="BAM56" s="87"/>
      <c r="BAN56" s="87"/>
      <c r="BAO56" s="87"/>
      <c r="BAP56" s="87"/>
      <c r="BAV56" s="87"/>
      <c r="BAW56" s="87"/>
      <c r="BAX56" s="87"/>
      <c r="BAY56" s="87"/>
      <c r="BAZ56" s="87"/>
      <c r="BBA56" s="87"/>
      <c r="BBB56" s="87"/>
      <c r="BBC56" s="87"/>
      <c r="BBD56" s="87"/>
      <c r="BBE56" s="87"/>
      <c r="BBK56" s="87"/>
      <c r="BBL56" s="87"/>
      <c r="BBM56" s="87"/>
      <c r="BBN56" s="87"/>
      <c r="BBO56" s="87"/>
      <c r="BBP56" s="87"/>
      <c r="BBQ56" s="87"/>
      <c r="BBR56" s="87"/>
      <c r="BBS56" s="87"/>
      <c r="BBT56" s="87"/>
      <c r="BBZ56" s="87"/>
      <c r="BCA56" s="87"/>
      <c r="BCB56" s="87"/>
      <c r="BCC56" s="87"/>
      <c r="BCD56" s="87"/>
      <c r="BCE56" s="87"/>
      <c r="BCF56" s="87"/>
      <c r="BCG56" s="87"/>
      <c r="BCH56" s="87"/>
      <c r="BCI56" s="87"/>
      <c r="BCO56" s="87"/>
      <c r="BCP56" s="87"/>
      <c r="BCQ56" s="87"/>
      <c r="BCR56" s="87"/>
      <c r="BCS56" s="87"/>
      <c r="BCT56" s="87"/>
      <c r="BCU56" s="87"/>
      <c r="BCV56" s="87"/>
      <c r="BCW56" s="87"/>
      <c r="BCX56" s="87"/>
      <c r="BDD56" s="87"/>
      <c r="BDE56" s="87"/>
      <c r="BDF56" s="87"/>
      <c r="BDG56" s="87"/>
      <c r="BDH56" s="87"/>
      <c r="BDI56" s="87"/>
      <c r="BDJ56" s="87"/>
      <c r="BDK56" s="87"/>
      <c r="BDL56" s="87"/>
      <c r="BDM56" s="87"/>
      <c r="BDS56" s="87"/>
      <c r="BDT56" s="87"/>
      <c r="BDU56" s="87"/>
      <c r="BDV56" s="87"/>
      <c r="BDW56" s="87"/>
      <c r="BDX56" s="87"/>
      <c r="BDY56" s="87"/>
      <c r="BDZ56" s="87"/>
      <c r="BEA56" s="87"/>
      <c r="BEB56" s="87"/>
      <c r="BEH56" s="87"/>
      <c r="BEI56" s="87"/>
      <c r="BEJ56" s="87"/>
      <c r="BEK56" s="87"/>
      <c r="BEL56" s="87"/>
      <c r="BEM56" s="87"/>
      <c r="BEN56" s="87"/>
      <c r="BEO56" s="87"/>
      <c r="BEP56" s="87"/>
      <c r="BEQ56" s="87"/>
      <c r="BEW56" s="87"/>
      <c r="BEX56" s="87"/>
      <c r="BEY56" s="87"/>
      <c r="BEZ56" s="87"/>
      <c r="BFA56" s="87"/>
      <c r="BFB56" s="87"/>
      <c r="BFC56" s="87"/>
      <c r="BFD56" s="87"/>
      <c r="BFE56" s="87"/>
      <c r="BFF56" s="87"/>
      <c r="BFL56" s="87"/>
      <c r="BFM56" s="87"/>
      <c r="BFN56" s="87"/>
      <c r="BFO56" s="87"/>
      <c r="BFP56" s="87"/>
      <c r="BFQ56" s="87"/>
      <c r="BFR56" s="87"/>
      <c r="BFS56" s="87"/>
      <c r="BFT56" s="87"/>
      <c r="BFU56" s="87"/>
      <c r="BGA56" s="87"/>
      <c r="BGB56" s="87"/>
      <c r="BGC56" s="87"/>
      <c r="BGD56" s="87"/>
      <c r="BGE56" s="87"/>
      <c r="BGF56" s="87"/>
      <c r="BGG56" s="87"/>
      <c r="BGH56" s="87"/>
      <c r="BGI56" s="87"/>
      <c r="BGJ56" s="87"/>
      <c r="BGP56" s="87"/>
      <c r="BGQ56" s="87"/>
      <c r="BGR56" s="87"/>
      <c r="BGS56" s="87"/>
      <c r="BGT56" s="87"/>
      <c r="BGU56" s="87"/>
      <c r="BGV56" s="87"/>
      <c r="BGW56" s="87"/>
      <c r="BGX56" s="87"/>
      <c r="BGY56" s="87"/>
      <c r="BHE56" s="87"/>
      <c r="BHF56" s="87"/>
      <c r="BHG56" s="87"/>
      <c r="BHH56" s="87"/>
      <c r="BHI56" s="87"/>
      <c r="BHJ56" s="87"/>
      <c r="BHK56" s="87"/>
      <c r="BHL56" s="87"/>
      <c r="BHM56" s="87"/>
      <c r="BHN56" s="87"/>
      <c r="BHT56" s="87"/>
      <c r="BHU56" s="87"/>
      <c r="BHV56" s="87"/>
      <c r="BHW56" s="87"/>
      <c r="BHX56" s="87"/>
      <c r="BHY56" s="87"/>
      <c r="BHZ56" s="87"/>
      <c r="BIA56" s="87"/>
      <c r="BIB56" s="87"/>
      <c r="BIC56" s="87"/>
      <c r="BII56" s="87"/>
      <c r="BIJ56" s="87"/>
      <c r="BIK56" s="87"/>
      <c r="BIL56" s="87"/>
      <c r="BIM56" s="87"/>
      <c r="BIN56" s="87"/>
      <c r="BIO56" s="87"/>
      <c r="BIP56" s="87"/>
      <c r="BIQ56" s="87"/>
      <c r="BIR56" s="87"/>
      <c r="BIX56" s="87"/>
      <c r="BIY56" s="87"/>
      <c r="BIZ56" s="87"/>
      <c r="BJA56" s="87"/>
      <c r="BJB56" s="87"/>
      <c r="BJC56" s="87"/>
      <c r="BJD56" s="87"/>
      <c r="BJE56" s="87"/>
      <c r="BJF56" s="87"/>
      <c r="BJG56" s="87"/>
      <c r="BJM56" s="87"/>
      <c r="BJN56" s="87"/>
      <c r="BJO56" s="87"/>
      <c r="BJP56" s="87"/>
      <c r="BJQ56" s="87"/>
      <c r="BJR56" s="87"/>
      <c r="BJS56" s="87"/>
      <c r="BJT56" s="87"/>
      <c r="BJU56" s="87"/>
      <c r="BJV56" s="87"/>
      <c r="BKB56" s="87"/>
      <c r="BKC56" s="87"/>
      <c r="BKD56" s="87"/>
      <c r="BKE56" s="87"/>
      <c r="BKF56" s="87"/>
      <c r="BKG56" s="87"/>
      <c r="BKH56" s="87"/>
      <c r="BKI56" s="87"/>
      <c r="BKJ56" s="87"/>
      <c r="BKK56" s="87"/>
      <c r="BKQ56" s="87"/>
      <c r="BKR56" s="87"/>
      <c r="BKS56" s="87"/>
      <c r="BKT56" s="87"/>
      <c r="BKU56" s="87"/>
      <c r="BKV56" s="87"/>
      <c r="BKW56" s="87"/>
      <c r="BKX56" s="87"/>
      <c r="BKY56" s="87"/>
      <c r="BKZ56" s="87"/>
      <c r="BLF56" s="87"/>
      <c r="BLG56" s="87"/>
      <c r="BLH56" s="87"/>
      <c r="BLI56" s="87"/>
      <c r="BLJ56" s="87"/>
      <c r="BLK56" s="87"/>
      <c r="BLL56" s="87"/>
      <c r="BLM56" s="87"/>
      <c r="BLN56" s="87"/>
      <c r="BLO56" s="87"/>
      <c r="BLU56" s="87"/>
      <c r="BLV56" s="87"/>
      <c r="BLW56" s="87"/>
      <c r="BLX56" s="87"/>
      <c r="BLY56" s="87"/>
      <c r="BLZ56" s="87"/>
      <c r="BMA56" s="87"/>
      <c r="BMB56" s="87"/>
      <c r="BMC56" s="87"/>
      <c r="BMD56" s="87"/>
      <c r="BMJ56" s="87"/>
      <c r="BMK56" s="87"/>
      <c r="BML56" s="87"/>
      <c r="BMM56" s="87"/>
      <c r="BMN56" s="87"/>
      <c r="BMO56" s="87"/>
      <c r="BMP56" s="87"/>
      <c r="BMQ56" s="87"/>
      <c r="BMR56" s="87"/>
      <c r="BMS56" s="87"/>
      <c r="BMY56" s="87"/>
      <c r="BMZ56" s="87"/>
      <c r="BNA56" s="87"/>
      <c r="BNB56" s="87"/>
      <c r="BNC56" s="87"/>
      <c r="BND56" s="87"/>
      <c r="BNE56" s="87"/>
      <c r="BNF56" s="87"/>
      <c r="BNG56" s="87"/>
      <c r="BNH56" s="87"/>
      <c r="BNN56" s="87"/>
      <c r="BNO56" s="87"/>
      <c r="BNP56" s="87"/>
      <c r="BNQ56" s="87"/>
      <c r="BNR56" s="87"/>
      <c r="BNS56" s="87"/>
      <c r="BNT56" s="87"/>
      <c r="BNU56" s="87"/>
      <c r="BNV56" s="87"/>
      <c r="BNW56" s="87"/>
      <c r="BOC56" s="87"/>
      <c r="BOD56" s="87"/>
      <c r="BOE56" s="87"/>
      <c r="BOF56" s="87"/>
      <c r="BOG56" s="87"/>
      <c r="BOH56" s="87"/>
      <c r="BOI56" s="87"/>
      <c r="BOJ56" s="87"/>
      <c r="BOK56" s="87"/>
      <c r="BOL56" s="87"/>
      <c r="BOR56" s="87"/>
      <c r="BOS56" s="87"/>
      <c r="BOT56" s="87"/>
      <c r="BOU56" s="87"/>
      <c r="BOV56" s="87"/>
      <c r="BOW56" s="87"/>
      <c r="BOX56" s="87"/>
      <c r="BOY56" s="87"/>
      <c r="BOZ56" s="87"/>
      <c r="BPA56" s="87"/>
      <c r="BPG56" s="87"/>
      <c r="BPH56" s="87"/>
      <c r="BPI56" s="87"/>
      <c r="BPJ56" s="87"/>
      <c r="BPK56" s="87"/>
      <c r="BPL56" s="87"/>
      <c r="BPM56" s="87"/>
      <c r="BPN56" s="87"/>
      <c r="BPO56" s="87"/>
      <c r="BPP56" s="87"/>
      <c r="BPV56" s="87"/>
      <c r="BPW56" s="87"/>
      <c r="BPX56" s="87"/>
      <c r="BPY56" s="87"/>
      <c r="BPZ56" s="87"/>
      <c r="BQA56" s="87"/>
      <c r="BQB56" s="87"/>
      <c r="BQC56" s="87"/>
      <c r="BQD56" s="87"/>
      <c r="BQE56" s="87"/>
      <c r="BQK56" s="87"/>
      <c r="BQL56" s="87"/>
      <c r="BQM56" s="87"/>
      <c r="BQN56" s="87"/>
      <c r="BQO56" s="87"/>
      <c r="BQP56" s="87"/>
      <c r="BQQ56" s="87"/>
      <c r="BQR56" s="87"/>
      <c r="BQS56" s="87"/>
      <c r="BQT56" s="87"/>
      <c r="BQZ56" s="87"/>
      <c r="BRA56" s="87"/>
      <c r="BRB56" s="87"/>
      <c r="BRC56" s="87"/>
      <c r="BRD56" s="87"/>
      <c r="BRE56" s="87"/>
      <c r="BRF56" s="87"/>
      <c r="BRG56" s="87"/>
      <c r="BRH56" s="87"/>
      <c r="BRI56" s="87"/>
      <c r="BRO56" s="87"/>
      <c r="BRP56" s="87"/>
      <c r="BRQ56" s="87"/>
      <c r="BRR56" s="87"/>
      <c r="BRS56" s="87"/>
      <c r="BRT56" s="87"/>
      <c r="BRU56" s="87"/>
      <c r="BRV56" s="87"/>
      <c r="BRW56" s="87"/>
      <c r="BRX56" s="87"/>
      <c r="BSD56" s="87"/>
      <c r="BSE56" s="87"/>
      <c r="BSF56" s="87"/>
      <c r="BSG56" s="87"/>
      <c r="BSH56" s="87"/>
      <c r="BSI56" s="87"/>
      <c r="BSJ56" s="87"/>
      <c r="BSK56" s="87"/>
      <c r="BSL56" s="87"/>
      <c r="BSM56" s="87"/>
      <c r="BSS56" s="87"/>
      <c r="BST56" s="87"/>
      <c r="BSU56" s="87"/>
      <c r="BSV56" s="87"/>
      <c r="BSW56" s="87"/>
      <c r="BSX56" s="87"/>
      <c r="BSY56" s="87"/>
      <c r="BSZ56" s="87"/>
      <c r="BTA56" s="87"/>
      <c r="BTB56" s="87"/>
      <c r="BTH56" s="87"/>
      <c r="BTI56" s="87"/>
      <c r="BTJ56" s="87"/>
      <c r="BTK56" s="87"/>
      <c r="BTL56" s="87"/>
      <c r="BTM56" s="87"/>
      <c r="BTN56" s="87"/>
      <c r="BTO56" s="87"/>
      <c r="BTP56" s="87"/>
      <c r="BTQ56" s="87"/>
      <c r="BTW56" s="87"/>
      <c r="BTX56" s="87"/>
      <c r="BTY56" s="87"/>
      <c r="BTZ56" s="87"/>
      <c r="BUA56" s="87"/>
      <c r="BUB56" s="87"/>
      <c r="BUC56" s="87"/>
      <c r="BUD56" s="87"/>
      <c r="BUE56" s="87"/>
      <c r="BUF56" s="87"/>
      <c r="BUL56" s="87"/>
      <c r="BUM56" s="87"/>
      <c r="BUN56" s="87"/>
      <c r="BUO56" s="87"/>
      <c r="BUP56" s="87"/>
      <c r="BUQ56" s="87"/>
      <c r="BUR56" s="87"/>
      <c r="BUS56" s="87"/>
      <c r="BUT56" s="87"/>
      <c r="BUU56" s="87"/>
      <c r="BVA56" s="87"/>
      <c r="BVB56" s="87"/>
      <c r="BVC56" s="87"/>
      <c r="BVD56" s="87"/>
      <c r="BVE56" s="87"/>
      <c r="BVF56" s="87"/>
      <c r="BVG56" s="87"/>
      <c r="BVH56" s="87"/>
      <c r="BVI56" s="87"/>
      <c r="BVJ56" s="87"/>
      <c r="BVP56" s="87"/>
      <c r="BVQ56" s="87"/>
      <c r="BVR56" s="87"/>
      <c r="BVS56" s="87"/>
      <c r="BVT56" s="87"/>
      <c r="BVU56" s="87"/>
      <c r="BVV56" s="87"/>
      <c r="BVW56" s="87"/>
      <c r="BVX56" s="87"/>
      <c r="BVY56" s="87"/>
      <c r="BWE56" s="87"/>
      <c r="BWF56" s="87"/>
      <c r="BWG56" s="87"/>
      <c r="BWH56" s="87"/>
      <c r="BWI56" s="87"/>
      <c r="BWJ56" s="87"/>
      <c r="BWK56" s="87"/>
      <c r="BWL56" s="87"/>
      <c r="BWM56" s="87"/>
      <c r="BWN56" s="87"/>
      <c r="BWT56" s="87"/>
      <c r="BWU56" s="87"/>
      <c r="BWV56" s="87"/>
      <c r="BWW56" s="87"/>
      <c r="BWX56" s="87"/>
      <c r="BWY56" s="87"/>
      <c r="BWZ56" s="87"/>
      <c r="BXA56" s="87"/>
      <c r="BXB56" s="87"/>
      <c r="BXC56" s="87"/>
      <c r="BXI56" s="87"/>
      <c r="BXJ56" s="87"/>
      <c r="BXK56" s="87"/>
      <c r="BXL56" s="87"/>
      <c r="BXM56" s="87"/>
      <c r="BXN56" s="87"/>
      <c r="BXO56" s="87"/>
      <c r="BXP56" s="87"/>
      <c r="BXQ56" s="87"/>
      <c r="BXR56" s="87"/>
      <c r="BXX56" s="87"/>
      <c r="BXY56" s="87"/>
      <c r="BXZ56" s="87"/>
      <c r="BYA56" s="87"/>
      <c r="BYB56" s="87"/>
      <c r="BYC56" s="87"/>
      <c r="BYD56" s="87"/>
      <c r="BYE56" s="87"/>
      <c r="BYF56" s="87"/>
      <c r="BYG56" s="87"/>
      <c r="BYM56" s="87"/>
      <c r="BYN56" s="87"/>
      <c r="BYO56" s="87"/>
      <c r="BYP56" s="87"/>
      <c r="BYQ56" s="87"/>
      <c r="BYR56" s="87"/>
      <c r="BYS56" s="87"/>
      <c r="BYT56" s="87"/>
      <c r="BYU56" s="87"/>
      <c r="BYV56" s="87"/>
      <c r="BZB56" s="87"/>
      <c r="BZC56" s="87"/>
      <c r="BZD56" s="87"/>
      <c r="BZE56" s="87"/>
      <c r="BZF56" s="87"/>
      <c r="BZG56" s="87"/>
      <c r="BZH56" s="87"/>
      <c r="BZI56" s="87"/>
      <c r="BZJ56" s="87"/>
      <c r="BZK56" s="87"/>
      <c r="BZQ56" s="87"/>
      <c r="BZR56" s="87"/>
      <c r="BZS56" s="87"/>
      <c r="BZT56" s="87"/>
      <c r="BZU56" s="87"/>
      <c r="BZV56" s="87"/>
      <c r="BZW56" s="87"/>
      <c r="BZX56" s="87"/>
      <c r="BZY56" s="87"/>
      <c r="BZZ56" s="87"/>
      <c r="CAF56" s="87"/>
      <c r="CAG56" s="87"/>
      <c r="CAH56" s="87"/>
      <c r="CAI56" s="87"/>
      <c r="CAJ56" s="87"/>
      <c r="CAK56" s="87"/>
      <c r="CAL56" s="87"/>
      <c r="CAM56" s="87"/>
      <c r="CAN56" s="87"/>
      <c r="CAO56" s="87"/>
      <c r="CAU56" s="87"/>
      <c r="CAV56" s="87"/>
      <c r="CAW56" s="87"/>
      <c r="CAX56" s="87"/>
      <c r="CAY56" s="87"/>
      <c r="CAZ56" s="87"/>
      <c r="CBA56" s="87"/>
      <c r="CBB56" s="87"/>
      <c r="CBC56" s="87"/>
      <c r="CBD56" s="87"/>
      <c r="CBJ56" s="87"/>
      <c r="CBK56" s="87"/>
      <c r="CBL56" s="87"/>
      <c r="CBM56" s="87"/>
      <c r="CBN56" s="87"/>
      <c r="CBO56" s="87"/>
      <c r="CBP56" s="87"/>
      <c r="CBQ56" s="87"/>
      <c r="CBR56" s="87"/>
      <c r="CBS56" s="87"/>
      <c r="CBY56" s="87"/>
      <c r="CBZ56" s="87"/>
      <c r="CCA56" s="87"/>
      <c r="CCB56" s="87"/>
      <c r="CCC56" s="87"/>
      <c r="CCD56" s="87"/>
      <c r="CCE56" s="87"/>
      <c r="CCF56" s="87"/>
      <c r="CCG56" s="87"/>
      <c r="CCH56" s="87"/>
      <c r="CCN56" s="87"/>
      <c r="CCO56" s="87"/>
      <c r="CCP56" s="87"/>
      <c r="CCQ56" s="87"/>
      <c r="CCR56" s="87"/>
      <c r="CCS56" s="87"/>
      <c r="CCT56" s="87"/>
      <c r="CCU56" s="87"/>
      <c r="CCV56" s="87"/>
      <c r="CCW56" s="87"/>
      <c r="CDC56" s="87"/>
      <c r="CDD56" s="87"/>
      <c r="CDE56" s="87"/>
      <c r="CDF56" s="87"/>
      <c r="CDG56" s="87"/>
      <c r="CDH56" s="87"/>
      <c r="CDI56" s="87"/>
      <c r="CDJ56" s="87"/>
      <c r="CDK56" s="87"/>
      <c r="CDL56" s="87"/>
      <c r="CDR56" s="87"/>
      <c r="CDS56" s="87"/>
      <c r="CDT56" s="87"/>
      <c r="CDU56" s="87"/>
      <c r="CDV56" s="87"/>
      <c r="CDW56" s="87"/>
      <c r="CDX56" s="87"/>
      <c r="CDY56" s="87"/>
      <c r="CDZ56" s="87"/>
      <c r="CEA56" s="87"/>
      <c r="CEG56" s="87"/>
      <c r="CEH56" s="87"/>
      <c r="CEI56" s="87"/>
      <c r="CEJ56" s="87"/>
      <c r="CEK56" s="87"/>
      <c r="CEL56" s="87"/>
      <c r="CEM56" s="87"/>
      <c r="CEN56" s="87"/>
      <c r="CEO56" s="87"/>
      <c r="CEP56" s="87"/>
      <c r="CEV56" s="87"/>
      <c r="CEW56" s="87"/>
      <c r="CEX56" s="87"/>
      <c r="CEY56" s="87"/>
      <c r="CEZ56" s="87"/>
      <c r="CFA56" s="87"/>
      <c r="CFB56" s="87"/>
      <c r="CFC56" s="87"/>
      <c r="CFD56" s="87"/>
      <c r="CFE56" s="87"/>
      <c r="CFK56" s="87"/>
      <c r="CFL56" s="87"/>
      <c r="CFM56" s="87"/>
      <c r="CFN56" s="87"/>
      <c r="CFO56" s="87"/>
      <c r="CFP56" s="87"/>
      <c r="CFQ56" s="87"/>
      <c r="CFR56" s="87"/>
      <c r="CFS56" s="87"/>
      <c r="CFT56" s="87"/>
      <c r="CFZ56" s="87"/>
      <c r="CGA56" s="87"/>
      <c r="CGB56" s="87"/>
      <c r="CGC56" s="87"/>
      <c r="CGD56" s="87"/>
      <c r="CGE56" s="87"/>
      <c r="CGF56" s="87"/>
      <c r="CGG56" s="87"/>
      <c r="CGH56" s="87"/>
      <c r="CGI56" s="87"/>
      <c r="CGO56" s="87"/>
      <c r="CGP56" s="87"/>
      <c r="CGQ56" s="87"/>
      <c r="CGR56" s="87"/>
      <c r="CGS56" s="87"/>
      <c r="CGT56" s="87"/>
      <c r="CGU56" s="87"/>
      <c r="CGV56" s="87"/>
      <c r="CGW56" s="87"/>
      <c r="CGX56" s="87"/>
      <c r="CHD56" s="87"/>
      <c r="CHE56" s="87"/>
      <c r="CHF56" s="87"/>
      <c r="CHG56" s="87"/>
      <c r="CHH56" s="87"/>
      <c r="CHI56" s="87"/>
      <c r="CHJ56" s="87"/>
      <c r="CHK56" s="87"/>
      <c r="CHL56" s="87"/>
      <c r="CHM56" s="87"/>
      <c r="CHS56" s="87"/>
      <c r="CHT56" s="87"/>
      <c r="CHU56" s="87"/>
      <c r="CHV56" s="87"/>
      <c r="CHW56" s="87"/>
      <c r="CHX56" s="87"/>
      <c r="CHY56" s="87"/>
      <c r="CHZ56" s="87"/>
      <c r="CIA56" s="87"/>
      <c r="CIB56" s="87"/>
      <c r="CIH56" s="87"/>
      <c r="CII56" s="87"/>
      <c r="CIJ56" s="87"/>
      <c r="CIK56" s="87"/>
      <c r="CIL56" s="87"/>
      <c r="CIM56" s="87"/>
      <c r="CIN56" s="87"/>
      <c r="CIO56" s="87"/>
      <c r="CIP56" s="87"/>
      <c r="CIQ56" s="87"/>
      <c r="CIW56" s="87"/>
      <c r="CIX56" s="87"/>
      <c r="CIY56" s="87"/>
      <c r="CIZ56" s="87"/>
      <c r="CJA56" s="87"/>
      <c r="CJB56" s="87"/>
      <c r="CJC56" s="87"/>
      <c r="CJD56" s="87"/>
      <c r="CJE56" s="87"/>
      <c r="CJF56" s="87"/>
      <c r="CJL56" s="87"/>
      <c r="CJM56" s="87"/>
      <c r="CJN56" s="87"/>
      <c r="CJO56" s="87"/>
      <c r="CJP56" s="87"/>
      <c r="CJQ56" s="87"/>
      <c r="CJR56" s="87"/>
      <c r="CJS56" s="87"/>
      <c r="CJT56" s="87"/>
      <c r="CJU56" s="87"/>
      <c r="CKA56" s="87"/>
      <c r="CKB56" s="87"/>
      <c r="CKC56" s="87"/>
      <c r="CKD56" s="87"/>
      <c r="CKE56" s="87"/>
      <c r="CKF56" s="87"/>
      <c r="CKG56" s="87"/>
      <c r="CKH56" s="87"/>
      <c r="CKI56" s="87"/>
      <c r="CKJ56" s="87"/>
      <c r="CKP56" s="87"/>
      <c r="CKQ56" s="87"/>
      <c r="CKR56" s="87"/>
      <c r="CKS56" s="87"/>
      <c r="CKT56" s="87"/>
      <c r="CKU56" s="87"/>
      <c r="CKV56" s="87"/>
      <c r="CKW56" s="87"/>
      <c r="CKX56" s="87"/>
      <c r="CKY56" s="87"/>
      <c r="CLE56" s="87"/>
      <c r="CLF56" s="87"/>
      <c r="CLG56" s="87"/>
      <c r="CLH56" s="87"/>
      <c r="CLI56" s="87"/>
      <c r="CLJ56" s="87"/>
      <c r="CLK56" s="87"/>
      <c r="CLL56" s="87"/>
      <c r="CLM56" s="87"/>
      <c r="CLN56" s="87"/>
      <c r="CLT56" s="87"/>
      <c r="CLU56" s="87"/>
      <c r="CLV56" s="87"/>
      <c r="CLW56" s="87"/>
      <c r="CLX56" s="87"/>
      <c r="CLY56" s="87"/>
      <c r="CLZ56" s="87"/>
      <c r="CMA56" s="87"/>
      <c r="CMB56" s="87"/>
      <c r="CMC56" s="87"/>
      <c r="CMI56" s="87"/>
      <c r="CMJ56" s="87"/>
      <c r="CMK56" s="87"/>
      <c r="CML56" s="87"/>
      <c r="CMM56" s="87"/>
      <c r="CMN56" s="87"/>
      <c r="CMO56" s="87"/>
      <c r="CMP56" s="87"/>
      <c r="CMQ56" s="87"/>
      <c r="CMR56" s="87"/>
      <c r="CMX56" s="87"/>
      <c r="CMY56" s="87"/>
      <c r="CMZ56" s="87"/>
      <c r="CNA56" s="87"/>
      <c r="CNB56" s="87"/>
      <c r="CNC56" s="87"/>
      <c r="CND56" s="87"/>
      <c r="CNE56" s="87"/>
      <c r="CNF56" s="87"/>
      <c r="CNG56" s="87"/>
      <c r="CNM56" s="87"/>
      <c r="CNN56" s="87"/>
      <c r="CNO56" s="87"/>
      <c r="CNP56" s="87"/>
      <c r="CNQ56" s="87"/>
      <c r="CNR56" s="87"/>
      <c r="CNS56" s="87"/>
      <c r="CNT56" s="87"/>
      <c r="CNU56" s="87"/>
      <c r="CNV56" s="87"/>
      <c r="COB56" s="87"/>
      <c r="COC56" s="87"/>
      <c r="COD56" s="87"/>
      <c r="COE56" s="87"/>
      <c r="COF56" s="87"/>
      <c r="COG56" s="87"/>
      <c r="COH56" s="87"/>
      <c r="COI56" s="87"/>
      <c r="COJ56" s="87"/>
      <c r="COK56" s="87"/>
      <c r="COQ56" s="87"/>
      <c r="COR56" s="87"/>
      <c r="COS56" s="87"/>
      <c r="COT56" s="87"/>
      <c r="COU56" s="87"/>
      <c r="COV56" s="87"/>
      <c r="COW56" s="87"/>
      <c r="COX56" s="87"/>
      <c r="COY56" s="87"/>
      <c r="COZ56" s="87"/>
      <c r="CPF56" s="87"/>
      <c r="CPG56" s="87"/>
      <c r="CPH56" s="87"/>
      <c r="CPI56" s="87"/>
      <c r="CPJ56" s="87"/>
      <c r="CPK56" s="87"/>
      <c r="CPL56" s="87"/>
      <c r="CPM56" s="87"/>
      <c r="CPN56" s="87"/>
      <c r="CPO56" s="87"/>
      <c r="CPU56" s="87"/>
      <c r="CPV56" s="87"/>
      <c r="CPW56" s="87"/>
      <c r="CPX56" s="87"/>
      <c r="CPY56" s="87"/>
      <c r="CPZ56" s="87"/>
      <c r="CQA56" s="87"/>
      <c r="CQB56" s="87"/>
      <c r="CQC56" s="87"/>
      <c r="CQD56" s="87"/>
      <c r="CQJ56" s="87"/>
      <c r="CQK56" s="87"/>
      <c r="CQL56" s="87"/>
      <c r="CQM56" s="87"/>
      <c r="CQN56" s="87"/>
      <c r="CQO56" s="87"/>
      <c r="CQP56" s="87"/>
      <c r="CQQ56" s="87"/>
      <c r="CQR56" s="87"/>
      <c r="CQS56" s="87"/>
      <c r="CQY56" s="87"/>
      <c r="CQZ56" s="87"/>
      <c r="CRA56" s="87"/>
      <c r="CRB56" s="87"/>
      <c r="CRC56" s="87"/>
      <c r="CRD56" s="87"/>
      <c r="CRE56" s="87"/>
      <c r="CRF56" s="87"/>
      <c r="CRG56" s="87"/>
      <c r="CRH56" s="87"/>
      <c r="CRN56" s="87"/>
      <c r="CRO56" s="87"/>
      <c r="CRP56" s="87"/>
      <c r="CRQ56" s="87"/>
      <c r="CRR56" s="87"/>
      <c r="CRS56" s="87"/>
      <c r="CRT56" s="87"/>
      <c r="CRU56" s="87"/>
      <c r="CRV56" s="87"/>
      <c r="CRW56" s="87"/>
      <c r="CSC56" s="87"/>
      <c r="CSD56" s="87"/>
      <c r="CSE56" s="87"/>
      <c r="CSF56" s="87"/>
      <c r="CSG56" s="87"/>
      <c r="CSH56" s="87"/>
      <c r="CSI56" s="87"/>
      <c r="CSJ56" s="87"/>
      <c r="CSK56" s="87"/>
      <c r="CSL56" s="87"/>
      <c r="CSR56" s="87"/>
      <c r="CSS56" s="87"/>
      <c r="CST56" s="87"/>
      <c r="CSU56" s="87"/>
      <c r="CSV56" s="87"/>
      <c r="CSW56" s="87"/>
      <c r="CSX56" s="87"/>
      <c r="CSY56" s="87"/>
      <c r="CSZ56" s="87"/>
      <c r="CTA56" s="87"/>
      <c r="CTG56" s="87"/>
      <c r="CTH56" s="87"/>
      <c r="CTI56" s="87"/>
      <c r="CTJ56" s="87"/>
      <c r="CTK56" s="87"/>
      <c r="CTL56" s="87"/>
      <c r="CTM56" s="87"/>
      <c r="CTN56" s="87"/>
      <c r="CTO56" s="87"/>
      <c r="CTP56" s="87"/>
      <c r="CTV56" s="87"/>
      <c r="CTW56" s="87"/>
      <c r="CTX56" s="87"/>
      <c r="CTY56" s="87"/>
      <c r="CTZ56" s="87"/>
      <c r="CUA56" s="87"/>
      <c r="CUB56" s="87"/>
      <c r="CUC56" s="87"/>
      <c r="CUD56" s="87"/>
      <c r="CUE56" s="87"/>
      <c r="CUK56" s="87"/>
      <c r="CUL56" s="87"/>
      <c r="CUM56" s="87"/>
      <c r="CUN56" s="87"/>
      <c r="CUO56" s="87"/>
      <c r="CUP56" s="87"/>
      <c r="CUQ56" s="87"/>
      <c r="CUR56" s="87"/>
      <c r="CUS56" s="87"/>
      <c r="CUT56" s="87"/>
      <c r="CUZ56" s="87"/>
      <c r="CVA56" s="87"/>
      <c r="CVB56" s="87"/>
      <c r="CVC56" s="87"/>
      <c r="CVD56" s="87"/>
      <c r="CVE56" s="87"/>
      <c r="CVF56" s="87"/>
      <c r="CVG56" s="87"/>
      <c r="CVH56" s="87"/>
      <c r="CVI56" s="87"/>
      <c r="CVO56" s="87"/>
      <c r="CVP56" s="87"/>
      <c r="CVQ56" s="87"/>
      <c r="CVR56" s="87"/>
      <c r="CVS56" s="87"/>
      <c r="CVT56" s="87"/>
      <c r="CVU56" s="87"/>
      <c r="CVV56" s="87"/>
      <c r="CVW56" s="87"/>
      <c r="CVX56" s="87"/>
      <c r="CWD56" s="87"/>
      <c r="CWE56" s="87"/>
      <c r="CWF56" s="87"/>
      <c r="CWG56" s="87"/>
      <c r="CWH56" s="87"/>
      <c r="CWI56" s="87"/>
      <c r="CWJ56" s="87"/>
      <c r="CWK56" s="87"/>
      <c r="CWL56" s="87"/>
      <c r="CWM56" s="87"/>
      <c r="CWS56" s="87"/>
      <c r="CWT56" s="87"/>
      <c r="CWU56" s="87"/>
      <c r="CWV56" s="87"/>
      <c r="CWW56" s="87"/>
      <c r="CWX56" s="87"/>
      <c r="CWY56" s="87"/>
      <c r="CWZ56" s="87"/>
      <c r="CXA56" s="87"/>
      <c r="CXB56" s="87"/>
      <c r="CXH56" s="87"/>
      <c r="CXI56" s="87"/>
      <c r="CXJ56" s="87"/>
      <c r="CXK56" s="87"/>
      <c r="CXL56" s="87"/>
      <c r="CXM56" s="87"/>
      <c r="CXN56" s="87"/>
      <c r="CXO56" s="87"/>
      <c r="CXP56" s="87"/>
      <c r="CXQ56" s="87"/>
      <c r="CXW56" s="87"/>
      <c r="CXX56" s="87"/>
      <c r="CXY56" s="87"/>
      <c r="CXZ56" s="87"/>
      <c r="CYA56" s="87"/>
      <c r="CYB56" s="87"/>
      <c r="CYC56" s="87"/>
      <c r="CYD56" s="87"/>
      <c r="CYE56" s="87"/>
      <c r="CYF56" s="87"/>
      <c r="CYL56" s="87"/>
      <c r="CYM56" s="87"/>
      <c r="CYN56" s="87"/>
      <c r="CYO56" s="87"/>
      <c r="CYP56" s="87"/>
      <c r="CYQ56" s="87"/>
      <c r="CYR56" s="87"/>
      <c r="CYS56" s="87"/>
      <c r="CYT56" s="87"/>
      <c r="CYU56" s="87"/>
      <c r="CZA56" s="87"/>
      <c r="CZB56" s="87"/>
      <c r="CZC56" s="87"/>
      <c r="CZD56" s="87"/>
      <c r="CZE56" s="87"/>
      <c r="CZF56" s="87"/>
      <c r="CZG56" s="87"/>
      <c r="CZH56" s="87"/>
      <c r="CZI56" s="87"/>
      <c r="CZJ56" s="87"/>
      <c r="CZP56" s="87"/>
      <c r="CZQ56" s="87"/>
      <c r="CZR56" s="87"/>
      <c r="CZS56" s="87"/>
      <c r="CZT56" s="87"/>
      <c r="CZU56" s="87"/>
      <c r="CZV56" s="87"/>
      <c r="CZW56" s="87"/>
      <c r="CZX56" s="87"/>
      <c r="CZY56" s="87"/>
      <c r="DAE56" s="87"/>
      <c r="DAF56" s="87"/>
      <c r="DAG56" s="87"/>
      <c r="DAH56" s="87"/>
      <c r="DAI56" s="87"/>
      <c r="DAJ56" s="87"/>
      <c r="DAK56" s="87"/>
      <c r="DAL56" s="87"/>
      <c r="DAM56" s="87"/>
      <c r="DAN56" s="87"/>
      <c r="DAT56" s="87"/>
      <c r="DAU56" s="87"/>
      <c r="DAV56" s="87"/>
      <c r="DAW56" s="87"/>
      <c r="DAX56" s="87"/>
      <c r="DAY56" s="87"/>
      <c r="DAZ56" s="87"/>
      <c r="DBA56" s="87"/>
      <c r="DBB56" s="87"/>
      <c r="DBC56" s="87"/>
      <c r="DBI56" s="87"/>
      <c r="DBJ56" s="87"/>
      <c r="DBK56" s="87"/>
      <c r="DBL56" s="87"/>
      <c r="DBM56" s="87"/>
      <c r="DBN56" s="87"/>
      <c r="DBO56" s="87"/>
      <c r="DBP56" s="87"/>
      <c r="DBQ56" s="87"/>
      <c r="DBR56" s="87"/>
      <c r="DBX56" s="87"/>
      <c r="DBY56" s="87"/>
      <c r="DBZ56" s="87"/>
      <c r="DCA56" s="87"/>
      <c r="DCB56" s="87"/>
      <c r="DCC56" s="87"/>
      <c r="DCD56" s="87"/>
      <c r="DCE56" s="87"/>
      <c r="DCF56" s="87"/>
      <c r="DCG56" s="87"/>
      <c r="DCM56" s="87"/>
      <c r="DCN56" s="87"/>
      <c r="DCO56" s="87"/>
      <c r="DCP56" s="87"/>
      <c r="DCQ56" s="87"/>
      <c r="DCR56" s="87"/>
      <c r="DCS56" s="87"/>
      <c r="DCT56" s="87"/>
      <c r="DCU56" s="87"/>
      <c r="DCV56" s="87"/>
      <c r="DDB56" s="87"/>
      <c r="DDC56" s="87"/>
      <c r="DDD56" s="87"/>
      <c r="DDE56" s="87"/>
      <c r="DDF56" s="87"/>
      <c r="DDG56" s="87"/>
      <c r="DDH56" s="87"/>
      <c r="DDI56" s="87"/>
      <c r="DDJ56" s="87"/>
      <c r="DDK56" s="87"/>
      <c r="DDQ56" s="87"/>
      <c r="DDR56" s="87"/>
      <c r="DDS56" s="87"/>
      <c r="DDT56" s="87"/>
      <c r="DDU56" s="87"/>
      <c r="DDV56" s="87"/>
      <c r="DDW56" s="87"/>
      <c r="DDX56" s="87"/>
      <c r="DDY56" s="87"/>
      <c r="DDZ56" s="87"/>
      <c r="DEF56" s="87"/>
      <c r="DEG56" s="87"/>
      <c r="DEH56" s="87"/>
      <c r="DEI56" s="87"/>
      <c r="DEJ56" s="87"/>
      <c r="DEK56" s="87"/>
      <c r="DEL56" s="87"/>
      <c r="DEM56" s="87"/>
      <c r="DEN56" s="87"/>
      <c r="DEO56" s="87"/>
      <c r="DEU56" s="87"/>
      <c r="DEV56" s="87"/>
      <c r="DEW56" s="87"/>
      <c r="DEX56" s="87"/>
      <c r="DEY56" s="87"/>
      <c r="DEZ56" s="87"/>
      <c r="DFA56" s="87"/>
      <c r="DFB56" s="87"/>
      <c r="DFC56" s="87"/>
      <c r="DFD56" s="87"/>
      <c r="DFJ56" s="87"/>
      <c r="DFK56" s="87"/>
      <c r="DFL56" s="87"/>
      <c r="DFM56" s="87"/>
      <c r="DFN56" s="87"/>
      <c r="DFO56" s="87"/>
      <c r="DFP56" s="87"/>
      <c r="DFQ56" s="87"/>
      <c r="DFR56" s="87"/>
      <c r="DFS56" s="87"/>
      <c r="DFY56" s="87"/>
      <c r="DFZ56" s="87"/>
      <c r="DGA56" s="87"/>
      <c r="DGB56" s="87"/>
      <c r="DGC56" s="87"/>
      <c r="DGD56" s="87"/>
      <c r="DGE56" s="87"/>
      <c r="DGF56" s="87"/>
      <c r="DGG56" s="87"/>
      <c r="DGH56" s="87"/>
      <c r="DGN56" s="87"/>
      <c r="DGO56" s="87"/>
      <c r="DGP56" s="87"/>
      <c r="DGQ56" s="87"/>
      <c r="DGR56" s="87"/>
      <c r="DGS56" s="87"/>
      <c r="DGT56" s="87"/>
      <c r="DGU56" s="87"/>
      <c r="DGV56" s="87"/>
      <c r="DGW56" s="87"/>
      <c r="DHC56" s="87"/>
      <c r="DHD56" s="87"/>
      <c r="DHE56" s="87"/>
      <c r="DHF56" s="87"/>
      <c r="DHG56" s="87"/>
      <c r="DHH56" s="87"/>
      <c r="DHI56" s="87"/>
      <c r="DHJ56" s="87"/>
      <c r="DHK56" s="87"/>
      <c r="DHL56" s="87"/>
      <c r="DHR56" s="87"/>
      <c r="DHS56" s="87"/>
      <c r="DHT56" s="87"/>
      <c r="DHU56" s="87"/>
      <c r="DHV56" s="87"/>
      <c r="DHW56" s="87"/>
      <c r="DHX56" s="87"/>
      <c r="DHY56" s="87"/>
      <c r="DHZ56" s="87"/>
      <c r="DIA56" s="87"/>
      <c r="DIG56" s="87"/>
      <c r="DIH56" s="87"/>
      <c r="DII56" s="87"/>
      <c r="DIJ56" s="87"/>
      <c r="DIK56" s="87"/>
      <c r="DIL56" s="87"/>
      <c r="DIM56" s="87"/>
      <c r="DIN56" s="87"/>
      <c r="DIO56" s="87"/>
      <c r="DIP56" s="87"/>
      <c r="DIV56" s="87"/>
      <c r="DIW56" s="87"/>
      <c r="DIX56" s="87"/>
      <c r="DIY56" s="87"/>
      <c r="DIZ56" s="87"/>
      <c r="DJA56" s="87"/>
      <c r="DJB56" s="87"/>
      <c r="DJC56" s="87"/>
      <c r="DJD56" s="87"/>
      <c r="DJE56" s="87"/>
      <c r="DJK56" s="87"/>
      <c r="DJL56" s="87"/>
      <c r="DJM56" s="87"/>
      <c r="DJN56" s="87"/>
      <c r="DJO56" s="87"/>
      <c r="DJP56" s="87"/>
      <c r="DJQ56" s="87"/>
      <c r="DJR56" s="87"/>
      <c r="DJS56" s="87"/>
      <c r="DJT56" s="87"/>
      <c r="DJZ56" s="87"/>
      <c r="DKA56" s="87"/>
      <c r="DKB56" s="87"/>
      <c r="DKC56" s="87"/>
      <c r="DKD56" s="87"/>
      <c r="DKE56" s="87"/>
      <c r="DKF56" s="87"/>
      <c r="DKG56" s="87"/>
      <c r="DKH56" s="87"/>
      <c r="DKI56" s="87"/>
      <c r="DKO56" s="87"/>
      <c r="DKP56" s="87"/>
      <c r="DKQ56" s="87"/>
      <c r="DKR56" s="87"/>
      <c r="DKS56" s="87"/>
      <c r="DKT56" s="87"/>
      <c r="DKU56" s="87"/>
      <c r="DKV56" s="87"/>
      <c r="DKW56" s="87"/>
      <c r="DKX56" s="87"/>
      <c r="DLD56" s="87"/>
      <c r="DLE56" s="87"/>
      <c r="DLF56" s="87"/>
      <c r="DLG56" s="87"/>
      <c r="DLH56" s="87"/>
      <c r="DLI56" s="87"/>
      <c r="DLJ56" s="87"/>
      <c r="DLK56" s="87"/>
      <c r="DLL56" s="87"/>
      <c r="DLM56" s="87"/>
      <c r="DLS56" s="87"/>
      <c r="DLT56" s="87"/>
      <c r="DLU56" s="87"/>
      <c r="DLV56" s="87"/>
      <c r="DLW56" s="87"/>
      <c r="DLX56" s="87"/>
      <c r="DLY56" s="87"/>
      <c r="DLZ56" s="87"/>
      <c r="DMA56" s="87"/>
      <c r="DMB56" s="87"/>
      <c r="DMH56" s="87"/>
      <c r="DMI56" s="87"/>
      <c r="DMJ56" s="87"/>
      <c r="DMK56" s="87"/>
      <c r="DML56" s="87"/>
      <c r="DMM56" s="87"/>
      <c r="DMN56" s="87"/>
      <c r="DMO56" s="87"/>
      <c r="DMP56" s="87"/>
      <c r="DMQ56" s="87"/>
      <c r="DMW56" s="87"/>
      <c r="DMX56" s="87"/>
      <c r="DMY56" s="87"/>
      <c r="DMZ56" s="87"/>
      <c r="DNA56" s="87"/>
      <c r="DNB56" s="87"/>
      <c r="DNC56" s="87"/>
      <c r="DND56" s="87"/>
      <c r="DNE56" s="87"/>
      <c r="DNF56" s="87"/>
      <c r="DNL56" s="87"/>
      <c r="DNM56" s="87"/>
      <c r="DNN56" s="87"/>
      <c r="DNO56" s="87"/>
      <c r="DNP56" s="87"/>
      <c r="DNQ56" s="87"/>
      <c r="DNR56" s="87"/>
      <c r="DNS56" s="87"/>
      <c r="DNT56" s="87"/>
      <c r="DNU56" s="87"/>
      <c r="DOA56" s="87"/>
      <c r="DOB56" s="87"/>
      <c r="DOC56" s="87"/>
      <c r="DOD56" s="87"/>
      <c r="DOE56" s="87"/>
      <c r="DOF56" s="87"/>
      <c r="DOG56" s="87"/>
      <c r="DOH56" s="87"/>
      <c r="DOI56" s="87"/>
      <c r="DOJ56" s="87"/>
      <c r="DOP56" s="87"/>
      <c r="DOQ56" s="87"/>
      <c r="DOR56" s="87"/>
      <c r="DOS56" s="87"/>
      <c r="DOT56" s="87"/>
      <c r="DOU56" s="87"/>
      <c r="DOV56" s="87"/>
      <c r="DOW56" s="87"/>
      <c r="DOX56" s="87"/>
      <c r="DOY56" s="87"/>
      <c r="DPE56" s="87"/>
      <c r="DPF56" s="87"/>
      <c r="DPG56" s="87"/>
      <c r="DPH56" s="87"/>
      <c r="DPI56" s="87"/>
      <c r="DPJ56" s="87"/>
      <c r="DPK56" s="87"/>
      <c r="DPL56" s="87"/>
      <c r="DPM56" s="87"/>
      <c r="DPN56" s="87"/>
      <c r="DPT56" s="87"/>
      <c r="DPU56" s="87"/>
      <c r="DPV56" s="87"/>
      <c r="DPW56" s="87"/>
      <c r="DPX56" s="87"/>
      <c r="DPY56" s="87"/>
      <c r="DPZ56" s="87"/>
      <c r="DQA56" s="87"/>
      <c r="DQB56" s="87"/>
      <c r="DQC56" s="87"/>
      <c r="DQI56" s="87"/>
      <c r="DQJ56" s="87"/>
      <c r="DQK56" s="87"/>
      <c r="DQL56" s="87"/>
      <c r="DQM56" s="87"/>
      <c r="DQN56" s="87"/>
      <c r="DQO56" s="87"/>
      <c r="DQP56" s="87"/>
      <c r="DQQ56" s="87"/>
      <c r="DQR56" s="87"/>
      <c r="DQX56" s="87"/>
      <c r="DQY56" s="87"/>
      <c r="DQZ56" s="87"/>
      <c r="DRA56" s="87"/>
      <c r="DRB56" s="87"/>
      <c r="DRC56" s="87"/>
      <c r="DRD56" s="87"/>
      <c r="DRE56" s="87"/>
      <c r="DRF56" s="87"/>
      <c r="DRG56" s="87"/>
      <c r="DRM56" s="87"/>
      <c r="DRN56" s="87"/>
      <c r="DRO56" s="87"/>
      <c r="DRP56" s="87"/>
      <c r="DRQ56" s="87"/>
      <c r="DRR56" s="87"/>
      <c r="DRS56" s="87"/>
      <c r="DRT56" s="87"/>
      <c r="DRU56" s="87"/>
      <c r="DRV56" s="87"/>
      <c r="DSB56" s="87"/>
      <c r="DSC56" s="87"/>
      <c r="DSD56" s="87"/>
      <c r="DSE56" s="87"/>
      <c r="DSF56" s="87"/>
      <c r="DSG56" s="87"/>
      <c r="DSH56" s="87"/>
      <c r="DSI56" s="87"/>
      <c r="DSJ56" s="87"/>
      <c r="DSK56" s="87"/>
      <c r="DSQ56" s="87"/>
      <c r="DSR56" s="87"/>
      <c r="DSS56" s="87"/>
      <c r="DST56" s="87"/>
      <c r="DSU56" s="87"/>
      <c r="DSV56" s="87"/>
      <c r="DSW56" s="87"/>
      <c r="DSX56" s="87"/>
      <c r="DSY56" s="87"/>
      <c r="DSZ56" s="87"/>
      <c r="DTF56" s="87"/>
      <c r="DTG56" s="87"/>
      <c r="DTH56" s="87"/>
      <c r="DTI56" s="87"/>
      <c r="DTJ56" s="87"/>
      <c r="DTK56" s="87"/>
      <c r="DTL56" s="87"/>
      <c r="DTM56" s="87"/>
      <c r="DTN56" s="87"/>
      <c r="DTO56" s="87"/>
      <c r="DTU56" s="87"/>
      <c r="DTV56" s="87"/>
      <c r="DTW56" s="87"/>
      <c r="DTX56" s="87"/>
      <c r="DTY56" s="87"/>
      <c r="DTZ56" s="87"/>
      <c r="DUA56" s="87"/>
      <c r="DUB56" s="87"/>
      <c r="DUC56" s="87"/>
      <c r="DUD56" s="87"/>
      <c r="DUJ56" s="87"/>
      <c r="DUK56" s="87"/>
      <c r="DUL56" s="87"/>
      <c r="DUM56" s="87"/>
      <c r="DUN56" s="87"/>
      <c r="DUO56" s="87"/>
      <c r="DUP56" s="87"/>
      <c r="DUQ56" s="87"/>
      <c r="DUR56" s="87"/>
      <c r="DUS56" s="87"/>
      <c r="DUY56" s="87"/>
      <c r="DUZ56" s="87"/>
      <c r="DVA56" s="87"/>
      <c r="DVB56" s="87"/>
      <c r="DVC56" s="87"/>
      <c r="DVD56" s="87"/>
      <c r="DVE56" s="87"/>
      <c r="DVF56" s="87"/>
      <c r="DVG56" s="87"/>
      <c r="DVH56" s="87"/>
      <c r="DVN56" s="87"/>
      <c r="DVO56" s="87"/>
      <c r="DVP56" s="87"/>
      <c r="DVQ56" s="87"/>
      <c r="DVR56" s="87"/>
      <c r="DVS56" s="87"/>
      <c r="DVT56" s="87"/>
      <c r="DVU56" s="87"/>
      <c r="DVV56" s="87"/>
      <c r="DVW56" s="87"/>
      <c r="DWC56" s="87"/>
      <c r="DWD56" s="87"/>
      <c r="DWE56" s="87"/>
      <c r="DWF56" s="87"/>
      <c r="DWG56" s="87"/>
      <c r="DWH56" s="87"/>
      <c r="DWI56" s="87"/>
      <c r="DWJ56" s="87"/>
      <c r="DWK56" s="87"/>
      <c r="DWL56" s="87"/>
      <c r="DWR56" s="87"/>
      <c r="DWS56" s="87"/>
      <c r="DWT56" s="87"/>
      <c r="DWU56" s="87"/>
      <c r="DWV56" s="87"/>
      <c r="DWW56" s="87"/>
      <c r="DWX56" s="87"/>
      <c r="DWY56" s="87"/>
      <c r="DWZ56" s="87"/>
      <c r="DXA56" s="87"/>
      <c r="DXG56" s="87"/>
      <c r="DXH56" s="87"/>
      <c r="DXI56" s="87"/>
      <c r="DXJ56" s="87"/>
      <c r="DXK56" s="87"/>
      <c r="DXL56" s="87"/>
      <c r="DXM56" s="87"/>
      <c r="DXN56" s="87"/>
      <c r="DXO56" s="87"/>
      <c r="DXP56" s="87"/>
      <c r="DXV56" s="87"/>
      <c r="DXW56" s="87"/>
      <c r="DXX56" s="87"/>
      <c r="DXY56" s="87"/>
      <c r="DXZ56" s="87"/>
      <c r="DYA56" s="87"/>
      <c r="DYB56" s="87"/>
      <c r="DYC56" s="87"/>
      <c r="DYD56" s="87"/>
      <c r="DYE56" s="87"/>
      <c r="DYK56" s="87"/>
      <c r="DYL56" s="87"/>
      <c r="DYM56" s="87"/>
      <c r="DYN56" s="87"/>
      <c r="DYO56" s="87"/>
      <c r="DYP56" s="87"/>
      <c r="DYQ56" s="87"/>
      <c r="DYR56" s="87"/>
      <c r="DYS56" s="87"/>
      <c r="DYT56" s="87"/>
      <c r="DYZ56" s="87"/>
      <c r="DZA56" s="87"/>
      <c r="DZB56" s="87"/>
      <c r="DZC56" s="87"/>
      <c r="DZD56" s="87"/>
      <c r="DZE56" s="87"/>
      <c r="DZF56" s="87"/>
      <c r="DZG56" s="87"/>
      <c r="DZH56" s="87"/>
      <c r="DZI56" s="87"/>
      <c r="DZO56" s="87"/>
      <c r="DZP56" s="87"/>
      <c r="DZQ56" s="87"/>
      <c r="DZR56" s="87"/>
      <c r="DZS56" s="87"/>
      <c r="DZT56" s="87"/>
      <c r="DZU56" s="87"/>
      <c r="DZV56" s="87"/>
      <c r="DZW56" s="87"/>
      <c r="DZX56" s="87"/>
      <c r="EAD56" s="87"/>
      <c r="EAE56" s="87"/>
      <c r="EAF56" s="87"/>
      <c r="EAG56" s="87"/>
      <c r="EAH56" s="87"/>
      <c r="EAI56" s="87"/>
      <c r="EAJ56" s="87"/>
      <c r="EAK56" s="87"/>
      <c r="EAL56" s="87"/>
      <c r="EAM56" s="87"/>
      <c r="EAS56" s="87"/>
      <c r="EAT56" s="87"/>
      <c r="EAU56" s="87"/>
      <c r="EAV56" s="87"/>
      <c r="EAW56" s="87"/>
      <c r="EAX56" s="87"/>
      <c r="EAY56" s="87"/>
      <c r="EAZ56" s="87"/>
      <c r="EBA56" s="87"/>
      <c r="EBB56" s="87"/>
      <c r="EBH56" s="87"/>
      <c r="EBI56" s="87"/>
      <c r="EBJ56" s="87"/>
      <c r="EBK56" s="87"/>
      <c r="EBL56" s="87"/>
      <c r="EBM56" s="87"/>
      <c r="EBN56" s="87"/>
      <c r="EBO56" s="87"/>
      <c r="EBP56" s="87"/>
      <c r="EBQ56" s="87"/>
      <c r="EBW56" s="87"/>
      <c r="EBX56" s="87"/>
      <c r="EBY56" s="87"/>
      <c r="EBZ56" s="87"/>
      <c r="ECA56" s="87"/>
      <c r="ECB56" s="87"/>
      <c r="ECC56" s="87"/>
      <c r="ECD56" s="87"/>
      <c r="ECE56" s="87"/>
      <c r="ECF56" s="87"/>
      <c r="ECL56" s="87"/>
      <c r="ECM56" s="87"/>
      <c r="ECN56" s="87"/>
      <c r="ECO56" s="87"/>
      <c r="ECP56" s="87"/>
      <c r="ECQ56" s="87"/>
      <c r="ECR56" s="87"/>
      <c r="ECS56" s="87"/>
      <c r="ECT56" s="87"/>
      <c r="ECU56" s="87"/>
      <c r="EDA56" s="87"/>
      <c r="EDB56" s="87"/>
      <c r="EDC56" s="87"/>
      <c r="EDD56" s="87"/>
      <c r="EDE56" s="87"/>
      <c r="EDF56" s="87"/>
      <c r="EDG56" s="87"/>
      <c r="EDH56" s="87"/>
      <c r="EDI56" s="87"/>
      <c r="EDJ56" s="87"/>
      <c r="EDP56" s="87"/>
      <c r="EDQ56" s="87"/>
      <c r="EDR56" s="87"/>
      <c r="EDS56" s="87"/>
      <c r="EDT56" s="87"/>
      <c r="EDU56" s="87"/>
      <c r="EDV56" s="87"/>
      <c r="EDW56" s="87"/>
      <c r="EDX56" s="87"/>
      <c r="EDY56" s="87"/>
      <c r="EEE56" s="87"/>
      <c r="EEF56" s="87"/>
      <c r="EEG56" s="87"/>
      <c r="EEH56" s="87"/>
      <c r="EEI56" s="87"/>
      <c r="EEJ56" s="87"/>
      <c r="EEK56" s="87"/>
      <c r="EEL56" s="87"/>
      <c r="EEM56" s="87"/>
      <c r="EEN56" s="87"/>
      <c r="EET56" s="87"/>
      <c r="EEU56" s="87"/>
      <c r="EEV56" s="87"/>
      <c r="EEW56" s="87"/>
      <c r="EEX56" s="87"/>
      <c r="EEY56" s="87"/>
      <c r="EEZ56" s="87"/>
      <c r="EFA56" s="87"/>
      <c r="EFB56" s="87"/>
      <c r="EFC56" s="87"/>
      <c r="EFI56" s="87"/>
      <c r="EFJ56" s="87"/>
      <c r="EFK56" s="87"/>
      <c r="EFL56" s="87"/>
      <c r="EFM56" s="87"/>
      <c r="EFN56" s="87"/>
      <c r="EFO56" s="87"/>
      <c r="EFP56" s="87"/>
      <c r="EFQ56" s="87"/>
      <c r="EFR56" s="87"/>
      <c r="EFX56" s="87"/>
      <c r="EFY56" s="87"/>
      <c r="EFZ56" s="87"/>
      <c r="EGA56" s="87"/>
      <c r="EGB56" s="87"/>
      <c r="EGC56" s="87"/>
      <c r="EGD56" s="87"/>
      <c r="EGE56" s="87"/>
      <c r="EGF56" s="87"/>
      <c r="EGG56" s="87"/>
      <c r="EGM56" s="87"/>
      <c r="EGN56" s="87"/>
      <c r="EGO56" s="87"/>
      <c r="EGP56" s="87"/>
      <c r="EGQ56" s="87"/>
      <c r="EGR56" s="87"/>
      <c r="EGS56" s="87"/>
      <c r="EGT56" s="87"/>
      <c r="EGU56" s="87"/>
      <c r="EGV56" s="87"/>
      <c r="EHB56" s="87"/>
      <c r="EHC56" s="87"/>
      <c r="EHD56" s="87"/>
      <c r="EHE56" s="87"/>
      <c r="EHF56" s="87"/>
      <c r="EHG56" s="87"/>
      <c r="EHH56" s="87"/>
      <c r="EHI56" s="87"/>
      <c r="EHJ56" s="87"/>
      <c r="EHK56" s="87"/>
      <c r="EHQ56" s="87"/>
      <c r="EHR56" s="87"/>
      <c r="EHS56" s="87"/>
      <c r="EHT56" s="87"/>
      <c r="EHU56" s="87"/>
      <c r="EHV56" s="87"/>
      <c r="EHW56" s="87"/>
      <c r="EHX56" s="87"/>
      <c r="EHY56" s="87"/>
      <c r="EHZ56" s="87"/>
      <c r="EIF56" s="87"/>
      <c r="EIG56" s="87"/>
      <c r="EIH56" s="87"/>
      <c r="EII56" s="87"/>
      <c r="EIJ56" s="87"/>
      <c r="EIK56" s="87"/>
      <c r="EIL56" s="87"/>
      <c r="EIM56" s="87"/>
      <c r="EIN56" s="87"/>
      <c r="EIO56" s="87"/>
      <c r="EIU56" s="87"/>
      <c r="EIV56" s="87"/>
      <c r="EIW56" s="87"/>
      <c r="EIX56" s="87"/>
      <c r="EIY56" s="87"/>
      <c r="EIZ56" s="87"/>
      <c r="EJA56" s="87"/>
      <c r="EJB56" s="87"/>
      <c r="EJC56" s="87"/>
      <c r="EJD56" s="87"/>
      <c r="EJJ56" s="87"/>
      <c r="EJK56" s="87"/>
      <c r="EJL56" s="87"/>
      <c r="EJM56" s="87"/>
      <c r="EJN56" s="87"/>
      <c r="EJO56" s="87"/>
      <c r="EJP56" s="87"/>
      <c r="EJQ56" s="87"/>
      <c r="EJR56" s="87"/>
      <c r="EJS56" s="87"/>
      <c r="EJY56" s="87"/>
      <c r="EJZ56" s="87"/>
      <c r="EKA56" s="87"/>
      <c r="EKB56" s="87"/>
      <c r="EKC56" s="87"/>
      <c r="EKD56" s="87"/>
      <c r="EKE56" s="87"/>
      <c r="EKF56" s="87"/>
      <c r="EKG56" s="87"/>
      <c r="EKH56" s="87"/>
      <c r="EKN56" s="87"/>
      <c r="EKO56" s="87"/>
      <c r="EKP56" s="87"/>
      <c r="EKQ56" s="87"/>
      <c r="EKR56" s="87"/>
      <c r="EKS56" s="87"/>
      <c r="EKT56" s="87"/>
      <c r="EKU56" s="87"/>
      <c r="EKV56" s="87"/>
      <c r="EKW56" s="87"/>
      <c r="ELC56" s="87"/>
      <c r="ELD56" s="87"/>
      <c r="ELE56" s="87"/>
      <c r="ELF56" s="87"/>
      <c r="ELG56" s="87"/>
      <c r="ELH56" s="87"/>
      <c r="ELI56" s="87"/>
      <c r="ELJ56" s="87"/>
      <c r="ELK56" s="87"/>
      <c r="ELL56" s="87"/>
      <c r="ELR56" s="87"/>
      <c r="ELS56" s="87"/>
      <c r="ELT56" s="87"/>
      <c r="ELU56" s="87"/>
      <c r="ELV56" s="87"/>
      <c r="ELW56" s="87"/>
      <c r="ELX56" s="87"/>
      <c r="ELY56" s="87"/>
      <c r="ELZ56" s="87"/>
      <c r="EMA56" s="87"/>
      <c r="EMG56" s="87"/>
      <c r="EMH56" s="87"/>
      <c r="EMI56" s="87"/>
      <c r="EMJ56" s="87"/>
      <c r="EMK56" s="87"/>
      <c r="EML56" s="87"/>
      <c r="EMM56" s="87"/>
      <c r="EMN56" s="87"/>
      <c r="EMO56" s="87"/>
      <c r="EMP56" s="87"/>
      <c r="EMV56" s="87"/>
      <c r="EMW56" s="87"/>
      <c r="EMX56" s="87"/>
      <c r="EMY56" s="87"/>
      <c r="EMZ56" s="87"/>
      <c r="ENA56" s="87"/>
      <c r="ENB56" s="87"/>
      <c r="ENC56" s="87"/>
      <c r="END56" s="87"/>
      <c r="ENE56" s="87"/>
      <c r="ENK56" s="87"/>
      <c r="ENL56" s="87"/>
      <c r="ENM56" s="87"/>
      <c r="ENN56" s="87"/>
      <c r="ENO56" s="87"/>
      <c r="ENP56" s="87"/>
      <c r="ENQ56" s="87"/>
      <c r="ENR56" s="87"/>
      <c r="ENS56" s="87"/>
      <c r="ENT56" s="87"/>
      <c r="ENZ56" s="87"/>
      <c r="EOA56" s="87"/>
      <c r="EOB56" s="87"/>
      <c r="EOC56" s="87"/>
      <c r="EOD56" s="87"/>
      <c r="EOE56" s="87"/>
      <c r="EOF56" s="87"/>
      <c r="EOG56" s="87"/>
      <c r="EOH56" s="87"/>
      <c r="EOI56" s="87"/>
      <c r="EOO56" s="87"/>
      <c r="EOP56" s="87"/>
      <c r="EOQ56" s="87"/>
      <c r="EOR56" s="87"/>
      <c r="EOS56" s="87"/>
      <c r="EOT56" s="87"/>
      <c r="EOU56" s="87"/>
      <c r="EOV56" s="87"/>
      <c r="EOW56" s="87"/>
      <c r="EOX56" s="87"/>
      <c r="EPD56" s="87"/>
      <c r="EPE56" s="87"/>
      <c r="EPF56" s="87"/>
      <c r="EPG56" s="87"/>
      <c r="EPH56" s="87"/>
      <c r="EPI56" s="87"/>
      <c r="EPJ56" s="87"/>
      <c r="EPK56" s="87"/>
      <c r="EPL56" s="87"/>
      <c r="EPM56" s="87"/>
      <c r="EPS56" s="87"/>
      <c r="EPT56" s="87"/>
      <c r="EPU56" s="87"/>
      <c r="EPV56" s="87"/>
      <c r="EPW56" s="87"/>
      <c r="EPX56" s="87"/>
      <c r="EPY56" s="87"/>
      <c r="EPZ56" s="87"/>
      <c r="EQA56" s="87"/>
      <c r="EQB56" s="87"/>
      <c r="EQH56" s="87"/>
      <c r="EQI56" s="87"/>
      <c r="EQJ56" s="87"/>
      <c r="EQK56" s="87"/>
      <c r="EQL56" s="87"/>
      <c r="EQM56" s="87"/>
      <c r="EQN56" s="87"/>
      <c r="EQO56" s="87"/>
      <c r="EQP56" s="87"/>
      <c r="EQQ56" s="87"/>
      <c r="EQW56" s="87"/>
      <c r="EQX56" s="87"/>
      <c r="EQY56" s="87"/>
      <c r="EQZ56" s="87"/>
      <c r="ERA56" s="87"/>
      <c r="ERB56" s="87"/>
      <c r="ERC56" s="87"/>
      <c r="ERD56" s="87"/>
      <c r="ERE56" s="87"/>
      <c r="ERF56" s="87"/>
      <c r="ERL56" s="87"/>
      <c r="ERM56" s="87"/>
      <c r="ERN56" s="87"/>
      <c r="ERO56" s="87"/>
      <c r="ERP56" s="87"/>
      <c r="ERQ56" s="87"/>
      <c r="ERR56" s="87"/>
      <c r="ERS56" s="87"/>
      <c r="ERT56" s="87"/>
      <c r="ERU56" s="87"/>
      <c r="ESA56" s="87"/>
      <c r="ESB56" s="87"/>
      <c r="ESC56" s="87"/>
      <c r="ESD56" s="87"/>
      <c r="ESE56" s="87"/>
      <c r="ESF56" s="87"/>
      <c r="ESG56" s="87"/>
      <c r="ESH56" s="87"/>
      <c r="ESI56" s="87"/>
      <c r="ESJ56" s="87"/>
      <c r="ESP56" s="87"/>
      <c r="ESQ56" s="87"/>
      <c r="ESR56" s="87"/>
      <c r="ESS56" s="87"/>
      <c r="EST56" s="87"/>
      <c r="ESU56" s="87"/>
      <c r="ESV56" s="87"/>
      <c r="ESW56" s="87"/>
      <c r="ESX56" s="87"/>
      <c r="ESY56" s="87"/>
      <c r="ETE56" s="87"/>
      <c r="ETF56" s="87"/>
      <c r="ETG56" s="87"/>
      <c r="ETH56" s="87"/>
      <c r="ETI56" s="87"/>
      <c r="ETJ56" s="87"/>
      <c r="ETK56" s="87"/>
      <c r="ETL56" s="87"/>
      <c r="ETM56" s="87"/>
      <c r="ETN56" s="87"/>
      <c r="ETT56" s="87"/>
      <c r="ETU56" s="87"/>
      <c r="ETV56" s="87"/>
      <c r="ETW56" s="87"/>
      <c r="ETX56" s="87"/>
      <c r="ETY56" s="87"/>
      <c r="ETZ56" s="87"/>
      <c r="EUA56" s="87"/>
      <c r="EUB56" s="87"/>
      <c r="EUC56" s="87"/>
      <c r="EUI56" s="87"/>
      <c r="EUJ56" s="87"/>
      <c r="EUK56" s="87"/>
      <c r="EUL56" s="87"/>
      <c r="EUM56" s="87"/>
      <c r="EUN56" s="87"/>
      <c r="EUO56" s="87"/>
      <c r="EUP56" s="87"/>
      <c r="EUQ56" s="87"/>
      <c r="EUR56" s="87"/>
      <c r="EUX56" s="87"/>
      <c r="EUY56" s="87"/>
      <c r="EUZ56" s="87"/>
      <c r="EVA56" s="87"/>
      <c r="EVB56" s="87"/>
      <c r="EVC56" s="87"/>
      <c r="EVD56" s="87"/>
      <c r="EVE56" s="87"/>
      <c r="EVF56" s="87"/>
      <c r="EVG56" s="87"/>
      <c r="EVM56" s="87"/>
      <c r="EVN56" s="87"/>
      <c r="EVO56" s="87"/>
      <c r="EVP56" s="87"/>
      <c r="EVQ56" s="87"/>
      <c r="EVR56" s="87"/>
      <c r="EVS56" s="87"/>
      <c r="EVT56" s="87"/>
      <c r="EVU56" s="87"/>
      <c r="EVV56" s="87"/>
      <c r="EWB56" s="87"/>
      <c r="EWC56" s="87"/>
      <c r="EWD56" s="87"/>
      <c r="EWE56" s="87"/>
      <c r="EWF56" s="87"/>
      <c r="EWG56" s="87"/>
      <c r="EWH56" s="87"/>
      <c r="EWI56" s="87"/>
      <c r="EWJ56" s="87"/>
      <c r="EWK56" s="87"/>
      <c r="EWQ56" s="87"/>
      <c r="EWR56" s="87"/>
      <c r="EWS56" s="87"/>
      <c r="EWT56" s="87"/>
      <c r="EWU56" s="87"/>
      <c r="EWV56" s="87"/>
      <c r="EWW56" s="87"/>
      <c r="EWX56" s="87"/>
      <c r="EWY56" s="87"/>
      <c r="EWZ56" s="87"/>
      <c r="EXF56" s="87"/>
      <c r="EXG56" s="87"/>
      <c r="EXH56" s="87"/>
      <c r="EXI56" s="87"/>
      <c r="EXJ56" s="87"/>
      <c r="EXK56" s="87"/>
      <c r="EXL56" s="87"/>
      <c r="EXM56" s="87"/>
      <c r="EXN56" s="87"/>
      <c r="EXO56" s="87"/>
      <c r="EXU56" s="87"/>
      <c r="EXV56" s="87"/>
      <c r="EXW56" s="87"/>
      <c r="EXX56" s="87"/>
      <c r="EXY56" s="87"/>
      <c r="EXZ56" s="87"/>
      <c r="EYA56" s="87"/>
      <c r="EYB56" s="87"/>
      <c r="EYC56" s="87"/>
      <c r="EYD56" s="87"/>
      <c r="EYJ56" s="87"/>
      <c r="EYK56" s="87"/>
      <c r="EYL56" s="87"/>
      <c r="EYM56" s="87"/>
      <c r="EYN56" s="87"/>
      <c r="EYO56" s="87"/>
      <c r="EYP56" s="87"/>
      <c r="EYQ56" s="87"/>
      <c r="EYR56" s="87"/>
      <c r="EYS56" s="87"/>
      <c r="EYY56" s="87"/>
      <c r="EYZ56" s="87"/>
      <c r="EZA56" s="87"/>
      <c r="EZB56" s="87"/>
      <c r="EZC56" s="87"/>
      <c r="EZD56" s="87"/>
      <c r="EZE56" s="87"/>
      <c r="EZF56" s="87"/>
      <c r="EZG56" s="87"/>
      <c r="EZH56" s="87"/>
      <c r="EZN56" s="87"/>
      <c r="EZO56" s="87"/>
      <c r="EZP56" s="87"/>
      <c r="EZQ56" s="87"/>
      <c r="EZR56" s="87"/>
      <c r="EZS56" s="87"/>
      <c r="EZT56" s="87"/>
      <c r="EZU56" s="87"/>
      <c r="EZV56" s="87"/>
      <c r="EZW56" s="87"/>
      <c r="FAC56" s="87"/>
      <c r="FAD56" s="87"/>
      <c r="FAE56" s="87"/>
      <c r="FAF56" s="87"/>
      <c r="FAG56" s="87"/>
      <c r="FAH56" s="87"/>
      <c r="FAI56" s="87"/>
      <c r="FAJ56" s="87"/>
      <c r="FAK56" s="87"/>
      <c r="FAL56" s="87"/>
      <c r="FAR56" s="87"/>
      <c r="FAS56" s="87"/>
      <c r="FAT56" s="87"/>
      <c r="FAU56" s="87"/>
      <c r="FAV56" s="87"/>
      <c r="FAW56" s="87"/>
      <c r="FAX56" s="87"/>
      <c r="FAY56" s="87"/>
      <c r="FAZ56" s="87"/>
      <c r="FBA56" s="87"/>
      <c r="FBG56" s="87"/>
      <c r="FBH56" s="87"/>
      <c r="FBI56" s="87"/>
      <c r="FBJ56" s="87"/>
      <c r="FBK56" s="87"/>
      <c r="FBL56" s="87"/>
      <c r="FBM56" s="87"/>
      <c r="FBN56" s="87"/>
      <c r="FBO56" s="87"/>
      <c r="FBP56" s="87"/>
      <c r="FBV56" s="87"/>
      <c r="FBW56" s="87"/>
      <c r="FBX56" s="87"/>
      <c r="FBY56" s="87"/>
      <c r="FBZ56" s="87"/>
      <c r="FCA56" s="87"/>
      <c r="FCB56" s="87"/>
      <c r="FCC56" s="87"/>
      <c r="FCD56" s="87"/>
      <c r="FCE56" s="87"/>
      <c r="FCK56" s="87"/>
      <c r="FCL56" s="87"/>
      <c r="FCM56" s="87"/>
      <c r="FCN56" s="87"/>
      <c r="FCO56" s="87"/>
      <c r="FCP56" s="87"/>
      <c r="FCQ56" s="87"/>
      <c r="FCR56" s="87"/>
      <c r="FCS56" s="87"/>
      <c r="FCT56" s="87"/>
      <c r="FCZ56" s="87"/>
      <c r="FDA56" s="87"/>
      <c r="FDB56" s="87"/>
      <c r="FDC56" s="87"/>
      <c r="FDD56" s="87"/>
      <c r="FDE56" s="87"/>
      <c r="FDF56" s="87"/>
      <c r="FDG56" s="87"/>
      <c r="FDH56" s="87"/>
      <c r="FDI56" s="87"/>
      <c r="FDO56" s="87"/>
      <c r="FDP56" s="87"/>
      <c r="FDQ56" s="87"/>
      <c r="FDR56" s="87"/>
      <c r="FDS56" s="87"/>
      <c r="FDT56" s="87"/>
      <c r="FDU56" s="87"/>
      <c r="FDV56" s="87"/>
      <c r="FDW56" s="87"/>
      <c r="FDX56" s="87"/>
      <c r="FED56" s="87"/>
      <c r="FEE56" s="87"/>
      <c r="FEF56" s="87"/>
      <c r="FEG56" s="87"/>
      <c r="FEH56" s="87"/>
      <c r="FEI56" s="87"/>
      <c r="FEJ56" s="87"/>
      <c r="FEK56" s="87"/>
      <c r="FEL56" s="87"/>
      <c r="FEM56" s="87"/>
      <c r="FES56" s="87"/>
      <c r="FET56" s="87"/>
      <c r="FEU56" s="87"/>
      <c r="FEV56" s="87"/>
      <c r="FEW56" s="87"/>
      <c r="FEX56" s="87"/>
      <c r="FEY56" s="87"/>
      <c r="FEZ56" s="87"/>
      <c r="FFA56" s="87"/>
      <c r="FFB56" s="87"/>
      <c r="FFH56" s="87"/>
      <c r="FFI56" s="87"/>
      <c r="FFJ56" s="87"/>
      <c r="FFK56" s="87"/>
      <c r="FFL56" s="87"/>
      <c r="FFM56" s="87"/>
      <c r="FFN56" s="87"/>
      <c r="FFO56" s="87"/>
      <c r="FFP56" s="87"/>
      <c r="FFQ56" s="87"/>
      <c r="FFW56" s="87"/>
      <c r="FFX56" s="87"/>
      <c r="FFY56" s="87"/>
      <c r="FFZ56" s="87"/>
      <c r="FGA56" s="87"/>
      <c r="FGB56" s="87"/>
      <c r="FGC56" s="87"/>
      <c r="FGD56" s="87"/>
      <c r="FGE56" s="87"/>
      <c r="FGF56" s="87"/>
      <c r="FGL56" s="87"/>
      <c r="FGM56" s="87"/>
      <c r="FGN56" s="87"/>
      <c r="FGO56" s="87"/>
      <c r="FGP56" s="87"/>
      <c r="FGQ56" s="87"/>
      <c r="FGR56" s="87"/>
      <c r="FGS56" s="87"/>
      <c r="FGT56" s="87"/>
      <c r="FGU56" s="87"/>
      <c r="FHA56" s="87"/>
      <c r="FHB56" s="87"/>
      <c r="FHC56" s="87"/>
      <c r="FHD56" s="87"/>
      <c r="FHE56" s="87"/>
      <c r="FHF56" s="87"/>
      <c r="FHG56" s="87"/>
      <c r="FHH56" s="87"/>
      <c r="FHI56" s="87"/>
      <c r="FHJ56" s="87"/>
      <c r="FHP56" s="87"/>
      <c r="FHQ56" s="87"/>
      <c r="FHR56" s="87"/>
      <c r="FHS56" s="87"/>
      <c r="FHT56" s="87"/>
      <c r="FHU56" s="87"/>
      <c r="FHV56" s="87"/>
      <c r="FHW56" s="87"/>
      <c r="FHX56" s="87"/>
      <c r="FHY56" s="87"/>
      <c r="FIE56" s="87"/>
      <c r="FIF56" s="87"/>
      <c r="FIG56" s="87"/>
      <c r="FIH56" s="87"/>
      <c r="FII56" s="87"/>
      <c r="FIJ56" s="87"/>
      <c r="FIK56" s="87"/>
      <c r="FIL56" s="87"/>
      <c r="FIM56" s="87"/>
      <c r="FIN56" s="87"/>
      <c r="FIT56" s="87"/>
      <c r="FIU56" s="87"/>
      <c r="FIV56" s="87"/>
      <c r="FIW56" s="87"/>
      <c r="FIX56" s="87"/>
      <c r="FIY56" s="87"/>
      <c r="FIZ56" s="87"/>
      <c r="FJA56" s="87"/>
      <c r="FJB56" s="87"/>
      <c r="FJC56" s="87"/>
      <c r="FJI56" s="87"/>
      <c r="FJJ56" s="87"/>
      <c r="FJK56" s="87"/>
      <c r="FJL56" s="87"/>
      <c r="FJM56" s="87"/>
      <c r="FJN56" s="87"/>
      <c r="FJO56" s="87"/>
      <c r="FJP56" s="87"/>
      <c r="FJQ56" s="87"/>
      <c r="FJR56" s="87"/>
      <c r="FJX56" s="87"/>
      <c r="FJY56" s="87"/>
      <c r="FJZ56" s="87"/>
      <c r="FKA56" s="87"/>
      <c r="FKB56" s="87"/>
      <c r="FKC56" s="87"/>
      <c r="FKD56" s="87"/>
      <c r="FKE56" s="87"/>
      <c r="FKF56" s="87"/>
      <c r="FKG56" s="87"/>
      <c r="FKM56" s="87"/>
      <c r="FKN56" s="87"/>
      <c r="FKO56" s="87"/>
      <c r="FKP56" s="87"/>
      <c r="FKQ56" s="87"/>
      <c r="FKR56" s="87"/>
      <c r="FKS56" s="87"/>
      <c r="FKT56" s="87"/>
      <c r="FKU56" s="87"/>
      <c r="FKV56" s="87"/>
      <c r="FLB56" s="87"/>
      <c r="FLC56" s="87"/>
      <c r="FLD56" s="87"/>
      <c r="FLE56" s="87"/>
      <c r="FLF56" s="87"/>
      <c r="FLG56" s="87"/>
      <c r="FLH56" s="87"/>
      <c r="FLI56" s="87"/>
      <c r="FLJ56" s="87"/>
      <c r="FLK56" s="87"/>
      <c r="FLQ56" s="87"/>
      <c r="FLR56" s="87"/>
      <c r="FLS56" s="87"/>
      <c r="FLT56" s="87"/>
      <c r="FLU56" s="87"/>
      <c r="FLV56" s="87"/>
      <c r="FLW56" s="87"/>
      <c r="FLX56" s="87"/>
      <c r="FLY56" s="87"/>
      <c r="FLZ56" s="87"/>
      <c r="FMF56" s="87"/>
      <c r="FMG56" s="87"/>
      <c r="FMH56" s="87"/>
      <c r="FMI56" s="87"/>
      <c r="FMJ56" s="87"/>
      <c r="FMK56" s="87"/>
      <c r="FML56" s="87"/>
      <c r="FMM56" s="87"/>
      <c r="FMN56" s="87"/>
      <c r="FMO56" s="87"/>
      <c r="FMU56" s="87"/>
      <c r="FMV56" s="87"/>
      <c r="FMW56" s="87"/>
      <c r="FMX56" s="87"/>
      <c r="FMY56" s="87"/>
      <c r="FMZ56" s="87"/>
      <c r="FNA56" s="87"/>
      <c r="FNB56" s="87"/>
      <c r="FNC56" s="87"/>
      <c r="FND56" s="87"/>
      <c r="FNJ56" s="87"/>
      <c r="FNK56" s="87"/>
      <c r="FNL56" s="87"/>
      <c r="FNM56" s="87"/>
      <c r="FNN56" s="87"/>
      <c r="FNO56" s="87"/>
      <c r="FNP56" s="87"/>
      <c r="FNQ56" s="87"/>
      <c r="FNR56" s="87"/>
      <c r="FNS56" s="87"/>
      <c r="FNY56" s="87"/>
      <c r="FNZ56" s="87"/>
      <c r="FOA56" s="87"/>
      <c r="FOB56" s="87"/>
      <c r="FOC56" s="87"/>
      <c r="FOD56" s="87"/>
      <c r="FOE56" s="87"/>
      <c r="FOF56" s="87"/>
      <c r="FOG56" s="87"/>
      <c r="FOH56" s="87"/>
      <c r="FON56" s="87"/>
      <c r="FOO56" s="87"/>
      <c r="FOP56" s="87"/>
      <c r="FOQ56" s="87"/>
      <c r="FOR56" s="87"/>
      <c r="FOS56" s="87"/>
      <c r="FOT56" s="87"/>
      <c r="FOU56" s="87"/>
      <c r="FOV56" s="87"/>
      <c r="FOW56" s="87"/>
      <c r="FPC56" s="87"/>
      <c r="FPD56" s="87"/>
      <c r="FPE56" s="87"/>
      <c r="FPF56" s="87"/>
      <c r="FPG56" s="87"/>
      <c r="FPH56" s="87"/>
      <c r="FPI56" s="87"/>
      <c r="FPJ56" s="87"/>
      <c r="FPK56" s="87"/>
      <c r="FPL56" s="87"/>
      <c r="FPR56" s="87"/>
      <c r="FPS56" s="87"/>
      <c r="FPT56" s="87"/>
      <c r="FPU56" s="87"/>
      <c r="FPV56" s="87"/>
      <c r="FPW56" s="87"/>
      <c r="FPX56" s="87"/>
      <c r="FPY56" s="87"/>
      <c r="FPZ56" s="87"/>
      <c r="FQA56" s="87"/>
      <c r="FQG56" s="87"/>
      <c r="FQH56" s="87"/>
      <c r="FQI56" s="87"/>
      <c r="FQJ56" s="87"/>
      <c r="FQK56" s="87"/>
      <c r="FQL56" s="87"/>
      <c r="FQM56" s="87"/>
      <c r="FQN56" s="87"/>
      <c r="FQO56" s="87"/>
      <c r="FQP56" s="87"/>
      <c r="FQV56" s="87"/>
      <c r="FQW56" s="87"/>
      <c r="FQX56" s="87"/>
      <c r="FQY56" s="87"/>
      <c r="FQZ56" s="87"/>
      <c r="FRA56" s="87"/>
      <c r="FRB56" s="87"/>
      <c r="FRC56" s="87"/>
      <c r="FRD56" s="87"/>
      <c r="FRE56" s="87"/>
      <c r="FRK56" s="87"/>
      <c r="FRL56" s="87"/>
      <c r="FRM56" s="87"/>
      <c r="FRN56" s="87"/>
      <c r="FRO56" s="87"/>
      <c r="FRP56" s="87"/>
      <c r="FRQ56" s="87"/>
      <c r="FRR56" s="87"/>
      <c r="FRS56" s="87"/>
      <c r="FRT56" s="87"/>
      <c r="FRZ56" s="87"/>
      <c r="FSA56" s="87"/>
      <c r="FSB56" s="87"/>
      <c r="FSC56" s="87"/>
      <c r="FSD56" s="87"/>
      <c r="FSE56" s="87"/>
      <c r="FSF56" s="87"/>
      <c r="FSG56" s="87"/>
      <c r="FSH56" s="87"/>
      <c r="FSI56" s="87"/>
      <c r="FSO56" s="87"/>
      <c r="FSP56" s="87"/>
      <c r="FSQ56" s="87"/>
      <c r="FSR56" s="87"/>
      <c r="FSS56" s="87"/>
      <c r="FST56" s="87"/>
      <c r="FSU56" s="87"/>
      <c r="FSV56" s="87"/>
      <c r="FSW56" s="87"/>
      <c r="FSX56" s="87"/>
      <c r="FTD56" s="87"/>
      <c r="FTE56" s="87"/>
      <c r="FTF56" s="87"/>
      <c r="FTG56" s="87"/>
      <c r="FTH56" s="87"/>
      <c r="FTI56" s="87"/>
      <c r="FTJ56" s="87"/>
      <c r="FTK56" s="87"/>
      <c r="FTL56" s="87"/>
      <c r="FTM56" s="87"/>
      <c r="FTS56" s="87"/>
      <c r="FTT56" s="87"/>
      <c r="FTU56" s="87"/>
      <c r="FTV56" s="87"/>
      <c r="FTW56" s="87"/>
      <c r="FTX56" s="87"/>
      <c r="FTY56" s="87"/>
      <c r="FTZ56" s="87"/>
      <c r="FUA56" s="87"/>
      <c r="FUB56" s="87"/>
      <c r="FUH56" s="87"/>
      <c r="FUI56" s="87"/>
      <c r="FUJ56" s="87"/>
      <c r="FUK56" s="87"/>
      <c r="FUL56" s="87"/>
      <c r="FUM56" s="87"/>
      <c r="FUN56" s="87"/>
      <c r="FUO56" s="87"/>
      <c r="FUP56" s="87"/>
      <c r="FUQ56" s="87"/>
      <c r="FUW56" s="87"/>
      <c r="FUX56" s="87"/>
      <c r="FUY56" s="87"/>
      <c r="FUZ56" s="87"/>
      <c r="FVA56" s="87"/>
      <c r="FVB56" s="87"/>
      <c r="FVC56" s="87"/>
      <c r="FVD56" s="87"/>
      <c r="FVE56" s="87"/>
      <c r="FVF56" s="87"/>
      <c r="FVL56" s="87"/>
      <c r="FVM56" s="87"/>
      <c r="FVN56" s="87"/>
      <c r="FVO56" s="87"/>
      <c r="FVP56" s="87"/>
      <c r="FVQ56" s="87"/>
      <c r="FVR56" s="87"/>
      <c r="FVS56" s="87"/>
      <c r="FVT56" s="87"/>
      <c r="FVU56" s="87"/>
      <c r="FWA56" s="87"/>
      <c r="FWB56" s="87"/>
      <c r="FWC56" s="87"/>
      <c r="FWD56" s="87"/>
      <c r="FWE56" s="87"/>
      <c r="FWF56" s="87"/>
      <c r="FWG56" s="87"/>
      <c r="FWH56" s="87"/>
      <c r="FWI56" s="87"/>
      <c r="FWJ56" s="87"/>
      <c r="FWP56" s="87"/>
      <c r="FWQ56" s="87"/>
      <c r="FWR56" s="87"/>
      <c r="FWS56" s="87"/>
      <c r="FWT56" s="87"/>
      <c r="FWU56" s="87"/>
      <c r="FWV56" s="87"/>
      <c r="FWW56" s="87"/>
      <c r="FWX56" s="87"/>
      <c r="FWY56" s="87"/>
      <c r="FXE56" s="87"/>
      <c r="FXF56" s="87"/>
      <c r="FXG56" s="87"/>
      <c r="FXH56" s="87"/>
      <c r="FXI56" s="87"/>
      <c r="FXJ56" s="87"/>
      <c r="FXK56" s="87"/>
      <c r="FXL56" s="87"/>
      <c r="FXM56" s="87"/>
      <c r="FXN56" s="87"/>
      <c r="FXT56" s="87"/>
      <c r="FXU56" s="87"/>
      <c r="FXV56" s="87"/>
      <c r="FXW56" s="87"/>
      <c r="FXX56" s="87"/>
      <c r="FXY56" s="87"/>
      <c r="FXZ56" s="87"/>
      <c r="FYA56" s="87"/>
      <c r="FYB56" s="87"/>
      <c r="FYC56" s="87"/>
      <c r="FYI56" s="87"/>
      <c r="FYJ56" s="87"/>
      <c r="FYK56" s="87"/>
      <c r="FYL56" s="87"/>
      <c r="FYM56" s="87"/>
      <c r="FYN56" s="87"/>
      <c r="FYO56" s="87"/>
      <c r="FYP56" s="87"/>
      <c r="FYQ56" s="87"/>
      <c r="FYR56" s="87"/>
      <c r="FYX56" s="87"/>
      <c r="FYY56" s="87"/>
      <c r="FYZ56" s="87"/>
      <c r="FZA56" s="87"/>
      <c r="FZB56" s="87"/>
      <c r="FZC56" s="87"/>
      <c r="FZD56" s="87"/>
      <c r="FZE56" s="87"/>
      <c r="FZF56" s="87"/>
      <c r="FZG56" s="87"/>
      <c r="FZM56" s="87"/>
      <c r="FZN56" s="87"/>
      <c r="FZO56" s="87"/>
      <c r="FZP56" s="87"/>
      <c r="FZQ56" s="87"/>
      <c r="FZR56" s="87"/>
      <c r="FZS56" s="87"/>
      <c r="FZT56" s="87"/>
      <c r="FZU56" s="87"/>
      <c r="FZV56" s="87"/>
      <c r="GAB56" s="87"/>
      <c r="GAC56" s="87"/>
      <c r="GAD56" s="87"/>
      <c r="GAE56" s="87"/>
      <c r="GAF56" s="87"/>
      <c r="GAG56" s="87"/>
      <c r="GAH56" s="87"/>
      <c r="GAI56" s="87"/>
      <c r="GAJ56" s="87"/>
      <c r="GAK56" s="87"/>
      <c r="GAQ56" s="87"/>
      <c r="GAR56" s="87"/>
      <c r="GAS56" s="87"/>
      <c r="GAT56" s="87"/>
      <c r="GAU56" s="87"/>
      <c r="GAV56" s="87"/>
      <c r="GAW56" s="87"/>
      <c r="GAX56" s="87"/>
      <c r="GAY56" s="87"/>
      <c r="GAZ56" s="87"/>
      <c r="GBF56" s="87"/>
      <c r="GBG56" s="87"/>
      <c r="GBH56" s="87"/>
      <c r="GBI56" s="87"/>
      <c r="GBJ56" s="87"/>
      <c r="GBK56" s="87"/>
      <c r="GBL56" s="87"/>
      <c r="GBM56" s="87"/>
      <c r="GBN56" s="87"/>
      <c r="GBO56" s="87"/>
      <c r="GBU56" s="87"/>
      <c r="GBV56" s="87"/>
      <c r="GBW56" s="87"/>
      <c r="GBX56" s="87"/>
      <c r="GBY56" s="87"/>
      <c r="GBZ56" s="87"/>
      <c r="GCA56" s="87"/>
      <c r="GCB56" s="87"/>
      <c r="GCC56" s="87"/>
      <c r="GCD56" s="87"/>
      <c r="GCJ56" s="87"/>
      <c r="GCK56" s="87"/>
      <c r="GCL56" s="87"/>
      <c r="GCM56" s="87"/>
      <c r="GCN56" s="87"/>
      <c r="GCO56" s="87"/>
      <c r="GCP56" s="87"/>
      <c r="GCQ56" s="87"/>
      <c r="GCR56" s="87"/>
      <c r="GCS56" s="87"/>
      <c r="GCY56" s="87"/>
      <c r="GCZ56" s="87"/>
      <c r="GDA56" s="87"/>
      <c r="GDB56" s="87"/>
      <c r="GDC56" s="87"/>
      <c r="GDD56" s="87"/>
      <c r="GDE56" s="87"/>
      <c r="GDF56" s="87"/>
      <c r="GDG56" s="87"/>
      <c r="GDH56" s="87"/>
      <c r="GDN56" s="87"/>
      <c r="GDO56" s="87"/>
      <c r="GDP56" s="87"/>
      <c r="GDQ56" s="87"/>
      <c r="GDR56" s="87"/>
      <c r="GDS56" s="87"/>
      <c r="GDT56" s="87"/>
      <c r="GDU56" s="87"/>
      <c r="GDV56" s="87"/>
      <c r="GDW56" s="87"/>
      <c r="GEC56" s="87"/>
      <c r="GED56" s="87"/>
      <c r="GEE56" s="87"/>
      <c r="GEF56" s="87"/>
      <c r="GEG56" s="87"/>
      <c r="GEH56" s="87"/>
      <c r="GEI56" s="87"/>
      <c r="GEJ56" s="87"/>
      <c r="GEK56" s="87"/>
      <c r="GEL56" s="87"/>
      <c r="GER56" s="87"/>
      <c r="GES56" s="87"/>
      <c r="GET56" s="87"/>
      <c r="GEU56" s="87"/>
      <c r="GEV56" s="87"/>
      <c r="GEW56" s="87"/>
      <c r="GEX56" s="87"/>
      <c r="GEY56" s="87"/>
      <c r="GEZ56" s="87"/>
      <c r="GFA56" s="87"/>
      <c r="GFG56" s="87"/>
      <c r="GFH56" s="87"/>
      <c r="GFI56" s="87"/>
      <c r="GFJ56" s="87"/>
      <c r="GFK56" s="87"/>
      <c r="GFL56" s="87"/>
      <c r="GFM56" s="87"/>
      <c r="GFN56" s="87"/>
      <c r="GFO56" s="87"/>
      <c r="GFP56" s="87"/>
      <c r="GFV56" s="87"/>
      <c r="GFW56" s="87"/>
      <c r="GFX56" s="87"/>
      <c r="GFY56" s="87"/>
      <c r="GFZ56" s="87"/>
      <c r="GGA56" s="87"/>
      <c r="GGB56" s="87"/>
      <c r="GGC56" s="87"/>
      <c r="GGD56" s="87"/>
      <c r="GGE56" s="87"/>
      <c r="GGK56" s="87"/>
      <c r="GGL56" s="87"/>
      <c r="GGM56" s="87"/>
      <c r="GGN56" s="87"/>
      <c r="GGO56" s="87"/>
      <c r="GGP56" s="87"/>
      <c r="GGQ56" s="87"/>
      <c r="GGR56" s="87"/>
      <c r="GGS56" s="87"/>
      <c r="GGT56" s="87"/>
      <c r="GGZ56" s="87"/>
      <c r="GHA56" s="87"/>
      <c r="GHB56" s="87"/>
      <c r="GHC56" s="87"/>
      <c r="GHD56" s="87"/>
      <c r="GHE56" s="87"/>
      <c r="GHF56" s="87"/>
      <c r="GHG56" s="87"/>
      <c r="GHH56" s="87"/>
      <c r="GHI56" s="87"/>
      <c r="GHO56" s="87"/>
      <c r="GHP56" s="87"/>
      <c r="GHQ56" s="87"/>
      <c r="GHR56" s="87"/>
      <c r="GHS56" s="87"/>
      <c r="GHT56" s="87"/>
      <c r="GHU56" s="87"/>
      <c r="GHV56" s="87"/>
      <c r="GHW56" s="87"/>
      <c r="GHX56" s="87"/>
      <c r="GID56" s="87"/>
      <c r="GIE56" s="87"/>
      <c r="GIF56" s="87"/>
      <c r="GIG56" s="87"/>
      <c r="GIH56" s="87"/>
      <c r="GII56" s="87"/>
      <c r="GIJ56" s="87"/>
      <c r="GIK56" s="87"/>
      <c r="GIL56" s="87"/>
      <c r="GIM56" s="87"/>
      <c r="GIS56" s="87"/>
      <c r="GIT56" s="87"/>
      <c r="GIU56" s="87"/>
      <c r="GIV56" s="87"/>
      <c r="GIW56" s="87"/>
      <c r="GIX56" s="87"/>
      <c r="GIY56" s="87"/>
      <c r="GIZ56" s="87"/>
      <c r="GJA56" s="87"/>
      <c r="GJB56" s="87"/>
      <c r="GJH56" s="87"/>
      <c r="GJI56" s="87"/>
      <c r="GJJ56" s="87"/>
      <c r="GJK56" s="87"/>
      <c r="GJL56" s="87"/>
      <c r="GJM56" s="87"/>
      <c r="GJN56" s="87"/>
      <c r="GJO56" s="87"/>
      <c r="GJP56" s="87"/>
      <c r="GJQ56" s="87"/>
      <c r="GJW56" s="87"/>
      <c r="GJX56" s="87"/>
      <c r="GJY56" s="87"/>
      <c r="GJZ56" s="87"/>
      <c r="GKA56" s="87"/>
      <c r="GKB56" s="87"/>
      <c r="GKC56" s="87"/>
      <c r="GKD56" s="87"/>
      <c r="GKE56" s="87"/>
      <c r="GKF56" s="87"/>
      <c r="GKL56" s="87"/>
      <c r="GKM56" s="87"/>
      <c r="GKN56" s="87"/>
      <c r="GKO56" s="87"/>
      <c r="GKP56" s="87"/>
      <c r="GKQ56" s="87"/>
      <c r="GKR56" s="87"/>
      <c r="GKS56" s="87"/>
      <c r="GKT56" s="87"/>
      <c r="GKU56" s="87"/>
      <c r="GLA56" s="87"/>
      <c r="GLB56" s="87"/>
      <c r="GLC56" s="87"/>
      <c r="GLD56" s="87"/>
      <c r="GLE56" s="87"/>
      <c r="GLF56" s="87"/>
      <c r="GLG56" s="87"/>
      <c r="GLH56" s="87"/>
      <c r="GLI56" s="87"/>
      <c r="GLJ56" s="87"/>
      <c r="GLP56" s="87"/>
      <c r="GLQ56" s="87"/>
      <c r="GLR56" s="87"/>
      <c r="GLS56" s="87"/>
      <c r="GLT56" s="87"/>
      <c r="GLU56" s="87"/>
      <c r="GLV56" s="87"/>
      <c r="GLW56" s="87"/>
      <c r="GLX56" s="87"/>
      <c r="GLY56" s="87"/>
      <c r="GME56" s="87"/>
      <c r="GMF56" s="87"/>
      <c r="GMG56" s="87"/>
      <c r="GMH56" s="87"/>
      <c r="GMI56" s="87"/>
      <c r="GMJ56" s="87"/>
      <c r="GMK56" s="87"/>
      <c r="GML56" s="87"/>
      <c r="GMM56" s="87"/>
      <c r="GMN56" s="87"/>
      <c r="GMT56" s="87"/>
      <c r="GMU56" s="87"/>
      <c r="GMV56" s="87"/>
      <c r="GMW56" s="87"/>
      <c r="GMX56" s="87"/>
      <c r="GMY56" s="87"/>
      <c r="GMZ56" s="87"/>
      <c r="GNA56" s="87"/>
      <c r="GNB56" s="87"/>
      <c r="GNC56" s="87"/>
      <c r="GNI56" s="87"/>
      <c r="GNJ56" s="87"/>
      <c r="GNK56" s="87"/>
      <c r="GNL56" s="87"/>
      <c r="GNM56" s="87"/>
      <c r="GNN56" s="87"/>
      <c r="GNO56" s="87"/>
      <c r="GNP56" s="87"/>
      <c r="GNQ56" s="87"/>
      <c r="GNR56" s="87"/>
      <c r="GNX56" s="87"/>
      <c r="GNY56" s="87"/>
      <c r="GNZ56" s="87"/>
      <c r="GOA56" s="87"/>
      <c r="GOB56" s="87"/>
      <c r="GOC56" s="87"/>
      <c r="GOD56" s="87"/>
      <c r="GOE56" s="87"/>
      <c r="GOF56" s="87"/>
      <c r="GOG56" s="87"/>
      <c r="GOM56" s="87"/>
      <c r="GON56" s="87"/>
      <c r="GOO56" s="87"/>
      <c r="GOP56" s="87"/>
      <c r="GOQ56" s="87"/>
      <c r="GOR56" s="87"/>
      <c r="GOS56" s="87"/>
      <c r="GOT56" s="87"/>
      <c r="GOU56" s="87"/>
      <c r="GOV56" s="87"/>
      <c r="GPB56" s="87"/>
      <c r="GPC56" s="87"/>
      <c r="GPD56" s="87"/>
      <c r="GPE56" s="87"/>
      <c r="GPF56" s="87"/>
      <c r="GPG56" s="87"/>
      <c r="GPH56" s="87"/>
      <c r="GPI56" s="87"/>
      <c r="GPJ56" s="87"/>
      <c r="GPK56" s="87"/>
      <c r="GPQ56" s="87"/>
      <c r="GPR56" s="87"/>
      <c r="GPS56" s="87"/>
      <c r="GPT56" s="87"/>
      <c r="GPU56" s="87"/>
      <c r="GPV56" s="87"/>
      <c r="GPW56" s="87"/>
      <c r="GPX56" s="87"/>
      <c r="GPY56" s="87"/>
      <c r="GPZ56" s="87"/>
      <c r="GQF56" s="87"/>
      <c r="GQG56" s="87"/>
      <c r="GQH56" s="87"/>
      <c r="GQI56" s="87"/>
      <c r="GQJ56" s="87"/>
      <c r="GQK56" s="87"/>
      <c r="GQL56" s="87"/>
      <c r="GQM56" s="87"/>
      <c r="GQN56" s="87"/>
      <c r="GQO56" s="87"/>
      <c r="GQU56" s="87"/>
      <c r="GQV56" s="87"/>
      <c r="GQW56" s="87"/>
      <c r="GQX56" s="87"/>
      <c r="GQY56" s="87"/>
      <c r="GQZ56" s="87"/>
      <c r="GRA56" s="87"/>
      <c r="GRB56" s="87"/>
      <c r="GRC56" s="87"/>
      <c r="GRD56" s="87"/>
      <c r="GRJ56" s="87"/>
      <c r="GRK56" s="87"/>
      <c r="GRL56" s="87"/>
      <c r="GRM56" s="87"/>
      <c r="GRN56" s="87"/>
      <c r="GRO56" s="87"/>
      <c r="GRP56" s="87"/>
      <c r="GRQ56" s="87"/>
      <c r="GRR56" s="87"/>
      <c r="GRS56" s="87"/>
      <c r="GRY56" s="87"/>
      <c r="GRZ56" s="87"/>
      <c r="GSA56" s="87"/>
      <c r="GSB56" s="87"/>
      <c r="GSC56" s="87"/>
      <c r="GSD56" s="87"/>
      <c r="GSE56" s="87"/>
      <c r="GSF56" s="87"/>
      <c r="GSG56" s="87"/>
      <c r="GSH56" s="87"/>
      <c r="GSN56" s="87"/>
      <c r="GSO56" s="87"/>
      <c r="GSP56" s="87"/>
      <c r="GSQ56" s="87"/>
      <c r="GSR56" s="87"/>
      <c r="GSS56" s="87"/>
      <c r="GST56" s="87"/>
      <c r="GSU56" s="87"/>
      <c r="GSV56" s="87"/>
      <c r="GSW56" s="87"/>
      <c r="GTC56" s="87"/>
      <c r="GTD56" s="87"/>
      <c r="GTE56" s="87"/>
      <c r="GTF56" s="87"/>
      <c r="GTG56" s="87"/>
      <c r="GTH56" s="87"/>
      <c r="GTI56" s="87"/>
      <c r="GTJ56" s="87"/>
      <c r="GTK56" s="87"/>
      <c r="GTL56" s="87"/>
      <c r="GTR56" s="87"/>
      <c r="GTS56" s="87"/>
      <c r="GTT56" s="87"/>
      <c r="GTU56" s="87"/>
      <c r="GTV56" s="87"/>
      <c r="GTW56" s="87"/>
      <c r="GTX56" s="87"/>
      <c r="GTY56" s="87"/>
      <c r="GTZ56" s="87"/>
      <c r="GUA56" s="87"/>
      <c r="GUG56" s="87"/>
      <c r="GUH56" s="87"/>
      <c r="GUI56" s="87"/>
      <c r="GUJ56" s="87"/>
      <c r="GUK56" s="87"/>
      <c r="GUL56" s="87"/>
      <c r="GUM56" s="87"/>
      <c r="GUN56" s="87"/>
      <c r="GUO56" s="87"/>
      <c r="GUP56" s="87"/>
      <c r="GUV56" s="87"/>
      <c r="GUW56" s="87"/>
      <c r="GUX56" s="87"/>
      <c r="GUY56" s="87"/>
      <c r="GUZ56" s="87"/>
      <c r="GVA56" s="87"/>
      <c r="GVB56" s="87"/>
      <c r="GVC56" s="87"/>
      <c r="GVD56" s="87"/>
      <c r="GVE56" s="87"/>
      <c r="GVK56" s="87"/>
      <c r="GVL56" s="87"/>
      <c r="GVM56" s="87"/>
      <c r="GVN56" s="87"/>
      <c r="GVO56" s="87"/>
      <c r="GVP56" s="87"/>
      <c r="GVQ56" s="87"/>
      <c r="GVR56" s="87"/>
      <c r="GVS56" s="87"/>
      <c r="GVT56" s="87"/>
      <c r="GVZ56" s="87"/>
      <c r="GWA56" s="87"/>
      <c r="GWB56" s="87"/>
      <c r="GWC56" s="87"/>
      <c r="GWD56" s="87"/>
      <c r="GWE56" s="87"/>
      <c r="GWF56" s="87"/>
      <c r="GWG56" s="87"/>
      <c r="GWH56" s="87"/>
      <c r="GWI56" s="87"/>
      <c r="GWO56" s="87"/>
      <c r="GWP56" s="87"/>
      <c r="GWQ56" s="87"/>
      <c r="GWR56" s="87"/>
      <c r="GWS56" s="87"/>
      <c r="GWT56" s="87"/>
      <c r="GWU56" s="87"/>
      <c r="GWV56" s="87"/>
      <c r="GWW56" s="87"/>
      <c r="GWX56" s="87"/>
      <c r="GXD56" s="87"/>
      <c r="GXE56" s="87"/>
      <c r="GXF56" s="87"/>
      <c r="GXG56" s="87"/>
      <c r="GXH56" s="87"/>
      <c r="GXI56" s="87"/>
      <c r="GXJ56" s="87"/>
      <c r="GXK56" s="87"/>
      <c r="GXL56" s="87"/>
      <c r="GXM56" s="87"/>
      <c r="GXS56" s="87"/>
      <c r="GXT56" s="87"/>
      <c r="GXU56" s="87"/>
      <c r="GXV56" s="87"/>
      <c r="GXW56" s="87"/>
      <c r="GXX56" s="87"/>
      <c r="GXY56" s="87"/>
      <c r="GXZ56" s="87"/>
      <c r="GYA56" s="87"/>
      <c r="GYB56" s="87"/>
      <c r="GYH56" s="87"/>
      <c r="GYI56" s="87"/>
      <c r="GYJ56" s="87"/>
      <c r="GYK56" s="87"/>
      <c r="GYL56" s="87"/>
      <c r="GYM56" s="87"/>
      <c r="GYN56" s="87"/>
      <c r="GYO56" s="87"/>
      <c r="GYP56" s="87"/>
      <c r="GYQ56" s="87"/>
      <c r="GYW56" s="87"/>
      <c r="GYX56" s="87"/>
      <c r="GYY56" s="87"/>
      <c r="GYZ56" s="87"/>
      <c r="GZA56" s="87"/>
      <c r="GZB56" s="87"/>
      <c r="GZC56" s="87"/>
      <c r="GZD56" s="87"/>
      <c r="GZE56" s="87"/>
      <c r="GZF56" s="87"/>
      <c r="GZL56" s="87"/>
      <c r="GZM56" s="87"/>
      <c r="GZN56" s="87"/>
      <c r="GZO56" s="87"/>
      <c r="GZP56" s="87"/>
      <c r="GZQ56" s="87"/>
      <c r="GZR56" s="87"/>
      <c r="GZS56" s="87"/>
      <c r="GZT56" s="87"/>
      <c r="GZU56" s="87"/>
      <c r="HAA56" s="87"/>
      <c r="HAB56" s="87"/>
      <c r="HAC56" s="87"/>
      <c r="HAD56" s="87"/>
      <c r="HAE56" s="87"/>
      <c r="HAF56" s="87"/>
      <c r="HAG56" s="87"/>
      <c r="HAH56" s="87"/>
      <c r="HAI56" s="87"/>
      <c r="HAJ56" s="87"/>
      <c r="HAP56" s="87"/>
      <c r="HAQ56" s="87"/>
      <c r="HAR56" s="87"/>
      <c r="HAS56" s="87"/>
      <c r="HAT56" s="87"/>
      <c r="HAU56" s="87"/>
      <c r="HAV56" s="87"/>
      <c r="HAW56" s="87"/>
      <c r="HAX56" s="87"/>
      <c r="HAY56" s="87"/>
      <c r="HBE56" s="87"/>
      <c r="HBF56" s="87"/>
      <c r="HBG56" s="87"/>
      <c r="HBH56" s="87"/>
      <c r="HBI56" s="87"/>
      <c r="HBJ56" s="87"/>
      <c r="HBK56" s="87"/>
      <c r="HBL56" s="87"/>
      <c r="HBM56" s="87"/>
      <c r="HBN56" s="87"/>
      <c r="HBT56" s="87"/>
      <c r="HBU56" s="87"/>
      <c r="HBV56" s="87"/>
      <c r="HBW56" s="87"/>
      <c r="HBX56" s="87"/>
      <c r="HBY56" s="87"/>
      <c r="HBZ56" s="87"/>
      <c r="HCA56" s="87"/>
      <c r="HCB56" s="87"/>
      <c r="HCC56" s="87"/>
      <c r="HCI56" s="87"/>
      <c r="HCJ56" s="87"/>
      <c r="HCK56" s="87"/>
      <c r="HCL56" s="87"/>
      <c r="HCM56" s="87"/>
      <c r="HCN56" s="87"/>
      <c r="HCO56" s="87"/>
      <c r="HCP56" s="87"/>
      <c r="HCQ56" s="87"/>
      <c r="HCR56" s="87"/>
      <c r="HCX56" s="87"/>
      <c r="HCY56" s="87"/>
      <c r="HCZ56" s="87"/>
      <c r="HDA56" s="87"/>
      <c r="HDB56" s="87"/>
      <c r="HDC56" s="87"/>
      <c r="HDD56" s="87"/>
      <c r="HDE56" s="87"/>
      <c r="HDF56" s="87"/>
      <c r="HDG56" s="87"/>
      <c r="HDM56" s="87"/>
      <c r="HDN56" s="87"/>
      <c r="HDO56" s="87"/>
      <c r="HDP56" s="87"/>
      <c r="HDQ56" s="87"/>
      <c r="HDR56" s="87"/>
      <c r="HDS56" s="87"/>
      <c r="HDT56" s="87"/>
      <c r="HDU56" s="87"/>
      <c r="HDV56" s="87"/>
      <c r="HEB56" s="87"/>
      <c r="HEC56" s="87"/>
      <c r="HED56" s="87"/>
      <c r="HEE56" s="87"/>
      <c r="HEF56" s="87"/>
      <c r="HEG56" s="87"/>
      <c r="HEH56" s="87"/>
      <c r="HEI56" s="87"/>
      <c r="HEJ56" s="87"/>
      <c r="HEK56" s="87"/>
      <c r="HEQ56" s="87"/>
      <c r="HER56" s="87"/>
      <c r="HES56" s="87"/>
      <c r="HET56" s="87"/>
      <c r="HEU56" s="87"/>
      <c r="HEV56" s="87"/>
      <c r="HEW56" s="87"/>
      <c r="HEX56" s="87"/>
      <c r="HEY56" s="87"/>
      <c r="HEZ56" s="87"/>
      <c r="HFF56" s="87"/>
      <c r="HFG56" s="87"/>
      <c r="HFH56" s="87"/>
      <c r="HFI56" s="87"/>
      <c r="HFJ56" s="87"/>
      <c r="HFK56" s="87"/>
      <c r="HFL56" s="87"/>
      <c r="HFM56" s="87"/>
      <c r="HFN56" s="87"/>
      <c r="HFO56" s="87"/>
      <c r="HFU56" s="87"/>
      <c r="HFV56" s="87"/>
      <c r="HFW56" s="87"/>
      <c r="HFX56" s="87"/>
      <c r="HFY56" s="87"/>
      <c r="HFZ56" s="87"/>
      <c r="HGA56" s="87"/>
      <c r="HGB56" s="87"/>
      <c r="HGC56" s="87"/>
      <c r="HGD56" s="87"/>
      <c r="HGJ56" s="87"/>
      <c r="HGK56" s="87"/>
      <c r="HGL56" s="87"/>
      <c r="HGM56" s="87"/>
      <c r="HGN56" s="87"/>
      <c r="HGO56" s="87"/>
      <c r="HGP56" s="87"/>
      <c r="HGQ56" s="87"/>
      <c r="HGR56" s="87"/>
      <c r="HGS56" s="87"/>
      <c r="HGY56" s="87"/>
      <c r="HGZ56" s="87"/>
      <c r="HHA56" s="87"/>
      <c r="HHB56" s="87"/>
      <c r="HHC56" s="87"/>
      <c r="HHD56" s="87"/>
      <c r="HHE56" s="87"/>
      <c r="HHF56" s="87"/>
      <c r="HHG56" s="87"/>
      <c r="HHH56" s="87"/>
      <c r="HHN56" s="87"/>
      <c r="HHO56" s="87"/>
      <c r="HHP56" s="87"/>
      <c r="HHQ56" s="87"/>
      <c r="HHR56" s="87"/>
      <c r="HHS56" s="87"/>
      <c r="HHT56" s="87"/>
      <c r="HHU56" s="87"/>
      <c r="HHV56" s="87"/>
      <c r="HHW56" s="87"/>
      <c r="HIC56" s="87"/>
      <c r="HID56" s="87"/>
      <c r="HIE56" s="87"/>
      <c r="HIF56" s="87"/>
      <c r="HIG56" s="87"/>
      <c r="HIH56" s="87"/>
      <c r="HII56" s="87"/>
      <c r="HIJ56" s="87"/>
      <c r="HIK56" s="87"/>
      <c r="HIL56" s="87"/>
      <c r="HIR56" s="87"/>
      <c r="HIS56" s="87"/>
      <c r="HIT56" s="87"/>
      <c r="HIU56" s="87"/>
      <c r="HIV56" s="87"/>
      <c r="HIW56" s="87"/>
      <c r="HIX56" s="87"/>
      <c r="HIY56" s="87"/>
      <c r="HIZ56" s="87"/>
      <c r="HJA56" s="87"/>
      <c r="HJG56" s="87"/>
      <c r="HJH56" s="87"/>
      <c r="HJI56" s="87"/>
      <c r="HJJ56" s="87"/>
      <c r="HJK56" s="87"/>
      <c r="HJL56" s="87"/>
      <c r="HJM56" s="87"/>
      <c r="HJN56" s="87"/>
      <c r="HJO56" s="87"/>
      <c r="HJP56" s="87"/>
      <c r="HJV56" s="87"/>
      <c r="HJW56" s="87"/>
      <c r="HJX56" s="87"/>
      <c r="HJY56" s="87"/>
      <c r="HJZ56" s="87"/>
      <c r="HKA56" s="87"/>
      <c r="HKB56" s="87"/>
      <c r="HKC56" s="87"/>
      <c r="HKD56" s="87"/>
      <c r="HKE56" s="87"/>
      <c r="HKK56" s="87"/>
      <c r="HKL56" s="87"/>
      <c r="HKM56" s="87"/>
      <c r="HKN56" s="87"/>
      <c r="HKO56" s="87"/>
      <c r="HKP56" s="87"/>
      <c r="HKQ56" s="87"/>
      <c r="HKR56" s="87"/>
      <c r="HKS56" s="87"/>
      <c r="HKT56" s="87"/>
      <c r="HKZ56" s="87"/>
      <c r="HLA56" s="87"/>
      <c r="HLB56" s="87"/>
      <c r="HLC56" s="87"/>
      <c r="HLD56" s="87"/>
      <c r="HLE56" s="87"/>
      <c r="HLF56" s="87"/>
      <c r="HLG56" s="87"/>
      <c r="HLH56" s="87"/>
      <c r="HLI56" s="87"/>
      <c r="HLO56" s="87"/>
      <c r="HLP56" s="87"/>
      <c r="HLQ56" s="87"/>
      <c r="HLR56" s="87"/>
      <c r="HLS56" s="87"/>
      <c r="HLT56" s="87"/>
      <c r="HLU56" s="87"/>
      <c r="HLV56" s="87"/>
      <c r="HLW56" s="87"/>
      <c r="HLX56" s="87"/>
      <c r="HMD56" s="87"/>
      <c r="HME56" s="87"/>
      <c r="HMF56" s="87"/>
      <c r="HMG56" s="87"/>
      <c r="HMH56" s="87"/>
      <c r="HMI56" s="87"/>
      <c r="HMJ56" s="87"/>
      <c r="HMK56" s="87"/>
      <c r="HML56" s="87"/>
      <c r="HMM56" s="87"/>
      <c r="HMS56" s="87"/>
      <c r="HMT56" s="87"/>
      <c r="HMU56" s="87"/>
      <c r="HMV56" s="87"/>
      <c r="HMW56" s="87"/>
      <c r="HMX56" s="87"/>
      <c r="HMY56" s="87"/>
      <c r="HMZ56" s="87"/>
      <c r="HNA56" s="87"/>
      <c r="HNB56" s="87"/>
      <c r="HNH56" s="87"/>
      <c r="HNI56" s="87"/>
      <c r="HNJ56" s="87"/>
      <c r="HNK56" s="87"/>
      <c r="HNL56" s="87"/>
      <c r="HNM56" s="87"/>
      <c r="HNN56" s="87"/>
      <c r="HNO56" s="87"/>
      <c r="HNP56" s="87"/>
      <c r="HNQ56" s="87"/>
      <c r="HNW56" s="87"/>
      <c r="HNX56" s="87"/>
      <c r="HNY56" s="87"/>
      <c r="HNZ56" s="87"/>
      <c r="HOA56" s="87"/>
      <c r="HOB56" s="87"/>
      <c r="HOC56" s="87"/>
      <c r="HOD56" s="87"/>
      <c r="HOE56" s="87"/>
      <c r="HOF56" s="87"/>
      <c r="HOL56" s="87"/>
      <c r="HOM56" s="87"/>
      <c r="HON56" s="87"/>
      <c r="HOO56" s="87"/>
      <c r="HOP56" s="87"/>
      <c r="HOQ56" s="87"/>
      <c r="HOR56" s="87"/>
      <c r="HOS56" s="87"/>
      <c r="HOT56" s="87"/>
      <c r="HOU56" s="87"/>
      <c r="HPA56" s="87"/>
      <c r="HPB56" s="87"/>
      <c r="HPC56" s="87"/>
      <c r="HPD56" s="87"/>
      <c r="HPE56" s="87"/>
      <c r="HPF56" s="87"/>
      <c r="HPG56" s="87"/>
      <c r="HPH56" s="87"/>
      <c r="HPI56" s="87"/>
      <c r="HPJ56" s="87"/>
      <c r="HPP56" s="87"/>
      <c r="HPQ56" s="87"/>
      <c r="HPR56" s="87"/>
      <c r="HPS56" s="87"/>
      <c r="HPT56" s="87"/>
      <c r="HPU56" s="87"/>
      <c r="HPV56" s="87"/>
      <c r="HPW56" s="87"/>
      <c r="HPX56" s="87"/>
      <c r="HPY56" s="87"/>
      <c r="HQE56" s="87"/>
      <c r="HQF56" s="87"/>
      <c r="HQG56" s="87"/>
      <c r="HQH56" s="87"/>
      <c r="HQI56" s="87"/>
      <c r="HQJ56" s="87"/>
      <c r="HQK56" s="87"/>
      <c r="HQL56" s="87"/>
      <c r="HQM56" s="87"/>
      <c r="HQN56" s="87"/>
      <c r="HQT56" s="87"/>
      <c r="HQU56" s="87"/>
      <c r="HQV56" s="87"/>
      <c r="HQW56" s="87"/>
      <c r="HQX56" s="87"/>
      <c r="HQY56" s="87"/>
      <c r="HQZ56" s="87"/>
      <c r="HRA56" s="87"/>
      <c r="HRB56" s="87"/>
      <c r="HRC56" s="87"/>
      <c r="HRI56" s="87"/>
      <c r="HRJ56" s="87"/>
      <c r="HRK56" s="87"/>
      <c r="HRL56" s="87"/>
      <c r="HRM56" s="87"/>
      <c r="HRN56" s="87"/>
      <c r="HRO56" s="87"/>
      <c r="HRP56" s="87"/>
      <c r="HRQ56" s="87"/>
      <c r="HRR56" s="87"/>
      <c r="HRX56" s="87"/>
      <c r="HRY56" s="87"/>
      <c r="HRZ56" s="87"/>
      <c r="HSA56" s="87"/>
      <c r="HSB56" s="87"/>
      <c r="HSC56" s="87"/>
      <c r="HSD56" s="87"/>
      <c r="HSE56" s="87"/>
      <c r="HSF56" s="87"/>
      <c r="HSG56" s="87"/>
      <c r="HSM56" s="87"/>
      <c r="HSN56" s="87"/>
      <c r="HSO56" s="87"/>
      <c r="HSP56" s="87"/>
      <c r="HSQ56" s="87"/>
      <c r="HSR56" s="87"/>
      <c r="HSS56" s="87"/>
      <c r="HST56" s="87"/>
      <c r="HSU56" s="87"/>
      <c r="HSV56" s="87"/>
      <c r="HTB56" s="87"/>
      <c r="HTC56" s="87"/>
      <c r="HTD56" s="87"/>
      <c r="HTE56" s="87"/>
      <c r="HTF56" s="87"/>
      <c r="HTG56" s="87"/>
      <c r="HTH56" s="87"/>
      <c r="HTI56" s="87"/>
      <c r="HTJ56" s="87"/>
      <c r="HTK56" s="87"/>
      <c r="HTQ56" s="87"/>
      <c r="HTR56" s="87"/>
      <c r="HTS56" s="87"/>
      <c r="HTT56" s="87"/>
      <c r="HTU56" s="87"/>
      <c r="HTV56" s="87"/>
      <c r="HTW56" s="87"/>
      <c r="HTX56" s="87"/>
      <c r="HTY56" s="87"/>
      <c r="HTZ56" s="87"/>
      <c r="HUF56" s="87"/>
      <c r="HUG56" s="87"/>
      <c r="HUH56" s="87"/>
      <c r="HUI56" s="87"/>
      <c r="HUJ56" s="87"/>
      <c r="HUK56" s="87"/>
      <c r="HUL56" s="87"/>
      <c r="HUM56" s="87"/>
      <c r="HUN56" s="87"/>
      <c r="HUO56" s="87"/>
      <c r="HUU56" s="87"/>
      <c r="HUV56" s="87"/>
      <c r="HUW56" s="87"/>
      <c r="HUX56" s="87"/>
      <c r="HUY56" s="87"/>
      <c r="HUZ56" s="87"/>
      <c r="HVA56" s="87"/>
      <c r="HVB56" s="87"/>
      <c r="HVC56" s="87"/>
      <c r="HVD56" s="87"/>
      <c r="HVJ56" s="87"/>
      <c r="HVK56" s="87"/>
      <c r="HVL56" s="87"/>
      <c r="HVM56" s="87"/>
      <c r="HVN56" s="87"/>
      <c r="HVO56" s="87"/>
      <c r="HVP56" s="87"/>
      <c r="HVQ56" s="87"/>
      <c r="HVR56" s="87"/>
      <c r="HVS56" s="87"/>
      <c r="HVY56" s="87"/>
      <c r="HVZ56" s="87"/>
      <c r="HWA56" s="87"/>
      <c r="HWB56" s="87"/>
      <c r="HWC56" s="87"/>
      <c r="HWD56" s="87"/>
      <c r="HWE56" s="87"/>
      <c r="HWF56" s="87"/>
      <c r="HWG56" s="87"/>
      <c r="HWH56" s="87"/>
      <c r="HWN56" s="87"/>
      <c r="HWO56" s="87"/>
      <c r="HWP56" s="87"/>
      <c r="HWQ56" s="87"/>
      <c r="HWR56" s="87"/>
      <c r="HWS56" s="87"/>
      <c r="HWT56" s="87"/>
      <c r="HWU56" s="87"/>
      <c r="HWV56" s="87"/>
      <c r="HWW56" s="87"/>
      <c r="HXC56" s="87"/>
      <c r="HXD56" s="87"/>
      <c r="HXE56" s="87"/>
      <c r="HXF56" s="87"/>
      <c r="HXG56" s="87"/>
      <c r="HXH56" s="87"/>
      <c r="HXI56" s="87"/>
      <c r="HXJ56" s="87"/>
      <c r="HXK56" s="87"/>
      <c r="HXL56" s="87"/>
      <c r="HXR56" s="87"/>
      <c r="HXS56" s="87"/>
      <c r="HXT56" s="87"/>
      <c r="HXU56" s="87"/>
      <c r="HXV56" s="87"/>
      <c r="HXW56" s="87"/>
      <c r="HXX56" s="87"/>
      <c r="HXY56" s="87"/>
      <c r="HXZ56" s="87"/>
      <c r="HYA56" s="87"/>
      <c r="HYG56" s="87"/>
      <c r="HYH56" s="87"/>
      <c r="HYI56" s="87"/>
      <c r="HYJ56" s="87"/>
      <c r="HYK56" s="87"/>
      <c r="HYL56" s="87"/>
      <c r="HYM56" s="87"/>
      <c r="HYN56" s="87"/>
      <c r="HYO56" s="87"/>
      <c r="HYP56" s="87"/>
      <c r="HYV56" s="87"/>
      <c r="HYW56" s="87"/>
      <c r="HYX56" s="87"/>
      <c r="HYY56" s="87"/>
      <c r="HYZ56" s="87"/>
      <c r="HZA56" s="87"/>
      <c r="HZB56" s="87"/>
      <c r="HZC56" s="87"/>
      <c r="HZD56" s="87"/>
      <c r="HZE56" s="87"/>
      <c r="HZK56" s="87"/>
      <c r="HZL56" s="87"/>
      <c r="HZM56" s="87"/>
      <c r="HZN56" s="87"/>
      <c r="HZO56" s="87"/>
      <c r="HZP56" s="87"/>
      <c r="HZQ56" s="87"/>
      <c r="HZR56" s="87"/>
      <c r="HZS56" s="87"/>
      <c r="HZT56" s="87"/>
      <c r="HZZ56" s="87"/>
      <c r="IAA56" s="87"/>
      <c r="IAB56" s="87"/>
      <c r="IAC56" s="87"/>
      <c r="IAD56" s="87"/>
      <c r="IAE56" s="87"/>
      <c r="IAF56" s="87"/>
      <c r="IAG56" s="87"/>
      <c r="IAH56" s="87"/>
      <c r="IAI56" s="87"/>
      <c r="IAO56" s="87"/>
      <c r="IAP56" s="87"/>
      <c r="IAQ56" s="87"/>
      <c r="IAR56" s="87"/>
      <c r="IAS56" s="87"/>
      <c r="IAT56" s="87"/>
      <c r="IAU56" s="87"/>
      <c r="IAV56" s="87"/>
      <c r="IAW56" s="87"/>
      <c r="IAX56" s="87"/>
      <c r="IBD56" s="87"/>
      <c r="IBE56" s="87"/>
      <c r="IBF56" s="87"/>
      <c r="IBG56" s="87"/>
      <c r="IBH56" s="87"/>
      <c r="IBI56" s="87"/>
      <c r="IBJ56" s="87"/>
      <c r="IBK56" s="87"/>
      <c r="IBL56" s="87"/>
      <c r="IBM56" s="87"/>
      <c r="IBS56" s="87"/>
      <c r="IBT56" s="87"/>
      <c r="IBU56" s="87"/>
      <c r="IBV56" s="87"/>
      <c r="IBW56" s="87"/>
      <c r="IBX56" s="87"/>
      <c r="IBY56" s="87"/>
      <c r="IBZ56" s="87"/>
      <c r="ICA56" s="87"/>
      <c r="ICB56" s="87"/>
      <c r="ICH56" s="87"/>
      <c r="ICI56" s="87"/>
      <c r="ICJ56" s="87"/>
      <c r="ICK56" s="87"/>
      <c r="ICL56" s="87"/>
      <c r="ICM56" s="87"/>
      <c r="ICN56" s="87"/>
      <c r="ICO56" s="87"/>
      <c r="ICP56" s="87"/>
      <c r="ICQ56" s="87"/>
      <c r="ICW56" s="87"/>
      <c r="ICX56" s="87"/>
      <c r="ICY56" s="87"/>
      <c r="ICZ56" s="87"/>
      <c r="IDA56" s="87"/>
      <c r="IDB56" s="87"/>
      <c r="IDC56" s="87"/>
      <c r="IDD56" s="87"/>
      <c r="IDE56" s="87"/>
      <c r="IDF56" s="87"/>
      <c r="IDL56" s="87"/>
      <c r="IDM56" s="87"/>
      <c r="IDN56" s="87"/>
      <c r="IDO56" s="87"/>
      <c r="IDP56" s="87"/>
      <c r="IDQ56" s="87"/>
      <c r="IDR56" s="87"/>
      <c r="IDS56" s="87"/>
      <c r="IDT56" s="87"/>
      <c r="IDU56" s="87"/>
      <c r="IEA56" s="87"/>
      <c r="IEB56" s="87"/>
      <c r="IEC56" s="87"/>
      <c r="IED56" s="87"/>
      <c r="IEE56" s="87"/>
      <c r="IEF56" s="87"/>
      <c r="IEG56" s="87"/>
      <c r="IEH56" s="87"/>
      <c r="IEI56" s="87"/>
      <c r="IEJ56" s="87"/>
      <c r="IEP56" s="87"/>
      <c r="IEQ56" s="87"/>
      <c r="IER56" s="87"/>
      <c r="IES56" s="87"/>
      <c r="IET56" s="87"/>
      <c r="IEU56" s="87"/>
      <c r="IEV56" s="87"/>
      <c r="IEW56" s="87"/>
      <c r="IEX56" s="87"/>
      <c r="IEY56" s="87"/>
      <c r="IFE56" s="87"/>
      <c r="IFF56" s="87"/>
      <c r="IFG56" s="87"/>
      <c r="IFH56" s="87"/>
      <c r="IFI56" s="87"/>
      <c r="IFJ56" s="87"/>
      <c r="IFK56" s="87"/>
      <c r="IFL56" s="87"/>
      <c r="IFM56" s="87"/>
      <c r="IFN56" s="87"/>
      <c r="IFT56" s="87"/>
      <c r="IFU56" s="87"/>
      <c r="IFV56" s="87"/>
      <c r="IFW56" s="87"/>
      <c r="IFX56" s="87"/>
      <c r="IFY56" s="87"/>
      <c r="IFZ56" s="87"/>
      <c r="IGA56" s="87"/>
      <c r="IGB56" s="87"/>
      <c r="IGC56" s="87"/>
      <c r="IGI56" s="87"/>
      <c r="IGJ56" s="87"/>
      <c r="IGK56" s="87"/>
      <c r="IGL56" s="87"/>
      <c r="IGM56" s="87"/>
      <c r="IGN56" s="87"/>
      <c r="IGO56" s="87"/>
      <c r="IGP56" s="87"/>
      <c r="IGQ56" s="87"/>
      <c r="IGR56" s="87"/>
      <c r="IGX56" s="87"/>
      <c r="IGY56" s="87"/>
      <c r="IGZ56" s="87"/>
      <c r="IHA56" s="87"/>
      <c r="IHB56" s="87"/>
      <c r="IHC56" s="87"/>
      <c r="IHD56" s="87"/>
      <c r="IHE56" s="87"/>
      <c r="IHF56" s="87"/>
      <c r="IHG56" s="87"/>
      <c r="IHM56" s="87"/>
      <c r="IHN56" s="87"/>
      <c r="IHO56" s="87"/>
      <c r="IHP56" s="87"/>
      <c r="IHQ56" s="87"/>
      <c r="IHR56" s="87"/>
      <c r="IHS56" s="87"/>
      <c r="IHT56" s="87"/>
      <c r="IHU56" s="87"/>
      <c r="IHV56" s="87"/>
      <c r="IIB56" s="87"/>
      <c r="IIC56" s="87"/>
      <c r="IID56" s="87"/>
      <c r="IIE56" s="87"/>
      <c r="IIF56" s="87"/>
      <c r="IIG56" s="87"/>
      <c r="IIH56" s="87"/>
      <c r="III56" s="87"/>
      <c r="IIJ56" s="87"/>
      <c r="IIK56" s="87"/>
      <c r="IIQ56" s="87"/>
      <c r="IIR56" s="87"/>
      <c r="IIS56" s="87"/>
      <c r="IIT56" s="87"/>
      <c r="IIU56" s="87"/>
      <c r="IIV56" s="87"/>
      <c r="IIW56" s="87"/>
      <c r="IIX56" s="87"/>
      <c r="IIY56" s="87"/>
      <c r="IIZ56" s="87"/>
      <c r="IJF56" s="87"/>
      <c r="IJG56" s="87"/>
      <c r="IJH56" s="87"/>
      <c r="IJI56" s="87"/>
      <c r="IJJ56" s="87"/>
      <c r="IJK56" s="87"/>
      <c r="IJL56" s="87"/>
      <c r="IJM56" s="87"/>
      <c r="IJN56" s="87"/>
      <c r="IJO56" s="87"/>
      <c r="IJU56" s="87"/>
      <c r="IJV56" s="87"/>
      <c r="IJW56" s="87"/>
      <c r="IJX56" s="87"/>
      <c r="IJY56" s="87"/>
      <c r="IJZ56" s="87"/>
      <c r="IKA56" s="87"/>
      <c r="IKB56" s="87"/>
      <c r="IKC56" s="87"/>
      <c r="IKD56" s="87"/>
      <c r="IKJ56" s="87"/>
      <c r="IKK56" s="87"/>
      <c r="IKL56" s="87"/>
      <c r="IKM56" s="87"/>
      <c r="IKN56" s="87"/>
      <c r="IKO56" s="87"/>
      <c r="IKP56" s="87"/>
      <c r="IKQ56" s="87"/>
      <c r="IKR56" s="87"/>
      <c r="IKS56" s="87"/>
      <c r="IKY56" s="87"/>
      <c r="IKZ56" s="87"/>
      <c r="ILA56" s="87"/>
      <c r="ILB56" s="87"/>
      <c r="ILC56" s="87"/>
      <c r="ILD56" s="87"/>
      <c r="ILE56" s="87"/>
      <c r="ILF56" s="87"/>
      <c r="ILG56" s="87"/>
      <c r="ILH56" s="87"/>
      <c r="ILN56" s="87"/>
      <c r="ILO56" s="87"/>
      <c r="ILP56" s="87"/>
      <c r="ILQ56" s="87"/>
      <c r="ILR56" s="87"/>
      <c r="ILS56" s="87"/>
      <c r="ILT56" s="87"/>
      <c r="ILU56" s="87"/>
      <c r="ILV56" s="87"/>
      <c r="ILW56" s="87"/>
      <c r="IMC56" s="87"/>
      <c r="IMD56" s="87"/>
      <c r="IME56" s="87"/>
      <c r="IMF56" s="87"/>
      <c r="IMG56" s="87"/>
      <c r="IMH56" s="87"/>
      <c r="IMI56" s="87"/>
      <c r="IMJ56" s="87"/>
      <c r="IMK56" s="87"/>
      <c r="IML56" s="87"/>
      <c r="IMR56" s="87"/>
      <c r="IMS56" s="87"/>
      <c r="IMT56" s="87"/>
      <c r="IMU56" s="87"/>
      <c r="IMV56" s="87"/>
      <c r="IMW56" s="87"/>
      <c r="IMX56" s="87"/>
      <c r="IMY56" s="87"/>
      <c r="IMZ56" s="87"/>
      <c r="INA56" s="87"/>
      <c r="ING56" s="87"/>
      <c r="INH56" s="87"/>
      <c r="INI56" s="87"/>
      <c r="INJ56" s="87"/>
      <c r="INK56" s="87"/>
      <c r="INL56" s="87"/>
      <c r="INM56" s="87"/>
      <c r="INN56" s="87"/>
      <c r="INO56" s="87"/>
      <c r="INP56" s="87"/>
      <c r="INV56" s="87"/>
      <c r="INW56" s="87"/>
      <c r="INX56" s="87"/>
      <c r="INY56" s="87"/>
      <c r="INZ56" s="87"/>
      <c r="IOA56" s="87"/>
      <c r="IOB56" s="87"/>
      <c r="IOC56" s="87"/>
      <c r="IOD56" s="87"/>
      <c r="IOE56" s="87"/>
      <c r="IOK56" s="87"/>
      <c r="IOL56" s="87"/>
      <c r="IOM56" s="87"/>
      <c r="ION56" s="87"/>
      <c r="IOO56" s="87"/>
      <c r="IOP56" s="87"/>
      <c r="IOQ56" s="87"/>
      <c r="IOR56" s="87"/>
      <c r="IOS56" s="87"/>
      <c r="IOT56" s="87"/>
      <c r="IOZ56" s="87"/>
      <c r="IPA56" s="87"/>
      <c r="IPB56" s="87"/>
      <c r="IPC56" s="87"/>
      <c r="IPD56" s="87"/>
      <c r="IPE56" s="87"/>
      <c r="IPF56" s="87"/>
      <c r="IPG56" s="87"/>
      <c r="IPH56" s="87"/>
      <c r="IPI56" s="87"/>
      <c r="IPO56" s="87"/>
      <c r="IPP56" s="87"/>
      <c r="IPQ56" s="87"/>
      <c r="IPR56" s="87"/>
      <c r="IPS56" s="87"/>
      <c r="IPT56" s="87"/>
      <c r="IPU56" s="87"/>
      <c r="IPV56" s="87"/>
      <c r="IPW56" s="87"/>
      <c r="IPX56" s="87"/>
      <c r="IQD56" s="87"/>
      <c r="IQE56" s="87"/>
      <c r="IQF56" s="87"/>
      <c r="IQG56" s="87"/>
      <c r="IQH56" s="87"/>
      <c r="IQI56" s="87"/>
      <c r="IQJ56" s="87"/>
      <c r="IQK56" s="87"/>
      <c r="IQL56" s="87"/>
      <c r="IQM56" s="87"/>
      <c r="IQS56" s="87"/>
      <c r="IQT56" s="87"/>
      <c r="IQU56" s="87"/>
      <c r="IQV56" s="87"/>
      <c r="IQW56" s="87"/>
      <c r="IQX56" s="87"/>
      <c r="IQY56" s="87"/>
      <c r="IQZ56" s="87"/>
      <c r="IRA56" s="87"/>
      <c r="IRB56" s="87"/>
      <c r="IRH56" s="87"/>
      <c r="IRI56" s="87"/>
      <c r="IRJ56" s="87"/>
      <c r="IRK56" s="87"/>
      <c r="IRL56" s="87"/>
      <c r="IRM56" s="87"/>
      <c r="IRN56" s="87"/>
      <c r="IRO56" s="87"/>
      <c r="IRP56" s="87"/>
      <c r="IRQ56" s="87"/>
      <c r="IRW56" s="87"/>
      <c r="IRX56" s="87"/>
      <c r="IRY56" s="87"/>
      <c r="IRZ56" s="87"/>
      <c r="ISA56" s="87"/>
      <c r="ISB56" s="87"/>
      <c r="ISC56" s="87"/>
      <c r="ISD56" s="87"/>
      <c r="ISE56" s="87"/>
      <c r="ISF56" s="87"/>
      <c r="ISL56" s="87"/>
      <c r="ISM56" s="87"/>
      <c r="ISN56" s="87"/>
      <c r="ISO56" s="87"/>
      <c r="ISP56" s="87"/>
      <c r="ISQ56" s="87"/>
      <c r="ISR56" s="87"/>
      <c r="ISS56" s="87"/>
      <c r="IST56" s="87"/>
      <c r="ISU56" s="87"/>
      <c r="ITA56" s="87"/>
      <c r="ITB56" s="87"/>
      <c r="ITC56" s="87"/>
      <c r="ITD56" s="87"/>
      <c r="ITE56" s="87"/>
      <c r="ITF56" s="87"/>
      <c r="ITG56" s="87"/>
      <c r="ITH56" s="87"/>
      <c r="ITI56" s="87"/>
      <c r="ITJ56" s="87"/>
      <c r="ITP56" s="87"/>
      <c r="ITQ56" s="87"/>
      <c r="ITR56" s="87"/>
      <c r="ITS56" s="87"/>
      <c r="ITT56" s="87"/>
      <c r="ITU56" s="87"/>
      <c r="ITV56" s="87"/>
      <c r="ITW56" s="87"/>
      <c r="ITX56" s="87"/>
      <c r="ITY56" s="87"/>
      <c r="IUE56" s="87"/>
      <c r="IUF56" s="87"/>
      <c r="IUG56" s="87"/>
      <c r="IUH56" s="87"/>
      <c r="IUI56" s="87"/>
      <c r="IUJ56" s="87"/>
      <c r="IUK56" s="87"/>
      <c r="IUL56" s="87"/>
      <c r="IUM56" s="87"/>
      <c r="IUN56" s="87"/>
      <c r="IUT56" s="87"/>
      <c r="IUU56" s="87"/>
      <c r="IUV56" s="87"/>
      <c r="IUW56" s="87"/>
      <c r="IUX56" s="87"/>
      <c r="IUY56" s="87"/>
      <c r="IUZ56" s="87"/>
      <c r="IVA56" s="87"/>
      <c r="IVB56" s="87"/>
      <c r="IVC56" s="87"/>
      <c r="IVI56" s="87"/>
      <c r="IVJ56" s="87"/>
      <c r="IVK56" s="87"/>
      <c r="IVL56" s="87"/>
      <c r="IVM56" s="87"/>
      <c r="IVN56" s="87"/>
      <c r="IVO56" s="87"/>
      <c r="IVP56" s="87"/>
      <c r="IVQ56" s="87"/>
      <c r="IVR56" s="87"/>
      <c r="IVX56" s="87"/>
      <c r="IVY56" s="87"/>
      <c r="IVZ56" s="87"/>
      <c r="IWA56" s="87"/>
      <c r="IWB56" s="87"/>
      <c r="IWC56" s="87"/>
      <c r="IWD56" s="87"/>
      <c r="IWE56" s="87"/>
      <c r="IWF56" s="87"/>
      <c r="IWG56" s="87"/>
      <c r="IWM56" s="87"/>
      <c r="IWN56" s="87"/>
      <c r="IWO56" s="87"/>
      <c r="IWP56" s="87"/>
      <c r="IWQ56" s="87"/>
      <c r="IWR56" s="87"/>
      <c r="IWS56" s="87"/>
      <c r="IWT56" s="87"/>
      <c r="IWU56" s="87"/>
      <c r="IWV56" s="87"/>
      <c r="IXB56" s="87"/>
      <c r="IXC56" s="87"/>
      <c r="IXD56" s="87"/>
      <c r="IXE56" s="87"/>
      <c r="IXF56" s="87"/>
      <c r="IXG56" s="87"/>
      <c r="IXH56" s="87"/>
      <c r="IXI56" s="87"/>
      <c r="IXJ56" s="87"/>
      <c r="IXK56" s="87"/>
      <c r="IXQ56" s="87"/>
      <c r="IXR56" s="87"/>
      <c r="IXS56" s="87"/>
      <c r="IXT56" s="87"/>
      <c r="IXU56" s="87"/>
      <c r="IXV56" s="87"/>
      <c r="IXW56" s="87"/>
      <c r="IXX56" s="87"/>
      <c r="IXY56" s="87"/>
      <c r="IXZ56" s="87"/>
      <c r="IYF56" s="87"/>
      <c r="IYG56" s="87"/>
      <c r="IYH56" s="87"/>
      <c r="IYI56" s="87"/>
      <c r="IYJ56" s="87"/>
      <c r="IYK56" s="87"/>
      <c r="IYL56" s="87"/>
      <c r="IYM56" s="87"/>
      <c r="IYN56" s="87"/>
      <c r="IYO56" s="87"/>
      <c r="IYU56" s="87"/>
      <c r="IYV56" s="87"/>
      <c r="IYW56" s="87"/>
      <c r="IYX56" s="87"/>
      <c r="IYY56" s="87"/>
      <c r="IYZ56" s="87"/>
      <c r="IZA56" s="87"/>
      <c r="IZB56" s="87"/>
      <c r="IZC56" s="87"/>
      <c r="IZD56" s="87"/>
      <c r="IZJ56" s="87"/>
      <c r="IZK56" s="87"/>
      <c r="IZL56" s="87"/>
      <c r="IZM56" s="87"/>
      <c r="IZN56" s="87"/>
      <c r="IZO56" s="87"/>
      <c r="IZP56" s="87"/>
      <c r="IZQ56" s="87"/>
      <c r="IZR56" s="87"/>
      <c r="IZS56" s="87"/>
      <c r="IZY56" s="87"/>
      <c r="IZZ56" s="87"/>
      <c r="JAA56" s="87"/>
      <c r="JAB56" s="87"/>
      <c r="JAC56" s="87"/>
      <c r="JAD56" s="87"/>
      <c r="JAE56" s="87"/>
      <c r="JAF56" s="87"/>
      <c r="JAG56" s="87"/>
      <c r="JAH56" s="87"/>
      <c r="JAN56" s="87"/>
      <c r="JAO56" s="87"/>
      <c r="JAP56" s="87"/>
      <c r="JAQ56" s="87"/>
      <c r="JAR56" s="87"/>
      <c r="JAS56" s="87"/>
      <c r="JAT56" s="87"/>
      <c r="JAU56" s="87"/>
      <c r="JAV56" s="87"/>
      <c r="JAW56" s="87"/>
      <c r="JBC56" s="87"/>
      <c r="JBD56" s="87"/>
      <c r="JBE56" s="87"/>
      <c r="JBF56" s="87"/>
      <c r="JBG56" s="87"/>
      <c r="JBH56" s="87"/>
      <c r="JBI56" s="87"/>
      <c r="JBJ56" s="87"/>
      <c r="JBK56" s="87"/>
      <c r="JBL56" s="87"/>
      <c r="JBR56" s="87"/>
      <c r="JBS56" s="87"/>
      <c r="JBT56" s="87"/>
      <c r="JBU56" s="87"/>
      <c r="JBV56" s="87"/>
      <c r="JBW56" s="87"/>
      <c r="JBX56" s="87"/>
      <c r="JBY56" s="87"/>
      <c r="JBZ56" s="87"/>
      <c r="JCA56" s="87"/>
      <c r="JCG56" s="87"/>
      <c r="JCH56" s="87"/>
      <c r="JCI56" s="87"/>
      <c r="JCJ56" s="87"/>
      <c r="JCK56" s="87"/>
      <c r="JCL56" s="87"/>
      <c r="JCM56" s="87"/>
      <c r="JCN56" s="87"/>
      <c r="JCO56" s="87"/>
      <c r="JCP56" s="87"/>
      <c r="JCV56" s="87"/>
      <c r="JCW56" s="87"/>
      <c r="JCX56" s="87"/>
      <c r="JCY56" s="87"/>
      <c r="JCZ56" s="87"/>
      <c r="JDA56" s="87"/>
      <c r="JDB56" s="87"/>
      <c r="JDC56" s="87"/>
      <c r="JDD56" s="87"/>
      <c r="JDE56" s="87"/>
      <c r="JDK56" s="87"/>
      <c r="JDL56" s="87"/>
      <c r="JDM56" s="87"/>
      <c r="JDN56" s="87"/>
      <c r="JDO56" s="87"/>
      <c r="JDP56" s="87"/>
      <c r="JDQ56" s="87"/>
      <c r="JDR56" s="87"/>
      <c r="JDS56" s="87"/>
      <c r="JDT56" s="87"/>
      <c r="JDZ56" s="87"/>
      <c r="JEA56" s="87"/>
      <c r="JEB56" s="87"/>
      <c r="JEC56" s="87"/>
      <c r="JED56" s="87"/>
      <c r="JEE56" s="87"/>
      <c r="JEF56" s="87"/>
      <c r="JEG56" s="87"/>
      <c r="JEH56" s="87"/>
      <c r="JEI56" s="87"/>
      <c r="JEO56" s="87"/>
      <c r="JEP56" s="87"/>
      <c r="JEQ56" s="87"/>
      <c r="JER56" s="87"/>
      <c r="JES56" s="87"/>
      <c r="JET56" s="87"/>
      <c r="JEU56" s="87"/>
      <c r="JEV56" s="87"/>
      <c r="JEW56" s="87"/>
      <c r="JEX56" s="87"/>
      <c r="JFD56" s="87"/>
      <c r="JFE56" s="87"/>
      <c r="JFF56" s="87"/>
      <c r="JFG56" s="87"/>
      <c r="JFH56" s="87"/>
      <c r="JFI56" s="87"/>
      <c r="JFJ56" s="87"/>
      <c r="JFK56" s="87"/>
      <c r="JFL56" s="87"/>
      <c r="JFM56" s="87"/>
      <c r="JFS56" s="87"/>
      <c r="JFT56" s="87"/>
      <c r="JFU56" s="87"/>
      <c r="JFV56" s="87"/>
      <c r="JFW56" s="87"/>
      <c r="JFX56" s="87"/>
      <c r="JFY56" s="87"/>
      <c r="JFZ56" s="87"/>
      <c r="JGA56" s="87"/>
      <c r="JGB56" s="87"/>
      <c r="JGH56" s="87"/>
      <c r="JGI56" s="87"/>
      <c r="JGJ56" s="87"/>
      <c r="JGK56" s="87"/>
      <c r="JGL56" s="87"/>
      <c r="JGM56" s="87"/>
      <c r="JGN56" s="87"/>
      <c r="JGO56" s="87"/>
      <c r="JGP56" s="87"/>
      <c r="JGQ56" s="87"/>
      <c r="JGW56" s="87"/>
      <c r="JGX56" s="87"/>
      <c r="JGY56" s="87"/>
      <c r="JGZ56" s="87"/>
      <c r="JHA56" s="87"/>
      <c r="JHB56" s="87"/>
      <c r="JHC56" s="87"/>
      <c r="JHD56" s="87"/>
      <c r="JHE56" s="87"/>
      <c r="JHF56" s="87"/>
      <c r="JHL56" s="87"/>
      <c r="JHM56" s="87"/>
      <c r="JHN56" s="87"/>
      <c r="JHO56" s="87"/>
      <c r="JHP56" s="87"/>
      <c r="JHQ56" s="87"/>
      <c r="JHR56" s="87"/>
      <c r="JHS56" s="87"/>
      <c r="JHT56" s="87"/>
      <c r="JHU56" s="87"/>
      <c r="JIA56" s="87"/>
      <c r="JIB56" s="87"/>
      <c r="JIC56" s="87"/>
      <c r="JID56" s="87"/>
      <c r="JIE56" s="87"/>
      <c r="JIF56" s="87"/>
      <c r="JIG56" s="87"/>
      <c r="JIH56" s="87"/>
      <c r="JII56" s="87"/>
      <c r="JIJ56" s="87"/>
      <c r="JIP56" s="87"/>
      <c r="JIQ56" s="87"/>
      <c r="JIR56" s="87"/>
      <c r="JIS56" s="87"/>
      <c r="JIT56" s="87"/>
      <c r="JIU56" s="87"/>
      <c r="JIV56" s="87"/>
      <c r="JIW56" s="87"/>
      <c r="JIX56" s="87"/>
      <c r="JIY56" s="87"/>
      <c r="JJE56" s="87"/>
      <c r="JJF56" s="87"/>
      <c r="JJG56" s="87"/>
      <c r="JJH56" s="87"/>
      <c r="JJI56" s="87"/>
      <c r="JJJ56" s="87"/>
      <c r="JJK56" s="87"/>
      <c r="JJL56" s="87"/>
      <c r="JJM56" s="87"/>
      <c r="JJN56" s="87"/>
      <c r="JJT56" s="87"/>
      <c r="JJU56" s="87"/>
      <c r="JJV56" s="87"/>
      <c r="JJW56" s="87"/>
      <c r="JJX56" s="87"/>
      <c r="JJY56" s="87"/>
      <c r="JJZ56" s="87"/>
      <c r="JKA56" s="87"/>
      <c r="JKB56" s="87"/>
      <c r="JKC56" s="87"/>
      <c r="JKI56" s="87"/>
      <c r="JKJ56" s="87"/>
      <c r="JKK56" s="87"/>
      <c r="JKL56" s="87"/>
      <c r="JKM56" s="87"/>
      <c r="JKN56" s="87"/>
      <c r="JKO56" s="87"/>
      <c r="JKP56" s="87"/>
      <c r="JKQ56" s="87"/>
      <c r="JKR56" s="87"/>
      <c r="JKX56" s="87"/>
      <c r="JKY56" s="87"/>
      <c r="JKZ56" s="87"/>
      <c r="JLA56" s="87"/>
      <c r="JLB56" s="87"/>
      <c r="JLC56" s="87"/>
      <c r="JLD56" s="87"/>
      <c r="JLE56" s="87"/>
      <c r="JLF56" s="87"/>
      <c r="JLG56" s="87"/>
      <c r="JLM56" s="87"/>
      <c r="JLN56" s="87"/>
      <c r="JLO56" s="87"/>
      <c r="JLP56" s="87"/>
      <c r="JLQ56" s="87"/>
      <c r="JLR56" s="87"/>
      <c r="JLS56" s="87"/>
      <c r="JLT56" s="87"/>
      <c r="JLU56" s="87"/>
      <c r="JLV56" s="87"/>
      <c r="JMB56" s="87"/>
      <c r="JMC56" s="87"/>
      <c r="JMD56" s="87"/>
      <c r="JME56" s="87"/>
      <c r="JMF56" s="87"/>
      <c r="JMG56" s="87"/>
      <c r="JMH56" s="87"/>
      <c r="JMI56" s="87"/>
      <c r="JMJ56" s="87"/>
      <c r="JMK56" s="87"/>
      <c r="JMQ56" s="87"/>
      <c r="JMR56" s="87"/>
      <c r="JMS56" s="87"/>
      <c r="JMT56" s="87"/>
      <c r="JMU56" s="87"/>
      <c r="JMV56" s="87"/>
      <c r="JMW56" s="87"/>
      <c r="JMX56" s="87"/>
      <c r="JMY56" s="87"/>
      <c r="JMZ56" s="87"/>
      <c r="JNF56" s="87"/>
      <c r="JNG56" s="87"/>
      <c r="JNH56" s="87"/>
      <c r="JNI56" s="87"/>
      <c r="JNJ56" s="87"/>
      <c r="JNK56" s="87"/>
      <c r="JNL56" s="87"/>
      <c r="JNM56" s="87"/>
      <c r="JNN56" s="87"/>
      <c r="JNO56" s="87"/>
      <c r="JNU56" s="87"/>
      <c r="JNV56" s="87"/>
      <c r="JNW56" s="87"/>
      <c r="JNX56" s="87"/>
      <c r="JNY56" s="87"/>
      <c r="JNZ56" s="87"/>
      <c r="JOA56" s="87"/>
      <c r="JOB56" s="87"/>
      <c r="JOC56" s="87"/>
      <c r="JOD56" s="87"/>
      <c r="JOJ56" s="87"/>
      <c r="JOK56" s="87"/>
      <c r="JOL56" s="87"/>
      <c r="JOM56" s="87"/>
      <c r="JON56" s="87"/>
      <c r="JOO56" s="87"/>
      <c r="JOP56" s="87"/>
      <c r="JOQ56" s="87"/>
      <c r="JOR56" s="87"/>
      <c r="JOS56" s="87"/>
      <c r="JOY56" s="87"/>
      <c r="JOZ56" s="87"/>
      <c r="JPA56" s="87"/>
      <c r="JPB56" s="87"/>
      <c r="JPC56" s="87"/>
      <c r="JPD56" s="87"/>
      <c r="JPE56" s="87"/>
      <c r="JPF56" s="87"/>
      <c r="JPG56" s="87"/>
      <c r="JPH56" s="87"/>
      <c r="JPN56" s="87"/>
      <c r="JPO56" s="87"/>
      <c r="JPP56" s="87"/>
      <c r="JPQ56" s="87"/>
      <c r="JPR56" s="87"/>
      <c r="JPS56" s="87"/>
      <c r="JPT56" s="87"/>
      <c r="JPU56" s="87"/>
      <c r="JPV56" s="87"/>
      <c r="JPW56" s="87"/>
      <c r="JQC56" s="87"/>
      <c r="JQD56" s="87"/>
      <c r="JQE56" s="87"/>
      <c r="JQF56" s="87"/>
      <c r="JQG56" s="87"/>
      <c r="JQH56" s="87"/>
      <c r="JQI56" s="87"/>
      <c r="JQJ56" s="87"/>
      <c r="JQK56" s="87"/>
      <c r="JQL56" s="87"/>
      <c r="JQR56" s="87"/>
      <c r="JQS56" s="87"/>
      <c r="JQT56" s="87"/>
      <c r="JQU56" s="87"/>
      <c r="JQV56" s="87"/>
      <c r="JQW56" s="87"/>
      <c r="JQX56" s="87"/>
      <c r="JQY56" s="87"/>
      <c r="JQZ56" s="87"/>
      <c r="JRA56" s="87"/>
      <c r="JRG56" s="87"/>
      <c r="JRH56" s="87"/>
      <c r="JRI56" s="87"/>
      <c r="JRJ56" s="87"/>
      <c r="JRK56" s="87"/>
      <c r="JRL56" s="87"/>
      <c r="JRM56" s="87"/>
      <c r="JRN56" s="87"/>
      <c r="JRO56" s="87"/>
      <c r="JRP56" s="87"/>
      <c r="JRV56" s="87"/>
      <c r="JRW56" s="87"/>
      <c r="JRX56" s="87"/>
      <c r="JRY56" s="87"/>
      <c r="JRZ56" s="87"/>
      <c r="JSA56" s="87"/>
      <c r="JSB56" s="87"/>
      <c r="JSC56" s="87"/>
      <c r="JSD56" s="87"/>
      <c r="JSE56" s="87"/>
      <c r="JSK56" s="87"/>
      <c r="JSL56" s="87"/>
      <c r="JSM56" s="87"/>
      <c r="JSN56" s="87"/>
      <c r="JSO56" s="87"/>
      <c r="JSP56" s="87"/>
      <c r="JSQ56" s="87"/>
      <c r="JSR56" s="87"/>
      <c r="JSS56" s="87"/>
      <c r="JST56" s="87"/>
      <c r="JSZ56" s="87"/>
      <c r="JTA56" s="87"/>
      <c r="JTB56" s="87"/>
      <c r="JTC56" s="87"/>
      <c r="JTD56" s="87"/>
      <c r="JTE56" s="87"/>
      <c r="JTF56" s="87"/>
      <c r="JTG56" s="87"/>
      <c r="JTH56" s="87"/>
      <c r="JTI56" s="87"/>
      <c r="JTO56" s="87"/>
      <c r="JTP56" s="87"/>
      <c r="JTQ56" s="87"/>
      <c r="JTR56" s="87"/>
      <c r="JTS56" s="87"/>
      <c r="JTT56" s="87"/>
      <c r="JTU56" s="87"/>
      <c r="JTV56" s="87"/>
      <c r="JTW56" s="87"/>
      <c r="JTX56" s="87"/>
      <c r="JUD56" s="87"/>
      <c r="JUE56" s="87"/>
      <c r="JUF56" s="87"/>
      <c r="JUG56" s="87"/>
      <c r="JUH56" s="87"/>
      <c r="JUI56" s="87"/>
      <c r="JUJ56" s="87"/>
      <c r="JUK56" s="87"/>
      <c r="JUL56" s="87"/>
      <c r="JUM56" s="87"/>
      <c r="JUS56" s="87"/>
      <c r="JUT56" s="87"/>
      <c r="JUU56" s="87"/>
      <c r="JUV56" s="87"/>
      <c r="JUW56" s="87"/>
      <c r="JUX56" s="87"/>
      <c r="JUY56" s="87"/>
      <c r="JUZ56" s="87"/>
      <c r="JVA56" s="87"/>
      <c r="JVB56" s="87"/>
      <c r="JVH56" s="87"/>
      <c r="JVI56" s="87"/>
      <c r="JVJ56" s="87"/>
      <c r="JVK56" s="87"/>
      <c r="JVL56" s="87"/>
      <c r="JVM56" s="87"/>
      <c r="JVN56" s="87"/>
      <c r="JVO56" s="87"/>
      <c r="JVP56" s="87"/>
      <c r="JVQ56" s="87"/>
      <c r="JVW56" s="87"/>
      <c r="JVX56" s="87"/>
      <c r="JVY56" s="87"/>
      <c r="JVZ56" s="87"/>
      <c r="JWA56" s="87"/>
      <c r="JWB56" s="87"/>
      <c r="JWC56" s="87"/>
      <c r="JWD56" s="87"/>
      <c r="JWE56" s="87"/>
      <c r="JWF56" s="87"/>
      <c r="JWL56" s="87"/>
      <c r="JWM56" s="87"/>
      <c r="JWN56" s="87"/>
      <c r="JWO56" s="87"/>
      <c r="JWP56" s="87"/>
      <c r="JWQ56" s="87"/>
      <c r="JWR56" s="87"/>
      <c r="JWS56" s="87"/>
      <c r="JWT56" s="87"/>
      <c r="JWU56" s="87"/>
      <c r="JXA56" s="87"/>
      <c r="JXB56" s="87"/>
      <c r="JXC56" s="87"/>
      <c r="JXD56" s="87"/>
      <c r="JXE56" s="87"/>
      <c r="JXF56" s="87"/>
      <c r="JXG56" s="87"/>
      <c r="JXH56" s="87"/>
      <c r="JXI56" s="87"/>
      <c r="JXJ56" s="87"/>
      <c r="JXP56" s="87"/>
      <c r="JXQ56" s="87"/>
      <c r="JXR56" s="87"/>
      <c r="JXS56" s="87"/>
      <c r="JXT56" s="87"/>
      <c r="JXU56" s="87"/>
      <c r="JXV56" s="87"/>
      <c r="JXW56" s="87"/>
      <c r="JXX56" s="87"/>
      <c r="JXY56" s="87"/>
      <c r="JYE56" s="87"/>
      <c r="JYF56" s="87"/>
      <c r="JYG56" s="87"/>
      <c r="JYH56" s="87"/>
      <c r="JYI56" s="87"/>
      <c r="JYJ56" s="87"/>
      <c r="JYK56" s="87"/>
      <c r="JYL56" s="87"/>
      <c r="JYM56" s="87"/>
      <c r="JYN56" s="87"/>
      <c r="JYT56" s="87"/>
      <c r="JYU56" s="87"/>
      <c r="JYV56" s="87"/>
      <c r="JYW56" s="87"/>
      <c r="JYX56" s="87"/>
      <c r="JYY56" s="87"/>
      <c r="JYZ56" s="87"/>
      <c r="JZA56" s="87"/>
      <c r="JZB56" s="87"/>
      <c r="JZC56" s="87"/>
      <c r="JZI56" s="87"/>
      <c r="JZJ56" s="87"/>
      <c r="JZK56" s="87"/>
      <c r="JZL56" s="87"/>
      <c r="JZM56" s="87"/>
      <c r="JZN56" s="87"/>
      <c r="JZO56" s="87"/>
      <c r="JZP56" s="87"/>
      <c r="JZQ56" s="87"/>
      <c r="JZR56" s="87"/>
      <c r="JZX56" s="87"/>
      <c r="JZY56" s="87"/>
      <c r="JZZ56" s="87"/>
      <c r="KAA56" s="87"/>
      <c r="KAB56" s="87"/>
      <c r="KAC56" s="87"/>
      <c r="KAD56" s="87"/>
      <c r="KAE56" s="87"/>
      <c r="KAF56" s="87"/>
      <c r="KAG56" s="87"/>
      <c r="KAM56" s="87"/>
      <c r="KAN56" s="87"/>
      <c r="KAO56" s="87"/>
      <c r="KAP56" s="87"/>
      <c r="KAQ56" s="87"/>
      <c r="KAR56" s="87"/>
      <c r="KAS56" s="87"/>
      <c r="KAT56" s="87"/>
      <c r="KAU56" s="87"/>
      <c r="KAV56" s="87"/>
      <c r="KBB56" s="87"/>
      <c r="KBC56" s="87"/>
      <c r="KBD56" s="87"/>
      <c r="KBE56" s="87"/>
      <c r="KBF56" s="87"/>
      <c r="KBG56" s="87"/>
      <c r="KBH56" s="87"/>
      <c r="KBI56" s="87"/>
      <c r="KBJ56" s="87"/>
      <c r="KBK56" s="87"/>
      <c r="KBQ56" s="87"/>
      <c r="KBR56" s="87"/>
      <c r="KBS56" s="87"/>
      <c r="KBT56" s="87"/>
      <c r="KBU56" s="87"/>
      <c r="KBV56" s="87"/>
      <c r="KBW56" s="87"/>
      <c r="KBX56" s="87"/>
      <c r="KBY56" s="87"/>
      <c r="KBZ56" s="87"/>
      <c r="KCF56" s="87"/>
      <c r="KCG56" s="87"/>
      <c r="KCH56" s="87"/>
      <c r="KCI56" s="87"/>
      <c r="KCJ56" s="87"/>
      <c r="KCK56" s="87"/>
      <c r="KCL56" s="87"/>
      <c r="KCM56" s="87"/>
      <c r="KCN56" s="87"/>
      <c r="KCO56" s="87"/>
      <c r="KCU56" s="87"/>
      <c r="KCV56" s="87"/>
      <c r="KCW56" s="87"/>
      <c r="KCX56" s="87"/>
      <c r="KCY56" s="87"/>
      <c r="KCZ56" s="87"/>
      <c r="KDA56" s="87"/>
      <c r="KDB56" s="87"/>
      <c r="KDC56" s="87"/>
      <c r="KDD56" s="87"/>
      <c r="KDJ56" s="87"/>
      <c r="KDK56" s="87"/>
      <c r="KDL56" s="87"/>
      <c r="KDM56" s="87"/>
      <c r="KDN56" s="87"/>
      <c r="KDO56" s="87"/>
      <c r="KDP56" s="87"/>
      <c r="KDQ56" s="87"/>
      <c r="KDR56" s="87"/>
      <c r="KDS56" s="87"/>
      <c r="KDY56" s="87"/>
      <c r="KDZ56" s="87"/>
      <c r="KEA56" s="87"/>
      <c r="KEB56" s="87"/>
      <c r="KEC56" s="87"/>
      <c r="KED56" s="87"/>
      <c r="KEE56" s="87"/>
      <c r="KEF56" s="87"/>
      <c r="KEG56" s="87"/>
      <c r="KEH56" s="87"/>
      <c r="KEN56" s="87"/>
      <c r="KEO56" s="87"/>
      <c r="KEP56" s="87"/>
      <c r="KEQ56" s="87"/>
      <c r="KER56" s="87"/>
      <c r="KES56" s="87"/>
      <c r="KET56" s="87"/>
      <c r="KEU56" s="87"/>
      <c r="KEV56" s="87"/>
      <c r="KEW56" s="87"/>
      <c r="KFC56" s="87"/>
      <c r="KFD56" s="87"/>
      <c r="KFE56" s="87"/>
      <c r="KFF56" s="87"/>
      <c r="KFG56" s="87"/>
      <c r="KFH56" s="87"/>
      <c r="KFI56" s="87"/>
      <c r="KFJ56" s="87"/>
      <c r="KFK56" s="87"/>
      <c r="KFL56" s="87"/>
      <c r="KFR56" s="87"/>
      <c r="KFS56" s="87"/>
      <c r="KFT56" s="87"/>
      <c r="KFU56" s="87"/>
      <c r="KFV56" s="87"/>
      <c r="KFW56" s="87"/>
      <c r="KFX56" s="87"/>
      <c r="KFY56" s="87"/>
      <c r="KFZ56" s="87"/>
      <c r="KGA56" s="87"/>
      <c r="KGG56" s="87"/>
      <c r="KGH56" s="87"/>
      <c r="KGI56" s="87"/>
      <c r="KGJ56" s="87"/>
      <c r="KGK56" s="87"/>
      <c r="KGL56" s="87"/>
      <c r="KGM56" s="87"/>
      <c r="KGN56" s="87"/>
      <c r="KGO56" s="87"/>
      <c r="KGP56" s="87"/>
      <c r="KGV56" s="87"/>
      <c r="KGW56" s="87"/>
      <c r="KGX56" s="87"/>
      <c r="KGY56" s="87"/>
      <c r="KGZ56" s="87"/>
      <c r="KHA56" s="87"/>
      <c r="KHB56" s="87"/>
      <c r="KHC56" s="87"/>
      <c r="KHD56" s="87"/>
      <c r="KHE56" s="87"/>
      <c r="KHK56" s="87"/>
      <c r="KHL56" s="87"/>
      <c r="KHM56" s="87"/>
      <c r="KHN56" s="87"/>
      <c r="KHO56" s="87"/>
      <c r="KHP56" s="87"/>
      <c r="KHQ56" s="87"/>
      <c r="KHR56" s="87"/>
      <c r="KHS56" s="87"/>
      <c r="KHT56" s="87"/>
      <c r="KHZ56" s="87"/>
      <c r="KIA56" s="87"/>
      <c r="KIB56" s="87"/>
      <c r="KIC56" s="87"/>
      <c r="KID56" s="87"/>
      <c r="KIE56" s="87"/>
      <c r="KIF56" s="87"/>
      <c r="KIG56" s="87"/>
      <c r="KIH56" s="87"/>
      <c r="KII56" s="87"/>
      <c r="KIO56" s="87"/>
      <c r="KIP56" s="87"/>
      <c r="KIQ56" s="87"/>
      <c r="KIR56" s="87"/>
      <c r="KIS56" s="87"/>
      <c r="KIT56" s="87"/>
      <c r="KIU56" s="87"/>
      <c r="KIV56" s="87"/>
      <c r="KIW56" s="87"/>
      <c r="KIX56" s="87"/>
      <c r="KJD56" s="87"/>
      <c r="KJE56" s="87"/>
      <c r="KJF56" s="87"/>
      <c r="KJG56" s="87"/>
      <c r="KJH56" s="87"/>
      <c r="KJI56" s="87"/>
      <c r="KJJ56" s="87"/>
      <c r="KJK56" s="87"/>
      <c r="KJL56" s="87"/>
      <c r="KJM56" s="87"/>
      <c r="KJS56" s="87"/>
      <c r="KJT56" s="87"/>
      <c r="KJU56" s="87"/>
      <c r="KJV56" s="87"/>
      <c r="KJW56" s="87"/>
      <c r="KJX56" s="87"/>
      <c r="KJY56" s="87"/>
      <c r="KJZ56" s="87"/>
      <c r="KKA56" s="87"/>
      <c r="KKB56" s="87"/>
      <c r="KKH56" s="87"/>
      <c r="KKI56" s="87"/>
      <c r="KKJ56" s="87"/>
      <c r="KKK56" s="87"/>
      <c r="KKL56" s="87"/>
      <c r="KKM56" s="87"/>
      <c r="KKN56" s="87"/>
      <c r="KKO56" s="87"/>
      <c r="KKP56" s="87"/>
      <c r="KKQ56" s="87"/>
      <c r="KKW56" s="87"/>
      <c r="KKX56" s="87"/>
      <c r="KKY56" s="87"/>
      <c r="KKZ56" s="87"/>
      <c r="KLA56" s="87"/>
      <c r="KLB56" s="87"/>
      <c r="KLC56" s="87"/>
      <c r="KLD56" s="87"/>
      <c r="KLE56" s="87"/>
      <c r="KLF56" s="87"/>
      <c r="KLL56" s="87"/>
      <c r="KLM56" s="87"/>
      <c r="KLN56" s="87"/>
      <c r="KLO56" s="87"/>
      <c r="KLP56" s="87"/>
      <c r="KLQ56" s="87"/>
      <c r="KLR56" s="87"/>
      <c r="KLS56" s="87"/>
      <c r="KLT56" s="87"/>
      <c r="KLU56" s="87"/>
      <c r="KMA56" s="87"/>
      <c r="KMB56" s="87"/>
      <c r="KMC56" s="87"/>
      <c r="KMD56" s="87"/>
      <c r="KME56" s="87"/>
      <c r="KMF56" s="87"/>
      <c r="KMG56" s="87"/>
      <c r="KMH56" s="87"/>
      <c r="KMI56" s="87"/>
      <c r="KMJ56" s="87"/>
      <c r="KMP56" s="87"/>
      <c r="KMQ56" s="87"/>
      <c r="KMR56" s="87"/>
      <c r="KMS56" s="87"/>
      <c r="KMT56" s="87"/>
      <c r="KMU56" s="87"/>
      <c r="KMV56" s="87"/>
      <c r="KMW56" s="87"/>
      <c r="KMX56" s="87"/>
      <c r="KMY56" s="87"/>
      <c r="KNE56" s="87"/>
      <c r="KNF56" s="87"/>
      <c r="KNG56" s="87"/>
      <c r="KNH56" s="87"/>
      <c r="KNI56" s="87"/>
      <c r="KNJ56" s="87"/>
      <c r="KNK56" s="87"/>
      <c r="KNL56" s="87"/>
      <c r="KNM56" s="87"/>
      <c r="KNN56" s="87"/>
      <c r="KNT56" s="87"/>
      <c r="KNU56" s="87"/>
      <c r="KNV56" s="87"/>
      <c r="KNW56" s="87"/>
      <c r="KNX56" s="87"/>
      <c r="KNY56" s="87"/>
      <c r="KNZ56" s="87"/>
      <c r="KOA56" s="87"/>
      <c r="KOB56" s="87"/>
      <c r="KOC56" s="87"/>
      <c r="KOI56" s="87"/>
      <c r="KOJ56" s="87"/>
      <c r="KOK56" s="87"/>
      <c r="KOL56" s="87"/>
      <c r="KOM56" s="87"/>
      <c r="KON56" s="87"/>
      <c r="KOO56" s="87"/>
      <c r="KOP56" s="87"/>
      <c r="KOQ56" s="87"/>
      <c r="KOR56" s="87"/>
      <c r="KOX56" s="87"/>
      <c r="KOY56" s="87"/>
      <c r="KOZ56" s="87"/>
      <c r="KPA56" s="87"/>
      <c r="KPB56" s="87"/>
      <c r="KPC56" s="87"/>
      <c r="KPD56" s="87"/>
      <c r="KPE56" s="87"/>
      <c r="KPF56" s="87"/>
      <c r="KPG56" s="87"/>
      <c r="KPM56" s="87"/>
      <c r="KPN56" s="87"/>
      <c r="KPO56" s="87"/>
      <c r="KPP56" s="87"/>
      <c r="KPQ56" s="87"/>
      <c r="KPR56" s="87"/>
      <c r="KPS56" s="87"/>
      <c r="KPT56" s="87"/>
      <c r="KPU56" s="87"/>
      <c r="KPV56" s="87"/>
      <c r="KQB56" s="87"/>
      <c r="KQC56" s="87"/>
      <c r="KQD56" s="87"/>
      <c r="KQE56" s="87"/>
      <c r="KQF56" s="87"/>
      <c r="KQG56" s="87"/>
      <c r="KQH56" s="87"/>
      <c r="KQI56" s="87"/>
      <c r="KQJ56" s="87"/>
      <c r="KQK56" s="87"/>
      <c r="KQQ56" s="87"/>
      <c r="KQR56" s="87"/>
      <c r="KQS56" s="87"/>
      <c r="KQT56" s="87"/>
      <c r="KQU56" s="87"/>
      <c r="KQV56" s="87"/>
      <c r="KQW56" s="87"/>
      <c r="KQX56" s="87"/>
      <c r="KQY56" s="87"/>
      <c r="KQZ56" s="87"/>
      <c r="KRF56" s="87"/>
      <c r="KRG56" s="87"/>
      <c r="KRH56" s="87"/>
      <c r="KRI56" s="87"/>
      <c r="KRJ56" s="87"/>
      <c r="KRK56" s="87"/>
      <c r="KRL56" s="87"/>
      <c r="KRM56" s="87"/>
      <c r="KRN56" s="87"/>
      <c r="KRO56" s="87"/>
      <c r="KRU56" s="87"/>
      <c r="KRV56" s="87"/>
      <c r="KRW56" s="87"/>
      <c r="KRX56" s="87"/>
      <c r="KRY56" s="87"/>
      <c r="KRZ56" s="87"/>
      <c r="KSA56" s="87"/>
      <c r="KSB56" s="87"/>
      <c r="KSC56" s="87"/>
      <c r="KSD56" s="87"/>
      <c r="KSJ56" s="87"/>
      <c r="KSK56" s="87"/>
      <c r="KSL56" s="87"/>
      <c r="KSM56" s="87"/>
      <c r="KSN56" s="87"/>
      <c r="KSO56" s="87"/>
      <c r="KSP56" s="87"/>
      <c r="KSQ56" s="87"/>
      <c r="KSR56" s="87"/>
      <c r="KSS56" s="87"/>
      <c r="KSY56" s="87"/>
      <c r="KSZ56" s="87"/>
      <c r="KTA56" s="87"/>
      <c r="KTB56" s="87"/>
      <c r="KTC56" s="87"/>
      <c r="KTD56" s="87"/>
      <c r="KTE56" s="87"/>
      <c r="KTF56" s="87"/>
      <c r="KTG56" s="87"/>
      <c r="KTH56" s="87"/>
      <c r="KTN56" s="87"/>
      <c r="KTO56" s="87"/>
      <c r="KTP56" s="87"/>
      <c r="KTQ56" s="87"/>
      <c r="KTR56" s="87"/>
      <c r="KTS56" s="87"/>
      <c r="KTT56" s="87"/>
      <c r="KTU56" s="87"/>
      <c r="KTV56" s="87"/>
      <c r="KTW56" s="87"/>
      <c r="KUC56" s="87"/>
      <c r="KUD56" s="87"/>
      <c r="KUE56" s="87"/>
      <c r="KUF56" s="87"/>
      <c r="KUG56" s="87"/>
      <c r="KUH56" s="87"/>
      <c r="KUI56" s="87"/>
      <c r="KUJ56" s="87"/>
      <c r="KUK56" s="87"/>
      <c r="KUL56" s="87"/>
      <c r="KUR56" s="87"/>
      <c r="KUS56" s="87"/>
      <c r="KUT56" s="87"/>
      <c r="KUU56" s="87"/>
      <c r="KUV56" s="87"/>
      <c r="KUW56" s="87"/>
      <c r="KUX56" s="87"/>
      <c r="KUY56" s="87"/>
      <c r="KUZ56" s="87"/>
      <c r="KVA56" s="87"/>
      <c r="KVG56" s="87"/>
      <c r="KVH56" s="87"/>
      <c r="KVI56" s="87"/>
      <c r="KVJ56" s="87"/>
      <c r="KVK56" s="87"/>
      <c r="KVL56" s="87"/>
      <c r="KVM56" s="87"/>
      <c r="KVN56" s="87"/>
      <c r="KVO56" s="87"/>
      <c r="KVP56" s="87"/>
      <c r="KVV56" s="87"/>
      <c r="KVW56" s="87"/>
      <c r="KVX56" s="87"/>
      <c r="KVY56" s="87"/>
      <c r="KVZ56" s="87"/>
      <c r="KWA56" s="87"/>
      <c r="KWB56" s="87"/>
      <c r="KWC56" s="87"/>
      <c r="KWD56" s="87"/>
      <c r="KWE56" s="87"/>
      <c r="KWK56" s="87"/>
      <c r="KWL56" s="87"/>
      <c r="KWM56" s="87"/>
      <c r="KWN56" s="87"/>
      <c r="KWO56" s="87"/>
      <c r="KWP56" s="87"/>
      <c r="KWQ56" s="87"/>
      <c r="KWR56" s="87"/>
      <c r="KWS56" s="87"/>
      <c r="KWT56" s="87"/>
      <c r="KWZ56" s="87"/>
      <c r="KXA56" s="87"/>
      <c r="KXB56" s="87"/>
      <c r="KXC56" s="87"/>
      <c r="KXD56" s="87"/>
      <c r="KXE56" s="87"/>
      <c r="KXF56" s="87"/>
      <c r="KXG56" s="87"/>
      <c r="KXH56" s="87"/>
      <c r="KXI56" s="87"/>
      <c r="KXO56" s="87"/>
      <c r="KXP56" s="87"/>
      <c r="KXQ56" s="87"/>
      <c r="KXR56" s="87"/>
      <c r="KXS56" s="87"/>
      <c r="KXT56" s="87"/>
      <c r="KXU56" s="87"/>
      <c r="KXV56" s="87"/>
      <c r="KXW56" s="87"/>
      <c r="KXX56" s="87"/>
      <c r="KYD56" s="87"/>
      <c r="KYE56" s="87"/>
      <c r="KYF56" s="87"/>
      <c r="KYG56" s="87"/>
      <c r="KYH56" s="87"/>
      <c r="KYI56" s="87"/>
      <c r="KYJ56" s="87"/>
      <c r="KYK56" s="87"/>
      <c r="KYL56" s="87"/>
      <c r="KYM56" s="87"/>
      <c r="KYS56" s="87"/>
      <c r="KYT56" s="87"/>
      <c r="KYU56" s="87"/>
      <c r="KYV56" s="87"/>
      <c r="KYW56" s="87"/>
      <c r="KYX56" s="87"/>
      <c r="KYY56" s="87"/>
      <c r="KYZ56" s="87"/>
      <c r="KZA56" s="87"/>
      <c r="KZB56" s="87"/>
      <c r="KZH56" s="87"/>
      <c r="KZI56" s="87"/>
      <c r="KZJ56" s="87"/>
      <c r="KZK56" s="87"/>
      <c r="KZL56" s="87"/>
      <c r="KZM56" s="87"/>
      <c r="KZN56" s="87"/>
      <c r="KZO56" s="87"/>
      <c r="KZP56" s="87"/>
      <c r="KZQ56" s="87"/>
      <c r="KZW56" s="87"/>
      <c r="KZX56" s="87"/>
      <c r="KZY56" s="87"/>
      <c r="KZZ56" s="87"/>
      <c r="LAA56" s="87"/>
      <c r="LAB56" s="87"/>
      <c r="LAC56" s="87"/>
      <c r="LAD56" s="87"/>
      <c r="LAE56" s="87"/>
      <c r="LAF56" s="87"/>
      <c r="LAL56" s="87"/>
      <c r="LAM56" s="87"/>
      <c r="LAN56" s="87"/>
      <c r="LAO56" s="87"/>
      <c r="LAP56" s="87"/>
      <c r="LAQ56" s="87"/>
      <c r="LAR56" s="87"/>
      <c r="LAS56" s="87"/>
      <c r="LAT56" s="87"/>
      <c r="LAU56" s="87"/>
      <c r="LBA56" s="87"/>
      <c r="LBB56" s="87"/>
      <c r="LBC56" s="87"/>
      <c r="LBD56" s="87"/>
      <c r="LBE56" s="87"/>
      <c r="LBF56" s="87"/>
      <c r="LBG56" s="87"/>
      <c r="LBH56" s="87"/>
      <c r="LBI56" s="87"/>
      <c r="LBJ56" s="87"/>
      <c r="LBP56" s="87"/>
      <c r="LBQ56" s="87"/>
      <c r="LBR56" s="87"/>
      <c r="LBS56" s="87"/>
      <c r="LBT56" s="87"/>
      <c r="LBU56" s="87"/>
      <c r="LBV56" s="87"/>
      <c r="LBW56" s="87"/>
      <c r="LBX56" s="87"/>
      <c r="LBY56" s="87"/>
      <c r="LCE56" s="87"/>
      <c r="LCF56" s="87"/>
      <c r="LCG56" s="87"/>
      <c r="LCH56" s="87"/>
      <c r="LCI56" s="87"/>
      <c r="LCJ56" s="87"/>
      <c r="LCK56" s="87"/>
      <c r="LCL56" s="87"/>
      <c r="LCM56" s="87"/>
      <c r="LCN56" s="87"/>
      <c r="LCT56" s="87"/>
      <c r="LCU56" s="87"/>
      <c r="LCV56" s="87"/>
      <c r="LCW56" s="87"/>
      <c r="LCX56" s="87"/>
      <c r="LCY56" s="87"/>
      <c r="LCZ56" s="87"/>
      <c r="LDA56" s="87"/>
      <c r="LDB56" s="87"/>
      <c r="LDC56" s="87"/>
      <c r="LDI56" s="87"/>
      <c r="LDJ56" s="87"/>
      <c r="LDK56" s="87"/>
      <c r="LDL56" s="87"/>
      <c r="LDM56" s="87"/>
      <c r="LDN56" s="87"/>
      <c r="LDO56" s="87"/>
      <c r="LDP56" s="87"/>
      <c r="LDQ56" s="87"/>
      <c r="LDR56" s="87"/>
      <c r="LDX56" s="87"/>
      <c r="LDY56" s="87"/>
      <c r="LDZ56" s="87"/>
      <c r="LEA56" s="87"/>
      <c r="LEB56" s="87"/>
      <c r="LEC56" s="87"/>
      <c r="LED56" s="87"/>
      <c r="LEE56" s="87"/>
      <c r="LEF56" s="87"/>
      <c r="LEG56" s="87"/>
      <c r="LEM56" s="87"/>
      <c r="LEN56" s="87"/>
      <c r="LEO56" s="87"/>
      <c r="LEP56" s="87"/>
      <c r="LEQ56" s="87"/>
      <c r="LER56" s="87"/>
      <c r="LES56" s="87"/>
      <c r="LET56" s="87"/>
      <c r="LEU56" s="87"/>
      <c r="LEV56" s="87"/>
      <c r="LFB56" s="87"/>
      <c r="LFC56" s="87"/>
      <c r="LFD56" s="87"/>
      <c r="LFE56" s="87"/>
      <c r="LFF56" s="87"/>
      <c r="LFG56" s="87"/>
      <c r="LFH56" s="87"/>
      <c r="LFI56" s="87"/>
      <c r="LFJ56" s="87"/>
      <c r="LFK56" s="87"/>
      <c r="LFQ56" s="87"/>
      <c r="LFR56" s="87"/>
      <c r="LFS56" s="87"/>
      <c r="LFT56" s="87"/>
      <c r="LFU56" s="87"/>
      <c r="LFV56" s="87"/>
      <c r="LFW56" s="87"/>
      <c r="LFX56" s="87"/>
      <c r="LFY56" s="87"/>
      <c r="LFZ56" s="87"/>
      <c r="LGF56" s="87"/>
      <c r="LGG56" s="87"/>
      <c r="LGH56" s="87"/>
      <c r="LGI56" s="87"/>
      <c r="LGJ56" s="87"/>
      <c r="LGK56" s="87"/>
      <c r="LGL56" s="87"/>
      <c r="LGM56" s="87"/>
      <c r="LGN56" s="87"/>
      <c r="LGO56" s="87"/>
      <c r="LGU56" s="87"/>
      <c r="LGV56" s="87"/>
      <c r="LGW56" s="87"/>
      <c r="LGX56" s="87"/>
      <c r="LGY56" s="87"/>
      <c r="LGZ56" s="87"/>
      <c r="LHA56" s="87"/>
      <c r="LHB56" s="87"/>
      <c r="LHC56" s="87"/>
      <c r="LHD56" s="87"/>
      <c r="LHJ56" s="87"/>
      <c r="LHK56" s="87"/>
      <c r="LHL56" s="87"/>
      <c r="LHM56" s="87"/>
      <c r="LHN56" s="87"/>
      <c r="LHO56" s="87"/>
      <c r="LHP56" s="87"/>
      <c r="LHQ56" s="87"/>
      <c r="LHR56" s="87"/>
      <c r="LHS56" s="87"/>
      <c r="LHY56" s="87"/>
      <c r="LHZ56" s="87"/>
      <c r="LIA56" s="87"/>
      <c r="LIB56" s="87"/>
      <c r="LIC56" s="87"/>
      <c r="LID56" s="87"/>
      <c r="LIE56" s="87"/>
      <c r="LIF56" s="87"/>
      <c r="LIG56" s="87"/>
      <c r="LIH56" s="87"/>
      <c r="LIN56" s="87"/>
      <c r="LIO56" s="87"/>
      <c r="LIP56" s="87"/>
      <c r="LIQ56" s="87"/>
      <c r="LIR56" s="87"/>
      <c r="LIS56" s="87"/>
      <c r="LIT56" s="87"/>
      <c r="LIU56" s="87"/>
      <c r="LIV56" s="87"/>
      <c r="LIW56" s="87"/>
      <c r="LJC56" s="87"/>
      <c r="LJD56" s="87"/>
      <c r="LJE56" s="87"/>
      <c r="LJF56" s="87"/>
      <c r="LJG56" s="87"/>
      <c r="LJH56" s="87"/>
      <c r="LJI56" s="87"/>
      <c r="LJJ56" s="87"/>
      <c r="LJK56" s="87"/>
      <c r="LJL56" s="87"/>
      <c r="LJR56" s="87"/>
      <c r="LJS56" s="87"/>
      <c r="LJT56" s="87"/>
      <c r="LJU56" s="87"/>
      <c r="LJV56" s="87"/>
      <c r="LJW56" s="87"/>
      <c r="LJX56" s="87"/>
      <c r="LJY56" s="87"/>
      <c r="LJZ56" s="87"/>
      <c r="LKA56" s="87"/>
      <c r="LKG56" s="87"/>
      <c r="LKH56" s="87"/>
      <c r="LKI56" s="87"/>
      <c r="LKJ56" s="87"/>
      <c r="LKK56" s="87"/>
      <c r="LKL56" s="87"/>
      <c r="LKM56" s="87"/>
      <c r="LKN56" s="87"/>
      <c r="LKO56" s="87"/>
      <c r="LKP56" s="87"/>
      <c r="LKV56" s="87"/>
      <c r="LKW56" s="87"/>
      <c r="LKX56" s="87"/>
      <c r="LKY56" s="87"/>
      <c r="LKZ56" s="87"/>
      <c r="LLA56" s="87"/>
      <c r="LLB56" s="87"/>
      <c r="LLC56" s="87"/>
      <c r="LLD56" s="87"/>
      <c r="LLE56" s="87"/>
      <c r="LLK56" s="87"/>
      <c r="LLL56" s="87"/>
      <c r="LLM56" s="87"/>
      <c r="LLN56" s="87"/>
      <c r="LLO56" s="87"/>
      <c r="LLP56" s="87"/>
      <c r="LLQ56" s="87"/>
      <c r="LLR56" s="87"/>
      <c r="LLS56" s="87"/>
      <c r="LLT56" s="87"/>
      <c r="LLZ56" s="87"/>
      <c r="LMA56" s="87"/>
      <c r="LMB56" s="87"/>
      <c r="LMC56" s="87"/>
      <c r="LMD56" s="87"/>
      <c r="LME56" s="87"/>
      <c r="LMF56" s="87"/>
      <c r="LMG56" s="87"/>
      <c r="LMH56" s="87"/>
      <c r="LMI56" s="87"/>
      <c r="LMO56" s="87"/>
      <c r="LMP56" s="87"/>
      <c r="LMQ56" s="87"/>
      <c r="LMR56" s="87"/>
      <c r="LMS56" s="87"/>
      <c r="LMT56" s="87"/>
      <c r="LMU56" s="87"/>
      <c r="LMV56" s="87"/>
      <c r="LMW56" s="87"/>
      <c r="LMX56" s="87"/>
      <c r="LND56" s="87"/>
      <c r="LNE56" s="87"/>
      <c r="LNF56" s="87"/>
      <c r="LNG56" s="87"/>
      <c r="LNH56" s="87"/>
      <c r="LNI56" s="87"/>
      <c r="LNJ56" s="87"/>
      <c r="LNK56" s="87"/>
      <c r="LNL56" s="87"/>
      <c r="LNM56" s="87"/>
      <c r="LNS56" s="87"/>
      <c r="LNT56" s="87"/>
      <c r="LNU56" s="87"/>
      <c r="LNV56" s="87"/>
      <c r="LNW56" s="87"/>
      <c r="LNX56" s="87"/>
      <c r="LNY56" s="87"/>
      <c r="LNZ56" s="87"/>
      <c r="LOA56" s="87"/>
      <c r="LOB56" s="87"/>
      <c r="LOH56" s="87"/>
      <c r="LOI56" s="87"/>
      <c r="LOJ56" s="87"/>
      <c r="LOK56" s="87"/>
      <c r="LOL56" s="87"/>
      <c r="LOM56" s="87"/>
      <c r="LON56" s="87"/>
      <c r="LOO56" s="87"/>
      <c r="LOP56" s="87"/>
      <c r="LOQ56" s="87"/>
      <c r="LOW56" s="87"/>
      <c r="LOX56" s="87"/>
      <c r="LOY56" s="87"/>
      <c r="LOZ56" s="87"/>
      <c r="LPA56" s="87"/>
      <c r="LPB56" s="87"/>
      <c r="LPC56" s="87"/>
      <c r="LPD56" s="87"/>
      <c r="LPE56" s="87"/>
      <c r="LPF56" s="87"/>
      <c r="LPL56" s="87"/>
      <c r="LPM56" s="87"/>
      <c r="LPN56" s="87"/>
      <c r="LPO56" s="87"/>
      <c r="LPP56" s="87"/>
      <c r="LPQ56" s="87"/>
      <c r="LPR56" s="87"/>
      <c r="LPS56" s="87"/>
      <c r="LPT56" s="87"/>
      <c r="LPU56" s="87"/>
      <c r="LQA56" s="87"/>
      <c r="LQB56" s="87"/>
      <c r="LQC56" s="87"/>
      <c r="LQD56" s="87"/>
      <c r="LQE56" s="87"/>
      <c r="LQF56" s="87"/>
      <c r="LQG56" s="87"/>
      <c r="LQH56" s="87"/>
      <c r="LQI56" s="87"/>
      <c r="LQJ56" s="87"/>
      <c r="LQP56" s="87"/>
      <c r="LQQ56" s="87"/>
      <c r="LQR56" s="87"/>
      <c r="LQS56" s="87"/>
      <c r="LQT56" s="87"/>
      <c r="LQU56" s="87"/>
      <c r="LQV56" s="87"/>
      <c r="LQW56" s="87"/>
      <c r="LQX56" s="87"/>
      <c r="LQY56" s="87"/>
      <c r="LRE56" s="87"/>
      <c r="LRF56" s="87"/>
      <c r="LRG56" s="87"/>
      <c r="LRH56" s="87"/>
      <c r="LRI56" s="87"/>
      <c r="LRJ56" s="87"/>
      <c r="LRK56" s="87"/>
      <c r="LRL56" s="87"/>
      <c r="LRM56" s="87"/>
      <c r="LRN56" s="87"/>
      <c r="LRT56" s="87"/>
      <c r="LRU56" s="87"/>
      <c r="LRV56" s="87"/>
      <c r="LRW56" s="87"/>
      <c r="LRX56" s="87"/>
      <c r="LRY56" s="87"/>
      <c r="LRZ56" s="87"/>
      <c r="LSA56" s="87"/>
      <c r="LSB56" s="87"/>
      <c r="LSC56" s="87"/>
      <c r="LSI56" s="87"/>
      <c r="LSJ56" s="87"/>
      <c r="LSK56" s="87"/>
      <c r="LSL56" s="87"/>
      <c r="LSM56" s="87"/>
      <c r="LSN56" s="87"/>
      <c r="LSO56" s="87"/>
      <c r="LSP56" s="87"/>
      <c r="LSQ56" s="87"/>
      <c r="LSR56" s="87"/>
      <c r="LSX56" s="87"/>
      <c r="LSY56" s="87"/>
      <c r="LSZ56" s="87"/>
      <c r="LTA56" s="87"/>
      <c r="LTB56" s="87"/>
      <c r="LTC56" s="87"/>
      <c r="LTD56" s="87"/>
      <c r="LTE56" s="87"/>
      <c r="LTF56" s="87"/>
      <c r="LTG56" s="87"/>
      <c r="LTM56" s="87"/>
      <c r="LTN56" s="87"/>
      <c r="LTO56" s="87"/>
      <c r="LTP56" s="87"/>
      <c r="LTQ56" s="87"/>
      <c r="LTR56" s="87"/>
      <c r="LTS56" s="87"/>
      <c r="LTT56" s="87"/>
      <c r="LTU56" s="87"/>
      <c r="LTV56" s="87"/>
      <c r="LUB56" s="87"/>
      <c r="LUC56" s="87"/>
      <c r="LUD56" s="87"/>
      <c r="LUE56" s="87"/>
      <c r="LUF56" s="87"/>
      <c r="LUG56" s="87"/>
      <c r="LUH56" s="87"/>
      <c r="LUI56" s="87"/>
      <c r="LUJ56" s="87"/>
      <c r="LUK56" s="87"/>
      <c r="LUQ56" s="87"/>
      <c r="LUR56" s="87"/>
      <c r="LUS56" s="87"/>
      <c r="LUT56" s="87"/>
      <c r="LUU56" s="87"/>
      <c r="LUV56" s="87"/>
      <c r="LUW56" s="87"/>
      <c r="LUX56" s="87"/>
      <c r="LUY56" s="87"/>
      <c r="LUZ56" s="87"/>
      <c r="LVF56" s="87"/>
      <c r="LVG56" s="87"/>
      <c r="LVH56" s="87"/>
      <c r="LVI56" s="87"/>
      <c r="LVJ56" s="87"/>
      <c r="LVK56" s="87"/>
      <c r="LVL56" s="87"/>
      <c r="LVM56" s="87"/>
      <c r="LVN56" s="87"/>
      <c r="LVO56" s="87"/>
      <c r="LVU56" s="87"/>
      <c r="LVV56" s="87"/>
      <c r="LVW56" s="87"/>
      <c r="LVX56" s="87"/>
      <c r="LVY56" s="87"/>
      <c r="LVZ56" s="87"/>
      <c r="LWA56" s="87"/>
      <c r="LWB56" s="87"/>
      <c r="LWC56" s="87"/>
      <c r="LWD56" s="87"/>
      <c r="LWJ56" s="87"/>
      <c r="LWK56" s="87"/>
      <c r="LWL56" s="87"/>
      <c r="LWM56" s="87"/>
      <c r="LWN56" s="87"/>
      <c r="LWO56" s="87"/>
      <c r="LWP56" s="87"/>
      <c r="LWQ56" s="87"/>
      <c r="LWR56" s="87"/>
      <c r="LWS56" s="87"/>
      <c r="LWY56" s="87"/>
      <c r="LWZ56" s="87"/>
      <c r="LXA56" s="87"/>
      <c r="LXB56" s="87"/>
      <c r="LXC56" s="87"/>
      <c r="LXD56" s="87"/>
      <c r="LXE56" s="87"/>
      <c r="LXF56" s="87"/>
      <c r="LXG56" s="87"/>
      <c r="LXH56" s="87"/>
      <c r="LXN56" s="87"/>
      <c r="LXO56" s="87"/>
      <c r="LXP56" s="87"/>
      <c r="LXQ56" s="87"/>
      <c r="LXR56" s="87"/>
      <c r="LXS56" s="87"/>
      <c r="LXT56" s="87"/>
      <c r="LXU56" s="87"/>
      <c r="LXV56" s="87"/>
      <c r="LXW56" s="87"/>
      <c r="LYC56" s="87"/>
      <c r="LYD56" s="87"/>
      <c r="LYE56" s="87"/>
      <c r="LYF56" s="87"/>
      <c r="LYG56" s="87"/>
      <c r="LYH56" s="87"/>
      <c r="LYI56" s="87"/>
      <c r="LYJ56" s="87"/>
      <c r="LYK56" s="87"/>
      <c r="LYL56" s="87"/>
      <c r="LYR56" s="87"/>
      <c r="LYS56" s="87"/>
      <c r="LYT56" s="87"/>
      <c r="LYU56" s="87"/>
      <c r="LYV56" s="87"/>
      <c r="LYW56" s="87"/>
      <c r="LYX56" s="87"/>
      <c r="LYY56" s="87"/>
      <c r="LYZ56" s="87"/>
      <c r="LZA56" s="87"/>
      <c r="LZG56" s="87"/>
      <c r="LZH56" s="87"/>
      <c r="LZI56" s="87"/>
      <c r="LZJ56" s="87"/>
      <c r="LZK56" s="87"/>
      <c r="LZL56" s="87"/>
      <c r="LZM56" s="87"/>
      <c r="LZN56" s="87"/>
      <c r="LZO56" s="87"/>
      <c r="LZP56" s="87"/>
      <c r="LZV56" s="87"/>
      <c r="LZW56" s="87"/>
      <c r="LZX56" s="87"/>
      <c r="LZY56" s="87"/>
      <c r="LZZ56" s="87"/>
      <c r="MAA56" s="87"/>
      <c r="MAB56" s="87"/>
      <c r="MAC56" s="87"/>
      <c r="MAD56" s="87"/>
      <c r="MAE56" s="87"/>
      <c r="MAK56" s="87"/>
      <c r="MAL56" s="87"/>
      <c r="MAM56" s="87"/>
      <c r="MAN56" s="87"/>
      <c r="MAO56" s="87"/>
      <c r="MAP56" s="87"/>
      <c r="MAQ56" s="87"/>
      <c r="MAR56" s="87"/>
      <c r="MAS56" s="87"/>
      <c r="MAT56" s="87"/>
      <c r="MAZ56" s="87"/>
      <c r="MBA56" s="87"/>
      <c r="MBB56" s="87"/>
      <c r="MBC56" s="87"/>
      <c r="MBD56" s="87"/>
      <c r="MBE56" s="87"/>
      <c r="MBF56" s="87"/>
      <c r="MBG56" s="87"/>
      <c r="MBH56" s="87"/>
      <c r="MBI56" s="87"/>
      <c r="MBO56" s="87"/>
      <c r="MBP56" s="87"/>
      <c r="MBQ56" s="87"/>
      <c r="MBR56" s="87"/>
      <c r="MBS56" s="87"/>
      <c r="MBT56" s="87"/>
      <c r="MBU56" s="87"/>
      <c r="MBV56" s="87"/>
      <c r="MBW56" s="87"/>
      <c r="MBX56" s="87"/>
      <c r="MCD56" s="87"/>
      <c r="MCE56" s="87"/>
      <c r="MCF56" s="87"/>
      <c r="MCG56" s="87"/>
      <c r="MCH56" s="87"/>
      <c r="MCI56" s="87"/>
      <c r="MCJ56" s="87"/>
      <c r="MCK56" s="87"/>
      <c r="MCL56" s="87"/>
      <c r="MCM56" s="87"/>
      <c r="MCS56" s="87"/>
      <c r="MCT56" s="87"/>
      <c r="MCU56" s="87"/>
      <c r="MCV56" s="87"/>
      <c r="MCW56" s="87"/>
      <c r="MCX56" s="87"/>
      <c r="MCY56" s="87"/>
      <c r="MCZ56" s="87"/>
      <c r="MDA56" s="87"/>
      <c r="MDB56" s="87"/>
      <c r="MDH56" s="87"/>
      <c r="MDI56" s="87"/>
      <c r="MDJ56" s="87"/>
      <c r="MDK56" s="87"/>
      <c r="MDL56" s="87"/>
      <c r="MDM56" s="87"/>
      <c r="MDN56" s="87"/>
      <c r="MDO56" s="87"/>
      <c r="MDP56" s="87"/>
      <c r="MDQ56" s="87"/>
      <c r="MDW56" s="87"/>
      <c r="MDX56" s="87"/>
      <c r="MDY56" s="87"/>
      <c r="MDZ56" s="87"/>
      <c r="MEA56" s="87"/>
      <c r="MEB56" s="87"/>
      <c r="MEC56" s="87"/>
      <c r="MED56" s="87"/>
      <c r="MEE56" s="87"/>
      <c r="MEF56" s="87"/>
      <c r="MEL56" s="87"/>
      <c r="MEM56" s="87"/>
      <c r="MEN56" s="87"/>
      <c r="MEO56" s="87"/>
      <c r="MEP56" s="87"/>
      <c r="MEQ56" s="87"/>
      <c r="MER56" s="87"/>
      <c r="MES56" s="87"/>
      <c r="MET56" s="87"/>
      <c r="MEU56" s="87"/>
      <c r="MFA56" s="87"/>
      <c r="MFB56" s="87"/>
      <c r="MFC56" s="87"/>
      <c r="MFD56" s="87"/>
      <c r="MFE56" s="87"/>
      <c r="MFF56" s="87"/>
      <c r="MFG56" s="87"/>
      <c r="MFH56" s="87"/>
      <c r="MFI56" s="87"/>
      <c r="MFJ56" s="87"/>
      <c r="MFP56" s="87"/>
      <c r="MFQ56" s="87"/>
      <c r="MFR56" s="87"/>
      <c r="MFS56" s="87"/>
      <c r="MFT56" s="87"/>
      <c r="MFU56" s="87"/>
      <c r="MFV56" s="87"/>
      <c r="MFW56" s="87"/>
      <c r="MFX56" s="87"/>
      <c r="MFY56" s="87"/>
      <c r="MGE56" s="87"/>
      <c r="MGF56" s="87"/>
      <c r="MGG56" s="87"/>
      <c r="MGH56" s="87"/>
      <c r="MGI56" s="87"/>
      <c r="MGJ56" s="87"/>
      <c r="MGK56" s="87"/>
      <c r="MGL56" s="87"/>
      <c r="MGM56" s="87"/>
      <c r="MGN56" s="87"/>
      <c r="MGT56" s="87"/>
      <c r="MGU56" s="87"/>
      <c r="MGV56" s="87"/>
      <c r="MGW56" s="87"/>
      <c r="MGX56" s="87"/>
      <c r="MGY56" s="87"/>
      <c r="MGZ56" s="87"/>
      <c r="MHA56" s="87"/>
      <c r="MHB56" s="87"/>
      <c r="MHC56" s="87"/>
      <c r="MHI56" s="87"/>
      <c r="MHJ56" s="87"/>
      <c r="MHK56" s="87"/>
      <c r="MHL56" s="87"/>
      <c r="MHM56" s="87"/>
      <c r="MHN56" s="87"/>
      <c r="MHO56" s="87"/>
      <c r="MHP56" s="87"/>
      <c r="MHQ56" s="87"/>
      <c r="MHR56" s="87"/>
      <c r="MHX56" s="87"/>
      <c r="MHY56" s="87"/>
      <c r="MHZ56" s="87"/>
      <c r="MIA56" s="87"/>
      <c r="MIB56" s="87"/>
      <c r="MIC56" s="87"/>
      <c r="MID56" s="87"/>
      <c r="MIE56" s="87"/>
      <c r="MIF56" s="87"/>
      <c r="MIG56" s="87"/>
      <c r="MIM56" s="87"/>
      <c r="MIN56" s="87"/>
      <c r="MIO56" s="87"/>
      <c r="MIP56" s="87"/>
      <c r="MIQ56" s="87"/>
      <c r="MIR56" s="87"/>
      <c r="MIS56" s="87"/>
      <c r="MIT56" s="87"/>
      <c r="MIU56" s="87"/>
      <c r="MIV56" s="87"/>
      <c r="MJB56" s="87"/>
      <c r="MJC56" s="87"/>
      <c r="MJD56" s="87"/>
      <c r="MJE56" s="87"/>
      <c r="MJF56" s="87"/>
      <c r="MJG56" s="87"/>
      <c r="MJH56" s="87"/>
      <c r="MJI56" s="87"/>
      <c r="MJJ56" s="87"/>
      <c r="MJK56" s="87"/>
      <c r="MJQ56" s="87"/>
      <c r="MJR56" s="87"/>
      <c r="MJS56" s="87"/>
      <c r="MJT56" s="87"/>
      <c r="MJU56" s="87"/>
      <c r="MJV56" s="87"/>
      <c r="MJW56" s="87"/>
      <c r="MJX56" s="87"/>
      <c r="MJY56" s="87"/>
      <c r="MJZ56" s="87"/>
      <c r="MKF56" s="87"/>
      <c r="MKG56" s="87"/>
      <c r="MKH56" s="87"/>
      <c r="MKI56" s="87"/>
      <c r="MKJ56" s="87"/>
      <c r="MKK56" s="87"/>
      <c r="MKL56" s="87"/>
      <c r="MKM56" s="87"/>
      <c r="MKN56" s="87"/>
      <c r="MKO56" s="87"/>
      <c r="MKU56" s="87"/>
      <c r="MKV56" s="87"/>
      <c r="MKW56" s="87"/>
      <c r="MKX56" s="87"/>
      <c r="MKY56" s="87"/>
      <c r="MKZ56" s="87"/>
      <c r="MLA56" s="87"/>
      <c r="MLB56" s="87"/>
      <c r="MLC56" s="87"/>
      <c r="MLD56" s="87"/>
      <c r="MLJ56" s="87"/>
      <c r="MLK56" s="87"/>
      <c r="MLL56" s="87"/>
      <c r="MLM56" s="87"/>
      <c r="MLN56" s="87"/>
      <c r="MLO56" s="87"/>
      <c r="MLP56" s="87"/>
      <c r="MLQ56" s="87"/>
      <c r="MLR56" s="87"/>
      <c r="MLS56" s="87"/>
      <c r="MLY56" s="87"/>
      <c r="MLZ56" s="87"/>
      <c r="MMA56" s="87"/>
      <c r="MMB56" s="87"/>
      <c r="MMC56" s="87"/>
      <c r="MMD56" s="87"/>
      <c r="MME56" s="87"/>
      <c r="MMF56" s="87"/>
      <c r="MMG56" s="87"/>
      <c r="MMH56" s="87"/>
      <c r="MMN56" s="87"/>
      <c r="MMO56" s="87"/>
      <c r="MMP56" s="87"/>
      <c r="MMQ56" s="87"/>
      <c r="MMR56" s="87"/>
      <c r="MMS56" s="87"/>
      <c r="MMT56" s="87"/>
      <c r="MMU56" s="87"/>
      <c r="MMV56" s="87"/>
      <c r="MMW56" s="87"/>
      <c r="MNC56" s="87"/>
      <c r="MND56" s="87"/>
      <c r="MNE56" s="87"/>
      <c r="MNF56" s="87"/>
      <c r="MNG56" s="87"/>
      <c r="MNH56" s="87"/>
      <c r="MNI56" s="87"/>
      <c r="MNJ56" s="87"/>
      <c r="MNK56" s="87"/>
      <c r="MNL56" s="87"/>
      <c r="MNR56" s="87"/>
      <c r="MNS56" s="87"/>
      <c r="MNT56" s="87"/>
      <c r="MNU56" s="87"/>
      <c r="MNV56" s="87"/>
      <c r="MNW56" s="87"/>
      <c r="MNX56" s="87"/>
      <c r="MNY56" s="87"/>
      <c r="MNZ56" s="87"/>
      <c r="MOA56" s="87"/>
      <c r="MOG56" s="87"/>
      <c r="MOH56" s="87"/>
      <c r="MOI56" s="87"/>
      <c r="MOJ56" s="87"/>
      <c r="MOK56" s="87"/>
      <c r="MOL56" s="87"/>
      <c r="MOM56" s="87"/>
      <c r="MON56" s="87"/>
      <c r="MOO56" s="87"/>
      <c r="MOP56" s="87"/>
      <c r="MOV56" s="87"/>
      <c r="MOW56" s="87"/>
      <c r="MOX56" s="87"/>
      <c r="MOY56" s="87"/>
      <c r="MOZ56" s="87"/>
      <c r="MPA56" s="87"/>
      <c r="MPB56" s="87"/>
      <c r="MPC56" s="87"/>
      <c r="MPD56" s="87"/>
      <c r="MPE56" s="87"/>
      <c r="MPK56" s="87"/>
      <c r="MPL56" s="87"/>
      <c r="MPM56" s="87"/>
      <c r="MPN56" s="87"/>
      <c r="MPO56" s="87"/>
      <c r="MPP56" s="87"/>
      <c r="MPQ56" s="87"/>
      <c r="MPR56" s="87"/>
      <c r="MPS56" s="87"/>
      <c r="MPT56" s="87"/>
      <c r="MPZ56" s="87"/>
      <c r="MQA56" s="87"/>
      <c r="MQB56" s="87"/>
      <c r="MQC56" s="87"/>
      <c r="MQD56" s="87"/>
      <c r="MQE56" s="87"/>
      <c r="MQF56" s="87"/>
      <c r="MQG56" s="87"/>
      <c r="MQH56" s="87"/>
      <c r="MQI56" s="87"/>
      <c r="MQO56" s="87"/>
      <c r="MQP56" s="87"/>
      <c r="MQQ56" s="87"/>
      <c r="MQR56" s="87"/>
      <c r="MQS56" s="87"/>
      <c r="MQT56" s="87"/>
      <c r="MQU56" s="87"/>
      <c r="MQV56" s="87"/>
      <c r="MQW56" s="87"/>
      <c r="MQX56" s="87"/>
      <c r="MRD56" s="87"/>
      <c r="MRE56" s="87"/>
      <c r="MRF56" s="87"/>
      <c r="MRG56" s="87"/>
      <c r="MRH56" s="87"/>
      <c r="MRI56" s="87"/>
      <c r="MRJ56" s="87"/>
      <c r="MRK56" s="87"/>
      <c r="MRL56" s="87"/>
      <c r="MRM56" s="87"/>
      <c r="MRS56" s="87"/>
      <c r="MRT56" s="87"/>
      <c r="MRU56" s="87"/>
      <c r="MRV56" s="87"/>
      <c r="MRW56" s="87"/>
      <c r="MRX56" s="87"/>
      <c r="MRY56" s="87"/>
      <c r="MRZ56" s="87"/>
      <c r="MSA56" s="87"/>
      <c r="MSB56" s="87"/>
      <c r="MSH56" s="87"/>
      <c r="MSI56" s="87"/>
      <c r="MSJ56" s="87"/>
      <c r="MSK56" s="87"/>
      <c r="MSL56" s="87"/>
      <c r="MSM56" s="87"/>
      <c r="MSN56" s="87"/>
      <c r="MSO56" s="87"/>
      <c r="MSP56" s="87"/>
      <c r="MSQ56" s="87"/>
      <c r="MSW56" s="87"/>
      <c r="MSX56" s="87"/>
      <c r="MSY56" s="87"/>
      <c r="MSZ56" s="87"/>
      <c r="MTA56" s="87"/>
      <c r="MTB56" s="87"/>
      <c r="MTC56" s="87"/>
      <c r="MTD56" s="87"/>
      <c r="MTE56" s="87"/>
      <c r="MTF56" s="87"/>
      <c r="MTL56" s="87"/>
      <c r="MTM56" s="87"/>
      <c r="MTN56" s="87"/>
      <c r="MTO56" s="87"/>
      <c r="MTP56" s="87"/>
      <c r="MTQ56" s="87"/>
      <c r="MTR56" s="87"/>
      <c r="MTS56" s="87"/>
      <c r="MTT56" s="87"/>
      <c r="MTU56" s="87"/>
      <c r="MUA56" s="87"/>
      <c r="MUB56" s="87"/>
      <c r="MUC56" s="87"/>
      <c r="MUD56" s="87"/>
      <c r="MUE56" s="87"/>
      <c r="MUF56" s="87"/>
      <c r="MUG56" s="87"/>
      <c r="MUH56" s="87"/>
      <c r="MUI56" s="87"/>
      <c r="MUJ56" s="87"/>
      <c r="MUP56" s="87"/>
      <c r="MUQ56" s="87"/>
      <c r="MUR56" s="87"/>
      <c r="MUS56" s="87"/>
      <c r="MUT56" s="87"/>
      <c r="MUU56" s="87"/>
      <c r="MUV56" s="87"/>
      <c r="MUW56" s="87"/>
      <c r="MUX56" s="87"/>
      <c r="MUY56" s="87"/>
      <c r="MVE56" s="87"/>
      <c r="MVF56" s="87"/>
      <c r="MVG56" s="87"/>
      <c r="MVH56" s="87"/>
      <c r="MVI56" s="87"/>
      <c r="MVJ56" s="87"/>
      <c r="MVK56" s="87"/>
      <c r="MVL56" s="87"/>
      <c r="MVM56" s="87"/>
      <c r="MVN56" s="87"/>
      <c r="MVT56" s="87"/>
      <c r="MVU56" s="87"/>
      <c r="MVV56" s="87"/>
      <c r="MVW56" s="87"/>
      <c r="MVX56" s="87"/>
      <c r="MVY56" s="87"/>
      <c r="MVZ56" s="87"/>
      <c r="MWA56" s="87"/>
      <c r="MWB56" s="87"/>
      <c r="MWC56" s="87"/>
      <c r="MWI56" s="87"/>
      <c r="MWJ56" s="87"/>
      <c r="MWK56" s="87"/>
      <c r="MWL56" s="87"/>
      <c r="MWM56" s="87"/>
      <c r="MWN56" s="87"/>
      <c r="MWO56" s="87"/>
      <c r="MWP56" s="87"/>
      <c r="MWQ56" s="87"/>
      <c r="MWR56" s="87"/>
      <c r="MWX56" s="87"/>
      <c r="MWY56" s="87"/>
      <c r="MWZ56" s="87"/>
      <c r="MXA56" s="87"/>
      <c r="MXB56" s="87"/>
      <c r="MXC56" s="87"/>
      <c r="MXD56" s="87"/>
      <c r="MXE56" s="87"/>
      <c r="MXF56" s="87"/>
      <c r="MXG56" s="87"/>
      <c r="MXM56" s="87"/>
      <c r="MXN56" s="87"/>
      <c r="MXO56" s="87"/>
      <c r="MXP56" s="87"/>
      <c r="MXQ56" s="87"/>
      <c r="MXR56" s="87"/>
      <c r="MXS56" s="87"/>
      <c r="MXT56" s="87"/>
      <c r="MXU56" s="87"/>
      <c r="MXV56" s="87"/>
      <c r="MYB56" s="87"/>
      <c r="MYC56" s="87"/>
      <c r="MYD56" s="87"/>
      <c r="MYE56" s="87"/>
      <c r="MYF56" s="87"/>
      <c r="MYG56" s="87"/>
      <c r="MYH56" s="87"/>
      <c r="MYI56" s="87"/>
      <c r="MYJ56" s="87"/>
      <c r="MYK56" s="87"/>
      <c r="MYQ56" s="87"/>
      <c r="MYR56" s="87"/>
      <c r="MYS56" s="87"/>
      <c r="MYT56" s="87"/>
      <c r="MYU56" s="87"/>
      <c r="MYV56" s="87"/>
      <c r="MYW56" s="87"/>
      <c r="MYX56" s="87"/>
      <c r="MYY56" s="87"/>
      <c r="MYZ56" s="87"/>
      <c r="MZF56" s="87"/>
      <c r="MZG56" s="87"/>
      <c r="MZH56" s="87"/>
      <c r="MZI56" s="87"/>
      <c r="MZJ56" s="87"/>
      <c r="MZK56" s="87"/>
      <c r="MZL56" s="87"/>
      <c r="MZM56" s="87"/>
      <c r="MZN56" s="87"/>
      <c r="MZO56" s="87"/>
      <c r="MZU56" s="87"/>
      <c r="MZV56" s="87"/>
      <c r="MZW56" s="87"/>
      <c r="MZX56" s="87"/>
      <c r="MZY56" s="87"/>
      <c r="MZZ56" s="87"/>
      <c r="NAA56" s="87"/>
      <c r="NAB56" s="87"/>
      <c r="NAC56" s="87"/>
      <c r="NAD56" s="87"/>
      <c r="NAJ56" s="87"/>
      <c r="NAK56" s="87"/>
      <c r="NAL56" s="87"/>
      <c r="NAM56" s="87"/>
      <c r="NAN56" s="87"/>
      <c r="NAO56" s="87"/>
      <c r="NAP56" s="87"/>
      <c r="NAQ56" s="87"/>
      <c r="NAR56" s="87"/>
      <c r="NAS56" s="87"/>
      <c r="NAY56" s="87"/>
      <c r="NAZ56" s="87"/>
      <c r="NBA56" s="87"/>
      <c r="NBB56" s="87"/>
      <c r="NBC56" s="87"/>
      <c r="NBD56" s="87"/>
      <c r="NBE56" s="87"/>
      <c r="NBF56" s="87"/>
      <c r="NBG56" s="87"/>
      <c r="NBH56" s="87"/>
      <c r="NBN56" s="87"/>
      <c r="NBO56" s="87"/>
      <c r="NBP56" s="87"/>
      <c r="NBQ56" s="87"/>
      <c r="NBR56" s="87"/>
      <c r="NBS56" s="87"/>
      <c r="NBT56" s="87"/>
      <c r="NBU56" s="87"/>
      <c r="NBV56" s="87"/>
      <c r="NBW56" s="87"/>
      <c r="NCC56" s="87"/>
      <c r="NCD56" s="87"/>
      <c r="NCE56" s="87"/>
      <c r="NCF56" s="87"/>
      <c r="NCG56" s="87"/>
      <c r="NCH56" s="87"/>
      <c r="NCI56" s="87"/>
      <c r="NCJ56" s="87"/>
      <c r="NCK56" s="87"/>
      <c r="NCL56" s="87"/>
      <c r="NCR56" s="87"/>
      <c r="NCS56" s="87"/>
      <c r="NCT56" s="87"/>
      <c r="NCU56" s="87"/>
      <c r="NCV56" s="87"/>
      <c r="NCW56" s="87"/>
      <c r="NCX56" s="87"/>
      <c r="NCY56" s="87"/>
      <c r="NCZ56" s="87"/>
      <c r="NDA56" s="87"/>
      <c r="NDG56" s="87"/>
      <c r="NDH56" s="87"/>
      <c r="NDI56" s="87"/>
      <c r="NDJ56" s="87"/>
      <c r="NDK56" s="87"/>
      <c r="NDL56" s="87"/>
      <c r="NDM56" s="87"/>
      <c r="NDN56" s="87"/>
      <c r="NDO56" s="87"/>
      <c r="NDP56" s="87"/>
      <c r="NDV56" s="87"/>
      <c r="NDW56" s="87"/>
      <c r="NDX56" s="87"/>
      <c r="NDY56" s="87"/>
      <c r="NDZ56" s="87"/>
      <c r="NEA56" s="87"/>
      <c r="NEB56" s="87"/>
      <c r="NEC56" s="87"/>
      <c r="NED56" s="87"/>
      <c r="NEE56" s="87"/>
      <c r="NEK56" s="87"/>
      <c r="NEL56" s="87"/>
      <c r="NEM56" s="87"/>
      <c r="NEN56" s="87"/>
      <c r="NEO56" s="87"/>
      <c r="NEP56" s="87"/>
      <c r="NEQ56" s="87"/>
      <c r="NER56" s="87"/>
      <c r="NES56" s="87"/>
      <c r="NET56" s="87"/>
      <c r="NEZ56" s="87"/>
      <c r="NFA56" s="87"/>
      <c r="NFB56" s="87"/>
      <c r="NFC56" s="87"/>
      <c r="NFD56" s="87"/>
      <c r="NFE56" s="87"/>
      <c r="NFF56" s="87"/>
      <c r="NFG56" s="87"/>
      <c r="NFH56" s="87"/>
      <c r="NFI56" s="87"/>
      <c r="NFO56" s="87"/>
      <c r="NFP56" s="87"/>
      <c r="NFQ56" s="87"/>
      <c r="NFR56" s="87"/>
      <c r="NFS56" s="87"/>
      <c r="NFT56" s="87"/>
      <c r="NFU56" s="87"/>
      <c r="NFV56" s="87"/>
      <c r="NFW56" s="87"/>
      <c r="NFX56" s="87"/>
      <c r="NGD56" s="87"/>
      <c r="NGE56" s="87"/>
      <c r="NGF56" s="87"/>
      <c r="NGG56" s="87"/>
      <c r="NGH56" s="87"/>
      <c r="NGI56" s="87"/>
      <c r="NGJ56" s="87"/>
      <c r="NGK56" s="87"/>
      <c r="NGL56" s="87"/>
      <c r="NGM56" s="87"/>
      <c r="NGS56" s="87"/>
      <c r="NGT56" s="87"/>
      <c r="NGU56" s="87"/>
      <c r="NGV56" s="87"/>
      <c r="NGW56" s="87"/>
      <c r="NGX56" s="87"/>
      <c r="NGY56" s="87"/>
      <c r="NGZ56" s="87"/>
      <c r="NHA56" s="87"/>
      <c r="NHB56" s="87"/>
      <c r="NHH56" s="87"/>
      <c r="NHI56" s="87"/>
      <c r="NHJ56" s="87"/>
      <c r="NHK56" s="87"/>
      <c r="NHL56" s="87"/>
      <c r="NHM56" s="87"/>
      <c r="NHN56" s="87"/>
      <c r="NHO56" s="87"/>
      <c r="NHP56" s="87"/>
      <c r="NHQ56" s="87"/>
      <c r="NHW56" s="87"/>
      <c r="NHX56" s="87"/>
      <c r="NHY56" s="87"/>
      <c r="NHZ56" s="87"/>
      <c r="NIA56" s="87"/>
      <c r="NIB56" s="87"/>
      <c r="NIC56" s="87"/>
      <c r="NID56" s="87"/>
      <c r="NIE56" s="87"/>
      <c r="NIF56" s="87"/>
      <c r="NIL56" s="87"/>
      <c r="NIM56" s="87"/>
      <c r="NIN56" s="87"/>
      <c r="NIO56" s="87"/>
      <c r="NIP56" s="87"/>
      <c r="NIQ56" s="87"/>
      <c r="NIR56" s="87"/>
      <c r="NIS56" s="87"/>
      <c r="NIT56" s="87"/>
      <c r="NIU56" s="87"/>
      <c r="NJA56" s="87"/>
      <c r="NJB56" s="87"/>
      <c r="NJC56" s="87"/>
      <c r="NJD56" s="87"/>
      <c r="NJE56" s="87"/>
      <c r="NJF56" s="87"/>
      <c r="NJG56" s="87"/>
      <c r="NJH56" s="87"/>
      <c r="NJI56" s="87"/>
      <c r="NJJ56" s="87"/>
      <c r="NJP56" s="87"/>
      <c r="NJQ56" s="87"/>
      <c r="NJR56" s="87"/>
      <c r="NJS56" s="87"/>
      <c r="NJT56" s="87"/>
      <c r="NJU56" s="87"/>
      <c r="NJV56" s="87"/>
      <c r="NJW56" s="87"/>
      <c r="NJX56" s="87"/>
      <c r="NJY56" s="87"/>
      <c r="NKE56" s="87"/>
      <c r="NKF56" s="87"/>
      <c r="NKG56" s="87"/>
      <c r="NKH56" s="87"/>
      <c r="NKI56" s="87"/>
      <c r="NKJ56" s="87"/>
      <c r="NKK56" s="87"/>
      <c r="NKL56" s="87"/>
      <c r="NKM56" s="87"/>
      <c r="NKN56" s="87"/>
      <c r="NKT56" s="87"/>
      <c r="NKU56" s="87"/>
      <c r="NKV56" s="87"/>
      <c r="NKW56" s="87"/>
      <c r="NKX56" s="87"/>
      <c r="NKY56" s="87"/>
      <c r="NKZ56" s="87"/>
      <c r="NLA56" s="87"/>
      <c r="NLB56" s="87"/>
      <c r="NLC56" s="87"/>
      <c r="NLI56" s="87"/>
      <c r="NLJ56" s="87"/>
      <c r="NLK56" s="87"/>
      <c r="NLL56" s="87"/>
      <c r="NLM56" s="87"/>
      <c r="NLN56" s="87"/>
      <c r="NLO56" s="87"/>
      <c r="NLP56" s="87"/>
      <c r="NLQ56" s="87"/>
      <c r="NLR56" s="87"/>
      <c r="NLX56" s="87"/>
      <c r="NLY56" s="87"/>
      <c r="NLZ56" s="87"/>
      <c r="NMA56" s="87"/>
      <c r="NMB56" s="87"/>
      <c r="NMC56" s="87"/>
      <c r="NMD56" s="87"/>
      <c r="NME56" s="87"/>
      <c r="NMF56" s="87"/>
      <c r="NMG56" s="87"/>
      <c r="NMM56" s="87"/>
      <c r="NMN56" s="87"/>
      <c r="NMO56" s="87"/>
      <c r="NMP56" s="87"/>
      <c r="NMQ56" s="87"/>
      <c r="NMR56" s="87"/>
      <c r="NMS56" s="87"/>
      <c r="NMT56" s="87"/>
      <c r="NMU56" s="87"/>
      <c r="NMV56" s="87"/>
      <c r="NNB56" s="87"/>
      <c r="NNC56" s="87"/>
      <c r="NND56" s="87"/>
      <c r="NNE56" s="87"/>
      <c r="NNF56" s="87"/>
      <c r="NNG56" s="87"/>
      <c r="NNH56" s="87"/>
      <c r="NNI56" s="87"/>
      <c r="NNJ56" s="87"/>
      <c r="NNK56" s="87"/>
      <c r="NNQ56" s="87"/>
      <c r="NNR56" s="87"/>
      <c r="NNS56" s="87"/>
      <c r="NNT56" s="87"/>
      <c r="NNU56" s="87"/>
      <c r="NNV56" s="87"/>
      <c r="NNW56" s="87"/>
      <c r="NNX56" s="87"/>
      <c r="NNY56" s="87"/>
      <c r="NNZ56" s="87"/>
      <c r="NOF56" s="87"/>
      <c r="NOG56" s="87"/>
      <c r="NOH56" s="87"/>
      <c r="NOI56" s="87"/>
      <c r="NOJ56" s="87"/>
      <c r="NOK56" s="87"/>
      <c r="NOL56" s="87"/>
      <c r="NOM56" s="87"/>
      <c r="NON56" s="87"/>
      <c r="NOO56" s="87"/>
      <c r="NOU56" s="87"/>
      <c r="NOV56" s="87"/>
      <c r="NOW56" s="87"/>
      <c r="NOX56" s="87"/>
      <c r="NOY56" s="87"/>
      <c r="NOZ56" s="87"/>
      <c r="NPA56" s="87"/>
      <c r="NPB56" s="87"/>
      <c r="NPC56" s="87"/>
      <c r="NPD56" s="87"/>
      <c r="NPJ56" s="87"/>
      <c r="NPK56" s="87"/>
      <c r="NPL56" s="87"/>
      <c r="NPM56" s="87"/>
      <c r="NPN56" s="87"/>
      <c r="NPO56" s="87"/>
      <c r="NPP56" s="87"/>
      <c r="NPQ56" s="87"/>
      <c r="NPR56" s="87"/>
      <c r="NPS56" s="87"/>
      <c r="NPY56" s="87"/>
      <c r="NPZ56" s="87"/>
      <c r="NQA56" s="87"/>
      <c r="NQB56" s="87"/>
      <c r="NQC56" s="87"/>
      <c r="NQD56" s="87"/>
      <c r="NQE56" s="87"/>
      <c r="NQF56" s="87"/>
      <c r="NQG56" s="87"/>
      <c r="NQH56" s="87"/>
      <c r="NQN56" s="87"/>
      <c r="NQO56" s="87"/>
      <c r="NQP56" s="87"/>
      <c r="NQQ56" s="87"/>
      <c r="NQR56" s="87"/>
      <c r="NQS56" s="87"/>
      <c r="NQT56" s="87"/>
      <c r="NQU56" s="87"/>
      <c r="NQV56" s="87"/>
      <c r="NQW56" s="87"/>
      <c r="NRC56" s="87"/>
      <c r="NRD56" s="87"/>
      <c r="NRE56" s="87"/>
      <c r="NRF56" s="87"/>
      <c r="NRG56" s="87"/>
      <c r="NRH56" s="87"/>
      <c r="NRI56" s="87"/>
      <c r="NRJ56" s="87"/>
      <c r="NRK56" s="87"/>
      <c r="NRL56" s="87"/>
      <c r="NRR56" s="87"/>
      <c r="NRS56" s="87"/>
      <c r="NRT56" s="87"/>
      <c r="NRU56" s="87"/>
      <c r="NRV56" s="87"/>
      <c r="NRW56" s="87"/>
      <c r="NRX56" s="87"/>
      <c r="NRY56" s="87"/>
      <c r="NRZ56" s="87"/>
      <c r="NSA56" s="87"/>
      <c r="NSG56" s="87"/>
      <c r="NSH56" s="87"/>
      <c r="NSI56" s="87"/>
      <c r="NSJ56" s="87"/>
      <c r="NSK56" s="87"/>
      <c r="NSL56" s="87"/>
      <c r="NSM56" s="87"/>
      <c r="NSN56" s="87"/>
      <c r="NSO56" s="87"/>
      <c r="NSP56" s="87"/>
      <c r="NSV56" s="87"/>
      <c r="NSW56" s="87"/>
      <c r="NSX56" s="87"/>
      <c r="NSY56" s="87"/>
      <c r="NSZ56" s="87"/>
      <c r="NTA56" s="87"/>
      <c r="NTB56" s="87"/>
      <c r="NTC56" s="87"/>
      <c r="NTD56" s="87"/>
      <c r="NTE56" s="87"/>
      <c r="NTK56" s="87"/>
      <c r="NTL56" s="87"/>
      <c r="NTM56" s="87"/>
      <c r="NTN56" s="87"/>
      <c r="NTO56" s="87"/>
      <c r="NTP56" s="87"/>
      <c r="NTQ56" s="87"/>
      <c r="NTR56" s="87"/>
      <c r="NTS56" s="87"/>
      <c r="NTT56" s="87"/>
      <c r="NTZ56" s="87"/>
      <c r="NUA56" s="87"/>
      <c r="NUB56" s="87"/>
      <c r="NUC56" s="87"/>
      <c r="NUD56" s="87"/>
      <c r="NUE56" s="87"/>
      <c r="NUF56" s="87"/>
      <c r="NUG56" s="87"/>
      <c r="NUH56" s="87"/>
      <c r="NUI56" s="87"/>
      <c r="NUO56" s="87"/>
      <c r="NUP56" s="87"/>
      <c r="NUQ56" s="87"/>
      <c r="NUR56" s="87"/>
      <c r="NUS56" s="87"/>
      <c r="NUT56" s="87"/>
      <c r="NUU56" s="87"/>
      <c r="NUV56" s="87"/>
      <c r="NUW56" s="87"/>
      <c r="NUX56" s="87"/>
      <c r="NVD56" s="87"/>
      <c r="NVE56" s="87"/>
      <c r="NVF56" s="87"/>
      <c r="NVG56" s="87"/>
      <c r="NVH56" s="87"/>
      <c r="NVI56" s="87"/>
      <c r="NVJ56" s="87"/>
      <c r="NVK56" s="87"/>
      <c r="NVL56" s="87"/>
      <c r="NVM56" s="87"/>
      <c r="NVS56" s="87"/>
      <c r="NVT56" s="87"/>
      <c r="NVU56" s="87"/>
      <c r="NVV56" s="87"/>
      <c r="NVW56" s="87"/>
      <c r="NVX56" s="87"/>
      <c r="NVY56" s="87"/>
      <c r="NVZ56" s="87"/>
      <c r="NWA56" s="87"/>
      <c r="NWB56" s="87"/>
      <c r="NWH56" s="87"/>
      <c r="NWI56" s="87"/>
      <c r="NWJ56" s="87"/>
      <c r="NWK56" s="87"/>
      <c r="NWL56" s="87"/>
      <c r="NWM56" s="87"/>
      <c r="NWN56" s="87"/>
      <c r="NWO56" s="87"/>
      <c r="NWP56" s="87"/>
      <c r="NWQ56" s="87"/>
      <c r="NWW56" s="87"/>
      <c r="NWX56" s="87"/>
      <c r="NWY56" s="87"/>
      <c r="NWZ56" s="87"/>
      <c r="NXA56" s="87"/>
      <c r="NXB56" s="87"/>
      <c r="NXC56" s="87"/>
      <c r="NXD56" s="87"/>
      <c r="NXE56" s="87"/>
      <c r="NXF56" s="87"/>
      <c r="NXL56" s="87"/>
      <c r="NXM56" s="87"/>
      <c r="NXN56" s="87"/>
      <c r="NXO56" s="87"/>
      <c r="NXP56" s="87"/>
      <c r="NXQ56" s="87"/>
      <c r="NXR56" s="87"/>
      <c r="NXS56" s="87"/>
      <c r="NXT56" s="87"/>
      <c r="NXU56" s="87"/>
      <c r="NYA56" s="87"/>
      <c r="NYB56" s="87"/>
      <c r="NYC56" s="87"/>
      <c r="NYD56" s="87"/>
      <c r="NYE56" s="87"/>
      <c r="NYF56" s="87"/>
      <c r="NYG56" s="87"/>
      <c r="NYH56" s="87"/>
      <c r="NYI56" s="87"/>
      <c r="NYJ56" s="87"/>
      <c r="NYP56" s="87"/>
      <c r="NYQ56" s="87"/>
      <c r="NYR56" s="87"/>
      <c r="NYS56" s="87"/>
      <c r="NYT56" s="87"/>
      <c r="NYU56" s="87"/>
      <c r="NYV56" s="87"/>
      <c r="NYW56" s="87"/>
      <c r="NYX56" s="87"/>
      <c r="NYY56" s="87"/>
      <c r="NZE56" s="87"/>
      <c r="NZF56" s="87"/>
      <c r="NZG56" s="87"/>
      <c r="NZH56" s="87"/>
      <c r="NZI56" s="87"/>
      <c r="NZJ56" s="87"/>
      <c r="NZK56" s="87"/>
      <c r="NZL56" s="87"/>
      <c r="NZM56" s="87"/>
      <c r="NZN56" s="87"/>
      <c r="NZT56" s="87"/>
      <c r="NZU56" s="87"/>
      <c r="NZV56" s="87"/>
      <c r="NZW56" s="87"/>
      <c r="NZX56" s="87"/>
      <c r="NZY56" s="87"/>
      <c r="NZZ56" s="87"/>
      <c r="OAA56" s="87"/>
      <c r="OAB56" s="87"/>
      <c r="OAC56" s="87"/>
      <c r="OAI56" s="87"/>
      <c r="OAJ56" s="87"/>
      <c r="OAK56" s="87"/>
      <c r="OAL56" s="87"/>
      <c r="OAM56" s="87"/>
      <c r="OAN56" s="87"/>
      <c r="OAO56" s="87"/>
      <c r="OAP56" s="87"/>
      <c r="OAQ56" s="87"/>
      <c r="OAR56" s="87"/>
      <c r="OAX56" s="87"/>
      <c r="OAY56" s="87"/>
      <c r="OAZ56" s="87"/>
      <c r="OBA56" s="87"/>
      <c r="OBB56" s="87"/>
      <c r="OBC56" s="87"/>
      <c r="OBD56" s="87"/>
      <c r="OBE56" s="87"/>
      <c r="OBF56" s="87"/>
      <c r="OBG56" s="87"/>
      <c r="OBM56" s="87"/>
      <c r="OBN56" s="87"/>
      <c r="OBO56" s="87"/>
      <c r="OBP56" s="87"/>
      <c r="OBQ56" s="87"/>
      <c r="OBR56" s="87"/>
      <c r="OBS56" s="87"/>
      <c r="OBT56" s="87"/>
      <c r="OBU56" s="87"/>
      <c r="OBV56" s="87"/>
      <c r="OCB56" s="87"/>
      <c r="OCC56" s="87"/>
      <c r="OCD56" s="87"/>
      <c r="OCE56" s="87"/>
      <c r="OCF56" s="87"/>
      <c r="OCG56" s="87"/>
      <c r="OCH56" s="87"/>
      <c r="OCI56" s="87"/>
      <c r="OCJ56" s="87"/>
      <c r="OCK56" s="87"/>
      <c r="OCQ56" s="87"/>
      <c r="OCR56" s="87"/>
      <c r="OCS56" s="87"/>
      <c r="OCT56" s="87"/>
      <c r="OCU56" s="87"/>
      <c r="OCV56" s="87"/>
      <c r="OCW56" s="87"/>
      <c r="OCX56" s="87"/>
      <c r="OCY56" s="87"/>
      <c r="OCZ56" s="87"/>
      <c r="ODF56" s="87"/>
      <c r="ODG56" s="87"/>
      <c r="ODH56" s="87"/>
      <c r="ODI56" s="87"/>
      <c r="ODJ56" s="87"/>
      <c r="ODK56" s="87"/>
      <c r="ODL56" s="87"/>
      <c r="ODM56" s="87"/>
      <c r="ODN56" s="87"/>
      <c r="ODO56" s="87"/>
      <c r="ODU56" s="87"/>
      <c r="ODV56" s="87"/>
      <c r="ODW56" s="87"/>
      <c r="ODX56" s="87"/>
      <c r="ODY56" s="87"/>
      <c r="ODZ56" s="87"/>
      <c r="OEA56" s="87"/>
      <c r="OEB56" s="87"/>
      <c r="OEC56" s="87"/>
      <c r="OED56" s="87"/>
      <c r="OEJ56" s="87"/>
      <c r="OEK56" s="87"/>
      <c r="OEL56" s="87"/>
      <c r="OEM56" s="87"/>
      <c r="OEN56" s="87"/>
      <c r="OEO56" s="87"/>
      <c r="OEP56" s="87"/>
      <c r="OEQ56" s="87"/>
      <c r="OER56" s="87"/>
      <c r="OES56" s="87"/>
      <c r="OEY56" s="87"/>
      <c r="OEZ56" s="87"/>
      <c r="OFA56" s="87"/>
      <c r="OFB56" s="87"/>
      <c r="OFC56" s="87"/>
      <c r="OFD56" s="87"/>
      <c r="OFE56" s="87"/>
      <c r="OFF56" s="87"/>
      <c r="OFG56" s="87"/>
      <c r="OFH56" s="87"/>
      <c r="OFN56" s="87"/>
      <c r="OFO56" s="87"/>
      <c r="OFP56" s="87"/>
      <c r="OFQ56" s="87"/>
      <c r="OFR56" s="87"/>
      <c r="OFS56" s="87"/>
      <c r="OFT56" s="87"/>
      <c r="OFU56" s="87"/>
      <c r="OFV56" s="87"/>
      <c r="OFW56" s="87"/>
      <c r="OGC56" s="87"/>
      <c r="OGD56" s="87"/>
      <c r="OGE56" s="87"/>
      <c r="OGF56" s="87"/>
      <c r="OGG56" s="87"/>
      <c r="OGH56" s="87"/>
      <c r="OGI56" s="87"/>
      <c r="OGJ56" s="87"/>
      <c r="OGK56" s="87"/>
      <c r="OGL56" s="87"/>
      <c r="OGR56" s="87"/>
      <c r="OGS56" s="87"/>
      <c r="OGT56" s="87"/>
      <c r="OGU56" s="87"/>
      <c r="OGV56" s="87"/>
      <c r="OGW56" s="87"/>
      <c r="OGX56" s="87"/>
      <c r="OGY56" s="87"/>
      <c r="OGZ56" s="87"/>
      <c r="OHA56" s="87"/>
      <c r="OHG56" s="87"/>
      <c r="OHH56" s="87"/>
      <c r="OHI56" s="87"/>
      <c r="OHJ56" s="87"/>
      <c r="OHK56" s="87"/>
      <c r="OHL56" s="87"/>
      <c r="OHM56" s="87"/>
      <c r="OHN56" s="87"/>
      <c r="OHO56" s="87"/>
      <c r="OHP56" s="87"/>
      <c r="OHV56" s="87"/>
      <c r="OHW56" s="87"/>
      <c r="OHX56" s="87"/>
      <c r="OHY56" s="87"/>
      <c r="OHZ56" s="87"/>
      <c r="OIA56" s="87"/>
      <c r="OIB56" s="87"/>
      <c r="OIC56" s="87"/>
      <c r="OID56" s="87"/>
      <c r="OIE56" s="87"/>
      <c r="OIK56" s="87"/>
      <c r="OIL56" s="87"/>
      <c r="OIM56" s="87"/>
      <c r="OIN56" s="87"/>
      <c r="OIO56" s="87"/>
      <c r="OIP56" s="87"/>
      <c r="OIQ56" s="87"/>
      <c r="OIR56" s="87"/>
      <c r="OIS56" s="87"/>
      <c r="OIT56" s="87"/>
      <c r="OIZ56" s="87"/>
      <c r="OJA56" s="87"/>
      <c r="OJB56" s="87"/>
      <c r="OJC56" s="87"/>
      <c r="OJD56" s="87"/>
      <c r="OJE56" s="87"/>
      <c r="OJF56" s="87"/>
      <c r="OJG56" s="87"/>
      <c r="OJH56" s="87"/>
      <c r="OJI56" s="87"/>
      <c r="OJO56" s="87"/>
      <c r="OJP56" s="87"/>
      <c r="OJQ56" s="87"/>
      <c r="OJR56" s="87"/>
      <c r="OJS56" s="87"/>
      <c r="OJT56" s="87"/>
      <c r="OJU56" s="87"/>
      <c r="OJV56" s="87"/>
      <c r="OJW56" s="87"/>
      <c r="OJX56" s="87"/>
      <c r="OKD56" s="87"/>
      <c r="OKE56" s="87"/>
      <c r="OKF56" s="87"/>
      <c r="OKG56" s="87"/>
      <c r="OKH56" s="87"/>
      <c r="OKI56" s="87"/>
      <c r="OKJ56" s="87"/>
      <c r="OKK56" s="87"/>
      <c r="OKL56" s="87"/>
      <c r="OKM56" s="87"/>
      <c r="OKS56" s="87"/>
      <c r="OKT56" s="87"/>
      <c r="OKU56" s="87"/>
      <c r="OKV56" s="87"/>
      <c r="OKW56" s="87"/>
      <c r="OKX56" s="87"/>
      <c r="OKY56" s="87"/>
      <c r="OKZ56" s="87"/>
      <c r="OLA56" s="87"/>
      <c r="OLB56" s="87"/>
      <c r="OLH56" s="87"/>
      <c r="OLI56" s="87"/>
      <c r="OLJ56" s="87"/>
      <c r="OLK56" s="87"/>
      <c r="OLL56" s="87"/>
      <c r="OLM56" s="87"/>
      <c r="OLN56" s="87"/>
      <c r="OLO56" s="87"/>
      <c r="OLP56" s="87"/>
      <c r="OLQ56" s="87"/>
      <c r="OLW56" s="87"/>
      <c r="OLX56" s="87"/>
      <c r="OLY56" s="87"/>
      <c r="OLZ56" s="87"/>
      <c r="OMA56" s="87"/>
      <c r="OMB56" s="87"/>
      <c r="OMC56" s="87"/>
      <c r="OMD56" s="87"/>
      <c r="OME56" s="87"/>
      <c r="OMF56" s="87"/>
      <c r="OML56" s="87"/>
      <c r="OMM56" s="87"/>
      <c r="OMN56" s="87"/>
      <c r="OMO56" s="87"/>
      <c r="OMP56" s="87"/>
      <c r="OMQ56" s="87"/>
      <c r="OMR56" s="87"/>
      <c r="OMS56" s="87"/>
      <c r="OMT56" s="87"/>
      <c r="OMU56" s="87"/>
      <c r="ONA56" s="87"/>
      <c r="ONB56" s="87"/>
      <c r="ONC56" s="87"/>
      <c r="OND56" s="87"/>
      <c r="ONE56" s="87"/>
      <c r="ONF56" s="87"/>
      <c r="ONG56" s="87"/>
      <c r="ONH56" s="87"/>
      <c r="ONI56" s="87"/>
      <c r="ONJ56" s="87"/>
      <c r="ONP56" s="87"/>
      <c r="ONQ56" s="87"/>
      <c r="ONR56" s="87"/>
      <c r="ONS56" s="87"/>
      <c r="ONT56" s="87"/>
      <c r="ONU56" s="87"/>
      <c r="ONV56" s="87"/>
      <c r="ONW56" s="87"/>
      <c r="ONX56" s="87"/>
      <c r="ONY56" s="87"/>
      <c r="OOE56" s="87"/>
      <c r="OOF56" s="87"/>
      <c r="OOG56" s="87"/>
      <c r="OOH56" s="87"/>
      <c r="OOI56" s="87"/>
      <c r="OOJ56" s="87"/>
      <c r="OOK56" s="87"/>
      <c r="OOL56" s="87"/>
      <c r="OOM56" s="87"/>
      <c r="OON56" s="87"/>
      <c r="OOT56" s="87"/>
      <c r="OOU56" s="87"/>
      <c r="OOV56" s="87"/>
      <c r="OOW56" s="87"/>
      <c r="OOX56" s="87"/>
      <c r="OOY56" s="87"/>
      <c r="OOZ56" s="87"/>
      <c r="OPA56" s="87"/>
      <c r="OPB56" s="87"/>
      <c r="OPC56" s="87"/>
      <c r="OPI56" s="87"/>
      <c r="OPJ56" s="87"/>
      <c r="OPK56" s="87"/>
      <c r="OPL56" s="87"/>
      <c r="OPM56" s="87"/>
      <c r="OPN56" s="87"/>
      <c r="OPO56" s="87"/>
      <c r="OPP56" s="87"/>
      <c r="OPQ56" s="87"/>
      <c r="OPR56" s="87"/>
      <c r="OPX56" s="87"/>
      <c r="OPY56" s="87"/>
      <c r="OPZ56" s="87"/>
      <c r="OQA56" s="87"/>
      <c r="OQB56" s="87"/>
      <c r="OQC56" s="87"/>
      <c r="OQD56" s="87"/>
      <c r="OQE56" s="87"/>
      <c r="OQF56" s="87"/>
      <c r="OQG56" s="87"/>
      <c r="OQM56" s="87"/>
      <c r="OQN56" s="87"/>
      <c r="OQO56" s="87"/>
      <c r="OQP56" s="87"/>
      <c r="OQQ56" s="87"/>
      <c r="OQR56" s="87"/>
      <c r="OQS56" s="87"/>
      <c r="OQT56" s="87"/>
      <c r="OQU56" s="87"/>
      <c r="OQV56" s="87"/>
      <c r="ORB56" s="87"/>
      <c r="ORC56" s="87"/>
      <c r="ORD56" s="87"/>
      <c r="ORE56" s="87"/>
      <c r="ORF56" s="87"/>
      <c r="ORG56" s="87"/>
      <c r="ORH56" s="87"/>
      <c r="ORI56" s="87"/>
      <c r="ORJ56" s="87"/>
      <c r="ORK56" s="87"/>
      <c r="ORQ56" s="87"/>
      <c r="ORR56" s="87"/>
      <c r="ORS56" s="87"/>
      <c r="ORT56" s="87"/>
      <c r="ORU56" s="87"/>
      <c r="ORV56" s="87"/>
      <c r="ORW56" s="87"/>
      <c r="ORX56" s="87"/>
      <c r="ORY56" s="87"/>
      <c r="ORZ56" s="87"/>
      <c r="OSF56" s="87"/>
      <c r="OSG56" s="87"/>
      <c r="OSH56" s="87"/>
      <c r="OSI56" s="87"/>
      <c r="OSJ56" s="87"/>
      <c r="OSK56" s="87"/>
      <c r="OSL56" s="87"/>
      <c r="OSM56" s="87"/>
      <c r="OSN56" s="87"/>
      <c r="OSO56" s="87"/>
      <c r="OSU56" s="87"/>
      <c r="OSV56" s="87"/>
      <c r="OSW56" s="87"/>
      <c r="OSX56" s="87"/>
      <c r="OSY56" s="87"/>
      <c r="OSZ56" s="87"/>
      <c r="OTA56" s="87"/>
      <c r="OTB56" s="87"/>
      <c r="OTC56" s="87"/>
      <c r="OTD56" s="87"/>
      <c r="OTJ56" s="87"/>
      <c r="OTK56" s="87"/>
      <c r="OTL56" s="87"/>
      <c r="OTM56" s="87"/>
      <c r="OTN56" s="87"/>
      <c r="OTO56" s="87"/>
      <c r="OTP56" s="87"/>
      <c r="OTQ56" s="87"/>
      <c r="OTR56" s="87"/>
      <c r="OTS56" s="87"/>
      <c r="OTY56" s="87"/>
      <c r="OTZ56" s="87"/>
      <c r="OUA56" s="87"/>
      <c r="OUB56" s="87"/>
      <c r="OUC56" s="87"/>
      <c r="OUD56" s="87"/>
      <c r="OUE56" s="87"/>
      <c r="OUF56" s="87"/>
      <c r="OUG56" s="87"/>
      <c r="OUH56" s="87"/>
      <c r="OUN56" s="87"/>
      <c r="OUO56" s="87"/>
      <c r="OUP56" s="87"/>
      <c r="OUQ56" s="87"/>
      <c r="OUR56" s="87"/>
      <c r="OUS56" s="87"/>
      <c r="OUT56" s="87"/>
      <c r="OUU56" s="87"/>
      <c r="OUV56" s="87"/>
      <c r="OUW56" s="87"/>
      <c r="OVC56" s="87"/>
      <c r="OVD56" s="87"/>
      <c r="OVE56" s="87"/>
      <c r="OVF56" s="87"/>
      <c r="OVG56" s="87"/>
      <c r="OVH56" s="87"/>
      <c r="OVI56" s="87"/>
      <c r="OVJ56" s="87"/>
      <c r="OVK56" s="87"/>
      <c r="OVL56" s="87"/>
      <c r="OVR56" s="87"/>
      <c r="OVS56" s="87"/>
      <c r="OVT56" s="87"/>
      <c r="OVU56" s="87"/>
      <c r="OVV56" s="87"/>
      <c r="OVW56" s="87"/>
      <c r="OVX56" s="87"/>
      <c r="OVY56" s="87"/>
      <c r="OVZ56" s="87"/>
      <c r="OWA56" s="87"/>
      <c r="OWG56" s="87"/>
      <c r="OWH56" s="87"/>
      <c r="OWI56" s="87"/>
      <c r="OWJ56" s="87"/>
      <c r="OWK56" s="87"/>
      <c r="OWL56" s="87"/>
      <c r="OWM56" s="87"/>
      <c r="OWN56" s="87"/>
      <c r="OWO56" s="87"/>
      <c r="OWP56" s="87"/>
      <c r="OWV56" s="87"/>
      <c r="OWW56" s="87"/>
      <c r="OWX56" s="87"/>
      <c r="OWY56" s="87"/>
      <c r="OWZ56" s="87"/>
      <c r="OXA56" s="87"/>
      <c r="OXB56" s="87"/>
      <c r="OXC56" s="87"/>
      <c r="OXD56" s="87"/>
      <c r="OXE56" s="87"/>
      <c r="OXK56" s="87"/>
      <c r="OXL56" s="87"/>
      <c r="OXM56" s="87"/>
      <c r="OXN56" s="87"/>
      <c r="OXO56" s="87"/>
      <c r="OXP56" s="87"/>
      <c r="OXQ56" s="87"/>
      <c r="OXR56" s="87"/>
      <c r="OXS56" s="87"/>
      <c r="OXT56" s="87"/>
      <c r="OXZ56" s="87"/>
      <c r="OYA56" s="87"/>
      <c r="OYB56" s="87"/>
      <c r="OYC56" s="87"/>
      <c r="OYD56" s="87"/>
      <c r="OYE56" s="87"/>
      <c r="OYF56" s="87"/>
      <c r="OYG56" s="87"/>
      <c r="OYH56" s="87"/>
      <c r="OYI56" s="87"/>
      <c r="OYO56" s="87"/>
      <c r="OYP56" s="87"/>
      <c r="OYQ56" s="87"/>
      <c r="OYR56" s="87"/>
      <c r="OYS56" s="87"/>
      <c r="OYT56" s="87"/>
      <c r="OYU56" s="87"/>
      <c r="OYV56" s="87"/>
      <c r="OYW56" s="87"/>
      <c r="OYX56" s="87"/>
      <c r="OZD56" s="87"/>
      <c r="OZE56" s="87"/>
      <c r="OZF56" s="87"/>
      <c r="OZG56" s="87"/>
      <c r="OZH56" s="87"/>
      <c r="OZI56" s="87"/>
      <c r="OZJ56" s="87"/>
      <c r="OZK56" s="87"/>
      <c r="OZL56" s="87"/>
      <c r="OZM56" s="87"/>
      <c r="OZS56" s="87"/>
      <c r="OZT56" s="87"/>
      <c r="OZU56" s="87"/>
      <c r="OZV56" s="87"/>
      <c r="OZW56" s="87"/>
      <c r="OZX56" s="87"/>
      <c r="OZY56" s="87"/>
      <c r="OZZ56" s="87"/>
      <c r="PAA56" s="87"/>
      <c r="PAB56" s="87"/>
      <c r="PAH56" s="87"/>
      <c r="PAI56" s="87"/>
      <c r="PAJ56" s="87"/>
      <c r="PAK56" s="87"/>
      <c r="PAL56" s="87"/>
      <c r="PAM56" s="87"/>
      <c r="PAN56" s="87"/>
      <c r="PAO56" s="87"/>
      <c r="PAP56" s="87"/>
      <c r="PAQ56" s="87"/>
      <c r="PAW56" s="87"/>
      <c r="PAX56" s="87"/>
      <c r="PAY56" s="87"/>
      <c r="PAZ56" s="87"/>
      <c r="PBA56" s="87"/>
      <c r="PBB56" s="87"/>
      <c r="PBC56" s="87"/>
      <c r="PBD56" s="87"/>
      <c r="PBE56" s="87"/>
      <c r="PBF56" s="87"/>
      <c r="PBL56" s="87"/>
      <c r="PBM56" s="87"/>
      <c r="PBN56" s="87"/>
      <c r="PBO56" s="87"/>
      <c r="PBP56" s="87"/>
      <c r="PBQ56" s="87"/>
      <c r="PBR56" s="87"/>
      <c r="PBS56" s="87"/>
      <c r="PBT56" s="87"/>
      <c r="PBU56" s="87"/>
      <c r="PCA56" s="87"/>
      <c r="PCB56" s="87"/>
      <c r="PCC56" s="87"/>
      <c r="PCD56" s="87"/>
      <c r="PCE56" s="87"/>
      <c r="PCF56" s="87"/>
      <c r="PCG56" s="87"/>
      <c r="PCH56" s="87"/>
      <c r="PCI56" s="87"/>
      <c r="PCJ56" s="87"/>
      <c r="PCP56" s="87"/>
      <c r="PCQ56" s="87"/>
      <c r="PCR56" s="87"/>
      <c r="PCS56" s="87"/>
      <c r="PCT56" s="87"/>
      <c r="PCU56" s="87"/>
      <c r="PCV56" s="87"/>
      <c r="PCW56" s="87"/>
      <c r="PCX56" s="87"/>
      <c r="PCY56" s="87"/>
      <c r="PDE56" s="87"/>
      <c r="PDF56" s="87"/>
      <c r="PDG56" s="87"/>
      <c r="PDH56" s="87"/>
      <c r="PDI56" s="87"/>
      <c r="PDJ56" s="87"/>
      <c r="PDK56" s="87"/>
      <c r="PDL56" s="87"/>
      <c r="PDM56" s="87"/>
      <c r="PDN56" s="87"/>
      <c r="PDT56" s="87"/>
      <c r="PDU56" s="87"/>
      <c r="PDV56" s="87"/>
      <c r="PDW56" s="87"/>
      <c r="PDX56" s="87"/>
      <c r="PDY56" s="87"/>
      <c r="PDZ56" s="87"/>
      <c r="PEA56" s="87"/>
      <c r="PEB56" s="87"/>
      <c r="PEC56" s="87"/>
      <c r="PEI56" s="87"/>
      <c r="PEJ56" s="87"/>
      <c r="PEK56" s="87"/>
      <c r="PEL56" s="87"/>
      <c r="PEM56" s="87"/>
      <c r="PEN56" s="87"/>
      <c r="PEO56" s="87"/>
      <c r="PEP56" s="87"/>
      <c r="PEQ56" s="87"/>
      <c r="PER56" s="87"/>
      <c r="PEX56" s="87"/>
      <c r="PEY56" s="87"/>
      <c r="PEZ56" s="87"/>
      <c r="PFA56" s="87"/>
      <c r="PFB56" s="87"/>
      <c r="PFC56" s="87"/>
      <c r="PFD56" s="87"/>
      <c r="PFE56" s="87"/>
      <c r="PFF56" s="87"/>
      <c r="PFG56" s="87"/>
      <c r="PFM56" s="87"/>
      <c r="PFN56" s="87"/>
      <c r="PFO56" s="87"/>
      <c r="PFP56" s="87"/>
      <c r="PFQ56" s="87"/>
      <c r="PFR56" s="87"/>
      <c r="PFS56" s="87"/>
      <c r="PFT56" s="87"/>
      <c r="PFU56" s="87"/>
      <c r="PFV56" s="87"/>
      <c r="PGB56" s="87"/>
      <c r="PGC56" s="87"/>
      <c r="PGD56" s="87"/>
      <c r="PGE56" s="87"/>
      <c r="PGF56" s="87"/>
      <c r="PGG56" s="87"/>
      <c r="PGH56" s="87"/>
      <c r="PGI56" s="87"/>
      <c r="PGJ56" s="87"/>
      <c r="PGK56" s="87"/>
      <c r="PGQ56" s="87"/>
      <c r="PGR56" s="87"/>
      <c r="PGS56" s="87"/>
      <c r="PGT56" s="87"/>
      <c r="PGU56" s="87"/>
      <c r="PGV56" s="87"/>
      <c r="PGW56" s="87"/>
      <c r="PGX56" s="87"/>
      <c r="PGY56" s="87"/>
      <c r="PGZ56" s="87"/>
      <c r="PHF56" s="87"/>
      <c r="PHG56" s="87"/>
      <c r="PHH56" s="87"/>
      <c r="PHI56" s="87"/>
      <c r="PHJ56" s="87"/>
      <c r="PHK56" s="87"/>
      <c r="PHL56" s="87"/>
      <c r="PHM56" s="87"/>
      <c r="PHN56" s="87"/>
      <c r="PHO56" s="87"/>
      <c r="PHU56" s="87"/>
      <c r="PHV56" s="87"/>
      <c r="PHW56" s="87"/>
      <c r="PHX56" s="87"/>
      <c r="PHY56" s="87"/>
      <c r="PHZ56" s="87"/>
      <c r="PIA56" s="87"/>
      <c r="PIB56" s="87"/>
      <c r="PIC56" s="87"/>
      <c r="PID56" s="87"/>
      <c r="PIJ56" s="87"/>
      <c r="PIK56" s="87"/>
      <c r="PIL56" s="87"/>
      <c r="PIM56" s="87"/>
      <c r="PIN56" s="87"/>
      <c r="PIO56" s="87"/>
      <c r="PIP56" s="87"/>
      <c r="PIQ56" s="87"/>
      <c r="PIR56" s="87"/>
      <c r="PIS56" s="87"/>
      <c r="PIY56" s="87"/>
      <c r="PIZ56" s="87"/>
      <c r="PJA56" s="87"/>
      <c r="PJB56" s="87"/>
      <c r="PJC56" s="87"/>
      <c r="PJD56" s="87"/>
      <c r="PJE56" s="87"/>
      <c r="PJF56" s="87"/>
      <c r="PJG56" s="87"/>
      <c r="PJH56" s="87"/>
      <c r="PJN56" s="87"/>
      <c r="PJO56" s="87"/>
      <c r="PJP56" s="87"/>
      <c r="PJQ56" s="87"/>
      <c r="PJR56" s="87"/>
      <c r="PJS56" s="87"/>
      <c r="PJT56" s="87"/>
      <c r="PJU56" s="87"/>
      <c r="PJV56" s="87"/>
      <c r="PJW56" s="87"/>
      <c r="PKC56" s="87"/>
      <c r="PKD56" s="87"/>
      <c r="PKE56" s="87"/>
      <c r="PKF56" s="87"/>
      <c r="PKG56" s="87"/>
      <c r="PKH56" s="87"/>
      <c r="PKI56" s="87"/>
      <c r="PKJ56" s="87"/>
      <c r="PKK56" s="87"/>
      <c r="PKL56" s="87"/>
      <c r="PKR56" s="87"/>
      <c r="PKS56" s="87"/>
      <c r="PKT56" s="87"/>
      <c r="PKU56" s="87"/>
      <c r="PKV56" s="87"/>
      <c r="PKW56" s="87"/>
      <c r="PKX56" s="87"/>
      <c r="PKY56" s="87"/>
      <c r="PKZ56" s="87"/>
      <c r="PLA56" s="87"/>
      <c r="PLG56" s="87"/>
      <c r="PLH56" s="87"/>
      <c r="PLI56" s="87"/>
      <c r="PLJ56" s="87"/>
      <c r="PLK56" s="87"/>
      <c r="PLL56" s="87"/>
      <c r="PLM56" s="87"/>
      <c r="PLN56" s="87"/>
      <c r="PLO56" s="87"/>
      <c r="PLP56" s="87"/>
      <c r="PLV56" s="87"/>
      <c r="PLW56" s="87"/>
      <c r="PLX56" s="87"/>
      <c r="PLY56" s="87"/>
      <c r="PLZ56" s="87"/>
      <c r="PMA56" s="87"/>
      <c r="PMB56" s="87"/>
      <c r="PMC56" s="87"/>
      <c r="PMD56" s="87"/>
      <c r="PME56" s="87"/>
      <c r="PMK56" s="87"/>
      <c r="PML56" s="87"/>
      <c r="PMM56" s="87"/>
      <c r="PMN56" s="87"/>
      <c r="PMO56" s="87"/>
      <c r="PMP56" s="87"/>
      <c r="PMQ56" s="87"/>
      <c r="PMR56" s="87"/>
      <c r="PMS56" s="87"/>
      <c r="PMT56" s="87"/>
      <c r="PMZ56" s="87"/>
      <c r="PNA56" s="87"/>
      <c r="PNB56" s="87"/>
      <c r="PNC56" s="87"/>
      <c r="PND56" s="87"/>
      <c r="PNE56" s="87"/>
      <c r="PNF56" s="87"/>
      <c r="PNG56" s="87"/>
      <c r="PNH56" s="87"/>
      <c r="PNI56" s="87"/>
      <c r="PNO56" s="87"/>
      <c r="PNP56" s="87"/>
      <c r="PNQ56" s="87"/>
      <c r="PNR56" s="87"/>
      <c r="PNS56" s="87"/>
      <c r="PNT56" s="87"/>
      <c r="PNU56" s="87"/>
      <c r="PNV56" s="87"/>
      <c r="PNW56" s="87"/>
      <c r="PNX56" s="87"/>
      <c r="POD56" s="87"/>
      <c r="POE56" s="87"/>
      <c r="POF56" s="87"/>
      <c r="POG56" s="87"/>
      <c r="POH56" s="87"/>
      <c r="POI56" s="87"/>
      <c r="POJ56" s="87"/>
      <c r="POK56" s="87"/>
      <c r="POL56" s="87"/>
      <c r="POM56" s="87"/>
      <c r="POS56" s="87"/>
      <c r="POT56" s="87"/>
      <c r="POU56" s="87"/>
      <c r="POV56" s="87"/>
      <c r="POW56" s="87"/>
      <c r="POX56" s="87"/>
      <c r="POY56" s="87"/>
      <c r="POZ56" s="87"/>
      <c r="PPA56" s="87"/>
      <c r="PPB56" s="87"/>
      <c r="PPH56" s="87"/>
      <c r="PPI56" s="87"/>
      <c r="PPJ56" s="87"/>
      <c r="PPK56" s="87"/>
      <c r="PPL56" s="87"/>
      <c r="PPM56" s="87"/>
      <c r="PPN56" s="87"/>
      <c r="PPO56" s="87"/>
      <c r="PPP56" s="87"/>
      <c r="PPQ56" s="87"/>
      <c r="PPW56" s="87"/>
      <c r="PPX56" s="87"/>
      <c r="PPY56" s="87"/>
      <c r="PPZ56" s="87"/>
      <c r="PQA56" s="87"/>
      <c r="PQB56" s="87"/>
      <c r="PQC56" s="87"/>
      <c r="PQD56" s="87"/>
      <c r="PQE56" s="87"/>
      <c r="PQF56" s="87"/>
      <c r="PQL56" s="87"/>
      <c r="PQM56" s="87"/>
      <c r="PQN56" s="87"/>
      <c r="PQO56" s="87"/>
      <c r="PQP56" s="87"/>
      <c r="PQQ56" s="87"/>
      <c r="PQR56" s="87"/>
      <c r="PQS56" s="87"/>
      <c r="PQT56" s="87"/>
      <c r="PQU56" s="87"/>
      <c r="PRA56" s="87"/>
      <c r="PRB56" s="87"/>
      <c r="PRC56" s="87"/>
      <c r="PRD56" s="87"/>
      <c r="PRE56" s="87"/>
      <c r="PRF56" s="87"/>
      <c r="PRG56" s="87"/>
      <c r="PRH56" s="87"/>
      <c r="PRI56" s="87"/>
      <c r="PRJ56" s="87"/>
      <c r="PRP56" s="87"/>
      <c r="PRQ56" s="87"/>
      <c r="PRR56" s="87"/>
      <c r="PRS56" s="87"/>
      <c r="PRT56" s="87"/>
      <c r="PRU56" s="87"/>
      <c r="PRV56" s="87"/>
      <c r="PRW56" s="87"/>
      <c r="PRX56" s="87"/>
      <c r="PRY56" s="87"/>
      <c r="PSE56" s="87"/>
      <c r="PSF56" s="87"/>
      <c r="PSG56" s="87"/>
      <c r="PSH56" s="87"/>
      <c r="PSI56" s="87"/>
      <c r="PSJ56" s="87"/>
      <c r="PSK56" s="87"/>
      <c r="PSL56" s="87"/>
      <c r="PSM56" s="87"/>
      <c r="PSN56" s="87"/>
      <c r="PST56" s="87"/>
      <c r="PSU56" s="87"/>
      <c r="PSV56" s="87"/>
      <c r="PSW56" s="87"/>
      <c r="PSX56" s="87"/>
      <c r="PSY56" s="87"/>
      <c r="PSZ56" s="87"/>
      <c r="PTA56" s="87"/>
      <c r="PTB56" s="87"/>
      <c r="PTC56" s="87"/>
      <c r="PTI56" s="87"/>
      <c r="PTJ56" s="87"/>
      <c r="PTK56" s="87"/>
      <c r="PTL56" s="87"/>
      <c r="PTM56" s="87"/>
      <c r="PTN56" s="87"/>
      <c r="PTO56" s="87"/>
      <c r="PTP56" s="87"/>
      <c r="PTQ56" s="87"/>
      <c r="PTR56" s="87"/>
      <c r="PTX56" s="87"/>
      <c r="PTY56" s="87"/>
      <c r="PTZ56" s="87"/>
      <c r="PUA56" s="87"/>
      <c r="PUB56" s="87"/>
      <c r="PUC56" s="87"/>
      <c r="PUD56" s="87"/>
      <c r="PUE56" s="87"/>
      <c r="PUF56" s="87"/>
      <c r="PUG56" s="87"/>
      <c r="PUM56" s="87"/>
      <c r="PUN56" s="87"/>
      <c r="PUO56" s="87"/>
      <c r="PUP56" s="87"/>
      <c r="PUQ56" s="87"/>
      <c r="PUR56" s="87"/>
      <c r="PUS56" s="87"/>
      <c r="PUT56" s="87"/>
      <c r="PUU56" s="87"/>
      <c r="PUV56" s="87"/>
      <c r="PVB56" s="87"/>
      <c r="PVC56" s="87"/>
      <c r="PVD56" s="87"/>
      <c r="PVE56" s="87"/>
      <c r="PVF56" s="87"/>
      <c r="PVG56" s="87"/>
      <c r="PVH56" s="87"/>
      <c r="PVI56" s="87"/>
      <c r="PVJ56" s="87"/>
      <c r="PVK56" s="87"/>
      <c r="PVQ56" s="87"/>
      <c r="PVR56" s="87"/>
      <c r="PVS56" s="87"/>
      <c r="PVT56" s="87"/>
      <c r="PVU56" s="87"/>
      <c r="PVV56" s="87"/>
      <c r="PVW56" s="87"/>
      <c r="PVX56" s="87"/>
      <c r="PVY56" s="87"/>
      <c r="PVZ56" s="87"/>
      <c r="PWF56" s="87"/>
      <c r="PWG56" s="87"/>
      <c r="PWH56" s="87"/>
      <c r="PWI56" s="87"/>
      <c r="PWJ56" s="87"/>
      <c r="PWK56" s="87"/>
      <c r="PWL56" s="87"/>
      <c r="PWM56" s="87"/>
      <c r="PWN56" s="87"/>
      <c r="PWO56" s="87"/>
      <c r="PWU56" s="87"/>
      <c r="PWV56" s="87"/>
      <c r="PWW56" s="87"/>
      <c r="PWX56" s="87"/>
      <c r="PWY56" s="87"/>
      <c r="PWZ56" s="87"/>
      <c r="PXA56" s="87"/>
      <c r="PXB56" s="87"/>
      <c r="PXC56" s="87"/>
      <c r="PXD56" s="87"/>
      <c r="PXJ56" s="87"/>
      <c r="PXK56" s="87"/>
      <c r="PXL56" s="87"/>
      <c r="PXM56" s="87"/>
      <c r="PXN56" s="87"/>
      <c r="PXO56" s="87"/>
      <c r="PXP56" s="87"/>
      <c r="PXQ56" s="87"/>
      <c r="PXR56" s="87"/>
      <c r="PXS56" s="87"/>
      <c r="PXY56" s="87"/>
      <c r="PXZ56" s="87"/>
      <c r="PYA56" s="87"/>
      <c r="PYB56" s="87"/>
      <c r="PYC56" s="87"/>
      <c r="PYD56" s="87"/>
      <c r="PYE56" s="87"/>
      <c r="PYF56" s="87"/>
      <c r="PYG56" s="87"/>
      <c r="PYH56" s="87"/>
      <c r="PYN56" s="87"/>
      <c r="PYO56" s="87"/>
      <c r="PYP56" s="87"/>
      <c r="PYQ56" s="87"/>
      <c r="PYR56" s="87"/>
      <c r="PYS56" s="87"/>
      <c r="PYT56" s="87"/>
      <c r="PYU56" s="87"/>
      <c r="PYV56" s="87"/>
      <c r="PYW56" s="87"/>
      <c r="PZC56" s="87"/>
      <c r="PZD56" s="87"/>
      <c r="PZE56" s="87"/>
      <c r="PZF56" s="87"/>
      <c r="PZG56" s="87"/>
      <c r="PZH56" s="87"/>
      <c r="PZI56" s="87"/>
      <c r="PZJ56" s="87"/>
      <c r="PZK56" s="87"/>
      <c r="PZL56" s="87"/>
      <c r="PZR56" s="87"/>
      <c r="PZS56" s="87"/>
      <c r="PZT56" s="87"/>
      <c r="PZU56" s="87"/>
      <c r="PZV56" s="87"/>
      <c r="PZW56" s="87"/>
      <c r="PZX56" s="87"/>
      <c r="PZY56" s="87"/>
      <c r="PZZ56" s="87"/>
      <c r="QAA56" s="87"/>
      <c r="QAG56" s="87"/>
      <c r="QAH56" s="87"/>
      <c r="QAI56" s="87"/>
      <c r="QAJ56" s="87"/>
      <c r="QAK56" s="87"/>
      <c r="QAL56" s="87"/>
      <c r="QAM56" s="87"/>
      <c r="QAN56" s="87"/>
      <c r="QAO56" s="87"/>
      <c r="QAP56" s="87"/>
      <c r="QAV56" s="87"/>
      <c r="QAW56" s="87"/>
      <c r="QAX56" s="87"/>
      <c r="QAY56" s="87"/>
      <c r="QAZ56" s="87"/>
      <c r="QBA56" s="87"/>
      <c r="QBB56" s="87"/>
      <c r="QBC56" s="87"/>
      <c r="QBD56" s="87"/>
      <c r="QBE56" s="87"/>
      <c r="QBK56" s="87"/>
      <c r="QBL56" s="87"/>
      <c r="QBM56" s="87"/>
      <c r="QBN56" s="87"/>
      <c r="QBO56" s="87"/>
      <c r="QBP56" s="87"/>
      <c r="QBQ56" s="87"/>
      <c r="QBR56" s="87"/>
      <c r="QBS56" s="87"/>
      <c r="QBT56" s="87"/>
      <c r="QBZ56" s="87"/>
      <c r="QCA56" s="87"/>
      <c r="QCB56" s="87"/>
      <c r="QCC56" s="87"/>
      <c r="QCD56" s="87"/>
      <c r="QCE56" s="87"/>
      <c r="QCF56" s="87"/>
      <c r="QCG56" s="87"/>
      <c r="QCH56" s="87"/>
      <c r="QCI56" s="87"/>
      <c r="QCO56" s="87"/>
      <c r="QCP56" s="87"/>
      <c r="QCQ56" s="87"/>
      <c r="QCR56" s="87"/>
      <c r="QCS56" s="87"/>
      <c r="QCT56" s="87"/>
      <c r="QCU56" s="87"/>
      <c r="QCV56" s="87"/>
      <c r="QCW56" s="87"/>
      <c r="QCX56" s="87"/>
      <c r="QDD56" s="87"/>
      <c r="QDE56" s="87"/>
      <c r="QDF56" s="87"/>
      <c r="QDG56" s="87"/>
      <c r="QDH56" s="87"/>
      <c r="QDI56" s="87"/>
      <c r="QDJ56" s="87"/>
      <c r="QDK56" s="87"/>
      <c r="QDL56" s="87"/>
      <c r="QDM56" s="87"/>
      <c r="QDS56" s="87"/>
      <c r="QDT56" s="87"/>
      <c r="QDU56" s="87"/>
      <c r="QDV56" s="87"/>
      <c r="QDW56" s="87"/>
      <c r="QDX56" s="87"/>
      <c r="QDY56" s="87"/>
      <c r="QDZ56" s="87"/>
      <c r="QEA56" s="87"/>
      <c r="QEB56" s="87"/>
      <c r="QEH56" s="87"/>
      <c r="QEI56" s="87"/>
      <c r="QEJ56" s="87"/>
      <c r="QEK56" s="87"/>
      <c r="QEL56" s="87"/>
      <c r="QEM56" s="87"/>
      <c r="QEN56" s="87"/>
      <c r="QEO56" s="87"/>
      <c r="QEP56" s="87"/>
      <c r="QEQ56" s="87"/>
      <c r="QEW56" s="87"/>
      <c r="QEX56" s="87"/>
      <c r="QEY56" s="87"/>
      <c r="QEZ56" s="87"/>
      <c r="QFA56" s="87"/>
      <c r="QFB56" s="87"/>
      <c r="QFC56" s="87"/>
      <c r="QFD56" s="87"/>
      <c r="QFE56" s="87"/>
      <c r="QFF56" s="87"/>
      <c r="QFL56" s="87"/>
      <c r="QFM56" s="87"/>
      <c r="QFN56" s="87"/>
      <c r="QFO56" s="87"/>
      <c r="QFP56" s="87"/>
      <c r="QFQ56" s="87"/>
      <c r="QFR56" s="87"/>
      <c r="QFS56" s="87"/>
      <c r="QFT56" s="87"/>
      <c r="QFU56" s="87"/>
      <c r="QGA56" s="87"/>
      <c r="QGB56" s="87"/>
      <c r="QGC56" s="87"/>
      <c r="QGD56" s="87"/>
      <c r="QGE56" s="87"/>
      <c r="QGF56" s="87"/>
      <c r="QGG56" s="87"/>
      <c r="QGH56" s="87"/>
      <c r="QGI56" s="87"/>
      <c r="QGJ56" s="87"/>
      <c r="QGP56" s="87"/>
      <c r="QGQ56" s="87"/>
      <c r="QGR56" s="87"/>
      <c r="QGS56" s="87"/>
      <c r="QGT56" s="87"/>
      <c r="QGU56" s="87"/>
      <c r="QGV56" s="87"/>
      <c r="QGW56" s="87"/>
      <c r="QGX56" s="87"/>
      <c r="QGY56" s="87"/>
      <c r="QHE56" s="87"/>
      <c r="QHF56" s="87"/>
      <c r="QHG56" s="87"/>
      <c r="QHH56" s="87"/>
      <c r="QHI56" s="87"/>
      <c r="QHJ56" s="87"/>
      <c r="QHK56" s="87"/>
      <c r="QHL56" s="87"/>
      <c r="QHM56" s="87"/>
      <c r="QHN56" s="87"/>
      <c r="QHT56" s="87"/>
      <c r="QHU56" s="87"/>
      <c r="QHV56" s="87"/>
      <c r="QHW56" s="87"/>
      <c r="QHX56" s="87"/>
      <c r="QHY56" s="87"/>
      <c r="QHZ56" s="87"/>
      <c r="QIA56" s="87"/>
      <c r="QIB56" s="87"/>
      <c r="QIC56" s="87"/>
      <c r="QII56" s="87"/>
      <c r="QIJ56" s="87"/>
      <c r="QIK56" s="87"/>
      <c r="QIL56" s="87"/>
      <c r="QIM56" s="87"/>
      <c r="QIN56" s="87"/>
      <c r="QIO56" s="87"/>
      <c r="QIP56" s="87"/>
      <c r="QIQ56" s="87"/>
      <c r="QIR56" s="87"/>
      <c r="QIX56" s="87"/>
      <c r="QIY56" s="87"/>
      <c r="QIZ56" s="87"/>
      <c r="QJA56" s="87"/>
      <c r="QJB56" s="87"/>
      <c r="QJC56" s="87"/>
      <c r="QJD56" s="87"/>
      <c r="QJE56" s="87"/>
      <c r="QJF56" s="87"/>
      <c r="QJG56" s="87"/>
      <c r="QJM56" s="87"/>
      <c r="QJN56" s="87"/>
      <c r="QJO56" s="87"/>
      <c r="QJP56" s="87"/>
      <c r="QJQ56" s="87"/>
      <c r="QJR56" s="87"/>
      <c r="QJS56" s="87"/>
      <c r="QJT56" s="87"/>
      <c r="QJU56" s="87"/>
      <c r="QJV56" s="87"/>
      <c r="QKB56" s="87"/>
      <c r="QKC56" s="87"/>
      <c r="QKD56" s="87"/>
      <c r="QKE56" s="87"/>
      <c r="QKF56" s="87"/>
      <c r="QKG56" s="87"/>
      <c r="QKH56" s="87"/>
      <c r="QKI56" s="87"/>
      <c r="QKJ56" s="87"/>
      <c r="QKK56" s="87"/>
      <c r="QKQ56" s="87"/>
      <c r="QKR56" s="87"/>
      <c r="QKS56" s="87"/>
      <c r="QKT56" s="87"/>
      <c r="QKU56" s="87"/>
      <c r="QKV56" s="87"/>
      <c r="QKW56" s="87"/>
      <c r="QKX56" s="87"/>
      <c r="QKY56" s="87"/>
      <c r="QKZ56" s="87"/>
      <c r="QLF56" s="87"/>
      <c r="QLG56" s="87"/>
      <c r="QLH56" s="87"/>
      <c r="QLI56" s="87"/>
      <c r="QLJ56" s="87"/>
      <c r="QLK56" s="87"/>
      <c r="QLL56" s="87"/>
      <c r="QLM56" s="87"/>
      <c r="QLN56" s="87"/>
      <c r="QLO56" s="87"/>
      <c r="QLU56" s="87"/>
      <c r="QLV56" s="87"/>
      <c r="QLW56" s="87"/>
      <c r="QLX56" s="87"/>
      <c r="QLY56" s="87"/>
      <c r="QLZ56" s="87"/>
      <c r="QMA56" s="87"/>
      <c r="QMB56" s="87"/>
      <c r="QMC56" s="87"/>
      <c r="QMD56" s="87"/>
      <c r="QMJ56" s="87"/>
      <c r="QMK56" s="87"/>
      <c r="QML56" s="87"/>
      <c r="QMM56" s="87"/>
      <c r="QMN56" s="87"/>
      <c r="QMO56" s="87"/>
      <c r="QMP56" s="87"/>
      <c r="QMQ56" s="87"/>
      <c r="QMR56" s="87"/>
      <c r="QMS56" s="87"/>
      <c r="QMY56" s="87"/>
      <c r="QMZ56" s="87"/>
      <c r="QNA56" s="87"/>
      <c r="QNB56" s="87"/>
      <c r="QNC56" s="87"/>
      <c r="QND56" s="87"/>
      <c r="QNE56" s="87"/>
      <c r="QNF56" s="87"/>
      <c r="QNG56" s="87"/>
      <c r="QNH56" s="87"/>
      <c r="QNN56" s="87"/>
      <c r="QNO56" s="87"/>
      <c r="QNP56" s="87"/>
      <c r="QNQ56" s="87"/>
      <c r="QNR56" s="87"/>
      <c r="QNS56" s="87"/>
      <c r="QNT56" s="87"/>
      <c r="QNU56" s="87"/>
      <c r="QNV56" s="87"/>
      <c r="QNW56" s="87"/>
      <c r="QOC56" s="87"/>
      <c r="QOD56" s="87"/>
      <c r="QOE56" s="87"/>
      <c r="QOF56" s="87"/>
      <c r="QOG56" s="87"/>
      <c r="QOH56" s="87"/>
      <c r="QOI56" s="87"/>
      <c r="QOJ56" s="87"/>
      <c r="QOK56" s="87"/>
      <c r="QOL56" s="87"/>
      <c r="QOR56" s="87"/>
      <c r="QOS56" s="87"/>
      <c r="QOT56" s="87"/>
      <c r="QOU56" s="87"/>
      <c r="QOV56" s="87"/>
      <c r="QOW56" s="87"/>
      <c r="QOX56" s="87"/>
      <c r="QOY56" s="87"/>
      <c r="QOZ56" s="87"/>
      <c r="QPA56" s="87"/>
      <c r="QPG56" s="87"/>
      <c r="QPH56" s="87"/>
      <c r="QPI56" s="87"/>
      <c r="QPJ56" s="87"/>
      <c r="QPK56" s="87"/>
      <c r="QPL56" s="87"/>
      <c r="QPM56" s="87"/>
      <c r="QPN56" s="87"/>
      <c r="QPO56" s="87"/>
      <c r="QPP56" s="87"/>
      <c r="QPV56" s="87"/>
      <c r="QPW56" s="87"/>
      <c r="QPX56" s="87"/>
      <c r="QPY56" s="87"/>
      <c r="QPZ56" s="87"/>
      <c r="QQA56" s="87"/>
      <c r="QQB56" s="87"/>
      <c r="QQC56" s="87"/>
      <c r="QQD56" s="87"/>
      <c r="QQE56" s="87"/>
      <c r="QQK56" s="87"/>
      <c r="QQL56" s="87"/>
      <c r="QQM56" s="87"/>
      <c r="QQN56" s="87"/>
      <c r="QQO56" s="87"/>
      <c r="QQP56" s="87"/>
      <c r="QQQ56" s="87"/>
      <c r="QQR56" s="87"/>
      <c r="QQS56" s="87"/>
      <c r="QQT56" s="87"/>
      <c r="QQZ56" s="87"/>
      <c r="QRA56" s="87"/>
      <c r="QRB56" s="87"/>
      <c r="QRC56" s="87"/>
      <c r="QRD56" s="87"/>
      <c r="QRE56" s="87"/>
      <c r="QRF56" s="87"/>
      <c r="QRG56" s="87"/>
      <c r="QRH56" s="87"/>
      <c r="QRI56" s="87"/>
      <c r="QRO56" s="87"/>
      <c r="QRP56" s="87"/>
      <c r="QRQ56" s="87"/>
      <c r="QRR56" s="87"/>
      <c r="QRS56" s="87"/>
      <c r="QRT56" s="87"/>
      <c r="QRU56" s="87"/>
      <c r="QRV56" s="87"/>
      <c r="QRW56" s="87"/>
      <c r="QRX56" s="87"/>
      <c r="QSD56" s="87"/>
      <c r="QSE56" s="87"/>
      <c r="QSF56" s="87"/>
      <c r="QSG56" s="87"/>
      <c r="QSH56" s="87"/>
      <c r="QSI56" s="87"/>
      <c r="QSJ56" s="87"/>
      <c r="QSK56" s="87"/>
      <c r="QSL56" s="87"/>
      <c r="QSM56" s="87"/>
      <c r="QSS56" s="87"/>
      <c r="QST56" s="87"/>
      <c r="QSU56" s="87"/>
      <c r="QSV56" s="87"/>
      <c r="QSW56" s="87"/>
      <c r="QSX56" s="87"/>
      <c r="QSY56" s="87"/>
      <c r="QSZ56" s="87"/>
      <c r="QTA56" s="87"/>
      <c r="QTB56" s="87"/>
      <c r="QTH56" s="87"/>
      <c r="QTI56" s="87"/>
      <c r="QTJ56" s="87"/>
      <c r="QTK56" s="87"/>
      <c r="QTL56" s="87"/>
      <c r="QTM56" s="87"/>
      <c r="QTN56" s="87"/>
      <c r="QTO56" s="87"/>
      <c r="QTP56" s="87"/>
      <c r="QTQ56" s="87"/>
      <c r="QTW56" s="87"/>
      <c r="QTX56" s="87"/>
      <c r="QTY56" s="87"/>
      <c r="QTZ56" s="87"/>
      <c r="QUA56" s="87"/>
      <c r="QUB56" s="87"/>
      <c r="QUC56" s="87"/>
      <c r="QUD56" s="87"/>
      <c r="QUE56" s="87"/>
      <c r="QUF56" s="87"/>
      <c r="QUL56" s="87"/>
      <c r="QUM56" s="87"/>
      <c r="QUN56" s="87"/>
      <c r="QUO56" s="87"/>
      <c r="QUP56" s="87"/>
      <c r="QUQ56" s="87"/>
      <c r="QUR56" s="87"/>
      <c r="QUS56" s="87"/>
      <c r="QUT56" s="87"/>
      <c r="QUU56" s="87"/>
      <c r="QVA56" s="87"/>
      <c r="QVB56" s="87"/>
      <c r="QVC56" s="87"/>
      <c r="QVD56" s="87"/>
      <c r="QVE56" s="87"/>
      <c r="QVF56" s="87"/>
      <c r="QVG56" s="87"/>
      <c r="QVH56" s="87"/>
      <c r="QVI56" s="87"/>
      <c r="QVJ56" s="87"/>
      <c r="QVP56" s="87"/>
      <c r="QVQ56" s="87"/>
      <c r="QVR56" s="87"/>
      <c r="QVS56" s="87"/>
      <c r="QVT56" s="87"/>
      <c r="QVU56" s="87"/>
      <c r="QVV56" s="87"/>
      <c r="QVW56" s="87"/>
      <c r="QVX56" s="87"/>
      <c r="QVY56" s="87"/>
      <c r="QWE56" s="87"/>
      <c r="QWF56" s="87"/>
      <c r="QWG56" s="87"/>
      <c r="QWH56" s="87"/>
      <c r="QWI56" s="87"/>
      <c r="QWJ56" s="87"/>
      <c r="QWK56" s="87"/>
      <c r="QWL56" s="87"/>
      <c r="QWM56" s="87"/>
      <c r="QWN56" s="87"/>
      <c r="QWT56" s="87"/>
      <c r="QWU56" s="87"/>
      <c r="QWV56" s="87"/>
      <c r="QWW56" s="87"/>
      <c r="QWX56" s="87"/>
      <c r="QWY56" s="87"/>
      <c r="QWZ56" s="87"/>
      <c r="QXA56" s="87"/>
      <c r="QXB56" s="87"/>
      <c r="QXC56" s="87"/>
      <c r="QXI56" s="87"/>
      <c r="QXJ56" s="87"/>
      <c r="QXK56" s="87"/>
      <c r="QXL56" s="87"/>
      <c r="QXM56" s="87"/>
      <c r="QXN56" s="87"/>
      <c r="QXO56" s="87"/>
      <c r="QXP56" s="87"/>
      <c r="QXQ56" s="87"/>
      <c r="QXR56" s="87"/>
      <c r="QXX56" s="87"/>
      <c r="QXY56" s="87"/>
      <c r="QXZ56" s="87"/>
      <c r="QYA56" s="87"/>
      <c r="QYB56" s="87"/>
      <c r="QYC56" s="87"/>
      <c r="QYD56" s="87"/>
      <c r="QYE56" s="87"/>
      <c r="QYF56" s="87"/>
      <c r="QYG56" s="87"/>
      <c r="QYM56" s="87"/>
      <c r="QYN56" s="87"/>
      <c r="QYO56" s="87"/>
      <c r="QYP56" s="87"/>
      <c r="QYQ56" s="87"/>
      <c r="QYR56" s="87"/>
      <c r="QYS56" s="87"/>
      <c r="QYT56" s="87"/>
      <c r="QYU56" s="87"/>
      <c r="QYV56" s="87"/>
      <c r="QZB56" s="87"/>
      <c r="QZC56" s="87"/>
      <c r="QZD56" s="87"/>
      <c r="QZE56" s="87"/>
      <c r="QZF56" s="87"/>
      <c r="QZG56" s="87"/>
      <c r="QZH56" s="87"/>
      <c r="QZI56" s="87"/>
      <c r="QZJ56" s="87"/>
      <c r="QZK56" s="87"/>
      <c r="QZQ56" s="87"/>
      <c r="QZR56" s="87"/>
      <c r="QZS56" s="87"/>
      <c r="QZT56" s="87"/>
      <c r="QZU56" s="87"/>
      <c r="QZV56" s="87"/>
      <c r="QZW56" s="87"/>
      <c r="QZX56" s="87"/>
      <c r="QZY56" s="87"/>
      <c r="QZZ56" s="87"/>
      <c r="RAF56" s="87"/>
      <c r="RAG56" s="87"/>
      <c r="RAH56" s="87"/>
      <c r="RAI56" s="87"/>
      <c r="RAJ56" s="87"/>
      <c r="RAK56" s="87"/>
      <c r="RAL56" s="87"/>
      <c r="RAM56" s="87"/>
      <c r="RAN56" s="87"/>
      <c r="RAO56" s="87"/>
      <c r="RAU56" s="87"/>
      <c r="RAV56" s="87"/>
      <c r="RAW56" s="87"/>
      <c r="RAX56" s="87"/>
      <c r="RAY56" s="87"/>
      <c r="RAZ56" s="87"/>
      <c r="RBA56" s="87"/>
      <c r="RBB56" s="87"/>
      <c r="RBC56" s="87"/>
      <c r="RBD56" s="87"/>
      <c r="RBJ56" s="87"/>
      <c r="RBK56" s="87"/>
      <c r="RBL56" s="87"/>
      <c r="RBM56" s="87"/>
      <c r="RBN56" s="87"/>
      <c r="RBO56" s="87"/>
      <c r="RBP56" s="87"/>
      <c r="RBQ56" s="87"/>
      <c r="RBR56" s="87"/>
      <c r="RBS56" s="87"/>
      <c r="RBY56" s="87"/>
      <c r="RBZ56" s="87"/>
      <c r="RCA56" s="87"/>
      <c r="RCB56" s="87"/>
      <c r="RCC56" s="87"/>
      <c r="RCD56" s="87"/>
      <c r="RCE56" s="87"/>
      <c r="RCF56" s="87"/>
      <c r="RCG56" s="87"/>
      <c r="RCH56" s="87"/>
      <c r="RCN56" s="87"/>
      <c r="RCO56" s="87"/>
      <c r="RCP56" s="87"/>
      <c r="RCQ56" s="87"/>
      <c r="RCR56" s="87"/>
      <c r="RCS56" s="87"/>
      <c r="RCT56" s="87"/>
      <c r="RCU56" s="87"/>
      <c r="RCV56" s="87"/>
      <c r="RCW56" s="87"/>
      <c r="RDC56" s="87"/>
      <c r="RDD56" s="87"/>
      <c r="RDE56" s="87"/>
      <c r="RDF56" s="87"/>
      <c r="RDG56" s="87"/>
      <c r="RDH56" s="87"/>
      <c r="RDI56" s="87"/>
      <c r="RDJ56" s="87"/>
      <c r="RDK56" s="87"/>
      <c r="RDL56" s="87"/>
      <c r="RDR56" s="87"/>
      <c r="RDS56" s="87"/>
      <c r="RDT56" s="87"/>
      <c r="RDU56" s="87"/>
      <c r="RDV56" s="87"/>
      <c r="RDW56" s="87"/>
      <c r="RDX56" s="87"/>
      <c r="RDY56" s="87"/>
      <c r="RDZ56" s="87"/>
      <c r="REA56" s="87"/>
      <c r="REG56" s="87"/>
      <c r="REH56" s="87"/>
      <c r="REI56" s="87"/>
      <c r="REJ56" s="87"/>
      <c r="REK56" s="87"/>
      <c r="REL56" s="87"/>
      <c r="REM56" s="87"/>
      <c r="REN56" s="87"/>
      <c r="REO56" s="87"/>
      <c r="REP56" s="87"/>
      <c r="REV56" s="87"/>
      <c r="REW56" s="87"/>
      <c r="REX56" s="87"/>
      <c r="REY56" s="87"/>
      <c r="REZ56" s="87"/>
      <c r="RFA56" s="87"/>
      <c r="RFB56" s="87"/>
      <c r="RFC56" s="87"/>
      <c r="RFD56" s="87"/>
      <c r="RFE56" s="87"/>
      <c r="RFK56" s="87"/>
      <c r="RFL56" s="87"/>
      <c r="RFM56" s="87"/>
      <c r="RFN56" s="87"/>
      <c r="RFO56" s="87"/>
      <c r="RFP56" s="87"/>
      <c r="RFQ56" s="87"/>
      <c r="RFR56" s="87"/>
      <c r="RFS56" s="87"/>
      <c r="RFT56" s="87"/>
      <c r="RFZ56" s="87"/>
      <c r="RGA56" s="87"/>
      <c r="RGB56" s="87"/>
      <c r="RGC56" s="87"/>
      <c r="RGD56" s="87"/>
      <c r="RGE56" s="87"/>
      <c r="RGF56" s="87"/>
      <c r="RGG56" s="87"/>
      <c r="RGH56" s="87"/>
      <c r="RGI56" s="87"/>
      <c r="RGO56" s="87"/>
      <c r="RGP56" s="87"/>
      <c r="RGQ56" s="87"/>
      <c r="RGR56" s="87"/>
      <c r="RGS56" s="87"/>
      <c r="RGT56" s="87"/>
      <c r="RGU56" s="87"/>
      <c r="RGV56" s="87"/>
      <c r="RGW56" s="87"/>
      <c r="RGX56" s="87"/>
      <c r="RHD56" s="87"/>
      <c r="RHE56" s="87"/>
      <c r="RHF56" s="87"/>
      <c r="RHG56" s="87"/>
      <c r="RHH56" s="87"/>
      <c r="RHI56" s="87"/>
      <c r="RHJ56" s="87"/>
      <c r="RHK56" s="87"/>
      <c r="RHL56" s="87"/>
      <c r="RHM56" s="87"/>
      <c r="RHS56" s="87"/>
      <c r="RHT56" s="87"/>
      <c r="RHU56" s="87"/>
      <c r="RHV56" s="87"/>
      <c r="RHW56" s="87"/>
      <c r="RHX56" s="87"/>
      <c r="RHY56" s="87"/>
      <c r="RHZ56" s="87"/>
      <c r="RIA56" s="87"/>
      <c r="RIB56" s="87"/>
      <c r="RIH56" s="87"/>
      <c r="RII56" s="87"/>
      <c r="RIJ56" s="87"/>
      <c r="RIK56" s="87"/>
      <c r="RIL56" s="87"/>
      <c r="RIM56" s="87"/>
      <c r="RIN56" s="87"/>
      <c r="RIO56" s="87"/>
      <c r="RIP56" s="87"/>
      <c r="RIQ56" s="87"/>
      <c r="RIW56" s="87"/>
      <c r="RIX56" s="87"/>
      <c r="RIY56" s="87"/>
      <c r="RIZ56" s="87"/>
      <c r="RJA56" s="87"/>
      <c r="RJB56" s="87"/>
      <c r="RJC56" s="87"/>
      <c r="RJD56" s="87"/>
      <c r="RJE56" s="87"/>
      <c r="RJF56" s="87"/>
      <c r="RJL56" s="87"/>
      <c r="RJM56" s="87"/>
      <c r="RJN56" s="87"/>
      <c r="RJO56" s="87"/>
      <c r="RJP56" s="87"/>
      <c r="RJQ56" s="87"/>
      <c r="RJR56" s="87"/>
      <c r="RJS56" s="87"/>
      <c r="RJT56" s="87"/>
      <c r="RJU56" s="87"/>
      <c r="RKA56" s="87"/>
      <c r="RKB56" s="87"/>
      <c r="RKC56" s="87"/>
      <c r="RKD56" s="87"/>
      <c r="RKE56" s="87"/>
      <c r="RKF56" s="87"/>
      <c r="RKG56" s="87"/>
      <c r="RKH56" s="87"/>
      <c r="RKI56" s="87"/>
      <c r="RKJ56" s="87"/>
      <c r="RKP56" s="87"/>
      <c r="RKQ56" s="87"/>
      <c r="RKR56" s="87"/>
      <c r="RKS56" s="87"/>
      <c r="RKT56" s="87"/>
      <c r="RKU56" s="87"/>
      <c r="RKV56" s="87"/>
      <c r="RKW56" s="87"/>
      <c r="RKX56" s="87"/>
      <c r="RKY56" s="87"/>
      <c r="RLE56" s="87"/>
      <c r="RLF56" s="87"/>
      <c r="RLG56" s="87"/>
      <c r="RLH56" s="87"/>
      <c r="RLI56" s="87"/>
      <c r="RLJ56" s="87"/>
      <c r="RLK56" s="87"/>
      <c r="RLL56" s="87"/>
      <c r="RLM56" s="87"/>
      <c r="RLN56" s="87"/>
      <c r="RLT56" s="87"/>
      <c r="RLU56" s="87"/>
      <c r="RLV56" s="87"/>
      <c r="RLW56" s="87"/>
      <c r="RLX56" s="87"/>
      <c r="RLY56" s="87"/>
      <c r="RLZ56" s="87"/>
      <c r="RMA56" s="87"/>
      <c r="RMB56" s="87"/>
      <c r="RMC56" s="87"/>
      <c r="RMI56" s="87"/>
      <c r="RMJ56" s="87"/>
      <c r="RMK56" s="87"/>
      <c r="RML56" s="87"/>
      <c r="RMM56" s="87"/>
      <c r="RMN56" s="87"/>
      <c r="RMO56" s="87"/>
      <c r="RMP56" s="87"/>
      <c r="RMQ56" s="87"/>
      <c r="RMR56" s="87"/>
      <c r="RMX56" s="87"/>
      <c r="RMY56" s="87"/>
      <c r="RMZ56" s="87"/>
      <c r="RNA56" s="87"/>
      <c r="RNB56" s="87"/>
      <c r="RNC56" s="87"/>
      <c r="RND56" s="87"/>
      <c r="RNE56" s="87"/>
      <c r="RNF56" s="87"/>
      <c r="RNG56" s="87"/>
      <c r="RNM56" s="87"/>
      <c r="RNN56" s="87"/>
      <c r="RNO56" s="87"/>
      <c r="RNP56" s="87"/>
      <c r="RNQ56" s="87"/>
      <c r="RNR56" s="87"/>
      <c r="RNS56" s="87"/>
      <c r="RNT56" s="87"/>
      <c r="RNU56" s="87"/>
      <c r="RNV56" s="87"/>
      <c r="ROB56" s="87"/>
      <c r="ROC56" s="87"/>
      <c r="ROD56" s="87"/>
      <c r="ROE56" s="87"/>
      <c r="ROF56" s="87"/>
      <c r="ROG56" s="87"/>
      <c r="ROH56" s="87"/>
      <c r="ROI56" s="87"/>
      <c r="ROJ56" s="87"/>
      <c r="ROK56" s="87"/>
      <c r="ROQ56" s="87"/>
      <c r="ROR56" s="87"/>
      <c r="ROS56" s="87"/>
      <c r="ROT56" s="87"/>
      <c r="ROU56" s="87"/>
      <c r="ROV56" s="87"/>
      <c r="ROW56" s="87"/>
      <c r="ROX56" s="87"/>
      <c r="ROY56" s="87"/>
      <c r="ROZ56" s="87"/>
      <c r="RPF56" s="87"/>
      <c r="RPG56" s="87"/>
      <c r="RPH56" s="87"/>
      <c r="RPI56" s="87"/>
      <c r="RPJ56" s="87"/>
      <c r="RPK56" s="87"/>
      <c r="RPL56" s="87"/>
      <c r="RPM56" s="87"/>
      <c r="RPN56" s="87"/>
      <c r="RPO56" s="87"/>
      <c r="RPU56" s="87"/>
      <c r="RPV56" s="87"/>
      <c r="RPW56" s="87"/>
      <c r="RPX56" s="87"/>
      <c r="RPY56" s="87"/>
      <c r="RPZ56" s="87"/>
      <c r="RQA56" s="87"/>
      <c r="RQB56" s="87"/>
      <c r="RQC56" s="87"/>
      <c r="RQD56" s="87"/>
      <c r="RQJ56" s="87"/>
      <c r="RQK56" s="87"/>
      <c r="RQL56" s="87"/>
      <c r="RQM56" s="87"/>
      <c r="RQN56" s="87"/>
      <c r="RQO56" s="87"/>
      <c r="RQP56" s="87"/>
      <c r="RQQ56" s="87"/>
      <c r="RQR56" s="87"/>
      <c r="RQS56" s="87"/>
      <c r="RQY56" s="87"/>
      <c r="RQZ56" s="87"/>
      <c r="RRA56" s="87"/>
      <c r="RRB56" s="87"/>
      <c r="RRC56" s="87"/>
      <c r="RRD56" s="87"/>
      <c r="RRE56" s="87"/>
      <c r="RRF56" s="87"/>
      <c r="RRG56" s="87"/>
      <c r="RRH56" s="87"/>
      <c r="RRN56" s="87"/>
      <c r="RRO56" s="87"/>
      <c r="RRP56" s="87"/>
      <c r="RRQ56" s="87"/>
      <c r="RRR56" s="87"/>
      <c r="RRS56" s="87"/>
      <c r="RRT56" s="87"/>
      <c r="RRU56" s="87"/>
      <c r="RRV56" s="87"/>
      <c r="RRW56" s="87"/>
      <c r="RSC56" s="87"/>
      <c r="RSD56" s="87"/>
      <c r="RSE56" s="87"/>
      <c r="RSF56" s="87"/>
      <c r="RSG56" s="87"/>
      <c r="RSH56" s="87"/>
      <c r="RSI56" s="87"/>
      <c r="RSJ56" s="87"/>
      <c r="RSK56" s="87"/>
      <c r="RSL56" s="87"/>
      <c r="RSR56" s="87"/>
      <c r="RSS56" s="87"/>
      <c r="RST56" s="87"/>
      <c r="RSU56" s="87"/>
      <c r="RSV56" s="87"/>
      <c r="RSW56" s="87"/>
      <c r="RSX56" s="87"/>
      <c r="RSY56" s="87"/>
      <c r="RSZ56" s="87"/>
      <c r="RTA56" s="87"/>
      <c r="RTG56" s="87"/>
      <c r="RTH56" s="87"/>
      <c r="RTI56" s="87"/>
      <c r="RTJ56" s="87"/>
      <c r="RTK56" s="87"/>
      <c r="RTL56" s="87"/>
      <c r="RTM56" s="87"/>
      <c r="RTN56" s="87"/>
      <c r="RTO56" s="87"/>
      <c r="RTP56" s="87"/>
      <c r="RTV56" s="87"/>
      <c r="RTW56" s="87"/>
      <c r="RTX56" s="87"/>
      <c r="RTY56" s="87"/>
      <c r="RTZ56" s="87"/>
      <c r="RUA56" s="87"/>
      <c r="RUB56" s="87"/>
      <c r="RUC56" s="87"/>
      <c r="RUD56" s="87"/>
      <c r="RUE56" s="87"/>
      <c r="RUK56" s="87"/>
      <c r="RUL56" s="87"/>
      <c r="RUM56" s="87"/>
      <c r="RUN56" s="87"/>
      <c r="RUO56" s="87"/>
      <c r="RUP56" s="87"/>
      <c r="RUQ56" s="87"/>
      <c r="RUR56" s="87"/>
      <c r="RUS56" s="87"/>
      <c r="RUT56" s="87"/>
      <c r="RUZ56" s="87"/>
      <c r="RVA56" s="87"/>
      <c r="RVB56" s="87"/>
      <c r="RVC56" s="87"/>
      <c r="RVD56" s="87"/>
      <c r="RVE56" s="87"/>
      <c r="RVF56" s="87"/>
      <c r="RVG56" s="87"/>
      <c r="RVH56" s="87"/>
      <c r="RVI56" s="87"/>
      <c r="RVO56" s="87"/>
      <c r="RVP56" s="87"/>
      <c r="RVQ56" s="87"/>
      <c r="RVR56" s="87"/>
      <c r="RVS56" s="87"/>
      <c r="RVT56" s="87"/>
      <c r="RVU56" s="87"/>
      <c r="RVV56" s="87"/>
      <c r="RVW56" s="87"/>
      <c r="RVX56" s="87"/>
      <c r="RWD56" s="87"/>
      <c r="RWE56" s="87"/>
      <c r="RWF56" s="87"/>
      <c r="RWG56" s="87"/>
      <c r="RWH56" s="87"/>
      <c r="RWI56" s="87"/>
      <c r="RWJ56" s="87"/>
      <c r="RWK56" s="87"/>
      <c r="RWL56" s="87"/>
      <c r="RWM56" s="87"/>
      <c r="RWS56" s="87"/>
      <c r="RWT56" s="87"/>
      <c r="RWU56" s="87"/>
      <c r="RWV56" s="87"/>
      <c r="RWW56" s="87"/>
      <c r="RWX56" s="87"/>
      <c r="RWY56" s="87"/>
      <c r="RWZ56" s="87"/>
      <c r="RXA56" s="87"/>
      <c r="RXB56" s="87"/>
      <c r="RXH56" s="87"/>
      <c r="RXI56" s="87"/>
      <c r="RXJ56" s="87"/>
      <c r="RXK56" s="87"/>
      <c r="RXL56" s="87"/>
      <c r="RXM56" s="87"/>
      <c r="RXN56" s="87"/>
      <c r="RXO56" s="87"/>
      <c r="RXP56" s="87"/>
      <c r="RXQ56" s="87"/>
      <c r="RXW56" s="87"/>
      <c r="RXX56" s="87"/>
      <c r="RXY56" s="87"/>
      <c r="RXZ56" s="87"/>
      <c r="RYA56" s="87"/>
      <c r="RYB56" s="87"/>
      <c r="RYC56" s="87"/>
      <c r="RYD56" s="87"/>
      <c r="RYE56" s="87"/>
      <c r="RYF56" s="87"/>
      <c r="RYL56" s="87"/>
      <c r="RYM56" s="87"/>
      <c r="RYN56" s="87"/>
      <c r="RYO56" s="87"/>
      <c r="RYP56" s="87"/>
      <c r="RYQ56" s="87"/>
      <c r="RYR56" s="87"/>
      <c r="RYS56" s="87"/>
      <c r="RYT56" s="87"/>
      <c r="RYU56" s="87"/>
      <c r="RZA56" s="87"/>
      <c r="RZB56" s="87"/>
      <c r="RZC56" s="87"/>
      <c r="RZD56" s="87"/>
      <c r="RZE56" s="87"/>
      <c r="RZF56" s="87"/>
      <c r="RZG56" s="87"/>
      <c r="RZH56" s="87"/>
      <c r="RZI56" s="87"/>
      <c r="RZJ56" s="87"/>
      <c r="RZP56" s="87"/>
      <c r="RZQ56" s="87"/>
      <c r="RZR56" s="87"/>
      <c r="RZS56" s="87"/>
      <c r="RZT56" s="87"/>
      <c r="RZU56" s="87"/>
      <c r="RZV56" s="87"/>
      <c r="RZW56" s="87"/>
      <c r="RZX56" s="87"/>
      <c r="RZY56" s="87"/>
      <c r="SAE56" s="87"/>
      <c r="SAF56" s="87"/>
      <c r="SAG56" s="87"/>
      <c r="SAH56" s="87"/>
      <c r="SAI56" s="87"/>
      <c r="SAJ56" s="87"/>
      <c r="SAK56" s="87"/>
      <c r="SAL56" s="87"/>
      <c r="SAM56" s="87"/>
      <c r="SAN56" s="87"/>
      <c r="SAT56" s="87"/>
      <c r="SAU56" s="87"/>
      <c r="SAV56" s="87"/>
      <c r="SAW56" s="87"/>
      <c r="SAX56" s="87"/>
      <c r="SAY56" s="87"/>
      <c r="SAZ56" s="87"/>
      <c r="SBA56" s="87"/>
      <c r="SBB56" s="87"/>
      <c r="SBC56" s="87"/>
      <c r="SBI56" s="87"/>
      <c r="SBJ56" s="87"/>
      <c r="SBK56" s="87"/>
      <c r="SBL56" s="87"/>
      <c r="SBM56" s="87"/>
      <c r="SBN56" s="87"/>
      <c r="SBO56" s="87"/>
      <c r="SBP56" s="87"/>
      <c r="SBQ56" s="87"/>
      <c r="SBR56" s="87"/>
      <c r="SBX56" s="87"/>
      <c r="SBY56" s="87"/>
      <c r="SBZ56" s="87"/>
      <c r="SCA56" s="87"/>
      <c r="SCB56" s="87"/>
      <c r="SCC56" s="87"/>
      <c r="SCD56" s="87"/>
      <c r="SCE56" s="87"/>
      <c r="SCF56" s="87"/>
      <c r="SCG56" s="87"/>
      <c r="SCM56" s="87"/>
      <c r="SCN56" s="87"/>
      <c r="SCO56" s="87"/>
      <c r="SCP56" s="87"/>
      <c r="SCQ56" s="87"/>
      <c r="SCR56" s="87"/>
      <c r="SCS56" s="87"/>
      <c r="SCT56" s="87"/>
      <c r="SCU56" s="87"/>
      <c r="SCV56" s="87"/>
      <c r="SDB56" s="87"/>
      <c r="SDC56" s="87"/>
      <c r="SDD56" s="87"/>
      <c r="SDE56" s="87"/>
      <c r="SDF56" s="87"/>
      <c r="SDG56" s="87"/>
      <c r="SDH56" s="87"/>
      <c r="SDI56" s="87"/>
      <c r="SDJ56" s="87"/>
      <c r="SDK56" s="87"/>
      <c r="SDQ56" s="87"/>
      <c r="SDR56" s="87"/>
      <c r="SDS56" s="87"/>
      <c r="SDT56" s="87"/>
      <c r="SDU56" s="87"/>
      <c r="SDV56" s="87"/>
      <c r="SDW56" s="87"/>
      <c r="SDX56" s="87"/>
      <c r="SDY56" s="87"/>
      <c r="SDZ56" s="87"/>
      <c r="SEF56" s="87"/>
      <c r="SEG56" s="87"/>
      <c r="SEH56" s="87"/>
      <c r="SEI56" s="87"/>
      <c r="SEJ56" s="87"/>
      <c r="SEK56" s="87"/>
      <c r="SEL56" s="87"/>
      <c r="SEM56" s="87"/>
      <c r="SEN56" s="87"/>
      <c r="SEO56" s="87"/>
      <c r="SEU56" s="87"/>
      <c r="SEV56" s="87"/>
      <c r="SEW56" s="87"/>
      <c r="SEX56" s="87"/>
      <c r="SEY56" s="87"/>
      <c r="SEZ56" s="87"/>
      <c r="SFA56" s="87"/>
      <c r="SFB56" s="87"/>
      <c r="SFC56" s="87"/>
      <c r="SFD56" s="87"/>
      <c r="SFJ56" s="87"/>
      <c r="SFK56" s="87"/>
      <c r="SFL56" s="87"/>
      <c r="SFM56" s="87"/>
      <c r="SFN56" s="87"/>
      <c r="SFO56" s="87"/>
      <c r="SFP56" s="87"/>
      <c r="SFQ56" s="87"/>
      <c r="SFR56" s="87"/>
      <c r="SFS56" s="87"/>
      <c r="SFY56" s="87"/>
      <c r="SFZ56" s="87"/>
      <c r="SGA56" s="87"/>
      <c r="SGB56" s="87"/>
      <c r="SGC56" s="87"/>
      <c r="SGD56" s="87"/>
      <c r="SGE56" s="87"/>
      <c r="SGF56" s="87"/>
      <c r="SGG56" s="87"/>
      <c r="SGH56" s="87"/>
      <c r="SGN56" s="87"/>
      <c r="SGO56" s="87"/>
      <c r="SGP56" s="87"/>
      <c r="SGQ56" s="87"/>
      <c r="SGR56" s="87"/>
      <c r="SGS56" s="87"/>
      <c r="SGT56" s="87"/>
      <c r="SGU56" s="87"/>
      <c r="SGV56" s="87"/>
      <c r="SGW56" s="87"/>
      <c r="SHC56" s="87"/>
      <c r="SHD56" s="87"/>
      <c r="SHE56" s="87"/>
      <c r="SHF56" s="87"/>
      <c r="SHG56" s="87"/>
      <c r="SHH56" s="87"/>
      <c r="SHI56" s="87"/>
      <c r="SHJ56" s="87"/>
      <c r="SHK56" s="87"/>
      <c r="SHL56" s="87"/>
      <c r="SHR56" s="87"/>
      <c r="SHS56" s="87"/>
      <c r="SHT56" s="87"/>
      <c r="SHU56" s="87"/>
      <c r="SHV56" s="87"/>
      <c r="SHW56" s="87"/>
      <c r="SHX56" s="87"/>
      <c r="SHY56" s="87"/>
      <c r="SHZ56" s="87"/>
      <c r="SIA56" s="87"/>
      <c r="SIG56" s="87"/>
      <c r="SIH56" s="87"/>
      <c r="SII56" s="87"/>
      <c r="SIJ56" s="87"/>
      <c r="SIK56" s="87"/>
      <c r="SIL56" s="87"/>
      <c r="SIM56" s="87"/>
      <c r="SIN56" s="87"/>
      <c r="SIO56" s="87"/>
      <c r="SIP56" s="87"/>
      <c r="SIV56" s="87"/>
      <c r="SIW56" s="87"/>
      <c r="SIX56" s="87"/>
      <c r="SIY56" s="87"/>
      <c r="SIZ56" s="87"/>
      <c r="SJA56" s="87"/>
      <c r="SJB56" s="87"/>
      <c r="SJC56" s="87"/>
      <c r="SJD56" s="87"/>
      <c r="SJE56" s="87"/>
      <c r="SJK56" s="87"/>
      <c r="SJL56" s="87"/>
      <c r="SJM56" s="87"/>
      <c r="SJN56" s="87"/>
      <c r="SJO56" s="87"/>
      <c r="SJP56" s="87"/>
      <c r="SJQ56" s="87"/>
      <c r="SJR56" s="87"/>
      <c r="SJS56" s="87"/>
      <c r="SJT56" s="87"/>
      <c r="SJZ56" s="87"/>
      <c r="SKA56" s="87"/>
      <c r="SKB56" s="87"/>
      <c r="SKC56" s="87"/>
      <c r="SKD56" s="87"/>
      <c r="SKE56" s="87"/>
      <c r="SKF56" s="87"/>
      <c r="SKG56" s="87"/>
      <c r="SKH56" s="87"/>
      <c r="SKI56" s="87"/>
      <c r="SKO56" s="87"/>
      <c r="SKP56" s="87"/>
      <c r="SKQ56" s="87"/>
      <c r="SKR56" s="87"/>
      <c r="SKS56" s="87"/>
      <c r="SKT56" s="87"/>
      <c r="SKU56" s="87"/>
      <c r="SKV56" s="87"/>
      <c r="SKW56" s="87"/>
      <c r="SKX56" s="87"/>
      <c r="SLD56" s="87"/>
      <c r="SLE56" s="87"/>
      <c r="SLF56" s="87"/>
      <c r="SLG56" s="87"/>
      <c r="SLH56" s="87"/>
      <c r="SLI56" s="87"/>
      <c r="SLJ56" s="87"/>
      <c r="SLK56" s="87"/>
      <c r="SLL56" s="87"/>
      <c r="SLM56" s="87"/>
      <c r="SLS56" s="87"/>
      <c r="SLT56" s="87"/>
      <c r="SLU56" s="87"/>
      <c r="SLV56" s="87"/>
      <c r="SLW56" s="87"/>
      <c r="SLX56" s="87"/>
      <c r="SLY56" s="87"/>
      <c r="SLZ56" s="87"/>
      <c r="SMA56" s="87"/>
      <c r="SMB56" s="87"/>
      <c r="SMH56" s="87"/>
      <c r="SMI56" s="87"/>
      <c r="SMJ56" s="87"/>
      <c r="SMK56" s="87"/>
      <c r="SML56" s="87"/>
      <c r="SMM56" s="87"/>
      <c r="SMN56" s="87"/>
      <c r="SMO56" s="87"/>
      <c r="SMP56" s="87"/>
      <c r="SMQ56" s="87"/>
      <c r="SMW56" s="87"/>
      <c r="SMX56" s="87"/>
      <c r="SMY56" s="87"/>
      <c r="SMZ56" s="87"/>
      <c r="SNA56" s="87"/>
      <c r="SNB56" s="87"/>
      <c r="SNC56" s="87"/>
      <c r="SND56" s="87"/>
      <c r="SNE56" s="87"/>
      <c r="SNF56" s="87"/>
      <c r="SNL56" s="87"/>
      <c r="SNM56" s="87"/>
      <c r="SNN56" s="87"/>
      <c r="SNO56" s="87"/>
      <c r="SNP56" s="87"/>
      <c r="SNQ56" s="87"/>
      <c r="SNR56" s="87"/>
      <c r="SNS56" s="87"/>
      <c r="SNT56" s="87"/>
      <c r="SNU56" s="87"/>
      <c r="SOA56" s="87"/>
      <c r="SOB56" s="87"/>
      <c r="SOC56" s="87"/>
      <c r="SOD56" s="87"/>
      <c r="SOE56" s="87"/>
      <c r="SOF56" s="87"/>
      <c r="SOG56" s="87"/>
      <c r="SOH56" s="87"/>
      <c r="SOI56" s="87"/>
      <c r="SOJ56" s="87"/>
      <c r="SOP56" s="87"/>
      <c r="SOQ56" s="87"/>
      <c r="SOR56" s="87"/>
      <c r="SOS56" s="87"/>
      <c r="SOT56" s="87"/>
      <c r="SOU56" s="87"/>
      <c r="SOV56" s="87"/>
      <c r="SOW56" s="87"/>
      <c r="SOX56" s="87"/>
      <c r="SOY56" s="87"/>
      <c r="SPE56" s="87"/>
      <c r="SPF56" s="87"/>
      <c r="SPG56" s="87"/>
      <c r="SPH56" s="87"/>
      <c r="SPI56" s="87"/>
      <c r="SPJ56" s="87"/>
      <c r="SPK56" s="87"/>
      <c r="SPL56" s="87"/>
      <c r="SPM56" s="87"/>
      <c r="SPN56" s="87"/>
      <c r="SPT56" s="87"/>
      <c r="SPU56" s="87"/>
      <c r="SPV56" s="87"/>
      <c r="SPW56" s="87"/>
      <c r="SPX56" s="87"/>
      <c r="SPY56" s="87"/>
      <c r="SPZ56" s="87"/>
      <c r="SQA56" s="87"/>
      <c r="SQB56" s="87"/>
      <c r="SQC56" s="87"/>
      <c r="SQI56" s="87"/>
      <c r="SQJ56" s="87"/>
      <c r="SQK56" s="87"/>
      <c r="SQL56" s="87"/>
      <c r="SQM56" s="87"/>
      <c r="SQN56" s="87"/>
      <c r="SQO56" s="87"/>
      <c r="SQP56" s="87"/>
      <c r="SQQ56" s="87"/>
      <c r="SQR56" s="87"/>
      <c r="SQX56" s="87"/>
      <c r="SQY56" s="87"/>
      <c r="SQZ56" s="87"/>
      <c r="SRA56" s="87"/>
      <c r="SRB56" s="87"/>
      <c r="SRC56" s="87"/>
      <c r="SRD56" s="87"/>
      <c r="SRE56" s="87"/>
      <c r="SRF56" s="87"/>
      <c r="SRG56" s="87"/>
      <c r="SRM56" s="87"/>
      <c r="SRN56" s="87"/>
      <c r="SRO56" s="87"/>
      <c r="SRP56" s="87"/>
      <c r="SRQ56" s="87"/>
      <c r="SRR56" s="87"/>
      <c r="SRS56" s="87"/>
      <c r="SRT56" s="87"/>
      <c r="SRU56" s="87"/>
      <c r="SRV56" s="87"/>
      <c r="SSB56" s="87"/>
      <c r="SSC56" s="87"/>
      <c r="SSD56" s="87"/>
      <c r="SSE56" s="87"/>
      <c r="SSF56" s="87"/>
      <c r="SSG56" s="87"/>
      <c r="SSH56" s="87"/>
      <c r="SSI56" s="87"/>
      <c r="SSJ56" s="87"/>
      <c r="SSK56" s="87"/>
      <c r="SSQ56" s="87"/>
      <c r="SSR56" s="87"/>
      <c r="SSS56" s="87"/>
      <c r="SST56" s="87"/>
      <c r="SSU56" s="87"/>
      <c r="SSV56" s="87"/>
      <c r="SSW56" s="87"/>
      <c r="SSX56" s="87"/>
      <c r="SSY56" s="87"/>
      <c r="SSZ56" s="87"/>
      <c r="STF56" s="87"/>
      <c r="STG56" s="87"/>
      <c r="STH56" s="87"/>
      <c r="STI56" s="87"/>
      <c r="STJ56" s="87"/>
      <c r="STK56" s="87"/>
      <c r="STL56" s="87"/>
      <c r="STM56" s="87"/>
      <c r="STN56" s="87"/>
      <c r="STO56" s="87"/>
      <c r="STU56" s="87"/>
      <c r="STV56" s="87"/>
      <c r="STW56" s="87"/>
      <c r="STX56" s="87"/>
      <c r="STY56" s="87"/>
      <c r="STZ56" s="87"/>
      <c r="SUA56" s="87"/>
      <c r="SUB56" s="87"/>
      <c r="SUC56" s="87"/>
      <c r="SUD56" s="87"/>
      <c r="SUJ56" s="87"/>
      <c r="SUK56" s="87"/>
      <c r="SUL56" s="87"/>
      <c r="SUM56" s="87"/>
      <c r="SUN56" s="87"/>
      <c r="SUO56" s="87"/>
      <c r="SUP56" s="87"/>
      <c r="SUQ56" s="87"/>
      <c r="SUR56" s="87"/>
      <c r="SUS56" s="87"/>
      <c r="SUY56" s="87"/>
      <c r="SUZ56" s="87"/>
      <c r="SVA56" s="87"/>
      <c r="SVB56" s="87"/>
      <c r="SVC56" s="87"/>
      <c r="SVD56" s="87"/>
      <c r="SVE56" s="87"/>
      <c r="SVF56" s="87"/>
      <c r="SVG56" s="87"/>
      <c r="SVH56" s="87"/>
      <c r="SVN56" s="87"/>
      <c r="SVO56" s="87"/>
      <c r="SVP56" s="87"/>
      <c r="SVQ56" s="87"/>
      <c r="SVR56" s="87"/>
      <c r="SVS56" s="87"/>
      <c r="SVT56" s="87"/>
      <c r="SVU56" s="87"/>
      <c r="SVV56" s="87"/>
      <c r="SVW56" s="87"/>
      <c r="SWC56" s="87"/>
      <c r="SWD56" s="87"/>
      <c r="SWE56" s="87"/>
      <c r="SWF56" s="87"/>
      <c r="SWG56" s="87"/>
      <c r="SWH56" s="87"/>
      <c r="SWI56" s="87"/>
      <c r="SWJ56" s="87"/>
      <c r="SWK56" s="87"/>
      <c r="SWL56" s="87"/>
      <c r="SWR56" s="87"/>
      <c r="SWS56" s="87"/>
      <c r="SWT56" s="87"/>
      <c r="SWU56" s="87"/>
      <c r="SWV56" s="87"/>
      <c r="SWW56" s="87"/>
      <c r="SWX56" s="87"/>
      <c r="SWY56" s="87"/>
      <c r="SWZ56" s="87"/>
      <c r="SXA56" s="87"/>
      <c r="SXG56" s="87"/>
      <c r="SXH56" s="87"/>
      <c r="SXI56" s="87"/>
      <c r="SXJ56" s="87"/>
      <c r="SXK56" s="87"/>
      <c r="SXL56" s="87"/>
      <c r="SXM56" s="87"/>
      <c r="SXN56" s="87"/>
      <c r="SXO56" s="87"/>
      <c r="SXP56" s="87"/>
      <c r="SXV56" s="87"/>
      <c r="SXW56" s="87"/>
      <c r="SXX56" s="87"/>
      <c r="SXY56" s="87"/>
      <c r="SXZ56" s="87"/>
      <c r="SYA56" s="87"/>
      <c r="SYB56" s="87"/>
      <c r="SYC56" s="87"/>
      <c r="SYD56" s="87"/>
      <c r="SYE56" s="87"/>
      <c r="SYK56" s="87"/>
      <c r="SYL56" s="87"/>
      <c r="SYM56" s="87"/>
      <c r="SYN56" s="87"/>
      <c r="SYO56" s="87"/>
      <c r="SYP56" s="87"/>
      <c r="SYQ56" s="87"/>
      <c r="SYR56" s="87"/>
      <c r="SYS56" s="87"/>
      <c r="SYT56" s="87"/>
      <c r="SYZ56" s="87"/>
      <c r="SZA56" s="87"/>
      <c r="SZB56" s="87"/>
      <c r="SZC56" s="87"/>
      <c r="SZD56" s="87"/>
      <c r="SZE56" s="87"/>
      <c r="SZF56" s="87"/>
      <c r="SZG56" s="87"/>
      <c r="SZH56" s="87"/>
      <c r="SZI56" s="87"/>
      <c r="SZO56" s="87"/>
      <c r="SZP56" s="87"/>
      <c r="SZQ56" s="87"/>
      <c r="SZR56" s="87"/>
      <c r="SZS56" s="87"/>
      <c r="SZT56" s="87"/>
      <c r="SZU56" s="87"/>
      <c r="SZV56" s="87"/>
      <c r="SZW56" s="87"/>
      <c r="SZX56" s="87"/>
      <c r="TAD56" s="87"/>
      <c r="TAE56" s="87"/>
      <c r="TAF56" s="87"/>
      <c r="TAG56" s="87"/>
      <c r="TAH56" s="87"/>
      <c r="TAI56" s="87"/>
      <c r="TAJ56" s="87"/>
      <c r="TAK56" s="87"/>
      <c r="TAL56" s="87"/>
      <c r="TAM56" s="87"/>
      <c r="TAS56" s="87"/>
      <c r="TAT56" s="87"/>
      <c r="TAU56" s="87"/>
      <c r="TAV56" s="87"/>
      <c r="TAW56" s="87"/>
      <c r="TAX56" s="87"/>
      <c r="TAY56" s="87"/>
      <c r="TAZ56" s="87"/>
      <c r="TBA56" s="87"/>
      <c r="TBB56" s="87"/>
      <c r="TBH56" s="87"/>
      <c r="TBI56" s="87"/>
      <c r="TBJ56" s="87"/>
      <c r="TBK56" s="87"/>
      <c r="TBL56" s="87"/>
      <c r="TBM56" s="87"/>
      <c r="TBN56" s="87"/>
      <c r="TBO56" s="87"/>
      <c r="TBP56" s="87"/>
      <c r="TBQ56" s="87"/>
      <c r="TBW56" s="87"/>
      <c r="TBX56" s="87"/>
      <c r="TBY56" s="87"/>
      <c r="TBZ56" s="87"/>
      <c r="TCA56" s="87"/>
      <c r="TCB56" s="87"/>
      <c r="TCC56" s="87"/>
      <c r="TCD56" s="87"/>
      <c r="TCE56" s="87"/>
      <c r="TCF56" s="87"/>
      <c r="TCL56" s="87"/>
      <c r="TCM56" s="87"/>
      <c r="TCN56" s="87"/>
      <c r="TCO56" s="87"/>
      <c r="TCP56" s="87"/>
      <c r="TCQ56" s="87"/>
      <c r="TCR56" s="87"/>
      <c r="TCS56" s="87"/>
      <c r="TCT56" s="87"/>
      <c r="TCU56" s="87"/>
      <c r="TDA56" s="87"/>
      <c r="TDB56" s="87"/>
      <c r="TDC56" s="87"/>
      <c r="TDD56" s="87"/>
      <c r="TDE56" s="87"/>
      <c r="TDF56" s="87"/>
      <c r="TDG56" s="87"/>
      <c r="TDH56" s="87"/>
      <c r="TDI56" s="87"/>
      <c r="TDJ56" s="87"/>
      <c r="TDP56" s="87"/>
      <c r="TDQ56" s="87"/>
      <c r="TDR56" s="87"/>
      <c r="TDS56" s="87"/>
      <c r="TDT56" s="87"/>
      <c r="TDU56" s="87"/>
      <c r="TDV56" s="87"/>
      <c r="TDW56" s="87"/>
      <c r="TDX56" s="87"/>
      <c r="TDY56" s="87"/>
      <c r="TEE56" s="87"/>
      <c r="TEF56" s="87"/>
      <c r="TEG56" s="87"/>
      <c r="TEH56" s="87"/>
      <c r="TEI56" s="87"/>
      <c r="TEJ56" s="87"/>
      <c r="TEK56" s="87"/>
      <c r="TEL56" s="87"/>
      <c r="TEM56" s="87"/>
      <c r="TEN56" s="87"/>
      <c r="TET56" s="87"/>
      <c r="TEU56" s="87"/>
      <c r="TEV56" s="87"/>
      <c r="TEW56" s="87"/>
      <c r="TEX56" s="87"/>
      <c r="TEY56" s="87"/>
      <c r="TEZ56" s="87"/>
      <c r="TFA56" s="87"/>
      <c r="TFB56" s="87"/>
      <c r="TFC56" s="87"/>
      <c r="TFI56" s="87"/>
      <c r="TFJ56" s="87"/>
      <c r="TFK56" s="87"/>
      <c r="TFL56" s="87"/>
      <c r="TFM56" s="87"/>
      <c r="TFN56" s="87"/>
      <c r="TFO56" s="87"/>
      <c r="TFP56" s="87"/>
      <c r="TFQ56" s="87"/>
      <c r="TFR56" s="87"/>
      <c r="TFX56" s="87"/>
      <c r="TFY56" s="87"/>
      <c r="TFZ56" s="87"/>
      <c r="TGA56" s="87"/>
      <c r="TGB56" s="87"/>
      <c r="TGC56" s="87"/>
      <c r="TGD56" s="87"/>
      <c r="TGE56" s="87"/>
      <c r="TGF56" s="87"/>
      <c r="TGG56" s="87"/>
      <c r="TGM56" s="87"/>
      <c r="TGN56" s="87"/>
      <c r="TGO56" s="87"/>
      <c r="TGP56" s="87"/>
      <c r="TGQ56" s="87"/>
      <c r="TGR56" s="87"/>
      <c r="TGS56" s="87"/>
      <c r="TGT56" s="87"/>
      <c r="TGU56" s="87"/>
      <c r="TGV56" s="87"/>
      <c r="THB56" s="87"/>
      <c r="THC56" s="87"/>
      <c r="THD56" s="87"/>
      <c r="THE56" s="87"/>
      <c r="THF56" s="87"/>
      <c r="THG56" s="87"/>
      <c r="THH56" s="87"/>
      <c r="THI56" s="87"/>
      <c r="THJ56" s="87"/>
      <c r="THK56" s="87"/>
      <c r="THQ56" s="87"/>
      <c r="THR56" s="87"/>
      <c r="THS56" s="87"/>
      <c r="THT56" s="87"/>
      <c r="THU56" s="87"/>
      <c r="THV56" s="87"/>
      <c r="THW56" s="87"/>
      <c r="THX56" s="87"/>
      <c r="THY56" s="87"/>
      <c r="THZ56" s="87"/>
      <c r="TIF56" s="87"/>
      <c r="TIG56" s="87"/>
      <c r="TIH56" s="87"/>
      <c r="TII56" s="87"/>
      <c r="TIJ56" s="87"/>
      <c r="TIK56" s="87"/>
      <c r="TIL56" s="87"/>
      <c r="TIM56" s="87"/>
      <c r="TIN56" s="87"/>
      <c r="TIO56" s="87"/>
      <c r="TIU56" s="87"/>
      <c r="TIV56" s="87"/>
      <c r="TIW56" s="87"/>
      <c r="TIX56" s="87"/>
      <c r="TIY56" s="87"/>
      <c r="TIZ56" s="87"/>
      <c r="TJA56" s="87"/>
      <c r="TJB56" s="87"/>
      <c r="TJC56" s="87"/>
      <c r="TJD56" s="87"/>
      <c r="TJJ56" s="87"/>
      <c r="TJK56" s="87"/>
      <c r="TJL56" s="87"/>
      <c r="TJM56" s="87"/>
      <c r="TJN56" s="87"/>
      <c r="TJO56" s="87"/>
      <c r="TJP56" s="87"/>
      <c r="TJQ56" s="87"/>
      <c r="TJR56" s="87"/>
      <c r="TJS56" s="87"/>
      <c r="TJY56" s="87"/>
      <c r="TJZ56" s="87"/>
      <c r="TKA56" s="87"/>
      <c r="TKB56" s="87"/>
      <c r="TKC56" s="87"/>
      <c r="TKD56" s="87"/>
      <c r="TKE56" s="87"/>
      <c r="TKF56" s="87"/>
      <c r="TKG56" s="87"/>
      <c r="TKH56" s="87"/>
      <c r="TKN56" s="87"/>
      <c r="TKO56" s="87"/>
      <c r="TKP56" s="87"/>
      <c r="TKQ56" s="87"/>
      <c r="TKR56" s="87"/>
      <c r="TKS56" s="87"/>
      <c r="TKT56" s="87"/>
      <c r="TKU56" s="87"/>
      <c r="TKV56" s="87"/>
      <c r="TKW56" s="87"/>
      <c r="TLC56" s="87"/>
      <c r="TLD56" s="87"/>
      <c r="TLE56" s="87"/>
      <c r="TLF56" s="87"/>
      <c r="TLG56" s="87"/>
      <c r="TLH56" s="87"/>
      <c r="TLI56" s="87"/>
      <c r="TLJ56" s="87"/>
      <c r="TLK56" s="87"/>
      <c r="TLL56" s="87"/>
      <c r="TLR56" s="87"/>
      <c r="TLS56" s="87"/>
      <c r="TLT56" s="87"/>
      <c r="TLU56" s="87"/>
      <c r="TLV56" s="87"/>
      <c r="TLW56" s="87"/>
      <c r="TLX56" s="87"/>
      <c r="TLY56" s="87"/>
      <c r="TLZ56" s="87"/>
      <c r="TMA56" s="87"/>
      <c r="TMG56" s="87"/>
      <c r="TMH56" s="87"/>
      <c r="TMI56" s="87"/>
      <c r="TMJ56" s="87"/>
      <c r="TMK56" s="87"/>
      <c r="TML56" s="87"/>
      <c r="TMM56" s="87"/>
      <c r="TMN56" s="87"/>
      <c r="TMO56" s="87"/>
      <c r="TMP56" s="87"/>
      <c r="TMV56" s="87"/>
      <c r="TMW56" s="87"/>
      <c r="TMX56" s="87"/>
      <c r="TMY56" s="87"/>
      <c r="TMZ56" s="87"/>
      <c r="TNA56" s="87"/>
      <c r="TNB56" s="87"/>
      <c r="TNC56" s="87"/>
      <c r="TND56" s="87"/>
      <c r="TNE56" s="87"/>
      <c r="TNK56" s="87"/>
      <c r="TNL56" s="87"/>
      <c r="TNM56" s="87"/>
      <c r="TNN56" s="87"/>
      <c r="TNO56" s="87"/>
      <c r="TNP56" s="87"/>
      <c r="TNQ56" s="87"/>
      <c r="TNR56" s="87"/>
      <c r="TNS56" s="87"/>
      <c r="TNT56" s="87"/>
      <c r="TNZ56" s="87"/>
      <c r="TOA56" s="87"/>
      <c r="TOB56" s="87"/>
      <c r="TOC56" s="87"/>
      <c r="TOD56" s="87"/>
      <c r="TOE56" s="87"/>
      <c r="TOF56" s="87"/>
      <c r="TOG56" s="87"/>
      <c r="TOH56" s="87"/>
      <c r="TOI56" s="87"/>
      <c r="TOO56" s="87"/>
      <c r="TOP56" s="87"/>
      <c r="TOQ56" s="87"/>
      <c r="TOR56" s="87"/>
      <c r="TOS56" s="87"/>
      <c r="TOT56" s="87"/>
      <c r="TOU56" s="87"/>
      <c r="TOV56" s="87"/>
      <c r="TOW56" s="87"/>
      <c r="TOX56" s="87"/>
      <c r="TPD56" s="87"/>
      <c r="TPE56" s="87"/>
      <c r="TPF56" s="87"/>
      <c r="TPG56" s="87"/>
      <c r="TPH56" s="87"/>
      <c r="TPI56" s="87"/>
      <c r="TPJ56" s="87"/>
      <c r="TPK56" s="87"/>
      <c r="TPL56" s="87"/>
      <c r="TPM56" s="87"/>
      <c r="TPS56" s="87"/>
      <c r="TPT56" s="87"/>
      <c r="TPU56" s="87"/>
      <c r="TPV56" s="87"/>
      <c r="TPW56" s="87"/>
      <c r="TPX56" s="87"/>
      <c r="TPY56" s="87"/>
      <c r="TPZ56" s="87"/>
      <c r="TQA56" s="87"/>
      <c r="TQB56" s="87"/>
      <c r="TQH56" s="87"/>
      <c r="TQI56" s="87"/>
      <c r="TQJ56" s="87"/>
      <c r="TQK56" s="87"/>
      <c r="TQL56" s="87"/>
      <c r="TQM56" s="87"/>
      <c r="TQN56" s="87"/>
      <c r="TQO56" s="87"/>
      <c r="TQP56" s="87"/>
      <c r="TQQ56" s="87"/>
      <c r="TQW56" s="87"/>
      <c r="TQX56" s="87"/>
      <c r="TQY56" s="87"/>
      <c r="TQZ56" s="87"/>
      <c r="TRA56" s="87"/>
      <c r="TRB56" s="87"/>
      <c r="TRC56" s="87"/>
      <c r="TRD56" s="87"/>
      <c r="TRE56" s="87"/>
      <c r="TRF56" s="87"/>
      <c r="TRL56" s="87"/>
      <c r="TRM56" s="87"/>
      <c r="TRN56" s="87"/>
      <c r="TRO56" s="87"/>
      <c r="TRP56" s="87"/>
      <c r="TRQ56" s="87"/>
      <c r="TRR56" s="87"/>
      <c r="TRS56" s="87"/>
      <c r="TRT56" s="87"/>
      <c r="TRU56" s="87"/>
      <c r="TSA56" s="87"/>
      <c r="TSB56" s="87"/>
      <c r="TSC56" s="87"/>
      <c r="TSD56" s="87"/>
      <c r="TSE56" s="87"/>
      <c r="TSF56" s="87"/>
      <c r="TSG56" s="87"/>
      <c r="TSH56" s="87"/>
      <c r="TSI56" s="87"/>
      <c r="TSJ56" s="87"/>
      <c r="TSP56" s="87"/>
      <c r="TSQ56" s="87"/>
      <c r="TSR56" s="87"/>
      <c r="TSS56" s="87"/>
      <c r="TST56" s="87"/>
      <c r="TSU56" s="87"/>
      <c r="TSV56" s="87"/>
      <c r="TSW56" s="87"/>
      <c r="TSX56" s="87"/>
      <c r="TSY56" s="87"/>
      <c r="TTE56" s="87"/>
      <c r="TTF56" s="87"/>
      <c r="TTG56" s="87"/>
      <c r="TTH56" s="87"/>
      <c r="TTI56" s="87"/>
      <c r="TTJ56" s="87"/>
      <c r="TTK56" s="87"/>
      <c r="TTL56" s="87"/>
      <c r="TTM56" s="87"/>
      <c r="TTN56" s="87"/>
      <c r="TTT56" s="87"/>
      <c r="TTU56" s="87"/>
      <c r="TTV56" s="87"/>
      <c r="TTW56" s="87"/>
      <c r="TTX56" s="87"/>
      <c r="TTY56" s="87"/>
      <c r="TTZ56" s="87"/>
      <c r="TUA56" s="87"/>
      <c r="TUB56" s="87"/>
      <c r="TUC56" s="87"/>
      <c r="TUI56" s="87"/>
      <c r="TUJ56" s="87"/>
      <c r="TUK56" s="87"/>
      <c r="TUL56" s="87"/>
      <c r="TUM56" s="87"/>
      <c r="TUN56" s="87"/>
      <c r="TUO56" s="87"/>
      <c r="TUP56" s="87"/>
      <c r="TUQ56" s="87"/>
      <c r="TUR56" s="87"/>
      <c r="TUX56" s="87"/>
      <c r="TUY56" s="87"/>
      <c r="TUZ56" s="87"/>
      <c r="TVA56" s="87"/>
      <c r="TVB56" s="87"/>
      <c r="TVC56" s="87"/>
      <c r="TVD56" s="87"/>
      <c r="TVE56" s="87"/>
      <c r="TVF56" s="87"/>
      <c r="TVG56" s="87"/>
      <c r="TVM56" s="87"/>
      <c r="TVN56" s="87"/>
      <c r="TVO56" s="87"/>
      <c r="TVP56" s="87"/>
      <c r="TVQ56" s="87"/>
      <c r="TVR56" s="87"/>
      <c r="TVS56" s="87"/>
      <c r="TVT56" s="87"/>
      <c r="TVU56" s="87"/>
      <c r="TVV56" s="87"/>
      <c r="TWB56" s="87"/>
      <c r="TWC56" s="87"/>
      <c r="TWD56" s="87"/>
      <c r="TWE56" s="87"/>
      <c r="TWF56" s="87"/>
      <c r="TWG56" s="87"/>
      <c r="TWH56" s="87"/>
      <c r="TWI56" s="87"/>
      <c r="TWJ56" s="87"/>
      <c r="TWK56" s="87"/>
      <c r="TWQ56" s="87"/>
      <c r="TWR56" s="87"/>
      <c r="TWS56" s="87"/>
      <c r="TWT56" s="87"/>
      <c r="TWU56" s="87"/>
      <c r="TWV56" s="87"/>
      <c r="TWW56" s="87"/>
      <c r="TWX56" s="87"/>
      <c r="TWY56" s="87"/>
      <c r="TWZ56" s="87"/>
      <c r="TXF56" s="87"/>
      <c r="TXG56" s="87"/>
      <c r="TXH56" s="87"/>
      <c r="TXI56" s="87"/>
      <c r="TXJ56" s="87"/>
      <c r="TXK56" s="87"/>
      <c r="TXL56" s="87"/>
      <c r="TXM56" s="87"/>
      <c r="TXN56" s="87"/>
      <c r="TXO56" s="87"/>
      <c r="TXU56" s="87"/>
      <c r="TXV56" s="87"/>
      <c r="TXW56" s="87"/>
      <c r="TXX56" s="87"/>
      <c r="TXY56" s="87"/>
      <c r="TXZ56" s="87"/>
      <c r="TYA56" s="87"/>
      <c r="TYB56" s="87"/>
      <c r="TYC56" s="87"/>
      <c r="TYD56" s="87"/>
      <c r="TYJ56" s="87"/>
      <c r="TYK56" s="87"/>
      <c r="TYL56" s="87"/>
      <c r="TYM56" s="87"/>
      <c r="TYN56" s="87"/>
      <c r="TYO56" s="87"/>
      <c r="TYP56" s="87"/>
      <c r="TYQ56" s="87"/>
      <c r="TYR56" s="87"/>
      <c r="TYS56" s="87"/>
      <c r="TYY56" s="87"/>
      <c r="TYZ56" s="87"/>
      <c r="TZA56" s="87"/>
      <c r="TZB56" s="87"/>
      <c r="TZC56" s="87"/>
      <c r="TZD56" s="87"/>
      <c r="TZE56" s="87"/>
      <c r="TZF56" s="87"/>
      <c r="TZG56" s="87"/>
      <c r="TZH56" s="87"/>
      <c r="TZN56" s="87"/>
      <c r="TZO56" s="87"/>
      <c r="TZP56" s="87"/>
      <c r="TZQ56" s="87"/>
      <c r="TZR56" s="87"/>
      <c r="TZS56" s="87"/>
      <c r="TZT56" s="87"/>
      <c r="TZU56" s="87"/>
      <c r="TZV56" s="87"/>
      <c r="TZW56" s="87"/>
      <c r="UAC56" s="87"/>
      <c r="UAD56" s="87"/>
      <c r="UAE56" s="87"/>
      <c r="UAF56" s="87"/>
      <c r="UAG56" s="87"/>
      <c r="UAH56" s="87"/>
      <c r="UAI56" s="87"/>
      <c r="UAJ56" s="87"/>
      <c r="UAK56" s="87"/>
      <c r="UAL56" s="87"/>
      <c r="UAR56" s="87"/>
      <c r="UAS56" s="87"/>
      <c r="UAT56" s="87"/>
      <c r="UAU56" s="87"/>
      <c r="UAV56" s="87"/>
      <c r="UAW56" s="87"/>
      <c r="UAX56" s="87"/>
      <c r="UAY56" s="87"/>
      <c r="UAZ56" s="87"/>
      <c r="UBA56" s="87"/>
      <c r="UBG56" s="87"/>
      <c r="UBH56" s="87"/>
      <c r="UBI56" s="87"/>
      <c r="UBJ56" s="87"/>
      <c r="UBK56" s="87"/>
      <c r="UBL56" s="87"/>
      <c r="UBM56" s="87"/>
      <c r="UBN56" s="87"/>
      <c r="UBO56" s="87"/>
      <c r="UBP56" s="87"/>
      <c r="UBV56" s="87"/>
      <c r="UBW56" s="87"/>
      <c r="UBX56" s="87"/>
      <c r="UBY56" s="87"/>
      <c r="UBZ56" s="87"/>
      <c r="UCA56" s="87"/>
      <c r="UCB56" s="87"/>
      <c r="UCC56" s="87"/>
      <c r="UCD56" s="87"/>
      <c r="UCE56" s="87"/>
      <c r="UCK56" s="87"/>
      <c r="UCL56" s="87"/>
      <c r="UCM56" s="87"/>
      <c r="UCN56" s="87"/>
      <c r="UCO56" s="87"/>
      <c r="UCP56" s="87"/>
      <c r="UCQ56" s="87"/>
      <c r="UCR56" s="87"/>
      <c r="UCS56" s="87"/>
      <c r="UCT56" s="87"/>
      <c r="UCZ56" s="87"/>
      <c r="UDA56" s="87"/>
      <c r="UDB56" s="87"/>
      <c r="UDC56" s="87"/>
      <c r="UDD56" s="87"/>
      <c r="UDE56" s="87"/>
      <c r="UDF56" s="87"/>
      <c r="UDG56" s="87"/>
      <c r="UDH56" s="87"/>
      <c r="UDI56" s="87"/>
      <c r="UDO56" s="87"/>
      <c r="UDP56" s="87"/>
      <c r="UDQ56" s="87"/>
      <c r="UDR56" s="87"/>
      <c r="UDS56" s="87"/>
      <c r="UDT56" s="87"/>
      <c r="UDU56" s="87"/>
      <c r="UDV56" s="87"/>
      <c r="UDW56" s="87"/>
      <c r="UDX56" s="87"/>
      <c r="UED56" s="87"/>
      <c r="UEE56" s="87"/>
      <c r="UEF56" s="87"/>
      <c r="UEG56" s="87"/>
      <c r="UEH56" s="87"/>
      <c r="UEI56" s="87"/>
      <c r="UEJ56" s="87"/>
      <c r="UEK56" s="87"/>
      <c r="UEL56" s="87"/>
      <c r="UEM56" s="87"/>
      <c r="UES56" s="87"/>
      <c r="UET56" s="87"/>
      <c r="UEU56" s="87"/>
      <c r="UEV56" s="87"/>
      <c r="UEW56" s="87"/>
      <c r="UEX56" s="87"/>
      <c r="UEY56" s="87"/>
      <c r="UEZ56" s="87"/>
      <c r="UFA56" s="87"/>
      <c r="UFB56" s="87"/>
      <c r="UFH56" s="87"/>
      <c r="UFI56" s="87"/>
      <c r="UFJ56" s="87"/>
      <c r="UFK56" s="87"/>
      <c r="UFL56" s="87"/>
      <c r="UFM56" s="87"/>
      <c r="UFN56" s="87"/>
      <c r="UFO56" s="87"/>
      <c r="UFP56" s="87"/>
      <c r="UFQ56" s="87"/>
      <c r="UFW56" s="87"/>
      <c r="UFX56" s="87"/>
      <c r="UFY56" s="87"/>
      <c r="UFZ56" s="87"/>
      <c r="UGA56" s="87"/>
      <c r="UGB56" s="87"/>
      <c r="UGC56" s="87"/>
      <c r="UGD56" s="87"/>
      <c r="UGE56" s="87"/>
      <c r="UGF56" s="87"/>
      <c r="UGL56" s="87"/>
      <c r="UGM56" s="87"/>
      <c r="UGN56" s="87"/>
      <c r="UGO56" s="87"/>
      <c r="UGP56" s="87"/>
      <c r="UGQ56" s="87"/>
      <c r="UGR56" s="87"/>
      <c r="UGS56" s="87"/>
      <c r="UGT56" s="87"/>
      <c r="UGU56" s="87"/>
      <c r="UHA56" s="87"/>
      <c r="UHB56" s="87"/>
      <c r="UHC56" s="87"/>
      <c r="UHD56" s="87"/>
      <c r="UHE56" s="87"/>
      <c r="UHF56" s="87"/>
      <c r="UHG56" s="87"/>
      <c r="UHH56" s="87"/>
      <c r="UHI56" s="87"/>
      <c r="UHJ56" s="87"/>
      <c r="UHP56" s="87"/>
      <c r="UHQ56" s="87"/>
      <c r="UHR56" s="87"/>
      <c r="UHS56" s="87"/>
      <c r="UHT56" s="87"/>
      <c r="UHU56" s="87"/>
      <c r="UHV56" s="87"/>
      <c r="UHW56" s="87"/>
      <c r="UHX56" s="87"/>
      <c r="UHY56" s="87"/>
      <c r="UIE56" s="87"/>
      <c r="UIF56" s="87"/>
      <c r="UIG56" s="87"/>
      <c r="UIH56" s="87"/>
      <c r="UII56" s="87"/>
      <c r="UIJ56" s="87"/>
      <c r="UIK56" s="87"/>
      <c r="UIL56" s="87"/>
      <c r="UIM56" s="87"/>
      <c r="UIN56" s="87"/>
      <c r="UIT56" s="87"/>
      <c r="UIU56" s="87"/>
      <c r="UIV56" s="87"/>
      <c r="UIW56" s="87"/>
      <c r="UIX56" s="87"/>
      <c r="UIY56" s="87"/>
      <c r="UIZ56" s="87"/>
      <c r="UJA56" s="87"/>
      <c r="UJB56" s="87"/>
      <c r="UJC56" s="87"/>
      <c r="UJI56" s="87"/>
      <c r="UJJ56" s="87"/>
      <c r="UJK56" s="87"/>
      <c r="UJL56" s="87"/>
      <c r="UJM56" s="87"/>
      <c r="UJN56" s="87"/>
      <c r="UJO56" s="87"/>
      <c r="UJP56" s="87"/>
      <c r="UJQ56" s="87"/>
      <c r="UJR56" s="87"/>
      <c r="UJX56" s="87"/>
      <c r="UJY56" s="87"/>
      <c r="UJZ56" s="87"/>
      <c r="UKA56" s="87"/>
      <c r="UKB56" s="87"/>
      <c r="UKC56" s="87"/>
      <c r="UKD56" s="87"/>
      <c r="UKE56" s="87"/>
      <c r="UKF56" s="87"/>
      <c r="UKG56" s="87"/>
      <c r="UKM56" s="87"/>
      <c r="UKN56" s="87"/>
      <c r="UKO56" s="87"/>
      <c r="UKP56" s="87"/>
      <c r="UKQ56" s="87"/>
      <c r="UKR56" s="87"/>
      <c r="UKS56" s="87"/>
      <c r="UKT56" s="87"/>
      <c r="UKU56" s="87"/>
      <c r="UKV56" s="87"/>
      <c r="ULB56" s="87"/>
      <c r="ULC56" s="87"/>
      <c r="ULD56" s="87"/>
      <c r="ULE56" s="87"/>
      <c r="ULF56" s="87"/>
      <c r="ULG56" s="87"/>
      <c r="ULH56" s="87"/>
      <c r="ULI56" s="87"/>
      <c r="ULJ56" s="87"/>
      <c r="ULK56" s="87"/>
      <c r="ULQ56" s="87"/>
      <c r="ULR56" s="87"/>
      <c r="ULS56" s="87"/>
      <c r="ULT56" s="87"/>
      <c r="ULU56" s="87"/>
      <c r="ULV56" s="87"/>
      <c r="ULW56" s="87"/>
      <c r="ULX56" s="87"/>
      <c r="ULY56" s="87"/>
      <c r="ULZ56" s="87"/>
      <c r="UMF56" s="87"/>
      <c r="UMG56" s="87"/>
      <c r="UMH56" s="87"/>
      <c r="UMI56" s="87"/>
      <c r="UMJ56" s="87"/>
      <c r="UMK56" s="87"/>
      <c r="UML56" s="87"/>
      <c r="UMM56" s="87"/>
      <c r="UMN56" s="87"/>
      <c r="UMO56" s="87"/>
      <c r="UMU56" s="87"/>
      <c r="UMV56" s="87"/>
      <c r="UMW56" s="87"/>
      <c r="UMX56" s="87"/>
      <c r="UMY56" s="87"/>
      <c r="UMZ56" s="87"/>
      <c r="UNA56" s="87"/>
      <c r="UNB56" s="87"/>
      <c r="UNC56" s="87"/>
      <c r="UND56" s="87"/>
      <c r="UNJ56" s="87"/>
      <c r="UNK56" s="87"/>
      <c r="UNL56" s="87"/>
      <c r="UNM56" s="87"/>
      <c r="UNN56" s="87"/>
      <c r="UNO56" s="87"/>
      <c r="UNP56" s="87"/>
      <c r="UNQ56" s="87"/>
      <c r="UNR56" s="87"/>
      <c r="UNS56" s="87"/>
      <c r="UNY56" s="87"/>
      <c r="UNZ56" s="87"/>
      <c r="UOA56" s="87"/>
      <c r="UOB56" s="87"/>
      <c r="UOC56" s="87"/>
      <c r="UOD56" s="87"/>
      <c r="UOE56" s="87"/>
      <c r="UOF56" s="87"/>
      <c r="UOG56" s="87"/>
      <c r="UOH56" s="87"/>
      <c r="UON56" s="87"/>
      <c r="UOO56" s="87"/>
      <c r="UOP56" s="87"/>
      <c r="UOQ56" s="87"/>
      <c r="UOR56" s="87"/>
      <c r="UOS56" s="87"/>
      <c r="UOT56" s="87"/>
      <c r="UOU56" s="87"/>
      <c r="UOV56" s="87"/>
      <c r="UOW56" s="87"/>
      <c r="UPC56" s="87"/>
      <c r="UPD56" s="87"/>
      <c r="UPE56" s="87"/>
      <c r="UPF56" s="87"/>
      <c r="UPG56" s="87"/>
      <c r="UPH56" s="87"/>
      <c r="UPI56" s="87"/>
      <c r="UPJ56" s="87"/>
      <c r="UPK56" s="87"/>
      <c r="UPL56" s="87"/>
      <c r="UPR56" s="87"/>
      <c r="UPS56" s="87"/>
      <c r="UPT56" s="87"/>
      <c r="UPU56" s="87"/>
      <c r="UPV56" s="87"/>
      <c r="UPW56" s="87"/>
      <c r="UPX56" s="87"/>
      <c r="UPY56" s="87"/>
      <c r="UPZ56" s="87"/>
      <c r="UQA56" s="87"/>
      <c r="UQG56" s="87"/>
      <c r="UQH56" s="87"/>
      <c r="UQI56" s="87"/>
      <c r="UQJ56" s="87"/>
      <c r="UQK56" s="87"/>
      <c r="UQL56" s="87"/>
      <c r="UQM56" s="87"/>
      <c r="UQN56" s="87"/>
      <c r="UQO56" s="87"/>
      <c r="UQP56" s="87"/>
      <c r="UQV56" s="87"/>
      <c r="UQW56" s="87"/>
      <c r="UQX56" s="87"/>
      <c r="UQY56" s="87"/>
      <c r="UQZ56" s="87"/>
      <c r="URA56" s="87"/>
      <c r="URB56" s="87"/>
      <c r="URC56" s="87"/>
      <c r="URD56" s="87"/>
      <c r="URE56" s="87"/>
      <c r="URK56" s="87"/>
      <c r="URL56" s="87"/>
      <c r="URM56" s="87"/>
      <c r="URN56" s="87"/>
      <c r="URO56" s="87"/>
      <c r="URP56" s="87"/>
      <c r="URQ56" s="87"/>
      <c r="URR56" s="87"/>
      <c r="URS56" s="87"/>
      <c r="URT56" s="87"/>
      <c r="URZ56" s="87"/>
      <c r="USA56" s="87"/>
      <c r="USB56" s="87"/>
      <c r="USC56" s="87"/>
      <c r="USD56" s="87"/>
      <c r="USE56" s="87"/>
      <c r="USF56" s="87"/>
      <c r="USG56" s="87"/>
      <c r="USH56" s="87"/>
      <c r="USI56" s="87"/>
      <c r="USO56" s="87"/>
      <c r="USP56" s="87"/>
      <c r="USQ56" s="87"/>
      <c r="USR56" s="87"/>
      <c r="USS56" s="87"/>
      <c r="UST56" s="87"/>
      <c r="USU56" s="87"/>
      <c r="USV56" s="87"/>
      <c r="USW56" s="87"/>
      <c r="USX56" s="87"/>
      <c r="UTD56" s="87"/>
      <c r="UTE56" s="87"/>
      <c r="UTF56" s="87"/>
      <c r="UTG56" s="87"/>
      <c r="UTH56" s="87"/>
      <c r="UTI56" s="87"/>
      <c r="UTJ56" s="87"/>
      <c r="UTK56" s="87"/>
      <c r="UTL56" s="87"/>
      <c r="UTM56" s="87"/>
      <c r="UTS56" s="87"/>
      <c r="UTT56" s="87"/>
      <c r="UTU56" s="87"/>
      <c r="UTV56" s="87"/>
      <c r="UTW56" s="87"/>
      <c r="UTX56" s="87"/>
      <c r="UTY56" s="87"/>
      <c r="UTZ56" s="87"/>
      <c r="UUA56" s="87"/>
      <c r="UUB56" s="87"/>
      <c r="UUH56" s="87"/>
      <c r="UUI56" s="87"/>
      <c r="UUJ56" s="87"/>
      <c r="UUK56" s="87"/>
      <c r="UUL56" s="87"/>
      <c r="UUM56" s="87"/>
      <c r="UUN56" s="87"/>
      <c r="UUO56" s="87"/>
      <c r="UUP56" s="87"/>
      <c r="UUQ56" s="87"/>
      <c r="UUW56" s="87"/>
      <c r="UUX56" s="87"/>
      <c r="UUY56" s="87"/>
      <c r="UUZ56" s="87"/>
      <c r="UVA56" s="87"/>
      <c r="UVB56" s="87"/>
      <c r="UVC56" s="87"/>
      <c r="UVD56" s="87"/>
      <c r="UVE56" s="87"/>
      <c r="UVF56" s="87"/>
      <c r="UVL56" s="87"/>
      <c r="UVM56" s="87"/>
      <c r="UVN56" s="87"/>
      <c r="UVO56" s="87"/>
      <c r="UVP56" s="87"/>
      <c r="UVQ56" s="87"/>
      <c r="UVR56" s="87"/>
      <c r="UVS56" s="87"/>
      <c r="UVT56" s="87"/>
      <c r="UVU56" s="87"/>
      <c r="UWA56" s="87"/>
      <c r="UWB56" s="87"/>
      <c r="UWC56" s="87"/>
      <c r="UWD56" s="87"/>
      <c r="UWE56" s="87"/>
      <c r="UWF56" s="87"/>
      <c r="UWG56" s="87"/>
      <c r="UWH56" s="87"/>
      <c r="UWI56" s="87"/>
      <c r="UWJ56" s="87"/>
      <c r="UWP56" s="87"/>
      <c r="UWQ56" s="87"/>
      <c r="UWR56" s="87"/>
      <c r="UWS56" s="87"/>
      <c r="UWT56" s="87"/>
      <c r="UWU56" s="87"/>
      <c r="UWV56" s="87"/>
      <c r="UWW56" s="87"/>
      <c r="UWX56" s="87"/>
      <c r="UWY56" s="87"/>
      <c r="UXE56" s="87"/>
      <c r="UXF56" s="87"/>
      <c r="UXG56" s="87"/>
      <c r="UXH56" s="87"/>
      <c r="UXI56" s="87"/>
      <c r="UXJ56" s="87"/>
      <c r="UXK56" s="87"/>
      <c r="UXL56" s="87"/>
      <c r="UXM56" s="87"/>
      <c r="UXN56" s="87"/>
      <c r="UXT56" s="87"/>
      <c r="UXU56" s="87"/>
      <c r="UXV56" s="87"/>
      <c r="UXW56" s="87"/>
      <c r="UXX56" s="87"/>
      <c r="UXY56" s="87"/>
      <c r="UXZ56" s="87"/>
      <c r="UYA56" s="87"/>
      <c r="UYB56" s="87"/>
      <c r="UYC56" s="87"/>
      <c r="UYI56" s="87"/>
      <c r="UYJ56" s="87"/>
      <c r="UYK56" s="87"/>
      <c r="UYL56" s="87"/>
      <c r="UYM56" s="87"/>
      <c r="UYN56" s="87"/>
      <c r="UYO56" s="87"/>
      <c r="UYP56" s="87"/>
      <c r="UYQ56" s="87"/>
      <c r="UYR56" s="87"/>
      <c r="UYX56" s="87"/>
      <c r="UYY56" s="87"/>
      <c r="UYZ56" s="87"/>
      <c r="UZA56" s="87"/>
      <c r="UZB56" s="87"/>
      <c r="UZC56" s="87"/>
      <c r="UZD56" s="87"/>
      <c r="UZE56" s="87"/>
      <c r="UZF56" s="87"/>
      <c r="UZG56" s="87"/>
      <c r="UZM56" s="87"/>
      <c r="UZN56" s="87"/>
      <c r="UZO56" s="87"/>
      <c r="UZP56" s="87"/>
      <c r="UZQ56" s="87"/>
      <c r="UZR56" s="87"/>
      <c r="UZS56" s="87"/>
      <c r="UZT56" s="87"/>
      <c r="UZU56" s="87"/>
      <c r="UZV56" s="87"/>
      <c r="VAB56" s="87"/>
      <c r="VAC56" s="87"/>
      <c r="VAD56" s="87"/>
      <c r="VAE56" s="87"/>
      <c r="VAF56" s="87"/>
      <c r="VAG56" s="87"/>
      <c r="VAH56" s="87"/>
      <c r="VAI56" s="87"/>
      <c r="VAJ56" s="87"/>
      <c r="VAK56" s="87"/>
      <c r="VAQ56" s="87"/>
      <c r="VAR56" s="87"/>
      <c r="VAS56" s="87"/>
      <c r="VAT56" s="87"/>
      <c r="VAU56" s="87"/>
      <c r="VAV56" s="87"/>
      <c r="VAW56" s="87"/>
      <c r="VAX56" s="87"/>
      <c r="VAY56" s="87"/>
      <c r="VAZ56" s="87"/>
      <c r="VBF56" s="87"/>
      <c r="VBG56" s="87"/>
      <c r="VBH56" s="87"/>
      <c r="VBI56" s="87"/>
      <c r="VBJ56" s="87"/>
      <c r="VBK56" s="87"/>
      <c r="VBL56" s="87"/>
      <c r="VBM56" s="87"/>
      <c r="VBN56" s="87"/>
      <c r="VBO56" s="87"/>
      <c r="VBU56" s="87"/>
      <c r="VBV56" s="87"/>
      <c r="VBW56" s="87"/>
      <c r="VBX56" s="87"/>
      <c r="VBY56" s="87"/>
      <c r="VBZ56" s="87"/>
      <c r="VCA56" s="87"/>
      <c r="VCB56" s="87"/>
      <c r="VCC56" s="87"/>
      <c r="VCD56" s="87"/>
      <c r="VCJ56" s="87"/>
      <c r="VCK56" s="87"/>
      <c r="VCL56" s="87"/>
      <c r="VCM56" s="87"/>
      <c r="VCN56" s="87"/>
      <c r="VCO56" s="87"/>
      <c r="VCP56" s="87"/>
      <c r="VCQ56" s="87"/>
      <c r="VCR56" s="87"/>
      <c r="VCS56" s="87"/>
      <c r="VCY56" s="87"/>
      <c r="VCZ56" s="87"/>
      <c r="VDA56" s="87"/>
      <c r="VDB56" s="87"/>
      <c r="VDC56" s="87"/>
      <c r="VDD56" s="87"/>
      <c r="VDE56" s="87"/>
      <c r="VDF56" s="87"/>
      <c r="VDG56" s="87"/>
      <c r="VDH56" s="87"/>
      <c r="VDN56" s="87"/>
      <c r="VDO56" s="87"/>
      <c r="VDP56" s="87"/>
      <c r="VDQ56" s="87"/>
      <c r="VDR56" s="87"/>
      <c r="VDS56" s="87"/>
      <c r="VDT56" s="87"/>
      <c r="VDU56" s="87"/>
      <c r="VDV56" s="87"/>
      <c r="VDW56" s="87"/>
      <c r="VEC56" s="87"/>
      <c r="VED56" s="87"/>
      <c r="VEE56" s="87"/>
      <c r="VEF56" s="87"/>
      <c r="VEG56" s="87"/>
      <c r="VEH56" s="87"/>
      <c r="VEI56" s="87"/>
      <c r="VEJ56" s="87"/>
      <c r="VEK56" s="87"/>
      <c r="VEL56" s="87"/>
      <c r="VER56" s="87"/>
      <c r="VES56" s="87"/>
      <c r="VET56" s="87"/>
      <c r="VEU56" s="87"/>
      <c r="VEV56" s="87"/>
      <c r="VEW56" s="87"/>
      <c r="VEX56" s="87"/>
      <c r="VEY56" s="87"/>
      <c r="VEZ56" s="87"/>
      <c r="VFA56" s="87"/>
      <c r="VFG56" s="87"/>
      <c r="VFH56" s="87"/>
      <c r="VFI56" s="87"/>
      <c r="VFJ56" s="87"/>
      <c r="VFK56" s="87"/>
      <c r="VFL56" s="87"/>
      <c r="VFM56" s="87"/>
      <c r="VFN56" s="87"/>
      <c r="VFO56" s="87"/>
      <c r="VFP56" s="87"/>
      <c r="VFV56" s="87"/>
      <c r="VFW56" s="87"/>
      <c r="VFX56" s="87"/>
      <c r="VFY56" s="87"/>
      <c r="VFZ56" s="87"/>
      <c r="VGA56" s="87"/>
      <c r="VGB56" s="87"/>
      <c r="VGC56" s="87"/>
      <c r="VGD56" s="87"/>
      <c r="VGE56" s="87"/>
      <c r="VGK56" s="87"/>
      <c r="VGL56" s="87"/>
      <c r="VGM56" s="87"/>
      <c r="VGN56" s="87"/>
      <c r="VGO56" s="87"/>
      <c r="VGP56" s="87"/>
      <c r="VGQ56" s="87"/>
      <c r="VGR56" s="87"/>
      <c r="VGS56" s="87"/>
      <c r="VGT56" s="87"/>
      <c r="VGZ56" s="87"/>
      <c r="VHA56" s="87"/>
      <c r="VHB56" s="87"/>
      <c r="VHC56" s="87"/>
      <c r="VHD56" s="87"/>
      <c r="VHE56" s="87"/>
      <c r="VHF56" s="87"/>
      <c r="VHG56" s="87"/>
      <c r="VHH56" s="87"/>
      <c r="VHI56" s="87"/>
      <c r="VHO56" s="87"/>
      <c r="VHP56" s="87"/>
      <c r="VHQ56" s="87"/>
      <c r="VHR56" s="87"/>
      <c r="VHS56" s="87"/>
      <c r="VHT56" s="87"/>
      <c r="VHU56" s="87"/>
      <c r="VHV56" s="87"/>
      <c r="VHW56" s="87"/>
      <c r="VHX56" s="87"/>
      <c r="VID56" s="87"/>
      <c r="VIE56" s="87"/>
      <c r="VIF56" s="87"/>
      <c r="VIG56" s="87"/>
      <c r="VIH56" s="87"/>
      <c r="VII56" s="87"/>
      <c r="VIJ56" s="87"/>
      <c r="VIK56" s="87"/>
      <c r="VIL56" s="87"/>
      <c r="VIM56" s="87"/>
      <c r="VIS56" s="87"/>
      <c r="VIT56" s="87"/>
      <c r="VIU56" s="87"/>
      <c r="VIV56" s="87"/>
      <c r="VIW56" s="87"/>
      <c r="VIX56" s="87"/>
      <c r="VIY56" s="87"/>
      <c r="VIZ56" s="87"/>
      <c r="VJA56" s="87"/>
      <c r="VJB56" s="87"/>
      <c r="VJH56" s="87"/>
      <c r="VJI56" s="87"/>
      <c r="VJJ56" s="87"/>
      <c r="VJK56" s="87"/>
      <c r="VJL56" s="87"/>
      <c r="VJM56" s="87"/>
      <c r="VJN56" s="87"/>
      <c r="VJO56" s="87"/>
      <c r="VJP56" s="87"/>
      <c r="VJQ56" s="87"/>
      <c r="VJW56" s="87"/>
      <c r="VJX56" s="87"/>
      <c r="VJY56" s="87"/>
      <c r="VJZ56" s="87"/>
      <c r="VKA56" s="87"/>
      <c r="VKB56" s="87"/>
      <c r="VKC56" s="87"/>
      <c r="VKD56" s="87"/>
      <c r="VKE56" s="87"/>
      <c r="VKF56" s="87"/>
      <c r="VKL56" s="87"/>
      <c r="VKM56" s="87"/>
      <c r="VKN56" s="87"/>
      <c r="VKO56" s="87"/>
      <c r="VKP56" s="87"/>
      <c r="VKQ56" s="87"/>
      <c r="VKR56" s="87"/>
      <c r="VKS56" s="87"/>
      <c r="VKT56" s="87"/>
      <c r="VKU56" s="87"/>
      <c r="VLA56" s="87"/>
      <c r="VLB56" s="87"/>
      <c r="VLC56" s="87"/>
      <c r="VLD56" s="87"/>
      <c r="VLE56" s="87"/>
      <c r="VLF56" s="87"/>
      <c r="VLG56" s="87"/>
      <c r="VLH56" s="87"/>
      <c r="VLI56" s="87"/>
      <c r="VLJ56" s="87"/>
      <c r="VLP56" s="87"/>
      <c r="VLQ56" s="87"/>
      <c r="VLR56" s="87"/>
      <c r="VLS56" s="87"/>
      <c r="VLT56" s="87"/>
      <c r="VLU56" s="87"/>
      <c r="VLV56" s="87"/>
      <c r="VLW56" s="87"/>
      <c r="VLX56" s="87"/>
      <c r="VLY56" s="87"/>
      <c r="VME56" s="87"/>
      <c r="VMF56" s="87"/>
      <c r="VMG56" s="87"/>
      <c r="VMH56" s="87"/>
      <c r="VMI56" s="87"/>
      <c r="VMJ56" s="87"/>
      <c r="VMK56" s="87"/>
      <c r="VML56" s="87"/>
      <c r="VMM56" s="87"/>
      <c r="VMN56" s="87"/>
      <c r="VMT56" s="87"/>
      <c r="VMU56" s="87"/>
      <c r="VMV56" s="87"/>
      <c r="VMW56" s="87"/>
      <c r="VMX56" s="87"/>
      <c r="VMY56" s="87"/>
      <c r="VMZ56" s="87"/>
      <c r="VNA56" s="87"/>
      <c r="VNB56" s="87"/>
      <c r="VNC56" s="87"/>
      <c r="VNI56" s="87"/>
      <c r="VNJ56" s="87"/>
      <c r="VNK56" s="87"/>
      <c r="VNL56" s="87"/>
      <c r="VNM56" s="87"/>
      <c r="VNN56" s="87"/>
      <c r="VNO56" s="87"/>
      <c r="VNP56" s="87"/>
      <c r="VNQ56" s="87"/>
      <c r="VNR56" s="87"/>
      <c r="VNX56" s="87"/>
      <c r="VNY56" s="87"/>
      <c r="VNZ56" s="87"/>
      <c r="VOA56" s="87"/>
      <c r="VOB56" s="87"/>
      <c r="VOC56" s="87"/>
      <c r="VOD56" s="87"/>
      <c r="VOE56" s="87"/>
      <c r="VOF56" s="87"/>
      <c r="VOG56" s="87"/>
      <c r="VOM56" s="87"/>
      <c r="VON56" s="87"/>
      <c r="VOO56" s="87"/>
      <c r="VOP56" s="87"/>
      <c r="VOQ56" s="87"/>
      <c r="VOR56" s="87"/>
      <c r="VOS56" s="87"/>
      <c r="VOT56" s="87"/>
      <c r="VOU56" s="87"/>
      <c r="VOV56" s="87"/>
      <c r="VPB56" s="87"/>
      <c r="VPC56" s="87"/>
      <c r="VPD56" s="87"/>
      <c r="VPE56" s="87"/>
      <c r="VPF56" s="87"/>
      <c r="VPG56" s="87"/>
      <c r="VPH56" s="87"/>
      <c r="VPI56" s="87"/>
      <c r="VPJ56" s="87"/>
      <c r="VPK56" s="87"/>
      <c r="VPQ56" s="87"/>
      <c r="VPR56" s="87"/>
      <c r="VPS56" s="87"/>
      <c r="VPT56" s="87"/>
      <c r="VPU56" s="87"/>
      <c r="VPV56" s="87"/>
      <c r="VPW56" s="87"/>
      <c r="VPX56" s="87"/>
      <c r="VPY56" s="87"/>
      <c r="VPZ56" s="87"/>
      <c r="VQF56" s="87"/>
      <c r="VQG56" s="87"/>
      <c r="VQH56" s="87"/>
      <c r="VQI56" s="87"/>
      <c r="VQJ56" s="87"/>
      <c r="VQK56" s="87"/>
      <c r="VQL56" s="87"/>
      <c r="VQM56" s="87"/>
      <c r="VQN56" s="87"/>
      <c r="VQO56" s="87"/>
      <c r="VQU56" s="87"/>
      <c r="VQV56" s="87"/>
      <c r="VQW56" s="87"/>
      <c r="VQX56" s="87"/>
      <c r="VQY56" s="87"/>
      <c r="VQZ56" s="87"/>
      <c r="VRA56" s="87"/>
      <c r="VRB56" s="87"/>
      <c r="VRC56" s="87"/>
      <c r="VRD56" s="87"/>
      <c r="VRJ56" s="87"/>
      <c r="VRK56" s="87"/>
      <c r="VRL56" s="87"/>
      <c r="VRM56" s="87"/>
      <c r="VRN56" s="87"/>
      <c r="VRO56" s="87"/>
      <c r="VRP56" s="87"/>
      <c r="VRQ56" s="87"/>
      <c r="VRR56" s="87"/>
      <c r="VRS56" s="87"/>
      <c r="VRY56" s="87"/>
      <c r="VRZ56" s="87"/>
      <c r="VSA56" s="87"/>
      <c r="VSB56" s="87"/>
      <c r="VSC56" s="87"/>
      <c r="VSD56" s="87"/>
      <c r="VSE56" s="87"/>
      <c r="VSF56" s="87"/>
      <c r="VSG56" s="87"/>
      <c r="VSH56" s="87"/>
      <c r="VSN56" s="87"/>
      <c r="VSO56" s="87"/>
      <c r="VSP56" s="87"/>
      <c r="VSQ56" s="87"/>
      <c r="VSR56" s="87"/>
      <c r="VSS56" s="87"/>
      <c r="VST56" s="87"/>
      <c r="VSU56" s="87"/>
      <c r="VSV56" s="87"/>
      <c r="VSW56" s="87"/>
      <c r="VTC56" s="87"/>
      <c r="VTD56" s="87"/>
      <c r="VTE56" s="87"/>
      <c r="VTF56" s="87"/>
      <c r="VTG56" s="87"/>
      <c r="VTH56" s="87"/>
      <c r="VTI56" s="87"/>
      <c r="VTJ56" s="87"/>
      <c r="VTK56" s="87"/>
      <c r="VTL56" s="87"/>
      <c r="VTR56" s="87"/>
      <c r="VTS56" s="87"/>
      <c r="VTT56" s="87"/>
      <c r="VTU56" s="87"/>
      <c r="VTV56" s="87"/>
      <c r="VTW56" s="87"/>
      <c r="VTX56" s="87"/>
      <c r="VTY56" s="87"/>
      <c r="VTZ56" s="87"/>
      <c r="VUA56" s="87"/>
      <c r="VUG56" s="87"/>
      <c r="VUH56" s="87"/>
      <c r="VUI56" s="87"/>
      <c r="VUJ56" s="87"/>
      <c r="VUK56" s="87"/>
      <c r="VUL56" s="87"/>
      <c r="VUM56" s="87"/>
      <c r="VUN56" s="87"/>
      <c r="VUO56" s="87"/>
      <c r="VUP56" s="87"/>
      <c r="VUV56" s="87"/>
      <c r="VUW56" s="87"/>
      <c r="VUX56" s="87"/>
      <c r="VUY56" s="87"/>
      <c r="VUZ56" s="87"/>
      <c r="VVA56" s="87"/>
      <c r="VVB56" s="87"/>
      <c r="VVC56" s="87"/>
      <c r="VVD56" s="87"/>
      <c r="VVE56" s="87"/>
      <c r="VVK56" s="87"/>
      <c r="VVL56" s="87"/>
      <c r="VVM56" s="87"/>
      <c r="VVN56" s="87"/>
      <c r="VVO56" s="87"/>
      <c r="VVP56" s="87"/>
      <c r="VVQ56" s="87"/>
      <c r="VVR56" s="87"/>
      <c r="VVS56" s="87"/>
      <c r="VVT56" s="87"/>
      <c r="VVZ56" s="87"/>
      <c r="VWA56" s="87"/>
      <c r="VWB56" s="87"/>
      <c r="VWC56" s="87"/>
      <c r="VWD56" s="87"/>
      <c r="VWE56" s="87"/>
      <c r="VWF56" s="87"/>
      <c r="VWG56" s="87"/>
      <c r="VWH56" s="87"/>
      <c r="VWI56" s="87"/>
      <c r="VWO56" s="87"/>
      <c r="VWP56" s="87"/>
      <c r="VWQ56" s="87"/>
      <c r="VWR56" s="87"/>
      <c r="VWS56" s="87"/>
      <c r="VWT56" s="87"/>
      <c r="VWU56" s="87"/>
      <c r="VWV56" s="87"/>
      <c r="VWW56" s="87"/>
      <c r="VWX56" s="87"/>
      <c r="VXD56" s="87"/>
      <c r="VXE56" s="87"/>
      <c r="VXF56" s="87"/>
      <c r="VXG56" s="87"/>
      <c r="VXH56" s="87"/>
      <c r="VXI56" s="87"/>
      <c r="VXJ56" s="87"/>
      <c r="VXK56" s="87"/>
      <c r="VXL56" s="87"/>
      <c r="VXM56" s="87"/>
      <c r="VXS56" s="87"/>
      <c r="VXT56" s="87"/>
      <c r="VXU56" s="87"/>
      <c r="VXV56" s="87"/>
      <c r="VXW56" s="87"/>
      <c r="VXX56" s="87"/>
      <c r="VXY56" s="87"/>
      <c r="VXZ56" s="87"/>
      <c r="VYA56" s="87"/>
      <c r="VYB56" s="87"/>
      <c r="VYH56" s="87"/>
      <c r="VYI56" s="87"/>
      <c r="VYJ56" s="87"/>
      <c r="VYK56" s="87"/>
      <c r="VYL56" s="87"/>
      <c r="VYM56" s="87"/>
      <c r="VYN56" s="87"/>
      <c r="VYO56" s="87"/>
      <c r="VYP56" s="87"/>
      <c r="VYQ56" s="87"/>
      <c r="VYW56" s="87"/>
      <c r="VYX56" s="87"/>
      <c r="VYY56" s="87"/>
      <c r="VYZ56" s="87"/>
      <c r="VZA56" s="87"/>
      <c r="VZB56" s="87"/>
      <c r="VZC56" s="87"/>
      <c r="VZD56" s="87"/>
      <c r="VZE56" s="87"/>
      <c r="VZF56" s="87"/>
      <c r="VZL56" s="87"/>
      <c r="VZM56" s="87"/>
      <c r="VZN56" s="87"/>
      <c r="VZO56" s="87"/>
      <c r="VZP56" s="87"/>
      <c r="VZQ56" s="87"/>
      <c r="VZR56" s="87"/>
      <c r="VZS56" s="87"/>
      <c r="VZT56" s="87"/>
      <c r="VZU56" s="87"/>
      <c r="WAA56" s="87"/>
      <c r="WAB56" s="87"/>
      <c r="WAC56" s="87"/>
      <c r="WAD56" s="87"/>
      <c r="WAE56" s="87"/>
      <c r="WAF56" s="87"/>
      <c r="WAG56" s="87"/>
      <c r="WAH56" s="87"/>
      <c r="WAI56" s="87"/>
      <c r="WAJ56" s="87"/>
      <c r="WAP56" s="87"/>
      <c r="WAQ56" s="87"/>
      <c r="WAR56" s="87"/>
      <c r="WAS56" s="87"/>
      <c r="WAT56" s="87"/>
      <c r="WAU56" s="87"/>
      <c r="WAV56" s="87"/>
      <c r="WAW56" s="87"/>
      <c r="WAX56" s="87"/>
      <c r="WAY56" s="87"/>
      <c r="WBE56" s="87"/>
      <c r="WBF56" s="87"/>
      <c r="WBG56" s="87"/>
      <c r="WBH56" s="87"/>
      <c r="WBI56" s="87"/>
    </row>
    <row r="57" spans="8:1019 1025:4094 4100:8189 8195:11264 11270:12284 12290:15359 15365:15609">
      <c r="L57" s="87"/>
      <c r="N57" s="87"/>
      <c r="O57" s="87"/>
      <c r="P57" s="87"/>
      <c r="Q57" s="87"/>
      <c r="W57" s="86"/>
      <c r="X57" s="86"/>
      <c r="Y57" s="86"/>
      <c r="Z57" s="86"/>
      <c r="AA57" s="86"/>
      <c r="AB57" s="86"/>
      <c r="AC57" s="86"/>
      <c r="AD57" s="86"/>
      <c r="AE57" s="86"/>
      <c r="AF57" s="86"/>
      <c r="AG57" s="86" t="s">
        <v>198</v>
      </c>
      <c r="AH57" s="148">
        <f>SUMIFS($I:$I,$E:$E,"Waste",$G:$G,"Op")</f>
        <v>0</v>
      </c>
      <c r="AI57" s="148">
        <f>SUMIFS($W:$W,$E:$E,"Waste",$G:$G,"Op")</f>
        <v>0</v>
      </c>
      <c r="AJ57" s="149">
        <f>AH57+AI57</f>
        <v>0</v>
      </c>
      <c r="AK57" s="87"/>
      <c r="AL57" s="153"/>
      <c r="AM57" s="86" t="s">
        <v>198</v>
      </c>
      <c r="AN57" s="148">
        <f>SUMIFS($J:$J,$E:$E,"Waste",$G:$G,"Op")</f>
        <v>0</v>
      </c>
      <c r="AO57" s="148">
        <f>SUMIFS($W:$W,$E:$E,"Waste",$G:$G,"Op")</f>
        <v>0</v>
      </c>
      <c r="AP57" s="149">
        <f>AN57+AO57</f>
        <v>0</v>
      </c>
      <c r="AQ57" s="158"/>
      <c r="AT57" s="87"/>
      <c r="AU57" s="87"/>
      <c r="AV57" s="87"/>
      <c r="AW57" s="87"/>
      <c r="AX57" s="87"/>
      <c r="AY57" s="87"/>
      <c r="AZ57" s="87"/>
      <c r="BA57" s="87"/>
      <c r="BB57" s="87"/>
      <c r="BC57" s="87"/>
      <c r="BD57" s="87"/>
      <c r="BE57" s="87"/>
      <c r="BF57" s="87"/>
      <c r="BG57" s="87"/>
      <c r="BM57" s="87"/>
      <c r="BN57" s="87"/>
      <c r="BO57" s="87"/>
      <c r="BP57" s="87"/>
      <c r="BQ57" s="87"/>
      <c r="BR57" s="87"/>
      <c r="BS57" s="87"/>
      <c r="BT57" s="87"/>
      <c r="BU57" s="87"/>
      <c r="BV57" s="87"/>
      <c r="CB57" s="87"/>
      <c r="CC57" s="87"/>
      <c r="CD57" s="87"/>
      <c r="CE57" s="87"/>
      <c r="CF57" s="87"/>
      <c r="CG57" s="87"/>
      <c r="CH57" s="87"/>
      <c r="CI57" s="87"/>
      <c r="CJ57" s="87"/>
      <c r="CK57" s="87"/>
      <c r="CQ57" s="87"/>
      <c r="CR57" s="87"/>
      <c r="CS57" s="87"/>
      <c r="CT57" s="87"/>
      <c r="CU57" s="87"/>
      <c r="CV57" s="87"/>
      <c r="CW57" s="87"/>
      <c r="CX57" s="87"/>
      <c r="CY57" s="87"/>
      <c r="CZ57" s="87"/>
      <c r="DF57" s="87"/>
      <c r="DG57" s="87"/>
      <c r="DH57" s="87"/>
      <c r="DI57" s="87"/>
      <c r="DJ57" s="87"/>
      <c r="DK57" s="87"/>
      <c r="DL57" s="87"/>
      <c r="DM57" s="87"/>
      <c r="DN57" s="87"/>
      <c r="DO57" s="87"/>
      <c r="DU57" s="87"/>
      <c r="DV57" s="87"/>
      <c r="DW57" s="87"/>
      <c r="DX57" s="87"/>
      <c r="DY57" s="87"/>
      <c r="DZ57" s="87"/>
      <c r="EA57" s="87"/>
      <c r="EB57" s="87"/>
      <c r="EC57" s="87"/>
      <c r="ED57" s="87"/>
      <c r="EJ57" s="87"/>
      <c r="EK57" s="87"/>
      <c r="EL57" s="87"/>
      <c r="EM57" s="87"/>
      <c r="EN57" s="87"/>
      <c r="EO57" s="87"/>
      <c r="EP57" s="87"/>
      <c r="EQ57" s="87"/>
      <c r="ER57" s="87"/>
      <c r="ES57" s="87"/>
      <c r="EY57" s="87"/>
      <c r="EZ57" s="87"/>
      <c r="FA57" s="87"/>
      <c r="FB57" s="87"/>
      <c r="FC57" s="87"/>
      <c r="FD57" s="87"/>
      <c r="FE57" s="87"/>
      <c r="FF57" s="87"/>
      <c r="FG57" s="87"/>
      <c r="FH57" s="87"/>
      <c r="FN57" s="87"/>
      <c r="FO57" s="87"/>
      <c r="FP57" s="87"/>
      <c r="FQ57" s="87"/>
      <c r="FR57" s="87"/>
      <c r="FS57" s="87"/>
      <c r="FT57" s="87"/>
      <c r="FU57" s="87"/>
      <c r="FV57" s="87"/>
      <c r="FW57" s="87"/>
      <c r="GC57" s="87"/>
      <c r="GD57" s="87"/>
      <c r="GE57" s="87"/>
      <c r="GF57" s="87"/>
      <c r="GG57" s="87"/>
      <c r="GH57" s="87"/>
      <c r="GI57" s="87"/>
      <c r="GJ57" s="87"/>
      <c r="GK57" s="87"/>
      <c r="GL57" s="87"/>
      <c r="GR57" s="87"/>
      <c r="GS57" s="87"/>
      <c r="GT57" s="87"/>
      <c r="GU57" s="87"/>
      <c r="GV57" s="87"/>
      <c r="GW57" s="87"/>
      <c r="GX57" s="87"/>
      <c r="GY57" s="87"/>
      <c r="GZ57" s="87"/>
      <c r="HA57" s="87"/>
      <c r="HG57" s="87"/>
      <c r="HH57" s="87"/>
      <c r="HI57" s="87"/>
      <c r="HJ57" s="87"/>
      <c r="HK57" s="87"/>
      <c r="HL57" s="87"/>
      <c r="HM57" s="87"/>
      <c r="HN57" s="87"/>
      <c r="HO57" s="87"/>
      <c r="HP57" s="87"/>
      <c r="HV57" s="87"/>
      <c r="HW57" s="87"/>
      <c r="HX57" s="87"/>
      <c r="HY57" s="87"/>
      <c r="HZ57" s="87"/>
      <c r="IA57" s="87"/>
      <c r="IB57" s="87"/>
      <c r="IC57" s="87"/>
      <c r="ID57" s="87"/>
      <c r="IE57" s="87"/>
      <c r="IK57" s="87"/>
      <c r="IL57" s="87"/>
      <c r="IM57" s="87"/>
      <c r="IN57" s="87"/>
      <c r="IO57" s="87"/>
      <c r="IP57" s="87"/>
      <c r="IQ57" s="87"/>
      <c r="IR57" s="87"/>
      <c r="IS57" s="87"/>
      <c r="IT57" s="87"/>
      <c r="IZ57" s="87"/>
      <c r="JA57" s="87"/>
      <c r="JB57" s="87"/>
      <c r="JC57" s="87"/>
      <c r="JD57" s="87"/>
      <c r="JE57" s="87"/>
      <c r="JF57" s="87"/>
      <c r="JG57" s="87"/>
      <c r="JH57" s="87"/>
      <c r="JI57" s="87"/>
      <c r="JO57" s="87"/>
      <c r="JP57" s="87"/>
      <c r="JQ57" s="87"/>
      <c r="JR57" s="87"/>
      <c r="JS57" s="87"/>
      <c r="JT57" s="87"/>
      <c r="JU57" s="87"/>
      <c r="JV57" s="87"/>
      <c r="JW57" s="87"/>
      <c r="JX57" s="87"/>
      <c r="KD57" s="87"/>
      <c r="KE57" s="87"/>
      <c r="KF57" s="87"/>
      <c r="KG57" s="87"/>
      <c r="KH57" s="87"/>
      <c r="KI57" s="87"/>
      <c r="KJ57" s="87"/>
      <c r="KK57" s="87"/>
      <c r="KL57" s="87"/>
      <c r="KM57" s="87"/>
      <c r="KS57" s="87"/>
      <c r="KT57" s="87"/>
      <c r="KU57" s="87"/>
      <c r="KV57" s="87"/>
      <c r="KW57" s="87"/>
      <c r="KX57" s="87"/>
      <c r="KY57" s="87"/>
      <c r="KZ57" s="87"/>
      <c r="LA57" s="87"/>
      <c r="LB57" s="87"/>
      <c r="LH57" s="87"/>
      <c r="LI57" s="87"/>
      <c r="LJ57" s="87"/>
      <c r="LK57" s="87"/>
      <c r="LL57" s="87"/>
      <c r="LM57" s="87"/>
      <c r="LN57" s="87"/>
      <c r="LO57" s="87"/>
      <c r="LP57" s="87"/>
      <c r="LQ57" s="87"/>
      <c r="LW57" s="87"/>
      <c r="LX57" s="87"/>
      <c r="LY57" s="87"/>
      <c r="LZ57" s="87"/>
      <c r="MA57" s="87"/>
      <c r="MB57" s="87"/>
      <c r="MC57" s="87"/>
      <c r="MD57" s="87"/>
      <c r="ME57" s="87"/>
      <c r="MF57" s="87"/>
      <c r="ML57" s="87"/>
      <c r="MM57" s="87"/>
      <c r="MN57" s="87"/>
      <c r="MO57" s="87"/>
      <c r="MP57" s="87"/>
      <c r="MQ57" s="87"/>
      <c r="MR57" s="87"/>
      <c r="MS57" s="87"/>
      <c r="MT57" s="87"/>
      <c r="MU57" s="87"/>
      <c r="NA57" s="87"/>
      <c r="NB57" s="87"/>
      <c r="NC57" s="87"/>
      <c r="ND57" s="87"/>
      <c r="NE57" s="87"/>
      <c r="NF57" s="87"/>
      <c r="NG57" s="87"/>
      <c r="NH57" s="87"/>
      <c r="NI57" s="87"/>
      <c r="NJ57" s="87"/>
      <c r="NP57" s="87"/>
      <c r="NQ57" s="87"/>
      <c r="NR57" s="87"/>
      <c r="NS57" s="87"/>
      <c r="NT57" s="87"/>
      <c r="NU57" s="87"/>
      <c r="NV57" s="87"/>
      <c r="NW57" s="87"/>
      <c r="NX57" s="87"/>
      <c r="NY57" s="87"/>
      <c r="OE57" s="87"/>
      <c r="OF57" s="87"/>
      <c r="OG57" s="87"/>
      <c r="OH57" s="87"/>
      <c r="OI57" s="87"/>
      <c r="OJ57" s="87"/>
      <c r="OK57" s="87"/>
      <c r="OL57" s="87"/>
      <c r="OM57" s="87"/>
      <c r="ON57" s="87"/>
      <c r="OT57" s="87"/>
      <c r="OU57" s="87"/>
      <c r="OV57" s="87"/>
      <c r="OW57" s="87"/>
      <c r="OX57" s="87"/>
      <c r="OY57" s="87"/>
      <c r="OZ57" s="87"/>
      <c r="PA57" s="87"/>
      <c r="PB57" s="87"/>
      <c r="PC57" s="87"/>
      <c r="PI57" s="87"/>
      <c r="PJ57" s="87"/>
      <c r="PK57" s="87"/>
      <c r="PL57" s="87"/>
      <c r="PM57" s="87"/>
      <c r="PN57" s="87"/>
      <c r="PO57" s="87"/>
      <c r="PP57" s="87"/>
      <c r="PQ57" s="87"/>
      <c r="PR57" s="87"/>
      <c r="PX57" s="87"/>
      <c r="PY57" s="87"/>
      <c r="PZ57" s="87"/>
      <c r="QA57" s="87"/>
      <c r="QB57" s="87"/>
      <c r="QC57" s="87"/>
      <c r="QD57" s="87"/>
      <c r="QE57" s="87"/>
      <c r="QF57" s="87"/>
      <c r="QG57" s="87"/>
      <c r="QM57" s="87"/>
      <c r="QN57" s="87"/>
      <c r="QO57" s="87"/>
      <c r="QP57" s="87"/>
      <c r="QQ57" s="87"/>
      <c r="QR57" s="87"/>
      <c r="QS57" s="87"/>
      <c r="QT57" s="87"/>
      <c r="QU57" s="87"/>
      <c r="QV57" s="87"/>
      <c r="RB57" s="87"/>
      <c r="RC57" s="87"/>
      <c r="RD57" s="87"/>
      <c r="RE57" s="87"/>
      <c r="RF57" s="87"/>
      <c r="RG57" s="87"/>
      <c r="RH57" s="87"/>
      <c r="RI57" s="87"/>
      <c r="RJ57" s="87"/>
      <c r="RK57" s="87"/>
      <c r="RQ57" s="87"/>
      <c r="RR57" s="87"/>
      <c r="RS57" s="87"/>
      <c r="RT57" s="87"/>
      <c r="RU57" s="87"/>
      <c r="RV57" s="87"/>
      <c r="RW57" s="87"/>
      <c r="RX57" s="87"/>
      <c r="RY57" s="87"/>
      <c r="RZ57" s="87"/>
      <c r="SF57" s="87"/>
      <c r="SG57" s="87"/>
      <c r="SH57" s="87"/>
      <c r="SI57" s="87"/>
      <c r="SJ57" s="87"/>
      <c r="SK57" s="87"/>
      <c r="SL57" s="87"/>
      <c r="SM57" s="87"/>
      <c r="SN57" s="87"/>
      <c r="SO57" s="87"/>
      <c r="SU57" s="87"/>
      <c r="SV57" s="87"/>
      <c r="SW57" s="87"/>
      <c r="SX57" s="87"/>
      <c r="SY57" s="87"/>
      <c r="SZ57" s="87"/>
      <c r="TA57" s="87"/>
      <c r="TB57" s="87"/>
      <c r="TC57" s="87"/>
      <c r="TD57" s="87"/>
      <c r="TJ57" s="87"/>
      <c r="TK57" s="87"/>
      <c r="TL57" s="87"/>
      <c r="TM57" s="87"/>
      <c r="TN57" s="87"/>
      <c r="TO57" s="87"/>
      <c r="TP57" s="87"/>
      <c r="TQ57" s="87"/>
      <c r="TR57" s="87"/>
      <c r="TS57" s="87"/>
      <c r="TY57" s="87"/>
      <c r="TZ57" s="87"/>
      <c r="UA57" s="87"/>
      <c r="UB57" s="87"/>
      <c r="UC57" s="87"/>
      <c r="UD57" s="87"/>
      <c r="UE57" s="87"/>
      <c r="UF57" s="87"/>
      <c r="UG57" s="87"/>
      <c r="UH57" s="87"/>
      <c r="UN57" s="87"/>
      <c r="UO57" s="87"/>
      <c r="UP57" s="87"/>
      <c r="UQ57" s="87"/>
      <c r="UR57" s="87"/>
      <c r="US57" s="87"/>
      <c r="UT57" s="87"/>
      <c r="UU57" s="87"/>
      <c r="UV57" s="87"/>
      <c r="UW57" s="87"/>
      <c r="VC57" s="87"/>
      <c r="VD57" s="87"/>
      <c r="VE57" s="87"/>
      <c r="VF57" s="87"/>
      <c r="VG57" s="87"/>
      <c r="VH57" s="87"/>
      <c r="VI57" s="87"/>
      <c r="VJ57" s="87"/>
      <c r="VK57" s="87"/>
      <c r="VL57" s="87"/>
      <c r="VR57" s="87"/>
      <c r="VS57" s="87"/>
      <c r="VT57" s="87"/>
      <c r="VU57" s="87"/>
      <c r="VV57" s="87"/>
      <c r="VW57" s="87"/>
      <c r="VX57" s="87"/>
      <c r="VY57" s="87"/>
      <c r="VZ57" s="87"/>
      <c r="WA57" s="87"/>
      <c r="WG57" s="87"/>
      <c r="WH57" s="87"/>
      <c r="WI57" s="87"/>
      <c r="WJ57" s="87"/>
      <c r="WK57" s="87"/>
      <c r="WL57" s="87"/>
      <c r="WM57" s="87"/>
      <c r="WN57" s="87"/>
      <c r="WO57" s="87"/>
      <c r="WP57" s="87"/>
      <c r="WV57" s="87"/>
      <c r="WW57" s="87"/>
      <c r="WX57" s="87"/>
      <c r="WY57" s="87"/>
      <c r="WZ57" s="87"/>
      <c r="XA57" s="87"/>
      <c r="XB57" s="87"/>
      <c r="XC57" s="87"/>
      <c r="XD57" s="87"/>
      <c r="XE57" s="87"/>
      <c r="XK57" s="87"/>
      <c r="XL57" s="87"/>
      <c r="XM57" s="87"/>
      <c r="XN57" s="87"/>
      <c r="XO57" s="87"/>
      <c r="XP57" s="87"/>
      <c r="XQ57" s="87"/>
      <c r="XR57" s="87"/>
      <c r="XS57" s="87"/>
      <c r="XT57" s="87"/>
      <c r="XZ57" s="87"/>
      <c r="YA57" s="87"/>
      <c r="YB57" s="87"/>
      <c r="YC57" s="87"/>
      <c r="YD57" s="87"/>
      <c r="YE57" s="87"/>
      <c r="YF57" s="87"/>
      <c r="YG57" s="87"/>
      <c r="YH57" s="87"/>
      <c r="YI57" s="87"/>
      <c r="YO57" s="87"/>
      <c r="YP57" s="87"/>
      <c r="YQ57" s="87"/>
      <c r="YR57" s="87"/>
      <c r="YS57" s="87"/>
      <c r="YT57" s="87"/>
      <c r="YU57" s="87"/>
      <c r="YV57" s="87"/>
      <c r="YW57" s="87"/>
      <c r="YX57" s="87"/>
      <c r="ZD57" s="87"/>
      <c r="ZE57" s="87"/>
      <c r="ZF57" s="87"/>
      <c r="ZG57" s="87"/>
      <c r="ZH57" s="87"/>
      <c r="ZI57" s="87"/>
      <c r="ZJ57" s="87"/>
      <c r="ZK57" s="87"/>
      <c r="ZL57" s="87"/>
      <c r="ZM57" s="87"/>
      <c r="ZS57" s="87"/>
      <c r="ZT57" s="87"/>
      <c r="ZU57" s="87"/>
      <c r="ZV57" s="87"/>
      <c r="ZW57" s="87"/>
      <c r="ZX57" s="87"/>
      <c r="ZY57" s="87"/>
      <c r="ZZ57" s="87"/>
      <c r="AAA57" s="87"/>
      <c r="AAB57" s="87"/>
      <c r="AAH57" s="87"/>
      <c r="AAI57" s="87"/>
      <c r="AAJ57" s="87"/>
      <c r="AAK57" s="87"/>
      <c r="AAL57" s="87"/>
      <c r="AAM57" s="87"/>
      <c r="AAN57" s="87"/>
      <c r="AAO57" s="87"/>
      <c r="AAP57" s="87"/>
      <c r="AAQ57" s="87"/>
      <c r="AAW57" s="87"/>
      <c r="AAX57" s="87"/>
      <c r="AAY57" s="87"/>
      <c r="AAZ57" s="87"/>
      <c r="ABA57" s="87"/>
      <c r="ABB57" s="87"/>
      <c r="ABC57" s="87"/>
      <c r="ABD57" s="87"/>
      <c r="ABE57" s="87"/>
      <c r="ABF57" s="87"/>
      <c r="ABL57" s="87"/>
      <c r="ABM57" s="87"/>
      <c r="ABN57" s="87"/>
      <c r="ABO57" s="87"/>
      <c r="ABP57" s="87"/>
      <c r="ABQ57" s="87"/>
      <c r="ABR57" s="87"/>
      <c r="ABS57" s="87"/>
      <c r="ABT57" s="87"/>
      <c r="ABU57" s="87"/>
      <c r="ACA57" s="87"/>
      <c r="ACB57" s="87"/>
      <c r="ACC57" s="87"/>
      <c r="ACD57" s="87"/>
      <c r="ACE57" s="87"/>
      <c r="ACF57" s="87"/>
      <c r="ACG57" s="87"/>
      <c r="ACH57" s="87"/>
      <c r="ACI57" s="87"/>
      <c r="ACJ57" s="87"/>
      <c r="ACP57" s="87"/>
      <c r="ACQ57" s="87"/>
      <c r="ACR57" s="87"/>
      <c r="ACS57" s="87"/>
      <c r="ACT57" s="87"/>
      <c r="ACU57" s="87"/>
      <c r="ACV57" s="87"/>
      <c r="ACW57" s="87"/>
      <c r="ACX57" s="87"/>
      <c r="ACY57" s="87"/>
      <c r="ADE57" s="87"/>
      <c r="ADF57" s="87"/>
      <c r="ADG57" s="87"/>
      <c r="ADH57" s="87"/>
      <c r="ADI57" s="87"/>
      <c r="ADJ57" s="87"/>
      <c r="ADK57" s="87"/>
      <c r="ADL57" s="87"/>
      <c r="ADM57" s="87"/>
      <c r="ADN57" s="87"/>
      <c r="ADT57" s="87"/>
      <c r="ADU57" s="87"/>
      <c r="ADV57" s="87"/>
      <c r="ADW57" s="87"/>
      <c r="ADX57" s="87"/>
      <c r="ADY57" s="87"/>
      <c r="ADZ57" s="87"/>
      <c r="AEA57" s="87"/>
      <c r="AEB57" s="87"/>
      <c r="AEC57" s="87"/>
      <c r="AEI57" s="87"/>
      <c r="AEJ57" s="87"/>
      <c r="AEK57" s="87"/>
      <c r="AEL57" s="87"/>
      <c r="AEM57" s="87"/>
      <c r="AEN57" s="87"/>
      <c r="AEO57" s="87"/>
      <c r="AEP57" s="87"/>
      <c r="AEQ57" s="87"/>
      <c r="AER57" s="87"/>
      <c r="AEX57" s="87"/>
      <c r="AEY57" s="87"/>
      <c r="AEZ57" s="87"/>
      <c r="AFA57" s="87"/>
      <c r="AFB57" s="87"/>
      <c r="AFC57" s="87"/>
      <c r="AFD57" s="87"/>
      <c r="AFE57" s="87"/>
      <c r="AFF57" s="87"/>
      <c r="AFG57" s="87"/>
      <c r="AFM57" s="87"/>
      <c r="AFN57" s="87"/>
      <c r="AFO57" s="87"/>
      <c r="AFP57" s="87"/>
      <c r="AFQ57" s="87"/>
      <c r="AFR57" s="87"/>
      <c r="AFS57" s="87"/>
      <c r="AFT57" s="87"/>
      <c r="AFU57" s="87"/>
      <c r="AFV57" s="87"/>
      <c r="AGB57" s="87"/>
      <c r="AGC57" s="87"/>
      <c r="AGD57" s="87"/>
      <c r="AGE57" s="87"/>
      <c r="AGF57" s="87"/>
      <c r="AGG57" s="87"/>
      <c r="AGH57" s="87"/>
      <c r="AGI57" s="87"/>
      <c r="AGJ57" s="87"/>
      <c r="AGK57" s="87"/>
      <c r="AGQ57" s="87"/>
      <c r="AGR57" s="87"/>
      <c r="AGS57" s="87"/>
      <c r="AGT57" s="87"/>
      <c r="AGU57" s="87"/>
      <c r="AGV57" s="87"/>
      <c r="AGW57" s="87"/>
      <c r="AGX57" s="87"/>
      <c r="AGY57" s="87"/>
      <c r="AGZ57" s="87"/>
      <c r="AHF57" s="87"/>
      <c r="AHG57" s="87"/>
      <c r="AHH57" s="87"/>
      <c r="AHI57" s="87"/>
      <c r="AHJ57" s="87"/>
      <c r="AHK57" s="87"/>
      <c r="AHL57" s="87"/>
      <c r="AHM57" s="87"/>
      <c r="AHN57" s="87"/>
      <c r="AHO57" s="87"/>
      <c r="AHU57" s="87"/>
      <c r="AHV57" s="87"/>
      <c r="AHW57" s="87"/>
      <c r="AHX57" s="87"/>
      <c r="AHY57" s="87"/>
      <c r="AHZ57" s="87"/>
      <c r="AIA57" s="87"/>
      <c r="AIB57" s="87"/>
      <c r="AIC57" s="87"/>
      <c r="AID57" s="87"/>
      <c r="AIJ57" s="87"/>
      <c r="AIK57" s="87"/>
      <c r="AIL57" s="87"/>
      <c r="AIM57" s="87"/>
      <c r="AIN57" s="87"/>
      <c r="AIO57" s="87"/>
      <c r="AIP57" s="87"/>
      <c r="AIQ57" s="87"/>
      <c r="AIR57" s="87"/>
      <c r="AIS57" s="87"/>
      <c r="AIY57" s="87"/>
      <c r="AIZ57" s="87"/>
      <c r="AJA57" s="87"/>
      <c r="AJB57" s="87"/>
      <c r="AJC57" s="87"/>
      <c r="AJD57" s="87"/>
      <c r="AJE57" s="87"/>
      <c r="AJF57" s="87"/>
      <c r="AJG57" s="87"/>
      <c r="AJH57" s="87"/>
      <c r="AJN57" s="87"/>
      <c r="AJO57" s="87"/>
      <c r="AJP57" s="87"/>
      <c r="AJQ57" s="87"/>
      <c r="AJR57" s="87"/>
      <c r="AJS57" s="87"/>
      <c r="AJT57" s="87"/>
      <c r="AJU57" s="87"/>
      <c r="AJV57" s="87"/>
      <c r="AJW57" s="87"/>
      <c r="AKC57" s="87"/>
      <c r="AKD57" s="87"/>
      <c r="AKE57" s="87"/>
      <c r="AKF57" s="87"/>
      <c r="AKG57" s="87"/>
      <c r="AKH57" s="87"/>
      <c r="AKI57" s="87"/>
      <c r="AKJ57" s="87"/>
      <c r="AKK57" s="87"/>
      <c r="AKL57" s="87"/>
      <c r="AKR57" s="87"/>
      <c r="AKS57" s="87"/>
      <c r="AKT57" s="87"/>
      <c r="AKU57" s="87"/>
      <c r="AKV57" s="87"/>
      <c r="AKW57" s="87"/>
      <c r="AKX57" s="87"/>
      <c r="AKY57" s="87"/>
      <c r="AKZ57" s="87"/>
      <c r="ALA57" s="87"/>
      <c r="ALG57" s="87"/>
      <c r="ALH57" s="87"/>
      <c r="ALI57" s="87"/>
      <c r="ALJ57" s="87"/>
      <c r="ALK57" s="87"/>
      <c r="ALL57" s="87"/>
      <c r="ALM57" s="87"/>
      <c r="ALN57" s="87"/>
      <c r="ALO57" s="87"/>
      <c r="ALP57" s="87"/>
      <c r="ALV57" s="87"/>
      <c r="ALW57" s="87"/>
      <c r="ALX57" s="87"/>
      <c r="ALY57" s="87"/>
      <c r="ALZ57" s="87"/>
      <c r="AMA57" s="87"/>
      <c r="AMB57" s="87"/>
      <c r="AMC57" s="87"/>
      <c r="AMD57" s="87"/>
      <c r="AME57" s="87"/>
      <c r="AMK57" s="87"/>
      <c r="AML57" s="87"/>
      <c r="AMM57" s="87"/>
      <c r="AMN57" s="87"/>
      <c r="AMO57" s="87"/>
      <c r="AMP57" s="87"/>
      <c r="AMQ57" s="87"/>
      <c r="AMR57" s="87"/>
      <c r="AMS57" s="87"/>
      <c r="AMT57" s="87"/>
      <c r="AMZ57" s="87"/>
      <c r="ANA57" s="87"/>
      <c r="ANB57" s="87"/>
      <c r="ANC57" s="87"/>
      <c r="AND57" s="87"/>
      <c r="ANE57" s="87"/>
      <c r="ANF57" s="87"/>
      <c r="ANG57" s="87"/>
      <c r="ANH57" s="87"/>
      <c r="ANI57" s="87"/>
      <c r="ANO57" s="87"/>
      <c r="ANP57" s="87"/>
      <c r="ANQ57" s="87"/>
      <c r="ANR57" s="87"/>
      <c r="ANS57" s="87"/>
      <c r="ANT57" s="87"/>
      <c r="ANU57" s="87"/>
      <c r="ANV57" s="87"/>
      <c r="ANW57" s="87"/>
      <c r="ANX57" s="87"/>
      <c r="AOD57" s="87"/>
      <c r="AOE57" s="87"/>
      <c r="AOF57" s="87"/>
      <c r="AOG57" s="87"/>
      <c r="AOH57" s="87"/>
      <c r="AOI57" s="87"/>
      <c r="AOJ57" s="87"/>
      <c r="AOK57" s="87"/>
      <c r="AOL57" s="87"/>
      <c r="AOM57" s="87"/>
      <c r="AOS57" s="87"/>
      <c r="AOT57" s="87"/>
      <c r="AOU57" s="87"/>
      <c r="AOV57" s="87"/>
      <c r="AOW57" s="87"/>
      <c r="AOX57" s="87"/>
      <c r="AOY57" s="87"/>
      <c r="AOZ57" s="87"/>
      <c r="APA57" s="87"/>
      <c r="APB57" s="87"/>
      <c r="APH57" s="87"/>
      <c r="API57" s="87"/>
      <c r="APJ57" s="87"/>
      <c r="APK57" s="87"/>
      <c r="APL57" s="87"/>
      <c r="APM57" s="87"/>
      <c r="APN57" s="87"/>
      <c r="APO57" s="87"/>
      <c r="APP57" s="87"/>
      <c r="APQ57" s="87"/>
      <c r="APW57" s="87"/>
      <c r="APX57" s="87"/>
      <c r="APY57" s="87"/>
      <c r="APZ57" s="87"/>
      <c r="AQA57" s="87"/>
      <c r="AQB57" s="87"/>
      <c r="AQC57" s="87"/>
      <c r="AQD57" s="87"/>
      <c r="AQE57" s="87"/>
      <c r="AQF57" s="87"/>
      <c r="AQL57" s="87"/>
      <c r="AQM57" s="87"/>
      <c r="AQN57" s="87"/>
      <c r="AQO57" s="87"/>
      <c r="AQP57" s="87"/>
      <c r="AQQ57" s="87"/>
      <c r="AQR57" s="87"/>
      <c r="AQS57" s="87"/>
      <c r="AQT57" s="87"/>
      <c r="AQU57" s="87"/>
      <c r="ARA57" s="87"/>
      <c r="ARB57" s="87"/>
      <c r="ARC57" s="87"/>
      <c r="ARD57" s="87"/>
      <c r="ARE57" s="87"/>
      <c r="ARF57" s="87"/>
      <c r="ARG57" s="87"/>
      <c r="ARH57" s="87"/>
      <c r="ARI57" s="87"/>
      <c r="ARJ57" s="87"/>
      <c r="ARP57" s="87"/>
      <c r="ARQ57" s="87"/>
      <c r="ARR57" s="87"/>
      <c r="ARS57" s="87"/>
      <c r="ART57" s="87"/>
      <c r="ARU57" s="87"/>
      <c r="ARV57" s="87"/>
      <c r="ARW57" s="87"/>
      <c r="ARX57" s="87"/>
      <c r="ARY57" s="87"/>
      <c r="ASE57" s="87"/>
      <c r="ASF57" s="87"/>
      <c r="ASG57" s="87"/>
      <c r="ASH57" s="87"/>
      <c r="ASI57" s="87"/>
      <c r="ASJ57" s="87"/>
      <c r="ASK57" s="87"/>
      <c r="ASL57" s="87"/>
      <c r="ASM57" s="87"/>
      <c r="ASN57" s="87"/>
      <c r="AST57" s="87"/>
      <c r="ASU57" s="87"/>
      <c r="ASV57" s="87"/>
      <c r="ASW57" s="87"/>
      <c r="ASX57" s="87"/>
      <c r="ASY57" s="87"/>
      <c r="ASZ57" s="87"/>
      <c r="ATA57" s="87"/>
      <c r="ATB57" s="87"/>
      <c r="ATC57" s="87"/>
      <c r="ATI57" s="87"/>
      <c r="ATJ57" s="87"/>
      <c r="ATK57" s="87"/>
      <c r="ATL57" s="87"/>
      <c r="ATM57" s="87"/>
      <c r="ATN57" s="87"/>
      <c r="ATO57" s="87"/>
      <c r="ATP57" s="87"/>
      <c r="ATQ57" s="87"/>
      <c r="ATR57" s="87"/>
      <c r="ATX57" s="87"/>
      <c r="ATY57" s="87"/>
      <c r="ATZ57" s="87"/>
      <c r="AUA57" s="87"/>
      <c r="AUB57" s="87"/>
      <c r="AUC57" s="87"/>
      <c r="AUD57" s="87"/>
      <c r="AUE57" s="87"/>
      <c r="AUF57" s="87"/>
      <c r="AUG57" s="87"/>
      <c r="AUM57" s="87"/>
      <c r="AUN57" s="87"/>
      <c r="AUO57" s="87"/>
      <c r="AUP57" s="87"/>
      <c r="AUQ57" s="87"/>
      <c r="AUR57" s="87"/>
      <c r="AUS57" s="87"/>
      <c r="AUT57" s="87"/>
      <c r="AUU57" s="87"/>
      <c r="AUV57" s="87"/>
      <c r="AVB57" s="87"/>
      <c r="AVC57" s="87"/>
      <c r="AVD57" s="87"/>
      <c r="AVE57" s="87"/>
      <c r="AVF57" s="87"/>
      <c r="AVG57" s="87"/>
      <c r="AVH57" s="87"/>
      <c r="AVI57" s="87"/>
      <c r="AVJ57" s="87"/>
      <c r="AVK57" s="87"/>
      <c r="AVQ57" s="87"/>
      <c r="AVR57" s="87"/>
      <c r="AVS57" s="87"/>
      <c r="AVT57" s="87"/>
      <c r="AVU57" s="87"/>
      <c r="AVV57" s="87"/>
      <c r="AVW57" s="87"/>
      <c r="AVX57" s="87"/>
      <c r="AVY57" s="87"/>
      <c r="AVZ57" s="87"/>
      <c r="AWF57" s="87"/>
      <c r="AWG57" s="87"/>
      <c r="AWH57" s="87"/>
      <c r="AWI57" s="87"/>
      <c r="AWJ57" s="87"/>
      <c r="AWK57" s="87"/>
      <c r="AWL57" s="87"/>
      <c r="AWM57" s="87"/>
      <c r="AWN57" s="87"/>
      <c r="AWO57" s="87"/>
      <c r="AWU57" s="87"/>
      <c r="AWV57" s="87"/>
      <c r="AWW57" s="87"/>
      <c r="AWX57" s="87"/>
      <c r="AWY57" s="87"/>
      <c r="AWZ57" s="87"/>
      <c r="AXA57" s="87"/>
      <c r="AXB57" s="87"/>
      <c r="AXC57" s="87"/>
      <c r="AXD57" s="87"/>
      <c r="AXJ57" s="87"/>
      <c r="AXK57" s="87"/>
      <c r="AXL57" s="87"/>
      <c r="AXM57" s="87"/>
      <c r="AXN57" s="87"/>
      <c r="AXO57" s="87"/>
      <c r="AXP57" s="87"/>
      <c r="AXQ57" s="87"/>
      <c r="AXR57" s="87"/>
      <c r="AXS57" s="87"/>
      <c r="AXY57" s="87"/>
      <c r="AXZ57" s="87"/>
      <c r="AYA57" s="87"/>
      <c r="AYB57" s="87"/>
      <c r="AYC57" s="87"/>
      <c r="AYD57" s="87"/>
      <c r="AYE57" s="87"/>
      <c r="AYF57" s="87"/>
      <c r="AYG57" s="87"/>
      <c r="AYH57" s="87"/>
      <c r="AYN57" s="87"/>
      <c r="AYO57" s="87"/>
      <c r="AYP57" s="87"/>
      <c r="AYQ57" s="87"/>
      <c r="AYR57" s="87"/>
      <c r="AYS57" s="87"/>
      <c r="AYT57" s="87"/>
      <c r="AYU57" s="87"/>
      <c r="AYV57" s="87"/>
      <c r="AYW57" s="87"/>
      <c r="AZC57" s="87"/>
      <c r="AZD57" s="87"/>
      <c r="AZE57" s="87"/>
      <c r="AZF57" s="87"/>
      <c r="AZG57" s="87"/>
      <c r="AZH57" s="87"/>
      <c r="AZI57" s="87"/>
      <c r="AZJ57" s="87"/>
      <c r="AZK57" s="87"/>
      <c r="AZL57" s="87"/>
      <c r="AZR57" s="87"/>
      <c r="AZS57" s="87"/>
      <c r="AZT57" s="87"/>
      <c r="AZU57" s="87"/>
      <c r="AZV57" s="87"/>
      <c r="AZW57" s="87"/>
      <c r="AZX57" s="87"/>
      <c r="AZY57" s="87"/>
      <c r="AZZ57" s="87"/>
      <c r="BAA57" s="87"/>
      <c r="BAG57" s="87"/>
      <c r="BAH57" s="87"/>
      <c r="BAI57" s="87"/>
      <c r="BAJ57" s="87"/>
      <c r="BAK57" s="87"/>
      <c r="BAL57" s="87"/>
      <c r="BAM57" s="87"/>
      <c r="BAN57" s="87"/>
      <c r="BAO57" s="87"/>
      <c r="BAP57" s="87"/>
      <c r="BAV57" s="87"/>
      <c r="BAW57" s="87"/>
      <c r="BAX57" s="87"/>
      <c r="BAY57" s="87"/>
      <c r="BAZ57" s="87"/>
      <c r="BBA57" s="87"/>
      <c r="BBB57" s="87"/>
      <c r="BBC57" s="87"/>
      <c r="BBD57" s="87"/>
      <c r="BBE57" s="87"/>
      <c r="BBK57" s="87"/>
      <c r="BBL57" s="87"/>
      <c r="BBM57" s="87"/>
      <c r="BBN57" s="87"/>
      <c r="BBO57" s="87"/>
      <c r="BBP57" s="87"/>
      <c r="BBQ57" s="87"/>
      <c r="BBR57" s="87"/>
      <c r="BBS57" s="87"/>
      <c r="BBT57" s="87"/>
      <c r="BBZ57" s="87"/>
      <c r="BCA57" s="87"/>
      <c r="BCB57" s="87"/>
      <c r="BCC57" s="87"/>
      <c r="BCD57" s="87"/>
      <c r="BCE57" s="87"/>
      <c r="BCF57" s="87"/>
      <c r="BCG57" s="87"/>
      <c r="BCH57" s="87"/>
      <c r="BCI57" s="87"/>
      <c r="BCO57" s="87"/>
      <c r="BCP57" s="87"/>
      <c r="BCQ57" s="87"/>
      <c r="BCR57" s="87"/>
      <c r="BCS57" s="87"/>
      <c r="BCT57" s="87"/>
      <c r="BCU57" s="87"/>
      <c r="BCV57" s="87"/>
      <c r="BCW57" s="87"/>
      <c r="BCX57" s="87"/>
      <c r="BDD57" s="87"/>
      <c r="BDE57" s="87"/>
      <c r="BDF57" s="87"/>
      <c r="BDG57" s="87"/>
      <c r="BDH57" s="87"/>
      <c r="BDI57" s="87"/>
      <c r="BDJ57" s="87"/>
      <c r="BDK57" s="87"/>
      <c r="BDL57" s="87"/>
      <c r="BDM57" s="87"/>
      <c r="BDS57" s="87"/>
      <c r="BDT57" s="87"/>
      <c r="BDU57" s="87"/>
      <c r="BDV57" s="87"/>
      <c r="BDW57" s="87"/>
      <c r="BDX57" s="87"/>
      <c r="BDY57" s="87"/>
      <c r="BDZ57" s="87"/>
      <c r="BEA57" s="87"/>
      <c r="BEB57" s="87"/>
      <c r="BEH57" s="87"/>
      <c r="BEI57" s="87"/>
      <c r="BEJ57" s="87"/>
      <c r="BEK57" s="87"/>
      <c r="BEL57" s="87"/>
      <c r="BEM57" s="87"/>
      <c r="BEN57" s="87"/>
      <c r="BEO57" s="87"/>
      <c r="BEP57" s="87"/>
      <c r="BEQ57" s="87"/>
      <c r="BEW57" s="87"/>
      <c r="BEX57" s="87"/>
      <c r="BEY57" s="87"/>
      <c r="BEZ57" s="87"/>
      <c r="BFA57" s="87"/>
      <c r="BFB57" s="87"/>
      <c r="BFC57" s="87"/>
      <c r="BFD57" s="87"/>
      <c r="BFE57" s="87"/>
      <c r="BFF57" s="87"/>
      <c r="BFL57" s="87"/>
      <c r="BFM57" s="87"/>
      <c r="BFN57" s="87"/>
      <c r="BFO57" s="87"/>
      <c r="BFP57" s="87"/>
      <c r="BFQ57" s="87"/>
      <c r="BFR57" s="87"/>
      <c r="BFS57" s="87"/>
      <c r="BFT57" s="87"/>
      <c r="BFU57" s="87"/>
      <c r="BGA57" s="87"/>
      <c r="BGB57" s="87"/>
      <c r="BGC57" s="87"/>
      <c r="BGD57" s="87"/>
      <c r="BGE57" s="87"/>
      <c r="BGF57" s="87"/>
      <c r="BGG57" s="87"/>
      <c r="BGH57" s="87"/>
      <c r="BGI57" s="87"/>
      <c r="BGJ57" s="87"/>
      <c r="BGP57" s="87"/>
      <c r="BGQ57" s="87"/>
      <c r="BGR57" s="87"/>
      <c r="BGS57" s="87"/>
      <c r="BGT57" s="87"/>
      <c r="BGU57" s="87"/>
      <c r="BGV57" s="87"/>
      <c r="BGW57" s="87"/>
      <c r="BGX57" s="87"/>
      <c r="BGY57" s="87"/>
      <c r="BHE57" s="87"/>
      <c r="BHF57" s="87"/>
      <c r="BHG57" s="87"/>
      <c r="BHH57" s="87"/>
      <c r="BHI57" s="87"/>
      <c r="BHJ57" s="87"/>
      <c r="BHK57" s="87"/>
      <c r="BHL57" s="87"/>
      <c r="BHM57" s="87"/>
      <c r="BHN57" s="87"/>
      <c r="BHT57" s="87"/>
      <c r="BHU57" s="87"/>
      <c r="BHV57" s="87"/>
      <c r="BHW57" s="87"/>
      <c r="BHX57" s="87"/>
      <c r="BHY57" s="87"/>
      <c r="BHZ57" s="87"/>
      <c r="BIA57" s="87"/>
      <c r="BIB57" s="87"/>
      <c r="BIC57" s="87"/>
      <c r="BII57" s="87"/>
      <c r="BIJ57" s="87"/>
      <c r="BIK57" s="87"/>
      <c r="BIL57" s="87"/>
      <c r="BIM57" s="87"/>
      <c r="BIN57" s="87"/>
      <c r="BIO57" s="87"/>
      <c r="BIP57" s="87"/>
      <c r="BIQ57" s="87"/>
      <c r="BIR57" s="87"/>
      <c r="BIX57" s="87"/>
      <c r="BIY57" s="87"/>
      <c r="BIZ57" s="87"/>
      <c r="BJA57" s="87"/>
      <c r="BJB57" s="87"/>
      <c r="BJC57" s="87"/>
      <c r="BJD57" s="87"/>
      <c r="BJE57" s="87"/>
      <c r="BJF57" s="87"/>
      <c r="BJG57" s="87"/>
      <c r="BJM57" s="87"/>
      <c r="BJN57" s="87"/>
      <c r="BJO57" s="87"/>
      <c r="BJP57" s="87"/>
      <c r="BJQ57" s="87"/>
      <c r="BJR57" s="87"/>
      <c r="BJS57" s="87"/>
      <c r="BJT57" s="87"/>
      <c r="BJU57" s="87"/>
      <c r="BJV57" s="87"/>
      <c r="BKB57" s="87"/>
      <c r="BKC57" s="87"/>
      <c r="BKD57" s="87"/>
      <c r="BKE57" s="87"/>
      <c r="BKF57" s="87"/>
      <c r="BKG57" s="87"/>
      <c r="BKH57" s="87"/>
      <c r="BKI57" s="87"/>
      <c r="BKJ57" s="87"/>
      <c r="BKK57" s="87"/>
      <c r="BKQ57" s="87"/>
      <c r="BKR57" s="87"/>
      <c r="BKS57" s="87"/>
      <c r="BKT57" s="87"/>
      <c r="BKU57" s="87"/>
      <c r="BKV57" s="87"/>
      <c r="BKW57" s="87"/>
      <c r="BKX57" s="87"/>
      <c r="BKY57" s="87"/>
      <c r="BKZ57" s="87"/>
      <c r="BLF57" s="87"/>
      <c r="BLG57" s="87"/>
      <c r="BLH57" s="87"/>
      <c r="BLI57" s="87"/>
      <c r="BLJ57" s="87"/>
      <c r="BLK57" s="87"/>
      <c r="BLL57" s="87"/>
      <c r="BLM57" s="87"/>
      <c r="BLN57" s="87"/>
      <c r="BLO57" s="87"/>
      <c r="BLU57" s="87"/>
      <c r="BLV57" s="87"/>
      <c r="BLW57" s="87"/>
      <c r="BLX57" s="87"/>
      <c r="BLY57" s="87"/>
      <c r="BLZ57" s="87"/>
      <c r="BMA57" s="87"/>
      <c r="BMB57" s="87"/>
      <c r="BMC57" s="87"/>
      <c r="BMD57" s="87"/>
      <c r="BMJ57" s="87"/>
      <c r="BMK57" s="87"/>
      <c r="BML57" s="87"/>
      <c r="BMM57" s="87"/>
      <c r="BMN57" s="87"/>
      <c r="BMO57" s="87"/>
      <c r="BMP57" s="87"/>
      <c r="BMQ57" s="87"/>
      <c r="BMR57" s="87"/>
      <c r="BMS57" s="87"/>
      <c r="BMY57" s="87"/>
      <c r="BMZ57" s="87"/>
      <c r="BNA57" s="87"/>
      <c r="BNB57" s="87"/>
      <c r="BNC57" s="87"/>
      <c r="BND57" s="87"/>
      <c r="BNE57" s="87"/>
      <c r="BNF57" s="87"/>
      <c r="BNG57" s="87"/>
      <c r="BNH57" s="87"/>
      <c r="BNN57" s="87"/>
      <c r="BNO57" s="87"/>
      <c r="BNP57" s="87"/>
      <c r="BNQ57" s="87"/>
      <c r="BNR57" s="87"/>
      <c r="BNS57" s="87"/>
      <c r="BNT57" s="87"/>
      <c r="BNU57" s="87"/>
      <c r="BNV57" s="87"/>
      <c r="BNW57" s="87"/>
      <c r="BOC57" s="87"/>
      <c r="BOD57" s="87"/>
      <c r="BOE57" s="87"/>
      <c r="BOF57" s="87"/>
      <c r="BOG57" s="87"/>
      <c r="BOH57" s="87"/>
      <c r="BOI57" s="87"/>
      <c r="BOJ57" s="87"/>
      <c r="BOK57" s="87"/>
      <c r="BOL57" s="87"/>
      <c r="BOR57" s="87"/>
      <c r="BOS57" s="87"/>
      <c r="BOT57" s="87"/>
      <c r="BOU57" s="87"/>
      <c r="BOV57" s="87"/>
      <c r="BOW57" s="87"/>
      <c r="BOX57" s="87"/>
      <c r="BOY57" s="87"/>
      <c r="BOZ57" s="87"/>
      <c r="BPA57" s="87"/>
      <c r="BPG57" s="87"/>
      <c r="BPH57" s="87"/>
      <c r="BPI57" s="87"/>
      <c r="BPJ57" s="87"/>
      <c r="BPK57" s="87"/>
      <c r="BPL57" s="87"/>
      <c r="BPM57" s="87"/>
      <c r="BPN57" s="87"/>
      <c r="BPO57" s="87"/>
      <c r="BPP57" s="87"/>
      <c r="BPV57" s="87"/>
      <c r="BPW57" s="87"/>
      <c r="BPX57" s="87"/>
      <c r="BPY57" s="87"/>
      <c r="BPZ57" s="87"/>
      <c r="BQA57" s="87"/>
      <c r="BQB57" s="87"/>
      <c r="BQC57" s="87"/>
      <c r="BQD57" s="87"/>
      <c r="BQE57" s="87"/>
      <c r="BQK57" s="87"/>
      <c r="BQL57" s="87"/>
      <c r="BQM57" s="87"/>
      <c r="BQN57" s="87"/>
      <c r="BQO57" s="87"/>
      <c r="BQP57" s="87"/>
      <c r="BQQ57" s="87"/>
      <c r="BQR57" s="87"/>
      <c r="BQS57" s="87"/>
      <c r="BQT57" s="87"/>
      <c r="BQZ57" s="87"/>
      <c r="BRA57" s="87"/>
      <c r="BRB57" s="87"/>
      <c r="BRC57" s="87"/>
      <c r="BRD57" s="87"/>
      <c r="BRE57" s="87"/>
      <c r="BRF57" s="87"/>
      <c r="BRG57" s="87"/>
      <c r="BRH57" s="87"/>
      <c r="BRI57" s="87"/>
      <c r="BRO57" s="87"/>
      <c r="BRP57" s="87"/>
      <c r="BRQ57" s="87"/>
      <c r="BRR57" s="87"/>
      <c r="BRS57" s="87"/>
      <c r="BRT57" s="87"/>
      <c r="BRU57" s="87"/>
      <c r="BRV57" s="87"/>
      <c r="BRW57" s="87"/>
      <c r="BRX57" s="87"/>
      <c r="BSD57" s="87"/>
      <c r="BSE57" s="87"/>
      <c r="BSF57" s="87"/>
      <c r="BSG57" s="87"/>
      <c r="BSH57" s="87"/>
      <c r="BSI57" s="87"/>
      <c r="BSJ57" s="87"/>
      <c r="BSK57" s="87"/>
      <c r="BSL57" s="87"/>
      <c r="BSM57" s="87"/>
      <c r="BSS57" s="87"/>
      <c r="BST57" s="87"/>
      <c r="BSU57" s="87"/>
      <c r="BSV57" s="87"/>
      <c r="BSW57" s="87"/>
      <c r="BSX57" s="87"/>
      <c r="BSY57" s="87"/>
      <c r="BSZ57" s="87"/>
      <c r="BTA57" s="87"/>
      <c r="BTB57" s="87"/>
      <c r="BTH57" s="87"/>
      <c r="BTI57" s="87"/>
      <c r="BTJ57" s="87"/>
      <c r="BTK57" s="87"/>
      <c r="BTL57" s="87"/>
      <c r="BTM57" s="87"/>
      <c r="BTN57" s="87"/>
      <c r="BTO57" s="87"/>
      <c r="BTP57" s="87"/>
      <c r="BTQ57" s="87"/>
      <c r="BTW57" s="87"/>
      <c r="BTX57" s="87"/>
      <c r="BTY57" s="87"/>
      <c r="BTZ57" s="87"/>
      <c r="BUA57" s="87"/>
      <c r="BUB57" s="87"/>
      <c r="BUC57" s="87"/>
      <c r="BUD57" s="87"/>
      <c r="BUE57" s="87"/>
      <c r="BUF57" s="87"/>
      <c r="BUL57" s="87"/>
      <c r="BUM57" s="87"/>
      <c r="BUN57" s="87"/>
      <c r="BUO57" s="87"/>
      <c r="BUP57" s="87"/>
      <c r="BUQ57" s="87"/>
      <c r="BUR57" s="87"/>
      <c r="BUS57" s="87"/>
      <c r="BUT57" s="87"/>
      <c r="BUU57" s="87"/>
      <c r="BVA57" s="87"/>
      <c r="BVB57" s="87"/>
      <c r="BVC57" s="87"/>
      <c r="BVD57" s="87"/>
      <c r="BVE57" s="87"/>
      <c r="BVF57" s="87"/>
      <c r="BVG57" s="87"/>
      <c r="BVH57" s="87"/>
      <c r="BVI57" s="87"/>
      <c r="BVJ57" s="87"/>
      <c r="BVP57" s="87"/>
      <c r="BVQ57" s="87"/>
      <c r="BVR57" s="87"/>
      <c r="BVS57" s="87"/>
      <c r="BVT57" s="87"/>
      <c r="BVU57" s="87"/>
      <c r="BVV57" s="87"/>
      <c r="BVW57" s="87"/>
      <c r="BVX57" s="87"/>
      <c r="BVY57" s="87"/>
      <c r="BWE57" s="87"/>
      <c r="BWF57" s="87"/>
      <c r="BWG57" s="87"/>
      <c r="BWH57" s="87"/>
      <c r="BWI57" s="87"/>
      <c r="BWJ57" s="87"/>
      <c r="BWK57" s="87"/>
      <c r="BWL57" s="87"/>
      <c r="BWM57" s="87"/>
      <c r="BWN57" s="87"/>
      <c r="BWT57" s="87"/>
      <c r="BWU57" s="87"/>
      <c r="BWV57" s="87"/>
      <c r="BWW57" s="87"/>
      <c r="BWX57" s="87"/>
      <c r="BWY57" s="87"/>
      <c r="BWZ57" s="87"/>
      <c r="BXA57" s="87"/>
      <c r="BXB57" s="87"/>
      <c r="BXC57" s="87"/>
      <c r="BXI57" s="87"/>
      <c r="BXJ57" s="87"/>
      <c r="BXK57" s="87"/>
      <c r="BXL57" s="87"/>
      <c r="BXM57" s="87"/>
      <c r="BXN57" s="87"/>
      <c r="BXO57" s="87"/>
      <c r="BXP57" s="87"/>
      <c r="BXQ57" s="87"/>
      <c r="BXR57" s="87"/>
      <c r="BXX57" s="87"/>
      <c r="BXY57" s="87"/>
      <c r="BXZ57" s="87"/>
      <c r="BYA57" s="87"/>
      <c r="BYB57" s="87"/>
      <c r="BYC57" s="87"/>
      <c r="BYD57" s="87"/>
      <c r="BYE57" s="87"/>
      <c r="BYF57" s="87"/>
      <c r="BYG57" s="87"/>
      <c r="BYM57" s="87"/>
      <c r="BYN57" s="87"/>
      <c r="BYO57" s="87"/>
      <c r="BYP57" s="87"/>
      <c r="BYQ57" s="87"/>
      <c r="BYR57" s="87"/>
      <c r="BYS57" s="87"/>
      <c r="BYT57" s="87"/>
      <c r="BYU57" s="87"/>
      <c r="BYV57" s="87"/>
      <c r="BZB57" s="87"/>
      <c r="BZC57" s="87"/>
      <c r="BZD57" s="87"/>
      <c r="BZE57" s="87"/>
      <c r="BZF57" s="87"/>
      <c r="BZG57" s="87"/>
      <c r="BZH57" s="87"/>
      <c r="BZI57" s="87"/>
      <c r="BZJ57" s="87"/>
      <c r="BZK57" s="87"/>
      <c r="BZQ57" s="87"/>
      <c r="BZR57" s="87"/>
      <c r="BZS57" s="87"/>
      <c r="BZT57" s="87"/>
      <c r="BZU57" s="87"/>
      <c r="BZV57" s="87"/>
      <c r="BZW57" s="87"/>
      <c r="BZX57" s="87"/>
      <c r="BZY57" s="87"/>
      <c r="BZZ57" s="87"/>
      <c r="CAF57" s="87"/>
      <c r="CAG57" s="87"/>
      <c r="CAH57" s="87"/>
      <c r="CAI57" s="87"/>
      <c r="CAJ57" s="87"/>
      <c r="CAK57" s="87"/>
      <c r="CAL57" s="87"/>
      <c r="CAM57" s="87"/>
      <c r="CAN57" s="87"/>
      <c r="CAO57" s="87"/>
      <c r="CAU57" s="87"/>
      <c r="CAV57" s="87"/>
      <c r="CAW57" s="87"/>
      <c r="CAX57" s="87"/>
      <c r="CAY57" s="87"/>
      <c r="CAZ57" s="87"/>
      <c r="CBA57" s="87"/>
      <c r="CBB57" s="87"/>
      <c r="CBC57" s="87"/>
      <c r="CBD57" s="87"/>
      <c r="CBJ57" s="87"/>
      <c r="CBK57" s="87"/>
      <c r="CBL57" s="87"/>
      <c r="CBM57" s="87"/>
      <c r="CBN57" s="87"/>
      <c r="CBO57" s="87"/>
      <c r="CBP57" s="87"/>
      <c r="CBQ57" s="87"/>
      <c r="CBR57" s="87"/>
      <c r="CBS57" s="87"/>
      <c r="CBY57" s="87"/>
      <c r="CBZ57" s="87"/>
      <c r="CCA57" s="87"/>
      <c r="CCB57" s="87"/>
      <c r="CCC57" s="87"/>
      <c r="CCD57" s="87"/>
      <c r="CCE57" s="87"/>
      <c r="CCF57" s="87"/>
      <c r="CCG57" s="87"/>
      <c r="CCH57" s="87"/>
      <c r="CCN57" s="87"/>
      <c r="CCO57" s="87"/>
      <c r="CCP57" s="87"/>
      <c r="CCQ57" s="87"/>
      <c r="CCR57" s="87"/>
      <c r="CCS57" s="87"/>
      <c r="CCT57" s="87"/>
      <c r="CCU57" s="87"/>
      <c r="CCV57" s="87"/>
      <c r="CCW57" s="87"/>
      <c r="CDC57" s="87"/>
      <c r="CDD57" s="87"/>
      <c r="CDE57" s="87"/>
      <c r="CDF57" s="87"/>
      <c r="CDG57" s="87"/>
      <c r="CDH57" s="87"/>
      <c r="CDI57" s="87"/>
      <c r="CDJ57" s="87"/>
      <c r="CDK57" s="87"/>
      <c r="CDL57" s="87"/>
      <c r="CDR57" s="87"/>
      <c r="CDS57" s="87"/>
      <c r="CDT57" s="87"/>
      <c r="CDU57" s="87"/>
      <c r="CDV57" s="87"/>
      <c r="CDW57" s="87"/>
      <c r="CDX57" s="87"/>
      <c r="CDY57" s="87"/>
      <c r="CDZ57" s="87"/>
      <c r="CEA57" s="87"/>
      <c r="CEG57" s="87"/>
      <c r="CEH57" s="87"/>
      <c r="CEI57" s="87"/>
      <c r="CEJ57" s="87"/>
      <c r="CEK57" s="87"/>
      <c r="CEL57" s="87"/>
      <c r="CEM57" s="87"/>
      <c r="CEN57" s="87"/>
      <c r="CEO57" s="87"/>
      <c r="CEP57" s="87"/>
      <c r="CEV57" s="87"/>
      <c r="CEW57" s="87"/>
      <c r="CEX57" s="87"/>
      <c r="CEY57" s="87"/>
      <c r="CEZ57" s="87"/>
      <c r="CFA57" s="87"/>
      <c r="CFB57" s="87"/>
      <c r="CFC57" s="87"/>
      <c r="CFD57" s="87"/>
      <c r="CFE57" s="87"/>
      <c r="CFK57" s="87"/>
      <c r="CFL57" s="87"/>
      <c r="CFM57" s="87"/>
      <c r="CFN57" s="87"/>
      <c r="CFO57" s="87"/>
      <c r="CFP57" s="87"/>
      <c r="CFQ57" s="87"/>
      <c r="CFR57" s="87"/>
      <c r="CFS57" s="87"/>
      <c r="CFT57" s="87"/>
      <c r="CFZ57" s="87"/>
      <c r="CGA57" s="87"/>
      <c r="CGB57" s="87"/>
      <c r="CGC57" s="87"/>
      <c r="CGD57" s="87"/>
      <c r="CGE57" s="87"/>
      <c r="CGF57" s="87"/>
      <c r="CGG57" s="87"/>
      <c r="CGH57" s="87"/>
      <c r="CGI57" s="87"/>
      <c r="CGO57" s="87"/>
      <c r="CGP57" s="87"/>
      <c r="CGQ57" s="87"/>
      <c r="CGR57" s="87"/>
      <c r="CGS57" s="87"/>
      <c r="CGT57" s="87"/>
      <c r="CGU57" s="87"/>
      <c r="CGV57" s="87"/>
      <c r="CGW57" s="87"/>
      <c r="CGX57" s="87"/>
      <c r="CHD57" s="87"/>
      <c r="CHE57" s="87"/>
      <c r="CHF57" s="87"/>
      <c r="CHG57" s="87"/>
      <c r="CHH57" s="87"/>
      <c r="CHI57" s="87"/>
      <c r="CHJ57" s="87"/>
      <c r="CHK57" s="87"/>
      <c r="CHL57" s="87"/>
      <c r="CHM57" s="87"/>
      <c r="CHS57" s="87"/>
      <c r="CHT57" s="87"/>
      <c r="CHU57" s="87"/>
      <c r="CHV57" s="87"/>
      <c r="CHW57" s="87"/>
      <c r="CHX57" s="87"/>
      <c r="CHY57" s="87"/>
      <c r="CHZ57" s="87"/>
      <c r="CIA57" s="87"/>
      <c r="CIB57" s="87"/>
      <c r="CIH57" s="87"/>
      <c r="CII57" s="87"/>
      <c r="CIJ57" s="87"/>
      <c r="CIK57" s="87"/>
      <c r="CIL57" s="87"/>
      <c r="CIM57" s="87"/>
      <c r="CIN57" s="87"/>
      <c r="CIO57" s="87"/>
      <c r="CIP57" s="87"/>
      <c r="CIQ57" s="87"/>
      <c r="CIW57" s="87"/>
      <c r="CIX57" s="87"/>
      <c r="CIY57" s="87"/>
      <c r="CIZ57" s="87"/>
      <c r="CJA57" s="87"/>
      <c r="CJB57" s="87"/>
      <c r="CJC57" s="87"/>
      <c r="CJD57" s="87"/>
      <c r="CJE57" s="87"/>
      <c r="CJF57" s="87"/>
      <c r="CJL57" s="87"/>
      <c r="CJM57" s="87"/>
      <c r="CJN57" s="87"/>
      <c r="CJO57" s="87"/>
      <c r="CJP57" s="87"/>
      <c r="CJQ57" s="87"/>
      <c r="CJR57" s="87"/>
      <c r="CJS57" s="87"/>
      <c r="CJT57" s="87"/>
      <c r="CJU57" s="87"/>
      <c r="CKA57" s="87"/>
      <c r="CKB57" s="87"/>
      <c r="CKC57" s="87"/>
      <c r="CKD57" s="87"/>
      <c r="CKE57" s="87"/>
      <c r="CKF57" s="87"/>
      <c r="CKG57" s="87"/>
      <c r="CKH57" s="87"/>
      <c r="CKI57" s="87"/>
      <c r="CKJ57" s="87"/>
      <c r="CKP57" s="87"/>
      <c r="CKQ57" s="87"/>
      <c r="CKR57" s="87"/>
      <c r="CKS57" s="87"/>
      <c r="CKT57" s="87"/>
      <c r="CKU57" s="87"/>
      <c r="CKV57" s="87"/>
      <c r="CKW57" s="87"/>
      <c r="CKX57" s="87"/>
      <c r="CKY57" s="87"/>
      <c r="CLE57" s="87"/>
      <c r="CLF57" s="87"/>
      <c r="CLG57" s="87"/>
      <c r="CLH57" s="87"/>
      <c r="CLI57" s="87"/>
      <c r="CLJ57" s="87"/>
      <c r="CLK57" s="87"/>
      <c r="CLL57" s="87"/>
      <c r="CLM57" s="87"/>
      <c r="CLN57" s="87"/>
      <c r="CLT57" s="87"/>
      <c r="CLU57" s="87"/>
      <c r="CLV57" s="87"/>
      <c r="CLW57" s="87"/>
      <c r="CLX57" s="87"/>
      <c r="CLY57" s="87"/>
      <c r="CLZ57" s="87"/>
      <c r="CMA57" s="87"/>
      <c r="CMB57" s="87"/>
      <c r="CMC57" s="87"/>
      <c r="CMI57" s="87"/>
      <c r="CMJ57" s="87"/>
      <c r="CMK57" s="87"/>
      <c r="CML57" s="87"/>
      <c r="CMM57" s="87"/>
      <c r="CMN57" s="87"/>
      <c r="CMO57" s="87"/>
      <c r="CMP57" s="87"/>
      <c r="CMQ57" s="87"/>
      <c r="CMR57" s="87"/>
      <c r="CMX57" s="87"/>
      <c r="CMY57" s="87"/>
      <c r="CMZ57" s="87"/>
      <c r="CNA57" s="87"/>
      <c r="CNB57" s="87"/>
      <c r="CNC57" s="87"/>
      <c r="CND57" s="87"/>
      <c r="CNE57" s="87"/>
      <c r="CNF57" s="87"/>
      <c r="CNG57" s="87"/>
      <c r="CNM57" s="87"/>
      <c r="CNN57" s="87"/>
      <c r="CNO57" s="87"/>
      <c r="CNP57" s="87"/>
      <c r="CNQ57" s="87"/>
      <c r="CNR57" s="87"/>
      <c r="CNS57" s="87"/>
      <c r="CNT57" s="87"/>
      <c r="CNU57" s="87"/>
      <c r="CNV57" s="87"/>
      <c r="COB57" s="87"/>
      <c r="COC57" s="87"/>
      <c r="COD57" s="87"/>
      <c r="COE57" s="87"/>
      <c r="COF57" s="87"/>
      <c r="COG57" s="87"/>
      <c r="COH57" s="87"/>
      <c r="COI57" s="87"/>
      <c r="COJ57" s="87"/>
      <c r="COK57" s="87"/>
      <c r="COQ57" s="87"/>
      <c r="COR57" s="87"/>
      <c r="COS57" s="87"/>
      <c r="COT57" s="87"/>
      <c r="COU57" s="87"/>
      <c r="COV57" s="87"/>
      <c r="COW57" s="87"/>
      <c r="COX57" s="87"/>
      <c r="COY57" s="87"/>
      <c r="COZ57" s="87"/>
      <c r="CPF57" s="87"/>
      <c r="CPG57" s="87"/>
      <c r="CPH57" s="87"/>
      <c r="CPI57" s="87"/>
      <c r="CPJ57" s="87"/>
      <c r="CPK57" s="87"/>
      <c r="CPL57" s="87"/>
      <c r="CPM57" s="87"/>
      <c r="CPN57" s="87"/>
      <c r="CPO57" s="87"/>
      <c r="CPU57" s="87"/>
      <c r="CPV57" s="87"/>
      <c r="CPW57" s="87"/>
      <c r="CPX57" s="87"/>
      <c r="CPY57" s="87"/>
      <c r="CPZ57" s="87"/>
      <c r="CQA57" s="87"/>
      <c r="CQB57" s="87"/>
      <c r="CQC57" s="87"/>
      <c r="CQD57" s="87"/>
      <c r="CQJ57" s="87"/>
      <c r="CQK57" s="87"/>
      <c r="CQL57" s="87"/>
      <c r="CQM57" s="87"/>
      <c r="CQN57" s="87"/>
      <c r="CQO57" s="87"/>
      <c r="CQP57" s="87"/>
      <c r="CQQ57" s="87"/>
      <c r="CQR57" s="87"/>
      <c r="CQS57" s="87"/>
      <c r="CQY57" s="87"/>
      <c r="CQZ57" s="87"/>
      <c r="CRA57" s="87"/>
      <c r="CRB57" s="87"/>
      <c r="CRC57" s="87"/>
      <c r="CRD57" s="87"/>
      <c r="CRE57" s="87"/>
      <c r="CRF57" s="87"/>
      <c r="CRG57" s="87"/>
      <c r="CRH57" s="87"/>
      <c r="CRN57" s="87"/>
      <c r="CRO57" s="87"/>
      <c r="CRP57" s="87"/>
      <c r="CRQ57" s="87"/>
      <c r="CRR57" s="87"/>
      <c r="CRS57" s="87"/>
      <c r="CRT57" s="87"/>
      <c r="CRU57" s="87"/>
      <c r="CRV57" s="87"/>
      <c r="CRW57" s="87"/>
      <c r="CSC57" s="87"/>
      <c r="CSD57" s="87"/>
      <c r="CSE57" s="87"/>
      <c r="CSF57" s="87"/>
      <c r="CSG57" s="87"/>
      <c r="CSH57" s="87"/>
      <c r="CSI57" s="87"/>
      <c r="CSJ57" s="87"/>
      <c r="CSK57" s="87"/>
      <c r="CSL57" s="87"/>
      <c r="CSR57" s="87"/>
      <c r="CSS57" s="87"/>
      <c r="CST57" s="87"/>
      <c r="CSU57" s="87"/>
      <c r="CSV57" s="87"/>
      <c r="CSW57" s="87"/>
      <c r="CSX57" s="87"/>
      <c r="CSY57" s="87"/>
      <c r="CSZ57" s="87"/>
      <c r="CTA57" s="87"/>
      <c r="CTG57" s="87"/>
      <c r="CTH57" s="87"/>
      <c r="CTI57" s="87"/>
      <c r="CTJ57" s="87"/>
      <c r="CTK57" s="87"/>
      <c r="CTL57" s="87"/>
      <c r="CTM57" s="87"/>
      <c r="CTN57" s="87"/>
      <c r="CTO57" s="87"/>
      <c r="CTP57" s="87"/>
      <c r="CTV57" s="87"/>
      <c r="CTW57" s="87"/>
      <c r="CTX57" s="87"/>
      <c r="CTY57" s="87"/>
      <c r="CTZ57" s="87"/>
      <c r="CUA57" s="87"/>
      <c r="CUB57" s="87"/>
      <c r="CUC57" s="87"/>
      <c r="CUD57" s="87"/>
      <c r="CUE57" s="87"/>
      <c r="CUK57" s="87"/>
      <c r="CUL57" s="87"/>
      <c r="CUM57" s="87"/>
      <c r="CUN57" s="87"/>
      <c r="CUO57" s="87"/>
      <c r="CUP57" s="87"/>
      <c r="CUQ57" s="87"/>
      <c r="CUR57" s="87"/>
      <c r="CUS57" s="87"/>
      <c r="CUT57" s="87"/>
      <c r="CUZ57" s="87"/>
      <c r="CVA57" s="87"/>
      <c r="CVB57" s="87"/>
      <c r="CVC57" s="87"/>
      <c r="CVD57" s="87"/>
      <c r="CVE57" s="87"/>
      <c r="CVF57" s="87"/>
      <c r="CVG57" s="87"/>
      <c r="CVH57" s="87"/>
      <c r="CVI57" s="87"/>
      <c r="CVO57" s="87"/>
      <c r="CVP57" s="87"/>
      <c r="CVQ57" s="87"/>
      <c r="CVR57" s="87"/>
      <c r="CVS57" s="87"/>
      <c r="CVT57" s="87"/>
      <c r="CVU57" s="87"/>
      <c r="CVV57" s="87"/>
      <c r="CVW57" s="87"/>
      <c r="CVX57" s="87"/>
      <c r="CWD57" s="87"/>
      <c r="CWE57" s="87"/>
      <c r="CWF57" s="87"/>
      <c r="CWG57" s="87"/>
      <c r="CWH57" s="87"/>
      <c r="CWI57" s="87"/>
      <c r="CWJ57" s="87"/>
      <c r="CWK57" s="87"/>
      <c r="CWL57" s="87"/>
      <c r="CWM57" s="87"/>
      <c r="CWS57" s="87"/>
      <c r="CWT57" s="87"/>
      <c r="CWU57" s="87"/>
      <c r="CWV57" s="87"/>
      <c r="CWW57" s="87"/>
      <c r="CWX57" s="87"/>
      <c r="CWY57" s="87"/>
      <c r="CWZ57" s="87"/>
      <c r="CXA57" s="87"/>
      <c r="CXB57" s="87"/>
      <c r="CXH57" s="87"/>
      <c r="CXI57" s="87"/>
      <c r="CXJ57" s="87"/>
      <c r="CXK57" s="87"/>
      <c r="CXL57" s="87"/>
      <c r="CXM57" s="87"/>
      <c r="CXN57" s="87"/>
      <c r="CXO57" s="87"/>
      <c r="CXP57" s="87"/>
      <c r="CXQ57" s="87"/>
      <c r="CXW57" s="87"/>
      <c r="CXX57" s="87"/>
      <c r="CXY57" s="87"/>
      <c r="CXZ57" s="87"/>
      <c r="CYA57" s="87"/>
      <c r="CYB57" s="87"/>
      <c r="CYC57" s="87"/>
      <c r="CYD57" s="87"/>
      <c r="CYE57" s="87"/>
      <c r="CYF57" s="87"/>
      <c r="CYL57" s="87"/>
      <c r="CYM57" s="87"/>
      <c r="CYN57" s="87"/>
      <c r="CYO57" s="87"/>
      <c r="CYP57" s="87"/>
      <c r="CYQ57" s="87"/>
      <c r="CYR57" s="87"/>
      <c r="CYS57" s="87"/>
      <c r="CYT57" s="87"/>
      <c r="CYU57" s="87"/>
      <c r="CZA57" s="87"/>
      <c r="CZB57" s="87"/>
      <c r="CZC57" s="87"/>
      <c r="CZD57" s="87"/>
      <c r="CZE57" s="87"/>
      <c r="CZF57" s="87"/>
      <c r="CZG57" s="87"/>
      <c r="CZH57" s="87"/>
      <c r="CZI57" s="87"/>
      <c r="CZJ57" s="87"/>
      <c r="CZP57" s="87"/>
      <c r="CZQ57" s="87"/>
      <c r="CZR57" s="87"/>
      <c r="CZS57" s="87"/>
      <c r="CZT57" s="87"/>
      <c r="CZU57" s="87"/>
      <c r="CZV57" s="87"/>
      <c r="CZW57" s="87"/>
      <c r="CZX57" s="87"/>
      <c r="CZY57" s="87"/>
      <c r="DAE57" s="87"/>
      <c r="DAF57" s="87"/>
      <c r="DAG57" s="87"/>
      <c r="DAH57" s="87"/>
      <c r="DAI57" s="87"/>
      <c r="DAJ57" s="87"/>
      <c r="DAK57" s="87"/>
      <c r="DAL57" s="87"/>
      <c r="DAM57" s="87"/>
      <c r="DAN57" s="87"/>
      <c r="DAT57" s="87"/>
      <c r="DAU57" s="87"/>
      <c r="DAV57" s="87"/>
      <c r="DAW57" s="87"/>
      <c r="DAX57" s="87"/>
      <c r="DAY57" s="87"/>
      <c r="DAZ57" s="87"/>
      <c r="DBA57" s="87"/>
      <c r="DBB57" s="87"/>
      <c r="DBC57" s="87"/>
      <c r="DBI57" s="87"/>
      <c r="DBJ57" s="87"/>
      <c r="DBK57" s="87"/>
      <c r="DBL57" s="87"/>
      <c r="DBM57" s="87"/>
      <c r="DBN57" s="87"/>
      <c r="DBO57" s="87"/>
      <c r="DBP57" s="87"/>
      <c r="DBQ57" s="87"/>
      <c r="DBR57" s="87"/>
      <c r="DBX57" s="87"/>
      <c r="DBY57" s="87"/>
      <c r="DBZ57" s="87"/>
      <c r="DCA57" s="87"/>
      <c r="DCB57" s="87"/>
      <c r="DCC57" s="87"/>
      <c r="DCD57" s="87"/>
      <c r="DCE57" s="87"/>
      <c r="DCF57" s="87"/>
      <c r="DCG57" s="87"/>
      <c r="DCM57" s="87"/>
      <c r="DCN57" s="87"/>
      <c r="DCO57" s="87"/>
      <c r="DCP57" s="87"/>
      <c r="DCQ57" s="87"/>
      <c r="DCR57" s="87"/>
      <c r="DCS57" s="87"/>
      <c r="DCT57" s="87"/>
      <c r="DCU57" s="87"/>
      <c r="DCV57" s="87"/>
      <c r="DDB57" s="87"/>
      <c r="DDC57" s="87"/>
      <c r="DDD57" s="87"/>
      <c r="DDE57" s="87"/>
      <c r="DDF57" s="87"/>
      <c r="DDG57" s="87"/>
      <c r="DDH57" s="87"/>
      <c r="DDI57" s="87"/>
      <c r="DDJ57" s="87"/>
      <c r="DDK57" s="87"/>
      <c r="DDQ57" s="87"/>
      <c r="DDR57" s="87"/>
      <c r="DDS57" s="87"/>
      <c r="DDT57" s="87"/>
      <c r="DDU57" s="87"/>
      <c r="DDV57" s="87"/>
      <c r="DDW57" s="87"/>
      <c r="DDX57" s="87"/>
      <c r="DDY57" s="87"/>
      <c r="DDZ57" s="87"/>
      <c r="DEF57" s="87"/>
      <c r="DEG57" s="87"/>
      <c r="DEH57" s="87"/>
      <c r="DEI57" s="87"/>
      <c r="DEJ57" s="87"/>
      <c r="DEK57" s="87"/>
      <c r="DEL57" s="87"/>
      <c r="DEM57" s="87"/>
      <c r="DEN57" s="87"/>
      <c r="DEO57" s="87"/>
      <c r="DEU57" s="87"/>
      <c r="DEV57" s="87"/>
      <c r="DEW57" s="87"/>
      <c r="DEX57" s="87"/>
      <c r="DEY57" s="87"/>
      <c r="DEZ57" s="87"/>
      <c r="DFA57" s="87"/>
      <c r="DFB57" s="87"/>
      <c r="DFC57" s="87"/>
      <c r="DFD57" s="87"/>
      <c r="DFJ57" s="87"/>
      <c r="DFK57" s="87"/>
      <c r="DFL57" s="87"/>
      <c r="DFM57" s="87"/>
      <c r="DFN57" s="87"/>
      <c r="DFO57" s="87"/>
      <c r="DFP57" s="87"/>
      <c r="DFQ57" s="87"/>
      <c r="DFR57" s="87"/>
      <c r="DFS57" s="87"/>
      <c r="DFY57" s="87"/>
      <c r="DFZ57" s="87"/>
      <c r="DGA57" s="87"/>
      <c r="DGB57" s="87"/>
      <c r="DGC57" s="87"/>
      <c r="DGD57" s="87"/>
      <c r="DGE57" s="87"/>
      <c r="DGF57" s="87"/>
      <c r="DGG57" s="87"/>
      <c r="DGH57" s="87"/>
      <c r="DGN57" s="87"/>
      <c r="DGO57" s="87"/>
      <c r="DGP57" s="87"/>
      <c r="DGQ57" s="87"/>
      <c r="DGR57" s="87"/>
      <c r="DGS57" s="87"/>
      <c r="DGT57" s="87"/>
      <c r="DGU57" s="87"/>
      <c r="DGV57" s="87"/>
      <c r="DGW57" s="87"/>
      <c r="DHC57" s="87"/>
      <c r="DHD57" s="87"/>
      <c r="DHE57" s="87"/>
      <c r="DHF57" s="87"/>
      <c r="DHG57" s="87"/>
      <c r="DHH57" s="87"/>
      <c r="DHI57" s="87"/>
      <c r="DHJ57" s="87"/>
      <c r="DHK57" s="87"/>
      <c r="DHL57" s="87"/>
      <c r="DHR57" s="87"/>
      <c r="DHS57" s="87"/>
      <c r="DHT57" s="87"/>
      <c r="DHU57" s="87"/>
      <c r="DHV57" s="87"/>
      <c r="DHW57" s="87"/>
      <c r="DHX57" s="87"/>
      <c r="DHY57" s="87"/>
      <c r="DHZ57" s="87"/>
      <c r="DIA57" s="87"/>
      <c r="DIG57" s="87"/>
      <c r="DIH57" s="87"/>
      <c r="DII57" s="87"/>
      <c r="DIJ57" s="87"/>
      <c r="DIK57" s="87"/>
      <c r="DIL57" s="87"/>
      <c r="DIM57" s="87"/>
      <c r="DIN57" s="87"/>
      <c r="DIO57" s="87"/>
      <c r="DIP57" s="87"/>
      <c r="DIV57" s="87"/>
      <c r="DIW57" s="87"/>
      <c r="DIX57" s="87"/>
      <c r="DIY57" s="87"/>
      <c r="DIZ57" s="87"/>
      <c r="DJA57" s="87"/>
      <c r="DJB57" s="87"/>
      <c r="DJC57" s="87"/>
      <c r="DJD57" s="87"/>
      <c r="DJE57" s="87"/>
      <c r="DJK57" s="87"/>
      <c r="DJL57" s="87"/>
      <c r="DJM57" s="87"/>
      <c r="DJN57" s="87"/>
      <c r="DJO57" s="87"/>
      <c r="DJP57" s="87"/>
      <c r="DJQ57" s="87"/>
      <c r="DJR57" s="87"/>
      <c r="DJS57" s="87"/>
      <c r="DJT57" s="87"/>
      <c r="DJZ57" s="87"/>
      <c r="DKA57" s="87"/>
      <c r="DKB57" s="87"/>
      <c r="DKC57" s="87"/>
      <c r="DKD57" s="87"/>
      <c r="DKE57" s="87"/>
      <c r="DKF57" s="87"/>
      <c r="DKG57" s="87"/>
      <c r="DKH57" s="87"/>
      <c r="DKI57" s="87"/>
      <c r="DKO57" s="87"/>
      <c r="DKP57" s="87"/>
      <c r="DKQ57" s="87"/>
      <c r="DKR57" s="87"/>
      <c r="DKS57" s="87"/>
      <c r="DKT57" s="87"/>
      <c r="DKU57" s="87"/>
      <c r="DKV57" s="87"/>
      <c r="DKW57" s="87"/>
      <c r="DKX57" s="87"/>
      <c r="DLD57" s="87"/>
      <c r="DLE57" s="87"/>
      <c r="DLF57" s="87"/>
      <c r="DLG57" s="87"/>
      <c r="DLH57" s="87"/>
      <c r="DLI57" s="87"/>
      <c r="DLJ57" s="87"/>
      <c r="DLK57" s="87"/>
      <c r="DLL57" s="87"/>
      <c r="DLM57" s="87"/>
      <c r="DLS57" s="87"/>
      <c r="DLT57" s="87"/>
      <c r="DLU57" s="87"/>
      <c r="DLV57" s="87"/>
      <c r="DLW57" s="87"/>
      <c r="DLX57" s="87"/>
      <c r="DLY57" s="87"/>
      <c r="DLZ57" s="87"/>
      <c r="DMA57" s="87"/>
      <c r="DMB57" s="87"/>
      <c r="DMH57" s="87"/>
      <c r="DMI57" s="87"/>
      <c r="DMJ57" s="87"/>
      <c r="DMK57" s="87"/>
      <c r="DML57" s="87"/>
      <c r="DMM57" s="87"/>
      <c r="DMN57" s="87"/>
      <c r="DMO57" s="87"/>
      <c r="DMP57" s="87"/>
      <c r="DMQ57" s="87"/>
      <c r="DMW57" s="87"/>
      <c r="DMX57" s="87"/>
      <c r="DMY57" s="87"/>
      <c r="DMZ57" s="87"/>
      <c r="DNA57" s="87"/>
      <c r="DNB57" s="87"/>
      <c r="DNC57" s="87"/>
      <c r="DND57" s="87"/>
      <c r="DNE57" s="87"/>
      <c r="DNF57" s="87"/>
      <c r="DNL57" s="87"/>
      <c r="DNM57" s="87"/>
      <c r="DNN57" s="87"/>
      <c r="DNO57" s="87"/>
      <c r="DNP57" s="87"/>
      <c r="DNQ57" s="87"/>
      <c r="DNR57" s="87"/>
      <c r="DNS57" s="87"/>
      <c r="DNT57" s="87"/>
      <c r="DNU57" s="87"/>
      <c r="DOA57" s="87"/>
      <c r="DOB57" s="87"/>
      <c r="DOC57" s="87"/>
      <c r="DOD57" s="87"/>
      <c r="DOE57" s="87"/>
      <c r="DOF57" s="87"/>
      <c r="DOG57" s="87"/>
      <c r="DOH57" s="87"/>
      <c r="DOI57" s="87"/>
      <c r="DOJ57" s="87"/>
      <c r="DOP57" s="87"/>
      <c r="DOQ57" s="87"/>
      <c r="DOR57" s="87"/>
      <c r="DOS57" s="87"/>
      <c r="DOT57" s="87"/>
      <c r="DOU57" s="87"/>
      <c r="DOV57" s="87"/>
      <c r="DOW57" s="87"/>
      <c r="DOX57" s="87"/>
      <c r="DOY57" s="87"/>
      <c r="DPE57" s="87"/>
      <c r="DPF57" s="87"/>
      <c r="DPG57" s="87"/>
      <c r="DPH57" s="87"/>
      <c r="DPI57" s="87"/>
      <c r="DPJ57" s="87"/>
      <c r="DPK57" s="87"/>
      <c r="DPL57" s="87"/>
      <c r="DPM57" s="87"/>
      <c r="DPN57" s="87"/>
      <c r="DPT57" s="87"/>
      <c r="DPU57" s="87"/>
      <c r="DPV57" s="87"/>
      <c r="DPW57" s="87"/>
      <c r="DPX57" s="87"/>
      <c r="DPY57" s="87"/>
      <c r="DPZ57" s="87"/>
      <c r="DQA57" s="87"/>
      <c r="DQB57" s="87"/>
      <c r="DQC57" s="87"/>
      <c r="DQI57" s="87"/>
      <c r="DQJ57" s="87"/>
      <c r="DQK57" s="87"/>
      <c r="DQL57" s="87"/>
      <c r="DQM57" s="87"/>
      <c r="DQN57" s="87"/>
      <c r="DQO57" s="87"/>
      <c r="DQP57" s="87"/>
      <c r="DQQ57" s="87"/>
      <c r="DQR57" s="87"/>
      <c r="DQX57" s="87"/>
      <c r="DQY57" s="87"/>
      <c r="DQZ57" s="87"/>
      <c r="DRA57" s="87"/>
      <c r="DRB57" s="87"/>
      <c r="DRC57" s="87"/>
      <c r="DRD57" s="87"/>
      <c r="DRE57" s="87"/>
      <c r="DRF57" s="87"/>
      <c r="DRG57" s="87"/>
      <c r="DRM57" s="87"/>
      <c r="DRN57" s="87"/>
      <c r="DRO57" s="87"/>
      <c r="DRP57" s="87"/>
      <c r="DRQ57" s="87"/>
      <c r="DRR57" s="87"/>
      <c r="DRS57" s="87"/>
      <c r="DRT57" s="87"/>
      <c r="DRU57" s="87"/>
      <c r="DRV57" s="87"/>
      <c r="DSB57" s="87"/>
      <c r="DSC57" s="87"/>
      <c r="DSD57" s="87"/>
      <c r="DSE57" s="87"/>
      <c r="DSF57" s="87"/>
      <c r="DSG57" s="87"/>
      <c r="DSH57" s="87"/>
      <c r="DSI57" s="87"/>
      <c r="DSJ57" s="87"/>
      <c r="DSK57" s="87"/>
      <c r="DSQ57" s="87"/>
      <c r="DSR57" s="87"/>
      <c r="DSS57" s="87"/>
      <c r="DST57" s="87"/>
      <c r="DSU57" s="87"/>
      <c r="DSV57" s="87"/>
      <c r="DSW57" s="87"/>
      <c r="DSX57" s="87"/>
      <c r="DSY57" s="87"/>
      <c r="DSZ57" s="87"/>
      <c r="DTF57" s="87"/>
      <c r="DTG57" s="87"/>
      <c r="DTH57" s="87"/>
      <c r="DTI57" s="87"/>
      <c r="DTJ57" s="87"/>
      <c r="DTK57" s="87"/>
      <c r="DTL57" s="87"/>
      <c r="DTM57" s="87"/>
      <c r="DTN57" s="87"/>
      <c r="DTO57" s="87"/>
      <c r="DTU57" s="87"/>
      <c r="DTV57" s="87"/>
      <c r="DTW57" s="87"/>
      <c r="DTX57" s="87"/>
      <c r="DTY57" s="87"/>
      <c r="DTZ57" s="87"/>
      <c r="DUA57" s="87"/>
      <c r="DUB57" s="87"/>
      <c r="DUC57" s="87"/>
      <c r="DUD57" s="87"/>
      <c r="DUJ57" s="87"/>
      <c r="DUK57" s="87"/>
      <c r="DUL57" s="87"/>
      <c r="DUM57" s="87"/>
      <c r="DUN57" s="87"/>
      <c r="DUO57" s="87"/>
      <c r="DUP57" s="87"/>
      <c r="DUQ57" s="87"/>
      <c r="DUR57" s="87"/>
      <c r="DUS57" s="87"/>
      <c r="DUY57" s="87"/>
      <c r="DUZ57" s="87"/>
      <c r="DVA57" s="87"/>
      <c r="DVB57" s="87"/>
      <c r="DVC57" s="87"/>
      <c r="DVD57" s="87"/>
      <c r="DVE57" s="87"/>
      <c r="DVF57" s="87"/>
      <c r="DVG57" s="87"/>
      <c r="DVH57" s="87"/>
      <c r="DVN57" s="87"/>
      <c r="DVO57" s="87"/>
      <c r="DVP57" s="87"/>
      <c r="DVQ57" s="87"/>
      <c r="DVR57" s="87"/>
      <c r="DVS57" s="87"/>
      <c r="DVT57" s="87"/>
      <c r="DVU57" s="87"/>
      <c r="DVV57" s="87"/>
      <c r="DVW57" s="87"/>
      <c r="DWC57" s="87"/>
      <c r="DWD57" s="87"/>
      <c r="DWE57" s="87"/>
      <c r="DWF57" s="87"/>
      <c r="DWG57" s="87"/>
      <c r="DWH57" s="87"/>
      <c r="DWI57" s="87"/>
      <c r="DWJ57" s="87"/>
      <c r="DWK57" s="87"/>
      <c r="DWL57" s="87"/>
      <c r="DWR57" s="87"/>
      <c r="DWS57" s="87"/>
      <c r="DWT57" s="87"/>
      <c r="DWU57" s="87"/>
      <c r="DWV57" s="87"/>
      <c r="DWW57" s="87"/>
      <c r="DWX57" s="87"/>
      <c r="DWY57" s="87"/>
      <c r="DWZ57" s="87"/>
      <c r="DXA57" s="87"/>
      <c r="DXG57" s="87"/>
      <c r="DXH57" s="87"/>
      <c r="DXI57" s="87"/>
      <c r="DXJ57" s="87"/>
      <c r="DXK57" s="87"/>
      <c r="DXL57" s="87"/>
      <c r="DXM57" s="87"/>
      <c r="DXN57" s="87"/>
      <c r="DXO57" s="87"/>
      <c r="DXP57" s="87"/>
      <c r="DXV57" s="87"/>
      <c r="DXW57" s="87"/>
      <c r="DXX57" s="87"/>
      <c r="DXY57" s="87"/>
      <c r="DXZ57" s="87"/>
      <c r="DYA57" s="87"/>
      <c r="DYB57" s="87"/>
      <c r="DYC57" s="87"/>
      <c r="DYD57" s="87"/>
      <c r="DYE57" s="87"/>
      <c r="DYK57" s="87"/>
      <c r="DYL57" s="87"/>
      <c r="DYM57" s="87"/>
      <c r="DYN57" s="87"/>
      <c r="DYO57" s="87"/>
      <c r="DYP57" s="87"/>
      <c r="DYQ57" s="87"/>
      <c r="DYR57" s="87"/>
      <c r="DYS57" s="87"/>
      <c r="DYT57" s="87"/>
      <c r="DYZ57" s="87"/>
      <c r="DZA57" s="87"/>
      <c r="DZB57" s="87"/>
      <c r="DZC57" s="87"/>
      <c r="DZD57" s="87"/>
      <c r="DZE57" s="87"/>
      <c r="DZF57" s="87"/>
      <c r="DZG57" s="87"/>
      <c r="DZH57" s="87"/>
      <c r="DZI57" s="87"/>
      <c r="DZO57" s="87"/>
      <c r="DZP57" s="87"/>
      <c r="DZQ57" s="87"/>
      <c r="DZR57" s="87"/>
      <c r="DZS57" s="87"/>
      <c r="DZT57" s="87"/>
      <c r="DZU57" s="87"/>
      <c r="DZV57" s="87"/>
      <c r="DZW57" s="87"/>
      <c r="DZX57" s="87"/>
      <c r="EAD57" s="87"/>
      <c r="EAE57" s="87"/>
      <c r="EAF57" s="87"/>
      <c r="EAG57" s="87"/>
      <c r="EAH57" s="87"/>
      <c r="EAI57" s="87"/>
      <c r="EAJ57" s="87"/>
      <c r="EAK57" s="87"/>
      <c r="EAL57" s="87"/>
      <c r="EAM57" s="87"/>
      <c r="EAS57" s="87"/>
      <c r="EAT57" s="87"/>
      <c r="EAU57" s="87"/>
      <c r="EAV57" s="87"/>
      <c r="EAW57" s="87"/>
      <c r="EAX57" s="87"/>
      <c r="EAY57" s="87"/>
      <c r="EAZ57" s="87"/>
      <c r="EBA57" s="87"/>
      <c r="EBB57" s="87"/>
      <c r="EBH57" s="87"/>
      <c r="EBI57" s="87"/>
      <c r="EBJ57" s="87"/>
      <c r="EBK57" s="87"/>
      <c r="EBL57" s="87"/>
      <c r="EBM57" s="87"/>
      <c r="EBN57" s="87"/>
      <c r="EBO57" s="87"/>
      <c r="EBP57" s="87"/>
      <c r="EBQ57" s="87"/>
      <c r="EBW57" s="87"/>
      <c r="EBX57" s="87"/>
      <c r="EBY57" s="87"/>
      <c r="EBZ57" s="87"/>
      <c r="ECA57" s="87"/>
      <c r="ECB57" s="87"/>
      <c r="ECC57" s="87"/>
      <c r="ECD57" s="87"/>
      <c r="ECE57" s="87"/>
      <c r="ECF57" s="87"/>
      <c r="ECL57" s="87"/>
      <c r="ECM57" s="87"/>
      <c r="ECN57" s="87"/>
      <c r="ECO57" s="87"/>
      <c r="ECP57" s="87"/>
      <c r="ECQ57" s="87"/>
      <c r="ECR57" s="87"/>
      <c r="ECS57" s="87"/>
      <c r="ECT57" s="87"/>
      <c r="ECU57" s="87"/>
      <c r="EDA57" s="87"/>
      <c r="EDB57" s="87"/>
      <c r="EDC57" s="87"/>
      <c r="EDD57" s="87"/>
      <c r="EDE57" s="87"/>
      <c r="EDF57" s="87"/>
      <c r="EDG57" s="87"/>
      <c r="EDH57" s="87"/>
      <c r="EDI57" s="87"/>
      <c r="EDJ57" s="87"/>
      <c r="EDP57" s="87"/>
      <c r="EDQ57" s="87"/>
      <c r="EDR57" s="87"/>
      <c r="EDS57" s="87"/>
      <c r="EDT57" s="87"/>
      <c r="EDU57" s="87"/>
      <c r="EDV57" s="87"/>
      <c r="EDW57" s="87"/>
      <c r="EDX57" s="87"/>
      <c r="EDY57" s="87"/>
      <c r="EEE57" s="87"/>
      <c r="EEF57" s="87"/>
      <c r="EEG57" s="87"/>
      <c r="EEH57" s="87"/>
      <c r="EEI57" s="87"/>
      <c r="EEJ57" s="87"/>
      <c r="EEK57" s="87"/>
      <c r="EEL57" s="87"/>
      <c r="EEM57" s="87"/>
      <c r="EEN57" s="87"/>
      <c r="EET57" s="87"/>
      <c r="EEU57" s="87"/>
      <c r="EEV57" s="87"/>
      <c r="EEW57" s="87"/>
      <c r="EEX57" s="87"/>
      <c r="EEY57" s="87"/>
      <c r="EEZ57" s="87"/>
      <c r="EFA57" s="87"/>
      <c r="EFB57" s="87"/>
      <c r="EFC57" s="87"/>
      <c r="EFI57" s="87"/>
      <c r="EFJ57" s="87"/>
      <c r="EFK57" s="87"/>
      <c r="EFL57" s="87"/>
      <c r="EFM57" s="87"/>
      <c r="EFN57" s="87"/>
      <c r="EFO57" s="87"/>
      <c r="EFP57" s="87"/>
      <c r="EFQ57" s="87"/>
      <c r="EFR57" s="87"/>
      <c r="EFX57" s="87"/>
      <c r="EFY57" s="87"/>
      <c r="EFZ57" s="87"/>
      <c r="EGA57" s="87"/>
      <c r="EGB57" s="87"/>
      <c r="EGC57" s="87"/>
      <c r="EGD57" s="87"/>
      <c r="EGE57" s="87"/>
      <c r="EGF57" s="87"/>
      <c r="EGG57" s="87"/>
      <c r="EGM57" s="87"/>
      <c r="EGN57" s="87"/>
      <c r="EGO57" s="87"/>
      <c r="EGP57" s="87"/>
      <c r="EGQ57" s="87"/>
      <c r="EGR57" s="87"/>
      <c r="EGS57" s="87"/>
      <c r="EGT57" s="87"/>
      <c r="EGU57" s="87"/>
      <c r="EGV57" s="87"/>
      <c r="EHB57" s="87"/>
      <c r="EHC57" s="87"/>
      <c r="EHD57" s="87"/>
      <c r="EHE57" s="87"/>
      <c r="EHF57" s="87"/>
      <c r="EHG57" s="87"/>
      <c r="EHH57" s="87"/>
      <c r="EHI57" s="87"/>
      <c r="EHJ57" s="87"/>
      <c r="EHK57" s="87"/>
      <c r="EHQ57" s="87"/>
      <c r="EHR57" s="87"/>
      <c r="EHS57" s="87"/>
      <c r="EHT57" s="87"/>
      <c r="EHU57" s="87"/>
      <c r="EHV57" s="87"/>
      <c r="EHW57" s="87"/>
      <c r="EHX57" s="87"/>
      <c r="EHY57" s="87"/>
      <c r="EHZ57" s="87"/>
      <c r="EIF57" s="87"/>
      <c r="EIG57" s="87"/>
      <c r="EIH57" s="87"/>
      <c r="EII57" s="87"/>
      <c r="EIJ57" s="87"/>
      <c r="EIK57" s="87"/>
      <c r="EIL57" s="87"/>
      <c r="EIM57" s="87"/>
      <c r="EIN57" s="87"/>
      <c r="EIO57" s="87"/>
      <c r="EIU57" s="87"/>
      <c r="EIV57" s="87"/>
      <c r="EIW57" s="87"/>
      <c r="EIX57" s="87"/>
      <c r="EIY57" s="87"/>
      <c r="EIZ57" s="87"/>
      <c r="EJA57" s="87"/>
      <c r="EJB57" s="87"/>
      <c r="EJC57" s="87"/>
      <c r="EJD57" s="87"/>
      <c r="EJJ57" s="87"/>
      <c r="EJK57" s="87"/>
      <c r="EJL57" s="87"/>
      <c r="EJM57" s="87"/>
      <c r="EJN57" s="87"/>
      <c r="EJO57" s="87"/>
      <c r="EJP57" s="87"/>
      <c r="EJQ57" s="87"/>
      <c r="EJR57" s="87"/>
      <c r="EJS57" s="87"/>
      <c r="EJY57" s="87"/>
      <c r="EJZ57" s="87"/>
      <c r="EKA57" s="87"/>
      <c r="EKB57" s="87"/>
      <c r="EKC57" s="87"/>
      <c r="EKD57" s="87"/>
      <c r="EKE57" s="87"/>
      <c r="EKF57" s="87"/>
      <c r="EKG57" s="87"/>
      <c r="EKH57" s="87"/>
      <c r="EKN57" s="87"/>
      <c r="EKO57" s="87"/>
      <c r="EKP57" s="87"/>
      <c r="EKQ57" s="87"/>
      <c r="EKR57" s="87"/>
      <c r="EKS57" s="87"/>
      <c r="EKT57" s="87"/>
      <c r="EKU57" s="87"/>
      <c r="EKV57" s="87"/>
      <c r="EKW57" s="87"/>
      <c r="ELC57" s="87"/>
      <c r="ELD57" s="87"/>
      <c r="ELE57" s="87"/>
      <c r="ELF57" s="87"/>
      <c r="ELG57" s="87"/>
      <c r="ELH57" s="87"/>
      <c r="ELI57" s="87"/>
      <c r="ELJ57" s="87"/>
      <c r="ELK57" s="87"/>
      <c r="ELL57" s="87"/>
      <c r="ELR57" s="87"/>
      <c r="ELS57" s="87"/>
      <c r="ELT57" s="87"/>
      <c r="ELU57" s="87"/>
      <c r="ELV57" s="87"/>
      <c r="ELW57" s="87"/>
      <c r="ELX57" s="87"/>
      <c r="ELY57" s="87"/>
      <c r="ELZ57" s="87"/>
      <c r="EMA57" s="87"/>
      <c r="EMG57" s="87"/>
      <c r="EMH57" s="87"/>
      <c r="EMI57" s="87"/>
      <c r="EMJ57" s="87"/>
      <c r="EMK57" s="87"/>
      <c r="EML57" s="87"/>
      <c r="EMM57" s="87"/>
      <c r="EMN57" s="87"/>
      <c r="EMO57" s="87"/>
      <c r="EMP57" s="87"/>
      <c r="EMV57" s="87"/>
      <c r="EMW57" s="87"/>
      <c r="EMX57" s="87"/>
      <c r="EMY57" s="87"/>
      <c r="EMZ57" s="87"/>
      <c r="ENA57" s="87"/>
      <c r="ENB57" s="87"/>
      <c r="ENC57" s="87"/>
      <c r="END57" s="87"/>
      <c r="ENE57" s="87"/>
      <c r="ENK57" s="87"/>
      <c r="ENL57" s="87"/>
      <c r="ENM57" s="87"/>
      <c r="ENN57" s="87"/>
      <c r="ENO57" s="87"/>
      <c r="ENP57" s="87"/>
      <c r="ENQ57" s="87"/>
      <c r="ENR57" s="87"/>
      <c r="ENS57" s="87"/>
      <c r="ENT57" s="87"/>
      <c r="ENZ57" s="87"/>
      <c r="EOA57" s="87"/>
      <c r="EOB57" s="87"/>
      <c r="EOC57" s="87"/>
      <c r="EOD57" s="87"/>
      <c r="EOE57" s="87"/>
      <c r="EOF57" s="87"/>
      <c r="EOG57" s="87"/>
      <c r="EOH57" s="87"/>
      <c r="EOI57" s="87"/>
      <c r="EOO57" s="87"/>
      <c r="EOP57" s="87"/>
      <c r="EOQ57" s="87"/>
      <c r="EOR57" s="87"/>
      <c r="EOS57" s="87"/>
      <c r="EOT57" s="87"/>
      <c r="EOU57" s="87"/>
      <c r="EOV57" s="87"/>
      <c r="EOW57" s="87"/>
      <c r="EOX57" s="87"/>
      <c r="EPD57" s="87"/>
      <c r="EPE57" s="87"/>
      <c r="EPF57" s="87"/>
      <c r="EPG57" s="87"/>
      <c r="EPH57" s="87"/>
      <c r="EPI57" s="87"/>
      <c r="EPJ57" s="87"/>
      <c r="EPK57" s="87"/>
      <c r="EPL57" s="87"/>
      <c r="EPM57" s="87"/>
      <c r="EPS57" s="87"/>
      <c r="EPT57" s="87"/>
      <c r="EPU57" s="87"/>
      <c r="EPV57" s="87"/>
      <c r="EPW57" s="87"/>
      <c r="EPX57" s="87"/>
      <c r="EPY57" s="87"/>
      <c r="EPZ57" s="87"/>
      <c r="EQA57" s="87"/>
      <c r="EQB57" s="87"/>
      <c r="EQH57" s="87"/>
      <c r="EQI57" s="87"/>
      <c r="EQJ57" s="87"/>
      <c r="EQK57" s="87"/>
      <c r="EQL57" s="87"/>
      <c r="EQM57" s="87"/>
      <c r="EQN57" s="87"/>
      <c r="EQO57" s="87"/>
      <c r="EQP57" s="87"/>
      <c r="EQQ57" s="87"/>
      <c r="EQW57" s="87"/>
      <c r="EQX57" s="87"/>
      <c r="EQY57" s="87"/>
      <c r="EQZ57" s="87"/>
      <c r="ERA57" s="87"/>
      <c r="ERB57" s="87"/>
      <c r="ERC57" s="87"/>
      <c r="ERD57" s="87"/>
      <c r="ERE57" s="87"/>
      <c r="ERF57" s="87"/>
      <c r="ERL57" s="87"/>
      <c r="ERM57" s="87"/>
      <c r="ERN57" s="87"/>
      <c r="ERO57" s="87"/>
      <c r="ERP57" s="87"/>
      <c r="ERQ57" s="87"/>
      <c r="ERR57" s="87"/>
      <c r="ERS57" s="87"/>
      <c r="ERT57" s="87"/>
      <c r="ERU57" s="87"/>
      <c r="ESA57" s="87"/>
      <c r="ESB57" s="87"/>
      <c r="ESC57" s="87"/>
      <c r="ESD57" s="87"/>
      <c r="ESE57" s="87"/>
      <c r="ESF57" s="87"/>
      <c r="ESG57" s="87"/>
      <c r="ESH57" s="87"/>
      <c r="ESI57" s="87"/>
      <c r="ESJ57" s="87"/>
      <c r="ESP57" s="87"/>
      <c r="ESQ57" s="87"/>
      <c r="ESR57" s="87"/>
      <c r="ESS57" s="87"/>
      <c r="EST57" s="87"/>
      <c r="ESU57" s="87"/>
      <c r="ESV57" s="87"/>
      <c r="ESW57" s="87"/>
      <c r="ESX57" s="87"/>
      <c r="ESY57" s="87"/>
      <c r="ETE57" s="87"/>
      <c r="ETF57" s="87"/>
      <c r="ETG57" s="87"/>
      <c r="ETH57" s="87"/>
      <c r="ETI57" s="87"/>
      <c r="ETJ57" s="87"/>
      <c r="ETK57" s="87"/>
      <c r="ETL57" s="87"/>
      <c r="ETM57" s="87"/>
      <c r="ETN57" s="87"/>
      <c r="ETT57" s="87"/>
      <c r="ETU57" s="87"/>
      <c r="ETV57" s="87"/>
      <c r="ETW57" s="87"/>
      <c r="ETX57" s="87"/>
      <c r="ETY57" s="87"/>
      <c r="ETZ57" s="87"/>
      <c r="EUA57" s="87"/>
      <c r="EUB57" s="87"/>
      <c r="EUC57" s="87"/>
      <c r="EUI57" s="87"/>
      <c r="EUJ57" s="87"/>
      <c r="EUK57" s="87"/>
      <c r="EUL57" s="87"/>
      <c r="EUM57" s="87"/>
      <c r="EUN57" s="87"/>
      <c r="EUO57" s="87"/>
      <c r="EUP57" s="87"/>
      <c r="EUQ57" s="87"/>
      <c r="EUR57" s="87"/>
      <c r="EUX57" s="87"/>
      <c r="EUY57" s="87"/>
      <c r="EUZ57" s="87"/>
      <c r="EVA57" s="87"/>
      <c r="EVB57" s="87"/>
      <c r="EVC57" s="87"/>
      <c r="EVD57" s="87"/>
      <c r="EVE57" s="87"/>
      <c r="EVF57" s="87"/>
      <c r="EVG57" s="87"/>
      <c r="EVM57" s="87"/>
      <c r="EVN57" s="87"/>
      <c r="EVO57" s="87"/>
      <c r="EVP57" s="87"/>
      <c r="EVQ57" s="87"/>
      <c r="EVR57" s="87"/>
      <c r="EVS57" s="87"/>
      <c r="EVT57" s="87"/>
      <c r="EVU57" s="87"/>
      <c r="EVV57" s="87"/>
      <c r="EWB57" s="87"/>
      <c r="EWC57" s="87"/>
      <c r="EWD57" s="87"/>
      <c r="EWE57" s="87"/>
      <c r="EWF57" s="87"/>
      <c r="EWG57" s="87"/>
      <c r="EWH57" s="87"/>
      <c r="EWI57" s="87"/>
      <c r="EWJ57" s="87"/>
      <c r="EWK57" s="87"/>
      <c r="EWQ57" s="87"/>
      <c r="EWR57" s="87"/>
      <c r="EWS57" s="87"/>
      <c r="EWT57" s="87"/>
      <c r="EWU57" s="87"/>
      <c r="EWV57" s="87"/>
      <c r="EWW57" s="87"/>
      <c r="EWX57" s="87"/>
      <c r="EWY57" s="87"/>
      <c r="EWZ57" s="87"/>
      <c r="EXF57" s="87"/>
      <c r="EXG57" s="87"/>
      <c r="EXH57" s="87"/>
      <c r="EXI57" s="87"/>
      <c r="EXJ57" s="87"/>
      <c r="EXK57" s="87"/>
      <c r="EXL57" s="87"/>
      <c r="EXM57" s="87"/>
      <c r="EXN57" s="87"/>
      <c r="EXO57" s="87"/>
      <c r="EXU57" s="87"/>
      <c r="EXV57" s="87"/>
      <c r="EXW57" s="87"/>
      <c r="EXX57" s="87"/>
      <c r="EXY57" s="87"/>
      <c r="EXZ57" s="87"/>
      <c r="EYA57" s="87"/>
      <c r="EYB57" s="87"/>
      <c r="EYC57" s="87"/>
      <c r="EYD57" s="87"/>
      <c r="EYJ57" s="87"/>
      <c r="EYK57" s="87"/>
      <c r="EYL57" s="87"/>
      <c r="EYM57" s="87"/>
      <c r="EYN57" s="87"/>
      <c r="EYO57" s="87"/>
      <c r="EYP57" s="87"/>
      <c r="EYQ57" s="87"/>
      <c r="EYR57" s="87"/>
      <c r="EYS57" s="87"/>
      <c r="EYY57" s="87"/>
      <c r="EYZ57" s="87"/>
      <c r="EZA57" s="87"/>
      <c r="EZB57" s="87"/>
      <c r="EZC57" s="87"/>
      <c r="EZD57" s="87"/>
      <c r="EZE57" s="87"/>
      <c r="EZF57" s="87"/>
      <c r="EZG57" s="87"/>
      <c r="EZH57" s="87"/>
      <c r="EZN57" s="87"/>
      <c r="EZO57" s="87"/>
      <c r="EZP57" s="87"/>
      <c r="EZQ57" s="87"/>
      <c r="EZR57" s="87"/>
      <c r="EZS57" s="87"/>
      <c r="EZT57" s="87"/>
      <c r="EZU57" s="87"/>
      <c r="EZV57" s="87"/>
      <c r="EZW57" s="87"/>
      <c r="FAC57" s="87"/>
      <c r="FAD57" s="87"/>
      <c r="FAE57" s="87"/>
      <c r="FAF57" s="87"/>
      <c r="FAG57" s="87"/>
      <c r="FAH57" s="87"/>
      <c r="FAI57" s="87"/>
      <c r="FAJ57" s="87"/>
      <c r="FAK57" s="87"/>
      <c r="FAL57" s="87"/>
      <c r="FAR57" s="87"/>
      <c r="FAS57" s="87"/>
      <c r="FAT57" s="87"/>
      <c r="FAU57" s="87"/>
      <c r="FAV57" s="87"/>
      <c r="FAW57" s="87"/>
      <c r="FAX57" s="87"/>
      <c r="FAY57" s="87"/>
      <c r="FAZ57" s="87"/>
      <c r="FBA57" s="87"/>
      <c r="FBG57" s="87"/>
      <c r="FBH57" s="87"/>
      <c r="FBI57" s="87"/>
      <c r="FBJ57" s="87"/>
      <c r="FBK57" s="87"/>
      <c r="FBL57" s="87"/>
      <c r="FBM57" s="87"/>
      <c r="FBN57" s="87"/>
      <c r="FBO57" s="87"/>
      <c r="FBP57" s="87"/>
      <c r="FBV57" s="87"/>
      <c r="FBW57" s="87"/>
      <c r="FBX57" s="87"/>
      <c r="FBY57" s="87"/>
      <c r="FBZ57" s="87"/>
      <c r="FCA57" s="87"/>
      <c r="FCB57" s="87"/>
      <c r="FCC57" s="87"/>
      <c r="FCD57" s="87"/>
      <c r="FCE57" s="87"/>
      <c r="FCK57" s="87"/>
      <c r="FCL57" s="87"/>
      <c r="FCM57" s="87"/>
      <c r="FCN57" s="87"/>
      <c r="FCO57" s="87"/>
      <c r="FCP57" s="87"/>
      <c r="FCQ57" s="87"/>
      <c r="FCR57" s="87"/>
      <c r="FCS57" s="87"/>
      <c r="FCT57" s="87"/>
      <c r="FCZ57" s="87"/>
      <c r="FDA57" s="87"/>
      <c r="FDB57" s="87"/>
      <c r="FDC57" s="87"/>
      <c r="FDD57" s="87"/>
      <c r="FDE57" s="87"/>
      <c r="FDF57" s="87"/>
      <c r="FDG57" s="87"/>
      <c r="FDH57" s="87"/>
      <c r="FDI57" s="87"/>
      <c r="FDO57" s="87"/>
      <c r="FDP57" s="87"/>
      <c r="FDQ57" s="87"/>
      <c r="FDR57" s="87"/>
      <c r="FDS57" s="87"/>
      <c r="FDT57" s="87"/>
      <c r="FDU57" s="87"/>
      <c r="FDV57" s="87"/>
      <c r="FDW57" s="87"/>
      <c r="FDX57" s="87"/>
      <c r="FED57" s="87"/>
      <c r="FEE57" s="87"/>
      <c r="FEF57" s="87"/>
      <c r="FEG57" s="87"/>
      <c r="FEH57" s="87"/>
      <c r="FEI57" s="87"/>
      <c r="FEJ57" s="87"/>
      <c r="FEK57" s="87"/>
      <c r="FEL57" s="87"/>
      <c r="FEM57" s="87"/>
      <c r="FES57" s="87"/>
      <c r="FET57" s="87"/>
      <c r="FEU57" s="87"/>
      <c r="FEV57" s="87"/>
      <c r="FEW57" s="87"/>
      <c r="FEX57" s="87"/>
      <c r="FEY57" s="87"/>
      <c r="FEZ57" s="87"/>
      <c r="FFA57" s="87"/>
      <c r="FFB57" s="87"/>
      <c r="FFH57" s="87"/>
      <c r="FFI57" s="87"/>
      <c r="FFJ57" s="87"/>
      <c r="FFK57" s="87"/>
      <c r="FFL57" s="87"/>
      <c r="FFM57" s="87"/>
      <c r="FFN57" s="87"/>
      <c r="FFO57" s="87"/>
      <c r="FFP57" s="87"/>
      <c r="FFQ57" s="87"/>
      <c r="FFW57" s="87"/>
      <c r="FFX57" s="87"/>
      <c r="FFY57" s="87"/>
      <c r="FFZ57" s="87"/>
      <c r="FGA57" s="87"/>
      <c r="FGB57" s="87"/>
      <c r="FGC57" s="87"/>
      <c r="FGD57" s="87"/>
      <c r="FGE57" s="87"/>
      <c r="FGF57" s="87"/>
      <c r="FGL57" s="87"/>
      <c r="FGM57" s="87"/>
      <c r="FGN57" s="87"/>
      <c r="FGO57" s="87"/>
      <c r="FGP57" s="87"/>
      <c r="FGQ57" s="87"/>
      <c r="FGR57" s="87"/>
      <c r="FGS57" s="87"/>
      <c r="FGT57" s="87"/>
      <c r="FGU57" s="87"/>
      <c r="FHA57" s="87"/>
      <c r="FHB57" s="87"/>
      <c r="FHC57" s="87"/>
      <c r="FHD57" s="87"/>
      <c r="FHE57" s="87"/>
      <c r="FHF57" s="87"/>
      <c r="FHG57" s="87"/>
      <c r="FHH57" s="87"/>
      <c r="FHI57" s="87"/>
      <c r="FHJ57" s="87"/>
      <c r="FHP57" s="87"/>
      <c r="FHQ57" s="87"/>
      <c r="FHR57" s="87"/>
      <c r="FHS57" s="87"/>
      <c r="FHT57" s="87"/>
      <c r="FHU57" s="87"/>
      <c r="FHV57" s="87"/>
      <c r="FHW57" s="87"/>
      <c r="FHX57" s="87"/>
      <c r="FHY57" s="87"/>
      <c r="FIE57" s="87"/>
      <c r="FIF57" s="87"/>
      <c r="FIG57" s="87"/>
      <c r="FIH57" s="87"/>
      <c r="FII57" s="87"/>
      <c r="FIJ57" s="87"/>
      <c r="FIK57" s="87"/>
      <c r="FIL57" s="87"/>
      <c r="FIM57" s="87"/>
      <c r="FIN57" s="87"/>
      <c r="FIT57" s="87"/>
      <c r="FIU57" s="87"/>
      <c r="FIV57" s="87"/>
      <c r="FIW57" s="87"/>
      <c r="FIX57" s="87"/>
      <c r="FIY57" s="87"/>
      <c r="FIZ57" s="87"/>
      <c r="FJA57" s="87"/>
      <c r="FJB57" s="87"/>
      <c r="FJC57" s="87"/>
      <c r="FJI57" s="87"/>
      <c r="FJJ57" s="87"/>
      <c r="FJK57" s="87"/>
      <c r="FJL57" s="87"/>
      <c r="FJM57" s="87"/>
      <c r="FJN57" s="87"/>
      <c r="FJO57" s="87"/>
      <c r="FJP57" s="87"/>
      <c r="FJQ57" s="87"/>
      <c r="FJR57" s="87"/>
      <c r="FJX57" s="87"/>
      <c r="FJY57" s="87"/>
      <c r="FJZ57" s="87"/>
      <c r="FKA57" s="87"/>
      <c r="FKB57" s="87"/>
      <c r="FKC57" s="87"/>
      <c r="FKD57" s="87"/>
      <c r="FKE57" s="87"/>
      <c r="FKF57" s="87"/>
      <c r="FKG57" s="87"/>
      <c r="FKM57" s="87"/>
      <c r="FKN57" s="87"/>
      <c r="FKO57" s="87"/>
      <c r="FKP57" s="87"/>
      <c r="FKQ57" s="87"/>
      <c r="FKR57" s="87"/>
      <c r="FKS57" s="87"/>
      <c r="FKT57" s="87"/>
      <c r="FKU57" s="87"/>
      <c r="FKV57" s="87"/>
      <c r="FLB57" s="87"/>
      <c r="FLC57" s="87"/>
      <c r="FLD57" s="87"/>
      <c r="FLE57" s="87"/>
      <c r="FLF57" s="87"/>
      <c r="FLG57" s="87"/>
      <c r="FLH57" s="87"/>
      <c r="FLI57" s="87"/>
      <c r="FLJ57" s="87"/>
      <c r="FLK57" s="87"/>
      <c r="FLQ57" s="87"/>
      <c r="FLR57" s="87"/>
      <c r="FLS57" s="87"/>
      <c r="FLT57" s="87"/>
      <c r="FLU57" s="87"/>
      <c r="FLV57" s="87"/>
      <c r="FLW57" s="87"/>
      <c r="FLX57" s="87"/>
      <c r="FLY57" s="87"/>
      <c r="FLZ57" s="87"/>
      <c r="FMF57" s="87"/>
      <c r="FMG57" s="87"/>
      <c r="FMH57" s="87"/>
      <c r="FMI57" s="87"/>
      <c r="FMJ57" s="87"/>
      <c r="FMK57" s="87"/>
      <c r="FML57" s="87"/>
      <c r="FMM57" s="87"/>
      <c r="FMN57" s="87"/>
      <c r="FMO57" s="87"/>
      <c r="FMU57" s="87"/>
      <c r="FMV57" s="87"/>
      <c r="FMW57" s="87"/>
      <c r="FMX57" s="87"/>
      <c r="FMY57" s="87"/>
      <c r="FMZ57" s="87"/>
      <c r="FNA57" s="87"/>
      <c r="FNB57" s="87"/>
      <c r="FNC57" s="87"/>
      <c r="FND57" s="87"/>
      <c r="FNJ57" s="87"/>
      <c r="FNK57" s="87"/>
      <c r="FNL57" s="87"/>
      <c r="FNM57" s="87"/>
      <c r="FNN57" s="87"/>
      <c r="FNO57" s="87"/>
      <c r="FNP57" s="87"/>
      <c r="FNQ57" s="87"/>
      <c r="FNR57" s="87"/>
      <c r="FNS57" s="87"/>
      <c r="FNY57" s="87"/>
      <c r="FNZ57" s="87"/>
      <c r="FOA57" s="87"/>
      <c r="FOB57" s="87"/>
      <c r="FOC57" s="87"/>
      <c r="FOD57" s="87"/>
      <c r="FOE57" s="87"/>
      <c r="FOF57" s="87"/>
      <c r="FOG57" s="87"/>
      <c r="FOH57" s="87"/>
      <c r="FON57" s="87"/>
      <c r="FOO57" s="87"/>
      <c r="FOP57" s="87"/>
      <c r="FOQ57" s="87"/>
      <c r="FOR57" s="87"/>
      <c r="FOS57" s="87"/>
      <c r="FOT57" s="87"/>
      <c r="FOU57" s="87"/>
      <c r="FOV57" s="87"/>
      <c r="FOW57" s="87"/>
      <c r="FPC57" s="87"/>
      <c r="FPD57" s="87"/>
      <c r="FPE57" s="87"/>
      <c r="FPF57" s="87"/>
      <c r="FPG57" s="87"/>
      <c r="FPH57" s="87"/>
      <c r="FPI57" s="87"/>
      <c r="FPJ57" s="87"/>
      <c r="FPK57" s="87"/>
      <c r="FPL57" s="87"/>
      <c r="FPR57" s="87"/>
      <c r="FPS57" s="87"/>
      <c r="FPT57" s="87"/>
      <c r="FPU57" s="87"/>
      <c r="FPV57" s="87"/>
      <c r="FPW57" s="87"/>
      <c r="FPX57" s="87"/>
      <c r="FPY57" s="87"/>
      <c r="FPZ57" s="87"/>
      <c r="FQA57" s="87"/>
      <c r="FQG57" s="87"/>
      <c r="FQH57" s="87"/>
      <c r="FQI57" s="87"/>
      <c r="FQJ57" s="87"/>
      <c r="FQK57" s="87"/>
      <c r="FQL57" s="87"/>
      <c r="FQM57" s="87"/>
      <c r="FQN57" s="87"/>
      <c r="FQO57" s="87"/>
      <c r="FQP57" s="87"/>
      <c r="FQV57" s="87"/>
      <c r="FQW57" s="87"/>
      <c r="FQX57" s="87"/>
      <c r="FQY57" s="87"/>
      <c r="FQZ57" s="87"/>
      <c r="FRA57" s="87"/>
      <c r="FRB57" s="87"/>
      <c r="FRC57" s="87"/>
      <c r="FRD57" s="87"/>
      <c r="FRE57" s="87"/>
      <c r="FRK57" s="87"/>
      <c r="FRL57" s="87"/>
      <c r="FRM57" s="87"/>
      <c r="FRN57" s="87"/>
      <c r="FRO57" s="87"/>
      <c r="FRP57" s="87"/>
      <c r="FRQ57" s="87"/>
      <c r="FRR57" s="87"/>
      <c r="FRS57" s="87"/>
      <c r="FRT57" s="87"/>
      <c r="FRZ57" s="87"/>
      <c r="FSA57" s="87"/>
      <c r="FSB57" s="87"/>
      <c r="FSC57" s="87"/>
      <c r="FSD57" s="87"/>
      <c r="FSE57" s="87"/>
      <c r="FSF57" s="87"/>
      <c r="FSG57" s="87"/>
      <c r="FSH57" s="87"/>
      <c r="FSI57" s="87"/>
      <c r="FSO57" s="87"/>
      <c r="FSP57" s="87"/>
      <c r="FSQ57" s="87"/>
      <c r="FSR57" s="87"/>
      <c r="FSS57" s="87"/>
      <c r="FST57" s="87"/>
      <c r="FSU57" s="87"/>
      <c r="FSV57" s="87"/>
      <c r="FSW57" s="87"/>
      <c r="FSX57" s="87"/>
      <c r="FTD57" s="87"/>
      <c r="FTE57" s="87"/>
      <c r="FTF57" s="87"/>
      <c r="FTG57" s="87"/>
      <c r="FTH57" s="87"/>
      <c r="FTI57" s="87"/>
      <c r="FTJ57" s="87"/>
      <c r="FTK57" s="87"/>
      <c r="FTL57" s="87"/>
      <c r="FTM57" s="87"/>
      <c r="FTS57" s="87"/>
      <c r="FTT57" s="87"/>
      <c r="FTU57" s="87"/>
      <c r="FTV57" s="87"/>
      <c r="FTW57" s="87"/>
      <c r="FTX57" s="87"/>
      <c r="FTY57" s="87"/>
      <c r="FTZ57" s="87"/>
      <c r="FUA57" s="87"/>
      <c r="FUB57" s="87"/>
      <c r="FUH57" s="87"/>
      <c r="FUI57" s="87"/>
      <c r="FUJ57" s="87"/>
      <c r="FUK57" s="87"/>
      <c r="FUL57" s="87"/>
      <c r="FUM57" s="87"/>
      <c r="FUN57" s="87"/>
      <c r="FUO57" s="87"/>
      <c r="FUP57" s="87"/>
      <c r="FUQ57" s="87"/>
      <c r="FUW57" s="87"/>
      <c r="FUX57" s="87"/>
      <c r="FUY57" s="87"/>
      <c r="FUZ57" s="87"/>
      <c r="FVA57" s="87"/>
      <c r="FVB57" s="87"/>
      <c r="FVC57" s="87"/>
      <c r="FVD57" s="87"/>
      <c r="FVE57" s="87"/>
      <c r="FVF57" s="87"/>
      <c r="FVL57" s="87"/>
      <c r="FVM57" s="87"/>
      <c r="FVN57" s="87"/>
      <c r="FVO57" s="87"/>
      <c r="FVP57" s="87"/>
      <c r="FVQ57" s="87"/>
      <c r="FVR57" s="87"/>
      <c r="FVS57" s="87"/>
      <c r="FVT57" s="87"/>
      <c r="FVU57" s="87"/>
      <c r="FWA57" s="87"/>
      <c r="FWB57" s="87"/>
      <c r="FWC57" s="87"/>
      <c r="FWD57" s="87"/>
      <c r="FWE57" s="87"/>
      <c r="FWF57" s="87"/>
      <c r="FWG57" s="87"/>
      <c r="FWH57" s="87"/>
      <c r="FWI57" s="87"/>
      <c r="FWJ57" s="87"/>
      <c r="FWP57" s="87"/>
      <c r="FWQ57" s="87"/>
      <c r="FWR57" s="87"/>
      <c r="FWS57" s="87"/>
      <c r="FWT57" s="87"/>
      <c r="FWU57" s="87"/>
      <c r="FWV57" s="87"/>
      <c r="FWW57" s="87"/>
      <c r="FWX57" s="87"/>
      <c r="FWY57" s="87"/>
      <c r="FXE57" s="87"/>
      <c r="FXF57" s="87"/>
      <c r="FXG57" s="87"/>
      <c r="FXH57" s="87"/>
      <c r="FXI57" s="87"/>
      <c r="FXJ57" s="87"/>
      <c r="FXK57" s="87"/>
      <c r="FXL57" s="87"/>
      <c r="FXM57" s="87"/>
      <c r="FXN57" s="87"/>
      <c r="FXT57" s="87"/>
      <c r="FXU57" s="87"/>
      <c r="FXV57" s="87"/>
      <c r="FXW57" s="87"/>
      <c r="FXX57" s="87"/>
      <c r="FXY57" s="87"/>
      <c r="FXZ57" s="87"/>
      <c r="FYA57" s="87"/>
      <c r="FYB57" s="87"/>
      <c r="FYC57" s="87"/>
      <c r="FYI57" s="87"/>
      <c r="FYJ57" s="87"/>
      <c r="FYK57" s="87"/>
      <c r="FYL57" s="87"/>
      <c r="FYM57" s="87"/>
      <c r="FYN57" s="87"/>
      <c r="FYO57" s="87"/>
      <c r="FYP57" s="87"/>
      <c r="FYQ57" s="87"/>
      <c r="FYR57" s="87"/>
      <c r="FYX57" s="87"/>
      <c r="FYY57" s="87"/>
      <c r="FYZ57" s="87"/>
      <c r="FZA57" s="87"/>
      <c r="FZB57" s="87"/>
      <c r="FZC57" s="87"/>
      <c r="FZD57" s="87"/>
      <c r="FZE57" s="87"/>
      <c r="FZF57" s="87"/>
      <c r="FZG57" s="87"/>
      <c r="FZM57" s="87"/>
      <c r="FZN57" s="87"/>
      <c r="FZO57" s="87"/>
      <c r="FZP57" s="87"/>
      <c r="FZQ57" s="87"/>
      <c r="FZR57" s="87"/>
      <c r="FZS57" s="87"/>
      <c r="FZT57" s="87"/>
      <c r="FZU57" s="87"/>
      <c r="FZV57" s="87"/>
      <c r="GAB57" s="87"/>
      <c r="GAC57" s="87"/>
      <c r="GAD57" s="87"/>
      <c r="GAE57" s="87"/>
      <c r="GAF57" s="87"/>
      <c r="GAG57" s="87"/>
      <c r="GAH57" s="87"/>
      <c r="GAI57" s="87"/>
      <c r="GAJ57" s="87"/>
      <c r="GAK57" s="87"/>
      <c r="GAQ57" s="87"/>
      <c r="GAR57" s="87"/>
      <c r="GAS57" s="87"/>
      <c r="GAT57" s="87"/>
      <c r="GAU57" s="87"/>
      <c r="GAV57" s="87"/>
      <c r="GAW57" s="87"/>
      <c r="GAX57" s="87"/>
      <c r="GAY57" s="87"/>
      <c r="GAZ57" s="87"/>
      <c r="GBF57" s="87"/>
      <c r="GBG57" s="87"/>
      <c r="GBH57" s="87"/>
      <c r="GBI57" s="87"/>
      <c r="GBJ57" s="87"/>
      <c r="GBK57" s="87"/>
      <c r="GBL57" s="87"/>
      <c r="GBM57" s="87"/>
      <c r="GBN57" s="87"/>
      <c r="GBO57" s="87"/>
      <c r="GBU57" s="87"/>
      <c r="GBV57" s="87"/>
      <c r="GBW57" s="87"/>
      <c r="GBX57" s="87"/>
      <c r="GBY57" s="87"/>
      <c r="GBZ57" s="87"/>
      <c r="GCA57" s="87"/>
      <c r="GCB57" s="87"/>
      <c r="GCC57" s="87"/>
      <c r="GCD57" s="87"/>
      <c r="GCJ57" s="87"/>
      <c r="GCK57" s="87"/>
      <c r="GCL57" s="87"/>
      <c r="GCM57" s="87"/>
      <c r="GCN57" s="87"/>
      <c r="GCO57" s="87"/>
      <c r="GCP57" s="87"/>
      <c r="GCQ57" s="87"/>
      <c r="GCR57" s="87"/>
      <c r="GCS57" s="87"/>
      <c r="GCY57" s="87"/>
      <c r="GCZ57" s="87"/>
      <c r="GDA57" s="87"/>
      <c r="GDB57" s="87"/>
      <c r="GDC57" s="87"/>
      <c r="GDD57" s="87"/>
      <c r="GDE57" s="87"/>
      <c r="GDF57" s="87"/>
      <c r="GDG57" s="87"/>
      <c r="GDH57" s="87"/>
      <c r="GDN57" s="87"/>
      <c r="GDO57" s="87"/>
      <c r="GDP57" s="87"/>
      <c r="GDQ57" s="87"/>
      <c r="GDR57" s="87"/>
      <c r="GDS57" s="87"/>
      <c r="GDT57" s="87"/>
      <c r="GDU57" s="87"/>
      <c r="GDV57" s="87"/>
      <c r="GDW57" s="87"/>
      <c r="GEC57" s="87"/>
      <c r="GED57" s="87"/>
      <c r="GEE57" s="87"/>
      <c r="GEF57" s="87"/>
      <c r="GEG57" s="87"/>
      <c r="GEH57" s="87"/>
      <c r="GEI57" s="87"/>
      <c r="GEJ57" s="87"/>
      <c r="GEK57" s="87"/>
      <c r="GEL57" s="87"/>
      <c r="GER57" s="87"/>
      <c r="GES57" s="87"/>
      <c r="GET57" s="87"/>
      <c r="GEU57" s="87"/>
      <c r="GEV57" s="87"/>
      <c r="GEW57" s="87"/>
      <c r="GEX57" s="87"/>
      <c r="GEY57" s="87"/>
      <c r="GEZ57" s="87"/>
      <c r="GFA57" s="87"/>
      <c r="GFG57" s="87"/>
      <c r="GFH57" s="87"/>
      <c r="GFI57" s="87"/>
      <c r="GFJ57" s="87"/>
      <c r="GFK57" s="87"/>
      <c r="GFL57" s="87"/>
      <c r="GFM57" s="87"/>
      <c r="GFN57" s="87"/>
      <c r="GFO57" s="87"/>
      <c r="GFP57" s="87"/>
      <c r="GFV57" s="87"/>
      <c r="GFW57" s="87"/>
      <c r="GFX57" s="87"/>
      <c r="GFY57" s="87"/>
      <c r="GFZ57" s="87"/>
      <c r="GGA57" s="87"/>
      <c r="GGB57" s="87"/>
      <c r="GGC57" s="87"/>
      <c r="GGD57" s="87"/>
      <c r="GGE57" s="87"/>
      <c r="GGK57" s="87"/>
      <c r="GGL57" s="87"/>
      <c r="GGM57" s="87"/>
      <c r="GGN57" s="87"/>
      <c r="GGO57" s="87"/>
      <c r="GGP57" s="87"/>
      <c r="GGQ57" s="87"/>
      <c r="GGR57" s="87"/>
      <c r="GGS57" s="87"/>
      <c r="GGT57" s="87"/>
      <c r="GGZ57" s="87"/>
      <c r="GHA57" s="87"/>
      <c r="GHB57" s="87"/>
      <c r="GHC57" s="87"/>
      <c r="GHD57" s="87"/>
      <c r="GHE57" s="87"/>
      <c r="GHF57" s="87"/>
      <c r="GHG57" s="87"/>
      <c r="GHH57" s="87"/>
      <c r="GHI57" s="87"/>
      <c r="GHO57" s="87"/>
      <c r="GHP57" s="87"/>
      <c r="GHQ57" s="87"/>
      <c r="GHR57" s="87"/>
      <c r="GHS57" s="87"/>
      <c r="GHT57" s="87"/>
      <c r="GHU57" s="87"/>
      <c r="GHV57" s="87"/>
      <c r="GHW57" s="87"/>
      <c r="GHX57" s="87"/>
      <c r="GID57" s="87"/>
      <c r="GIE57" s="87"/>
      <c r="GIF57" s="87"/>
      <c r="GIG57" s="87"/>
      <c r="GIH57" s="87"/>
      <c r="GII57" s="87"/>
      <c r="GIJ57" s="87"/>
      <c r="GIK57" s="87"/>
      <c r="GIL57" s="87"/>
      <c r="GIM57" s="87"/>
      <c r="GIS57" s="87"/>
      <c r="GIT57" s="87"/>
      <c r="GIU57" s="87"/>
      <c r="GIV57" s="87"/>
      <c r="GIW57" s="87"/>
      <c r="GIX57" s="87"/>
      <c r="GIY57" s="87"/>
      <c r="GIZ57" s="87"/>
      <c r="GJA57" s="87"/>
      <c r="GJB57" s="87"/>
      <c r="GJH57" s="87"/>
      <c r="GJI57" s="87"/>
      <c r="GJJ57" s="87"/>
      <c r="GJK57" s="87"/>
      <c r="GJL57" s="87"/>
      <c r="GJM57" s="87"/>
      <c r="GJN57" s="87"/>
      <c r="GJO57" s="87"/>
      <c r="GJP57" s="87"/>
      <c r="GJQ57" s="87"/>
      <c r="GJW57" s="87"/>
      <c r="GJX57" s="87"/>
      <c r="GJY57" s="87"/>
      <c r="GJZ57" s="87"/>
      <c r="GKA57" s="87"/>
      <c r="GKB57" s="87"/>
      <c r="GKC57" s="87"/>
      <c r="GKD57" s="87"/>
      <c r="GKE57" s="87"/>
      <c r="GKF57" s="87"/>
      <c r="GKL57" s="87"/>
      <c r="GKM57" s="87"/>
      <c r="GKN57" s="87"/>
      <c r="GKO57" s="87"/>
      <c r="GKP57" s="87"/>
      <c r="GKQ57" s="87"/>
      <c r="GKR57" s="87"/>
      <c r="GKS57" s="87"/>
      <c r="GKT57" s="87"/>
      <c r="GKU57" s="87"/>
      <c r="GLA57" s="87"/>
      <c r="GLB57" s="87"/>
      <c r="GLC57" s="87"/>
      <c r="GLD57" s="87"/>
      <c r="GLE57" s="87"/>
      <c r="GLF57" s="87"/>
      <c r="GLG57" s="87"/>
      <c r="GLH57" s="87"/>
      <c r="GLI57" s="87"/>
      <c r="GLJ57" s="87"/>
      <c r="GLP57" s="87"/>
      <c r="GLQ57" s="87"/>
      <c r="GLR57" s="87"/>
      <c r="GLS57" s="87"/>
      <c r="GLT57" s="87"/>
      <c r="GLU57" s="87"/>
      <c r="GLV57" s="87"/>
      <c r="GLW57" s="87"/>
      <c r="GLX57" s="87"/>
      <c r="GLY57" s="87"/>
      <c r="GME57" s="87"/>
      <c r="GMF57" s="87"/>
      <c r="GMG57" s="87"/>
      <c r="GMH57" s="87"/>
      <c r="GMI57" s="87"/>
      <c r="GMJ57" s="87"/>
      <c r="GMK57" s="87"/>
      <c r="GML57" s="87"/>
      <c r="GMM57" s="87"/>
      <c r="GMN57" s="87"/>
      <c r="GMT57" s="87"/>
      <c r="GMU57" s="87"/>
      <c r="GMV57" s="87"/>
      <c r="GMW57" s="87"/>
      <c r="GMX57" s="87"/>
      <c r="GMY57" s="87"/>
      <c r="GMZ57" s="87"/>
      <c r="GNA57" s="87"/>
      <c r="GNB57" s="87"/>
      <c r="GNC57" s="87"/>
      <c r="GNI57" s="87"/>
      <c r="GNJ57" s="87"/>
      <c r="GNK57" s="87"/>
      <c r="GNL57" s="87"/>
      <c r="GNM57" s="87"/>
      <c r="GNN57" s="87"/>
      <c r="GNO57" s="87"/>
      <c r="GNP57" s="87"/>
      <c r="GNQ57" s="87"/>
      <c r="GNR57" s="87"/>
      <c r="GNX57" s="87"/>
      <c r="GNY57" s="87"/>
      <c r="GNZ57" s="87"/>
      <c r="GOA57" s="87"/>
      <c r="GOB57" s="87"/>
      <c r="GOC57" s="87"/>
      <c r="GOD57" s="87"/>
      <c r="GOE57" s="87"/>
      <c r="GOF57" s="87"/>
      <c r="GOG57" s="87"/>
      <c r="GOM57" s="87"/>
      <c r="GON57" s="87"/>
      <c r="GOO57" s="87"/>
      <c r="GOP57" s="87"/>
      <c r="GOQ57" s="87"/>
      <c r="GOR57" s="87"/>
      <c r="GOS57" s="87"/>
      <c r="GOT57" s="87"/>
      <c r="GOU57" s="87"/>
      <c r="GOV57" s="87"/>
      <c r="GPB57" s="87"/>
      <c r="GPC57" s="87"/>
      <c r="GPD57" s="87"/>
      <c r="GPE57" s="87"/>
      <c r="GPF57" s="87"/>
      <c r="GPG57" s="87"/>
      <c r="GPH57" s="87"/>
      <c r="GPI57" s="87"/>
      <c r="GPJ57" s="87"/>
      <c r="GPK57" s="87"/>
      <c r="GPQ57" s="87"/>
      <c r="GPR57" s="87"/>
      <c r="GPS57" s="87"/>
      <c r="GPT57" s="87"/>
      <c r="GPU57" s="87"/>
      <c r="GPV57" s="87"/>
      <c r="GPW57" s="87"/>
      <c r="GPX57" s="87"/>
      <c r="GPY57" s="87"/>
      <c r="GPZ57" s="87"/>
      <c r="GQF57" s="87"/>
      <c r="GQG57" s="87"/>
      <c r="GQH57" s="87"/>
      <c r="GQI57" s="87"/>
      <c r="GQJ57" s="87"/>
      <c r="GQK57" s="87"/>
      <c r="GQL57" s="87"/>
      <c r="GQM57" s="87"/>
      <c r="GQN57" s="87"/>
      <c r="GQO57" s="87"/>
      <c r="GQU57" s="87"/>
      <c r="GQV57" s="87"/>
      <c r="GQW57" s="87"/>
      <c r="GQX57" s="87"/>
      <c r="GQY57" s="87"/>
      <c r="GQZ57" s="87"/>
      <c r="GRA57" s="87"/>
      <c r="GRB57" s="87"/>
      <c r="GRC57" s="87"/>
      <c r="GRD57" s="87"/>
      <c r="GRJ57" s="87"/>
      <c r="GRK57" s="87"/>
      <c r="GRL57" s="87"/>
      <c r="GRM57" s="87"/>
      <c r="GRN57" s="87"/>
      <c r="GRO57" s="87"/>
      <c r="GRP57" s="87"/>
      <c r="GRQ57" s="87"/>
      <c r="GRR57" s="87"/>
      <c r="GRS57" s="87"/>
      <c r="GRY57" s="87"/>
      <c r="GRZ57" s="87"/>
      <c r="GSA57" s="87"/>
      <c r="GSB57" s="87"/>
      <c r="GSC57" s="87"/>
      <c r="GSD57" s="87"/>
      <c r="GSE57" s="87"/>
      <c r="GSF57" s="87"/>
      <c r="GSG57" s="87"/>
      <c r="GSH57" s="87"/>
      <c r="GSN57" s="87"/>
      <c r="GSO57" s="87"/>
      <c r="GSP57" s="87"/>
      <c r="GSQ57" s="87"/>
      <c r="GSR57" s="87"/>
      <c r="GSS57" s="87"/>
      <c r="GST57" s="87"/>
      <c r="GSU57" s="87"/>
      <c r="GSV57" s="87"/>
      <c r="GSW57" s="87"/>
      <c r="GTC57" s="87"/>
      <c r="GTD57" s="87"/>
      <c r="GTE57" s="87"/>
      <c r="GTF57" s="87"/>
      <c r="GTG57" s="87"/>
      <c r="GTH57" s="87"/>
      <c r="GTI57" s="87"/>
      <c r="GTJ57" s="87"/>
      <c r="GTK57" s="87"/>
      <c r="GTL57" s="87"/>
      <c r="GTR57" s="87"/>
      <c r="GTS57" s="87"/>
      <c r="GTT57" s="87"/>
      <c r="GTU57" s="87"/>
      <c r="GTV57" s="87"/>
      <c r="GTW57" s="87"/>
      <c r="GTX57" s="87"/>
      <c r="GTY57" s="87"/>
      <c r="GTZ57" s="87"/>
      <c r="GUA57" s="87"/>
      <c r="GUG57" s="87"/>
      <c r="GUH57" s="87"/>
      <c r="GUI57" s="87"/>
      <c r="GUJ57" s="87"/>
      <c r="GUK57" s="87"/>
      <c r="GUL57" s="87"/>
      <c r="GUM57" s="87"/>
      <c r="GUN57" s="87"/>
      <c r="GUO57" s="87"/>
      <c r="GUP57" s="87"/>
      <c r="GUV57" s="87"/>
      <c r="GUW57" s="87"/>
      <c r="GUX57" s="87"/>
      <c r="GUY57" s="87"/>
      <c r="GUZ57" s="87"/>
      <c r="GVA57" s="87"/>
      <c r="GVB57" s="87"/>
      <c r="GVC57" s="87"/>
      <c r="GVD57" s="87"/>
      <c r="GVE57" s="87"/>
      <c r="GVK57" s="87"/>
      <c r="GVL57" s="87"/>
      <c r="GVM57" s="87"/>
      <c r="GVN57" s="87"/>
      <c r="GVO57" s="87"/>
      <c r="GVP57" s="87"/>
      <c r="GVQ57" s="87"/>
      <c r="GVR57" s="87"/>
      <c r="GVS57" s="87"/>
      <c r="GVT57" s="87"/>
      <c r="GVZ57" s="87"/>
      <c r="GWA57" s="87"/>
      <c r="GWB57" s="87"/>
      <c r="GWC57" s="87"/>
      <c r="GWD57" s="87"/>
      <c r="GWE57" s="87"/>
      <c r="GWF57" s="87"/>
      <c r="GWG57" s="87"/>
      <c r="GWH57" s="87"/>
      <c r="GWI57" s="87"/>
      <c r="GWO57" s="87"/>
      <c r="GWP57" s="87"/>
      <c r="GWQ57" s="87"/>
      <c r="GWR57" s="87"/>
      <c r="GWS57" s="87"/>
      <c r="GWT57" s="87"/>
      <c r="GWU57" s="87"/>
      <c r="GWV57" s="87"/>
      <c r="GWW57" s="87"/>
      <c r="GWX57" s="87"/>
      <c r="GXD57" s="87"/>
      <c r="GXE57" s="87"/>
      <c r="GXF57" s="87"/>
      <c r="GXG57" s="87"/>
      <c r="GXH57" s="87"/>
      <c r="GXI57" s="87"/>
      <c r="GXJ57" s="87"/>
      <c r="GXK57" s="87"/>
      <c r="GXL57" s="87"/>
      <c r="GXM57" s="87"/>
      <c r="GXS57" s="87"/>
      <c r="GXT57" s="87"/>
      <c r="GXU57" s="87"/>
      <c r="GXV57" s="87"/>
      <c r="GXW57" s="87"/>
      <c r="GXX57" s="87"/>
      <c r="GXY57" s="87"/>
      <c r="GXZ57" s="87"/>
      <c r="GYA57" s="87"/>
      <c r="GYB57" s="87"/>
      <c r="GYH57" s="87"/>
      <c r="GYI57" s="87"/>
      <c r="GYJ57" s="87"/>
      <c r="GYK57" s="87"/>
      <c r="GYL57" s="87"/>
      <c r="GYM57" s="87"/>
      <c r="GYN57" s="87"/>
      <c r="GYO57" s="87"/>
      <c r="GYP57" s="87"/>
      <c r="GYQ57" s="87"/>
      <c r="GYW57" s="87"/>
      <c r="GYX57" s="87"/>
      <c r="GYY57" s="87"/>
      <c r="GYZ57" s="87"/>
      <c r="GZA57" s="87"/>
      <c r="GZB57" s="87"/>
      <c r="GZC57" s="87"/>
      <c r="GZD57" s="87"/>
      <c r="GZE57" s="87"/>
      <c r="GZF57" s="87"/>
      <c r="GZL57" s="87"/>
      <c r="GZM57" s="87"/>
      <c r="GZN57" s="87"/>
      <c r="GZO57" s="87"/>
      <c r="GZP57" s="87"/>
      <c r="GZQ57" s="87"/>
      <c r="GZR57" s="87"/>
      <c r="GZS57" s="87"/>
      <c r="GZT57" s="87"/>
      <c r="GZU57" s="87"/>
      <c r="HAA57" s="87"/>
      <c r="HAB57" s="87"/>
      <c r="HAC57" s="87"/>
      <c r="HAD57" s="87"/>
      <c r="HAE57" s="87"/>
      <c r="HAF57" s="87"/>
      <c r="HAG57" s="87"/>
      <c r="HAH57" s="87"/>
      <c r="HAI57" s="87"/>
      <c r="HAJ57" s="87"/>
      <c r="HAP57" s="87"/>
      <c r="HAQ57" s="87"/>
      <c r="HAR57" s="87"/>
      <c r="HAS57" s="87"/>
      <c r="HAT57" s="87"/>
      <c r="HAU57" s="87"/>
      <c r="HAV57" s="87"/>
      <c r="HAW57" s="87"/>
      <c r="HAX57" s="87"/>
      <c r="HAY57" s="87"/>
      <c r="HBE57" s="87"/>
      <c r="HBF57" s="87"/>
      <c r="HBG57" s="87"/>
      <c r="HBH57" s="87"/>
      <c r="HBI57" s="87"/>
      <c r="HBJ57" s="87"/>
      <c r="HBK57" s="87"/>
      <c r="HBL57" s="87"/>
      <c r="HBM57" s="87"/>
      <c r="HBN57" s="87"/>
      <c r="HBT57" s="87"/>
      <c r="HBU57" s="87"/>
      <c r="HBV57" s="87"/>
      <c r="HBW57" s="87"/>
      <c r="HBX57" s="87"/>
      <c r="HBY57" s="87"/>
      <c r="HBZ57" s="87"/>
      <c r="HCA57" s="87"/>
      <c r="HCB57" s="87"/>
      <c r="HCC57" s="87"/>
      <c r="HCI57" s="87"/>
      <c r="HCJ57" s="87"/>
      <c r="HCK57" s="87"/>
      <c r="HCL57" s="87"/>
      <c r="HCM57" s="87"/>
      <c r="HCN57" s="87"/>
      <c r="HCO57" s="87"/>
      <c r="HCP57" s="87"/>
      <c r="HCQ57" s="87"/>
      <c r="HCR57" s="87"/>
      <c r="HCX57" s="87"/>
      <c r="HCY57" s="87"/>
      <c r="HCZ57" s="87"/>
      <c r="HDA57" s="87"/>
      <c r="HDB57" s="87"/>
      <c r="HDC57" s="87"/>
      <c r="HDD57" s="87"/>
      <c r="HDE57" s="87"/>
      <c r="HDF57" s="87"/>
      <c r="HDG57" s="87"/>
      <c r="HDM57" s="87"/>
      <c r="HDN57" s="87"/>
      <c r="HDO57" s="87"/>
      <c r="HDP57" s="87"/>
      <c r="HDQ57" s="87"/>
      <c r="HDR57" s="87"/>
      <c r="HDS57" s="87"/>
      <c r="HDT57" s="87"/>
      <c r="HDU57" s="87"/>
      <c r="HDV57" s="87"/>
      <c r="HEB57" s="87"/>
      <c r="HEC57" s="87"/>
      <c r="HED57" s="87"/>
      <c r="HEE57" s="87"/>
      <c r="HEF57" s="87"/>
      <c r="HEG57" s="87"/>
      <c r="HEH57" s="87"/>
      <c r="HEI57" s="87"/>
      <c r="HEJ57" s="87"/>
      <c r="HEK57" s="87"/>
      <c r="HEQ57" s="87"/>
      <c r="HER57" s="87"/>
      <c r="HES57" s="87"/>
      <c r="HET57" s="87"/>
      <c r="HEU57" s="87"/>
      <c r="HEV57" s="87"/>
      <c r="HEW57" s="87"/>
      <c r="HEX57" s="87"/>
      <c r="HEY57" s="87"/>
      <c r="HEZ57" s="87"/>
      <c r="HFF57" s="87"/>
      <c r="HFG57" s="87"/>
      <c r="HFH57" s="87"/>
      <c r="HFI57" s="87"/>
      <c r="HFJ57" s="87"/>
      <c r="HFK57" s="87"/>
      <c r="HFL57" s="87"/>
      <c r="HFM57" s="87"/>
      <c r="HFN57" s="87"/>
      <c r="HFO57" s="87"/>
      <c r="HFU57" s="87"/>
      <c r="HFV57" s="87"/>
      <c r="HFW57" s="87"/>
      <c r="HFX57" s="87"/>
      <c r="HFY57" s="87"/>
      <c r="HFZ57" s="87"/>
      <c r="HGA57" s="87"/>
      <c r="HGB57" s="87"/>
      <c r="HGC57" s="87"/>
      <c r="HGD57" s="87"/>
      <c r="HGJ57" s="87"/>
      <c r="HGK57" s="87"/>
      <c r="HGL57" s="87"/>
      <c r="HGM57" s="87"/>
      <c r="HGN57" s="87"/>
      <c r="HGO57" s="87"/>
      <c r="HGP57" s="87"/>
      <c r="HGQ57" s="87"/>
      <c r="HGR57" s="87"/>
      <c r="HGS57" s="87"/>
      <c r="HGY57" s="87"/>
      <c r="HGZ57" s="87"/>
      <c r="HHA57" s="87"/>
      <c r="HHB57" s="87"/>
      <c r="HHC57" s="87"/>
      <c r="HHD57" s="87"/>
      <c r="HHE57" s="87"/>
      <c r="HHF57" s="87"/>
      <c r="HHG57" s="87"/>
      <c r="HHH57" s="87"/>
      <c r="HHN57" s="87"/>
      <c r="HHO57" s="87"/>
      <c r="HHP57" s="87"/>
      <c r="HHQ57" s="87"/>
      <c r="HHR57" s="87"/>
      <c r="HHS57" s="87"/>
      <c r="HHT57" s="87"/>
      <c r="HHU57" s="87"/>
      <c r="HHV57" s="87"/>
      <c r="HHW57" s="87"/>
      <c r="HIC57" s="87"/>
      <c r="HID57" s="87"/>
      <c r="HIE57" s="87"/>
      <c r="HIF57" s="87"/>
      <c r="HIG57" s="87"/>
      <c r="HIH57" s="87"/>
      <c r="HII57" s="87"/>
      <c r="HIJ57" s="87"/>
      <c r="HIK57" s="87"/>
      <c r="HIL57" s="87"/>
      <c r="HIR57" s="87"/>
      <c r="HIS57" s="87"/>
      <c r="HIT57" s="87"/>
      <c r="HIU57" s="87"/>
      <c r="HIV57" s="87"/>
      <c r="HIW57" s="87"/>
      <c r="HIX57" s="87"/>
      <c r="HIY57" s="87"/>
      <c r="HIZ57" s="87"/>
      <c r="HJA57" s="87"/>
      <c r="HJG57" s="87"/>
      <c r="HJH57" s="87"/>
      <c r="HJI57" s="87"/>
      <c r="HJJ57" s="87"/>
      <c r="HJK57" s="87"/>
      <c r="HJL57" s="87"/>
      <c r="HJM57" s="87"/>
      <c r="HJN57" s="87"/>
      <c r="HJO57" s="87"/>
      <c r="HJP57" s="87"/>
      <c r="HJV57" s="87"/>
      <c r="HJW57" s="87"/>
      <c r="HJX57" s="87"/>
      <c r="HJY57" s="87"/>
      <c r="HJZ57" s="87"/>
      <c r="HKA57" s="87"/>
      <c r="HKB57" s="87"/>
      <c r="HKC57" s="87"/>
      <c r="HKD57" s="87"/>
      <c r="HKE57" s="87"/>
      <c r="HKK57" s="87"/>
      <c r="HKL57" s="87"/>
      <c r="HKM57" s="87"/>
      <c r="HKN57" s="87"/>
      <c r="HKO57" s="87"/>
      <c r="HKP57" s="87"/>
      <c r="HKQ57" s="87"/>
      <c r="HKR57" s="87"/>
      <c r="HKS57" s="87"/>
      <c r="HKT57" s="87"/>
      <c r="HKZ57" s="87"/>
      <c r="HLA57" s="87"/>
      <c r="HLB57" s="87"/>
      <c r="HLC57" s="87"/>
      <c r="HLD57" s="87"/>
      <c r="HLE57" s="87"/>
      <c r="HLF57" s="87"/>
      <c r="HLG57" s="87"/>
      <c r="HLH57" s="87"/>
      <c r="HLI57" s="87"/>
      <c r="HLO57" s="87"/>
      <c r="HLP57" s="87"/>
      <c r="HLQ57" s="87"/>
      <c r="HLR57" s="87"/>
      <c r="HLS57" s="87"/>
      <c r="HLT57" s="87"/>
      <c r="HLU57" s="87"/>
      <c r="HLV57" s="87"/>
      <c r="HLW57" s="87"/>
      <c r="HLX57" s="87"/>
      <c r="HMD57" s="87"/>
      <c r="HME57" s="87"/>
      <c r="HMF57" s="87"/>
      <c r="HMG57" s="87"/>
      <c r="HMH57" s="87"/>
      <c r="HMI57" s="87"/>
      <c r="HMJ57" s="87"/>
      <c r="HMK57" s="87"/>
      <c r="HML57" s="87"/>
      <c r="HMM57" s="87"/>
      <c r="HMS57" s="87"/>
      <c r="HMT57" s="87"/>
      <c r="HMU57" s="87"/>
      <c r="HMV57" s="87"/>
      <c r="HMW57" s="87"/>
      <c r="HMX57" s="87"/>
      <c r="HMY57" s="87"/>
      <c r="HMZ57" s="87"/>
      <c r="HNA57" s="87"/>
      <c r="HNB57" s="87"/>
      <c r="HNH57" s="87"/>
      <c r="HNI57" s="87"/>
      <c r="HNJ57" s="87"/>
      <c r="HNK57" s="87"/>
      <c r="HNL57" s="87"/>
      <c r="HNM57" s="87"/>
      <c r="HNN57" s="87"/>
      <c r="HNO57" s="87"/>
      <c r="HNP57" s="87"/>
      <c r="HNQ57" s="87"/>
      <c r="HNW57" s="87"/>
      <c r="HNX57" s="87"/>
      <c r="HNY57" s="87"/>
      <c r="HNZ57" s="87"/>
      <c r="HOA57" s="87"/>
      <c r="HOB57" s="87"/>
      <c r="HOC57" s="87"/>
      <c r="HOD57" s="87"/>
      <c r="HOE57" s="87"/>
      <c r="HOF57" s="87"/>
      <c r="HOL57" s="87"/>
      <c r="HOM57" s="87"/>
      <c r="HON57" s="87"/>
      <c r="HOO57" s="87"/>
      <c r="HOP57" s="87"/>
      <c r="HOQ57" s="87"/>
      <c r="HOR57" s="87"/>
      <c r="HOS57" s="87"/>
      <c r="HOT57" s="87"/>
      <c r="HOU57" s="87"/>
      <c r="HPA57" s="87"/>
      <c r="HPB57" s="87"/>
      <c r="HPC57" s="87"/>
      <c r="HPD57" s="87"/>
      <c r="HPE57" s="87"/>
      <c r="HPF57" s="87"/>
      <c r="HPG57" s="87"/>
      <c r="HPH57" s="87"/>
      <c r="HPI57" s="87"/>
      <c r="HPJ57" s="87"/>
      <c r="HPP57" s="87"/>
      <c r="HPQ57" s="87"/>
      <c r="HPR57" s="87"/>
      <c r="HPS57" s="87"/>
      <c r="HPT57" s="87"/>
      <c r="HPU57" s="87"/>
      <c r="HPV57" s="87"/>
      <c r="HPW57" s="87"/>
      <c r="HPX57" s="87"/>
      <c r="HPY57" s="87"/>
      <c r="HQE57" s="87"/>
      <c r="HQF57" s="87"/>
      <c r="HQG57" s="87"/>
      <c r="HQH57" s="87"/>
      <c r="HQI57" s="87"/>
      <c r="HQJ57" s="87"/>
      <c r="HQK57" s="87"/>
      <c r="HQL57" s="87"/>
      <c r="HQM57" s="87"/>
      <c r="HQN57" s="87"/>
      <c r="HQT57" s="87"/>
      <c r="HQU57" s="87"/>
      <c r="HQV57" s="87"/>
      <c r="HQW57" s="87"/>
      <c r="HQX57" s="87"/>
      <c r="HQY57" s="87"/>
      <c r="HQZ57" s="87"/>
      <c r="HRA57" s="87"/>
      <c r="HRB57" s="87"/>
      <c r="HRC57" s="87"/>
      <c r="HRI57" s="87"/>
      <c r="HRJ57" s="87"/>
      <c r="HRK57" s="87"/>
      <c r="HRL57" s="87"/>
      <c r="HRM57" s="87"/>
      <c r="HRN57" s="87"/>
      <c r="HRO57" s="87"/>
      <c r="HRP57" s="87"/>
      <c r="HRQ57" s="87"/>
      <c r="HRR57" s="87"/>
      <c r="HRX57" s="87"/>
      <c r="HRY57" s="87"/>
      <c r="HRZ57" s="87"/>
      <c r="HSA57" s="87"/>
      <c r="HSB57" s="87"/>
      <c r="HSC57" s="87"/>
      <c r="HSD57" s="87"/>
      <c r="HSE57" s="87"/>
      <c r="HSF57" s="87"/>
      <c r="HSG57" s="87"/>
      <c r="HSM57" s="87"/>
      <c r="HSN57" s="87"/>
      <c r="HSO57" s="87"/>
      <c r="HSP57" s="87"/>
      <c r="HSQ57" s="87"/>
      <c r="HSR57" s="87"/>
      <c r="HSS57" s="87"/>
      <c r="HST57" s="87"/>
      <c r="HSU57" s="87"/>
      <c r="HSV57" s="87"/>
      <c r="HTB57" s="87"/>
      <c r="HTC57" s="87"/>
      <c r="HTD57" s="87"/>
      <c r="HTE57" s="87"/>
      <c r="HTF57" s="87"/>
      <c r="HTG57" s="87"/>
      <c r="HTH57" s="87"/>
      <c r="HTI57" s="87"/>
      <c r="HTJ57" s="87"/>
      <c r="HTK57" s="87"/>
      <c r="HTQ57" s="87"/>
      <c r="HTR57" s="87"/>
      <c r="HTS57" s="87"/>
      <c r="HTT57" s="87"/>
      <c r="HTU57" s="87"/>
      <c r="HTV57" s="87"/>
      <c r="HTW57" s="87"/>
      <c r="HTX57" s="87"/>
      <c r="HTY57" s="87"/>
      <c r="HTZ57" s="87"/>
      <c r="HUF57" s="87"/>
      <c r="HUG57" s="87"/>
      <c r="HUH57" s="87"/>
      <c r="HUI57" s="87"/>
      <c r="HUJ57" s="87"/>
      <c r="HUK57" s="87"/>
      <c r="HUL57" s="87"/>
      <c r="HUM57" s="87"/>
      <c r="HUN57" s="87"/>
      <c r="HUO57" s="87"/>
      <c r="HUU57" s="87"/>
      <c r="HUV57" s="87"/>
      <c r="HUW57" s="87"/>
      <c r="HUX57" s="87"/>
      <c r="HUY57" s="87"/>
      <c r="HUZ57" s="87"/>
      <c r="HVA57" s="87"/>
      <c r="HVB57" s="87"/>
      <c r="HVC57" s="87"/>
      <c r="HVD57" s="87"/>
      <c r="HVJ57" s="87"/>
      <c r="HVK57" s="87"/>
      <c r="HVL57" s="87"/>
      <c r="HVM57" s="87"/>
      <c r="HVN57" s="87"/>
      <c r="HVO57" s="87"/>
      <c r="HVP57" s="87"/>
      <c r="HVQ57" s="87"/>
      <c r="HVR57" s="87"/>
      <c r="HVS57" s="87"/>
      <c r="HVY57" s="87"/>
      <c r="HVZ57" s="87"/>
      <c r="HWA57" s="87"/>
      <c r="HWB57" s="87"/>
      <c r="HWC57" s="87"/>
      <c r="HWD57" s="87"/>
      <c r="HWE57" s="87"/>
      <c r="HWF57" s="87"/>
      <c r="HWG57" s="87"/>
      <c r="HWH57" s="87"/>
      <c r="HWN57" s="87"/>
      <c r="HWO57" s="87"/>
      <c r="HWP57" s="87"/>
      <c r="HWQ57" s="87"/>
      <c r="HWR57" s="87"/>
      <c r="HWS57" s="87"/>
      <c r="HWT57" s="87"/>
      <c r="HWU57" s="87"/>
      <c r="HWV57" s="87"/>
      <c r="HWW57" s="87"/>
      <c r="HXC57" s="87"/>
      <c r="HXD57" s="87"/>
      <c r="HXE57" s="87"/>
      <c r="HXF57" s="87"/>
      <c r="HXG57" s="87"/>
      <c r="HXH57" s="87"/>
      <c r="HXI57" s="87"/>
      <c r="HXJ57" s="87"/>
      <c r="HXK57" s="87"/>
      <c r="HXL57" s="87"/>
      <c r="HXR57" s="87"/>
      <c r="HXS57" s="87"/>
      <c r="HXT57" s="87"/>
      <c r="HXU57" s="87"/>
      <c r="HXV57" s="87"/>
      <c r="HXW57" s="87"/>
      <c r="HXX57" s="87"/>
      <c r="HXY57" s="87"/>
      <c r="HXZ57" s="87"/>
      <c r="HYA57" s="87"/>
      <c r="HYG57" s="87"/>
      <c r="HYH57" s="87"/>
      <c r="HYI57" s="87"/>
      <c r="HYJ57" s="87"/>
      <c r="HYK57" s="87"/>
      <c r="HYL57" s="87"/>
      <c r="HYM57" s="87"/>
      <c r="HYN57" s="87"/>
      <c r="HYO57" s="87"/>
      <c r="HYP57" s="87"/>
      <c r="HYV57" s="87"/>
      <c r="HYW57" s="87"/>
      <c r="HYX57" s="87"/>
      <c r="HYY57" s="87"/>
      <c r="HYZ57" s="87"/>
      <c r="HZA57" s="87"/>
      <c r="HZB57" s="87"/>
      <c r="HZC57" s="87"/>
      <c r="HZD57" s="87"/>
      <c r="HZE57" s="87"/>
      <c r="HZK57" s="87"/>
      <c r="HZL57" s="87"/>
      <c r="HZM57" s="87"/>
      <c r="HZN57" s="87"/>
      <c r="HZO57" s="87"/>
      <c r="HZP57" s="87"/>
      <c r="HZQ57" s="87"/>
      <c r="HZR57" s="87"/>
      <c r="HZS57" s="87"/>
      <c r="HZT57" s="87"/>
      <c r="HZZ57" s="87"/>
      <c r="IAA57" s="87"/>
      <c r="IAB57" s="87"/>
      <c r="IAC57" s="87"/>
      <c r="IAD57" s="87"/>
      <c r="IAE57" s="87"/>
      <c r="IAF57" s="87"/>
      <c r="IAG57" s="87"/>
      <c r="IAH57" s="87"/>
      <c r="IAI57" s="87"/>
      <c r="IAO57" s="87"/>
      <c r="IAP57" s="87"/>
      <c r="IAQ57" s="87"/>
      <c r="IAR57" s="87"/>
      <c r="IAS57" s="87"/>
      <c r="IAT57" s="87"/>
      <c r="IAU57" s="87"/>
      <c r="IAV57" s="87"/>
      <c r="IAW57" s="87"/>
      <c r="IAX57" s="87"/>
      <c r="IBD57" s="87"/>
      <c r="IBE57" s="87"/>
      <c r="IBF57" s="87"/>
      <c r="IBG57" s="87"/>
      <c r="IBH57" s="87"/>
      <c r="IBI57" s="87"/>
      <c r="IBJ57" s="87"/>
      <c r="IBK57" s="87"/>
      <c r="IBL57" s="87"/>
      <c r="IBM57" s="87"/>
      <c r="IBS57" s="87"/>
      <c r="IBT57" s="87"/>
      <c r="IBU57" s="87"/>
      <c r="IBV57" s="87"/>
      <c r="IBW57" s="87"/>
      <c r="IBX57" s="87"/>
      <c r="IBY57" s="87"/>
      <c r="IBZ57" s="87"/>
      <c r="ICA57" s="87"/>
      <c r="ICB57" s="87"/>
      <c r="ICH57" s="87"/>
      <c r="ICI57" s="87"/>
      <c r="ICJ57" s="87"/>
      <c r="ICK57" s="87"/>
      <c r="ICL57" s="87"/>
      <c r="ICM57" s="87"/>
      <c r="ICN57" s="87"/>
      <c r="ICO57" s="87"/>
      <c r="ICP57" s="87"/>
      <c r="ICQ57" s="87"/>
      <c r="ICW57" s="87"/>
      <c r="ICX57" s="87"/>
      <c r="ICY57" s="87"/>
      <c r="ICZ57" s="87"/>
      <c r="IDA57" s="87"/>
      <c r="IDB57" s="87"/>
      <c r="IDC57" s="87"/>
      <c r="IDD57" s="87"/>
      <c r="IDE57" s="87"/>
      <c r="IDF57" s="87"/>
      <c r="IDL57" s="87"/>
      <c r="IDM57" s="87"/>
      <c r="IDN57" s="87"/>
      <c r="IDO57" s="87"/>
      <c r="IDP57" s="87"/>
      <c r="IDQ57" s="87"/>
      <c r="IDR57" s="87"/>
      <c r="IDS57" s="87"/>
      <c r="IDT57" s="87"/>
      <c r="IDU57" s="87"/>
      <c r="IEA57" s="87"/>
      <c r="IEB57" s="87"/>
      <c r="IEC57" s="87"/>
      <c r="IED57" s="87"/>
      <c r="IEE57" s="87"/>
      <c r="IEF57" s="87"/>
      <c r="IEG57" s="87"/>
      <c r="IEH57" s="87"/>
      <c r="IEI57" s="87"/>
      <c r="IEJ57" s="87"/>
      <c r="IEP57" s="87"/>
      <c r="IEQ57" s="87"/>
      <c r="IER57" s="87"/>
      <c r="IES57" s="87"/>
      <c r="IET57" s="87"/>
      <c r="IEU57" s="87"/>
      <c r="IEV57" s="87"/>
      <c r="IEW57" s="87"/>
      <c r="IEX57" s="87"/>
      <c r="IEY57" s="87"/>
      <c r="IFE57" s="87"/>
      <c r="IFF57" s="87"/>
      <c r="IFG57" s="87"/>
      <c r="IFH57" s="87"/>
      <c r="IFI57" s="87"/>
      <c r="IFJ57" s="87"/>
      <c r="IFK57" s="87"/>
      <c r="IFL57" s="87"/>
      <c r="IFM57" s="87"/>
      <c r="IFN57" s="87"/>
      <c r="IFT57" s="87"/>
      <c r="IFU57" s="87"/>
      <c r="IFV57" s="87"/>
      <c r="IFW57" s="87"/>
      <c r="IFX57" s="87"/>
      <c r="IFY57" s="87"/>
      <c r="IFZ57" s="87"/>
      <c r="IGA57" s="87"/>
      <c r="IGB57" s="87"/>
      <c r="IGC57" s="87"/>
      <c r="IGI57" s="87"/>
      <c r="IGJ57" s="87"/>
      <c r="IGK57" s="87"/>
      <c r="IGL57" s="87"/>
      <c r="IGM57" s="87"/>
      <c r="IGN57" s="87"/>
      <c r="IGO57" s="87"/>
      <c r="IGP57" s="87"/>
      <c r="IGQ57" s="87"/>
      <c r="IGR57" s="87"/>
      <c r="IGX57" s="87"/>
      <c r="IGY57" s="87"/>
      <c r="IGZ57" s="87"/>
      <c r="IHA57" s="87"/>
      <c r="IHB57" s="87"/>
      <c r="IHC57" s="87"/>
      <c r="IHD57" s="87"/>
      <c r="IHE57" s="87"/>
      <c r="IHF57" s="87"/>
      <c r="IHG57" s="87"/>
      <c r="IHM57" s="87"/>
      <c r="IHN57" s="87"/>
      <c r="IHO57" s="87"/>
      <c r="IHP57" s="87"/>
      <c r="IHQ57" s="87"/>
      <c r="IHR57" s="87"/>
      <c r="IHS57" s="87"/>
      <c r="IHT57" s="87"/>
      <c r="IHU57" s="87"/>
      <c r="IHV57" s="87"/>
      <c r="IIB57" s="87"/>
      <c r="IIC57" s="87"/>
      <c r="IID57" s="87"/>
      <c r="IIE57" s="87"/>
      <c r="IIF57" s="87"/>
      <c r="IIG57" s="87"/>
      <c r="IIH57" s="87"/>
      <c r="III57" s="87"/>
      <c r="IIJ57" s="87"/>
      <c r="IIK57" s="87"/>
      <c r="IIQ57" s="87"/>
      <c r="IIR57" s="87"/>
      <c r="IIS57" s="87"/>
      <c r="IIT57" s="87"/>
      <c r="IIU57" s="87"/>
      <c r="IIV57" s="87"/>
      <c r="IIW57" s="87"/>
      <c r="IIX57" s="87"/>
      <c r="IIY57" s="87"/>
      <c r="IIZ57" s="87"/>
      <c r="IJF57" s="87"/>
      <c r="IJG57" s="87"/>
      <c r="IJH57" s="87"/>
      <c r="IJI57" s="87"/>
      <c r="IJJ57" s="87"/>
      <c r="IJK57" s="87"/>
      <c r="IJL57" s="87"/>
      <c r="IJM57" s="87"/>
      <c r="IJN57" s="87"/>
      <c r="IJO57" s="87"/>
      <c r="IJU57" s="87"/>
      <c r="IJV57" s="87"/>
      <c r="IJW57" s="87"/>
      <c r="IJX57" s="87"/>
      <c r="IJY57" s="87"/>
      <c r="IJZ57" s="87"/>
      <c r="IKA57" s="87"/>
      <c r="IKB57" s="87"/>
      <c r="IKC57" s="87"/>
      <c r="IKD57" s="87"/>
      <c r="IKJ57" s="87"/>
      <c r="IKK57" s="87"/>
      <c r="IKL57" s="87"/>
      <c r="IKM57" s="87"/>
      <c r="IKN57" s="87"/>
      <c r="IKO57" s="87"/>
      <c r="IKP57" s="87"/>
      <c r="IKQ57" s="87"/>
      <c r="IKR57" s="87"/>
      <c r="IKS57" s="87"/>
      <c r="IKY57" s="87"/>
      <c r="IKZ57" s="87"/>
      <c r="ILA57" s="87"/>
      <c r="ILB57" s="87"/>
      <c r="ILC57" s="87"/>
      <c r="ILD57" s="87"/>
      <c r="ILE57" s="87"/>
      <c r="ILF57" s="87"/>
      <c r="ILG57" s="87"/>
      <c r="ILH57" s="87"/>
      <c r="ILN57" s="87"/>
      <c r="ILO57" s="87"/>
      <c r="ILP57" s="87"/>
      <c r="ILQ57" s="87"/>
      <c r="ILR57" s="87"/>
      <c r="ILS57" s="87"/>
      <c r="ILT57" s="87"/>
      <c r="ILU57" s="87"/>
      <c r="ILV57" s="87"/>
      <c r="ILW57" s="87"/>
      <c r="IMC57" s="87"/>
      <c r="IMD57" s="87"/>
      <c r="IME57" s="87"/>
      <c r="IMF57" s="87"/>
      <c r="IMG57" s="87"/>
      <c r="IMH57" s="87"/>
      <c r="IMI57" s="87"/>
      <c r="IMJ57" s="87"/>
      <c r="IMK57" s="87"/>
      <c r="IML57" s="87"/>
      <c r="IMR57" s="87"/>
      <c r="IMS57" s="87"/>
      <c r="IMT57" s="87"/>
      <c r="IMU57" s="87"/>
      <c r="IMV57" s="87"/>
      <c r="IMW57" s="87"/>
      <c r="IMX57" s="87"/>
      <c r="IMY57" s="87"/>
      <c r="IMZ57" s="87"/>
      <c r="INA57" s="87"/>
      <c r="ING57" s="87"/>
      <c r="INH57" s="87"/>
      <c r="INI57" s="87"/>
      <c r="INJ57" s="87"/>
      <c r="INK57" s="87"/>
      <c r="INL57" s="87"/>
      <c r="INM57" s="87"/>
      <c r="INN57" s="87"/>
      <c r="INO57" s="87"/>
      <c r="INP57" s="87"/>
      <c r="INV57" s="87"/>
      <c r="INW57" s="87"/>
      <c r="INX57" s="87"/>
      <c r="INY57" s="87"/>
      <c r="INZ57" s="87"/>
      <c r="IOA57" s="87"/>
      <c r="IOB57" s="87"/>
      <c r="IOC57" s="87"/>
      <c r="IOD57" s="87"/>
      <c r="IOE57" s="87"/>
      <c r="IOK57" s="87"/>
      <c r="IOL57" s="87"/>
      <c r="IOM57" s="87"/>
      <c r="ION57" s="87"/>
      <c r="IOO57" s="87"/>
      <c r="IOP57" s="87"/>
      <c r="IOQ57" s="87"/>
      <c r="IOR57" s="87"/>
      <c r="IOS57" s="87"/>
      <c r="IOT57" s="87"/>
      <c r="IOZ57" s="87"/>
      <c r="IPA57" s="87"/>
      <c r="IPB57" s="87"/>
      <c r="IPC57" s="87"/>
      <c r="IPD57" s="87"/>
      <c r="IPE57" s="87"/>
      <c r="IPF57" s="87"/>
      <c r="IPG57" s="87"/>
      <c r="IPH57" s="87"/>
      <c r="IPI57" s="87"/>
      <c r="IPO57" s="87"/>
      <c r="IPP57" s="87"/>
      <c r="IPQ57" s="87"/>
      <c r="IPR57" s="87"/>
      <c r="IPS57" s="87"/>
      <c r="IPT57" s="87"/>
      <c r="IPU57" s="87"/>
      <c r="IPV57" s="87"/>
      <c r="IPW57" s="87"/>
      <c r="IPX57" s="87"/>
      <c r="IQD57" s="87"/>
      <c r="IQE57" s="87"/>
      <c r="IQF57" s="87"/>
      <c r="IQG57" s="87"/>
      <c r="IQH57" s="87"/>
      <c r="IQI57" s="87"/>
      <c r="IQJ57" s="87"/>
      <c r="IQK57" s="87"/>
      <c r="IQL57" s="87"/>
      <c r="IQM57" s="87"/>
      <c r="IQS57" s="87"/>
      <c r="IQT57" s="87"/>
      <c r="IQU57" s="87"/>
      <c r="IQV57" s="87"/>
      <c r="IQW57" s="87"/>
      <c r="IQX57" s="87"/>
      <c r="IQY57" s="87"/>
      <c r="IQZ57" s="87"/>
      <c r="IRA57" s="87"/>
      <c r="IRB57" s="87"/>
      <c r="IRH57" s="87"/>
      <c r="IRI57" s="87"/>
      <c r="IRJ57" s="87"/>
      <c r="IRK57" s="87"/>
      <c r="IRL57" s="87"/>
      <c r="IRM57" s="87"/>
      <c r="IRN57" s="87"/>
      <c r="IRO57" s="87"/>
      <c r="IRP57" s="87"/>
      <c r="IRQ57" s="87"/>
      <c r="IRW57" s="87"/>
      <c r="IRX57" s="87"/>
      <c r="IRY57" s="87"/>
      <c r="IRZ57" s="87"/>
      <c r="ISA57" s="87"/>
      <c r="ISB57" s="87"/>
      <c r="ISC57" s="87"/>
      <c r="ISD57" s="87"/>
      <c r="ISE57" s="87"/>
      <c r="ISF57" s="87"/>
      <c r="ISL57" s="87"/>
      <c r="ISM57" s="87"/>
      <c r="ISN57" s="87"/>
      <c r="ISO57" s="87"/>
      <c r="ISP57" s="87"/>
      <c r="ISQ57" s="87"/>
      <c r="ISR57" s="87"/>
      <c r="ISS57" s="87"/>
      <c r="IST57" s="87"/>
      <c r="ISU57" s="87"/>
      <c r="ITA57" s="87"/>
      <c r="ITB57" s="87"/>
      <c r="ITC57" s="87"/>
      <c r="ITD57" s="87"/>
      <c r="ITE57" s="87"/>
      <c r="ITF57" s="87"/>
      <c r="ITG57" s="87"/>
      <c r="ITH57" s="87"/>
      <c r="ITI57" s="87"/>
      <c r="ITJ57" s="87"/>
      <c r="ITP57" s="87"/>
      <c r="ITQ57" s="87"/>
      <c r="ITR57" s="87"/>
      <c r="ITS57" s="87"/>
      <c r="ITT57" s="87"/>
      <c r="ITU57" s="87"/>
      <c r="ITV57" s="87"/>
      <c r="ITW57" s="87"/>
      <c r="ITX57" s="87"/>
      <c r="ITY57" s="87"/>
      <c r="IUE57" s="87"/>
      <c r="IUF57" s="87"/>
      <c r="IUG57" s="87"/>
      <c r="IUH57" s="87"/>
      <c r="IUI57" s="87"/>
      <c r="IUJ57" s="87"/>
      <c r="IUK57" s="87"/>
      <c r="IUL57" s="87"/>
      <c r="IUM57" s="87"/>
      <c r="IUN57" s="87"/>
      <c r="IUT57" s="87"/>
      <c r="IUU57" s="87"/>
      <c r="IUV57" s="87"/>
      <c r="IUW57" s="87"/>
      <c r="IUX57" s="87"/>
      <c r="IUY57" s="87"/>
      <c r="IUZ57" s="87"/>
      <c r="IVA57" s="87"/>
      <c r="IVB57" s="87"/>
      <c r="IVC57" s="87"/>
      <c r="IVI57" s="87"/>
      <c r="IVJ57" s="87"/>
      <c r="IVK57" s="87"/>
      <c r="IVL57" s="87"/>
      <c r="IVM57" s="87"/>
      <c r="IVN57" s="87"/>
      <c r="IVO57" s="87"/>
      <c r="IVP57" s="87"/>
      <c r="IVQ57" s="87"/>
      <c r="IVR57" s="87"/>
      <c r="IVX57" s="87"/>
      <c r="IVY57" s="87"/>
      <c r="IVZ57" s="87"/>
      <c r="IWA57" s="87"/>
      <c r="IWB57" s="87"/>
      <c r="IWC57" s="87"/>
      <c r="IWD57" s="87"/>
      <c r="IWE57" s="87"/>
      <c r="IWF57" s="87"/>
      <c r="IWG57" s="87"/>
      <c r="IWM57" s="87"/>
      <c r="IWN57" s="87"/>
      <c r="IWO57" s="87"/>
      <c r="IWP57" s="87"/>
      <c r="IWQ57" s="87"/>
      <c r="IWR57" s="87"/>
      <c r="IWS57" s="87"/>
      <c r="IWT57" s="87"/>
      <c r="IWU57" s="87"/>
      <c r="IWV57" s="87"/>
      <c r="IXB57" s="87"/>
      <c r="IXC57" s="87"/>
      <c r="IXD57" s="87"/>
      <c r="IXE57" s="87"/>
      <c r="IXF57" s="87"/>
      <c r="IXG57" s="87"/>
      <c r="IXH57" s="87"/>
      <c r="IXI57" s="87"/>
      <c r="IXJ57" s="87"/>
      <c r="IXK57" s="87"/>
      <c r="IXQ57" s="87"/>
      <c r="IXR57" s="87"/>
      <c r="IXS57" s="87"/>
      <c r="IXT57" s="87"/>
      <c r="IXU57" s="87"/>
      <c r="IXV57" s="87"/>
      <c r="IXW57" s="87"/>
      <c r="IXX57" s="87"/>
      <c r="IXY57" s="87"/>
      <c r="IXZ57" s="87"/>
      <c r="IYF57" s="87"/>
      <c r="IYG57" s="87"/>
      <c r="IYH57" s="87"/>
      <c r="IYI57" s="87"/>
      <c r="IYJ57" s="87"/>
      <c r="IYK57" s="87"/>
      <c r="IYL57" s="87"/>
      <c r="IYM57" s="87"/>
      <c r="IYN57" s="87"/>
      <c r="IYO57" s="87"/>
      <c r="IYU57" s="87"/>
      <c r="IYV57" s="87"/>
      <c r="IYW57" s="87"/>
      <c r="IYX57" s="87"/>
      <c r="IYY57" s="87"/>
      <c r="IYZ57" s="87"/>
      <c r="IZA57" s="87"/>
      <c r="IZB57" s="87"/>
      <c r="IZC57" s="87"/>
      <c r="IZD57" s="87"/>
      <c r="IZJ57" s="87"/>
      <c r="IZK57" s="87"/>
      <c r="IZL57" s="87"/>
      <c r="IZM57" s="87"/>
      <c r="IZN57" s="87"/>
      <c r="IZO57" s="87"/>
      <c r="IZP57" s="87"/>
      <c r="IZQ57" s="87"/>
      <c r="IZR57" s="87"/>
      <c r="IZS57" s="87"/>
      <c r="IZY57" s="87"/>
      <c r="IZZ57" s="87"/>
      <c r="JAA57" s="87"/>
      <c r="JAB57" s="87"/>
      <c r="JAC57" s="87"/>
      <c r="JAD57" s="87"/>
      <c r="JAE57" s="87"/>
      <c r="JAF57" s="87"/>
      <c r="JAG57" s="87"/>
      <c r="JAH57" s="87"/>
      <c r="JAN57" s="87"/>
      <c r="JAO57" s="87"/>
      <c r="JAP57" s="87"/>
      <c r="JAQ57" s="87"/>
      <c r="JAR57" s="87"/>
      <c r="JAS57" s="87"/>
      <c r="JAT57" s="87"/>
      <c r="JAU57" s="87"/>
      <c r="JAV57" s="87"/>
      <c r="JAW57" s="87"/>
      <c r="JBC57" s="87"/>
      <c r="JBD57" s="87"/>
      <c r="JBE57" s="87"/>
      <c r="JBF57" s="87"/>
      <c r="JBG57" s="87"/>
      <c r="JBH57" s="87"/>
      <c r="JBI57" s="87"/>
      <c r="JBJ57" s="87"/>
      <c r="JBK57" s="87"/>
      <c r="JBL57" s="87"/>
      <c r="JBR57" s="87"/>
      <c r="JBS57" s="87"/>
      <c r="JBT57" s="87"/>
      <c r="JBU57" s="87"/>
      <c r="JBV57" s="87"/>
      <c r="JBW57" s="87"/>
      <c r="JBX57" s="87"/>
      <c r="JBY57" s="87"/>
      <c r="JBZ57" s="87"/>
      <c r="JCA57" s="87"/>
      <c r="JCG57" s="87"/>
      <c r="JCH57" s="87"/>
      <c r="JCI57" s="87"/>
      <c r="JCJ57" s="87"/>
      <c r="JCK57" s="87"/>
      <c r="JCL57" s="87"/>
      <c r="JCM57" s="87"/>
      <c r="JCN57" s="87"/>
      <c r="JCO57" s="87"/>
      <c r="JCP57" s="87"/>
      <c r="JCV57" s="87"/>
      <c r="JCW57" s="87"/>
      <c r="JCX57" s="87"/>
      <c r="JCY57" s="87"/>
      <c r="JCZ57" s="87"/>
      <c r="JDA57" s="87"/>
      <c r="JDB57" s="87"/>
      <c r="JDC57" s="87"/>
      <c r="JDD57" s="87"/>
      <c r="JDE57" s="87"/>
      <c r="JDK57" s="87"/>
      <c r="JDL57" s="87"/>
      <c r="JDM57" s="87"/>
      <c r="JDN57" s="87"/>
      <c r="JDO57" s="87"/>
      <c r="JDP57" s="87"/>
      <c r="JDQ57" s="87"/>
      <c r="JDR57" s="87"/>
      <c r="JDS57" s="87"/>
      <c r="JDT57" s="87"/>
      <c r="JDZ57" s="87"/>
      <c r="JEA57" s="87"/>
      <c r="JEB57" s="87"/>
      <c r="JEC57" s="87"/>
      <c r="JED57" s="87"/>
      <c r="JEE57" s="87"/>
      <c r="JEF57" s="87"/>
      <c r="JEG57" s="87"/>
      <c r="JEH57" s="87"/>
      <c r="JEI57" s="87"/>
      <c r="JEO57" s="87"/>
      <c r="JEP57" s="87"/>
      <c r="JEQ57" s="87"/>
      <c r="JER57" s="87"/>
      <c r="JES57" s="87"/>
      <c r="JET57" s="87"/>
      <c r="JEU57" s="87"/>
      <c r="JEV57" s="87"/>
      <c r="JEW57" s="87"/>
      <c r="JEX57" s="87"/>
      <c r="JFD57" s="87"/>
      <c r="JFE57" s="87"/>
      <c r="JFF57" s="87"/>
      <c r="JFG57" s="87"/>
      <c r="JFH57" s="87"/>
      <c r="JFI57" s="87"/>
      <c r="JFJ57" s="87"/>
      <c r="JFK57" s="87"/>
      <c r="JFL57" s="87"/>
      <c r="JFM57" s="87"/>
      <c r="JFS57" s="87"/>
      <c r="JFT57" s="87"/>
      <c r="JFU57" s="87"/>
      <c r="JFV57" s="87"/>
      <c r="JFW57" s="87"/>
      <c r="JFX57" s="87"/>
      <c r="JFY57" s="87"/>
      <c r="JFZ57" s="87"/>
      <c r="JGA57" s="87"/>
      <c r="JGB57" s="87"/>
      <c r="JGH57" s="87"/>
      <c r="JGI57" s="87"/>
      <c r="JGJ57" s="87"/>
      <c r="JGK57" s="87"/>
      <c r="JGL57" s="87"/>
      <c r="JGM57" s="87"/>
      <c r="JGN57" s="87"/>
      <c r="JGO57" s="87"/>
      <c r="JGP57" s="87"/>
      <c r="JGQ57" s="87"/>
      <c r="JGW57" s="87"/>
      <c r="JGX57" s="87"/>
      <c r="JGY57" s="87"/>
      <c r="JGZ57" s="87"/>
      <c r="JHA57" s="87"/>
      <c r="JHB57" s="87"/>
      <c r="JHC57" s="87"/>
      <c r="JHD57" s="87"/>
      <c r="JHE57" s="87"/>
      <c r="JHF57" s="87"/>
      <c r="JHL57" s="87"/>
      <c r="JHM57" s="87"/>
      <c r="JHN57" s="87"/>
      <c r="JHO57" s="87"/>
      <c r="JHP57" s="87"/>
      <c r="JHQ57" s="87"/>
      <c r="JHR57" s="87"/>
      <c r="JHS57" s="87"/>
      <c r="JHT57" s="87"/>
      <c r="JHU57" s="87"/>
      <c r="JIA57" s="87"/>
      <c r="JIB57" s="87"/>
      <c r="JIC57" s="87"/>
      <c r="JID57" s="87"/>
      <c r="JIE57" s="87"/>
      <c r="JIF57" s="87"/>
      <c r="JIG57" s="87"/>
      <c r="JIH57" s="87"/>
      <c r="JII57" s="87"/>
      <c r="JIJ57" s="87"/>
      <c r="JIP57" s="87"/>
      <c r="JIQ57" s="87"/>
      <c r="JIR57" s="87"/>
      <c r="JIS57" s="87"/>
      <c r="JIT57" s="87"/>
      <c r="JIU57" s="87"/>
      <c r="JIV57" s="87"/>
      <c r="JIW57" s="87"/>
      <c r="JIX57" s="87"/>
      <c r="JIY57" s="87"/>
      <c r="JJE57" s="87"/>
      <c r="JJF57" s="87"/>
      <c r="JJG57" s="87"/>
      <c r="JJH57" s="87"/>
      <c r="JJI57" s="87"/>
      <c r="JJJ57" s="87"/>
      <c r="JJK57" s="87"/>
      <c r="JJL57" s="87"/>
      <c r="JJM57" s="87"/>
      <c r="JJN57" s="87"/>
      <c r="JJT57" s="87"/>
      <c r="JJU57" s="87"/>
      <c r="JJV57" s="87"/>
      <c r="JJW57" s="87"/>
      <c r="JJX57" s="87"/>
      <c r="JJY57" s="87"/>
      <c r="JJZ57" s="87"/>
      <c r="JKA57" s="87"/>
      <c r="JKB57" s="87"/>
      <c r="JKC57" s="87"/>
      <c r="JKI57" s="87"/>
      <c r="JKJ57" s="87"/>
      <c r="JKK57" s="87"/>
      <c r="JKL57" s="87"/>
      <c r="JKM57" s="87"/>
      <c r="JKN57" s="87"/>
      <c r="JKO57" s="87"/>
      <c r="JKP57" s="87"/>
      <c r="JKQ57" s="87"/>
      <c r="JKR57" s="87"/>
      <c r="JKX57" s="87"/>
      <c r="JKY57" s="87"/>
      <c r="JKZ57" s="87"/>
      <c r="JLA57" s="87"/>
      <c r="JLB57" s="87"/>
      <c r="JLC57" s="87"/>
      <c r="JLD57" s="87"/>
      <c r="JLE57" s="87"/>
      <c r="JLF57" s="87"/>
      <c r="JLG57" s="87"/>
      <c r="JLM57" s="87"/>
      <c r="JLN57" s="87"/>
      <c r="JLO57" s="87"/>
      <c r="JLP57" s="87"/>
      <c r="JLQ57" s="87"/>
      <c r="JLR57" s="87"/>
      <c r="JLS57" s="87"/>
      <c r="JLT57" s="87"/>
      <c r="JLU57" s="87"/>
      <c r="JLV57" s="87"/>
      <c r="JMB57" s="87"/>
      <c r="JMC57" s="87"/>
      <c r="JMD57" s="87"/>
      <c r="JME57" s="87"/>
      <c r="JMF57" s="87"/>
      <c r="JMG57" s="87"/>
      <c r="JMH57" s="87"/>
      <c r="JMI57" s="87"/>
      <c r="JMJ57" s="87"/>
      <c r="JMK57" s="87"/>
      <c r="JMQ57" s="87"/>
      <c r="JMR57" s="87"/>
      <c r="JMS57" s="87"/>
      <c r="JMT57" s="87"/>
      <c r="JMU57" s="87"/>
      <c r="JMV57" s="87"/>
      <c r="JMW57" s="87"/>
      <c r="JMX57" s="87"/>
      <c r="JMY57" s="87"/>
      <c r="JMZ57" s="87"/>
      <c r="JNF57" s="87"/>
      <c r="JNG57" s="87"/>
      <c r="JNH57" s="87"/>
      <c r="JNI57" s="87"/>
      <c r="JNJ57" s="87"/>
      <c r="JNK57" s="87"/>
      <c r="JNL57" s="87"/>
      <c r="JNM57" s="87"/>
      <c r="JNN57" s="87"/>
      <c r="JNO57" s="87"/>
      <c r="JNU57" s="87"/>
      <c r="JNV57" s="87"/>
      <c r="JNW57" s="87"/>
      <c r="JNX57" s="87"/>
      <c r="JNY57" s="87"/>
      <c r="JNZ57" s="87"/>
      <c r="JOA57" s="87"/>
      <c r="JOB57" s="87"/>
      <c r="JOC57" s="87"/>
      <c r="JOD57" s="87"/>
      <c r="JOJ57" s="87"/>
      <c r="JOK57" s="87"/>
      <c r="JOL57" s="87"/>
      <c r="JOM57" s="87"/>
      <c r="JON57" s="87"/>
      <c r="JOO57" s="87"/>
      <c r="JOP57" s="87"/>
      <c r="JOQ57" s="87"/>
      <c r="JOR57" s="87"/>
      <c r="JOS57" s="87"/>
      <c r="JOY57" s="87"/>
      <c r="JOZ57" s="87"/>
      <c r="JPA57" s="87"/>
      <c r="JPB57" s="87"/>
      <c r="JPC57" s="87"/>
      <c r="JPD57" s="87"/>
      <c r="JPE57" s="87"/>
      <c r="JPF57" s="87"/>
      <c r="JPG57" s="87"/>
      <c r="JPH57" s="87"/>
      <c r="JPN57" s="87"/>
      <c r="JPO57" s="87"/>
      <c r="JPP57" s="87"/>
      <c r="JPQ57" s="87"/>
      <c r="JPR57" s="87"/>
      <c r="JPS57" s="87"/>
      <c r="JPT57" s="87"/>
      <c r="JPU57" s="87"/>
      <c r="JPV57" s="87"/>
      <c r="JPW57" s="87"/>
      <c r="JQC57" s="87"/>
      <c r="JQD57" s="87"/>
      <c r="JQE57" s="87"/>
      <c r="JQF57" s="87"/>
      <c r="JQG57" s="87"/>
      <c r="JQH57" s="87"/>
      <c r="JQI57" s="87"/>
      <c r="JQJ57" s="87"/>
      <c r="JQK57" s="87"/>
      <c r="JQL57" s="87"/>
      <c r="JQR57" s="87"/>
      <c r="JQS57" s="87"/>
      <c r="JQT57" s="87"/>
      <c r="JQU57" s="87"/>
      <c r="JQV57" s="87"/>
      <c r="JQW57" s="87"/>
      <c r="JQX57" s="87"/>
      <c r="JQY57" s="87"/>
      <c r="JQZ57" s="87"/>
      <c r="JRA57" s="87"/>
      <c r="JRG57" s="87"/>
      <c r="JRH57" s="87"/>
      <c r="JRI57" s="87"/>
      <c r="JRJ57" s="87"/>
      <c r="JRK57" s="87"/>
      <c r="JRL57" s="87"/>
      <c r="JRM57" s="87"/>
      <c r="JRN57" s="87"/>
      <c r="JRO57" s="87"/>
      <c r="JRP57" s="87"/>
      <c r="JRV57" s="87"/>
      <c r="JRW57" s="87"/>
      <c r="JRX57" s="87"/>
      <c r="JRY57" s="87"/>
      <c r="JRZ57" s="87"/>
      <c r="JSA57" s="87"/>
      <c r="JSB57" s="87"/>
      <c r="JSC57" s="87"/>
      <c r="JSD57" s="87"/>
      <c r="JSE57" s="87"/>
      <c r="JSK57" s="87"/>
      <c r="JSL57" s="87"/>
      <c r="JSM57" s="87"/>
      <c r="JSN57" s="87"/>
      <c r="JSO57" s="87"/>
      <c r="JSP57" s="87"/>
      <c r="JSQ57" s="87"/>
      <c r="JSR57" s="87"/>
      <c r="JSS57" s="87"/>
      <c r="JST57" s="87"/>
      <c r="JSZ57" s="87"/>
      <c r="JTA57" s="87"/>
      <c r="JTB57" s="87"/>
      <c r="JTC57" s="87"/>
      <c r="JTD57" s="87"/>
      <c r="JTE57" s="87"/>
      <c r="JTF57" s="87"/>
      <c r="JTG57" s="87"/>
      <c r="JTH57" s="87"/>
      <c r="JTI57" s="87"/>
      <c r="JTO57" s="87"/>
      <c r="JTP57" s="87"/>
      <c r="JTQ57" s="87"/>
      <c r="JTR57" s="87"/>
      <c r="JTS57" s="87"/>
      <c r="JTT57" s="87"/>
      <c r="JTU57" s="87"/>
      <c r="JTV57" s="87"/>
      <c r="JTW57" s="87"/>
      <c r="JTX57" s="87"/>
      <c r="JUD57" s="87"/>
      <c r="JUE57" s="87"/>
      <c r="JUF57" s="87"/>
      <c r="JUG57" s="87"/>
      <c r="JUH57" s="87"/>
      <c r="JUI57" s="87"/>
      <c r="JUJ57" s="87"/>
      <c r="JUK57" s="87"/>
      <c r="JUL57" s="87"/>
      <c r="JUM57" s="87"/>
      <c r="JUS57" s="87"/>
      <c r="JUT57" s="87"/>
      <c r="JUU57" s="87"/>
      <c r="JUV57" s="87"/>
      <c r="JUW57" s="87"/>
      <c r="JUX57" s="87"/>
      <c r="JUY57" s="87"/>
      <c r="JUZ57" s="87"/>
      <c r="JVA57" s="87"/>
      <c r="JVB57" s="87"/>
      <c r="JVH57" s="87"/>
      <c r="JVI57" s="87"/>
      <c r="JVJ57" s="87"/>
      <c r="JVK57" s="87"/>
      <c r="JVL57" s="87"/>
      <c r="JVM57" s="87"/>
      <c r="JVN57" s="87"/>
      <c r="JVO57" s="87"/>
      <c r="JVP57" s="87"/>
      <c r="JVQ57" s="87"/>
      <c r="JVW57" s="87"/>
      <c r="JVX57" s="87"/>
      <c r="JVY57" s="87"/>
      <c r="JVZ57" s="87"/>
      <c r="JWA57" s="87"/>
      <c r="JWB57" s="87"/>
      <c r="JWC57" s="87"/>
      <c r="JWD57" s="87"/>
      <c r="JWE57" s="87"/>
      <c r="JWF57" s="87"/>
      <c r="JWL57" s="87"/>
      <c r="JWM57" s="87"/>
      <c r="JWN57" s="87"/>
      <c r="JWO57" s="87"/>
      <c r="JWP57" s="87"/>
      <c r="JWQ57" s="87"/>
      <c r="JWR57" s="87"/>
      <c r="JWS57" s="87"/>
      <c r="JWT57" s="87"/>
      <c r="JWU57" s="87"/>
      <c r="JXA57" s="87"/>
      <c r="JXB57" s="87"/>
      <c r="JXC57" s="87"/>
      <c r="JXD57" s="87"/>
      <c r="JXE57" s="87"/>
      <c r="JXF57" s="87"/>
      <c r="JXG57" s="87"/>
      <c r="JXH57" s="87"/>
      <c r="JXI57" s="87"/>
      <c r="JXJ57" s="87"/>
      <c r="JXP57" s="87"/>
      <c r="JXQ57" s="87"/>
      <c r="JXR57" s="87"/>
      <c r="JXS57" s="87"/>
      <c r="JXT57" s="87"/>
      <c r="JXU57" s="87"/>
      <c r="JXV57" s="87"/>
      <c r="JXW57" s="87"/>
      <c r="JXX57" s="87"/>
      <c r="JXY57" s="87"/>
      <c r="JYE57" s="87"/>
      <c r="JYF57" s="87"/>
      <c r="JYG57" s="87"/>
      <c r="JYH57" s="87"/>
      <c r="JYI57" s="87"/>
      <c r="JYJ57" s="87"/>
      <c r="JYK57" s="87"/>
      <c r="JYL57" s="87"/>
      <c r="JYM57" s="87"/>
      <c r="JYN57" s="87"/>
      <c r="JYT57" s="87"/>
      <c r="JYU57" s="87"/>
      <c r="JYV57" s="87"/>
      <c r="JYW57" s="87"/>
      <c r="JYX57" s="87"/>
      <c r="JYY57" s="87"/>
      <c r="JYZ57" s="87"/>
      <c r="JZA57" s="87"/>
      <c r="JZB57" s="87"/>
      <c r="JZC57" s="87"/>
      <c r="JZI57" s="87"/>
      <c r="JZJ57" s="87"/>
      <c r="JZK57" s="87"/>
      <c r="JZL57" s="87"/>
      <c r="JZM57" s="87"/>
      <c r="JZN57" s="87"/>
      <c r="JZO57" s="87"/>
      <c r="JZP57" s="87"/>
      <c r="JZQ57" s="87"/>
      <c r="JZR57" s="87"/>
      <c r="JZX57" s="87"/>
      <c r="JZY57" s="87"/>
      <c r="JZZ57" s="87"/>
      <c r="KAA57" s="87"/>
      <c r="KAB57" s="87"/>
      <c r="KAC57" s="87"/>
      <c r="KAD57" s="87"/>
      <c r="KAE57" s="87"/>
      <c r="KAF57" s="87"/>
      <c r="KAG57" s="87"/>
      <c r="KAM57" s="87"/>
      <c r="KAN57" s="87"/>
      <c r="KAO57" s="87"/>
      <c r="KAP57" s="87"/>
      <c r="KAQ57" s="87"/>
      <c r="KAR57" s="87"/>
      <c r="KAS57" s="87"/>
      <c r="KAT57" s="87"/>
      <c r="KAU57" s="87"/>
      <c r="KAV57" s="87"/>
      <c r="KBB57" s="87"/>
      <c r="KBC57" s="87"/>
      <c r="KBD57" s="87"/>
      <c r="KBE57" s="87"/>
      <c r="KBF57" s="87"/>
      <c r="KBG57" s="87"/>
      <c r="KBH57" s="87"/>
      <c r="KBI57" s="87"/>
      <c r="KBJ57" s="87"/>
      <c r="KBK57" s="87"/>
      <c r="KBQ57" s="87"/>
      <c r="KBR57" s="87"/>
      <c r="KBS57" s="87"/>
      <c r="KBT57" s="87"/>
      <c r="KBU57" s="87"/>
      <c r="KBV57" s="87"/>
      <c r="KBW57" s="87"/>
      <c r="KBX57" s="87"/>
      <c r="KBY57" s="87"/>
      <c r="KBZ57" s="87"/>
      <c r="KCF57" s="87"/>
      <c r="KCG57" s="87"/>
      <c r="KCH57" s="87"/>
      <c r="KCI57" s="87"/>
      <c r="KCJ57" s="87"/>
      <c r="KCK57" s="87"/>
      <c r="KCL57" s="87"/>
      <c r="KCM57" s="87"/>
      <c r="KCN57" s="87"/>
      <c r="KCO57" s="87"/>
      <c r="KCU57" s="87"/>
      <c r="KCV57" s="87"/>
      <c r="KCW57" s="87"/>
      <c r="KCX57" s="87"/>
      <c r="KCY57" s="87"/>
      <c r="KCZ57" s="87"/>
      <c r="KDA57" s="87"/>
      <c r="KDB57" s="87"/>
      <c r="KDC57" s="87"/>
      <c r="KDD57" s="87"/>
      <c r="KDJ57" s="87"/>
      <c r="KDK57" s="87"/>
      <c r="KDL57" s="87"/>
      <c r="KDM57" s="87"/>
      <c r="KDN57" s="87"/>
      <c r="KDO57" s="87"/>
      <c r="KDP57" s="87"/>
      <c r="KDQ57" s="87"/>
      <c r="KDR57" s="87"/>
      <c r="KDS57" s="87"/>
      <c r="KDY57" s="87"/>
      <c r="KDZ57" s="87"/>
      <c r="KEA57" s="87"/>
      <c r="KEB57" s="87"/>
      <c r="KEC57" s="87"/>
      <c r="KED57" s="87"/>
      <c r="KEE57" s="87"/>
      <c r="KEF57" s="87"/>
      <c r="KEG57" s="87"/>
      <c r="KEH57" s="87"/>
      <c r="KEN57" s="87"/>
      <c r="KEO57" s="87"/>
      <c r="KEP57" s="87"/>
      <c r="KEQ57" s="87"/>
      <c r="KER57" s="87"/>
      <c r="KES57" s="87"/>
      <c r="KET57" s="87"/>
      <c r="KEU57" s="87"/>
      <c r="KEV57" s="87"/>
      <c r="KEW57" s="87"/>
      <c r="KFC57" s="87"/>
      <c r="KFD57" s="87"/>
      <c r="KFE57" s="87"/>
      <c r="KFF57" s="87"/>
      <c r="KFG57" s="87"/>
      <c r="KFH57" s="87"/>
      <c r="KFI57" s="87"/>
      <c r="KFJ57" s="87"/>
      <c r="KFK57" s="87"/>
      <c r="KFL57" s="87"/>
      <c r="KFR57" s="87"/>
      <c r="KFS57" s="87"/>
      <c r="KFT57" s="87"/>
      <c r="KFU57" s="87"/>
      <c r="KFV57" s="87"/>
      <c r="KFW57" s="87"/>
      <c r="KFX57" s="87"/>
      <c r="KFY57" s="87"/>
      <c r="KFZ57" s="87"/>
      <c r="KGA57" s="87"/>
      <c r="KGG57" s="87"/>
      <c r="KGH57" s="87"/>
      <c r="KGI57" s="87"/>
      <c r="KGJ57" s="87"/>
      <c r="KGK57" s="87"/>
      <c r="KGL57" s="87"/>
      <c r="KGM57" s="87"/>
      <c r="KGN57" s="87"/>
      <c r="KGO57" s="87"/>
      <c r="KGP57" s="87"/>
      <c r="KGV57" s="87"/>
      <c r="KGW57" s="87"/>
      <c r="KGX57" s="87"/>
      <c r="KGY57" s="87"/>
      <c r="KGZ57" s="87"/>
      <c r="KHA57" s="87"/>
      <c r="KHB57" s="87"/>
      <c r="KHC57" s="87"/>
      <c r="KHD57" s="87"/>
      <c r="KHE57" s="87"/>
      <c r="KHK57" s="87"/>
      <c r="KHL57" s="87"/>
      <c r="KHM57" s="87"/>
      <c r="KHN57" s="87"/>
      <c r="KHO57" s="87"/>
      <c r="KHP57" s="87"/>
      <c r="KHQ57" s="87"/>
      <c r="KHR57" s="87"/>
      <c r="KHS57" s="87"/>
      <c r="KHT57" s="87"/>
      <c r="KHZ57" s="87"/>
      <c r="KIA57" s="87"/>
      <c r="KIB57" s="87"/>
      <c r="KIC57" s="87"/>
      <c r="KID57" s="87"/>
      <c r="KIE57" s="87"/>
      <c r="KIF57" s="87"/>
      <c r="KIG57" s="87"/>
      <c r="KIH57" s="87"/>
      <c r="KII57" s="87"/>
      <c r="KIO57" s="87"/>
      <c r="KIP57" s="87"/>
      <c r="KIQ57" s="87"/>
      <c r="KIR57" s="87"/>
      <c r="KIS57" s="87"/>
      <c r="KIT57" s="87"/>
      <c r="KIU57" s="87"/>
      <c r="KIV57" s="87"/>
      <c r="KIW57" s="87"/>
      <c r="KIX57" s="87"/>
      <c r="KJD57" s="87"/>
      <c r="KJE57" s="87"/>
      <c r="KJF57" s="87"/>
      <c r="KJG57" s="87"/>
      <c r="KJH57" s="87"/>
      <c r="KJI57" s="87"/>
      <c r="KJJ57" s="87"/>
      <c r="KJK57" s="87"/>
      <c r="KJL57" s="87"/>
      <c r="KJM57" s="87"/>
      <c r="KJS57" s="87"/>
      <c r="KJT57" s="87"/>
      <c r="KJU57" s="87"/>
      <c r="KJV57" s="87"/>
      <c r="KJW57" s="87"/>
      <c r="KJX57" s="87"/>
      <c r="KJY57" s="87"/>
      <c r="KJZ57" s="87"/>
      <c r="KKA57" s="87"/>
      <c r="KKB57" s="87"/>
      <c r="KKH57" s="87"/>
      <c r="KKI57" s="87"/>
      <c r="KKJ57" s="87"/>
      <c r="KKK57" s="87"/>
      <c r="KKL57" s="87"/>
      <c r="KKM57" s="87"/>
      <c r="KKN57" s="87"/>
      <c r="KKO57" s="87"/>
      <c r="KKP57" s="87"/>
      <c r="KKQ57" s="87"/>
      <c r="KKW57" s="87"/>
      <c r="KKX57" s="87"/>
      <c r="KKY57" s="87"/>
      <c r="KKZ57" s="87"/>
      <c r="KLA57" s="87"/>
      <c r="KLB57" s="87"/>
      <c r="KLC57" s="87"/>
      <c r="KLD57" s="87"/>
      <c r="KLE57" s="87"/>
      <c r="KLF57" s="87"/>
      <c r="KLL57" s="87"/>
      <c r="KLM57" s="87"/>
      <c r="KLN57" s="87"/>
      <c r="KLO57" s="87"/>
      <c r="KLP57" s="87"/>
      <c r="KLQ57" s="87"/>
      <c r="KLR57" s="87"/>
      <c r="KLS57" s="87"/>
      <c r="KLT57" s="87"/>
      <c r="KLU57" s="87"/>
      <c r="KMA57" s="87"/>
      <c r="KMB57" s="87"/>
      <c r="KMC57" s="87"/>
      <c r="KMD57" s="87"/>
      <c r="KME57" s="87"/>
      <c r="KMF57" s="87"/>
      <c r="KMG57" s="87"/>
      <c r="KMH57" s="87"/>
      <c r="KMI57" s="87"/>
      <c r="KMJ57" s="87"/>
      <c r="KMP57" s="87"/>
      <c r="KMQ57" s="87"/>
      <c r="KMR57" s="87"/>
      <c r="KMS57" s="87"/>
      <c r="KMT57" s="87"/>
      <c r="KMU57" s="87"/>
      <c r="KMV57" s="87"/>
      <c r="KMW57" s="87"/>
      <c r="KMX57" s="87"/>
      <c r="KMY57" s="87"/>
      <c r="KNE57" s="87"/>
      <c r="KNF57" s="87"/>
      <c r="KNG57" s="87"/>
      <c r="KNH57" s="87"/>
      <c r="KNI57" s="87"/>
      <c r="KNJ57" s="87"/>
      <c r="KNK57" s="87"/>
      <c r="KNL57" s="87"/>
      <c r="KNM57" s="87"/>
      <c r="KNN57" s="87"/>
      <c r="KNT57" s="87"/>
      <c r="KNU57" s="87"/>
      <c r="KNV57" s="87"/>
      <c r="KNW57" s="87"/>
      <c r="KNX57" s="87"/>
      <c r="KNY57" s="87"/>
      <c r="KNZ57" s="87"/>
      <c r="KOA57" s="87"/>
      <c r="KOB57" s="87"/>
      <c r="KOC57" s="87"/>
      <c r="KOI57" s="87"/>
      <c r="KOJ57" s="87"/>
      <c r="KOK57" s="87"/>
      <c r="KOL57" s="87"/>
      <c r="KOM57" s="87"/>
      <c r="KON57" s="87"/>
      <c r="KOO57" s="87"/>
      <c r="KOP57" s="87"/>
      <c r="KOQ57" s="87"/>
      <c r="KOR57" s="87"/>
      <c r="KOX57" s="87"/>
      <c r="KOY57" s="87"/>
      <c r="KOZ57" s="87"/>
      <c r="KPA57" s="87"/>
      <c r="KPB57" s="87"/>
      <c r="KPC57" s="87"/>
      <c r="KPD57" s="87"/>
      <c r="KPE57" s="87"/>
      <c r="KPF57" s="87"/>
      <c r="KPG57" s="87"/>
      <c r="KPM57" s="87"/>
      <c r="KPN57" s="87"/>
      <c r="KPO57" s="87"/>
      <c r="KPP57" s="87"/>
      <c r="KPQ57" s="87"/>
      <c r="KPR57" s="87"/>
      <c r="KPS57" s="87"/>
      <c r="KPT57" s="87"/>
      <c r="KPU57" s="87"/>
      <c r="KPV57" s="87"/>
      <c r="KQB57" s="87"/>
      <c r="KQC57" s="87"/>
      <c r="KQD57" s="87"/>
      <c r="KQE57" s="87"/>
      <c r="KQF57" s="87"/>
      <c r="KQG57" s="87"/>
      <c r="KQH57" s="87"/>
      <c r="KQI57" s="87"/>
      <c r="KQJ57" s="87"/>
      <c r="KQK57" s="87"/>
      <c r="KQQ57" s="87"/>
      <c r="KQR57" s="87"/>
      <c r="KQS57" s="87"/>
      <c r="KQT57" s="87"/>
      <c r="KQU57" s="87"/>
      <c r="KQV57" s="87"/>
      <c r="KQW57" s="87"/>
      <c r="KQX57" s="87"/>
      <c r="KQY57" s="87"/>
      <c r="KQZ57" s="87"/>
      <c r="KRF57" s="87"/>
      <c r="KRG57" s="87"/>
      <c r="KRH57" s="87"/>
      <c r="KRI57" s="87"/>
      <c r="KRJ57" s="87"/>
      <c r="KRK57" s="87"/>
      <c r="KRL57" s="87"/>
      <c r="KRM57" s="87"/>
      <c r="KRN57" s="87"/>
      <c r="KRO57" s="87"/>
      <c r="KRU57" s="87"/>
      <c r="KRV57" s="87"/>
      <c r="KRW57" s="87"/>
      <c r="KRX57" s="87"/>
      <c r="KRY57" s="87"/>
      <c r="KRZ57" s="87"/>
      <c r="KSA57" s="87"/>
      <c r="KSB57" s="87"/>
      <c r="KSC57" s="87"/>
      <c r="KSD57" s="87"/>
      <c r="KSJ57" s="87"/>
      <c r="KSK57" s="87"/>
      <c r="KSL57" s="87"/>
      <c r="KSM57" s="87"/>
      <c r="KSN57" s="87"/>
      <c r="KSO57" s="87"/>
      <c r="KSP57" s="87"/>
      <c r="KSQ57" s="87"/>
      <c r="KSR57" s="87"/>
      <c r="KSS57" s="87"/>
      <c r="KSY57" s="87"/>
      <c r="KSZ57" s="87"/>
      <c r="KTA57" s="87"/>
      <c r="KTB57" s="87"/>
      <c r="KTC57" s="87"/>
      <c r="KTD57" s="87"/>
      <c r="KTE57" s="87"/>
      <c r="KTF57" s="87"/>
      <c r="KTG57" s="87"/>
      <c r="KTH57" s="87"/>
      <c r="KTN57" s="87"/>
      <c r="KTO57" s="87"/>
      <c r="KTP57" s="87"/>
      <c r="KTQ57" s="87"/>
      <c r="KTR57" s="87"/>
      <c r="KTS57" s="87"/>
      <c r="KTT57" s="87"/>
      <c r="KTU57" s="87"/>
      <c r="KTV57" s="87"/>
      <c r="KTW57" s="87"/>
      <c r="KUC57" s="87"/>
      <c r="KUD57" s="87"/>
      <c r="KUE57" s="87"/>
      <c r="KUF57" s="87"/>
      <c r="KUG57" s="87"/>
      <c r="KUH57" s="87"/>
      <c r="KUI57" s="87"/>
      <c r="KUJ57" s="87"/>
      <c r="KUK57" s="87"/>
      <c r="KUL57" s="87"/>
      <c r="KUR57" s="87"/>
      <c r="KUS57" s="87"/>
      <c r="KUT57" s="87"/>
      <c r="KUU57" s="87"/>
      <c r="KUV57" s="87"/>
      <c r="KUW57" s="87"/>
      <c r="KUX57" s="87"/>
      <c r="KUY57" s="87"/>
      <c r="KUZ57" s="87"/>
      <c r="KVA57" s="87"/>
      <c r="KVG57" s="87"/>
      <c r="KVH57" s="87"/>
      <c r="KVI57" s="87"/>
      <c r="KVJ57" s="87"/>
      <c r="KVK57" s="87"/>
      <c r="KVL57" s="87"/>
      <c r="KVM57" s="87"/>
      <c r="KVN57" s="87"/>
      <c r="KVO57" s="87"/>
      <c r="KVP57" s="87"/>
      <c r="KVV57" s="87"/>
      <c r="KVW57" s="87"/>
      <c r="KVX57" s="87"/>
      <c r="KVY57" s="87"/>
      <c r="KVZ57" s="87"/>
      <c r="KWA57" s="87"/>
      <c r="KWB57" s="87"/>
      <c r="KWC57" s="87"/>
      <c r="KWD57" s="87"/>
      <c r="KWE57" s="87"/>
      <c r="KWK57" s="87"/>
      <c r="KWL57" s="87"/>
      <c r="KWM57" s="87"/>
      <c r="KWN57" s="87"/>
      <c r="KWO57" s="87"/>
      <c r="KWP57" s="87"/>
      <c r="KWQ57" s="87"/>
      <c r="KWR57" s="87"/>
      <c r="KWS57" s="87"/>
      <c r="KWT57" s="87"/>
      <c r="KWZ57" s="87"/>
      <c r="KXA57" s="87"/>
      <c r="KXB57" s="87"/>
      <c r="KXC57" s="87"/>
      <c r="KXD57" s="87"/>
      <c r="KXE57" s="87"/>
      <c r="KXF57" s="87"/>
      <c r="KXG57" s="87"/>
      <c r="KXH57" s="87"/>
      <c r="KXI57" s="87"/>
      <c r="KXO57" s="87"/>
      <c r="KXP57" s="87"/>
      <c r="KXQ57" s="87"/>
      <c r="KXR57" s="87"/>
      <c r="KXS57" s="87"/>
      <c r="KXT57" s="87"/>
      <c r="KXU57" s="87"/>
      <c r="KXV57" s="87"/>
      <c r="KXW57" s="87"/>
      <c r="KXX57" s="87"/>
      <c r="KYD57" s="87"/>
      <c r="KYE57" s="87"/>
      <c r="KYF57" s="87"/>
      <c r="KYG57" s="87"/>
      <c r="KYH57" s="87"/>
      <c r="KYI57" s="87"/>
      <c r="KYJ57" s="87"/>
      <c r="KYK57" s="87"/>
      <c r="KYL57" s="87"/>
      <c r="KYM57" s="87"/>
      <c r="KYS57" s="87"/>
      <c r="KYT57" s="87"/>
      <c r="KYU57" s="87"/>
      <c r="KYV57" s="87"/>
      <c r="KYW57" s="87"/>
      <c r="KYX57" s="87"/>
      <c r="KYY57" s="87"/>
      <c r="KYZ57" s="87"/>
      <c r="KZA57" s="87"/>
      <c r="KZB57" s="87"/>
      <c r="KZH57" s="87"/>
      <c r="KZI57" s="87"/>
      <c r="KZJ57" s="87"/>
      <c r="KZK57" s="87"/>
      <c r="KZL57" s="87"/>
      <c r="KZM57" s="87"/>
      <c r="KZN57" s="87"/>
      <c r="KZO57" s="87"/>
      <c r="KZP57" s="87"/>
      <c r="KZQ57" s="87"/>
      <c r="KZW57" s="87"/>
      <c r="KZX57" s="87"/>
      <c r="KZY57" s="87"/>
      <c r="KZZ57" s="87"/>
      <c r="LAA57" s="87"/>
      <c r="LAB57" s="87"/>
      <c r="LAC57" s="87"/>
      <c r="LAD57" s="87"/>
      <c r="LAE57" s="87"/>
      <c r="LAF57" s="87"/>
      <c r="LAL57" s="87"/>
      <c r="LAM57" s="87"/>
      <c r="LAN57" s="87"/>
      <c r="LAO57" s="87"/>
      <c r="LAP57" s="87"/>
      <c r="LAQ57" s="87"/>
      <c r="LAR57" s="87"/>
      <c r="LAS57" s="87"/>
      <c r="LAT57" s="87"/>
      <c r="LAU57" s="87"/>
      <c r="LBA57" s="87"/>
      <c r="LBB57" s="87"/>
      <c r="LBC57" s="87"/>
      <c r="LBD57" s="87"/>
      <c r="LBE57" s="87"/>
      <c r="LBF57" s="87"/>
      <c r="LBG57" s="87"/>
      <c r="LBH57" s="87"/>
      <c r="LBI57" s="87"/>
      <c r="LBJ57" s="87"/>
      <c r="LBP57" s="87"/>
      <c r="LBQ57" s="87"/>
      <c r="LBR57" s="87"/>
      <c r="LBS57" s="87"/>
      <c r="LBT57" s="87"/>
      <c r="LBU57" s="87"/>
      <c r="LBV57" s="87"/>
      <c r="LBW57" s="87"/>
      <c r="LBX57" s="87"/>
      <c r="LBY57" s="87"/>
      <c r="LCE57" s="87"/>
      <c r="LCF57" s="87"/>
      <c r="LCG57" s="87"/>
      <c r="LCH57" s="87"/>
      <c r="LCI57" s="87"/>
      <c r="LCJ57" s="87"/>
      <c r="LCK57" s="87"/>
      <c r="LCL57" s="87"/>
      <c r="LCM57" s="87"/>
      <c r="LCN57" s="87"/>
      <c r="LCT57" s="87"/>
      <c r="LCU57" s="87"/>
      <c r="LCV57" s="87"/>
      <c r="LCW57" s="87"/>
      <c r="LCX57" s="87"/>
      <c r="LCY57" s="87"/>
      <c r="LCZ57" s="87"/>
      <c r="LDA57" s="87"/>
      <c r="LDB57" s="87"/>
      <c r="LDC57" s="87"/>
      <c r="LDI57" s="87"/>
      <c r="LDJ57" s="87"/>
      <c r="LDK57" s="87"/>
      <c r="LDL57" s="87"/>
      <c r="LDM57" s="87"/>
      <c r="LDN57" s="87"/>
      <c r="LDO57" s="87"/>
      <c r="LDP57" s="87"/>
      <c r="LDQ57" s="87"/>
      <c r="LDR57" s="87"/>
      <c r="LDX57" s="87"/>
      <c r="LDY57" s="87"/>
      <c r="LDZ57" s="87"/>
      <c r="LEA57" s="87"/>
      <c r="LEB57" s="87"/>
      <c r="LEC57" s="87"/>
      <c r="LED57" s="87"/>
      <c r="LEE57" s="87"/>
      <c r="LEF57" s="87"/>
      <c r="LEG57" s="87"/>
      <c r="LEM57" s="87"/>
      <c r="LEN57" s="87"/>
      <c r="LEO57" s="87"/>
      <c r="LEP57" s="87"/>
      <c r="LEQ57" s="87"/>
      <c r="LER57" s="87"/>
      <c r="LES57" s="87"/>
      <c r="LET57" s="87"/>
      <c r="LEU57" s="87"/>
      <c r="LEV57" s="87"/>
      <c r="LFB57" s="87"/>
      <c r="LFC57" s="87"/>
      <c r="LFD57" s="87"/>
      <c r="LFE57" s="87"/>
      <c r="LFF57" s="87"/>
      <c r="LFG57" s="87"/>
      <c r="LFH57" s="87"/>
      <c r="LFI57" s="87"/>
      <c r="LFJ57" s="87"/>
      <c r="LFK57" s="87"/>
      <c r="LFQ57" s="87"/>
      <c r="LFR57" s="87"/>
      <c r="LFS57" s="87"/>
      <c r="LFT57" s="87"/>
      <c r="LFU57" s="87"/>
      <c r="LFV57" s="87"/>
      <c r="LFW57" s="87"/>
      <c r="LFX57" s="87"/>
      <c r="LFY57" s="87"/>
      <c r="LFZ57" s="87"/>
      <c r="LGF57" s="87"/>
      <c r="LGG57" s="87"/>
      <c r="LGH57" s="87"/>
      <c r="LGI57" s="87"/>
      <c r="LGJ57" s="87"/>
      <c r="LGK57" s="87"/>
      <c r="LGL57" s="87"/>
      <c r="LGM57" s="87"/>
      <c r="LGN57" s="87"/>
      <c r="LGO57" s="87"/>
      <c r="LGU57" s="87"/>
      <c r="LGV57" s="87"/>
      <c r="LGW57" s="87"/>
      <c r="LGX57" s="87"/>
      <c r="LGY57" s="87"/>
      <c r="LGZ57" s="87"/>
      <c r="LHA57" s="87"/>
      <c r="LHB57" s="87"/>
      <c r="LHC57" s="87"/>
      <c r="LHD57" s="87"/>
      <c r="LHJ57" s="87"/>
      <c r="LHK57" s="87"/>
      <c r="LHL57" s="87"/>
      <c r="LHM57" s="87"/>
      <c r="LHN57" s="87"/>
      <c r="LHO57" s="87"/>
      <c r="LHP57" s="87"/>
      <c r="LHQ57" s="87"/>
      <c r="LHR57" s="87"/>
      <c r="LHS57" s="87"/>
      <c r="LHY57" s="87"/>
      <c r="LHZ57" s="87"/>
      <c r="LIA57" s="87"/>
      <c r="LIB57" s="87"/>
      <c r="LIC57" s="87"/>
      <c r="LID57" s="87"/>
      <c r="LIE57" s="87"/>
      <c r="LIF57" s="87"/>
      <c r="LIG57" s="87"/>
      <c r="LIH57" s="87"/>
      <c r="LIN57" s="87"/>
      <c r="LIO57" s="87"/>
      <c r="LIP57" s="87"/>
      <c r="LIQ57" s="87"/>
      <c r="LIR57" s="87"/>
      <c r="LIS57" s="87"/>
      <c r="LIT57" s="87"/>
      <c r="LIU57" s="87"/>
      <c r="LIV57" s="87"/>
      <c r="LIW57" s="87"/>
      <c r="LJC57" s="87"/>
      <c r="LJD57" s="87"/>
      <c r="LJE57" s="87"/>
      <c r="LJF57" s="87"/>
      <c r="LJG57" s="87"/>
      <c r="LJH57" s="87"/>
      <c r="LJI57" s="87"/>
      <c r="LJJ57" s="87"/>
      <c r="LJK57" s="87"/>
      <c r="LJL57" s="87"/>
      <c r="LJR57" s="87"/>
      <c r="LJS57" s="87"/>
      <c r="LJT57" s="87"/>
      <c r="LJU57" s="87"/>
      <c r="LJV57" s="87"/>
      <c r="LJW57" s="87"/>
      <c r="LJX57" s="87"/>
      <c r="LJY57" s="87"/>
      <c r="LJZ57" s="87"/>
      <c r="LKA57" s="87"/>
      <c r="LKG57" s="87"/>
      <c r="LKH57" s="87"/>
      <c r="LKI57" s="87"/>
      <c r="LKJ57" s="87"/>
      <c r="LKK57" s="87"/>
      <c r="LKL57" s="87"/>
      <c r="LKM57" s="87"/>
      <c r="LKN57" s="87"/>
      <c r="LKO57" s="87"/>
      <c r="LKP57" s="87"/>
      <c r="LKV57" s="87"/>
      <c r="LKW57" s="87"/>
      <c r="LKX57" s="87"/>
      <c r="LKY57" s="87"/>
      <c r="LKZ57" s="87"/>
      <c r="LLA57" s="87"/>
      <c r="LLB57" s="87"/>
      <c r="LLC57" s="87"/>
      <c r="LLD57" s="87"/>
      <c r="LLE57" s="87"/>
      <c r="LLK57" s="87"/>
      <c r="LLL57" s="87"/>
      <c r="LLM57" s="87"/>
      <c r="LLN57" s="87"/>
      <c r="LLO57" s="87"/>
      <c r="LLP57" s="87"/>
      <c r="LLQ57" s="87"/>
      <c r="LLR57" s="87"/>
      <c r="LLS57" s="87"/>
      <c r="LLT57" s="87"/>
      <c r="LLZ57" s="87"/>
      <c r="LMA57" s="87"/>
      <c r="LMB57" s="87"/>
      <c r="LMC57" s="87"/>
      <c r="LMD57" s="87"/>
      <c r="LME57" s="87"/>
      <c r="LMF57" s="87"/>
      <c r="LMG57" s="87"/>
      <c r="LMH57" s="87"/>
      <c r="LMI57" s="87"/>
      <c r="LMO57" s="87"/>
      <c r="LMP57" s="87"/>
      <c r="LMQ57" s="87"/>
      <c r="LMR57" s="87"/>
      <c r="LMS57" s="87"/>
      <c r="LMT57" s="87"/>
      <c r="LMU57" s="87"/>
      <c r="LMV57" s="87"/>
      <c r="LMW57" s="87"/>
      <c r="LMX57" s="87"/>
      <c r="LND57" s="87"/>
      <c r="LNE57" s="87"/>
      <c r="LNF57" s="87"/>
      <c r="LNG57" s="87"/>
      <c r="LNH57" s="87"/>
      <c r="LNI57" s="87"/>
      <c r="LNJ57" s="87"/>
      <c r="LNK57" s="87"/>
      <c r="LNL57" s="87"/>
      <c r="LNM57" s="87"/>
      <c r="LNS57" s="87"/>
      <c r="LNT57" s="87"/>
      <c r="LNU57" s="87"/>
      <c r="LNV57" s="87"/>
      <c r="LNW57" s="87"/>
      <c r="LNX57" s="87"/>
      <c r="LNY57" s="87"/>
      <c r="LNZ57" s="87"/>
      <c r="LOA57" s="87"/>
      <c r="LOB57" s="87"/>
      <c r="LOH57" s="87"/>
      <c r="LOI57" s="87"/>
      <c r="LOJ57" s="87"/>
      <c r="LOK57" s="87"/>
      <c r="LOL57" s="87"/>
      <c r="LOM57" s="87"/>
      <c r="LON57" s="87"/>
      <c r="LOO57" s="87"/>
      <c r="LOP57" s="87"/>
      <c r="LOQ57" s="87"/>
      <c r="LOW57" s="87"/>
      <c r="LOX57" s="87"/>
      <c r="LOY57" s="87"/>
      <c r="LOZ57" s="87"/>
      <c r="LPA57" s="87"/>
      <c r="LPB57" s="87"/>
      <c r="LPC57" s="87"/>
      <c r="LPD57" s="87"/>
      <c r="LPE57" s="87"/>
      <c r="LPF57" s="87"/>
      <c r="LPL57" s="87"/>
      <c r="LPM57" s="87"/>
      <c r="LPN57" s="87"/>
      <c r="LPO57" s="87"/>
      <c r="LPP57" s="87"/>
      <c r="LPQ57" s="87"/>
      <c r="LPR57" s="87"/>
      <c r="LPS57" s="87"/>
      <c r="LPT57" s="87"/>
      <c r="LPU57" s="87"/>
      <c r="LQA57" s="87"/>
      <c r="LQB57" s="87"/>
      <c r="LQC57" s="87"/>
      <c r="LQD57" s="87"/>
      <c r="LQE57" s="87"/>
      <c r="LQF57" s="87"/>
      <c r="LQG57" s="87"/>
      <c r="LQH57" s="87"/>
      <c r="LQI57" s="87"/>
      <c r="LQJ57" s="87"/>
      <c r="LQP57" s="87"/>
      <c r="LQQ57" s="87"/>
      <c r="LQR57" s="87"/>
      <c r="LQS57" s="87"/>
      <c r="LQT57" s="87"/>
      <c r="LQU57" s="87"/>
      <c r="LQV57" s="87"/>
      <c r="LQW57" s="87"/>
      <c r="LQX57" s="87"/>
      <c r="LQY57" s="87"/>
      <c r="LRE57" s="87"/>
      <c r="LRF57" s="87"/>
      <c r="LRG57" s="87"/>
      <c r="LRH57" s="87"/>
      <c r="LRI57" s="87"/>
      <c r="LRJ57" s="87"/>
      <c r="LRK57" s="87"/>
      <c r="LRL57" s="87"/>
      <c r="LRM57" s="87"/>
      <c r="LRN57" s="87"/>
      <c r="LRT57" s="87"/>
      <c r="LRU57" s="87"/>
      <c r="LRV57" s="87"/>
      <c r="LRW57" s="87"/>
      <c r="LRX57" s="87"/>
      <c r="LRY57" s="87"/>
      <c r="LRZ57" s="87"/>
      <c r="LSA57" s="87"/>
      <c r="LSB57" s="87"/>
      <c r="LSC57" s="87"/>
      <c r="LSI57" s="87"/>
      <c r="LSJ57" s="87"/>
      <c r="LSK57" s="87"/>
      <c r="LSL57" s="87"/>
      <c r="LSM57" s="87"/>
      <c r="LSN57" s="87"/>
      <c r="LSO57" s="87"/>
      <c r="LSP57" s="87"/>
      <c r="LSQ57" s="87"/>
      <c r="LSR57" s="87"/>
      <c r="LSX57" s="87"/>
      <c r="LSY57" s="87"/>
      <c r="LSZ57" s="87"/>
      <c r="LTA57" s="87"/>
      <c r="LTB57" s="87"/>
      <c r="LTC57" s="87"/>
      <c r="LTD57" s="87"/>
      <c r="LTE57" s="87"/>
      <c r="LTF57" s="87"/>
      <c r="LTG57" s="87"/>
      <c r="LTM57" s="87"/>
      <c r="LTN57" s="87"/>
      <c r="LTO57" s="87"/>
      <c r="LTP57" s="87"/>
      <c r="LTQ57" s="87"/>
      <c r="LTR57" s="87"/>
      <c r="LTS57" s="87"/>
      <c r="LTT57" s="87"/>
      <c r="LTU57" s="87"/>
      <c r="LTV57" s="87"/>
      <c r="LUB57" s="87"/>
      <c r="LUC57" s="87"/>
      <c r="LUD57" s="87"/>
      <c r="LUE57" s="87"/>
      <c r="LUF57" s="87"/>
      <c r="LUG57" s="87"/>
      <c r="LUH57" s="87"/>
      <c r="LUI57" s="87"/>
      <c r="LUJ57" s="87"/>
      <c r="LUK57" s="87"/>
      <c r="LUQ57" s="87"/>
      <c r="LUR57" s="87"/>
      <c r="LUS57" s="87"/>
      <c r="LUT57" s="87"/>
      <c r="LUU57" s="87"/>
      <c r="LUV57" s="87"/>
      <c r="LUW57" s="87"/>
      <c r="LUX57" s="87"/>
      <c r="LUY57" s="87"/>
      <c r="LUZ57" s="87"/>
      <c r="LVF57" s="87"/>
      <c r="LVG57" s="87"/>
      <c r="LVH57" s="87"/>
      <c r="LVI57" s="87"/>
      <c r="LVJ57" s="87"/>
      <c r="LVK57" s="87"/>
      <c r="LVL57" s="87"/>
      <c r="LVM57" s="87"/>
      <c r="LVN57" s="87"/>
      <c r="LVO57" s="87"/>
      <c r="LVU57" s="87"/>
      <c r="LVV57" s="87"/>
      <c r="LVW57" s="87"/>
      <c r="LVX57" s="87"/>
      <c r="LVY57" s="87"/>
      <c r="LVZ57" s="87"/>
      <c r="LWA57" s="87"/>
      <c r="LWB57" s="87"/>
      <c r="LWC57" s="87"/>
      <c r="LWD57" s="87"/>
      <c r="LWJ57" s="87"/>
      <c r="LWK57" s="87"/>
      <c r="LWL57" s="87"/>
      <c r="LWM57" s="87"/>
      <c r="LWN57" s="87"/>
      <c r="LWO57" s="87"/>
      <c r="LWP57" s="87"/>
      <c r="LWQ57" s="87"/>
      <c r="LWR57" s="87"/>
      <c r="LWS57" s="87"/>
      <c r="LWY57" s="87"/>
      <c r="LWZ57" s="87"/>
      <c r="LXA57" s="87"/>
      <c r="LXB57" s="87"/>
      <c r="LXC57" s="87"/>
      <c r="LXD57" s="87"/>
      <c r="LXE57" s="87"/>
      <c r="LXF57" s="87"/>
      <c r="LXG57" s="87"/>
      <c r="LXH57" s="87"/>
      <c r="LXN57" s="87"/>
      <c r="LXO57" s="87"/>
      <c r="LXP57" s="87"/>
      <c r="LXQ57" s="87"/>
      <c r="LXR57" s="87"/>
      <c r="LXS57" s="87"/>
      <c r="LXT57" s="87"/>
      <c r="LXU57" s="87"/>
      <c r="LXV57" s="87"/>
      <c r="LXW57" s="87"/>
      <c r="LYC57" s="87"/>
      <c r="LYD57" s="87"/>
      <c r="LYE57" s="87"/>
      <c r="LYF57" s="87"/>
      <c r="LYG57" s="87"/>
      <c r="LYH57" s="87"/>
      <c r="LYI57" s="87"/>
      <c r="LYJ57" s="87"/>
      <c r="LYK57" s="87"/>
      <c r="LYL57" s="87"/>
      <c r="LYR57" s="87"/>
      <c r="LYS57" s="87"/>
      <c r="LYT57" s="87"/>
      <c r="LYU57" s="87"/>
      <c r="LYV57" s="87"/>
      <c r="LYW57" s="87"/>
      <c r="LYX57" s="87"/>
      <c r="LYY57" s="87"/>
      <c r="LYZ57" s="87"/>
      <c r="LZA57" s="87"/>
      <c r="LZG57" s="87"/>
      <c r="LZH57" s="87"/>
      <c r="LZI57" s="87"/>
      <c r="LZJ57" s="87"/>
      <c r="LZK57" s="87"/>
      <c r="LZL57" s="87"/>
      <c r="LZM57" s="87"/>
      <c r="LZN57" s="87"/>
      <c r="LZO57" s="87"/>
      <c r="LZP57" s="87"/>
      <c r="LZV57" s="87"/>
      <c r="LZW57" s="87"/>
      <c r="LZX57" s="87"/>
      <c r="LZY57" s="87"/>
      <c r="LZZ57" s="87"/>
      <c r="MAA57" s="87"/>
      <c r="MAB57" s="87"/>
      <c r="MAC57" s="87"/>
      <c r="MAD57" s="87"/>
      <c r="MAE57" s="87"/>
      <c r="MAK57" s="87"/>
      <c r="MAL57" s="87"/>
      <c r="MAM57" s="87"/>
      <c r="MAN57" s="87"/>
      <c r="MAO57" s="87"/>
      <c r="MAP57" s="87"/>
      <c r="MAQ57" s="87"/>
      <c r="MAR57" s="87"/>
      <c r="MAS57" s="87"/>
      <c r="MAT57" s="87"/>
      <c r="MAZ57" s="87"/>
      <c r="MBA57" s="87"/>
      <c r="MBB57" s="87"/>
      <c r="MBC57" s="87"/>
      <c r="MBD57" s="87"/>
      <c r="MBE57" s="87"/>
      <c r="MBF57" s="87"/>
      <c r="MBG57" s="87"/>
      <c r="MBH57" s="87"/>
      <c r="MBI57" s="87"/>
      <c r="MBO57" s="87"/>
      <c r="MBP57" s="87"/>
      <c r="MBQ57" s="87"/>
      <c r="MBR57" s="87"/>
      <c r="MBS57" s="87"/>
      <c r="MBT57" s="87"/>
      <c r="MBU57" s="87"/>
      <c r="MBV57" s="87"/>
      <c r="MBW57" s="87"/>
      <c r="MBX57" s="87"/>
      <c r="MCD57" s="87"/>
      <c r="MCE57" s="87"/>
      <c r="MCF57" s="87"/>
      <c r="MCG57" s="87"/>
      <c r="MCH57" s="87"/>
      <c r="MCI57" s="87"/>
      <c r="MCJ57" s="87"/>
      <c r="MCK57" s="87"/>
      <c r="MCL57" s="87"/>
      <c r="MCM57" s="87"/>
      <c r="MCS57" s="87"/>
      <c r="MCT57" s="87"/>
      <c r="MCU57" s="87"/>
      <c r="MCV57" s="87"/>
      <c r="MCW57" s="87"/>
      <c r="MCX57" s="87"/>
      <c r="MCY57" s="87"/>
      <c r="MCZ57" s="87"/>
      <c r="MDA57" s="87"/>
      <c r="MDB57" s="87"/>
      <c r="MDH57" s="87"/>
      <c r="MDI57" s="87"/>
      <c r="MDJ57" s="87"/>
      <c r="MDK57" s="87"/>
      <c r="MDL57" s="87"/>
      <c r="MDM57" s="87"/>
      <c r="MDN57" s="87"/>
      <c r="MDO57" s="87"/>
      <c r="MDP57" s="87"/>
      <c r="MDQ57" s="87"/>
      <c r="MDW57" s="87"/>
      <c r="MDX57" s="87"/>
      <c r="MDY57" s="87"/>
      <c r="MDZ57" s="87"/>
      <c r="MEA57" s="87"/>
      <c r="MEB57" s="87"/>
      <c r="MEC57" s="87"/>
      <c r="MED57" s="87"/>
      <c r="MEE57" s="87"/>
      <c r="MEF57" s="87"/>
      <c r="MEL57" s="87"/>
      <c r="MEM57" s="87"/>
      <c r="MEN57" s="87"/>
      <c r="MEO57" s="87"/>
      <c r="MEP57" s="87"/>
      <c r="MEQ57" s="87"/>
      <c r="MER57" s="87"/>
      <c r="MES57" s="87"/>
      <c r="MET57" s="87"/>
      <c r="MEU57" s="87"/>
      <c r="MFA57" s="87"/>
      <c r="MFB57" s="87"/>
      <c r="MFC57" s="87"/>
      <c r="MFD57" s="87"/>
      <c r="MFE57" s="87"/>
      <c r="MFF57" s="87"/>
      <c r="MFG57" s="87"/>
      <c r="MFH57" s="87"/>
      <c r="MFI57" s="87"/>
      <c r="MFJ57" s="87"/>
      <c r="MFP57" s="87"/>
      <c r="MFQ57" s="87"/>
      <c r="MFR57" s="87"/>
      <c r="MFS57" s="87"/>
      <c r="MFT57" s="87"/>
      <c r="MFU57" s="87"/>
      <c r="MFV57" s="87"/>
      <c r="MFW57" s="87"/>
      <c r="MFX57" s="87"/>
      <c r="MFY57" s="87"/>
      <c r="MGE57" s="87"/>
      <c r="MGF57" s="87"/>
      <c r="MGG57" s="87"/>
      <c r="MGH57" s="87"/>
      <c r="MGI57" s="87"/>
      <c r="MGJ57" s="87"/>
      <c r="MGK57" s="87"/>
      <c r="MGL57" s="87"/>
      <c r="MGM57" s="87"/>
      <c r="MGN57" s="87"/>
      <c r="MGT57" s="87"/>
      <c r="MGU57" s="87"/>
      <c r="MGV57" s="87"/>
      <c r="MGW57" s="87"/>
      <c r="MGX57" s="87"/>
      <c r="MGY57" s="87"/>
      <c r="MGZ57" s="87"/>
      <c r="MHA57" s="87"/>
      <c r="MHB57" s="87"/>
      <c r="MHC57" s="87"/>
      <c r="MHI57" s="87"/>
      <c r="MHJ57" s="87"/>
      <c r="MHK57" s="87"/>
      <c r="MHL57" s="87"/>
      <c r="MHM57" s="87"/>
      <c r="MHN57" s="87"/>
      <c r="MHO57" s="87"/>
      <c r="MHP57" s="87"/>
      <c r="MHQ57" s="87"/>
      <c r="MHR57" s="87"/>
      <c r="MHX57" s="87"/>
      <c r="MHY57" s="87"/>
      <c r="MHZ57" s="87"/>
      <c r="MIA57" s="87"/>
      <c r="MIB57" s="87"/>
      <c r="MIC57" s="87"/>
      <c r="MID57" s="87"/>
      <c r="MIE57" s="87"/>
      <c r="MIF57" s="87"/>
      <c r="MIG57" s="87"/>
      <c r="MIM57" s="87"/>
      <c r="MIN57" s="87"/>
      <c r="MIO57" s="87"/>
      <c r="MIP57" s="87"/>
      <c r="MIQ57" s="87"/>
      <c r="MIR57" s="87"/>
      <c r="MIS57" s="87"/>
      <c r="MIT57" s="87"/>
      <c r="MIU57" s="87"/>
      <c r="MIV57" s="87"/>
      <c r="MJB57" s="87"/>
      <c r="MJC57" s="87"/>
      <c r="MJD57" s="87"/>
      <c r="MJE57" s="87"/>
      <c r="MJF57" s="87"/>
      <c r="MJG57" s="87"/>
      <c r="MJH57" s="87"/>
      <c r="MJI57" s="87"/>
      <c r="MJJ57" s="87"/>
      <c r="MJK57" s="87"/>
      <c r="MJQ57" s="87"/>
      <c r="MJR57" s="87"/>
      <c r="MJS57" s="87"/>
      <c r="MJT57" s="87"/>
      <c r="MJU57" s="87"/>
      <c r="MJV57" s="87"/>
      <c r="MJW57" s="87"/>
      <c r="MJX57" s="87"/>
      <c r="MJY57" s="87"/>
      <c r="MJZ57" s="87"/>
      <c r="MKF57" s="87"/>
      <c r="MKG57" s="87"/>
      <c r="MKH57" s="87"/>
      <c r="MKI57" s="87"/>
      <c r="MKJ57" s="87"/>
      <c r="MKK57" s="87"/>
      <c r="MKL57" s="87"/>
      <c r="MKM57" s="87"/>
      <c r="MKN57" s="87"/>
      <c r="MKO57" s="87"/>
      <c r="MKU57" s="87"/>
      <c r="MKV57" s="87"/>
      <c r="MKW57" s="87"/>
      <c r="MKX57" s="87"/>
      <c r="MKY57" s="87"/>
      <c r="MKZ57" s="87"/>
      <c r="MLA57" s="87"/>
      <c r="MLB57" s="87"/>
      <c r="MLC57" s="87"/>
      <c r="MLD57" s="87"/>
      <c r="MLJ57" s="87"/>
      <c r="MLK57" s="87"/>
      <c r="MLL57" s="87"/>
      <c r="MLM57" s="87"/>
      <c r="MLN57" s="87"/>
      <c r="MLO57" s="87"/>
      <c r="MLP57" s="87"/>
      <c r="MLQ57" s="87"/>
      <c r="MLR57" s="87"/>
      <c r="MLS57" s="87"/>
      <c r="MLY57" s="87"/>
      <c r="MLZ57" s="87"/>
      <c r="MMA57" s="87"/>
      <c r="MMB57" s="87"/>
      <c r="MMC57" s="87"/>
      <c r="MMD57" s="87"/>
      <c r="MME57" s="87"/>
      <c r="MMF57" s="87"/>
      <c r="MMG57" s="87"/>
      <c r="MMH57" s="87"/>
      <c r="MMN57" s="87"/>
      <c r="MMO57" s="87"/>
      <c r="MMP57" s="87"/>
      <c r="MMQ57" s="87"/>
      <c r="MMR57" s="87"/>
      <c r="MMS57" s="87"/>
      <c r="MMT57" s="87"/>
      <c r="MMU57" s="87"/>
      <c r="MMV57" s="87"/>
      <c r="MMW57" s="87"/>
      <c r="MNC57" s="87"/>
      <c r="MND57" s="87"/>
      <c r="MNE57" s="87"/>
      <c r="MNF57" s="87"/>
      <c r="MNG57" s="87"/>
      <c r="MNH57" s="87"/>
      <c r="MNI57" s="87"/>
      <c r="MNJ57" s="87"/>
      <c r="MNK57" s="87"/>
      <c r="MNL57" s="87"/>
      <c r="MNR57" s="87"/>
      <c r="MNS57" s="87"/>
      <c r="MNT57" s="87"/>
      <c r="MNU57" s="87"/>
      <c r="MNV57" s="87"/>
      <c r="MNW57" s="87"/>
      <c r="MNX57" s="87"/>
      <c r="MNY57" s="87"/>
      <c r="MNZ57" s="87"/>
      <c r="MOA57" s="87"/>
      <c r="MOG57" s="87"/>
      <c r="MOH57" s="87"/>
      <c r="MOI57" s="87"/>
      <c r="MOJ57" s="87"/>
      <c r="MOK57" s="87"/>
      <c r="MOL57" s="87"/>
      <c r="MOM57" s="87"/>
      <c r="MON57" s="87"/>
      <c r="MOO57" s="87"/>
      <c r="MOP57" s="87"/>
      <c r="MOV57" s="87"/>
      <c r="MOW57" s="87"/>
      <c r="MOX57" s="87"/>
      <c r="MOY57" s="87"/>
      <c r="MOZ57" s="87"/>
      <c r="MPA57" s="87"/>
      <c r="MPB57" s="87"/>
      <c r="MPC57" s="87"/>
      <c r="MPD57" s="87"/>
      <c r="MPE57" s="87"/>
      <c r="MPK57" s="87"/>
      <c r="MPL57" s="87"/>
      <c r="MPM57" s="87"/>
      <c r="MPN57" s="87"/>
      <c r="MPO57" s="87"/>
      <c r="MPP57" s="87"/>
      <c r="MPQ57" s="87"/>
      <c r="MPR57" s="87"/>
      <c r="MPS57" s="87"/>
      <c r="MPT57" s="87"/>
      <c r="MPZ57" s="87"/>
      <c r="MQA57" s="87"/>
      <c r="MQB57" s="87"/>
      <c r="MQC57" s="87"/>
      <c r="MQD57" s="87"/>
      <c r="MQE57" s="87"/>
      <c r="MQF57" s="87"/>
      <c r="MQG57" s="87"/>
      <c r="MQH57" s="87"/>
      <c r="MQI57" s="87"/>
      <c r="MQO57" s="87"/>
      <c r="MQP57" s="87"/>
      <c r="MQQ57" s="87"/>
      <c r="MQR57" s="87"/>
      <c r="MQS57" s="87"/>
      <c r="MQT57" s="87"/>
      <c r="MQU57" s="87"/>
      <c r="MQV57" s="87"/>
      <c r="MQW57" s="87"/>
      <c r="MQX57" s="87"/>
      <c r="MRD57" s="87"/>
      <c r="MRE57" s="87"/>
      <c r="MRF57" s="87"/>
      <c r="MRG57" s="87"/>
      <c r="MRH57" s="87"/>
      <c r="MRI57" s="87"/>
      <c r="MRJ57" s="87"/>
      <c r="MRK57" s="87"/>
      <c r="MRL57" s="87"/>
      <c r="MRM57" s="87"/>
      <c r="MRS57" s="87"/>
      <c r="MRT57" s="87"/>
      <c r="MRU57" s="87"/>
      <c r="MRV57" s="87"/>
      <c r="MRW57" s="87"/>
      <c r="MRX57" s="87"/>
      <c r="MRY57" s="87"/>
      <c r="MRZ57" s="87"/>
      <c r="MSA57" s="87"/>
      <c r="MSB57" s="87"/>
      <c r="MSH57" s="87"/>
      <c r="MSI57" s="87"/>
      <c r="MSJ57" s="87"/>
      <c r="MSK57" s="87"/>
      <c r="MSL57" s="87"/>
      <c r="MSM57" s="87"/>
      <c r="MSN57" s="87"/>
      <c r="MSO57" s="87"/>
      <c r="MSP57" s="87"/>
      <c r="MSQ57" s="87"/>
      <c r="MSW57" s="87"/>
      <c r="MSX57" s="87"/>
      <c r="MSY57" s="87"/>
      <c r="MSZ57" s="87"/>
      <c r="MTA57" s="87"/>
      <c r="MTB57" s="87"/>
      <c r="MTC57" s="87"/>
      <c r="MTD57" s="87"/>
      <c r="MTE57" s="87"/>
      <c r="MTF57" s="87"/>
      <c r="MTL57" s="87"/>
      <c r="MTM57" s="87"/>
      <c r="MTN57" s="87"/>
      <c r="MTO57" s="87"/>
      <c r="MTP57" s="87"/>
      <c r="MTQ57" s="87"/>
      <c r="MTR57" s="87"/>
      <c r="MTS57" s="87"/>
      <c r="MTT57" s="87"/>
      <c r="MTU57" s="87"/>
      <c r="MUA57" s="87"/>
      <c r="MUB57" s="87"/>
      <c r="MUC57" s="87"/>
      <c r="MUD57" s="87"/>
      <c r="MUE57" s="87"/>
      <c r="MUF57" s="87"/>
      <c r="MUG57" s="87"/>
      <c r="MUH57" s="87"/>
      <c r="MUI57" s="87"/>
      <c r="MUJ57" s="87"/>
      <c r="MUP57" s="87"/>
      <c r="MUQ57" s="87"/>
      <c r="MUR57" s="87"/>
      <c r="MUS57" s="87"/>
      <c r="MUT57" s="87"/>
      <c r="MUU57" s="87"/>
      <c r="MUV57" s="87"/>
      <c r="MUW57" s="87"/>
      <c r="MUX57" s="87"/>
      <c r="MUY57" s="87"/>
      <c r="MVE57" s="87"/>
      <c r="MVF57" s="87"/>
      <c r="MVG57" s="87"/>
      <c r="MVH57" s="87"/>
      <c r="MVI57" s="87"/>
      <c r="MVJ57" s="87"/>
      <c r="MVK57" s="87"/>
      <c r="MVL57" s="87"/>
      <c r="MVM57" s="87"/>
      <c r="MVN57" s="87"/>
      <c r="MVT57" s="87"/>
      <c r="MVU57" s="87"/>
      <c r="MVV57" s="87"/>
      <c r="MVW57" s="87"/>
      <c r="MVX57" s="87"/>
      <c r="MVY57" s="87"/>
      <c r="MVZ57" s="87"/>
      <c r="MWA57" s="87"/>
      <c r="MWB57" s="87"/>
      <c r="MWC57" s="87"/>
      <c r="MWI57" s="87"/>
      <c r="MWJ57" s="87"/>
      <c r="MWK57" s="87"/>
      <c r="MWL57" s="87"/>
      <c r="MWM57" s="87"/>
      <c r="MWN57" s="87"/>
      <c r="MWO57" s="87"/>
      <c r="MWP57" s="87"/>
      <c r="MWQ57" s="87"/>
      <c r="MWR57" s="87"/>
      <c r="MWX57" s="87"/>
      <c r="MWY57" s="87"/>
      <c r="MWZ57" s="87"/>
      <c r="MXA57" s="87"/>
      <c r="MXB57" s="87"/>
      <c r="MXC57" s="87"/>
      <c r="MXD57" s="87"/>
      <c r="MXE57" s="87"/>
      <c r="MXF57" s="87"/>
      <c r="MXG57" s="87"/>
      <c r="MXM57" s="87"/>
      <c r="MXN57" s="87"/>
      <c r="MXO57" s="87"/>
      <c r="MXP57" s="87"/>
      <c r="MXQ57" s="87"/>
      <c r="MXR57" s="87"/>
      <c r="MXS57" s="87"/>
      <c r="MXT57" s="87"/>
      <c r="MXU57" s="87"/>
      <c r="MXV57" s="87"/>
      <c r="MYB57" s="87"/>
      <c r="MYC57" s="87"/>
      <c r="MYD57" s="87"/>
      <c r="MYE57" s="87"/>
      <c r="MYF57" s="87"/>
      <c r="MYG57" s="87"/>
      <c r="MYH57" s="87"/>
      <c r="MYI57" s="87"/>
      <c r="MYJ57" s="87"/>
      <c r="MYK57" s="87"/>
      <c r="MYQ57" s="87"/>
      <c r="MYR57" s="87"/>
      <c r="MYS57" s="87"/>
      <c r="MYT57" s="87"/>
      <c r="MYU57" s="87"/>
      <c r="MYV57" s="87"/>
      <c r="MYW57" s="87"/>
      <c r="MYX57" s="87"/>
      <c r="MYY57" s="87"/>
      <c r="MYZ57" s="87"/>
      <c r="MZF57" s="87"/>
      <c r="MZG57" s="87"/>
      <c r="MZH57" s="87"/>
      <c r="MZI57" s="87"/>
      <c r="MZJ57" s="87"/>
      <c r="MZK57" s="87"/>
      <c r="MZL57" s="87"/>
      <c r="MZM57" s="87"/>
      <c r="MZN57" s="87"/>
      <c r="MZO57" s="87"/>
      <c r="MZU57" s="87"/>
      <c r="MZV57" s="87"/>
      <c r="MZW57" s="87"/>
      <c r="MZX57" s="87"/>
      <c r="MZY57" s="87"/>
      <c r="MZZ57" s="87"/>
      <c r="NAA57" s="87"/>
      <c r="NAB57" s="87"/>
      <c r="NAC57" s="87"/>
      <c r="NAD57" s="87"/>
      <c r="NAJ57" s="87"/>
      <c r="NAK57" s="87"/>
      <c r="NAL57" s="87"/>
      <c r="NAM57" s="87"/>
      <c r="NAN57" s="87"/>
      <c r="NAO57" s="87"/>
      <c r="NAP57" s="87"/>
      <c r="NAQ57" s="87"/>
      <c r="NAR57" s="87"/>
      <c r="NAS57" s="87"/>
      <c r="NAY57" s="87"/>
      <c r="NAZ57" s="87"/>
      <c r="NBA57" s="87"/>
      <c r="NBB57" s="87"/>
      <c r="NBC57" s="87"/>
      <c r="NBD57" s="87"/>
      <c r="NBE57" s="87"/>
      <c r="NBF57" s="87"/>
      <c r="NBG57" s="87"/>
      <c r="NBH57" s="87"/>
      <c r="NBN57" s="87"/>
      <c r="NBO57" s="87"/>
      <c r="NBP57" s="87"/>
      <c r="NBQ57" s="87"/>
      <c r="NBR57" s="87"/>
      <c r="NBS57" s="87"/>
      <c r="NBT57" s="87"/>
      <c r="NBU57" s="87"/>
      <c r="NBV57" s="87"/>
      <c r="NBW57" s="87"/>
      <c r="NCC57" s="87"/>
      <c r="NCD57" s="87"/>
      <c r="NCE57" s="87"/>
      <c r="NCF57" s="87"/>
      <c r="NCG57" s="87"/>
      <c r="NCH57" s="87"/>
      <c r="NCI57" s="87"/>
      <c r="NCJ57" s="87"/>
      <c r="NCK57" s="87"/>
      <c r="NCL57" s="87"/>
      <c r="NCR57" s="87"/>
      <c r="NCS57" s="87"/>
      <c r="NCT57" s="87"/>
      <c r="NCU57" s="87"/>
      <c r="NCV57" s="87"/>
      <c r="NCW57" s="87"/>
      <c r="NCX57" s="87"/>
      <c r="NCY57" s="87"/>
      <c r="NCZ57" s="87"/>
      <c r="NDA57" s="87"/>
      <c r="NDG57" s="87"/>
      <c r="NDH57" s="87"/>
      <c r="NDI57" s="87"/>
      <c r="NDJ57" s="87"/>
      <c r="NDK57" s="87"/>
      <c r="NDL57" s="87"/>
      <c r="NDM57" s="87"/>
      <c r="NDN57" s="87"/>
      <c r="NDO57" s="87"/>
      <c r="NDP57" s="87"/>
      <c r="NDV57" s="87"/>
      <c r="NDW57" s="87"/>
      <c r="NDX57" s="87"/>
      <c r="NDY57" s="87"/>
      <c r="NDZ57" s="87"/>
      <c r="NEA57" s="87"/>
      <c r="NEB57" s="87"/>
      <c r="NEC57" s="87"/>
      <c r="NED57" s="87"/>
      <c r="NEE57" s="87"/>
      <c r="NEK57" s="87"/>
      <c r="NEL57" s="87"/>
      <c r="NEM57" s="87"/>
      <c r="NEN57" s="87"/>
      <c r="NEO57" s="87"/>
      <c r="NEP57" s="87"/>
      <c r="NEQ57" s="87"/>
      <c r="NER57" s="87"/>
      <c r="NES57" s="87"/>
      <c r="NET57" s="87"/>
      <c r="NEZ57" s="87"/>
      <c r="NFA57" s="87"/>
      <c r="NFB57" s="87"/>
      <c r="NFC57" s="87"/>
      <c r="NFD57" s="87"/>
      <c r="NFE57" s="87"/>
      <c r="NFF57" s="87"/>
      <c r="NFG57" s="87"/>
      <c r="NFH57" s="87"/>
      <c r="NFI57" s="87"/>
      <c r="NFO57" s="87"/>
      <c r="NFP57" s="87"/>
      <c r="NFQ57" s="87"/>
      <c r="NFR57" s="87"/>
      <c r="NFS57" s="87"/>
      <c r="NFT57" s="87"/>
      <c r="NFU57" s="87"/>
      <c r="NFV57" s="87"/>
      <c r="NFW57" s="87"/>
      <c r="NFX57" s="87"/>
      <c r="NGD57" s="87"/>
      <c r="NGE57" s="87"/>
      <c r="NGF57" s="87"/>
      <c r="NGG57" s="87"/>
      <c r="NGH57" s="87"/>
      <c r="NGI57" s="87"/>
      <c r="NGJ57" s="87"/>
      <c r="NGK57" s="87"/>
      <c r="NGL57" s="87"/>
      <c r="NGM57" s="87"/>
      <c r="NGS57" s="87"/>
      <c r="NGT57" s="87"/>
      <c r="NGU57" s="87"/>
      <c r="NGV57" s="87"/>
      <c r="NGW57" s="87"/>
      <c r="NGX57" s="87"/>
      <c r="NGY57" s="87"/>
      <c r="NGZ57" s="87"/>
      <c r="NHA57" s="87"/>
      <c r="NHB57" s="87"/>
      <c r="NHH57" s="87"/>
      <c r="NHI57" s="87"/>
      <c r="NHJ57" s="87"/>
      <c r="NHK57" s="87"/>
      <c r="NHL57" s="87"/>
      <c r="NHM57" s="87"/>
      <c r="NHN57" s="87"/>
      <c r="NHO57" s="87"/>
      <c r="NHP57" s="87"/>
      <c r="NHQ57" s="87"/>
      <c r="NHW57" s="87"/>
      <c r="NHX57" s="87"/>
      <c r="NHY57" s="87"/>
      <c r="NHZ57" s="87"/>
      <c r="NIA57" s="87"/>
      <c r="NIB57" s="87"/>
      <c r="NIC57" s="87"/>
      <c r="NID57" s="87"/>
      <c r="NIE57" s="87"/>
      <c r="NIF57" s="87"/>
      <c r="NIL57" s="87"/>
      <c r="NIM57" s="87"/>
      <c r="NIN57" s="87"/>
      <c r="NIO57" s="87"/>
      <c r="NIP57" s="87"/>
      <c r="NIQ57" s="87"/>
      <c r="NIR57" s="87"/>
      <c r="NIS57" s="87"/>
      <c r="NIT57" s="87"/>
      <c r="NIU57" s="87"/>
      <c r="NJA57" s="87"/>
      <c r="NJB57" s="87"/>
      <c r="NJC57" s="87"/>
      <c r="NJD57" s="87"/>
      <c r="NJE57" s="87"/>
      <c r="NJF57" s="87"/>
      <c r="NJG57" s="87"/>
      <c r="NJH57" s="87"/>
      <c r="NJI57" s="87"/>
      <c r="NJJ57" s="87"/>
      <c r="NJP57" s="87"/>
      <c r="NJQ57" s="87"/>
      <c r="NJR57" s="87"/>
      <c r="NJS57" s="87"/>
      <c r="NJT57" s="87"/>
      <c r="NJU57" s="87"/>
      <c r="NJV57" s="87"/>
      <c r="NJW57" s="87"/>
      <c r="NJX57" s="87"/>
      <c r="NJY57" s="87"/>
      <c r="NKE57" s="87"/>
      <c r="NKF57" s="87"/>
      <c r="NKG57" s="87"/>
      <c r="NKH57" s="87"/>
      <c r="NKI57" s="87"/>
      <c r="NKJ57" s="87"/>
      <c r="NKK57" s="87"/>
      <c r="NKL57" s="87"/>
      <c r="NKM57" s="87"/>
      <c r="NKN57" s="87"/>
      <c r="NKT57" s="87"/>
      <c r="NKU57" s="87"/>
      <c r="NKV57" s="87"/>
      <c r="NKW57" s="87"/>
      <c r="NKX57" s="87"/>
      <c r="NKY57" s="87"/>
      <c r="NKZ57" s="87"/>
      <c r="NLA57" s="87"/>
      <c r="NLB57" s="87"/>
      <c r="NLC57" s="87"/>
      <c r="NLI57" s="87"/>
      <c r="NLJ57" s="87"/>
      <c r="NLK57" s="87"/>
      <c r="NLL57" s="87"/>
      <c r="NLM57" s="87"/>
      <c r="NLN57" s="87"/>
      <c r="NLO57" s="87"/>
      <c r="NLP57" s="87"/>
      <c r="NLQ57" s="87"/>
      <c r="NLR57" s="87"/>
      <c r="NLX57" s="87"/>
      <c r="NLY57" s="87"/>
      <c r="NLZ57" s="87"/>
      <c r="NMA57" s="87"/>
      <c r="NMB57" s="87"/>
      <c r="NMC57" s="87"/>
      <c r="NMD57" s="87"/>
      <c r="NME57" s="87"/>
      <c r="NMF57" s="87"/>
      <c r="NMG57" s="87"/>
      <c r="NMM57" s="87"/>
      <c r="NMN57" s="87"/>
      <c r="NMO57" s="87"/>
      <c r="NMP57" s="87"/>
      <c r="NMQ57" s="87"/>
      <c r="NMR57" s="87"/>
      <c r="NMS57" s="87"/>
      <c r="NMT57" s="87"/>
      <c r="NMU57" s="87"/>
      <c r="NMV57" s="87"/>
      <c r="NNB57" s="87"/>
      <c r="NNC57" s="87"/>
      <c r="NND57" s="87"/>
      <c r="NNE57" s="87"/>
      <c r="NNF57" s="87"/>
      <c r="NNG57" s="87"/>
      <c r="NNH57" s="87"/>
      <c r="NNI57" s="87"/>
      <c r="NNJ57" s="87"/>
      <c r="NNK57" s="87"/>
      <c r="NNQ57" s="87"/>
      <c r="NNR57" s="87"/>
      <c r="NNS57" s="87"/>
      <c r="NNT57" s="87"/>
      <c r="NNU57" s="87"/>
      <c r="NNV57" s="87"/>
      <c r="NNW57" s="87"/>
      <c r="NNX57" s="87"/>
      <c r="NNY57" s="87"/>
      <c r="NNZ57" s="87"/>
      <c r="NOF57" s="87"/>
      <c r="NOG57" s="87"/>
      <c r="NOH57" s="87"/>
      <c r="NOI57" s="87"/>
      <c r="NOJ57" s="87"/>
      <c r="NOK57" s="87"/>
      <c r="NOL57" s="87"/>
      <c r="NOM57" s="87"/>
      <c r="NON57" s="87"/>
      <c r="NOO57" s="87"/>
      <c r="NOU57" s="87"/>
      <c r="NOV57" s="87"/>
      <c r="NOW57" s="87"/>
      <c r="NOX57" s="87"/>
      <c r="NOY57" s="87"/>
      <c r="NOZ57" s="87"/>
      <c r="NPA57" s="87"/>
      <c r="NPB57" s="87"/>
      <c r="NPC57" s="87"/>
      <c r="NPD57" s="87"/>
      <c r="NPJ57" s="87"/>
      <c r="NPK57" s="87"/>
      <c r="NPL57" s="87"/>
      <c r="NPM57" s="87"/>
      <c r="NPN57" s="87"/>
      <c r="NPO57" s="87"/>
      <c r="NPP57" s="87"/>
      <c r="NPQ57" s="87"/>
      <c r="NPR57" s="87"/>
      <c r="NPS57" s="87"/>
      <c r="NPY57" s="87"/>
      <c r="NPZ57" s="87"/>
      <c r="NQA57" s="87"/>
      <c r="NQB57" s="87"/>
      <c r="NQC57" s="87"/>
      <c r="NQD57" s="87"/>
      <c r="NQE57" s="87"/>
      <c r="NQF57" s="87"/>
      <c r="NQG57" s="87"/>
      <c r="NQH57" s="87"/>
      <c r="NQN57" s="87"/>
      <c r="NQO57" s="87"/>
      <c r="NQP57" s="87"/>
      <c r="NQQ57" s="87"/>
      <c r="NQR57" s="87"/>
      <c r="NQS57" s="87"/>
      <c r="NQT57" s="87"/>
      <c r="NQU57" s="87"/>
      <c r="NQV57" s="87"/>
      <c r="NQW57" s="87"/>
      <c r="NRC57" s="87"/>
      <c r="NRD57" s="87"/>
      <c r="NRE57" s="87"/>
      <c r="NRF57" s="87"/>
      <c r="NRG57" s="87"/>
      <c r="NRH57" s="87"/>
      <c r="NRI57" s="87"/>
      <c r="NRJ57" s="87"/>
      <c r="NRK57" s="87"/>
      <c r="NRL57" s="87"/>
      <c r="NRR57" s="87"/>
      <c r="NRS57" s="87"/>
      <c r="NRT57" s="87"/>
      <c r="NRU57" s="87"/>
      <c r="NRV57" s="87"/>
      <c r="NRW57" s="87"/>
      <c r="NRX57" s="87"/>
      <c r="NRY57" s="87"/>
      <c r="NRZ57" s="87"/>
      <c r="NSA57" s="87"/>
      <c r="NSG57" s="87"/>
      <c r="NSH57" s="87"/>
      <c r="NSI57" s="87"/>
      <c r="NSJ57" s="87"/>
      <c r="NSK57" s="87"/>
      <c r="NSL57" s="87"/>
      <c r="NSM57" s="87"/>
      <c r="NSN57" s="87"/>
      <c r="NSO57" s="87"/>
      <c r="NSP57" s="87"/>
      <c r="NSV57" s="87"/>
      <c r="NSW57" s="87"/>
      <c r="NSX57" s="87"/>
      <c r="NSY57" s="87"/>
      <c r="NSZ57" s="87"/>
      <c r="NTA57" s="87"/>
      <c r="NTB57" s="87"/>
      <c r="NTC57" s="87"/>
      <c r="NTD57" s="87"/>
      <c r="NTE57" s="87"/>
      <c r="NTK57" s="87"/>
      <c r="NTL57" s="87"/>
      <c r="NTM57" s="87"/>
      <c r="NTN57" s="87"/>
      <c r="NTO57" s="87"/>
      <c r="NTP57" s="87"/>
      <c r="NTQ57" s="87"/>
      <c r="NTR57" s="87"/>
      <c r="NTS57" s="87"/>
      <c r="NTT57" s="87"/>
      <c r="NTZ57" s="87"/>
      <c r="NUA57" s="87"/>
      <c r="NUB57" s="87"/>
      <c r="NUC57" s="87"/>
      <c r="NUD57" s="87"/>
      <c r="NUE57" s="87"/>
      <c r="NUF57" s="87"/>
      <c r="NUG57" s="87"/>
      <c r="NUH57" s="87"/>
      <c r="NUI57" s="87"/>
      <c r="NUO57" s="87"/>
      <c r="NUP57" s="87"/>
      <c r="NUQ57" s="87"/>
      <c r="NUR57" s="87"/>
      <c r="NUS57" s="87"/>
      <c r="NUT57" s="87"/>
      <c r="NUU57" s="87"/>
      <c r="NUV57" s="87"/>
      <c r="NUW57" s="87"/>
      <c r="NUX57" s="87"/>
      <c r="NVD57" s="87"/>
      <c r="NVE57" s="87"/>
      <c r="NVF57" s="87"/>
      <c r="NVG57" s="87"/>
      <c r="NVH57" s="87"/>
      <c r="NVI57" s="87"/>
      <c r="NVJ57" s="87"/>
      <c r="NVK57" s="87"/>
      <c r="NVL57" s="87"/>
      <c r="NVM57" s="87"/>
      <c r="NVS57" s="87"/>
      <c r="NVT57" s="87"/>
      <c r="NVU57" s="87"/>
      <c r="NVV57" s="87"/>
      <c r="NVW57" s="87"/>
      <c r="NVX57" s="87"/>
      <c r="NVY57" s="87"/>
      <c r="NVZ57" s="87"/>
      <c r="NWA57" s="87"/>
      <c r="NWB57" s="87"/>
      <c r="NWH57" s="87"/>
      <c r="NWI57" s="87"/>
      <c r="NWJ57" s="87"/>
      <c r="NWK57" s="87"/>
      <c r="NWL57" s="87"/>
      <c r="NWM57" s="87"/>
      <c r="NWN57" s="87"/>
      <c r="NWO57" s="87"/>
      <c r="NWP57" s="87"/>
      <c r="NWQ57" s="87"/>
      <c r="NWW57" s="87"/>
      <c r="NWX57" s="87"/>
      <c r="NWY57" s="87"/>
      <c r="NWZ57" s="87"/>
      <c r="NXA57" s="87"/>
      <c r="NXB57" s="87"/>
      <c r="NXC57" s="87"/>
      <c r="NXD57" s="87"/>
      <c r="NXE57" s="87"/>
      <c r="NXF57" s="87"/>
      <c r="NXL57" s="87"/>
      <c r="NXM57" s="87"/>
      <c r="NXN57" s="87"/>
      <c r="NXO57" s="87"/>
      <c r="NXP57" s="87"/>
      <c r="NXQ57" s="87"/>
      <c r="NXR57" s="87"/>
      <c r="NXS57" s="87"/>
      <c r="NXT57" s="87"/>
      <c r="NXU57" s="87"/>
      <c r="NYA57" s="87"/>
      <c r="NYB57" s="87"/>
      <c r="NYC57" s="87"/>
      <c r="NYD57" s="87"/>
      <c r="NYE57" s="87"/>
      <c r="NYF57" s="87"/>
      <c r="NYG57" s="87"/>
      <c r="NYH57" s="87"/>
      <c r="NYI57" s="87"/>
      <c r="NYJ57" s="87"/>
      <c r="NYP57" s="87"/>
      <c r="NYQ57" s="87"/>
      <c r="NYR57" s="87"/>
      <c r="NYS57" s="87"/>
      <c r="NYT57" s="87"/>
      <c r="NYU57" s="87"/>
      <c r="NYV57" s="87"/>
      <c r="NYW57" s="87"/>
      <c r="NYX57" s="87"/>
      <c r="NYY57" s="87"/>
      <c r="NZE57" s="87"/>
      <c r="NZF57" s="87"/>
      <c r="NZG57" s="87"/>
      <c r="NZH57" s="87"/>
      <c r="NZI57" s="87"/>
      <c r="NZJ57" s="87"/>
      <c r="NZK57" s="87"/>
      <c r="NZL57" s="87"/>
      <c r="NZM57" s="87"/>
      <c r="NZN57" s="87"/>
      <c r="NZT57" s="87"/>
      <c r="NZU57" s="87"/>
      <c r="NZV57" s="87"/>
      <c r="NZW57" s="87"/>
      <c r="NZX57" s="87"/>
      <c r="NZY57" s="87"/>
      <c r="NZZ57" s="87"/>
      <c r="OAA57" s="87"/>
      <c r="OAB57" s="87"/>
      <c r="OAC57" s="87"/>
      <c r="OAI57" s="87"/>
      <c r="OAJ57" s="87"/>
      <c r="OAK57" s="87"/>
      <c r="OAL57" s="87"/>
      <c r="OAM57" s="87"/>
      <c r="OAN57" s="87"/>
      <c r="OAO57" s="87"/>
      <c r="OAP57" s="87"/>
      <c r="OAQ57" s="87"/>
      <c r="OAR57" s="87"/>
      <c r="OAX57" s="87"/>
      <c r="OAY57" s="87"/>
      <c r="OAZ57" s="87"/>
      <c r="OBA57" s="87"/>
      <c r="OBB57" s="87"/>
      <c r="OBC57" s="87"/>
      <c r="OBD57" s="87"/>
      <c r="OBE57" s="87"/>
      <c r="OBF57" s="87"/>
      <c r="OBG57" s="87"/>
      <c r="OBM57" s="87"/>
      <c r="OBN57" s="87"/>
      <c r="OBO57" s="87"/>
      <c r="OBP57" s="87"/>
      <c r="OBQ57" s="87"/>
      <c r="OBR57" s="87"/>
      <c r="OBS57" s="87"/>
      <c r="OBT57" s="87"/>
      <c r="OBU57" s="87"/>
      <c r="OBV57" s="87"/>
      <c r="OCB57" s="87"/>
      <c r="OCC57" s="87"/>
      <c r="OCD57" s="87"/>
      <c r="OCE57" s="87"/>
      <c r="OCF57" s="87"/>
      <c r="OCG57" s="87"/>
      <c r="OCH57" s="87"/>
      <c r="OCI57" s="87"/>
      <c r="OCJ57" s="87"/>
      <c r="OCK57" s="87"/>
      <c r="OCQ57" s="87"/>
      <c r="OCR57" s="87"/>
      <c r="OCS57" s="87"/>
      <c r="OCT57" s="87"/>
      <c r="OCU57" s="87"/>
      <c r="OCV57" s="87"/>
      <c r="OCW57" s="87"/>
      <c r="OCX57" s="87"/>
      <c r="OCY57" s="87"/>
      <c r="OCZ57" s="87"/>
      <c r="ODF57" s="87"/>
      <c r="ODG57" s="87"/>
      <c r="ODH57" s="87"/>
      <c r="ODI57" s="87"/>
      <c r="ODJ57" s="87"/>
      <c r="ODK57" s="87"/>
      <c r="ODL57" s="87"/>
      <c r="ODM57" s="87"/>
      <c r="ODN57" s="87"/>
      <c r="ODO57" s="87"/>
      <c r="ODU57" s="87"/>
      <c r="ODV57" s="87"/>
      <c r="ODW57" s="87"/>
      <c r="ODX57" s="87"/>
      <c r="ODY57" s="87"/>
      <c r="ODZ57" s="87"/>
      <c r="OEA57" s="87"/>
      <c r="OEB57" s="87"/>
      <c r="OEC57" s="87"/>
      <c r="OED57" s="87"/>
      <c r="OEJ57" s="87"/>
      <c r="OEK57" s="87"/>
      <c r="OEL57" s="87"/>
      <c r="OEM57" s="87"/>
      <c r="OEN57" s="87"/>
      <c r="OEO57" s="87"/>
      <c r="OEP57" s="87"/>
      <c r="OEQ57" s="87"/>
      <c r="OER57" s="87"/>
      <c r="OES57" s="87"/>
      <c r="OEY57" s="87"/>
      <c r="OEZ57" s="87"/>
      <c r="OFA57" s="87"/>
      <c r="OFB57" s="87"/>
      <c r="OFC57" s="87"/>
      <c r="OFD57" s="87"/>
      <c r="OFE57" s="87"/>
      <c r="OFF57" s="87"/>
      <c r="OFG57" s="87"/>
      <c r="OFH57" s="87"/>
      <c r="OFN57" s="87"/>
      <c r="OFO57" s="87"/>
      <c r="OFP57" s="87"/>
      <c r="OFQ57" s="87"/>
      <c r="OFR57" s="87"/>
      <c r="OFS57" s="87"/>
      <c r="OFT57" s="87"/>
      <c r="OFU57" s="87"/>
      <c r="OFV57" s="87"/>
      <c r="OFW57" s="87"/>
      <c r="OGC57" s="87"/>
      <c r="OGD57" s="87"/>
      <c r="OGE57" s="87"/>
      <c r="OGF57" s="87"/>
      <c r="OGG57" s="87"/>
      <c r="OGH57" s="87"/>
      <c r="OGI57" s="87"/>
      <c r="OGJ57" s="87"/>
      <c r="OGK57" s="87"/>
      <c r="OGL57" s="87"/>
      <c r="OGR57" s="87"/>
      <c r="OGS57" s="87"/>
      <c r="OGT57" s="87"/>
      <c r="OGU57" s="87"/>
      <c r="OGV57" s="87"/>
      <c r="OGW57" s="87"/>
      <c r="OGX57" s="87"/>
      <c r="OGY57" s="87"/>
      <c r="OGZ57" s="87"/>
      <c r="OHA57" s="87"/>
      <c r="OHG57" s="87"/>
      <c r="OHH57" s="87"/>
      <c r="OHI57" s="87"/>
      <c r="OHJ57" s="87"/>
      <c r="OHK57" s="87"/>
      <c r="OHL57" s="87"/>
      <c r="OHM57" s="87"/>
      <c r="OHN57" s="87"/>
      <c r="OHO57" s="87"/>
      <c r="OHP57" s="87"/>
      <c r="OHV57" s="87"/>
      <c r="OHW57" s="87"/>
      <c r="OHX57" s="87"/>
      <c r="OHY57" s="87"/>
      <c r="OHZ57" s="87"/>
      <c r="OIA57" s="87"/>
      <c r="OIB57" s="87"/>
      <c r="OIC57" s="87"/>
      <c r="OID57" s="87"/>
      <c r="OIE57" s="87"/>
      <c r="OIK57" s="87"/>
      <c r="OIL57" s="87"/>
      <c r="OIM57" s="87"/>
      <c r="OIN57" s="87"/>
      <c r="OIO57" s="87"/>
      <c r="OIP57" s="87"/>
      <c r="OIQ57" s="87"/>
      <c r="OIR57" s="87"/>
      <c r="OIS57" s="87"/>
      <c r="OIT57" s="87"/>
      <c r="OIZ57" s="87"/>
      <c r="OJA57" s="87"/>
      <c r="OJB57" s="87"/>
      <c r="OJC57" s="87"/>
      <c r="OJD57" s="87"/>
      <c r="OJE57" s="87"/>
      <c r="OJF57" s="87"/>
      <c r="OJG57" s="87"/>
      <c r="OJH57" s="87"/>
      <c r="OJI57" s="87"/>
      <c r="OJO57" s="87"/>
      <c r="OJP57" s="87"/>
      <c r="OJQ57" s="87"/>
      <c r="OJR57" s="87"/>
      <c r="OJS57" s="87"/>
      <c r="OJT57" s="87"/>
      <c r="OJU57" s="87"/>
      <c r="OJV57" s="87"/>
      <c r="OJW57" s="87"/>
      <c r="OJX57" s="87"/>
      <c r="OKD57" s="87"/>
      <c r="OKE57" s="87"/>
      <c r="OKF57" s="87"/>
      <c r="OKG57" s="87"/>
      <c r="OKH57" s="87"/>
      <c r="OKI57" s="87"/>
      <c r="OKJ57" s="87"/>
      <c r="OKK57" s="87"/>
      <c r="OKL57" s="87"/>
      <c r="OKM57" s="87"/>
      <c r="OKS57" s="87"/>
      <c r="OKT57" s="87"/>
      <c r="OKU57" s="87"/>
      <c r="OKV57" s="87"/>
      <c r="OKW57" s="87"/>
      <c r="OKX57" s="87"/>
      <c r="OKY57" s="87"/>
      <c r="OKZ57" s="87"/>
      <c r="OLA57" s="87"/>
      <c r="OLB57" s="87"/>
      <c r="OLH57" s="87"/>
      <c r="OLI57" s="87"/>
      <c r="OLJ57" s="87"/>
      <c r="OLK57" s="87"/>
      <c r="OLL57" s="87"/>
      <c r="OLM57" s="87"/>
      <c r="OLN57" s="87"/>
      <c r="OLO57" s="87"/>
      <c r="OLP57" s="87"/>
      <c r="OLQ57" s="87"/>
      <c r="OLW57" s="87"/>
      <c r="OLX57" s="87"/>
      <c r="OLY57" s="87"/>
      <c r="OLZ57" s="87"/>
      <c r="OMA57" s="87"/>
      <c r="OMB57" s="87"/>
      <c r="OMC57" s="87"/>
      <c r="OMD57" s="87"/>
      <c r="OME57" s="87"/>
      <c r="OMF57" s="87"/>
      <c r="OML57" s="87"/>
      <c r="OMM57" s="87"/>
      <c r="OMN57" s="87"/>
      <c r="OMO57" s="87"/>
      <c r="OMP57" s="87"/>
      <c r="OMQ57" s="87"/>
      <c r="OMR57" s="87"/>
      <c r="OMS57" s="87"/>
      <c r="OMT57" s="87"/>
      <c r="OMU57" s="87"/>
      <c r="ONA57" s="87"/>
      <c r="ONB57" s="87"/>
      <c r="ONC57" s="87"/>
      <c r="OND57" s="87"/>
      <c r="ONE57" s="87"/>
      <c r="ONF57" s="87"/>
      <c r="ONG57" s="87"/>
      <c r="ONH57" s="87"/>
      <c r="ONI57" s="87"/>
      <c r="ONJ57" s="87"/>
      <c r="ONP57" s="87"/>
      <c r="ONQ57" s="87"/>
      <c r="ONR57" s="87"/>
      <c r="ONS57" s="87"/>
      <c r="ONT57" s="87"/>
      <c r="ONU57" s="87"/>
      <c r="ONV57" s="87"/>
      <c r="ONW57" s="87"/>
      <c r="ONX57" s="87"/>
      <c r="ONY57" s="87"/>
      <c r="OOE57" s="87"/>
      <c r="OOF57" s="87"/>
      <c r="OOG57" s="87"/>
      <c r="OOH57" s="87"/>
      <c r="OOI57" s="87"/>
      <c r="OOJ57" s="87"/>
      <c r="OOK57" s="87"/>
      <c r="OOL57" s="87"/>
      <c r="OOM57" s="87"/>
      <c r="OON57" s="87"/>
      <c r="OOT57" s="87"/>
      <c r="OOU57" s="87"/>
      <c r="OOV57" s="87"/>
      <c r="OOW57" s="87"/>
      <c r="OOX57" s="87"/>
      <c r="OOY57" s="87"/>
      <c r="OOZ57" s="87"/>
      <c r="OPA57" s="87"/>
      <c r="OPB57" s="87"/>
      <c r="OPC57" s="87"/>
      <c r="OPI57" s="87"/>
      <c r="OPJ57" s="87"/>
      <c r="OPK57" s="87"/>
      <c r="OPL57" s="87"/>
      <c r="OPM57" s="87"/>
      <c r="OPN57" s="87"/>
      <c r="OPO57" s="87"/>
      <c r="OPP57" s="87"/>
      <c r="OPQ57" s="87"/>
      <c r="OPR57" s="87"/>
      <c r="OPX57" s="87"/>
      <c r="OPY57" s="87"/>
      <c r="OPZ57" s="87"/>
      <c r="OQA57" s="87"/>
      <c r="OQB57" s="87"/>
      <c r="OQC57" s="87"/>
      <c r="OQD57" s="87"/>
      <c r="OQE57" s="87"/>
      <c r="OQF57" s="87"/>
      <c r="OQG57" s="87"/>
      <c r="OQM57" s="87"/>
      <c r="OQN57" s="87"/>
      <c r="OQO57" s="87"/>
      <c r="OQP57" s="87"/>
      <c r="OQQ57" s="87"/>
      <c r="OQR57" s="87"/>
      <c r="OQS57" s="87"/>
      <c r="OQT57" s="87"/>
      <c r="OQU57" s="87"/>
      <c r="OQV57" s="87"/>
      <c r="ORB57" s="87"/>
      <c r="ORC57" s="87"/>
      <c r="ORD57" s="87"/>
      <c r="ORE57" s="87"/>
      <c r="ORF57" s="87"/>
      <c r="ORG57" s="87"/>
      <c r="ORH57" s="87"/>
      <c r="ORI57" s="87"/>
      <c r="ORJ57" s="87"/>
      <c r="ORK57" s="87"/>
      <c r="ORQ57" s="87"/>
      <c r="ORR57" s="87"/>
      <c r="ORS57" s="87"/>
      <c r="ORT57" s="87"/>
      <c r="ORU57" s="87"/>
      <c r="ORV57" s="87"/>
      <c r="ORW57" s="87"/>
      <c r="ORX57" s="87"/>
      <c r="ORY57" s="87"/>
      <c r="ORZ57" s="87"/>
      <c r="OSF57" s="87"/>
      <c r="OSG57" s="87"/>
      <c r="OSH57" s="87"/>
      <c r="OSI57" s="87"/>
      <c r="OSJ57" s="87"/>
      <c r="OSK57" s="87"/>
      <c r="OSL57" s="87"/>
      <c r="OSM57" s="87"/>
      <c r="OSN57" s="87"/>
      <c r="OSO57" s="87"/>
      <c r="OSU57" s="87"/>
      <c r="OSV57" s="87"/>
      <c r="OSW57" s="87"/>
      <c r="OSX57" s="87"/>
      <c r="OSY57" s="87"/>
      <c r="OSZ57" s="87"/>
      <c r="OTA57" s="87"/>
      <c r="OTB57" s="87"/>
      <c r="OTC57" s="87"/>
      <c r="OTD57" s="87"/>
      <c r="OTJ57" s="87"/>
      <c r="OTK57" s="87"/>
      <c r="OTL57" s="87"/>
      <c r="OTM57" s="87"/>
      <c r="OTN57" s="87"/>
      <c r="OTO57" s="87"/>
      <c r="OTP57" s="87"/>
      <c r="OTQ57" s="87"/>
      <c r="OTR57" s="87"/>
      <c r="OTS57" s="87"/>
      <c r="OTY57" s="87"/>
      <c r="OTZ57" s="87"/>
      <c r="OUA57" s="87"/>
      <c r="OUB57" s="87"/>
      <c r="OUC57" s="87"/>
      <c r="OUD57" s="87"/>
      <c r="OUE57" s="87"/>
      <c r="OUF57" s="87"/>
      <c r="OUG57" s="87"/>
      <c r="OUH57" s="87"/>
      <c r="OUN57" s="87"/>
      <c r="OUO57" s="87"/>
      <c r="OUP57" s="87"/>
      <c r="OUQ57" s="87"/>
      <c r="OUR57" s="87"/>
      <c r="OUS57" s="87"/>
      <c r="OUT57" s="87"/>
      <c r="OUU57" s="87"/>
      <c r="OUV57" s="87"/>
      <c r="OUW57" s="87"/>
      <c r="OVC57" s="87"/>
      <c r="OVD57" s="87"/>
      <c r="OVE57" s="87"/>
      <c r="OVF57" s="87"/>
      <c r="OVG57" s="87"/>
      <c r="OVH57" s="87"/>
      <c r="OVI57" s="87"/>
      <c r="OVJ57" s="87"/>
      <c r="OVK57" s="87"/>
      <c r="OVL57" s="87"/>
      <c r="OVR57" s="87"/>
      <c r="OVS57" s="87"/>
      <c r="OVT57" s="87"/>
      <c r="OVU57" s="87"/>
      <c r="OVV57" s="87"/>
      <c r="OVW57" s="87"/>
      <c r="OVX57" s="87"/>
      <c r="OVY57" s="87"/>
      <c r="OVZ57" s="87"/>
      <c r="OWA57" s="87"/>
      <c r="OWG57" s="87"/>
      <c r="OWH57" s="87"/>
      <c r="OWI57" s="87"/>
      <c r="OWJ57" s="87"/>
      <c r="OWK57" s="87"/>
      <c r="OWL57" s="87"/>
      <c r="OWM57" s="87"/>
      <c r="OWN57" s="87"/>
      <c r="OWO57" s="87"/>
      <c r="OWP57" s="87"/>
      <c r="OWV57" s="87"/>
      <c r="OWW57" s="87"/>
      <c r="OWX57" s="87"/>
      <c r="OWY57" s="87"/>
      <c r="OWZ57" s="87"/>
      <c r="OXA57" s="87"/>
      <c r="OXB57" s="87"/>
      <c r="OXC57" s="87"/>
      <c r="OXD57" s="87"/>
      <c r="OXE57" s="87"/>
      <c r="OXK57" s="87"/>
      <c r="OXL57" s="87"/>
      <c r="OXM57" s="87"/>
      <c r="OXN57" s="87"/>
      <c r="OXO57" s="87"/>
      <c r="OXP57" s="87"/>
      <c r="OXQ57" s="87"/>
      <c r="OXR57" s="87"/>
      <c r="OXS57" s="87"/>
      <c r="OXT57" s="87"/>
      <c r="OXZ57" s="87"/>
      <c r="OYA57" s="87"/>
      <c r="OYB57" s="87"/>
      <c r="OYC57" s="87"/>
      <c r="OYD57" s="87"/>
      <c r="OYE57" s="87"/>
      <c r="OYF57" s="87"/>
      <c r="OYG57" s="87"/>
      <c r="OYH57" s="87"/>
      <c r="OYI57" s="87"/>
      <c r="OYO57" s="87"/>
      <c r="OYP57" s="87"/>
      <c r="OYQ57" s="87"/>
      <c r="OYR57" s="87"/>
      <c r="OYS57" s="87"/>
      <c r="OYT57" s="87"/>
      <c r="OYU57" s="87"/>
      <c r="OYV57" s="87"/>
      <c r="OYW57" s="87"/>
      <c r="OYX57" s="87"/>
      <c r="OZD57" s="87"/>
      <c r="OZE57" s="87"/>
      <c r="OZF57" s="87"/>
      <c r="OZG57" s="87"/>
      <c r="OZH57" s="87"/>
      <c r="OZI57" s="87"/>
      <c r="OZJ57" s="87"/>
      <c r="OZK57" s="87"/>
      <c r="OZL57" s="87"/>
      <c r="OZM57" s="87"/>
      <c r="OZS57" s="87"/>
      <c r="OZT57" s="87"/>
      <c r="OZU57" s="87"/>
      <c r="OZV57" s="87"/>
      <c r="OZW57" s="87"/>
      <c r="OZX57" s="87"/>
      <c r="OZY57" s="87"/>
      <c r="OZZ57" s="87"/>
      <c r="PAA57" s="87"/>
      <c r="PAB57" s="87"/>
      <c r="PAH57" s="87"/>
      <c r="PAI57" s="87"/>
      <c r="PAJ57" s="87"/>
      <c r="PAK57" s="87"/>
      <c r="PAL57" s="87"/>
      <c r="PAM57" s="87"/>
      <c r="PAN57" s="87"/>
      <c r="PAO57" s="87"/>
      <c r="PAP57" s="87"/>
      <c r="PAQ57" s="87"/>
      <c r="PAW57" s="87"/>
      <c r="PAX57" s="87"/>
      <c r="PAY57" s="87"/>
      <c r="PAZ57" s="87"/>
      <c r="PBA57" s="87"/>
      <c r="PBB57" s="87"/>
      <c r="PBC57" s="87"/>
      <c r="PBD57" s="87"/>
      <c r="PBE57" s="87"/>
      <c r="PBF57" s="87"/>
      <c r="PBL57" s="87"/>
      <c r="PBM57" s="87"/>
      <c r="PBN57" s="87"/>
      <c r="PBO57" s="87"/>
      <c r="PBP57" s="87"/>
      <c r="PBQ57" s="87"/>
      <c r="PBR57" s="87"/>
      <c r="PBS57" s="87"/>
      <c r="PBT57" s="87"/>
      <c r="PBU57" s="87"/>
      <c r="PCA57" s="87"/>
      <c r="PCB57" s="87"/>
      <c r="PCC57" s="87"/>
      <c r="PCD57" s="87"/>
      <c r="PCE57" s="87"/>
      <c r="PCF57" s="87"/>
      <c r="PCG57" s="87"/>
      <c r="PCH57" s="87"/>
      <c r="PCI57" s="87"/>
      <c r="PCJ57" s="87"/>
      <c r="PCP57" s="87"/>
      <c r="PCQ57" s="87"/>
      <c r="PCR57" s="87"/>
      <c r="PCS57" s="87"/>
      <c r="PCT57" s="87"/>
      <c r="PCU57" s="87"/>
      <c r="PCV57" s="87"/>
      <c r="PCW57" s="87"/>
      <c r="PCX57" s="87"/>
      <c r="PCY57" s="87"/>
      <c r="PDE57" s="87"/>
      <c r="PDF57" s="87"/>
      <c r="PDG57" s="87"/>
      <c r="PDH57" s="87"/>
      <c r="PDI57" s="87"/>
      <c r="PDJ57" s="87"/>
      <c r="PDK57" s="87"/>
      <c r="PDL57" s="87"/>
      <c r="PDM57" s="87"/>
      <c r="PDN57" s="87"/>
      <c r="PDT57" s="87"/>
      <c r="PDU57" s="87"/>
      <c r="PDV57" s="87"/>
      <c r="PDW57" s="87"/>
      <c r="PDX57" s="87"/>
      <c r="PDY57" s="87"/>
      <c r="PDZ57" s="87"/>
      <c r="PEA57" s="87"/>
      <c r="PEB57" s="87"/>
      <c r="PEC57" s="87"/>
      <c r="PEI57" s="87"/>
      <c r="PEJ57" s="87"/>
      <c r="PEK57" s="87"/>
      <c r="PEL57" s="87"/>
      <c r="PEM57" s="87"/>
      <c r="PEN57" s="87"/>
      <c r="PEO57" s="87"/>
      <c r="PEP57" s="87"/>
      <c r="PEQ57" s="87"/>
      <c r="PER57" s="87"/>
      <c r="PEX57" s="87"/>
      <c r="PEY57" s="87"/>
      <c r="PEZ57" s="87"/>
      <c r="PFA57" s="87"/>
      <c r="PFB57" s="87"/>
      <c r="PFC57" s="87"/>
      <c r="PFD57" s="87"/>
      <c r="PFE57" s="87"/>
      <c r="PFF57" s="87"/>
      <c r="PFG57" s="87"/>
      <c r="PFM57" s="87"/>
      <c r="PFN57" s="87"/>
      <c r="PFO57" s="87"/>
      <c r="PFP57" s="87"/>
      <c r="PFQ57" s="87"/>
      <c r="PFR57" s="87"/>
      <c r="PFS57" s="87"/>
      <c r="PFT57" s="87"/>
      <c r="PFU57" s="87"/>
      <c r="PFV57" s="87"/>
      <c r="PGB57" s="87"/>
      <c r="PGC57" s="87"/>
      <c r="PGD57" s="87"/>
      <c r="PGE57" s="87"/>
      <c r="PGF57" s="87"/>
      <c r="PGG57" s="87"/>
      <c r="PGH57" s="87"/>
      <c r="PGI57" s="87"/>
      <c r="PGJ57" s="87"/>
      <c r="PGK57" s="87"/>
      <c r="PGQ57" s="87"/>
      <c r="PGR57" s="87"/>
      <c r="PGS57" s="87"/>
      <c r="PGT57" s="87"/>
      <c r="PGU57" s="87"/>
      <c r="PGV57" s="87"/>
      <c r="PGW57" s="87"/>
      <c r="PGX57" s="87"/>
      <c r="PGY57" s="87"/>
      <c r="PGZ57" s="87"/>
      <c r="PHF57" s="87"/>
      <c r="PHG57" s="87"/>
      <c r="PHH57" s="87"/>
      <c r="PHI57" s="87"/>
      <c r="PHJ57" s="87"/>
      <c r="PHK57" s="87"/>
      <c r="PHL57" s="87"/>
      <c r="PHM57" s="87"/>
      <c r="PHN57" s="87"/>
      <c r="PHO57" s="87"/>
      <c r="PHU57" s="87"/>
      <c r="PHV57" s="87"/>
      <c r="PHW57" s="87"/>
      <c r="PHX57" s="87"/>
      <c r="PHY57" s="87"/>
      <c r="PHZ57" s="87"/>
      <c r="PIA57" s="87"/>
      <c r="PIB57" s="87"/>
      <c r="PIC57" s="87"/>
      <c r="PID57" s="87"/>
      <c r="PIJ57" s="87"/>
      <c r="PIK57" s="87"/>
      <c r="PIL57" s="87"/>
      <c r="PIM57" s="87"/>
      <c r="PIN57" s="87"/>
      <c r="PIO57" s="87"/>
      <c r="PIP57" s="87"/>
      <c r="PIQ57" s="87"/>
      <c r="PIR57" s="87"/>
      <c r="PIS57" s="87"/>
      <c r="PIY57" s="87"/>
      <c r="PIZ57" s="87"/>
      <c r="PJA57" s="87"/>
      <c r="PJB57" s="87"/>
      <c r="PJC57" s="87"/>
      <c r="PJD57" s="87"/>
      <c r="PJE57" s="87"/>
      <c r="PJF57" s="87"/>
      <c r="PJG57" s="87"/>
      <c r="PJH57" s="87"/>
      <c r="PJN57" s="87"/>
      <c r="PJO57" s="87"/>
      <c r="PJP57" s="87"/>
      <c r="PJQ57" s="87"/>
      <c r="PJR57" s="87"/>
      <c r="PJS57" s="87"/>
      <c r="PJT57" s="87"/>
      <c r="PJU57" s="87"/>
      <c r="PJV57" s="87"/>
      <c r="PJW57" s="87"/>
      <c r="PKC57" s="87"/>
      <c r="PKD57" s="87"/>
      <c r="PKE57" s="87"/>
      <c r="PKF57" s="87"/>
      <c r="PKG57" s="87"/>
      <c r="PKH57" s="87"/>
      <c r="PKI57" s="87"/>
      <c r="PKJ57" s="87"/>
      <c r="PKK57" s="87"/>
      <c r="PKL57" s="87"/>
      <c r="PKR57" s="87"/>
      <c r="PKS57" s="87"/>
      <c r="PKT57" s="87"/>
      <c r="PKU57" s="87"/>
      <c r="PKV57" s="87"/>
      <c r="PKW57" s="87"/>
      <c r="PKX57" s="87"/>
      <c r="PKY57" s="87"/>
      <c r="PKZ57" s="87"/>
      <c r="PLA57" s="87"/>
      <c r="PLG57" s="87"/>
      <c r="PLH57" s="87"/>
      <c r="PLI57" s="87"/>
      <c r="PLJ57" s="87"/>
      <c r="PLK57" s="87"/>
      <c r="PLL57" s="87"/>
      <c r="PLM57" s="87"/>
      <c r="PLN57" s="87"/>
      <c r="PLO57" s="87"/>
      <c r="PLP57" s="87"/>
      <c r="PLV57" s="87"/>
      <c r="PLW57" s="87"/>
      <c r="PLX57" s="87"/>
      <c r="PLY57" s="87"/>
      <c r="PLZ57" s="87"/>
      <c r="PMA57" s="87"/>
      <c r="PMB57" s="87"/>
      <c r="PMC57" s="87"/>
      <c r="PMD57" s="87"/>
      <c r="PME57" s="87"/>
      <c r="PMK57" s="87"/>
      <c r="PML57" s="87"/>
      <c r="PMM57" s="87"/>
      <c r="PMN57" s="87"/>
      <c r="PMO57" s="87"/>
      <c r="PMP57" s="87"/>
      <c r="PMQ57" s="87"/>
      <c r="PMR57" s="87"/>
      <c r="PMS57" s="87"/>
      <c r="PMT57" s="87"/>
      <c r="PMZ57" s="87"/>
      <c r="PNA57" s="87"/>
      <c r="PNB57" s="87"/>
      <c r="PNC57" s="87"/>
      <c r="PND57" s="87"/>
      <c r="PNE57" s="87"/>
      <c r="PNF57" s="87"/>
      <c r="PNG57" s="87"/>
      <c r="PNH57" s="87"/>
      <c r="PNI57" s="87"/>
      <c r="PNO57" s="87"/>
      <c r="PNP57" s="87"/>
      <c r="PNQ57" s="87"/>
      <c r="PNR57" s="87"/>
      <c r="PNS57" s="87"/>
      <c r="PNT57" s="87"/>
      <c r="PNU57" s="87"/>
      <c r="PNV57" s="87"/>
      <c r="PNW57" s="87"/>
      <c r="PNX57" s="87"/>
      <c r="POD57" s="87"/>
      <c r="POE57" s="87"/>
      <c r="POF57" s="87"/>
      <c r="POG57" s="87"/>
      <c r="POH57" s="87"/>
      <c r="POI57" s="87"/>
      <c r="POJ57" s="87"/>
      <c r="POK57" s="87"/>
      <c r="POL57" s="87"/>
      <c r="POM57" s="87"/>
      <c r="POS57" s="87"/>
      <c r="POT57" s="87"/>
      <c r="POU57" s="87"/>
      <c r="POV57" s="87"/>
      <c r="POW57" s="87"/>
      <c r="POX57" s="87"/>
      <c r="POY57" s="87"/>
      <c r="POZ57" s="87"/>
      <c r="PPA57" s="87"/>
      <c r="PPB57" s="87"/>
      <c r="PPH57" s="87"/>
      <c r="PPI57" s="87"/>
      <c r="PPJ57" s="87"/>
      <c r="PPK57" s="87"/>
      <c r="PPL57" s="87"/>
      <c r="PPM57" s="87"/>
      <c r="PPN57" s="87"/>
      <c r="PPO57" s="87"/>
      <c r="PPP57" s="87"/>
      <c r="PPQ57" s="87"/>
      <c r="PPW57" s="87"/>
      <c r="PPX57" s="87"/>
      <c r="PPY57" s="87"/>
      <c r="PPZ57" s="87"/>
      <c r="PQA57" s="87"/>
      <c r="PQB57" s="87"/>
      <c r="PQC57" s="87"/>
      <c r="PQD57" s="87"/>
      <c r="PQE57" s="87"/>
      <c r="PQF57" s="87"/>
      <c r="PQL57" s="87"/>
      <c r="PQM57" s="87"/>
      <c r="PQN57" s="87"/>
      <c r="PQO57" s="87"/>
      <c r="PQP57" s="87"/>
      <c r="PQQ57" s="87"/>
      <c r="PQR57" s="87"/>
      <c r="PQS57" s="87"/>
      <c r="PQT57" s="87"/>
      <c r="PQU57" s="87"/>
      <c r="PRA57" s="87"/>
      <c r="PRB57" s="87"/>
      <c r="PRC57" s="87"/>
      <c r="PRD57" s="87"/>
      <c r="PRE57" s="87"/>
      <c r="PRF57" s="87"/>
      <c r="PRG57" s="87"/>
      <c r="PRH57" s="87"/>
      <c r="PRI57" s="87"/>
      <c r="PRJ57" s="87"/>
      <c r="PRP57" s="87"/>
      <c r="PRQ57" s="87"/>
      <c r="PRR57" s="87"/>
      <c r="PRS57" s="87"/>
      <c r="PRT57" s="87"/>
      <c r="PRU57" s="87"/>
      <c r="PRV57" s="87"/>
      <c r="PRW57" s="87"/>
      <c r="PRX57" s="87"/>
      <c r="PRY57" s="87"/>
      <c r="PSE57" s="87"/>
      <c r="PSF57" s="87"/>
      <c r="PSG57" s="87"/>
      <c r="PSH57" s="87"/>
      <c r="PSI57" s="87"/>
      <c r="PSJ57" s="87"/>
      <c r="PSK57" s="87"/>
      <c r="PSL57" s="87"/>
      <c r="PSM57" s="87"/>
      <c r="PSN57" s="87"/>
      <c r="PST57" s="87"/>
      <c r="PSU57" s="87"/>
      <c r="PSV57" s="87"/>
      <c r="PSW57" s="87"/>
      <c r="PSX57" s="87"/>
      <c r="PSY57" s="87"/>
      <c r="PSZ57" s="87"/>
      <c r="PTA57" s="87"/>
      <c r="PTB57" s="87"/>
      <c r="PTC57" s="87"/>
      <c r="PTI57" s="87"/>
      <c r="PTJ57" s="87"/>
      <c r="PTK57" s="87"/>
      <c r="PTL57" s="87"/>
      <c r="PTM57" s="87"/>
      <c r="PTN57" s="87"/>
      <c r="PTO57" s="87"/>
      <c r="PTP57" s="87"/>
      <c r="PTQ57" s="87"/>
      <c r="PTR57" s="87"/>
      <c r="PTX57" s="87"/>
      <c r="PTY57" s="87"/>
      <c r="PTZ57" s="87"/>
      <c r="PUA57" s="87"/>
      <c r="PUB57" s="87"/>
      <c r="PUC57" s="87"/>
      <c r="PUD57" s="87"/>
      <c r="PUE57" s="87"/>
      <c r="PUF57" s="87"/>
      <c r="PUG57" s="87"/>
      <c r="PUM57" s="87"/>
      <c r="PUN57" s="87"/>
      <c r="PUO57" s="87"/>
      <c r="PUP57" s="87"/>
      <c r="PUQ57" s="87"/>
      <c r="PUR57" s="87"/>
      <c r="PUS57" s="87"/>
      <c r="PUT57" s="87"/>
      <c r="PUU57" s="87"/>
      <c r="PUV57" s="87"/>
      <c r="PVB57" s="87"/>
      <c r="PVC57" s="87"/>
      <c r="PVD57" s="87"/>
      <c r="PVE57" s="87"/>
      <c r="PVF57" s="87"/>
      <c r="PVG57" s="87"/>
      <c r="PVH57" s="87"/>
      <c r="PVI57" s="87"/>
      <c r="PVJ57" s="87"/>
      <c r="PVK57" s="87"/>
      <c r="PVQ57" s="87"/>
      <c r="PVR57" s="87"/>
      <c r="PVS57" s="87"/>
      <c r="PVT57" s="87"/>
      <c r="PVU57" s="87"/>
      <c r="PVV57" s="87"/>
      <c r="PVW57" s="87"/>
      <c r="PVX57" s="87"/>
      <c r="PVY57" s="87"/>
      <c r="PVZ57" s="87"/>
      <c r="PWF57" s="87"/>
      <c r="PWG57" s="87"/>
      <c r="PWH57" s="87"/>
      <c r="PWI57" s="87"/>
      <c r="PWJ57" s="87"/>
      <c r="PWK57" s="87"/>
      <c r="PWL57" s="87"/>
      <c r="PWM57" s="87"/>
      <c r="PWN57" s="87"/>
      <c r="PWO57" s="87"/>
      <c r="PWU57" s="87"/>
      <c r="PWV57" s="87"/>
      <c r="PWW57" s="87"/>
      <c r="PWX57" s="87"/>
      <c r="PWY57" s="87"/>
      <c r="PWZ57" s="87"/>
      <c r="PXA57" s="87"/>
      <c r="PXB57" s="87"/>
      <c r="PXC57" s="87"/>
      <c r="PXD57" s="87"/>
      <c r="PXJ57" s="87"/>
      <c r="PXK57" s="87"/>
      <c r="PXL57" s="87"/>
      <c r="PXM57" s="87"/>
      <c r="PXN57" s="87"/>
      <c r="PXO57" s="87"/>
      <c r="PXP57" s="87"/>
      <c r="PXQ57" s="87"/>
      <c r="PXR57" s="87"/>
      <c r="PXS57" s="87"/>
      <c r="PXY57" s="87"/>
      <c r="PXZ57" s="87"/>
      <c r="PYA57" s="87"/>
      <c r="PYB57" s="87"/>
      <c r="PYC57" s="87"/>
      <c r="PYD57" s="87"/>
      <c r="PYE57" s="87"/>
      <c r="PYF57" s="87"/>
      <c r="PYG57" s="87"/>
      <c r="PYH57" s="87"/>
      <c r="PYN57" s="87"/>
      <c r="PYO57" s="87"/>
      <c r="PYP57" s="87"/>
      <c r="PYQ57" s="87"/>
      <c r="PYR57" s="87"/>
      <c r="PYS57" s="87"/>
      <c r="PYT57" s="87"/>
      <c r="PYU57" s="87"/>
      <c r="PYV57" s="87"/>
      <c r="PYW57" s="87"/>
      <c r="PZC57" s="87"/>
      <c r="PZD57" s="87"/>
      <c r="PZE57" s="87"/>
      <c r="PZF57" s="87"/>
      <c r="PZG57" s="87"/>
      <c r="PZH57" s="87"/>
      <c r="PZI57" s="87"/>
      <c r="PZJ57" s="87"/>
      <c r="PZK57" s="87"/>
      <c r="PZL57" s="87"/>
      <c r="PZR57" s="87"/>
      <c r="PZS57" s="87"/>
      <c r="PZT57" s="87"/>
      <c r="PZU57" s="87"/>
      <c r="PZV57" s="87"/>
      <c r="PZW57" s="87"/>
      <c r="PZX57" s="87"/>
      <c r="PZY57" s="87"/>
      <c r="PZZ57" s="87"/>
      <c r="QAA57" s="87"/>
      <c r="QAG57" s="87"/>
      <c r="QAH57" s="87"/>
      <c r="QAI57" s="87"/>
      <c r="QAJ57" s="87"/>
      <c r="QAK57" s="87"/>
      <c r="QAL57" s="87"/>
      <c r="QAM57" s="87"/>
      <c r="QAN57" s="87"/>
      <c r="QAO57" s="87"/>
      <c r="QAP57" s="87"/>
      <c r="QAV57" s="87"/>
      <c r="QAW57" s="87"/>
      <c r="QAX57" s="87"/>
      <c r="QAY57" s="87"/>
      <c r="QAZ57" s="87"/>
      <c r="QBA57" s="87"/>
      <c r="QBB57" s="87"/>
      <c r="QBC57" s="87"/>
      <c r="QBD57" s="87"/>
      <c r="QBE57" s="87"/>
      <c r="QBK57" s="87"/>
      <c r="QBL57" s="87"/>
      <c r="QBM57" s="87"/>
      <c r="QBN57" s="87"/>
      <c r="QBO57" s="87"/>
      <c r="QBP57" s="87"/>
      <c r="QBQ57" s="87"/>
      <c r="QBR57" s="87"/>
      <c r="QBS57" s="87"/>
      <c r="QBT57" s="87"/>
      <c r="QBZ57" s="87"/>
      <c r="QCA57" s="87"/>
      <c r="QCB57" s="87"/>
      <c r="QCC57" s="87"/>
      <c r="QCD57" s="87"/>
      <c r="QCE57" s="87"/>
      <c r="QCF57" s="87"/>
      <c r="QCG57" s="87"/>
      <c r="QCH57" s="87"/>
      <c r="QCI57" s="87"/>
      <c r="QCO57" s="87"/>
      <c r="QCP57" s="87"/>
      <c r="QCQ57" s="87"/>
      <c r="QCR57" s="87"/>
      <c r="QCS57" s="87"/>
      <c r="QCT57" s="87"/>
      <c r="QCU57" s="87"/>
      <c r="QCV57" s="87"/>
      <c r="QCW57" s="87"/>
      <c r="QCX57" s="87"/>
      <c r="QDD57" s="87"/>
      <c r="QDE57" s="87"/>
      <c r="QDF57" s="87"/>
      <c r="QDG57" s="87"/>
      <c r="QDH57" s="87"/>
      <c r="QDI57" s="87"/>
      <c r="QDJ57" s="87"/>
      <c r="QDK57" s="87"/>
      <c r="QDL57" s="87"/>
      <c r="QDM57" s="87"/>
      <c r="QDS57" s="87"/>
      <c r="QDT57" s="87"/>
      <c r="QDU57" s="87"/>
      <c r="QDV57" s="87"/>
      <c r="QDW57" s="87"/>
      <c r="QDX57" s="87"/>
      <c r="QDY57" s="87"/>
      <c r="QDZ57" s="87"/>
      <c r="QEA57" s="87"/>
      <c r="QEB57" s="87"/>
      <c r="QEH57" s="87"/>
      <c r="QEI57" s="87"/>
      <c r="QEJ57" s="87"/>
      <c r="QEK57" s="87"/>
      <c r="QEL57" s="87"/>
      <c r="QEM57" s="87"/>
      <c r="QEN57" s="87"/>
      <c r="QEO57" s="87"/>
      <c r="QEP57" s="87"/>
      <c r="QEQ57" s="87"/>
      <c r="QEW57" s="87"/>
      <c r="QEX57" s="87"/>
      <c r="QEY57" s="87"/>
      <c r="QEZ57" s="87"/>
      <c r="QFA57" s="87"/>
      <c r="QFB57" s="87"/>
      <c r="QFC57" s="87"/>
      <c r="QFD57" s="87"/>
      <c r="QFE57" s="87"/>
      <c r="QFF57" s="87"/>
      <c r="QFL57" s="87"/>
      <c r="QFM57" s="87"/>
      <c r="QFN57" s="87"/>
      <c r="QFO57" s="87"/>
      <c r="QFP57" s="87"/>
      <c r="QFQ57" s="87"/>
      <c r="QFR57" s="87"/>
      <c r="QFS57" s="87"/>
      <c r="QFT57" s="87"/>
      <c r="QFU57" s="87"/>
      <c r="QGA57" s="87"/>
      <c r="QGB57" s="87"/>
      <c r="QGC57" s="87"/>
      <c r="QGD57" s="87"/>
      <c r="QGE57" s="87"/>
      <c r="QGF57" s="87"/>
      <c r="QGG57" s="87"/>
      <c r="QGH57" s="87"/>
      <c r="QGI57" s="87"/>
      <c r="QGJ57" s="87"/>
      <c r="QGP57" s="87"/>
      <c r="QGQ57" s="87"/>
      <c r="QGR57" s="87"/>
      <c r="QGS57" s="87"/>
      <c r="QGT57" s="87"/>
      <c r="QGU57" s="87"/>
      <c r="QGV57" s="87"/>
      <c r="QGW57" s="87"/>
      <c r="QGX57" s="87"/>
      <c r="QGY57" s="87"/>
      <c r="QHE57" s="87"/>
      <c r="QHF57" s="87"/>
      <c r="QHG57" s="87"/>
      <c r="QHH57" s="87"/>
      <c r="QHI57" s="87"/>
      <c r="QHJ57" s="87"/>
      <c r="QHK57" s="87"/>
      <c r="QHL57" s="87"/>
      <c r="QHM57" s="87"/>
      <c r="QHN57" s="87"/>
      <c r="QHT57" s="87"/>
      <c r="QHU57" s="87"/>
      <c r="QHV57" s="87"/>
      <c r="QHW57" s="87"/>
      <c r="QHX57" s="87"/>
      <c r="QHY57" s="87"/>
      <c r="QHZ57" s="87"/>
      <c r="QIA57" s="87"/>
      <c r="QIB57" s="87"/>
      <c r="QIC57" s="87"/>
      <c r="QII57" s="87"/>
      <c r="QIJ57" s="87"/>
      <c r="QIK57" s="87"/>
      <c r="QIL57" s="87"/>
      <c r="QIM57" s="87"/>
      <c r="QIN57" s="87"/>
      <c r="QIO57" s="87"/>
      <c r="QIP57" s="87"/>
      <c r="QIQ57" s="87"/>
      <c r="QIR57" s="87"/>
      <c r="QIX57" s="87"/>
      <c r="QIY57" s="87"/>
      <c r="QIZ57" s="87"/>
      <c r="QJA57" s="87"/>
      <c r="QJB57" s="87"/>
      <c r="QJC57" s="87"/>
      <c r="QJD57" s="87"/>
      <c r="QJE57" s="87"/>
      <c r="QJF57" s="87"/>
      <c r="QJG57" s="87"/>
      <c r="QJM57" s="87"/>
      <c r="QJN57" s="87"/>
      <c r="QJO57" s="87"/>
      <c r="QJP57" s="87"/>
      <c r="QJQ57" s="87"/>
      <c r="QJR57" s="87"/>
      <c r="QJS57" s="87"/>
      <c r="QJT57" s="87"/>
      <c r="QJU57" s="87"/>
      <c r="QJV57" s="87"/>
      <c r="QKB57" s="87"/>
      <c r="QKC57" s="87"/>
      <c r="QKD57" s="87"/>
      <c r="QKE57" s="87"/>
      <c r="QKF57" s="87"/>
      <c r="QKG57" s="87"/>
      <c r="QKH57" s="87"/>
      <c r="QKI57" s="87"/>
      <c r="QKJ57" s="87"/>
      <c r="QKK57" s="87"/>
      <c r="QKQ57" s="87"/>
      <c r="QKR57" s="87"/>
      <c r="QKS57" s="87"/>
      <c r="QKT57" s="87"/>
      <c r="QKU57" s="87"/>
      <c r="QKV57" s="87"/>
      <c r="QKW57" s="87"/>
      <c r="QKX57" s="87"/>
      <c r="QKY57" s="87"/>
      <c r="QKZ57" s="87"/>
      <c r="QLF57" s="87"/>
      <c r="QLG57" s="87"/>
      <c r="QLH57" s="87"/>
      <c r="QLI57" s="87"/>
      <c r="QLJ57" s="87"/>
      <c r="QLK57" s="87"/>
      <c r="QLL57" s="87"/>
      <c r="QLM57" s="87"/>
      <c r="QLN57" s="87"/>
      <c r="QLO57" s="87"/>
      <c r="QLU57" s="87"/>
      <c r="QLV57" s="87"/>
      <c r="QLW57" s="87"/>
      <c r="QLX57" s="87"/>
      <c r="QLY57" s="87"/>
      <c r="QLZ57" s="87"/>
      <c r="QMA57" s="87"/>
      <c r="QMB57" s="87"/>
      <c r="QMC57" s="87"/>
      <c r="QMD57" s="87"/>
      <c r="QMJ57" s="87"/>
      <c r="QMK57" s="87"/>
      <c r="QML57" s="87"/>
      <c r="QMM57" s="87"/>
      <c r="QMN57" s="87"/>
      <c r="QMO57" s="87"/>
      <c r="QMP57" s="87"/>
      <c r="QMQ57" s="87"/>
      <c r="QMR57" s="87"/>
      <c r="QMS57" s="87"/>
      <c r="QMY57" s="87"/>
      <c r="QMZ57" s="87"/>
      <c r="QNA57" s="87"/>
      <c r="QNB57" s="87"/>
      <c r="QNC57" s="87"/>
      <c r="QND57" s="87"/>
      <c r="QNE57" s="87"/>
      <c r="QNF57" s="87"/>
      <c r="QNG57" s="87"/>
      <c r="QNH57" s="87"/>
      <c r="QNN57" s="87"/>
      <c r="QNO57" s="87"/>
      <c r="QNP57" s="87"/>
      <c r="QNQ57" s="87"/>
      <c r="QNR57" s="87"/>
      <c r="QNS57" s="87"/>
      <c r="QNT57" s="87"/>
      <c r="QNU57" s="87"/>
      <c r="QNV57" s="87"/>
      <c r="QNW57" s="87"/>
      <c r="QOC57" s="87"/>
      <c r="QOD57" s="87"/>
      <c r="QOE57" s="87"/>
      <c r="QOF57" s="87"/>
      <c r="QOG57" s="87"/>
      <c r="QOH57" s="87"/>
      <c r="QOI57" s="87"/>
      <c r="QOJ57" s="87"/>
      <c r="QOK57" s="87"/>
      <c r="QOL57" s="87"/>
      <c r="QOR57" s="87"/>
      <c r="QOS57" s="87"/>
      <c r="QOT57" s="87"/>
      <c r="QOU57" s="87"/>
      <c r="QOV57" s="87"/>
      <c r="QOW57" s="87"/>
      <c r="QOX57" s="87"/>
      <c r="QOY57" s="87"/>
      <c r="QOZ57" s="87"/>
      <c r="QPA57" s="87"/>
      <c r="QPG57" s="87"/>
      <c r="QPH57" s="87"/>
      <c r="QPI57" s="87"/>
      <c r="QPJ57" s="87"/>
      <c r="QPK57" s="87"/>
      <c r="QPL57" s="87"/>
      <c r="QPM57" s="87"/>
      <c r="QPN57" s="87"/>
      <c r="QPO57" s="87"/>
      <c r="QPP57" s="87"/>
      <c r="QPV57" s="87"/>
      <c r="QPW57" s="87"/>
      <c r="QPX57" s="87"/>
      <c r="QPY57" s="87"/>
      <c r="QPZ57" s="87"/>
      <c r="QQA57" s="87"/>
      <c r="QQB57" s="87"/>
      <c r="QQC57" s="87"/>
      <c r="QQD57" s="87"/>
      <c r="QQE57" s="87"/>
      <c r="QQK57" s="87"/>
      <c r="QQL57" s="87"/>
      <c r="QQM57" s="87"/>
      <c r="QQN57" s="87"/>
      <c r="QQO57" s="87"/>
      <c r="QQP57" s="87"/>
      <c r="QQQ57" s="87"/>
      <c r="QQR57" s="87"/>
      <c r="QQS57" s="87"/>
      <c r="QQT57" s="87"/>
      <c r="QQZ57" s="87"/>
      <c r="QRA57" s="87"/>
      <c r="QRB57" s="87"/>
      <c r="QRC57" s="87"/>
      <c r="QRD57" s="87"/>
      <c r="QRE57" s="87"/>
      <c r="QRF57" s="87"/>
      <c r="QRG57" s="87"/>
      <c r="QRH57" s="87"/>
      <c r="QRI57" s="87"/>
      <c r="QRO57" s="87"/>
      <c r="QRP57" s="87"/>
      <c r="QRQ57" s="87"/>
      <c r="QRR57" s="87"/>
      <c r="QRS57" s="87"/>
      <c r="QRT57" s="87"/>
      <c r="QRU57" s="87"/>
      <c r="QRV57" s="87"/>
      <c r="QRW57" s="87"/>
      <c r="QRX57" s="87"/>
      <c r="QSD57" s="87"/>
      <c r="QSE57" s="87"/>
      <c r="QSF57" s="87"/>
      <c r="QSG57" s="87"/>
      <c r="QSH57" s="87"/>
      <c r="QSI57" s="87"/>
      <c r="QSJ57" s="87"/>
      <c r="QSK57" s="87"/>
      <c r="QSL57" s="87"/>
      <c r="QSM57" s="87"/>
      <c r="QSS57" s="87"/>
      <c r="QST57" s="87"/>
      <c r="QSU57" s="87"/>
      <c r="QSV57" s="87"/>
      <c r="QSW57" s="87"/>
      <c r="QSX57" s="87"/>
      <c r="QSY57" s="87"/>
      <c r="QSZ57" s="87"/>
      <c r="QTA57" s="87"/>
      <c r="QTB57" s="87"/>
      <c r="QTH57" s="87"/>
      <c r="QTI57" s="87"/>
      <c r="QTJ57" s="87"/>
      <c r="QTK57" s="87"/>
      <c r="QTL57" s="87"/>
      <c r="QTM57" s="87"/>
      <c r="QTN57" s="87"/>
      <c r="QTO57" s="87"/>
      <c r="QTP57" s="87"/>
      <c r="QTQ57" s="87"/>
      <c r="QTW57" s="87"/>
      <c r="QTX57" s="87"/>
      <c r="QTY57" s="87"/>
      <c r="QTZ57" s="87"/>
      <c r="QUA57" s="87"/>
      <c r="QUB57" s="87"/>
      <c r="QUC57" s="87"/>
      <c r="QUD57" s="87"/>
      <c r="QUE57" s="87"/>
      <c r="QUF57" s="87"/>
      <c r="QUL57" s="87"/>
      <c r="QUM57" s="87"/>
      <c r="QUN57" s="87"/>
      <c r="QUO57" s="87"/>
      <c r="QUP57" s="87"/>
      <c r="QUQ57" s="87"/>
      <c r="QUR57" s="87"/>
      <c r="QUS57" s="87"/>
      <c r="QUT57" s="87"/>
      <c r="QUU57" s="87"/>
      <c r="QVA57" s="87"/>
      <c r="QVB57" s="87"/>
      <c r="QVC57" s="87"/>
      <c r="QVD57" s="87"/>
      <c r="QVE57" s="87"/>
      <c r="QVF57" s="87"/>
      <c r="QVG57" s="87"/>
      <c r="QVH57" s="87"/>
      <c r="QVI57" s="87"/>
      <c r="QVJ57" s="87"/>
      <c r="QVP57" s="87"/>
      <c r="QVQ57" s="87"/>
      <c r="QVR57" s="87"/>
      <c r="QVS57" s="87"/>
      <c r="QVT57" s="87"/>
      <c r="QVU57" s="87"/>
      <c r="QVV57" s="87"/>
      <c r="QVW57" s="87"/>
      <c r="QVX57" s="87"/>
      <c r="QVY57" s="87"/>
      <c r="QWE57" s="87"/>
      <c r="QWF57" s="87"/>
      <c r="QWG57" s="87"/>
      <c r="QWH57" s="87"/>
      <c r="QWI57" s="87"/>
      <c r="QWJ57" s="87"/>
      <c r="QWK57" s="87"/>
      <c r="QWL57" s="87"/>
      <c r="QWM57" s="87"/>
      <c r="QWN57" s="87"/>
      <c r="QWT57" s="87"/>
      <c r="QWU57" s="87"/>
      <c r="QWV57" s="87"/>
      <c r="QWW57" s="87"/>
      <c r="QWX57" s="87"/>
      <c r="QWY57" s="87"/>
      <c r="QWZ57" s="87"/>
      <c r="QXA57" s="87"/>
      <c r="QXB57" s="87"/>
      <c r="QXC57" s="87"/>
      <c r="QXI57" s="87"/>
      <c r="QXJ57" s="87"/>
      <c r="QXK57" s="87"/>
      <c r="QXL57" s="87"/>
      <c r="QXM57" s="87"/>
      <c r="QXN57" s="87"/>
      <c r="QXO57" s="87"/>
      <c r="QXP57" s="87"/>
      <c r="QXQ57" s="87"/>
      <c r="QXR57" s="87"/>
      <c r="QXX57" s="87"/>
      <c r="QXY57" s="87"/>
      <c r="QXZ57" s="87"/>
      <c r="QYA57" s="87"/>
      <c r="QYB57" s="87"/>
      <c r="QYC57" s="87"/>
      <c r="QYD57" s="87"/>
      <c r="QYE57" s="87"/>
      <c r="QYF57" s="87"/>
      <c r="QYG57" s="87"/>
      <c r="QYM57" s="87"/>
      <c r="QYN57" s="87"/>
      <c r="QYO57" s="87"/>
      <c r="QYP57" s="87"/>
      <c r="QYQ57" s="87"/>
      <c r="QYR57" s="87"/>
      <c r="QYS57" s="87"/>
      <c r="QYT57" s="87"/>
      <c r="QYU57" s="87"/>
      <c r="QYV57" s="87"/>
      <c r="QZB57" s="87"/>
      <c r="QZC57" s="87"/>
      <c r="QZD57" s="87"/>
      <c r="QZE57" s="87"/>
      <c r="QZF57" s="87"/>
      <c r="QZG57" s="87"/>
      <c r="QZH57" s="87"/>
      <c r="QZI57" s="87"/>
      <c r="QZJ57" s="87"/>
      <c r="QZK57" s="87"/>
      <c r="QZQ57" s="87"/>
      <c r="QZR57" s="87"/>
      <c r="QZS57" s="87"/>
      <c r="QZT57" s="87"/>
      <c r="QZU57" s="87"/>
      <c r="QZV57" s="87"/>
      <c r="QZW57" s="87"/>
      <c r="QZX57" s="87"/>
      <c r="QZY57" s="87"/>
      <c r="QZZ57" s="87"/>
      <c r="RAF57" s="87"/>
      <c r="RAG57" s="87"/>
      <c r="RAH57" s="87"/>
      <c r="RAI57" s="87"/>
      <c r="RAJ57" s="87"/>
      <c r="RAK57" s="87"/>
      <c r="RAL57" s="87"/>
      <c r="RAM57" s="87"/>
      <c r="RAN57" s="87"/>
      <c r="RAO57" s="87"/>
      <c r="RAU57" s="87"/>
      <c r="RAV57" s="87"/>
      <c r="RAW57" s="87"/>
      <c r="RAX57" s="87"/>
      <c r="RAY57" s="87"/>
      <c r="RAZ57" s="87"/>
      <c r="RBA57" s="87"/>
      <c r="RBB57" s="87"/>
      <c r="RBC57" s="87"/>
      <c r="RBD57" s="87"/>
      <c r="RBJ57" s="87"/>
      <c r="RBK57" s="87"/>
      <c r="RBL57" s="87"/>
      <c r="RBM57" s="87"/>
      <c r="RBN57" s="87"/>
      <c r="RBO57" s="87"/>
      <c r="RBP57" s="87"/>
      <c r="RBQ57" s="87"/>
      <c r="RBR57" s="87"/>
      <c r="RBS57" s="87"/>
      <c r="RBY57" s="87"/>
      <c r="RBZ57" s="87"/>
      <c r="RCA57" s="87"/>
      <c r="RCB57" s="87"/>
      <c r="RCC57" s="87"/>
      <c r="RCD57" s="87"/>
      <c r="RCE57" s="87"/>
      <c r="RCF57" s="87"/>
      <c r="RCG57" s="87"/>
      <c r="RCH57" s="87"/>
      <c r="RCN57" s="87"/>
      <c r="RCO57" s="87"/>
      <c r="RCP57" s="87"/>
      <c r="RCQ57" s="87"/>
      <c r="RCR57" s="87"/>
      <c r="RCS57" s="87"/>
      <c r="RCT57" s="87"/>
      <c r="RCU57" s="87"/>
      <c r="RCV57" s="87"/>
      <c r="RCW57" s="87"/>
      <c r="RDC57" s="87"/>
      <c r="RDD57" s="87"/>
      <c r="RDE57" s="87"/>
      <c r="RDF57" s="87"/>
      <c r="RDG57" s="87"/>
      <c r="RDH57" s="87"/>
      <c r="RDI57" s="87"/>
      <c r="RDJ57" s="87"/>
      <c r="RDK57" s="87"/>
      <c r="RDL57" s="87"/>
      <c r="RDR57" s="87"/>
      <c r="RDS57" s="87"/>
      <c r="RDT57" s="87"/>
      <c r="RDU57" s="87"/>
      <c r="RDV57" s="87"/>
      <c r="RDW57" s="87"/>
      <c r="RDX57" s="87"/>
      <c r="RDY57" s="87"/>
      <c r="RDZ57" s="87"/>
      <c r="REA57" s="87"/>
      <c r="REG57" s="87"/>
      <c r="REH57" s="87"/>
      <c r="REI57" s="87"/>
      <c r="REJ57" s="87"/>
      <c r="REK57" s="87"/>
      <c r="REL57" s="87"/>
      <c r="REM57" s="87"/>
      <c r="REN57" s="87"/>
      <c r="REO57" s="87"/>
      <c r="REP57" s="87"/>
      <c r="REV57" s="87"/>
      <c r="REW57" s="87"/>
      <c r="REX57" s="87"/>
      <c r="REY57" s="87"/>
      <c r="REZ57" s="87"/>
      <c r="RFA57" s="87"/>
      <c r="RFB57" s="87"/>
      <c r="RFC57" s="87"/>
      <c r="RFD57" s="87"/>
      <c r="RFE57" s="87"/>
      <c r="RFK57" s="87"/>
      <c r="RFL57" s="87"/>
      <c r="RFM57" s="87"/>
      <c r="RFN57" s="87"/>
      <c r="RFO57" s="87"/>
      <c r="RFP57" s="87"/>
      <c r="RFQ57" s="87"/>
      <c r="RFR57" s="87"/>
      <c r="RFS57" s="87"/>
      <c r="RFT57" s="87"/>
      <c r="RFZ57" s="87"/>
      <c r="RGA57" s="87"/>
      <c r="RGB57" s="87"/>
      <c r="RGC57" s="87"/>
      <c r="RGD57" s="87"/>
      <c r="RGE57" s="87"/>
      <c r="RGF57" s="87"/>
      <c r="RGG57" s="87"/>
      <c r="RGH57" s="87"/>
      <c r="RGI57" s="87"/>
      <c r="RGO57" s="87"/>
      <c r="RGP57" s="87"/>
      <c r="RGQ57" s="87"/>
      <c r="RGR57" s="87"/>
      <c r="RGS57" s="87"/>
      <c r="RGT57" s="87"/>
      <c r="RGU57" s="87"/>
      <c r="RGV57" s="87"/>
      <c r="RGW57" s="87"/>
      <c r="RGX57" s="87"/>
      <c r="RHD57" s="87"/>
      <c r="RHE57" s="87"/>
      <c r="RHF57" s="87"/>
      <c r="RHG57" s="87"/>
      <c r="RHH57" s="87"/>
      <c r="RHI57" s="87"/>
      <c r="RHJ57" s="87"/>
      <c r="RHK57" s="87"/>
      <c r="RHL57" s="87"/>
      <c r="RHM57" s="87"/>
      <c r="RHS57" s="87"/>
      <c r="RHT57" s="87"/>
      <c r="RHU57" s="87"/>
      <c r="RHV57" s="87"/>
      <c r="RHW57" s="87"/>
      <c r="RHX57" s="87"/>
      <c r="RHY57" s="87"/>
      <c r="RHZ57" s="87"/>
      <c r="RIA57" s="87"/>
      <c r="RIB57" s="87"/>
      <c r="RIH57" s="87"/>
      <c r="RII57" s="87"/>
      <c r="RIJ57" s="87"/>
      <c r="RIK57" s="87"/>
      <c r="RIL57" s="87"/>
      <c r="RIM57" s="87"/>
      <c r="RIN57" s="87"/>
      <c r="RIO57" s="87"/>
      <c r="RIP57" s="87"/>
      <c r="RIQ57" s="87"/>
      <c r="RIW57" s="87"/>
      <c r="RIX57" s="87"/>
      <c r="RIY57" s="87"/>
      <c r="RIZ57" s="87"/>
      <c r="RJA57" s="87"/>
      <c r="RJB57" s="87"/>
      <c r="RJC57" s="87"/>
      <c r="RJD57" s="87"/>
      <c r="RJE57" s="87"/>
      <c r="RJF57" s="87"/>
      <c r="RJL57" s="87"/>
      <c r="RJM57" s="87"/>
      <c r="RJN57" s="87"/>
      <c r="RJO57" s="87"/>
      <c r="RJP57" s="87"/>
      <c r="RJQ57" s="87"/>
      <c r="RJR57" s="87"/>
      <c r="RJS57" s="87"/>
      <c r="RJT57" s="87"/>
      <c r="RJU57" s="87"/>
      <c r="RKA57" s="87"/>
      <c r="RKB57" s="87"/>
      <c r="RKC57" s="87"/>
      <c r="RKD57" s="87"/>
      <c r="RKE57" s="87"/>
      <c r="RKF57" s="87"/>
      <c r="RKG57" s="87"/>
      <c r="RKH57" s="87"/>
      <c r="RKI57" s="87"/>
      <c r="RKJ57" s="87"/>
      <c r="RKP57" s="87"/>
      <c r="RKQ57" s="87"/>
      <c r="RKR57" s="87"/>
      <c r="RKS57" s="87"/>
      <c r="RKT57" s="87"/>
      <c r="RKU57" s="87"/>
      <c r="RKV57" s="87"/>
      <c r="RKW57" s="87"/>
      <c r="RKX57" s="87"/>
      <c r="RKY57" s="87"/>
      <c r="RLE57" s="87"/>
      <c r="RLF57" s="87"/>
      <c r="RLG57" s="87"/>
      <c r="RLH57" s="87"/>
      <c r="RLI57" s="87"/>
      <c r="RLJ57" s="87"/>
      <c r="RLK57" s="87"/>
      <c r="RLL57" s="87"/>
      <c r="RLM57" s="87"/>
      <c r="RLN57" s="87"/>
      <c r="RLT57" s="87"/>
      <c r="RLU57" s="87"/>
      <c r="RLV57" s="87"/>
      <c r="RLW57" s="87"/>
      <c r="RLX57" s="87"/>
      <c r="RLY57" s="87"/>
      <c r="RLZ57" s="87"/>
      <c r="RMA57" s="87"/>
      <c r="RMB57" s="87"/>
      <c r="RMC57" s="87"/>
      <c r="RMI57" s="87"/>
      <c r="RMJ57" s="87"/>
      <c r="RMK57" s="87"/>
      <c r="RML57" s="87"/>
      <c r="RMM57" s="87"/>
      <c r="RMN57" s="87"/>
      <c r="RMO57" s="87"/>
      <c r="RMP57" s="87"/>
      <c r="RMQ57" s="87"/>
      <c r="RMR57" s="87"/>
      <c r="RMX57" s="87"/>
      <c r="RMY57" s="87"/>
      <c r="RMZ57" s="87"/>
      <c r="RNA57" s="87"/>
      <c r="RNB57" s="87"/>
      <c r="RNC57" s="87"/>
      <c r="RND57" s="87"/>
      <c r="RNE57" s="87"/>
      <c r="RNF57" s="87"/>
      <c r="RNG57" s="87"/>
      <c r="RNM57" s="87"/>
      <c r="RNN57" s="87"/>
      <c r="RNO57" s="87"/>
      <c r="RNP57" s="87"/>
      <c r="RNQ57" s="87"/>
      <c r="RNR57" s="87"/>
      <c r="RNS57" s="87"/>
      <c r="RNT57" s="87"/>
      <c r="RNU57" s="87"/>
      <c r="RNV57" s="87"/>
      <c r="ROB57" s="87"/>
      <c r="ROC57" s="87"/>
      <c r="ROD57" s="87"/>
      <c r="ROE57" s="87"/>
      <c r="ROF57" s="87"/>
      <c r="ROG57" s="87"/>
      <c r="ROH57" s="87"/>
      <c r="ROI57" s="87"/>
      <c r="ROJ57" s="87"/>
      <c r="ROK57" s="87"/>
      <c r="ROQ57" s="87"/>
      <c r="ROR57" s="87"/>
      <c r="ROS57" s="87"/>
      <c r="ROT57" s="87"/>
      <c r="ROU57" s="87"/>
      <c r="ROV57" s="87"/>
      <c r="ROW57" s="87"/>
      <c r="ROX57" s="87"/>
      <c r="ROY57" s="87"/>
      <c r="ROZ57" s="87"/>
      <c r="RPF57" s="87"/>
      <c r="RPG57" s="87"/>
      <c r="RPH57" s="87"/>
      <c r="RPI57" s="87"/>
      <c r="RPJ57" s="87"/>
      <c r="RPK57" s="87"/>
      <c r="RPL57" s="87"/>
      <c r="RPM57" s="87"/>
      <c r="RPN57" s="87"/>
      <c r="RPO57" s="87"/>
      <c r="RPU57" s="87"/>
      <c r="RPV57" s="87"/>
      <c r="RPW57" s="87"/>
      <c r="RPX57" s="87"/>
      <c r="RPY57" s="87"/>
      <c r="RPZ57" s="87"/>
      <c r="RQA57" s="87"/>
      <c r="RQB57" s="87"/>
      <c r="RQC57" s="87"/>
      <c r="RQD57" s="87"/>
      <c r="RQJ57" s="87"/>
      <c r="RQK57" s="87"/>
      <c r="RQL57" s="87"/>
      <c r="RQM57" s="87"/>
      <c r="RQN57" s="87"/>
      <c r="RQO57" s="87"/>
      <c r="RQP57" s="87"/>
      <c r="RQQ57" s="87"/>
      <c r="RQR57" s="87"/>
      <c r="RQS57" s="87"/>
      <c r="RQY57" s="87"/>
      <c r="RQZ57" s="87"/>
      <c r="RRA57" s="87"/>
      <c r="RRB57" s="87"/>
      <c r="RRC57" s="87"/>
      <c r="RRD57" s="87"/>
      <c r="RRE57" s="87"/>
      <c r="RRF57" s="87"/>
      <c r="RRG57" s="87"/>
      <c r="RRH57" s="87"/>
      <c r="RRN57" s="87"/>
      <c r="RRO57" s="87"/>
      <c r="RRP57" s="87"/>
      <c r="RRQ57" s="87"/>
      <c r="RRR57" s="87"/>
      <c r="RRS57" s="87"/>
      <c r="RRT57" s="87"/>
      <c r="RRU57" s="87"/>
      <c r="RRV57" s="87"/>
      <c r="RRW57" s="87"/>
      <c r="RSC57" s="87"/>
      <c r="RSD57" s="87"/>
      <c r="RSE57" s="87"/>
      <c r="RSF57" s="87"/>
      <c r="RSG57" s="87"/>
      <c r="RSH57" s="87"/>
      <c r="RSI57" s="87"/>
      <c r="RSJ57" s="87"/>
      <c r="RSK57" s="87"/>
      <c r="RSL57" s="87"/>
      <c r="RSR57" s="87"/>
      <c r="RSS57" s="87"/>
      <c r="RST57" s="87"/>
      <c r="RSU57" s="87"/>
      <c r="RSV57" s="87"/>
      <c r="RSW57" s="87"/>
      <c r="RSX57" s="87"/>
      <c r="RSY57" s="87"/>
      <c r="RSZ57" s="87"/>
      <c r="RTA57" s="87"/>
      <c r="RTG57" s="87"/>
      <c r="RTH57" s="87"/>
      <c r="RTI57" s="87"/>
      <c r="RTJ57" s="87"/>
      <c r="RTK57" s="87"/>
      <c r="RTL57" s="87"/>
      <c r="RTM57" s="87"/>
      <c r="RTN57" s="87"/>
      <c r="RTO57" s="87"/>
      <c r="RTP57" s="87"/>
      <c r="RTV57" s="87"/>
      <c r="RTW57" s="87"/>
      <c r="RTX57" s="87"/>
      <c r="RTY57" s="87"/>
      <c r="RTZ57" s="87"/>
      <c r="RUA57" s="87"/>
      <c r="RUB57" s="87"/>
      <c r="RUC57" s="87"/>
      <c r="RUD57" s="87"/>
      <c r="RUE57" s="87"/>
      <c r="RUK57" s="87"/>
      <c r="RUL57" s="87"/>
      <c r="RUM57" s="87"/>
      <c r="RUN57" s="87"/>
      <c r="RUO57" s="87"/>
      <c r="RUP57" s="87"/>
      <c r="RUQ57" s="87"/>
      <c r="RUR57" s="87"/>
      <c r="RUS57" s="87"/>
      <c r="RUT57" s="87"/>
      <c r="RUZ57" s="87"/>
      <c r="RVA57" s="87"/>
      <c r="RVB57" s="87"/>
      <c r="RVC57" s="87"/>
      <c r="RVD57" s="87"/>
      <c r="RVE57" s="87"/>
      <c r="RVF57" s="87"/>
      <c r="RVG57" s="87"/>
      <c r="RVH57" s="87"/>
      <c r="RVI57" s="87"/>
      <c r="RVO57" s="87"/>
      <c r="RVP57" s="87"/>
      <c r="RVQ57" s="87"/>
      <c r="RVR57" s="87"/>
      <c r="RVS57" s="87"/>
      <c r="RVT57" s="87"/>
      <c r="RVU57" s="87"/>
      <c r="RVV57" s="87"/>
      <c r="RVW57" s="87"/>
      <c r="RVX57" s="87"/>
      <c r="RWD57" s="87"/>
      <c r="RWE57" s="87"/>
      <c r="RWF57" s="87"/>
      <c r="RWG57" s="87"/>
      <c r="RWH57" s="87"/>
      <c r="RWI57" s="87"/>
      <c r="RWJ57" s="87"/>
      <c r="RWK57" s="87"/>
      <c r="RWL57" s="87"/>
      <c r="RWM57" s="87"/>
      <c r="RWS57" s="87"/>
      <c r="RWT57" s="87"/>
      <c r="RWU57" s="87"/>
      <c r="RWV57" s="87"/>
      <c r="RWW57" s="87"/>
      <c r="RWX57" s="87"/>
      <c r="RWY57" s="87"/>
      <c r="RWZ57" s="87"/>
      <c r="RXA57" s="87"/>
      <c r="RXB57" s="87"/>
      <c r="RXH57" s="87"/>
      <c r="RXI57" s="87"/>
      <c r="RXJ57" s="87"/>
      <c r="RXK57" s="87"/>
      <c r="RXL57" s="87"/>
      <c r="RXM57" s="87"/>
      <c r="RXN57" s="87"/>
      <c r="RXO57" s="87"/>
      <c r="RXP57" s="87"/>
      <c r="RXQ57" s="87"/>
      <c r="RXW57" s="87"/>
      <c r="RXX57" s="87"/>
      <c r="RXY57" s="87"/>
      <c r="RXZ57" s="87"/>
      <c r="RYA57" s="87"/>
      <c r="RYB57" s="87"/>
      <c r="RYC57" s="87"/>
      <c r="RYD57" s="87"/>
      <c r="RYE57" s="87"/>
      <c r="RYF57" s="87"/>
      <c r="RYL57" s="87"/>
      <c r="RYM57" s="87"/>
      <c r="RYN57" s="87"/>
      <c r="RYO57" s="87"/>
      <c r="RYP57" s="87"/>
      <c r="RYQ57" s="87"/>
      <c r="RYR57" s="87"/>
      <c r="RYS57" s="87"/>
      <c r="RYT57" s="87"/>
      <c r="RYU57" s="87"/>
      <c r="RZA57" s="87"/>
      <c r="RZB57" s="87"/>
      <c r="RZC57" s="87"/>
      <c r="RZD57" s="87"/>
      <c r="RZE57" s="87"/>
      <c r="RZF57" s="87"/>
      <c r="RZG57" s="87"/>
      <c r="RZH57" s="87"/>
      <c r="RZI57" s="87"/>
      <c r="RZJ57" s="87"/>
      <c r="RZP57" s="87"/>
      <c r="RZQ57" s="87"/>
      <c r="RZR57" s="87"/>
      <c r="RZS57" s="87"/>
      <c r="RZT57" s="87"/>
      <c r="RZU57" s="87"/>
      <c r="RZV57" s="87"/>
      <c r="RZW57" s="87"/>
      <c r="RZX57" s="87"/>
      <c r="RZY57" s="87"/>
      <c r="SAE57" s="87"/>
      <c r="SAF57" s="87"/>
      <c r="SAG57" s="87"/>
      <c r="SAH57" s="87"/>
      <c r="SAI57" s="87"/>
      <c r="SAJ57" s="87"/>
      <c r="SAK57" s="87"/>
      <c r="SAL57" s="87"/>
      <c r="SAM57" s="87"/>
      <c r="SAN57" s="87"/>
      <c r="SAT57" s="87"/>
      <c r="SAU57" s="87"/>
      <c r="SAV57" s="87"/>
      <c r="SAW57" s="87"/>
      <c r="SAX57" s="87"/>
      <c r="SAY57" s="87"/>
      <c r="SAZ57" s="87"/>
      <c r="SBA57" s="87"/>
      <c r="SBB57" s="87"/>
      <c r="SBC57" s="87"/>
      <c r="SBI57" s="87"/>
      <c r="SBJ57" s="87"/>
      <c r="SBK57" s="87"/>
      <c r="SBL57" s="87"/>
      <c r="SBM57" s="87"/>
      <c r="SBN57" s="87"/>
      <c r="SBO57" s="87"/>
      <c r="SBP57" s="87"/>
      <c r="SBQ57" s="87"/>
      <c r="SBR57" s="87"/>
      <c r="SBX57" s="87"/>
      <c r="SBY57" s="87"/>
      <c r="SBZ57" s="87"/>
      <c r="SCA57" s="87"/>
      <c r="SCB57" s="87"/>
      <c r="SCC57" s="87"/>
      <c r="SCD57" s="87"/>
      <c r="SCE57" s="87"/>
      <c r="SCF57" s="87"/>
      <c r="SCG57" s="87"/>
      <c r="SCM57" s="87"/>
      <c r="SCN57" s="87"/>
      <c r="SCO57" s="87"/>
      <c r="SCP57" s="87"/>
      <c r="SCQ57" s="87"/>
      <c r="SCR57" s="87"/>
      <c r="SCS57" s="87"/>
      <c r="SCT57" s="87"/>
      <c r="SCU57" s="87"/>
      <c r="SCV57" s="87"/>
      <c r="SDB57" s="87"/>
      <c r="SDC57" s="87"/>
      <c r="SDD57" s="87"/>
      <c r="SDE57" s="87"/>
      <c r="SDF57" s="87"/>
      <c r="SDG57" s="87"/>
      <c r="SDH57" s="87"/>
      <c r="SDI57" s="87"/>
      <c r="SDJ57" s="87"/>
      <c r="SDK57" s="87"/>
      <c r="SDQ57" s="87"/>
      <c r="SDR57" s="87"/>
      <c r="SDS57" s="87"/>
      <c r="SDT57" s="87"/>
      <c r="SDU57" s="87"/>
      <c r="SDV57" s="87"/>
      <c r="SDW57" s="87"/>
      <c r="SDX57" s="87"/>
      <c r="SDY57" s="87"/>
      <c r="SDZ57" s="87"/>
      <c r="SEF57" s="87"/>
      <c r="SEG57" s="87"/>
      <c r="SEH57" s="87"/>
      <c r="SEI57" s="87"/>
      <c r="SEJ57" s="87"/>
      <c r="SEK57" s="87"/>
      <c r="SEL57" s="87"/>
      <c r="SEM57" s="87"/>
      <c r="SEN57" s="87"/>
      <c r="SEO57" s="87"/>
      <c r="SEU57" s="87"/>
      <c r="SEV57" s="87"/>
      <c r="SEW57" s="87"/>
      <c r="SEX57" s="87"/>
      <c r="SEY57" s="87"/>
      <c r="SEZ57" s="87"/>
      <c r="SFA57" s="87"/>
      <c r="SFB57" s="87"/>
      <c r="SFC57" s="87"/>
      <c r="SFD57" s="87"/>
      <c r="SFJ57" s="87"/>
      <c r="SFK57" s="87"/>
      <c r="SFL57" s="87"/>
      <c r="SFM57" s="87"/>
      <c r="SFN57" s="87"/>
      <c r="SFO57" s="87"/>
      <c r="SFP57" s="87"/>
      <c r="SFQ57" s="87"/>
      <c r="SFR57" s="87"/>
      <c r="SFS57" s="87"/>
      <c r="SFY57" s="87"/>
      <c r="SFZ57" s="87"/>
      <c r="SGA57" s="87"/>
      <c r="SGB57" s="87"/>
      <c r="SGC57" s="87"/>
      <c r="SGD57" s="87"/>
      <c r="SGE57" s="87"/>
      <c r="SGF57" s="87"/>
      <c r="SGG57" s="87"/>
      <c r="SGH57" s="87"/>
      <c r="SGN57" s="87"/>
      <c r="SGO57" s="87"/>
      <c r="SGP57" s="87"/>
      <c r="SGQ57" s="87"/>
      <c r="SGR57" s="87"/>
      <c r="SGS57" s="87"/>
      <c r="SGT57" s="87"/>
      <c r="SGU57" s="87"/>
      <c r="SGV57" s="87"/>
      <c r="SGW57" s="87"/>
      <c r="SHC57" s="87"/>
      <c r="SHD57" s="87"/>
      <c r="SHE57" s="87"/>
      <c r="SHF57" s="87"/>
      <c r="SHG57" s="87"/>
      <c r="SHH57" s="87"/>
      <c r="SHI57" s="87"/>
      <c r="SHJ57" s="87"/>
      <c r="SHK57" s="87"/>
      <c r="SHL57" s="87"/>
      <c r="SHR57" s="87"/>
      <c r="SHS57" s="87"/>
      <c r="SHT57" s="87"/>
      <c r="SHU57" s="87"/>
      <c r="SHV57" s="87"/>
      <c r="SHW57" s="87"/>
      <c r="SHX57" s="87"/>
      <c r="SHY57" s="87"/>
      <c r="SHZ57" s="87"/>
      <c r="SIA57" s="87"/>
      <c r="SIG57" s="87"/>
      <c r="SIH57" s="87"/>
      <c r="SII57" s="87"/>
      <c r="SIJ57" s="87"/>
      <c r="SIK57" s="87"/>
      <c r="SIL57" s="87"/>
      <c r="SIM57" s="87"/>
      <c r="SIN57" s="87"/>
      <c r="SIO57" s="87"/>
      <c r="SIP57" s="87"/>
      <c r="SIV57" s="87"/>
      <c r="SIW57" s="87"/>
      <c r="SIX57" s="87"/>
      <c r="SIY57" s="87"/>
      <c r="SIZ57" s="87"/>
      <c r="SJA57" s="87"/>
      <c r="SJB57" s="87"/>
      <c r="SJC57" s="87"/>
      <c r="SJD57" s="87"/>
      <c r="SJE57" s="87"/>
      <c r="SJK57" s="87"/>
      <c r="SJL57" s="87"/>
      <c r="SJM57" s="87"/>
      <c r="SJN57" s="87"/>
      <c r="SJO57" s="87"/>
      <c r="SJP57" s="87"/>
      <c r="SJQ57" s="87"/>
      <c r="SJR57" s="87"/>
      <c r="SJS57" s="87"/>
      <c r="SJT57" s="87"/>
      <c r="SJZ57" s="87"/>
      <c r="SKA57" s="87"/>
      <c r="SKB57" s="87"/>
      <c r="SKC57" s="87"/>
      <c r="SKD57" s="87"/>
      <c r="SKE57" s="87"/>
      <c r="SKF57" s="87"/>
      <c r="SKG57" s="87"/>
      <c r="SKH57" s="87"/>
      <c r="SKI57" s="87"/>
      <c r="SKO57" s="87"/>
      <c r="SKP57" s="87"/>
      <c r="SKQ57" s="87"/>
      <c r="SKR57" s="87"/>
      <c r="SKS57" s="87"/>
      <c r="SKT57" s="87"/>
      <c r="SKU57" s="87"/>
      <c r="SKV57" s="87"/>
      <c r="SKW57" s="87"/>
      <c r="SKX57" s="87"/>
      <c r="SLD57" s="87"/>
      <c r="SLE57" s="87"/>
      <c r="SLF57" s="87"/>
      <c r="SLG57" s="87"/>
      <c r="SLH57" s="87"/>
      <c r="SLI57" s="87"/>
      <c r="SLJ57" s="87"/>
      <c r="SLK57" s="87"/>
      <c r="SLL57" s="87"/>
      <c r="SLM57" s="87"/>
      <c r="SLS57" s="87"/>
      <c r="SLT57" s="87"/>
      <c r="SLU57" s="87"/>
      <c r="SLV57" s="87"/>
      <c r="SLW57" s="87"/>
      <c r="SLX57" s="87"/>
      <c r="SLY57" s="87"/>
      <c r="SLZ57" s="87"/>
      <c r="SMA57" s="87"/>
      <c r="SMB57" s="87"/>
      <c r="SMH57" s="87"/>
      <c r="SMI57" s="87"/>
      <c r="SMJ57" s="87"/>
      <c r="SMK57" s="87"/>
      <c r="SML57" s="87"/>
      <c r="SMM57" s="87"/>
      <c r="SMN57" s="87"/>
      <c r="SMO57" s="87"/>
      <c r="SMP57" s="87"/>
      <c r="SMQ57" s="87"/>
      <c r="SMW57" s="87"/>
      <c r="SMX57" s="87"/>
      <c r="SMY57" s="87"/>
      <c r="SMZ57" s="87"/>
      <c r="SNA57" s="87"/>
      <c r="SNB57" s="87"/>
      <c r="SNC57" s="87"/>
      <c r="SND57" s="87"/>
      <c r="SNE57" s="87"/>
      <c r="SNF57" s="87"/>
      <c r="SNL57" s="87"/>
      <c r="SNM57" s="87"/>
      <c r="SNN57" s="87"/>
      <c r="SNO57" s="87"/>
      <c r="SNP57" s="87"/>
      <c r="SNQ57" s="87"/>
      <c r="SNR57" s="87"/>
      <c r="SNS57" s="87"/>
      <c r="SNT57" s="87"/>
      <c r="SNU57" s="87"/>
      <c r="SOA57" s="87"/>
      <c r="SOB57" s="87"/>
      <c r="SOC57" s="87"/>
      <c r="SOD57" s="87"/>
      <c r="SOE57" s="87"/>
      <c r="SOF57" s="87"/>
      <c r="SOG57" s="87"/>
      <c r="SOH57" s="87"/>
      <c r="SOI57" s="87"/>
      <c r="SOJ57" s="87"/>
      <c r="SOP57" s="87"/>
      <c r="SOQ57" s="87"/>
      <c r="SOR57" s="87"/>
      <c r="SOS57" s="87"/>
      <c r="SOT57" s="87"/>
      <c r="SOU57" s="87"/>
      <c r="SOV57" s="87"/>
      <c r="SOW57" s="87"/>
      <c r="SOX57" s="87"/>
      <c r="SOY57" s="87"/>
      <c r="SPE57" s="87"/>
      <c r="SPF57" s="87"/>
      <c r="SPG57" s="87"/>
      <c r="SPH57" s="87"/>
      <c r="SPI57" s="87"/>
      <c r="SPJ57" s="87"/>
      <c r="SPK57" s="87"/>
      <c r="SPL57" s="87"/>
      <c r="SPM57" s="87"/>
      <c r="SPN57" s="87"/>
      <c r="SPT57" s="87"/>
      <c r="SPU57" s="87"/>
      <c r="SPV57" s="87"/>
      <c r="SPW57" s="87"/>
      <c r="SPX57" s="87"/>
      <c r="SPY57" s="87"/>
      <c r="SPZ57" s="87"/>
      <c r="SQA57" s="87"/>
      <c r="SQB57" s="87"/>
      <c r="SQC57" s="87"/>
      <c r="SQI57" s="87"/>
      <c r="SQJ57" s="87"/>
      <c r="SQK57" s="87"/>
      <c r="SQL57" s="87"/>
      <c r="SQM57" s="87"/>
      <c r="SQN57" s="87"/>
      <c r="SQO57" s="87"/>
      <c r="SQP57" s="87"/>
      <c r="SQQ57" s="87"/>
      <c r="SQR57" s="87"/>
      <c r="SQX57" s="87"/>
      <c r="SQY57" s="87"/>
      <c r="SQZ57" s="87"/>
      <c r="SRA57" s="87"/>
      <c r="SRB57" s="87"/>
      <c r="SRC57" s="87"/>
      <c r="SRD57" s="87"/>
      <c r="SRE57" s="87"/>
      <c r="SRF57" s="87"/>
      <c r="SRG57" s="87"/>
      <c r="SRM57" s="87"/>
      <c r="SRN57" s="87"/>
      <c r="SRO57" s="87"/>
      <c r="SRP57" s="87"/>
      <c r="SRQ57" s="87"/>
      <c r="SRR57" s="87"/>
      <c r="SRS57" s="87"/>
      <c r="SRT57" s="87"/>
      <c r="SRU57" s="87"/>
      <c r="SRV57" s="87"/>
      <c r="SSB57" s="87"/>
      <c r="SSC57" s="87"/>
      <c r="SSD57" s="87"/>
      <c r="SSE57" s="87"/>
      <c r="SSF57" s="87"/>
      <c r="SSG57" s="87"/>
      <c r="SSH57" s="87"/>
      <c r="SSI57" s="87"/>
      <c r="SSJ57" s="87"/>
      <c r="SSK57" s="87"/>
      <c r="SSQ57" s="87"/>
      <c r="SSR57" s="87"/>
      <c r="SSS57" s="87"/>
      <c r="SST57" s="87"/>
      <c r="SSU57" s="87"/>
      <c r="SSV57" s="87"/>
      <c r="SSW57" s="87"/>
      <c r="SSX57" s="87"/>
      <c r="SSY57" s="87"/>
      <c r="SSZ57" s="87"/>
      <c r="STF57" s="87"/>
      <c r="STG57" s="87"/>
      <c r="STH57" s="87"/>
      <c r="STI57" s="87"/>
      <c r="STJ57" s="87"/>
      <c r="STK57" s="87"/>
      <c r="STL57" s="87"/>
      <c r="STM57" s="87"/>
      <c r="STN57" s="87"/>
      <c r="STO57" s="87"/>
      <c r="STU57" s="87"/>
      <c r="STV57" s="87"/>
      <c r="STW57" s="87"/>
      <c r="STX57" s="87"/>
      <c r="STY57" s="87"/>
      <c r="STZ57" s="87"/>
      <c r="SUA57" s="87"/>
      <c r="SUB57" s="87"/>
      <c r="SUC57" s="87"/>
      <c r="SUD57" s="87"/>
      <c r="SUJ57" s="87"/>
      <c r="SUK57" s="87"/>
      <c r="SUL57" s="87"/>
      <c r="SUM57" s="87"/>
      <c r="SUN57" s="87"/>
      <c r="SUO57" s="87"/>
      <c r="SUP57" s="87"/>
      <c r="SUQ57" s="87"/>
      <c r="SUR57" s="87"/>
      <c r="SUS57" s="87"/>
      <c r="SUY57" s="87"/>
      <c r="SUZ57" s="87"/>
      <c r="SVA57" s="87"/>
      <c r="SVB57" s="87"/>
      <c r="SVC57" s="87"/>
      <c r="SVD57" s="87"/>
      <c r="SVE57" s="87"/>
      <c r="SVF57" s="87"/>
      <c r="SVG57" s="87"/>
      <c r="SVH57" s="87"/>
      <c r="SVN57" s="87"/>
      <c r="SVO57" s="87"/>
      <c r="SVP57" s="87"/>
      <c r="SVQ57" s="87"/>
      <c r="SVR57" s="87"/>
      <c r="SVS57" s="87"/>
      <c r="SVT57" s="87"/>
      <c r="SVU57" s="87"/>
      <c r="SVV57" s="87"/>
      <c r="SVW57" s="87"/>
      <c r="SWC57" s="87"/>
      <c r="SWD57" s="87"/>
      <c r="SWE57" s="87"/>
      <c r="SWF57" s="87"/>
      <c r="SWG57" s="87"/>
      <c r="SWH57" s="87"/>
      <c r="SWI57" s="87"/>
      <c r="SWJ57" s="87"/>
      <c r="SWK57" s="87"/>
      <c r="SWL57" s="87"/>
      <c r="SWR57" s="87"/>
      <c r="SWS57" s="87"/>
      <c r="SWT57" s="87"/>
      <c r="SWU57" s="87"/>
      <c r="SWV57" s="87"/>
      <c r="SWW57" s="87"/>
      <c r="SWX57" s="87"/>
      <c r="SWY57" s="87"/>
      <c r="SWZ57" s="87"/>
      <c r="SXA57" s="87"/>
      <c r="SXG57" s="87"/>
      <c r="SXH57" s="87"/>
      <c r="SXI57" s="87"/>
      <c r="SXJ57" s="87"/>
      <c r="SXK57" s="87"/>
      <c r="SXL57" s="87"/>
      <c r="SXM57" s="87"/>
      <c r="SXN57" s="87"/>
      <c r="SXO57" s="87"/>
      <c r="SXP57" s="87"/>
      <c r="SXV57" s="87"/>
      <c r="SXW57" s="87"/>
      <c r="SXX57" s="87"/>
      <c r="SXY57" s="87"/>
      <c r="SXZ57" s="87"/>
      <c r="SYA57" s="87"/>
      <c r="SYB57" s="87"/>
      <c r="SYC57" s="87"/>
      <c r="SYD57" s="87"/>
      <c r="SYE57" s="87"/>
      <c r="SYK57" s="87"/>
      <c r="SYL57" s="87"/>
      <c r="SYM57" s="87"/>
      <c r="SYN57" s="87"/>
      <c r="SYO57" s="87"/>
      <c r="SYP57" s="87"/>
      <c r="SYQ57" s="87"/>
      <c r="SYR57" s="87"/>
      <c r="SYS57" s="87"/>
      <c r="SYT57" s="87"/>
      <c r="SYZ57" s="87"/>
      <c r="SZA57" s="87"/>
      <c r="SZB57" s="87"/>
      <c r="SZC57" s="87"/>
      <c r="SZD57" s="87"/>
      <c r="SZE57" s="87"/>
      <c r="SZF57" s="87"/>
      <c r="SZG57" s="87"/>
      <c r="SZH57" s="87"/>
      <c r="SZI57" s="87"/>
      <c r="SZO57" s="87"/>
      <c r="SZP57" s="87"/>
      <c r="SZQ57" s="87"/>
      <c r="SZR57" s="87"/>
      <c r="SZS57" s="87"/>
      <c r="SZT57" s="87"/>
      <c r="SZU57" s="87"/>
      <c r="SZV57" s="87"/>
      <c r="SZW57" s="87"/>
      <c r="SZX57" s="87"/>
      <c r="TAD57" s="87"/>
      <c r="TAE57" s="87"/>
      <c r="TAF57" s="87"/>
      <c r="TAG57" s="87"/>
      <c r="TAH57" s="87"/>
      <c r="TAI57" s="87"/>
      <c r="TAJ57" s="87"/>
      <c r="TAK57" s="87"/>
      <c r="TAL57" s="87"/>
      <c r="TAM57" s="87"/>
      <c r="TAS57" s="87"/>
      <c r="TAT57" s="87"/>
      <c r="TAU57" s="87"/>
      <c r="TAV57" s="87"/>
      <c r="TAW57" s="87"/>
      <c r="TAX57" s="87"/>
      <c r="TAY57" s="87"/>
      <c r="TAZ57" s="87"/>
      <c r="TBA57" s="87"/>
      <c r="TBB57" s="87"/>
      <c r="TBH57" s="87"/>
      <c r="TBI57" s="87"/>
      <c r="TBJ57" s="87"/>
      <c r="TBK57" s="87"/>
      <c r="TBL57" s="87"/>
      <c r="TBM57" s="87"/>
      <c r="TBN57" s="87"/>
      <c r="TBO57" s="87"/>
      <c r="TBP57" s="87"/>
      <c r="TBQ57" s="87"/>
      <c r="TBW57" s="87"/>
      <c r="TBX57" s="87"/>
      <c r="TBY57" s="87"/>
      <c r="TBZ57" s="87"/>
      <c r="TCA57" s="87"/>
      <c r="TCB57" s="87"/>
      <c r="TCC57" s="87"/>
      <c r="TCD57" s="87"/>
      <c r="TCE57" s="87"/>
      <c r="TCF57" s="87"/>
      <c r="TCL57" s="87"/>
      <c r="TCM57" s="87"/>
      <c r="TCN57" s="87"/>
      <c r="TCO57" s="87"/>
      <c r="TCP57" s="87"/>
      <c r="TCQ57" s="87"/>
      <c r="TCR57" s="87"/>
      <c r="TCS57" s="87"/>
      <c r="TCT57" s="87"/>
      <c r="TCU57" s="87"/>
      <c r="TDA57" s="87"/>
      <c r="TDB57" s="87"/>
      <c r="TDC57" s="87"/>
      <c r="TDD57" s="87"/>
      <c r="TDE57" s="87"/>
      <c r="TDF57" s="87"/>
      <c r="TDG57" s="87"/>
      <c r="TDH57" s="87"/>
      <c r="TDI57" s="87"/>
      <c r="TDJ57" s="87"/>
      <c r="TDP57" s="87"/>
      <c r="TDQ57" s="87"/>
      <c r="TDR57" s="87"/>
      <c r="TDS57" s="87"/>
      <c r="TDT57" s="87"/>
      <c r="TDU57" s="87"/>
      <c r="TDV57" s="87"/>
      <c r="TDW57" s="87"/>
      <c r="TDX57" s="87"/>
      <c r="TDY57" s="87"/>
      <c r="TEE57" s="87"/>
      <c r="TEF57" s="87"/>
      <c r="TEG57" s="87"/>
      <c r="TEH57" s="87"/>
      <c r="TEI57" s="87"/>
      <c r="TEJ57" s="87"/>
      <c r="TEK57" s="87"/>
      <c r="TEL57" s="87"/>
      <c r="TEM57" s="87"/>
      <c r="TEN57" s="87"/>
      <c r="TET57" s="87"/>
      <c r="TEU57" s="87"/>
      <c r="TEV57" s="87"/>
      <c r="TEW57" s="87"/>
      <c r="TEX57" s="87"/>
      <c r="TEY57" s="87"/>
      <c r="TEZ57" s="87"/>
      <c r="TFA57" s="87"/>
      <c r="TFB57" s="87"/>
      <c r="TFC57" s="87"/>
      <c r="TFI57" s="87"/>
      <c r="TFJ57" s="87"/>
      <c r="TFK57" s="87"/>
      <c r="TFL57" s="87"/>
      <c r="TFM57" s="87"/>
      <c r="TFN57" s="87"/>
      <c r="TFO57" s="87"/>
      <c r="TFP57" s="87"/>
      <c r="TFQ57" s="87"/>
      <c r="TFR57" s="87"/>
      <c r="TFX57" s="87"/>
      <c r="TFY57" s="87"/>
      <c r="TFZ57" s="87"/>
      <c r="TGA57" s="87"/>
      <c r="TGB57" s="87"/>
      <c r="TGC57" s="87"/>
      <c r="TGD57" s="87"/>
      <c r="TGE57" s="87"/>
      <c r="TGF57" s="87"/>
      <c r="TGG57" s="87"/>
      <c r="TGM57" s="87"/>
      <c r="TGN57" s="87"/>
      <c r="TGO57" s="87"/>
      <c r="TGP57" s="87"/>
      <c r="TGQ57" s="87"/>
      <c r="TGR57" s="87"/>
      <c r="TGS57" s="87"/>
      <c r="TGT57" s="87"/>
      <c r="TGU57" s="87"/>
      <c r="TGV57" s="87"/>
      <c r="THB57" s="87"/>
      <c r="THC57" s="87"/>
      <c r="THD57" s="87"/>
      <c r="THE57" s="87"/>
      <c r="THF57" s="87"/>
      <c r="THG57" s="87"/>
      <c r="THH57" s="87"/>
      <c r="THI57" s="87"/>
      <c r="THJ57" s="87"/>
      <c r="THK57" s="87"/>
      <c r="THQ57" s="87"/>
      <c r="THR57" s="87"/>
      <c r="THS57" s="87"/>
      <c r="THT57" s="87"/>
      <c r="THU57" s="87"/>
      <c r="THV57" s="87"/>
      <c r="THW57" s="87"/>
      <c r="THX57" s="87"/>
      <c r="THY57" s="87"/>
      <c r="THZ57" s="87"/>
      <c r="TIF57" s="87"/>
      <c r="TIG57" s="87"/>
      <c r="TIH57" s="87"/>
      <c r="TII57" s="87"/>
      <c r="TIJ57" s="87"/>
      <c r="TIK57" s="87"/>
      <c r="TIL57" s="87"/>
      <c r="TIM57" s="87"/>
      <c r="TIN57" s="87"/>
      <c r="TIO57" s="87"/>
      <c r="TIU57" s="87"/>
      <c r="TIV57" s="87"/>
      <c r="TIW57" s="87"/>
      <c r="TIX57" s="87"/>
      <c r="TIY57" s="87"/>
      <c r="TIZ57" s="87"/>
      <c r="TJA57" s="87"/>
      <c r="TJB57" s="87"/>
      <c r="TJC57" s="87"/>
      <c r="TJD57" s="87"/>
      <c r="TJJ57" s="87"/>
      <c r="TJK57" s="87"/>
      <c r="TJL57" s="87"/>
      <c r="TJM57" s="87"/>
      <c r="TJN57" s="87"/>
      <c r="TJO57" s="87"/>
      <c r="TJP57" s="87"/>
      <c r="TJQ57" s="87"/>
      <c r="TJR57" s="87"/>
      <c r="TJS57" s="87"/>
      <c r="TJY57" s="87"/>
      <c r="TJZ57" s="87"/>
      <c r="TKA57" s="87"/>
      <c r="TKB57" s="87"/>
      <c r="TKC57" s="87"/>
      <c r="TKD57" s="87"/>
      <c r="TKE57" s="87"/>
      <c r="TKF57" s="87"/>
      <c r="TKG57" s="87"/>
      <c r="TKH57" s="87"/>
      <c r="TKN57" s="87"/>
      <c r="TKO57" s="87"/>
      <c r="TKP57" s="87"/>
      <c r="TKQ57" s="87"/>
      <c r="TKR57" s="87"/>
      <c r="TKS57" s="87"/>
      <c r="TKT57" s="87"/>
      <c r="TKU57" s="87"/>
      <c r="TKV57" s="87"/>
      <c r="TKW57" s="87"/>
      <c r="TLC57" s="87"/>
      <c r="TLD57" s="87"/>
      <c r="TLE57" s="87"/>
      <c r="TLF57" s="87"/>
      <c r="TLG57" s="87"/>
      <c r="TLH57" s="87"/>
      <c r="TLI57" s="87"/>
      <c r="TLJ57" s="87"/>
      <c r="TLK57" s="87"/>
      <c r="TLL57" s="87"/>
      <c r="TLR57" s="87"/>
      <c r="TLS57" s="87"/>
      <c r="TLT57" s="87"/>
      <c r="TLU57" s="87"/>
      <c r="TLV57" s="87"/>
      <c r="TLW57" s="87"/>
      <c r="TLX57" s="87"/>
      <c r="TLY57" s="87"/>
      <c r="TLZ57" s="87"/>
      <c r="TMA57" s="87"/>
      <c r="TMG57" s="87"/>
      <c r="TMH57" s="87"/>
      <c r="TMI57" s="87"/>
      <c r="TMJ57" s="87"/>
      <c r="TMK57" s="87"/>
      <c r="TML57" s="87"/>
      <c r="TMM57" s="87"/>
      <c r="TMN57" s="87"/>
      <c r="TMO57" s="87"/>
      <c r="TMP57" s="87"/>
      <c r="TMV57" s="87"/>
      <c r="TMW57" s="87"/>
      <c r="TMX57" s="87"/>
      <c r="TMY57" s="87"/>
      <c r="TMZ57" s="87"/>
      <c r="TNA57" s="87"/>
      <c r="TNB57" s="87"/>
      <c r="TNC57" s="87"/>
      <c r="TND57" s="87"/>
      <c r="TNE57" s="87"/>
      <c r="TNK57" s="87"/>
      <c r="TNL57" s="87"/>
      <c r="TNM57" s="87"/>
      <c r="TNN57" s="87"/>
      <c r="TNO57" s="87"/>
      <c r="TNP57" s="87"/>
      <c r="TNQ57" s="87"/>
      <c r="TNR57" s="87"/>
      <c r="TNS57" s="87"/>
      <c r="TNT57" s="87"/>
      <c r="TNZ57" s="87"/>
      <c r="TOA57" s="87"/>
      <c r="TOB57" s="87"/>
      <c r="TOC57" s="87"/>
      <c r="TOD57" s="87"/>
      <c r="TOE57" s="87"/>
      <c r="TOF57" s="87"/>
      <c r="TOG57" s="87"/>
      <c r="TOH57" s="87"/>
      <c r="TOI57" s="87"/>
      <c r="TOO57" s="87"/>
      <c r="TOP57" s="87"/>
      <c r="TOQ57" s="87"/>
      <c r="TOR57" s="87"/>
      <c r="TOS57" s="87"/>
      <c r="TOT57" s="87"/>
      <c r="TOU57" s="87"/>
      <c r="TOV57" s="87"/>
      <c r="TOW57" s="87"/>
      <c r="TOX57" s="87"/>
      <c r="TPD57" s="87"/>
      <c r="TPE57" s="87"/>
      <c r="TPF57" s="87"/>
      <c r="TPG57" s="87"/>
      <c r="TPH57" s="87"/>
      <c r="TPI57" s="87"/>
      <c r="TPJ57" s="87"/>
      <c r="TPK57" s="87"/>
      <c r="TPL57" s="87"/>
      <c r="TPM57" s="87"/>
      <c r="TPS57" s="87"/>
      <c r="TPT57" s="87"/>
      <c r="TPU57" s="87"/>
      <c r="TPV57" s="87"/>
      <c r="TPW57" s="87"/>
      <c r="TPX57" s="87"/>
      <c r="TPY57" s="87"/>
      <c r="TPZ57" s="87"/>
      <c r="TQA57" s="87"/>
      <c r="TQB57" s="87"/>
      <c r="TQH57" s="87"/>
      <c r="TQI57" s="87"/>
      <c r="TQJ57" s="87"/>
      <c r="TQK57" s="87"/>
      <c r="TQL57" s="87"/>
      <c r="TQM57" s="87"/>
      <c r="TQN57" s="87"/>
      <c r="TQO57" s="87"/>
      <c r="TQP57" s="87"/>
      <c r="TQQ57" s="87"/>
      <c r="TQW57" s="87"/>
      <c r="TQX57" s="87"/>
      <c r="TQY57" s="87"/>
      <c r="TQZ57" s="87"/>
      <c r="TRA57" s="87"/>
      <c r="TRB57" s="87"/>
      <c r="TRC57" s="87"/>
      <c r="TRD57" s="87"/>
      <c r="TRE57" s="87"/>
      <c r="TRF57" s="87"/>
      <c r="TRL57" s="87"/>
      <c r="TRM57" s="87"/>
      <c r="TRN57" s="87"/>
      <c r="TRO57" s="87"/>
      <c r="TRP57" s="87"/>
      <c r="TRQ57" s="87"/>
      <c r="TRR57" s="87"/>
      <c r="TRS57" s="87"/>
      <c r="TRT57" s="87"/>
      <c r="TRU57" s="87"/>
      <c r="TSA57" s="87"/>
      <c r="TSB57" s="87"/>
      <c r="TSC57" s="87"/>
      <c r="TSD57" s="87"/>
      <c r="TSE57" s="87"/>
      <c r="TSF57" s="87"/>
      <c r="TSG57" s="87"/>
      <c r="TSH57" s="87"/>
      <c r="TSI57" s="87"/>
      <c r="TSJ57" s="87"/>
      <c r="TSP57" s="87"/>
      <c r="TSQ57" s="87"/>
      <c r="TSR57" s="87"/>
      <c r="TSS57" s="87"/>
      <c r="TST57" s="87"/>
      <c r="TSU57" s="87"/>
      <c r="TSV57" s="87"/>
      <c r="TSW57" s="87"/>
      <c r="TSX57" s="87"/>
      <c r="TSY57" s="87"/>
      <c r="TTE57" s="87"/>
      <c r="TTF57" s="87"/>
      <c r="TTG57" s="87"/>
      <c r="TTH57" s="87"/>
      <c r="TTI57" s="87"/>
      <c r="TTJ57" s="87"/>
      <c r="TTK57" s="87"/>
      <c r="TTL57" s="87"/>
      <c r="TTM57" s="87"/>
      <c r="TTN57" s="87"/>
      <c r="TTT57" s="87"/>
      <c r="TTU57" s="87"/>
      <c r="TTV57" s="87"/>
      <c r="TTW57" s="87"/>
      <c r="TTX57" s="87"/>
      <c r="TTY57" s="87"/>
      <c r="TTZ57" s="87"/>
      <c r="TUA57" s="87"/>
      <c r="TUB57" s="87"/>
      <c r="TUC57" s="87"/>
      <c r="TUI57" s="87"/>
      <c r="TUJ57" s="87"/>
      <c r="TUK57" s="87"/>
      <c r="TUL57" s="87"/>
      <c r="TUM57" s="87"/>
      <c r="TUN57" s="87"/>
      <c r="TUO57" s="87"/>
      <c r="TUP57" s="87"/>
      <c r="TUQ57" s="87"/>
      <c r="TUR57" s="87"/>
      <c r="TUX57" s="87"/>
      <c r="TUY57" s="87"/>
      <c r="TUZ57" s="87"/>
      <c r="TVA57" s="87"/>
      <c r="TVB57" s="87"/>
      <c r="TVC57" s="87"/>
      <c r="TVD57" s="87"/>
      <c r="TVE57" s="87"/>
      <c r="TVF57" s="87"/>
      <c r="TVG57" s="87"/>
      <c r="TVM57" s="87"/>
      <c r="TVN57" s="87"/>
      <c r="TVO57" s="87"/>
      <c r="TVP57" s="87"/>
      <c r="TVQ57" s="87"/>
      <c r="TVR57" s="87"/>
      <c r="TVS57" s="87"/>
      <c r="TVT57" s="87"/>
      <c r="TVU57" s="87"/>
      <c r="TVV57" s="87"/>
      <c r="TWB57" s="87"/>
      <c r="TWC57" s="87"/>
      <c r="TWD57" s="87"/>
      <c r="TWE57" s="87"/>
      <c r="TWF57" s="87"/>
      <c r="TWG57" s="87"/>
      <c r="TWH57" s="87"/>
      <c r="TWI57" s="87"/>
      <c r="TWJ57" s="87"/>
      <c r="TWK57" s="87"/>
      <c r="TWQ57" s="87"/>
      <c r="TWR57" s="87"/>
      <c r="TWS57" s="87"/>
      <c r="TWT57" s="87"/>
      <c r="TWU57" s="87"/>
      <c r="TWV57" s="87"/>
      <c r="TWW57" s="87"/>
      <c r="TWX57" s="87"/>
      <c r="TWY57" s="87"/>
      <c r="TWZ57" s="87"/>
      <c r="TXF57" s="87"/>
      <c r="TXG57" s="87"/>
      <c r="TXH57" s="87"/>
      <c r="TXI57" s="87"/>
      <c r="TXJ57" s="87"/>
      <c r="TXK57" s="87"/>
      <c r="TXL57" s="87"/>
      <c r="TXM57" s="87"/>
      <c r="TXN57" s="87"/>
      <c r="TXO57" s="87"/>
      <c r="TXU57" s="87"/>
      <c r="TXV57" s="87"/>
      <c r="TXW57" s="87"/>
      <c r="TXX57" s="87"/>
      <c r="TXY57" s="87"/>
      <c r="TXZ57" s="87"/>
      <c r="TYA57" s="87"/>
      <c r="TYB57" s="87"/>
      <c r="TYC57" s="87"/>
      <c r="TYD57" s="87"/>
      <c r="TYJ57" s="87"/>
      <c r="TYK57" s="87"/>
      <c r="TYL57" s="87"/>
      <c r="TYM57" s="87"/>
      <c r="TYN57" s="87"/>
      <c r="TYO57" s="87"/>
      <c r="TYP57" s="87"/>
      <c r="TYQ57" s="87"/>
      <c r="TYR57" s="87"/>
      <c r="TYS57" s="87"/>
      <c r="TYY57" s="87"/>
      <c r="TYZ57" s="87"/>
      <c r="TZA57" s="87"/>
      <c r="TZB57" s="87"/>
      <c r="TZC57" s="87"/>
      <c r="TZD57" s="87"/>
      <c r="TZE57" s="87"/>
      <c r="TZF57" s="87"/>
      <c r="TZG57" s="87"/>
      <c r="TZH57" s="87"/>
      <c r="TZN57" s="87"/>
      <c r="TZO57" s="87"/>
      <c r="TZP57" s="87"/>
      <c r="TZQ57" s="87"/>
      <c r="TZR57" s="87"/>
      <c r="TZS57" s="87"/>
      <c r="TZT57" s="87"/>
      <c r="TZU57" s="87"/>
      <c r="TZV57" s="87"/>
      <c r="TZW57" s="87"/>
      <c r="UAC57" s="87"/>
      <c r="UAD57" s="87"/>
      <c r="UAE57" s="87"/>
      <c r="UAF57" s="87"/>
      <c r="UAG57" s="87"/>
      <c r="UAH57" s="87"/>
      <c r="UAI57" s="87"/>
      <c r="UAJ57" s="87"/>
      <c r="UAK57" s="87"/>
      <c r="UAL57" s="87"/>
      <c r="UAR57" s="87"/>
      <c r="UAS57" s="87"/>
      <c r="UAT57" s="87"/>
      <c r="UAU57" s="87"/>
      <c r="UAV57" s="87"/>
      <c r="UAW57" s="87"/>
      <c r="UAX57" s="87"/>
      <c r="UAY57" s="87"/>
      <c r="UAZ57" s="87"/>
      <c r="UBA57" s="87"/>
      <c r="UBG57" s="87"/>
      <c r="UBH57" s="87"/>
      <c r="UBI57" s="87"/>
      <c r="UBJ57" s="87"/>
      <c r="UBK57" s="87"/>
      <c r="UBL57" s="87"/>
      <c r="UBM57" s="87"/>
      <c r="UBN57" s="87"/>
      <c r="UBO57" s="87"/>
      <c r="UBP57" s="87"/>
      <c r="UBV57" s="87"/>
      <c r="UBW57" s="87"/>
      <c r="UBX57" s="87"/>
      <c r="UBY57" s="87"/>
      <c r="UBZ57" s="87"/>
      <c r="UCA57" s="87"/>
      <c r="UCB57" s="87"/>
      <c r="UCC57" s="87"/>
      <c r="UCD57" s="87"/>
      <c r="UCE57" s="87"/>
      <c r="UCK57" s="87"/>
      <c r="UCL57" s="87"/>
      <c r="UCM57" s="87"/>
      <c r="UCN57" s="87"/>
      <c r="UCO57" s="87"/>
      <c r="UCP57" s="87"/>
      <c r="UCQ57" s="87"/>
      <c r="UCR57" s="87"/>
      <c r="UCS57" s="87"/>
      <c r="UCT57" s="87"/>
      <c r="UCZ57" s="87"/>
      <c r="UDA57" s="87"/>
      <c r="UDB57" s="87"/>
      <c r="UDC57" s="87"/>
      <c r="UDD57" s="87"/>
      <c r="UDE57" s="87"/>
      <c r="UDF57" s="87"/>
      <c r="UDG57" s="87"/>
      <c r="UDH57" s="87"/>
      <c r="UDI57" s="87"/>
      <c r="UDO57" s="87"/>
      <c r="UDP57" s="87"/>
      <c r="UDQ57" s="87"/>
      <c r="UDR57" s="87"/>
      <c r="UDS57" s="87"/>
      <c r="UDT57" s="87"/>
      <c r="UDU57" s="87"/>
      <c r="UDV57" s="87"/>
      <c r="UDW57" s="87"/>
      <c r="UDX57" s="87"/>
      <c r="UED57" s="87"/>
      <c r="UEE57" s="87"/>
      <c r="UEF57" s="87"/>
      <c r="UEG57" s="87"/>
      <c r="UEH57" s="87"/>
      <c r="UEI57" s="87"/>
      <c r="UEJ57" s="87"/>
      <c r="UEK57" s="87"/>
      <c r="UEL57" s="87"/>
      <c r="UEM57" s="87"/>
      <c r="UES57" s="87"/>
      <c r="UET57" s="87"/>
      <c r="UEU57" s="87"/>
      <c r="UEV57" s="87"/>
      <c r="UEW57" s="87"/>
      <c r="UEX57" s="87"/>
      <c r="UEY57" s="87"/>
      <c r="UEZ57" s="87"/>
      <c r="UFA57" s="87"/>
      <c r="UFB57" s="87"/>
      <c r="UFH57" s="87"/>
      <c r="UFI57" s="87"/>
      <c r="UFJ57" s="87"/>
      <c r="UFK57" s="87"/>
      <c r="UFL57" s="87"/>
      <c r="UFM57" s="87"/>
      <c r="UFN57" s="87"/>
      <c r="UFO57" s="87"/>
      <c r="UFP57" s="87"/>
      <c r="UFQ57" s="87"/>
      <c r="UFW57" s="87"/>
      <c r="UFX57" s="87"/>
      <c r="UFY57" s="87"/>
      <c r="UFZ57" s="87"/>
      <c r="UGA57" s="87"/>
      <c r="UGB57" s="87"/>
      <c r="UGC57" s="87"/>
      <c r="UGD57" s="87"/>
      <c r="UGE57" s="87"/>
      <c r="UGF57" s="87"/>
      <c r="UGL57" s="87"/>
      <c r="UGM57" s="87"/>
      <c r="UGN57" s="87"/>
      <c r="UGO57" s="87"/>
      <c r="UGP57" s="87"/>
      <c r="UGQ57" s="87"/>
      <c r="UGR57" s="87"/>
      <c r="UGS57" s="87"/>
      <c r="UGT57" s="87"/>
      <c r="UGU57" s="87"/>
      <c r="UHA57" s="87"/>
      <c r="UHB57" s="87"/>
      <c r="UHC57" s="87"/>
      <c r="UHD57" s="87"/>
      <c r="UHE57" s="87"/>
      <c r="UHF57" s="87"/>
      <c r="UHG57" s="87"/>
      <c r="UHH57" s="87"/>
      <c r="UHI57" s="87"/>
      <c r="UHJ57" s="87"/>
      <c r="UHP57" s="87"/>
      <c r="UHQ57" s="87"/>
      <c r="UHR57" s="87"/>
      <c r="UHS57" s="87"/>
      <c r="UHT57" s="87"/>
      <c r="UHU57" s="87"/>
      <c r="UHV57" s="87"/>
      <c r="UHW57" s="87"/>
      <c r="UHX57" s="87"/>
      <c r="UHY57" s="87"/>
      <c r="UIE57" s="87"/>
      <c r="UIF57" s="87"/>
      <c r="UIG57" s="87"/>
      <c r="UIH57" s="87"/>
      <c r="UII57" s="87"/>
      <c r="UIJ57" s="87"/>
      <c r="UIK57" s="87"/>
      <c r="UIL57" s="87"/>
      <c r="UIM57" s="87"/>
      <c r="UIN57" s="87"/>
      <c r="UIT57" s="87"/>
      <c r="UIU57" s="87"/>
      <c r="UIV57" s="87"/>
      <c r="UIW57" s="87"/>
      <c r="UIX57" s="87"/>
      <c r="UIY57" s="87"/>
      <c r="UIZ57" s="87"/>
      <c r="UJA57" s="87"/>
      <c r="UJB57" s="87"/>
      <c r="UJC57" s="87"/>
      <c r="UJI57" s="87"/>
      <c r="UJJ57" s="87"/>
      <c r="UJK57" s="87"/>
      <c r="UJL57" s="87"/>
      <c r="UJM57" s="87"/>
      <c r="UJN57" s="87"/>
      <c r="UJO57" s="87"/>
      <c r="UJP57" s="87"/>
      <c r="UJQ57" s="87"/>
      <c r="UJR57" s="87"/>
      <c r="UJX57" s="87"/>
      <c r="UJY57" s="87"/>
      <c r="UJZ57" s="87"/>
      <c r="UKA57" s="87"/>
      <c r="UKB57" s="87"/>
      <c r="UKC57" s="87"/>
      <c r="UKD57" s="87"/>
      <c r="UKE57" s="87"/>
      <c r="UKF57" s="87"/>
      <c r="UKG57" s="87"/>
      <c r="UKM57" s="87"/>
      <c r="UKN57" s="87"/>
      <c r="UKO57" s="87"/>
      <c r="UKP57" s="87"/>
      <c r="UKQ57" s="87"/>
      <c r="UKR57" s="87"/>
      <c r="UKS57" s="87"/>
      <c r="UKT57" s="87"/>
      <c r="UKU57" s="87"/>
      <c r="UKV57" s="87"/>
      <c r="ULB57" s="87"/>
      <c r="ULC57" s="87"/>
      <c r="ULD57" s="87"/>
      <c r="ULE57" s="87"/>
      <c r="ULF57" s="87"/>
      <c r="ULG57" s="87"/>
      <c r="ULH57" s="87"/>
      <c r="ULI57" s="87"/>
      <c r="ULJ57" s="87"/>
      <c r="ULK57" s="87"/>
      <c r="ULQ57" s="87"/>
      <c r="ULR57" s="87"/>
      <c r="ULS57" s="87"/>
      <c r="ULT57" s="87"/>
      <c r="ULU57" s="87"/>
      <c r="ULV57" s="87"/>
      <c r="ULW57" s="87"/>
      <c r="ULX57" s="87"/>
      <c r="ULY57" s="87"/>
      <c r="ULZ57" s="87"/>
      <c r="UMF57" s="87"/>
      <c r="UMG57" s="87"/>
      <c r="UMH57" s="87"/>
      <c r="UMI57" s="87"/>
      <c r="UMJ57" s="87"/>
      <c r="UMK57" s="87"/>
      <c r="UML57" s="87"/>
      <c r="UMM57" s="87"/>
      <c r="UMN57" s="87"/>
      <c r="UMO57" s="87"/>
      <c r="UMU57" s="87"/>
      <c r="UMV57" s="87"/>
      <c r="UMW57" s="87"/>
      <c r="UMX57" s="87"/>
      <c r="UMY57" s="87"/>
      <c r="UMZ57" s="87"/>
      <c r="UNA57" s="87"/>
      <c r="UNB57" s="87"/>
      <c r="UNC57" s="87"/>
      <c r="UND57" s="87"/>
      <c r="UNJ57" s="87"/>
      <c r="UNK57" s="87"/>
      <c r="UNL57" s="87"/>
      <c r="UNM57" s="87"/>
      <c r="UNN57" s="87"/>
      <c r="UNO57" s="87"/>
      <c r="UNP57" s="87"/>
      <c r="UNQ57" s="87"/>
      <c r="UNR57" s="87"/>
      <c r="UNS57" s="87"/>
      <c r="UNY57" s="87"/>
      <c r="UNZ57" s="87"/>
      <c r="UOA57" s="87"/>
      <c r="UOB57" s="87"/>
      <c r="UOC57" s="87"/>
      <c r="UOD57" s="87"/>
      <c r="UOE57" s="87"/>
      <c r="UOF57" s="87"/>
      <c r="UOG57" s="87"/>
      <c r="UOH57" s="87"/>
      <c r="UON57" s="87"/>
      <c r="UOO57" s="87"/>
      <c r="UOP57" s="87"/>
      <c r="UOQ57" s="87"/>
      <c r="UOR57" s="87"/>
      <c r="UOS57" s="87"/>
      <c r="UOT57" s="87"/>
      <c r="UOU57" s="87"/>
      <c r="UOV57" s="87"/>
      <c r="UOW57" s="87"/>
      <c r="UPC57" s="87"/>
      <c r="UPD57" s="87"/>
      <c r="UPE57" s="87"/>
      <c r="UPF57" s="87"/>
      <c r="UPG57" s="87"/>
      <c r="UPH57" s="87"/>
      <c r="UPI57" s="87"/>
      <c r="UPJ57" s="87"/>
      <c r="UPK57" s="87"/>
      <c r="UPL57" s="87"/>
      <c r="UPR57" s="87"/>
      <c r="UPS57" s="87"/>
      <c r="UPT57" s="87"/>
      <c r="UPU57" s="87"/>
      <c r="UPV57" s="87"/>
      <c r="UPW57" s="87"/>
      <c r="UPX57" s="87"/>
      <c r="UPY57" s="87"/>
      <c r="UPZ57" s="87"/>
      <c r="UQA57" s="87"/>
      <c r="UQG57" s="87"/>
      <c r="UQH57" s="87"/>
      <c r="UQI57" s="87"/>
      <c r="UQJ57" s="87"/>
      <c r="UQK57" s="87"/>
      <c r="UQL57" s="87"/>
      <c r="UQM57" s="87"/>
      <c r="UQN57" s="87"/>
      <c r="UQO57" s="87"/>
      <c r="UQP57" s="87"/>
      <c r="UQV57" s="87"/>
      <c r="UQW57" s="87"/>
      <c r="UQX57" s="87"/>
      <c r="UQY57" s="87"/>
      <c r="UQZ57" s="87"/>
      <c r="URA57" s="87"/>
      <c r="URB57" s="87"/>
      <c r="URC57" s="87"/>
      <c r="URD57" s="87"/>
      <c r="URE57" s="87"/>
      <c r="URK57" s="87"/>
      <c r="URL57" s="87"/>
      <c r="URM57" s="87"/>
      <c r="URN57" s="87"/>
      <c r="URO57" s="87"/>
      <c r="URP57" s="87"/>
      <c r="URQ57" s="87"/>
      <c r="URR57" s="87"/>
      <c r="URS57" s="87"/>
      <c r="URT57" s="87"/>
      <c r="URZ57" s="87"/>
      <c r="USA57" s="87"/>
      <c r="USB57" s="87"/>
      <c r="USC57" s="87"/>
      <c r="USD57" s="87"/>
      <c r="USE57" s="87"/>
      <c r="USF57" s="87"/>
      <c r="USG57" s="87"/>
      <c r="USH57" s="87"/>
      <c r="USI57" s="87"/>
      <c r="USO57" s="87"/>
      <c r="USP57" s="87"/>
      <c r="USQ57" s="87"/>
      <c r="USR57" s="87"/>
      <c r="USS57" s="87"/>
      <c r="UST57" s="87"/>
      <c r="USU57" s="87"/>
      <c r="USV57" s="87"/>
      <c r="USW57" s="87"/>
      <c r="USX57" s="87"/>
      <c r="UTD57" s="87"/>
      <c r="UTE57" s="87"/>
      <c r="UTF57" s="87"/>
      <c r="UTG57" s="87"/>
      <c r="UTH57" s="87"/>
      <c r="UTI57" s="87"/>
      <c r="UTJ57" s="87"/>
      <c r="UTK57" s="87"/>
      <c r="UTL57" s="87"/>
      <c r="UTM57" s="87"/>
      <c r="UTS57" s="87"/>
      <c r="UTT57" s="87"/>
      <c r="UTU57" s="87"/>
      <c r="UTV57" s="87"/>
      <c r="UTW57" s="87"/>
      <c r="UTX57" s="87"/>
      <c r="UTY57" s="87"/>
      <c r="UTZ57" s="87"/>
      <c r="UUA57" s="87"/>
      <c r="UUB57" s="87"/>
      <c r="UUH57" s="87"/>
      <c r="UUI57" s="87"/>
      <c r="UUJ57" s="87"/>
      <c r="UUK57" s="87"/>
      <c r="UUL57" s="87"/>
      <c r="UUM57" s="87"/>
      <c r="UUN57" s="87"/>
      <c r="UUO57" s="87"/>
      <c r="UUP57" s="87"/>
      <c r="UUQ57" s="87"/>
      <c r="UUW57" s="87"/>
      <c r="UUX57" s="87"/>
      <c r="UUY57" s="87"/>
      <c r="UUZ57" s="87"/>
      <c r="UVA57" s="87"/>
      <c r="UVB57" s="87"/>
      <c r="UVC57" s="87"/>
      <c r="UVD57" s="87"/>
      <c r="UVE57" s="87"/>
      <c r="UVF57" s="87"/>
      <c r="UVL57" s="87"/>
      <c r="UVM57" s="87"/>
      <c r="UVN57" s="87"/>
      <c r="UVO57" s="87"/>
      <c r="UVP57" s="87"/>
      <c r="UVQ57" s="87"/>
      <c r="UVR57" s="87"/>
      <c r="UVS57" s="87"/>
      <c r="UVT57" s="87"/>
      <c r="UVU57" s="87"/>
      <c r="UWA57" s="87"/>
      <c r="UWB57" s="87"/>
      <c r="UWC57" s="87"/>
      <c r="UWD57" s="87"/>
      <c r="UWE57" s="87"/>
      <c r="UWF57" s="87"/>
      <c r="UWG57" s="87"/>
      <c r="UWH57" s="87"/>
      <c r="UWI57" s="87"/>
      <c r="UWJ57" s="87"/>
      <c r="UWP57" s="87"/>
      <c r="UWQ57" s="87"/>
      <c r="UWR57" s="87"/>
      <c r="UWS57" s="87"/>
      <c r="UWT57" s="87"/>
      <c r="UWU57" s="87"/>
      <c r="UWV57" s="87"/>
      <c r="UWW57" s="87"/>
      <c r="UWX57" s="87"/>
      <c r="UWY57" s="87"/>
      <c r="UXE57" s="87"/>
      <c r="UXF57" s="87"/>
      <c r="UXG57" s="87"/>
      <c r="UXH57" s="87"/>
      <c r="UXI57" s="87"/>
      <c r="UXJ57" s="87"/>
      <c r="UXK57" s="87"/>
      <c r="UXL57" s="87"/>
      <c r="UXM57" s="87"/>
      <c r="UXN57" s="87"/>
      <c r="UXT57" s="87"/>
      <c r="UXU57" s="87"/>
      <c r="UXV57" s="87"/>
      <c r="UXW57" s="87"/>
      <c r="UXX57" s="87"/>
      <c r="UXY57" s="87"/>
      <c r="UXZ57" s="87"/>
      <c r="UYA57" s="87"/>
      <c r="UYB57" s="87"/>
      <c r="UYC57" s="87"/>
      <c r="UYI57" s="87"/>
      <c r="UYJ57" s="87"/>
      <c r="UYK57" s="87"/>
      <c r="UYL57" s="87"/>
      <c r="UYM57" s="87"/>
      <c r="UYN57" s="87"/>
      <c r="UYO57" s="87"/>
      <c r="UYP57" s="87"/>
      <c r="UYQ57" s="87"/>
      <c r="UYR57" s="87"/>
      <c r="UYX57" s="87"/>
      <c r="UYY57" s="87"/>
      <c r="UYZ57" s="87"/>
      <c r="UZA57" s="87"/>
      <c r="UZB57" s="87"/>
      <c r="UZC57" s="87"/>
      <c r="UZD57" s="87"/>
      <c r="UZE57" s="87"/>
      <c r="UZF57" s="87"/>
      <c r="UZG57" s="87"/>
      <c r="UZM57" s="87"/>
      <c r="UZN57" s="87"/>
      <c r="UZO57" s="87"/>
      <c r="UZP57" s="87"/>
      <c r="UZQ57" s="87"/>
      <c r="UZR57" s="87"/>
      <c r="UZS57" s="87"/>
      <c r="UZT57" s="87"/>
      <c r="UZU57" s="87"/>
      <c r="UZV57" s="87"/>
      <c r="VAB57" s="87"/>
      <c r="VAC57" s="87"/>
      <c r="VAD57" s="87"/>
      <c r="VAE57" s="87"/>
      <c r="VAF57" s="87"/>
      <c r="VAG57" s="87"/>
      <c r="VAH57" s="87"/>
      <c r="VAI57" s="87"/>
      <c r="VAJ57" s="87"/>
      <c r="VAK57" s="87"/>
      <c r="VAQ57" s="87"/>
      <c r="VAR57" s="87"/>
      <c r="VAS57" s="87"/>
      <c r="VAT57" s="87"/>
      <c r="VAU57" s="87"/>
      <c r="VAV57" s="87"/>
      <c r="VAW57" s="87"/>
      <c r="VAX57" s="87"/>
      <c r="VAY57" s="87"/>
      <c r="VAZ57" s="87"/>
      <c r="VBF57" s="87"/>
      <c r="VBG57" s="87"/>
      <c r="VBH57" s="87"/>
      <c r="VBI57" s="87"/>
      <c r="VBJ57" s="87"/>
      <c r="VBK57" s="87"/>
      <c r="VBL57" s="87"/>
      <c r="VBM57" s="87"/>
      <c r="VBN57" s="87"/>
      <c r="VBO57" s="87"/>
      <c r="VBU57" s="87"/>
      <c r="VBV57" s="87"/>
      <c r="VBW57" s="87"/>
      <c r="VBX57" s="87"/>
      <c r="VBY57" s="87"/>
      <c r="VBZ57" s="87"/>
      <c r="VCA57" s="87"/>
      <c r="VCB57" s="87"/>
      <c r="VCC57" s="87"/>
      <c r="VCD57" s="87"/>
      <c r="VCJ57" s="87"/>
      <c r="VCK57" s="87"/>
      <c r="VCL57" s="87"/>
      <c r="VCM57" s="87"/>
      <c r="VCN57" s="87"/>
      <c r="VCO57" s="87"/>
      <c r="VCP57" s="87"/>
      <c r="VCQ57" s="87"/>
      <c r="VCR57" s="87"/>
      <c r="VCS57" s="87"/>
      <c r="VCY57" s="87"/>
      <c r="VCZ57" s="87"/>
      <c r="VDA57" s="87"/>
      <c r="VDB57" s="87"/>
      <c r="VDC57" s="87"/>
      <c r="VDD57" s="87"/>
      <c r="VDE57" s="87"/>
      <c r="VDF57" s="87"/>
      <c r="VDG57" s="87"/>
      <c r="VDH57" s="87"/>
      <c r="VDN57" s="87"/>
      <c r="VDO57" s="87"/>
      <c r="VDP57" s="87"/>
      <c r="VDQ57" s="87"/>
      <c r="VDR57" s="87"/>
      <c r="VDS57" s="87"/>
      <c r="VDT57" s="87"/>
      <c r="VDU57" s="87"/>
      <c r="VDV57" s="87"/>
      <c r="VDW57" s="87"/>
      <c r="VEC57" s="87"/>
      <c r="VED57" s="87"/>
      <c r="VEE57" s="87"/>
      <c r="VEF57" s="87"/>
      <c r="VEG57" s="87"/>
      <c r="VEH57" s="87"/>
      <c r="VEI57" s="87"/>
      <c r="VEJ57" s="87"/>
      <c r="VEK57" s="87"/>
      <c r="VEL57" s="87"/>
      <c r="VER57" s="87"/>
      <c r="VES57" s="87"/>
      <c r="VET57" s="87"/>
      <c r="VEU57" s="87"/>
      <c r="VEV57" s="87"/>
      <c r="VEW57" s="87"/>
      <c r="VEX57" s="87"/>
      <c r="VEY57" s="87"/>
      <c r="VEZ57" s="87"/>
      <c r="VFA57" s="87"/>
      <c r="VFG57" s="87"/>
      <c r="VFH57" s="87"/>
      <c r="VFI57" s="87"/>
      <c r="VFJ57" s="87"/>
      <c r="VFK57" s="87"/>
      <c r="VFL57" s="87"/>
      <c r="VFM57" s="87"/>
      <c r="VFN57" s="87"/>
      <c r="VFO57" s="87"/>
      <c r="VFP57" s="87"/>
      <c r="VFV57" s="87"/>
      <c r="VFW57" s="87"/>
      <c r="VFX57" s="87"/>
      <c r="VFY57" s="87"/>
      <c r="VFZ57" s="87"/>
      <c r="VGA57" s="87"/>
      <c r="VGB57" s="87"/>
      <c r="VGC57" s="87"/>
      <c r="VGD57" s="87"/>
      <c r="VGE57" s="87"/>
      <c r="VGK57" s="87"/>
      <c r="VGL57" s="87"/>
      <c r="VGM57" s="87"/>
      <c r="VGN57" s="87"/>
      <c r="VGO57" s="87"/>
      <c r="VGP57" s="87"/>
      <c r="VGQ57" s="87"/>
      <c r="VGR57" s="87"/>
      <c r="VGS57" s="87"/>
      <c r="VGT57" s="87"/>
      <c r="VGZ57" s="87"/>
      <c r="VHA57" s="87"/>
      <c r="VHB57" s="87"/>
      <c r="VHC57" s="87"/>
      <c r="VHD57" s="87"/>
      <c r="VHE57" s="87"/>
      <c r="VHF57" s="87"/>
      <c r="VHG57" s="87"/>
      <c r="VHH57" s="87"/>
      <c r="VHI57" s="87"/>
      <c r="VHO57" s="87"/>
      <c r="VHP57" s="87"/>
      <c r="VHQ57" s="87"/>
      <c r="VHR57" s="87"/>
      <c r="VHS57" s="87"/>
      <c r="VHT57" s="87"/>
      <c r="VHU57" s="87"/>
      <c r="VHV57" s="87"/>
      <c r="VHW57" s="87"/>
      <c r="VHX57" s="87"/>
      <c r="VID57" s="87"/>
      <c r="VIE57" s="87"/>
      <c r="VIF57" s="87"/>
      <c r="VIG57" s="87"/>
      <c r="VIH57" s="87"/>
      <c r="VII57" s="87"/>
      <c r="VIJ57" s="87"/>
      <c r="VIK57" s="87"/>
      <c r="VIL57" s="87"/>
      <c r="VIM57" s="87"/>
      <c r="VIS57" s="87"/>
      <c r="VIT57" s="87"/>
      <c r="VIU57" s="87"/>
      <c r="VIV57" s="87"/>
      <c r="VIW57" s="87"/>
      <c r="VIX57" s="87"/>
      <c r="VIY57" s="87"/>
      <c r="VIZ57" s="87"/>
      <c r="VJA57" s="87"/>
      <c r="VJB57" s="87"/>
      <c r="VJH57" s="87"/>
      <c r="VJI57" s="87"/>
      <c r="VJJ57" s="87"/>
      <c r="VJK57" s="87"/>
      <c r="VJL57" s="87"/>
      <c r="VJM57" s="87"/>
      <c r="VJN57" s="87"/>
      <c r="VJO57" s="87"/>
      <c r="VJP57" s="87"/>
      <c r="VJQ57" s="87"/>
      <c r="VJW57" s="87"/>
      <c r="VJX57" s="87"/>
      <c r="VJY57" s="87"/>
      <c r="VJZ57" s="87"/>
      <c r="VKA57" s="87"/>
      <c r="VKB57" s="87"/>
      <c r="VKC57" s="87"/>
      <c r="VKD57" s="87"/>
      <c r="VKE57" s="87"/>
      <c r="VKF57" s="87"/>
      <c r="VKL57" s="87"/>
      <c r="VKM57" s="87"/>
      <c r="VKN57" s="87"/>
      <c r="VKO57" s="87"/>
      <c r="VKP57" s="87"/>
      <c r="VKQ57" s="87"/>
      <c r="VKR57" s="87"/>
      <c r="VKS57" s="87"/>
      <c r="VKT57" s="87"/>
      <c r="VKU57" s="87"/>
      <c r="VLA57" s="87"/>
      <c r="VLB57" s="87"/>
      <c r="VLC57" s="87"/>
      <c r="VLD57" s="87"/>
      <c r="VLE57" s="87"/>
      <c r="VLF57" s="87"/>
      <c r="VLG57" s="87"/>
      <c r="VLH57" s="87"/>
      <c r="VLI57" s="87"/>
      <c r="VLJ57" s="87"/>
      <c r="VLP57" s="87"/>
      <c r="VLQ57" s="87"/>
      <c r="VLR57" s="87"/>
      <c r="VLS57" s="87"/>
      <c r="VLT57" s="87"/>
      <c r="VLU57" s="87"/>
      <c r="VLV57" s="87"/>
      <c r="VLW57" s="87"/>
      <c r="VLX57" s="87"/>
      <c r="VLY57" s="87"/>
      <c r="VME57" s="87"/>
      <c r="VMF57" s="87"/>
      <c r="VMG57" s="87"/>
      <c r="VMH57" s="87"/>
      <c r="VMI57" s="87"/>
      <c r="VMJ57" s="87"/>
      <c r="VMK57" s="87"/>
      <c r="VML57" s="87"/>
      <c r="VMM57" s="87"/>
      <c r="VMN57" s="87"/>
      <c r="VMT57" s="87"/>
      <c r="VMU57" s="87"/>
      <c r="VMV57" s="87"/>
      <c r="VMW57" s="87"/>
      <c r="VMX57" s="87"/>
      <c r="VMY57" s="87"/>
      <c r="VMZ57" s="87"/>
      <c r="VNA57" s="87"/>
      <c r="VNB57" s="87"/>
      <c r="VNC57" s="87"/>
      <c r="VNI57" s="87"/>
      <c r="VNJ57" s="87"/>
      <c r="VNK57" s="87"/>
      <c r="VNL57" s="87"/>
      <c r="VNM57" s="87"/>
      <c r="VNN57" s="87"/>
      <c r="VNO57" s="87"/>
      <c r="VNP57" s="87"/>
      <c r="VNQ57" s="87"/>
      <c r="VNR57" s="87"/>
      <c r="VNX57" s="87"/>
      <c r="VNY57" s="87"/>
      <c r="VNZ57" s="87"/>
      <c r="VOA57" s="87"/>
      <c r="VOB57" s="87"/>
      <c r="VOC57" s="87"/>
      <c r="VOD57" s="87"/>
      <c r="VOE57" s="87"/>
      <c r="VOF57" s="87"/>
      <c r="VOG57" s="87"/>
      <c r="VOM57" s="87"/>
      <c r="VON57" s="87"/>
      <c r="VOO57" s="87"/>
      <c r="VOP57" s="87"/>
      <c r="VOQ57" s="87"/>
      <c r="VOR57" s="87"/>
      <c r="VOS57" s="87"/>
      <c r="VOT57" s="87"/>
      <c r="VOU57" s="87"/>
      <c r="VOV57" s="87"/>
      <c r="VPB57" s="87"/>
      <c r="VPC57" s="87"/>
      <c r="VPD57" s="87"/>
      <c r="VPE57" s="87"/>
      <c r="VPF57" s="87"/>
      <c r="VPG57" s="87"/>
      <c r="VPH57" s="87"/>
      <c r="VPI57" s="87"/>
      <c r="VPJ57" s="87"/>
      <c r="VPK57" s="87"/>
      <c r="VPQ57" s="87"/>
      <c r="VPR57" s="87"/>
      <c r="VPS57" s="87"/>
      <c r="VPT57" s="87"/>
      <c r="VPU57" s="87"/>
      <c r="VPV57" s="87"/>
      <c r="VPW57" s="87"/>
      <c r="VPX57" s="87"/>
      <c r="VPY57" s="87"/>
      <c r="VPZ57" s="87"/>
      <c r="VQF57" s="87"/>
      <c r="VQG57" s="87"/>
      <c r="VQH57" s="87"/>
      <c r="VQI57" s="87"/>
      <c r="VQJ57" s="87"/>
      <c r="VQK57" s="87"/>
      <c r="VQL57" s="87"/>
      <c r="VQM57" s="87"/>
      <c r="VQN57" s="87"/>
      <c r="VQO57" s="87"/>
      <c r="VQU57" s="87"/>
      <c r="VQV57" s="87"/>
      <c r="VQW57" s="87"/>
      <c r="VQX57" s="87"/>
      <c r="VQY57" s="87"/>
      <c r="VQZ57" s="87"/>
      <c r="VRA57" s="87"/>
      <c r="VRB57" s="87"/>
      <c r="VRC57" s="87"/>
      <c r="VRD57" s="87"/>
      <c r="VRJ57" s="87"/>
      <c r="VRK57" s="87"/>
      <c r="VRL57" s="87"/>
      <c r="VRM57" s="87"/>
      <c r="VRN57" s="87"/>
      <c r="VRO57" s="87"/>
      <c r="VRP57" s="87"/>
      <c r="VRQ57" s="87"/>
      <c r="VRR57" s="87"/>
      <c r="VRS57" s="87"/>
      <c r="VRY57" s="87"/>
      <c r="VRZ57" s="87"/>
      <c r="VSA57" s="87"/>
      <c r="VSB57" s="87"/>
      <c r="VSC57" s="87"/>
      <c r="VSD57" s="87"/>
      <c r="VSE57" s="87"/>
      <c r="VSF57" s="87"/>
      <c r="VSG57" s="87"/>
      <c r="VSH57" s="87"/>
      <c r="VSN57" s="87"/>
      <c r="VSO57" s="87"/>
      <c r="VSP57" s="87"/>
      <c r="VSQ57" s="87"/>
      <c r="VSR57" s="87"/>
      <c r="VSS57" s="87"/>
      <c r="VST57" s="87"/>
      <c r="VSU57" s="87"/>
      <c r="VSV57" s="87"/>
      <c r="VSW57" s="87"/>
      <c r="VTC57" s="87"/>
      <c r="VTD57" s="87"/>
      <c r="VTE57" s="87"/>
      <c r="VTF57" s="87"/>
      <c r="VTG57" s="87"/>
      <c r="VTH57" s="87"/>
      <c r="VTI57" s="87"/>
      <c r="VTJ57" s="87"/>
      <c r="VTK57" s="87"/>
      <c r="VTL57" s="87"/>
      <c r="VTR57" s="87"/>
      <c r="VTS57" s="87"/>
      <c r="VTT57" s="87"/>
      <c r="VTU57" s="87"/>
      <c r="VTV57" s="87"/>
      <c r="VTW57" s="87"/>
      <c r="VTX57" s="87"/>
      <c r="VTY57" s="87"/>
      <c r="VTZ57" s="87"/>
      <c r="VUA57" s="87"/>
      <c r="VUG57" s="87"/>
      <c r="VUH57" s="87"/>
      <c r="VUI57" s="87"/>
      <c r="VUJ57" s="87"/>
      <c r="VUK57" s="87"/>
      <c r="VUL57" s="87"/>
      <c r="VUM57" s="87"/>
      <c r="VUN57" s="87"/>
      <c r="VUO57" s="87"/>
      <c r="VUP57" s="87"/>
      <c r="VUV57" s="87"/>
      <c r="VUW57" s="87"/>
      <c r="VUX57" s="87"/>
      <c r="VUY57" s="87"/>
      <c r="VUZ57" s="87"/>
      <c r="VVA57" s="87"/>
      <c r="VVB57" s="87"/>
      <c r="VVC57" s="87"/>
      <c r="VVD57" s="87"/>
      <c r="VVE57" s="87"/>
      <c r="VVK57" s="87"/>
      <c r="VVL57" s="87"/>
      <c r="VVM57" s="87"/>
      <c r="VVN57" s="87"/>
      <c r="VVO57" s="87"/>
      <c r="VVP57" s="87"/>
      <c r="VVQ57" s="87"/>
      <c r="VVR57" s="87"/>
      <c r="VVS57" s="87"/>
      <c r="VVT57" s="87"/>
      <c r="VVZ57" s="87"/>
      <c r="VWA57" s="87"/>
      <c r="VWB57" s="87"/>
      <c r="VWC57" s="87"/>
      <c r="VWD57" s="87"/>
      <c r="VWE57" s="87"/>
      <c r="VWF57" s="87"/>
      <c r="VWG57" s="87"/>
      <c r="VWH57" s="87"/>
      <c r="VWI57" s="87"/>
      <c r="VWO57" s="87"/>
      <c r="VWP57" s="87"/>
      <c r="VWQ57" s="87"/>
      <c r="VWR57" s="87"/>
      <c r="VWS57" s="87"/>
      <c r="VWT57" s="87"/>
      <c r="VWU57" s="87"/>
      <c r="VWV57" s="87"/>
      <c r="VWW57" s="87"/>
      <c r="VWX57" s="87"/>
      <c r="VXD57" s="87"/>
      <c r="VXE57" s="87"/>
      <c r="VXF57" s="87"/>
      <c r="VXG57" s="87"/>
      <c r="VXH57" s="87"/>
      <c r="VXI57" s="87"/>
      <c r="VXJ57" s="87"/>
      <c r="VXK57" s="87"/>
      <c r="VXL57" s="87"/>
      <c r="VXM57" s="87"/>
      <c r="VXS57" s="87"/>
      <c r="VXT57" s="87"/>
      <c r="VXU57" s="87"/>
      <c r="VXV57" s="87"/>
      <c r="VXW57" s="87"/>
      <c r="VXX57" s="87"/>
      <c r="VXY57" s="87"/>
      <c r="VXZ57" s="87"/>
      <c r="VYA57" s="87"/>
      <c r="VYB57" s="87"/>
      <c r="VYH57" s="87"/>
      <c r="VYI57" s="87"/>
      <c r="VYJ57" s="87"/>
      <c r="VYK57" s="87"/>
      <c r="VYL57" s="87"/>
      <c r="VYM57" s="87"/>
      <c r="VYN57" s="87"/>
      <c r="VYO57" s="87"/>
      <c r="VYP57" s="87"/>
      <c r="VYQ57" s="87"/>
      <c r="VYW57" s="87"/>
      <c r="VYX57" s="87"/>
      <c r="VYY57" s="87"/>
      <c r="VYZ57" s="87"/>
      <c r="VZA57" s="87"/>
      <c r="VZB57" s="87"/>
      <c r="VZC57" s="87"/>
      <c r="VZD57" s="87"/>
      <c r="VZE57" s="87"/>
      <c r="VZF57" s="87"/>
      <c r="VZL57" s="87"/>
      <c r="VZM57" s="87"/>
      <c r="VZN57" s="87"/>
      <c r="VZO57" s="87"/>
      <c r="VZP57" s="87"/>
      <c r="VZQ57" s="87"/>
      <c r="VZR57" s="87"/>
      <c r="VZS57" s="87"/>
      <c r="VZT57" s="87"/>
      <c r="VZU57" s="87"/>
      <c r="WAA57" s="87"/>
      <c r="WAB57" s="87"/>
      <c r="WAC57" s="87"/>
      <c r="WAD57" s="87"/>
      <c r="WAE57" s="87"/>
      <c r="WAF57" s="87"/>
      <c r="WAG57" s="87"/>
      <c r="WAH57" s="87"/>
      <c r="WAI57" s="87"/>
      <c r="WAJ57" s="87"/>
      <c r="WAP57" s="87"/>
      <c r="WAQ57" s="87"/>
      <c r="WAR57" s="87"/>
      <c r="WAS57" s="87"/>
      <c r="WAT57" s="87"/>
      <c r="WAU57" s="87"/>
      <c r="WAV57" s="87"/>
      <c r="WAW57" s="87"/>
      <c r="WAX57" s="87"/>
      <c r="WAY57" s="87"/>
      <c r="WBE57" s="87"/>
      <c r="WBF57" s="87"/>
      <c r="WBG57" s="87"/>
      <c r="WBH57" s="87"/>
      <c r="WBI57" s="87"/>
    </row>
    <row r="58" spans="8:1019 1025:4094 4100:8189 8195:11264 11270:12284 12290:15359 15365:15609">
      <c r="L58" s="87"/>
      <c r="N58" s="87"/>
      <c r="O58" s="87"/>
      <c r="P58" s="87"/>
      <c r="Q58" s="87"/>
      <c r="W58" s="86"/>
      <c r="X58" s="86"/>
      <c r="Y58" s="86"/>
      <c r="Z58" s="86"/>
      <c r="AA58" s="86"/>
      <c r="AB58" s="86"/>
      <c r="AC58" s="86"/>
      <c r="AD58" s="86"/>
      <c r="AE58" s="86"/>
      <c r="AF58" s="86"/>
      <c r="AG58" s="86" t="s">
        <v>199</v>
      </c>
      <c r="AH58" s="148">
        <f>SUMIFS($I:$I,$E:$E,"Ore",$G:$G,"Op")+SUMIFS($I:$I,$E:$E,"LG",$G:$G,"Op")</f>
        <v>0</v>
      </c>
      <c r="AI58" s="148">
        <f>SUMIFS($W:$W,$E:$E,"Ore",$G:$G,"Op")+SUMIFS($W:$W,$E:$E,"LG",$G:$G,"Op")</f>
        <v>0</v>
      </c>
      <c r="AJ58" s="149">
        <f>AH58+AI58</f>
        <v>0</v>
      </c>
      <c r="AK58" s="87"/>
      <c r="AL58" s="153"/>
      <c r="AM58" s="86" t="s">
        <v>199</v>
      </c>
      <c r="AN58" s="148">
        <f>SUMIFS($J:$J,$E:$E,"Ore",$G:$G,"Op")+SUMIFS($I:$I,$E:$E,"LG",$G:$G,"Op")</f>
        <v>0</v>
      </c>
      <c r="AO58" s="148">
        <f>SUMIFS($W:$W,$E:$E,"Ore",$G:$G,"Op")+SUMIFS($W:$W,$E:$E,"LG",$G:$G,"Op")</f>
        <v>0</v>
      </c>
      <c r="AP58" s="149">
        <f>AN58+AO58</f>
        <v>0</v>
      </c>
      <c r="AQ58" s="158"/>
      <c r="AT58" s="87"/>
      <c r="AU58" s="87"/>
      <c r="AV58" s="87"/>
      <c r="AW58" s="87"/>
      <c r="AX58" s="87"/>
      <c r="AY58" s="87"/>
      <c r="AZ58" s="87"/>
      <c r="BA58" s="87"/>
      <c r="BB58" s="87"/>
      <c r="BC58" s="87"/>
      <c r="BD58" s="87"/>
      <c r="BE58" s="87"/>
      <c r="BF58" s="87"/>
      <c r="BG58" s="87"/>
      <c r="BM58" s="87"/>
      <c r="BN58" s="87"/>
      <c r="BO58" s="87"/>
      <c r="BP58" s="87"/>
      <c r="BQ58" s="87"/>
      <c r="BR58" s="87"/>
      <c r="BS58" s="87"/>
      <c r="BT58" s="87"/>
      <c r="BU58" s="87"/>
      <c r="BV58" s="87"/>
      <c r="CB58" s="87"/>
      <c r="CC58" s="87"/>
      <c r="CD58" s="87"/>
      <c r="CE58" s="87"/>
      <c r="CF58" s="87"/>
      <c r="CG58" s="87"/>
      <c r="CH58" s="87"/>
      <c r="CI58" s="87"/>
      <c r="CJ58" s="87"/>
      <c r="CK58" s="87"/>
      <c r="CQ58" s="87"/>
      <c r="CR58" s="87"/>
      <c r="CS58" s="87"/>
      <c r="CT58" s="87"/>
      <c r="CU58" s="87"/>
      <c r="CV58" s="87"/>
      <c r="CW58" s="87"/>
      <c r="CX58" s="87"/>
      <c r="CY58" s="87"/>
      <c r="CZ58" s="87"/>
      <c r="DF58" s="87"/>
      <c r="DG58" s="87"/>
      <c r="DH58" s="87"/>
      <c r="DI58" s="87"/>
      <c r="DJ58" s="87"/>
      <c r="DK58" s="87"/>
      <c r="DL58" s="87"/>
      <c r="DM58" s="87"/>
      <c r="DN58" s="87"/>
      <c r="DO58" s="87"/>
      <c r="DU58" s="87"/>
      <c r="DV58" s="87"/>
      <c r="DW58" s="87"/>
      <c r="DX58" s="87"/>
      <c r="DY58" s="87"/>
      <c r="DZ58" s="87"/>
      <c r="EA58" s="87"/>
      <c r="EB58" s="87"/>
      <c r="EC58" s="87"/>
      <c r="ED58" s="87"/>
      <c r="EJ58" s="87"/>
      <c r="EK58" s="87"/>
      <c r="EL58" s="87"/>
      <c r="EM58" s="87"/>
      <c r="EN58" s="87"/>
      <c r="EO58" s="87"/>
      <c r="EP58" s="87"/>
      <c r="EQ58" s="87"/>
      <c r="ER58" s="87"/>
      <c r="ES58" s="87"/>
      <c r="EY58" s="87"/>
      <c r="EZ58" s="87"/>
      <c r="FA58" s="87"/>
      <c r="FB58" s="87"/>
      <c r="FC58" s="87"/>
      <c r="FD58" s="87"/>
      <c r="FE58" s="87"/>
      <c r="FF58" s="87"/>
      <c r="FG58" s="87"/>
      <c r="FH58" s="87"/>
      <c r="FN58" s="87"/>
      <c r="FO58" s="87"/>
      <c r="FP58" s="87"/>
      <c r="FQ58" s="87"/>
      <c r="FR58" s="87"/>
      <c r="FS58" s="87"/>
      <c r="FT58" s="87"/>
      <c r="FU58" s="87"/>
      <c r="FV58" s="87"/>
      <c r="FW58" s="87"/>
      <c r="GC58" s="87"/>
      <c r="GD58" s="87"/>
      <c r="GE58" s="87"/>
      <c r="GF58" s="87"/>
      <c r="GG58" s="87"/>
      <c r="GH58" s="87"/>
      <c r="GI58" s="87"/>
      <c r="GJ58" s="87"/>
      <c r="GK58" s="87"/>
      <c r="GL58" s="87"/>
      <c r="GR58" s="87"/>
      <c r="GS58" s="87"/>
      <c r="GT58" s="87"/>
      <c r="GU58" s="87"/>
      <c r="GV58" s="87"/>
      <c r="GW58" s="87"/>
      <c r="GX58" s="87"/>
      <c r="GY58" s="87"/>
      <c r="GZ58" s="87"/>
      <c r="HA58" s="87"/>
      <c r="HG58" s="87"/>
      <c r="HH58" s="87"/>
      <c r="HI58" s="87"/>
      <c r="HJ58" s="87"/>
      <c r="HK58" s="87"/>
      <c r="HL58" s="87"/>
      <c r="HM58" s="87"/>
      <c r="HN58" s="87"/>
      <c r="HO58" s="87"/>
      <c r="HP58" s="87"/>
      <c r="HV58" s="87"/>
      <c r="HW58" s="87"/>
      <c r="HX58" s="87"/>
      <c r="HY58" s="87"/>
      <c r="HZ58" s="87"/>
      <c r="IA58" s="87"/>
      <c r="IB58" s="87"/>
      <c r="IC58" s="87"/>
      <c r="ID58" s="87"/>
      <c r="IE58" s="87"/>
      <c r="IK58" s="87"/>
      <c r="IL58" s="87"/>
      <c r="IM58" s="87"/>
      <c r="IN58" s="87"/>
      <c r="IO58" s="87"/>
      <c r="IP58" s="87"/>
      <c r="IQ58" s="87"/>
      <c r="IR58" s="87"/>
      <c r="IS58" s="87"/>
      <c r="IT58" s="87"/>
      <c r="IZ58" s="87"/>
      <c r="JA58" s="87"/>
      <c r="JB58" s="87"/>
      <c r="JC58" s="87"/>
      <c r="JD58" s="87"/>
      <c r="JE58" s="87"/>
      <c r="JF58" s="87"/>
      <c r="JG58" s="87"/>
      <c r="JH58" s="87"/>
      <c r="JI58" s="87"/>
      <c r="JO58" s="87"/>
      <c r="JP58" s="87"/>
      <c r="JQ58" s="87"/>
      <c r="JR58" s="87"/>
      <c r="JS58" s="87"/>
      <c r="JT58" s="87"/>
      <c r="JU58" s="87"/>
      <c r="JV58" s="87"/>
      <c r="JW58" s="87"/>
      <c r="JX58" s="87"/>
      <c r="KD58" s="87"/>
      <c r="KE58" s="87"/>
      <c r="KF58" s="87"/>
      <c r="KG58" s="87"/>
      <c r="KH58" s="87"/>
      <c r="KI58" s="87"/>
      <c r="KJ58" s="87"/>
      <c r="KK58" s="87"/>
      <c r="KL58" s="87"/>
      <c r="KM58" s="87"/>
      <c r="KS58" s="87"/>
      <c r="KT58" s="87"/>
      <c r="KU58" s="87"/>
      <c r="KV58" s="87"/>
      <c r="KW58" s="87"/>
      <c r="KX58" s="87"/>
      <c r="KY58" s="87"/>
      <c r="KZ58" s="87"/>
      <c r="LA58" s="87"/>
      <c r="LB58" s="87"/>
      <c r="LH58" s="87"/>
      <c r="LI58" s="87"/>
      <c r="LJ58" s="87"/>
      <c r="LK58" s="87"/>
      <c r="LL58" s="87"/>
      <c r="LM58" s="87"/>
      <c r="LN58" s="87"/>
      <c r="LO58" s="87"/>
      <c r="LP58" s="87"/>
      <c r="LQ58" s="87"/>
      <c r="LW58" s="87"/>
      <c r="LX58" s="87"/>
      <c r="LY58" s="87"/>
      <c r="LZ58" s="87"/>
      <c r="MA58" s="87"/>
      <c r="MB58" s="87"/>
      <c r="MC58" s="87"/>
      <c r="MD58" s="87"/>
      <c r="ME58" s="87"/>
      <c r="MF58" s="87"/>
      <c r="ML58" s="87"/>
      <c r="MM58" s="87"/>
      <c r="MN58" s="87"/>
      <c r="MO58" s="87"/>
      <c r="MP58" s="87"/>
      <c r="MQ58" s="87"/>
      <c r="MR58" s="87"/>
      <c r="MS58" s="87"/>
      <c r="MT58" s="87"/>
      <c r="MU58" s="87"/>
      <c r="NA58" s="87"/>
      <c r="NB58" s="87"/>
      <c r="NC58" s="87"/>
      <c r="ND58" s="87"/>
      <c r="NE58" s="87"/>
      <c r="NF58" s="87"/>
      <c r="NG58" s="87"/>
      <c r="NH58" s="87"/>
      <c r="NI58" s="87"/>
      <c r="NJ58" s="87"/>
      <c r="NP58" s="87"/>
      <c r="NQ58" s="87"/>
      <c r="NR58" s="87"/>
      <c r="NS58" s="87"/>
      <c r="NT58" s="87"/>
      <c r="NU58" s="87"/>
      <c r="NV58" s="87"/>
      <c r="NW58" s="87"/>
      <c r="NX58" s="87"/>
      <c r="NY58" s="87"/>
      <c r="OE58" s="87"/>
      <c r="OF58" s="87"/>
      <c r="OG58" s="87"/>
      <c r="OH58" s="87"/>
      <c r="OI58" s="87"/>
      <c r="OJ58" s="87"/>
      <c r="OK58" s="87"/>
      <c r="OL58" s="87"/>
      <c r="OM58" s="87"/>
      <c r="ON58" s="87"/>
      <c r="OT58" s="87"/>
      <c r="OU58" s="87"/>
      <c r="OV58" s="87"/>
      <c r="OW58" s="87"/>
      <c r="OX58" s="87"/>
      <c r="OY58" s="87"/>
      <c r="OZ58" s="87"/>
      <c r="PA58" s="87"/>
      <c r="PB58" s="87"/>
      <c r="PC58" s="87"/>
      <c r="PI58" s="87"/>
      <c r="PJ58" s="87"/>
      <c r="PK58" s="87"/>
      <c r="PL58" s="87"/>
      <c r="PM58" s="87"/>
      <c r="PN58" s="87"/>
      <c r="PO58" s="87"/>
      <c r="PP58" s="87"/>
      <c r="PQ58" s="87"/>
      <c r="PR58" s="87"/>
      <c r="PX58" s="87"/>
      <c r="PY58" s="87"/>
      <c r="PZ58" s="87"/>
      <c r="QA58" s="87"/>
      <c r="QB58" s="87"/>
      <c r="QC58" s="87"/>
      <c r="QD58" s="87"/>
      <c r="QE58" s="87"/>
      <c r="QF58" s="87"/>
      <c r="QG58" s="87"/>
      <c r="QM58" s="87"/>
      <c r="QN58" s="87"/>
      <c r="QO58" s="87"/>
      <c r="QP58" s="87"/>
      <c r="QQ58" s="87"/>
      <c r="QR58" s="87"/>
      <c r="QS58" s="87"/>
      <c r="QT58" s="87"/>
      <c r="QU58" s="87"/>
      <c r="QV58" s="87"/>
      <c r="RB58" s="87"/>
      <c r="RC58" s="87"/>
      <c r="RD58" s="87"/>
      <c r="RE58" s="87"/>
      <c r="RF58" s="87"/>
      <c r="RG58" s="87"/>
      <c r="RH58" s="87"/>
      <c r="RI58" s="87"/>
      <c r="RJ58" s="87"/>
      <c r="RK58" s="87"/>
      <c r="RQ58" s="87"/>
      <c r="RR58" s="87"/>
      <c r="RS58" s="87"/>
      <c r="RT58" s="87"/>
      <c r="RU58" s="87"/>
      <c r="RV58" s="87"/>
      <c r="RW58" s="87"/>
      <c r="RX58" s="87"/>
      <c r="RY58" s="87"/>
      <c r="RZ58" s="87"/>
      <c r="SF58" s="87"/>
      <c r="SG58" s="87"/>
      <c r="SH58" s="87"/>
      <c r="SI58" s="87"/>
      <c r="SJ58" s="87"/>
      <c r="SK58" s="87"/>
      <c r="SL58" s="87"/>
      <c r="SM58" s="87"/>
      <c r="SN58" s="87"/>
      <c r="SO58" s="87"/>
      <c r="SU58" s="87"/>
      <c r="SV58" s="87"/>
      <c r="SW58" s="87"/>
      <c r="SX58" s="87"/>
      <c r="SY58" s="87"/>
      <c r="SZ58" s="87"/>
      <c r="TA58" s="87"/>
      <c r="TB58" s="87"/>
      <c r="TC58" s="87"/>
      <c r="TD58" s="87"/>
      <c r="TJ58" s="87"/>
      <c r="TK58" s="87"/>
      <c r="TL58" s="87"/>
      <c r="TM58" s="87"/>
      <c r="TN58" s="87"/>
      <c r="TO58" s="87"/>
      <c r="TP58" s="87"/>
      <c r="TQ58" s="87"/>
      <c r="TR58" s="87"/>
      <c r="TS58" s="87"/>
      <c r="TY58" s="87"/>
      <c r="TZ58" s="87"/>
      <c r="UA58" s="87"/>
      <c r="UB58" s="87"/>
      <c r="UC58" s="87"/>
      <c r="UD58" s="87"/>
      <c r="UE58" s="87"/>
      <c r="UF58" s="87"/>
      <c r="UG58" s="87"/>
      <c r="UH58" s="87"/>
      <c r="UN58" s="87"/>
      <c r="UO58" s="87"/>
      <c r="UP58" s="87"/>
      <c r="UQ58" s="87"/>
      <c r="UR58" s="87"/>
      <c r="US58" s="87"/>
      <c r="UT58" s="87"/>
      <c r="UU58" s="87"/>
      <c r="UV58" s="87"/>
      <c r="UW58" s="87"/>
      <c r="VC58" s="87"/>
      <c r="VD58" s="87"/>
      <c r="VE58" s="87"/>
      <c r="VF58" s="87"/>
      <c r="VG58" s="87"/>
      <c r="VH58" s="87"/>
      <c r="VI58" s="87"/>
      <c r="VJ58" s="87"/>
      <c r="VK58" s="87"/>
      <c r="VL58" s="87"/>
      <c r="VR58" s="87"/>
      <c r="VS58" s="87"/>
      <c r="VT58" s="87"/>
      <c r="VU58" s="87"/>
      <c r="VV58" s="87"/>
      <c r="VW58" s="87"/>
      <c r="VX58" s="87"/>
      <c r="VY58" s="87"/>
      <c r="VZ58" s="87"/>
      <c r="WA58" s="87"/>
      <c r="WG58" s="87"/>
      <c r="WH58" s="87"/>
      <c r="WI58" s="87"/>
      <c r="WJ58" s="87"/>
      <c r="WK58" s="87"/>
      <c r="WL58" s="87"/>
      <c r="WM58" s="87"/>
      <c r="WN58" s="87"/>
      <c r="WO58" s="87"/>
      <c r="WP58" s="87"/>
      <c r="WV58" s="87"/>
      <c r="WW58" s="87"/>
      <c r="WX58" s="87"/>
      <c r="WY58" s="87"/>
      <c r="WZ58" s="87"/>
      <c r="XA58" s="87"/>
      <c r="XB58" s="87"/>
      <c r="XC58" s="87"/>
      <c r="XD58" s="87"/>
      <c r="XE58" s="87"/>
      <c r="XK58" s="87"/>
      <c r="XL58" s="87"/>
      <c r="XM58" s="87"/>
      <c r="XN58" s="87"/>
      <c r="XO58" s="87"/>
      <c r="XP58" s="87"/>
      <c r="XQ58" s="87"/>
      <c r="XR58" s="87"/>
      <c r="XS58" s="87"/>
      <c r="XT58" s="87"/>
      <c r="XZ58" s="87"/>
      <c r="YA58" s="87"/>
      <c r="YB58" s="87"/>
      <c r="YC58" s="87"/>
      <c r="YD58" s="87"/>
      <c r="YE58" s="87"/>
      <c r="YF58" s="87"/>
      <c r="YG58" s="87"/>
      <c r="YH58" s="87"/>
      <c r="YI58" s="87"/>
      <c r="YO58" s="87"/>
      <c r="YP58" s="87"/>
      <c r="YQ58" s="87"/>
      <c r="YR58" s="87"/>
      <c r="YS58" s="87"/>
      <c r="YT58" s="87"/>
      <c r="YU58" s="87"/>
      <c r="YV58" s="87"/>
      <c r="YW58" s="87"/>
      <c r="YX58" s="87"/>
      <c r="ZD58" s="87"/>
      <c r="ZE58" s="87"/>
      <c r="ZF58" s="87"/>
      <c r="ZG58" s="87"/>
      <c r="ZH58" s="87"/>
      <c r="ZI58" s="87"/>
      <c r="ZJ58" s="87"/>
      <c r="ZK58" s="87"/>
      <c r="ZL58" s="87"/>
      <c r="ZM58" s="87"/>
      <c r="ZS58" s="87"/>
      <c r="ZT58" s="87"/>
      <c r="ZU58" s="87"/>
      <c r="ZV58" s="87"/>
      <c r="ZW58" s="87"/>
      <c r="ZX58" s="87"/>
      <c r="ZY58" s="87"/>
      <c r="ZZ58" s="87"/>
      <c r="AAA58" s="87"/>
      <c r="AAB58" s="87"/>
      <c r="AAH58" s="87"/>
      <c r="AAI58" s="87"/>
      <c r="AAJ58" s="87"/>
      <c r="AAK58" s="87"/>
      <c r="AAL58" s="87"/>
      <c r="AAM58" s="87"/>
      <c r="AAN58" s="87"/>
      <c r="AAO58" s="87"/>
      <c r="AAP58" s="87"/>
      <c r="AAQ58" s="87"/>
      <c r="AAW58" s="87"/>
      <c r="AAX58" s="87"/>
      <c r="AAY58" s="87"/>
      <c r="AAZ58" s="87"/>
      <c r="ABA58" s="87"/>
      <c r="ABB58" s="87"/>
      <c r="ABC58" s="87"/>
      <c r="ABD58" s="87"/>
      <c r="ABE58" s="87"/>
      <c r="ABF58" s="87"/>
      <c r="ABL58" s="87"/>
      <c r="ABM58" s="87"/>
      <c r="ABN58" s="87"/>
      <c r="ABO58" s="87"/>
      <c r="ABP58" s="87"/>
      <c r="ABQ58" s="87"/>
      <c r="ABR58" s="87"/>
      <c r="ABS58" s="87"/>
      <c r="ABT58" s="87"/>
      <c r="ABU58" s="87"/>
      <c r="ACA58" s="87"/>
      <c r="ACB58" s="87"/>
      <c r="ACC58" s="87"/>
      <c r="ACD58" s="87"/>
      <c r="ACE58" s="87"/>
      <c r="ACF58" s="87"/>
      <c r="ACG58" s="87"/>
      <c r="ACH58" s="87"/>
      <c r="ACI58" s="87"/>
      <c r="ACJ58" s="87"/>
      <c r="ACP58" s="87"/>
      <c r="ACQ58" s="87"/>
      <c r="ACR58" s="87"/>
      <c r="ACS58" s="87"/>
      <c r="ACT58" s="87"/>
      <c r="ACU58" s="87"/>
      <c r="ACV58" s="87"/>
      <c r="ACW58" s="87"/>
      <c r="ACX58" s="87"/>
      <c r="ACY58" s="87"/>
      <c r="ADE58" s="87"/>
      <c r="ADF58" s="87"/>
      <c r="ADG58" s="87"/>
      <c r="ADH58" s="87"/>
      <c r="ADI58" s="87"/>
      <c r="ADJ58" s="87"/>
      <c r="ADK58" s="87"/>
      <c r="ADL58" s="87"/>
      <c r="ADM58" s="87"/>
      <c r="ADN58" s="87"/>
      <c r="ADT58" s="87"/>
      <c r="ADU58" s="87"/>
      <c r="ADV58" s="87"/>
      <c r="ADW58" s="87"/>
      <c r="ADX58" s="87"/>
      <c r="ADY58" s="87"/>
      <c r="ADZ58" s="87"/>
      <c r="AEA58" s="87"/>
      <c r="AEB58" s="87"/>
      <c r="AEC58" s="87"/>
      <c r="AEI58" s="87"/>
      <c r="AEJ58" s="87"/>
      <c r="AEK58" s="87"/>
      <c r="AEL58" s="87"/>
      <c r="AEM58" s="87"/>
      <c r="AEN58" s="87"/>
      <c r="AEO58" s="87"/>
      <c r="AEP58" s="87"/>
      <c r="AEQ58" s="87"/>
      <c r="AER58" s="87"/>
      <c r="AEX58" s="87"/>
      <c r="AEY58" s="87"/>
      <c r="AEZ58" s="87"/>
      <c r="AFA58" s="87"/>
      <c r="AFB58" s="87"/>
      <c r="AFC58" s="87"/>
      <c r="AFD58" s="87"/>
      <c r="AFE58" s="87"/>
      <c r="AFF58" s="87"/>
      <c r="AFG58" s="87"/>
      <c r="AFM58" s="87"/>
      <c r="AFN58" s="87"/>
      <c r="AFO58" s="87"/>
      <c r="AFP58" s="87"/>
      <c r="AFQ58" s="87"/>
      <c r="AFR58" s="87"/>
      <c r="AFS58" s="87"/>
      <c r="AFT58" s="87"/>
      <c r="AFU58" s="87"/>
      <c r="AFV58" s="87"/>
      <c r="AGB58" s="87"/>
      <c r="AGC58" s="87"/>
      <c r="AGD58" s="87"/>
      <c r="AGE58" s="87"/>
      <c r="AGF58" s="87"/>
      <c r="AGG58" s="87"/>
      <c r="AGH58" s="87"/>
      <c r="AGI58" s="87"/>
      <c r="AGJ58" s="87"/>
      <c r="AGK58" s="87"/>
      <c r="AGQ58" s="87"/>
      <c r="AGR58" s="87"/>
      <c r="AGS58" s="87"/>
      <c r="AGT58" s="87"/>
      <c r="AGU58" s="87"/>
      <c r="AGV58" s="87"/>
      <c r="AGW58" s="87"/>
      <c r="AGX58" s="87"/>
      <c r="AGY58" s="87"/>
      <c r="AGZ58" s="87"/>
      <c r="AHF58" s="87"/>
      <c r="AHG58" s="87"/>
      <c r="AHH58" s="87"/>
      <c r="AHI58" s="87"/>
      <c r="AHJ58" s="87"/>
      <c r="AHK58" s="87"/>
      <c r="AHL58" s="87"/>
      <c r="AHM58" s="87"/>
      <c r="AHN58" s="87"/>
      <c r="AHO58" s="87"/>
      <c r="AHU58" s="87"/>
      <c r="AHV58" s="87"/>
      <c r="AHW58" s="87"/>
      <c r="AHX58" s="87"/>
      <c r="AHY58" s="87"/>
      <c r="AHZ58" s="87"/>
      <c r="AIA58" s="87"/>
      <c r="AIB58" s="87"/>
      <c r="AIC58" s="87"/>
      <c r="AID58" s="87"/>
      <c r="AIJ58" s="87"/>
      <c r="AIK58" s="87"/>
      <c r="AIL58" s="87"/>
      <c r="AIM58" s="87"/>
      <c r="AIN58" s="87"/>
      <c r="AIO58" s="87"/>
      <c r="AIP58" s="87"/>
      <c r="AIQ58" s="87"/>
      <c r="AIR58" s="87"/>
      <c r="AIS58" s="87"/>
      <c r="AIY58" s="87"/>
      <c r="AIZ58" s="87"/>
      <c r="AJA58" s="87"/>
      <c r="AJB58" s="87"/>
      <c r="AJC58" s="87"/>
      <c r="AJD58" s="87"/>
      <c r="AJE58" s="87"/>
      <c r="AJF58" s="87"/>
      <c r="AJG58" s="87"/>
      <c r="AJH58" s="87"/>
      <c r="AJN58" s="87"/>
      <c r="AJO58" s="87"/>
      <c r="AJP58" s="87"/>
      <c r="AJQ58" s="87"/>
      <c r="AJR58" s="87"/>
      <c r="AJS58" s="87"/>
      <c r="AJT58" s="87"/>
      <c r="AJU58" s="87"/>
      <c r="AJV58" s="87"/>
      <c r="AJW58" s="87"/>
      <c r="AKC58" s="87"/>
      <c r="AKD58" s="87"/>
      <c r="AKE58" s="87"/>
      <c r="AKF58" s="87"/>
      <c r="AKG58" s="87"/>
      <c r="AKH58" s="87"/>
      <c r="AKI58" s="87"/>
      <c r="AKJ58" s="87"/>
      <c r="AKK58" s="87"/>
      <c r="AKL58" s="87"/>
      <c r="AKR58" s="87"/>
      <c r="AKS58" s="87"/>
      <c r="AKT58" s="87"/>
      <c r="AKU58" s="87"/>
      <c r="AKV58" s="87"/>
      <c r="AKW58" s="87"/>
      <c r="AKX58" s="87"/>
      <c r="AKY58" s="87"/>
      <c r="AKZ58" s="87"/>
      <c r="ALA58" s="87"/>
      <c r="ALG58" s="87"/>
      <c r="ALH58" s="87"/>
      <c r="ALI58" s="87"/>
      <c r="ALJ58" s="87"/>
      <c r="ALK58" s="87"/>
      <c r="ALL58" s="87"/>
      <c r="ALM58" s="87"/>
      <c r="ALN58" s="87"/>
      <c r="ALO58" s="87"/>
      <c r="ALP58" s="87"/>
      <c r="ALV58" s="87"/>
      <c r="ALW58" s="87"/>
      <c r="ALX58" s="87"/>
      <c r="ALY58" s="87"/>
      <c r="ALZ58" s="87"/>
      <c r="AMA58" s="87"/>
      <c r="AMB58" s="87"/>
      <c r="AMC58" s="87"/>
      <c r="AMD58" s="87"/>
      <c r="AME58" s="87"/>
      <c r="AMK58" s="87"/>
      <c r="AML58" s="87"/>
      <c r="AMM58" s="87"/>
      <c r="AMN58" s="87"/>
      <c r="AMO58" s="87"/>
      <c r="AMP58" s="87"/>
      <c r="AMQ58" s="87"/>
      <c r="AMR58" s="87"/>
      <c r="AMS58" s="87"/>
      <c r="AMT58" s="87"/>
      <c r="AMZ58" s="87"/>
      <c r="ANA58" s="87"/>
      <c r="ANB58" s="87"/>
      <c r="ANC58" s="87"/>
      <c r="AND58" s="87"/>
      <c r="ANE58" s="87"/>
      <c r="ANF58" s="87"/>
      <c r="ANG58" s="87"/>
      <c r="ANH58" s="87"/>
      <c r="ANI58" s="87"/>
      <c r="ANO58" s="87"/>
      <c r="ANP58" s="87"/>
      <c r="ANQ58" s="87"/>
      <c r="ANR58" s="87"/>
      <c r="ANS58" s="87"/>
      <c r="ANT58" s="87"/>
      <c r="ANU58" s="87"/>
      <c r="ANV58" s="87"/>
      <c r="ANW58" s="87"/>
      <c r="ANX58" s="87"/>
      <c r="AOD58" s="87"/>
      <c r="AOE58" s="87"/>
      <c r="AOF58" s="87"/>
      <c r="AOG58" s="87"/>
      <c r="AOH58" s="87"/>
      <c r="AOI58" s="87"/>
      <c r="AOJ58" s="87"/>
      <c r="AOK58" s="87"/>
      <c r="AOL58" s="87"/>
      <c r="AOM58" s="87"/>
      <c r="AOS58" s="87"/>
      <c r="AOT58" s="87"/>
      <c r="AOU58" s="87"/>
      <c r="AOV58" s="87"/>
      <c r="AOW58" s="87"/>
      <c r="AOX58" s="87"/>
      <c r="AOY58" s="87"/>
      <c r="AOZ58" s="87"/>
      <c r="APA58" s="87"/>
      <c r="APB58" s="87"/>
      <c r="APH58" s="87"/>
      <c r="API58" s="87"/>
      <c r="APJ58" s="87"/>
      <c r="APK58" s="87"/>
      <c r="APL58" s="87"/>
      <c r="APM58" s="87"/>
      <c r="APN58" s="87"/>
      <c r="APO58" s="87"/>
      <c r="APP58" s="87"/>
      <c r="APQ58" s="87"/>
      <c r="APW58" s="87"/>
      <c r="APX58" s="87"/>
      <c r="APY58" s="87"/>
      <c r="APZ58" s="87"/>
      <c r="AQA58" s="87"/>
      <c r="AQB58" s="87"/>
      <c r="AQC58" s="87"/>
      <c r="AQD58" s="87"/>
      <c r="AQE58" s="87"/>
      <c r="AQF58" s="87"/>
      <c r="AQL58" s="87"/>
      <c r="AQM58" s="87"/>
      <c r="AQN58" s="87"/>
      <c r="AQO58" s="87"/>
      <c r="AQP58" s="87"/>
      <c r="AQQ58" s="87"/>
      <c r="AQR58" s="87"/>
      <c r="AQS58" s="87"/>
      <c r="AQT58" s="87"/>
      <c r="AQU58" s="87"/>
      <c r="ARA58" s="87"/>
      <c r="ARB58" s="87"/>
      <c r="ARC58" s="87"/>
      <c r="ARD58" s="87"/>
      <c r="ARE58" s="87"/>
      <c r="ARF58" s="87"/>
      <c r="ARG58" s="87"/>
      <c r="ARH58" s="87"/>
      <c r="ARI58" s="87"/>
      <c r="ARJ58" s="87"/>
      <c r="ARP58" s="87"/>
      <c r="ARQ58" s="87"/>
      <c r="ARR58" s="87"/>
      <c r="ARS58" s="87"/>
      <c r="ART58" s="87"/>
      <c r="ARU58" s="87"/>
      <c r="ARV58" s="87"/>
      <c r="ARW58" s="87"/>
      <c r="ARX58" s="87"/>
      <c r="ARY58" s="87"/>
      <c r="ASE58" s="87"/>
      <c r="ASF58" s="87"/>
      <c r="ASG58" s="87"/>
      <c r="ASH58" s="87"/>
      <c r="ASI58" s="87"/>
      <c r="ASJ58" s="87"/>
      <c r="ASK58" s="87"/>
      <c r="ASL58" s="87"/>
      <c r="ASM58" s="87"/>
      <c r="ASN58" s="87"/>
      <c r="AST58" s="87"/>
      <c r="ASU58" s="87"/>
      <c r="ASV58" s="87"/>
      <c r="ASW58" s="87"/>
      <c r="ASX58" s="87"/>
      <c r="ASY58" s="87"/>
      <c r="ASZ58" s="87"/>
      <c r="ATA58" s="87"/>
      <c r="ATB58" s="87"/>
      <c r="ATC58" s="87"/>
      <c r="ATI58" s="87"/>
      <c r="ATJ58" s="87"/>
      <c r="ATK58" s="87"/>
      <c r="ATL58" s="87"/>
      <c r="ATM58" s="87"/>
      <c r="ATN58" s="87"/>
      <c r="ATO58" s="87"/>
      <c r="ATP58" s="87"/>
      <c r="ATQ58" s="87"/>
      <c r="ATR58" s="87"/>
      <c r="ATX58" s="87"/>
      <c r="ATY58" s="87"/>
      <c r="ATZ58" s="87"/>
      <c r="AUA58" s="87"/>
      <c r="AUB58" s="87"/>
      <c r="AUC58" s="87"/>
      <c r="AUD58" s="87"/>
      <c r="AUE58" s="87"/>
      <c r="AUF58" s="87"/>
      <c r="AUG58" s="87"/>
      <c r="AUM58" s="87"/>
      <c r="AUN58" s="87"/>
      <c r="AUO58" s="87"/>
      <c r="AUP58" s="87"/>
      <c r="AUQ58" s="87"/>
      <c r="AUR58" s="87"/>
      <c r="AUS58" s="87"/>
      <c r="AUT58" s="87"/>
      <c r="AUU58" s="87"/>
      <c r="AUV58" s="87"/>
      <c r="AVB58" s="87"/>
      <c r="AVC58" s="87"/>
      <c r="AVD58" s="87"/>
      <c r="AVE58" s="87"/>
      <c r="AVF58" s="87"/>
      <c r="AVG58" s="87"/>
      <c r="AVH58" s="87"/>
      <c r="AVI58" s="87"/>
      <c r="AVJ58" s="87"/>
      <c r="AVK58" s="87"/>
      <c r="AVQ58" s="87"/>
      <c r="AVR58" s="87"/>
      <c r="AVS58" s="87"/>
      <c r="AVT58" s="87"/>
      <c r="AVU58" s="87"/>
      <c r="AVV58" s="87"/>
      <c r="AVW58" s="87"/>
      <c r="AVX58" s="87"/>
      <c r="AVY58" s="87"/>
      <c r="AVZ58" s="87"/>
      <c r="AWF58" s="87"/>
      <c r="AWG58" s="87"/>
      <c r="AWH58" s="87"/>
      <c r="AWI58" s="87"/>
      <c r="AWJ58" s="87"/>
      <c r="AWK58" s="87"/>
      <c r="AWL58" s="87"/>
      <c r="AWM58" s="87"/>
      <c r="AWN58" s="87"/>
      <c r="AWO58" s="87"/>
      <c r="AWU58" s="87"/>
      <c r="AWV58" s="87"/>
      <c r="AWW58" s="87"/>
      <c r="AWX58" s="87"/>
      <c r="AWY58" s="87"/>
      <c r="AWZ58" s="87"/>
      <c r="AXA58" s="87"/>
      <c r="AXB58" s="87"/>
      <c r="AXC58" s="87"/>
      <c r="AXD58" s="87"/>
      <c r="AXJ58" s="87"/>
      <c r="AXK58" s="87"/>
      <c r="AXL58" s="87"/>
      <c r="AXM58" s="87"/>
      <c r="AXN58" s="87"/>
      <c r="AXO58" s="87"/>
      <c r="AXP58" s="87"/>
      <c r="AXQ58" s="87"/>
      <c r="AXR58" s="87"/>
      <c r="AXS58" s="87"/>
      <c r="AXY58" s="87"/>
      <c r="AXZ58" s="87"/>
      <c r="AYA58" s="87"/>
      <c r="AYB58" s="87"/>
      <c r="AYC58" s="87"/>
      <c r="AYD58" s="87"/>
      <c r="AYE58" s="87"/>
      <c r="AYF58" s="87"/>
      <c r="AYG58" s="87"/>
      <c r="AYH58" s="87"/>
      <c r="AYN58" s="87"/>
      <c r="AYO58" s="87"/>
      <c r="AYP58" s="87"/>
      <c r="AYQ58" s="87"/>
      <c r="AYR58" s="87"/>
      <c r="AYS58" s="87"/>
      <c r="AYT58" s="87"/>
      <c r="AYU58" s="87"/>
      <c r="AYV58" s="87"/>
      <c r="AYW58" s="87"/>
      <c r="AZC58" s="87"/>
      <c r="AZD58" s="87"/>
      <c r="AZE58" s="87"/>
      <c r="AZF58" s="87"/>
      <c r="AZG58" s="87"/>
      <c r="AZH58" s="87"/>
      <c r="AZI58" s="87"/>
      <c r="AZJ58" s="87"/>
      <c r="AZK58" s="87"/>
      <c r="AZL58" s="87"/>
      <c r="AZR58" s="87"/>
      <c r="AZS58" s="87"/>
      <c r="AZT58" s="87"/>
      <c r="AZU58" s="87"/>
      <c r="AZV58" s="87"/>
      <c r="AZW58" s="87"/>
      <c r="AZX58" s="87"/>
      <c r="AZY58" s="87"/>
      <c r="AZZ58" s="87"/>
      <c r="BAA58" s="87"/>
      <c r="BAG58" s="87"/>
      <c r="BAH58" s="87"/>
      <c r="BAI58" s="87"/>
      <c r="BAJ58" s="87"/>
      <c r="BAK58" s="87"/>
      <c r="BAL58" s="87"/>
      <c r="BAM58" s="87"/>
      <c r="BAN58" s="87"/>
      <c r="BAO58" s="87"/>
      <c r="BAP58" s="87"/>
      <c r="BAV58" s="87"/>
      <c r="BAW58" s="87"/>
      <c r="BAX58" s="87"/>
      <c r="BAY58" s="87"/>
      <c r="BAZ58" s="87"/>
      <c r="BBA58" s="87"/>
      <c r="BBB58" s="87"/>
      <c r="BBC58" s="87"/>
      <c r="BBD58" s="87"/>
      <c r="BBE58" s="87"/>
      <c r="BBK58" s="87"/>
      <c r="BBL58" s="87"/>
      <c r="BBM58" s="87"/>
      <c r="BBN58" s="87"/>
      <c r="BBO58" s="87"/>
      <c r="BBP58" s="87"/>
      <c r="BBQ58" s="87"/>
      <c r="BBR58" s="87"/>
      <c r="BBS58" s="87"/>
      <c r="BBT58" s="87"/>
      <c r="BBZ58" s="87"/>
      <c r="BCA58" s="87"/>
      <c r="BCB58" s="87"/>
      <c r="BCC58" s="87"/>
      <c r="BCD58" s="87"/>
      <c r="BCE58" s="87"/>
      <c r="BCF58" s="87"/>
      <c r="BCG58" s="87"/>
      <c r="BCH58" s="87"/>
      <c r="BCI58" s="87"/>
      <c r="BCO58" s="87"/>
      <c r="BCP58" s="87"/>
      <c r="BCQ58" s="87"/>
      <c r="BCR58" s="87"/>
      <c r="BCS58" s="87"/>
      <c r="BCT58" s="87"/>
      <c r="BCU58" s="87"/>
      <c r="BCV58" s="87"/>
      <c r="BCW58" s="87"/>
      <c r="BCX58" s="87"/>
      <c r="BDD58" s="87"/>
      <c r="BDE58" s="87"/>
      <c r="BDF58" s="87"/>
      <c r="BDG58" s="87"/>
      <c r="BDH58" s="87"/>
      <c r="BDI58" s="87"/>
      <c r="BDJ58" s="87"/>
      <c r="BDK58" s="87"/>
      <c r="BDL58" s="87"/>
      <c r="BDM58" s="87"/>
      <c r="BDS58" s="87"/>
      <c r="BDT58" s="87"/>
      <c r="BDU58" s="87"/>
      <c r="BDV58" s="87"/>
      <c r="BDW58" s="87"/>
      <c r="BDX58" s="87"/>
      <c r="BDY58" s="87"/>
      <c r="BDZ58" s="87"/>
      <c r="BEA58" s="87"/>
      <c r="BEB58" s="87"/>
      <c r="BEH58" s="87"/>
      <c r="BEI58" s="87"/>
      <c r="BEJ58" s="87"/>
      <c r="BEK58" s="87"/>
      <c r="BEL58" s="87"/>
      <c r="BEM58" s="87"/>
      <c r="BEN58" s="87"/>
      <c r="BEO58" s="87"/>
      <c r="BEP58" s="87"/>
      <c r="BEQ58" s="87"/>
      <c r="BEW58" s="87"/>
      <c r="BEX58" s="87"/>
      <c r="BEY58" s="87"/>
      <c r="BEZ58" s="87"/>
      <c r="BFA58" s="87"/>
      <c r="BFB58" s="87"/>
      <c r="BFC58" s="87"/>
      <c r="BFD58" s="87"/>
      <c r="BFE58" s="87"/>
      <c r="BFF58" s="87"/>
      <c r="BFL58" s="87"/>
      <c r="BFM58" s="87"/>
      <c r="BFN58" s="87"/>
      <c r="BFO58" s="87"/>
      <c r="BFP58" s="87"/>
      <c r="BFQ58" s="87"/>
      <c r="BFR58" s="87"/>
      <c r="BFS58" s="87"/>
      <c r="BFT58" s="87"/>
      <c r="BFU58" s="87"/>
      <c r="BGA58" s="87"/>
      <c r="BGB58" s="87"/>
      <c r="BGC58" s="87"/>
      <c r="BGD58" s="87"/>
      <c r="BGE58" s="87"/>
      <c r="BGF58" s="87"/>
      <c r="BGG58" s="87"/>
      <c r="BGH58" s="87"/>
      <c r="BGI58" s="87"/>
      <c r="BGJ58" s="87"/>
      <c r="BGP58" s="87"/>
      <c r="BGQ58" s="87"/>
      <c r="BGR58" s="87"/>
      <c r="BGS58" s="87"/>
      <c r="BGT58" s="87"/>
      <c r="BGU58" s="87"/>
      <c r="BGV58" s="87"/>
      <c r="BGW58" s="87"/>
      <c r="BGX58" s="87"/>
      <c r="BGY58" s="87"/>
      <c r="BHE58" s="87"/>
      <c r="BHF58" s="87"/>
      <c r="BHG58" s="87"/>
      <c r="BHH58" s="87"/>
      <c r="BHI58" s="87"/>
      <c r="BHJ58" s="87"/>
      <c r="BHK58" s="87"/>
      <c r="BHL58" s="87"/>
      <c r="BHM58" s="87"/>
      <c r="BHN58" s="87"/>
      <c r="BHT58" s="87"/>
      <c r="BHU58" s="87"/>
      <c r="BHV58" s="87"/>
      <c r="BHW58" s="87"/>
      <c r="BHX58" s="87"/>
      <c r="BHY58" s="87"/>
      <c r="BHZ58" s="87"/>
      <c r="BIA58" s="87"/>
      <c r="BIB58" s="87"/>
      <c r="BIC58" s="87"/>
      <c r="BII58" s="87"/>
      <c r="BIJ58" s="87"/>
      <c r="BIK58" s="87"/>
      <c r="BIL58" s="87"/>
      <c r="BIM58" s="87"/>
      <c r="BIN58" s="87"/>
      <c r="BIO58" s="87"/>
      <c r="BIP58" s="87"/>
      <c r="BIQ58" s="87"/>
      <c r="BIR58" s="87"/>
      <c r="BIX58" s="87"/>
      <c r="BIY58" s="87"/>
      <c r="BIZ58" s="87"/>
      <c r="BJA58" s="87"/>
      <c r="BJB58" s="87"/>
      <c r="BJC58" s="87"/>
      <c r="BJD58" s="87"/>
      <c r="BJE58" s="87"/>
      <c r="BJF58" s="87"/>
      <c r="BJG58" s="87"/>
      <c r="BJM58" s="87"/>
      <c r="BJN58" s="87"/>
      <c r="BJO58" s="87"/>
      <c r="BJP58" s="87"/>
      <c r="BJQ58" s="87"/>
      <c r="BJR58" s="87"/>
      <c r="BJS58" s="87"/>
      <c r="BJT58" s="87"/>
      <c r="BJU58" s="87"/>
      <c r="BJV58" s="87"/>
      <c r="BKB58" s="87"/>
      <c r="BKC58" s="87"/>
      <c r="BKD58" s="87"/>
      <c r="BKE58" s="87"/>
      <c r="BKF58" s="87"/>
      <c r="BKG58" s="87"/>
      <c r="BKH58" s="87"/>
      <c r="BKI58" s="87"/>
      <c r="BKJ58" s="87"/>
      <c r="BKK58" s="87"/>
      <c r="BKQ58" s="87"/>
      <c r="BKR58" s="87"/>
      <c r="BKS58" s="87"/>
      <c r="BKT58" s="87"/>
      <c r="BKU58" s="87"/>
      <c r="BKV58" s="87"/>
      <c r="BKW58" s="87"/>
      <c r="BKX58" s="87"/>
      <c r="BKY58" s="87"/>
      <c r="BKZ58" s="87"/>
      <c r="BLF58" s="87"/>
      <c r="BLG58" s="87"/>
      <c r="BLH58" s="87"/>
      <c r="BLI58" s="87"/>
      <c r="BLJ58" s="87"/>
      <c r="BLK58" s="87"/>
      <c r="BLL58" s="87"/>
      <c r="BLM58" s="87"/>
      <c r="BLN58" s="87"/>
      <c r="BLO58" s="87"/>
      <c r="BLU58" s="87"/>
      <c r="BLV58" s="87"/>
      <c r="BLW58" s="87"/>
      <c r="BLX58" s="87"/>
      <c r="BLY58" s="87"/>
      <c r="BLZ58" s="87"/>
      <c r="BMA58" s="87"/>
      <c r="BMB58" s="87"/>
      <c r="BMC58" s="87"/>
      <c r="BMD58" s="87"/>
      <c r="BMJ58" s="87"/>
      <c r="BMK58" s="87"/>
      <c r="BML58" s="87"/>
      <c r="BMM58" s="87"/>
      <c r="BMN58" s="87"/>
      <c r="BMO58" s="87"/>
      <c r="BMP58" s="87"/>
      <c r="BMQ58" s="87"/>
      <c r="BMR58" s="87"/>
      <c r="BMS58" s="87"/>
      <c r="BMY58" s="87"/>
      <c r="BMZ58" s="87"/>
      <c r="BNA58" s="87"/>
      <c r="BNB58" s="87"/>
      <c r="BNC58" s="87"/>
      <c r="BND58" s="87"/>
      <c r="BNE58" s="87"/>
      <c r="BNF58" s="87"/>
      <c r="BNG58" s="87"/>
      <c r="BNH58" s="87"/>
      <c r="BNN58" s="87"/>
      <c r="BNO58" s="87"/>
      <c r="BNP58" s="87"/>
      <c r="BNQ58" s="87"/>
      <c r="BNR58" s="87"/>
      <c r="BNS58" s="87"/>
      <c r="BNT58" s="87"/>
      <c r="BNU58" s="87"/>
      <c r="BNV58" s="87"/>
      <c r="BNW58" s="87"/>
      <c r="BOC58" s="87"/>
      <c r="BOD58" s="87"/>
      <c r="BOE58" s="87"/>
      <c r="BOF58" s="87"/>
      <c r="BOG58" s="87"/>
      <c r="BOH58" s="87"/>
      <c r="BOI58" s="87"/>
      <c r="BOJ58" s="87"/>
      <c r="BOK58" s="87"/>
      <c r="BOL58" s="87"/>
      <c r="BOR58" s="87"/>
      <c r="BOS58" s="87"/>
      <c r="BOT58" s="87"/>
      <c r="BOU58" s="87"/>
      <c r="BOV58" s="87"/>
      <c r="BOW58" s="87"/>
      <c r="BOX58" s="87"/>
      <c r="BOY58" s="87"/>
      <c r="BOZ58" s="87"/>
      <c r="BPA58" s="87"/>
      <c r="BPG58" s="87"/>
      <c r="BPH58" s="87"/>
      <c r="BPI58" s="87"/>
      <c r="BPJ58" s="87"/>
      <c r="BPK58" s="87"/>
      <c r="BPL58" s="87"/>
      <c r="BPM58" s="87"/>
      <c r="BPN58" s="87"/>
      <c r="BPO58" s="87"/>
      <c r="BPP58" s="87"/>
      <c r="BPV58" s="87"/>
      <c r="BPW58" s="87"/>
      <c r="BPX58" s="87"/>
      <c r="BPY58" s="87"/>
      <c r="BPZ58" s="87"/>
      <c r="BQA58" s="87"/>
      <c r="BQB58" s="87"/>
      <c r="BQC58" s="87"/>
      <c r="BQD58" s="87"/>
      <c r="BQE58" s="87"/>
      <c r="BQK58" s="87"/>
      <c r="BQL58" s="87"/>
      <c r="BQM58" s="87"/>
      <c r="BQN58" s="87"/>
      <c r="BQO58" s="87"/>
      <c r="BQP58" s="87"/>
      <c r="BQQ58" s="87"/>
      <c r="BQR58" s="87"/>
      <c r="BQS58" s="87"/>
      <c r="BQT58" s="87"/>
      <c r="BQZ58" s="87"/>
      <c r="BRA58" s="87"/>
      <c r="BRB58" s="87"/>
      <c r="BRC58" s="87"/>
      <c r="BRD58" s="87"/>
      <c r="BRE58" s="87"/>
      <c r="BRF58" s="87"/>
      <c r="BRG58" s="87"/>
      <c r="BRH58" s="87"/>
      <c r="BRI58" s="87"/>
      <c r="BRO58" s="87"/>
      <c r="BRP58" s="87"/>
      <c r="BRQ58" s="87"/>
      <c r="BRR58" s="87"/>
      <c r="BRS58" s="87"/>
      <c r="BRT58" s="87"/>
      <c r="BRU58" s="87"/>
      <c r="BRV58" s="87"/>
      <c r="BRW58" s="87"/>
      <c r="BRX58" s="87"/>
      <c r="BSD58" s="87"/>
      <c r="BSE58" s="87"/>
      <c r="BSF58" s="87"/>
      <c r="BSG58" s="87"/>
      <c r="BSH58" s="87"/>
      <c r="BSI58" s="87"/>
      <c r="BSJ58" s="87"/>
      <c r="BSK58" s="87"/>
      <c r="BSL58" s="87"/>
      <c r="BSM58" s="87"/>
      <c r="BSS58" s="87"/>
      <c r="BST58" s="87"/>
      <c r="BSU58" s="87"/>
      <c r="BSV58" s="87"/>
      <c r="BSW58" s="87"/>
      <c r="BSX58" s="87"/>
      <c r="BSY58" s="87"/>
      <c r="BSZ58" s="87"/>
      <c r="BTA58" s="87"/>
      <c r="BTB58" s="87"/>
      <c r="BTH58" s="87"/>
      <c r="BTI58" s="87"/>
      <c r="BTJ58" s="87"/>
      <c r="BTK58" s="87"/>
      <c r="BTL58" s="87"/>
      <c r="BTM58" s="87"/>
      <c r="BTN58" s="87"/>
      <c r="BTO58" s="87"/>
      <c r="BTP58" s="87"/>
      <c r="BTQ58" s="87"/>
      <c r="BTW58" s="87"/>
      <c r="BTX58" s="87"/>
      <c r="BTY58" s="87"/>
      <c r="BTZ58" s="87"/>
      <c r="BUA58" s="87"/>
      <c r="BUB58" s="87"/>
      <c r="BUC58" s="87"/>
      <c r="BUD58" s="87"/>
      <c r="BUE58" s="87"/>
      <c r="BUF58" s="87"/>
      <c r="BUL58" s="87"/>
      <c r="BUM58" s="87"/>
      <c r="BUN58" s="87"/>
      <c r="BUO58" s="87"/>
      <c r="BUP58" s="87"/>
      <c r="BUQ58" s="87"/>
      <c r="BUR58" s="87"/>
      <c r="BUS58" s="87"/>
      <c r="BUT58" s="87"/>
      <c r="BUU58" s="87"/>
      <c r="BVA58" s="87"/>
      <c r="BVB58" s="87"/>
      <c r="BVC58" s="87"/>
      <c r="BVD58" s="87"/>
      <c r="BVE58" s="87"/>
      <c r="BVF58" s="87"/>
      <c r="BVG58" s="87"/>
      <c r="BVH58" s="87"/>
      <c r="BVI58" s="87"/>
      <c r="BVJ58" s="87"/>
      <c r="BVP58" s="87"/>
      <c r="BVQ58" s="87"/>
      <c r="BVR58" s="87"/>
      <c r="BVS58" s="87"/>
      <c r="BVT58" s="87"/>
      <c r="BVU58" s="87"/>
      <c r="BVV58" s="87"/>
      <c r="BVW58" s="87"/>
      <c r="BVX58" s="87"/>
      <c r="BVY58" s="87"/>
      <c r="BWE58" s="87"/>
      <c r="BWF58" s="87"/>
      <c r="BWG58" s="87"/>
      <c r="BWH58" s="87"/>
      <c r="BWI58" s="87"/>
      <c r="BWJ58" s="87"/>
      <c r="BWK58" s="87"/>
      <c r="BWL58" s="87"/>
      <c r="BWM58" s="87"/>
      <c r="BWN58" s="87"/>
      <c r="BWT58" s="87"/>
      <c r="BWU58" s="87"/>
      <c r="BWV58" s="87"/>
      <c r="BWW58" s="87"/>
      <c r="BWX58" s="87"/>
      <c r="BWY58" s="87"/>
      <c r="BWZ58" s="87"/>
      <c r="BXA58" s="87"/>
      <c r="BXB58" s="87"/>
      <c r="BXC58" s="87"/>
      <c r="BXI58" s="87"/>
      <c r="BXJ58" s="87"/>
      <c r="BXK58" s="87"/>
      <c r="BXL58" s="87"/>
      <c r="BXM58" s="87"/>
      <c r="BXN58" s="87"/>
      <c r="BXO58" s="87"/>
      <c r="BXP58" s="87"/>
      <c r="BXQ58" s="87"/>
      <c r="BXR58" s="87"/>
      <c r="BXX58" s="87"/>
      <c r="BXY58" s="87"/>
      <c r="BXZ58" s="87"/>
      <c r="BYA58" s="87"/>
      <c r="BYB58" s="87"/>
      <c r="BYC58" s="87"/>
      <c r="BYD58" s="87"/>
      <c r="BYE58" s="87"/>
      <c r="BYF58" s="87"/>
      <c r="BYG58" s="87"/>
      <c r="BYM58" s="87"/>
      <c r="BYN58" s="87"/>
      <c r="BYO58" s="87"/>
      <c r="BYP58" s="87"/>
      <c r="BYQ58" s="87"/>
      <c r="BYR58" s="87"/>
      <c r="BYS58" s="87"/>
      <c r="BYT58" s="87"/>
      <c r="BYU58" s="87"/>
      <c r="BYV58" s="87"/>
      <c r="BZB58" s="87"/>
      <c r="BZC58" s="87"/>
      <c r="BZD58" s="87"/>
      <c r="BZE58" s="87"/>
      <c r="BZF58" s="87"/>
      <c r="BZG58" s="87"/>
      <c r="BZH58" s="87"/>
      <c r="BZI58" s="87"/>
      <c r="BZJ58" s="87"/>
      <c r="BZK58" s="87"/>
      <c r="BZQ58" s="87"/>
      <c r="BZR58" s="87"/>
      <c r="BZS58" s="87"/>
      <c r="BZT58" s="87"/>
      <c r="BZU58" s="87"/>
      <c r="BZV58" s="87"/>
      <c r="BZW58" s="87"/>
      <c r="BZX58" s="87"/>
      <c r="BZY58" s="87"/>
      <c r="BZZ58" s="87"/>
      <c r="CAF58" s="87"/>
      <c r="CAG58" s="87"/>
      <c r="CAH58" s="87"/>
      <c r="CAI58" s="87"/>
      <c r="CAJ58" s="87"/>
      <c r="CAK58" s="87"/>
      <c r="CAL58" s="87"/>
      <c r="CAM58" s="87"/>
      <c r="CAN58" s="87"/>
      <c r="CAO58" s="87"/>
      <c r="CAU58" s="87"/>
      <c r="CAV58" s="87"/>
      <c r="CAW58" s="87"/>
      <c r="CAX58" s="87"/>
      <c r="CAY58" s="87"/>
      <c r="CAZ58" s="87"/>
      <c r="CBA58" s="87"/>
      <c r="CBB58" s="87"/>
      <c r="CBC58" s="87"/>
      <c r="CBD58" s="87"/>
      <c r="CBJ58" s="87"/>
      <c r="CBK58" s="87"/>
      <c r="CBL58" s="87"/>
      <c r="CBM58" s="87"/>
      <c r="CBN58" s="87"/>
      <c r="CBO58" s="87"/>
      <c r="CBP58" s="87"/>
      <c r="CBQ58" s="87"/>
      <c r="CBR58" s="87"/>
      <c r="CBS58" s="87"/>
      <c r="CBY58" s="87"/>
      <c r="CBZ58" s="87"/>
      <c r="CCA58" s="87"/>
      <c r="CCB58" s="87"/>
      <c r="CCC58" s="87"/>
      <c r="CCD58" s="87"/>
      <c r="CCE58" s="87"/>
      <c r="CCF58" s="87"/>
      <c r="CCG58" s="87"/>
      <c r="CCH58" s="87"/>
      <c r="CCN58" s="87"/>
      <c r="CCO58" s="87"/>
      <c r="CCP58" s="87"/>
      <c r="CCQ58" s="87"/>
      <c r="CCR58" s="87"/>
      <c r="CCS58" s="87"/>
      <c r="CCT58" s="87"/>
      <c r="CCU58" s="87"/>
      <c r="CCV58" s="87"/>
      <c r="CCW58" s="87"/>
      <c r="CDC58" s="87"/>
      <c r="CDD58" s="87"/>
      <c r="CDE58" s="87"/>
      <c r="CDF58" s="87"/>
      <c r="CDG58" s="87"/>
      <c r="CDH58" s="87"/>
      <c r="CDI58" s="87"/>
      <c r="CDJ58" s="87"/>
      <c r="CDK58" s="87"/>
      <c r="CDL58" s="87"/>
      <c r="CDR58" s="87"/>
      <c r="CDS58" s="87"/>
      <c r="CDT58" s="87"/>
      <c r="CDU58" s="87"/>
      <c r="CDV58" s="87"/>
      <c r="CDW58" s="87"/>
      <c r="CDX58" s="87"/>
      <c r="CDY58" s="87"/>
      <c r="CDZ58" s="87"/>
      <c r="CEA58" s="87"/>
      <c r="CEG58" s="87"/>
      <c r="CEH58" s="87"/>
      <c r="CEI58" s="87"/>
      <c r="CEJ58" s="87"/>
      <c r="CEK58" s="87"/>
      <c r="CEL58" s="87"/>
      <c r="CEM58" s="87"/>
      <c r="CEN58" s="87"/>
      <c r="CEO58" s="87"/>
      <c r="CEP58" s="87"/>
      <c r="CEV58" s="87"/>
      <c r="CEW58" s="87"/>
      <c r="CEX58" s="87"/>
      <c r="CEY58" s="87"/>
      <c r="CEZ58" s="87"/>
      <c r="CFA58" s="87"/>
      <c r="CFB58" s="87"/>
      <c r="CFC58" s="87"/>
      <c r="CFD58" s="87"/>
      <c r="CFE58" s="87"/>
      <c r="CFK58" s="87"/>
      <c r="CFL58" s="87"/>
      <c r="CFM58" s="87"/>
      <c r="CFN58" s="87"/>
      <c r="CFO58" s="87"/>
      <c r="CFP58" s="87"/>
      <c r="CFQ58" s="87"/>
      <c r="CFR58" s="87"/>
      <c r="CFS58" s="87"/>
      <c r="CFT58" s="87"/>
      <c r="CFZ58" s="87"/>
      <c r="CGA58" s="87"/>
      <c r="CGB58" s="87"/>
      <c r="CGC58" s="87"/>
      <c r="CGD58" s="87"/>
      <c r="CGE58" s="87"/>
      <c r="CGF58" s="87"/>
      <c r="CGG58" s="87"/>
      <c r="CGH58" s="87"/>
      <c r="CGI58" s="87"/>
      <c r="CGO58" s="87"/>
      <c r="CGP58" s="87"/>
      <c r="CGQ58" s="87"/>
      <c r="CGR58" s="87"/>
      <c r="CGS58" s="87"/>
      <c r="CGT58" s="87"/>
      <c r="CGU58" s="87"/>
      <c r="CGV58" s="87"/>
      <c r="CGW58" s="87"/>
      <c r="CGX58" s="87"/>
      <c r="CHD58" s="87"/>
      <c r="CHE58" s="87"/>
      <c r="CHF58" s="87"/>
      <c r="CHG58" s="87"/>
      <c r="CHH58" s="87"/>
      <c r="CHI58" s="87"/>
      <c r="CHJ58" s="87"/>
      <c r="CHK58" s="87"/>
      <c r="CHL58" s="87"/>
      <c r="CHM58" s="87"/>
      <c r="CHS58" s="87"/>
      <c r="CHT58" s="87"/>
      <c r="CHU58" s="87"/>
      <c r="CHV58" s="87"/>
      <c r="CHW58" s="87"/>
      <c r="CHX58" s="87"/>
      <c r="CHY58" s="87"/>
      <c r="CHZ58" s="87"/>
      <c r="CIA58" s="87"/>
      <c r="CIB58" s="87"/>
      <c r="CIH58" s="87"/>
      <c r="CII58" s="87"/>
      <c r="CIJ58" s="87"/>
      <c r="CIK58" s="87"/>
      <c r="CIL58" s="87"/>
      <c r="CIM58" s="87"/>
      <c r="CIN58" s="87"/>
      <c r="CIO58" s="87"/>
      <c r="CIP58" s="87"/>
      <c r="CIQ58" s="87"/>
      <c r="CIW58" s="87"/>
      <c r="CIX58" s="87"/>
      <c r="CIY58" s="87"/>
      <c r="CIZ58" s="87"/>
      <c r="CJA58" s="87"/>
      <c r="CJB58" s="87"/>
      <c r="CJC58" s="87"/>
      <c r="CJD58" s="87"/>
      <c r="CJE58" s="87"/>
      <c r="CJF58" s="87"/>
      <c r="CJL58" s="87"/>
      <c r="CJM58" s="87"/>
      <c r="CJN58" s="87"/>
      <c r="CJO58" s="87"/>
      <c r="CJP58" s="87"/>
      <c r="CJQ58" s="87"/>
      <c r="CJR58" s="87"/>
      <c r="CJS58" s="87"/>
      <c r="CJT58" s="87"/>
      <c r="CJU58" s="87"/>
      <c r="CKA58" s="87"/>
      <c r="CKB58" s="87"/>
      <c r="CKC58" s="87"/>
      <c r="CKD58" s="87"/>
      <c r="CKE58" s="87"/>
      <c r="CKF58" s="87"/>
      <c r="CKG58" s="87"/>
      <c r="CKH58" s="87"/>
      <c r="CKI58" s="87"/>
      <c r="CKJ58" s="87"/>
      <c r="CKP58" s="87"/>
      <c r="CKQ58" s="87"/>
      <c r="CKR58" s="87"/>
      <c r="CKS58" s="87"/>
      <c r="CKT58" s="87"/>
      <c r="CKU58" s="87"/>
      <c r="CKV58" s="87"/>
      <c r="CKW58" s="87"/>
      <c r="CKX58" s="87"/>
      <c r="CKY58" s="87"/>
      <c r="CLE58" s="87"/>
      <c r="CLF58" s="87"/>
      <c r="CLG58" s="87"/>
      <c r="CLH58" s="87"/>
      <c r="CLI58" s="87"/>
      <c r="CLJ58" s="87"/>
      <c r="CLK58" s="87"/>
      <c r="CLL58" s="87"/>
      <c r="CLM58" s="87"/>
      <c r="CLN58" s="87"/>
      <c r="CLT58" s="87"/>
      <c r="CLU58" s="87"/>
      <c r="CLV58" s="87"/>
      <c r="CLW58" s="87"/>
      <c r="CLX58" s="87"/>
      <c r="CLY58" s="87"/>
      <c r="CLZ58" s="87"/>
      <c r="CMA58" s="87"/>
      <c r="CMB58" s="87"/>
      <c r="CMC58" s="87"/>
      <c r="CMI58" s="87"/>
      <c r="CMJ58" s="87"/>
      <c r="CMK58" s="87"/>
      <c r="CML58" s="87"/>
      <c r="CMM58" s="87"/>
      <c r="CMN58" s="87"/>
      <c r="CMO58" s="87"/>
      <c r="CMP58" s="87"/>
      <c r="CMQ58" s="87"/>
      <c r="CMR58" s="87"/>
      <c r="CMX58" s="87"/>
      <c r="CMY58" s="87"/>
      <c r="CMZ58" s="87"/>
      <c r="CNA58" s="87"/>
      <c r="CNB58" s="87"/>
      <c r="CNC58" s="87"/>
      <c r="CND58" s="87"/>
      <c r="CNE58" s="87"/>
      <c r="CNF58" s="87"/>
      <c r="CNG58" s="87"/>
      <c r="CNM58" s="87"/>
      <c r="CNN58" s="87"/>
      <c r="CNO58" s="87"/>
      <c r="CNP58" s="87"/>
      <c r="CNQ58" s="87"/>
      <c r="CNR58" s="87"/>
      <c r="CNS58" s="87"/>
      <c r="CNT58" s="87"/>
      <c r="CNU58" s="87"/>
      <c r="CNV58" s="87"/>
      <c r="COB58" s="87"/>
      <c r="COC58" s="87"/>
      <c r="COD58" s="87"/>
      <c r="COE58" s="87"/>
      <c r="COF58" s="87"/>
      <c r="COG58" s="87"/>
      <c r="COH58" s="87"/>
      <c r="COI58" s="87"/>
      <c r="COJ58" s="87"/>
      <c r="COK58" s="87"/>
      <c r="COQ58" s="87"/>
      <c r="COR58" s="87"/>
      <c r="COS58" s="87"/>
      <c r="COT58" s="87"/>
      <c r="COU58" s="87"/>
      <c r="COV58" s="87"/>
      <c r="COW58" s="87"/>
      <c r="COX58" s="87"/>
      <c r="COY58" s="87"/>
      <c r="COZ58" s="87"/>
      <c r="CPF58" s="87"/>
      <c r="CPG58" s="87"/>
      <c r="CPH58" s="87"/>
      <c r="CPI58" s="87"/>
      <c r="CPJ58" s="87"/>
      <c r="CPK58" s="87"/>
      <c r="CPL58" s="87"/>
      <c r="CPM58" s="87"/>
      <c r="CPN58" s="87"/>
      <c r="CPO58" s="87"/>
      <c r="CPU58" s="87"/>
      <c r="CPV58" s="87"/>
      <c r="CPW58" s="87"/>
      <c r="CPX58" s="87"/>
      <c r="CPY58" s="87"/>
      <c r="CPZ58" s="87"/>
      <c r="CQA58" s="87"/>
      <c r="CQB58" s="87"/>
      <c r="CQC58" s="87"/>
      <c r="CQD58" s="87"/>
      <c r="CQJ58" s="87"/>
      <c r="CQK58" s="87"/>
      <c r="CQL58" s="87"/>
      <c r="CQM58" s="87"/>
      <c r="CQN58" s="87"/>
      <c r="CQO58" s="87"/>
      <c r="CQP58" s="87"/>
      <c r="CQQ58" s="87"/>
      <c r="CQR58" s="87"/>
      <c r="CQS58" s="87"/>
      <c r="CQY58" s="87"/>
      <c r="CQZ58" s="87"/>
      <c r="CRA58" s="87"/>
      <c r="CRB58" s="87"/>
      <c r="CRC58" s="87"/>
      <c r="CRD58" s="87"/>
      <c r="CRE58" s="87"/>
      <c r="CRF58" s="87"/>
      <c r="CRG58" s="87"/>
      <c r="CRH58" s="87"/>
      <c r="CRN58" s="87"/>
      <c r="CRO58" s="87"/>
      <c r="CRP58" s="87"/>
      <c r="CRQ58" s="87"/>
      <c r="CRR58" s="87"/>
      <c r="CRS58" s="87"/>
      <c r="CRT58" s="87"/>
      <c r="CRU58" s="87"/>
      <c r="CRV58" s="87"/>
      <c r="CRW58" s="87"/>
      <c r="CSC58" s="87"/>
      <c r="CSD58" s="87"/>
      <c r="CSE58" s="87"/>
      <c r="CSF58" s="87"/>
      <c r="CSG58" s="87"/>
      <c r="CSH58" s="87"/>
      <c r="CSI58" s="87"/>
      <c r="CSJ58" s="87"/>
      <c r="CSK58" s="87"/>
      <c r="CSL58" s="87"/>
      <c r="CSR58" s="87"/>
      <c r="CSS58" s="87"/>
      <c r="CST58" s="87"/>
      <c r="CSU58" s="87"/>
      <c r="CSV58" s="87"/>
      <c r="CSW58" s="87"/>
      <c r="CSX58" s="87"/>
      <c r="CSY58" s="87"/>
      <c r="CSZ58" s="87"/>
      <c r="CTA58" s="87"/>
      <c r="CTG58" s="87"/>
      <c r="CTH58" s="87"/>
      <c r="CTI58" s="87"/>
      <c r="CTJ58" s="87"/>
      <c r="CTK58" s="87"/>
      <c r="CTL58" s="87"/>
      <c r="CTM58" s="87"/>
      <c r="CTN58" s="87"/>
      <c r="CTO58" s="87"/>
      <c r="CTP58" s="87"/>
      <c r="CTV58" s="87"/>
      <c r="CTW58" s="87"/>
      <c r="CTX58" s="87"/>
      <c r="CTY58" s="87"/>
      <c r="CTZ58" s="87"/>
      <c r="CUA58" s="87"/>
      <c r="CUB58" s="87"/>
      <c r="CUC58" s="87"/>
      <c r="CUD58" s="87"/>
      <c r="CUE58" s="87"/>
      <c r="CUK58" s="87"/>
      <c r="CUL58" s="87"/>
      <c r="CUM58" s="87"/>
      <c r="CUN58" s="87"/>
      <c r="CUO58" s="87"/>
      <c r="CUP58" s="87"/>
      <c r="CUQ58" s="87"/>
      <c r="CUR58" s="87"/>
      <c r="CUS58" s="87"/>
      <c r="CUT58" s="87"/>
      <c r="CUZ58" s="87"/>
      <c r="CVA58" s="87"/>
      <c r="CVB58" s="87"/>
      <c r="CVC58" s="87"/>
      <c r="CVD58" s="87"/>
      <c r="CVE58" s="87"/>
      <c r="CVF58" s="87"/>
      <c r="CVG58" s="87"/>
      <c r="CVH58" s="87"/>
      <c r="CVI58" s="87"/>
      <c r="CVO58" s="87"/>
      <c r="CVP58" s="87"/>
      <c r="CVQ58" s="87"/>
      <c r="CVR58" s="87"/>
      <c r="CVS58" s="87"/>
      <c r="CVT58" s="87"/>
      <c r="CVU58" s="87"/>
      <c r="CVV58" s="87"/>
      <c r="CVW58" s="87"/>
      <c r="CVX58" s="87"/>
      <c r="CWD58" s="87"/>
      <c r="CWE58" s="87"/>
      <c r="CWF58" s="87"/>
      <c r="CWG58" s="87"/>
      <c r="CWH58" s="87"/>
      <c r="CWI58" s="87"/>
      <c r="CWJ58" s="87"/>
      <c r="CWK58" s="87"/>
      <c r="CWL58" s="87"/>
      <c r="CWM58" s="87"/>
      <c r="CWS58" s="87"/>
      <c r="CWT58" s="87"/>
      <c r="CWU58" s="87"/>
      <c r="CWV58" s="87"/>
      <c r="CWW58" s="87"/>
      <c r="CWX58" s="87"/>
      <c r="CWY58" s="87"/>
      <c r="CWZ58" s="87"/>
      <c r="CXA58" s="87"/>
      <c r="CXB58" s="87"/>
      <c r="CXH58" s="87"/>
      <c r="CXI58" s="87"/>
      <c r="CXJ58" s="87"/>
      <c r="CXK58" s="87"/>
      <c r="CXL58" s="87"/>
      <c r="CXM58" s="87"/>
      <c r="CXN58" s="87"/>
      <c r="CXO58" s="87"/>
      <c r="CXP58" s="87"/>
      <c r="CXQ58" s="87"/>
      <c r="CXW58" s="87"/>
      <c r="CXX58" s="87"/>
      <c r="CXY58" s="87"/>
      <c r="CXZ58" s="87"/>
      <c r="CYA58" s="87"/>
      <c r="CYB58" s="87"/>
      <c r="CYC58" s="87"/>
      <c r="CYD58" s="87"/>
      <c r="CYE58" s="87"/>
      <c r="CYF58" s="87"/>
      <c r="CYL58" s="87"/>
      <c r="CYM58" s="87"/>
      <c r="CYN58" s="87"/>
      <c r="CYO58" s="87"/>
      <c r="CYP58" s="87"/>
      <c r="CYQ58" s="87"/>
      <c r="CYR58" s="87"/>
      <c r="CYS58" s="87"/>
      <c r="CYT58" s="87"/>
      <c r="CYU58" s="87"/>
      <c r="CZA58" s="87"/>
      <c r="CZB58" s="87"/>
      <c r="CZC58" s="87"/>
      <c r="CZD58" s="87"/>
      <c r="CZE58" s="87"/>
      <c r="CZF58" s="87"/>
      <c r="CZG58" s="87"/>
      <c r="CZH58" s="87"/>
      <c r="CZI58" s="87"/>
      <c r="CZJ58" s="87"/>
      <c r="CZP58" s="87"/>
      <c r="CZQ58" s="87"/>
      <c r="CZR58" s="87"/>
      <c r="CZS58" s="87"/>
      <c r="CZT58" s="87"/>
      <c r="CZU58" s="87"/>
      <c r="CZV58" s="87"/>
      <c r="CZW58" s="87"/>
      <c r="CZX58" s="87"/>
      <c r="CZY58" s="87"/>
      <c r="DAE58" s="87"/>
      <c r="DAF58" s="87"/>
      <c r="DAG58" s="87"/>
      <c r="DAH58" s="87"/>
      <c r="DAI58" s="87"/>
      <c r="DAJ58" s="87"/>
      <c r="DAK58" s="87"/>
      <c r="DAL58" s="87"/>
      <c r="DAM58" s="87"/>
      <c r="DAN58" s="87"/>
      <c r="DAT58" s="87"/>
      <c r="DAU58" s="87"/>
      <c r="DAV58" s="87"/>
      <c r="DAW58" s="87"/>
      <c r="DAX58" s="87"/>
      <c r="DAY58" s="87"/>
      <c r="DAZ58" s="87"/>
      <c r="DBA58" s="87"/>
      <c r="DBB58" s="87"/>
      <c r="DBC58" s="87"/>
      <c r="DBI58" s="87"/>
      <c r="DBJ58" s="87"/>
      <c r="DBK58" s="87"/>
      <c r="DBL58" s="87"/>
      <c r="DBM58" s="87"/>
      <c r="DBN58" s="87"/>
      <c r="DBO58" s="87"/>
      <c r="DBP58" s="87"/>
      <c r="DBQ58" s="87"/>
      <c r="DBR58" s="87"/>
      <c r="DBX58" s="87"/>
      <c r="DBY58" s="87"/>
      <c r="DBZ58" s="87"/>
      <c r="DCA58" s="87"/>
      <c r="DCB58" s="87"/>
      <c r="DCC58" s="87"/>
      <c r="DCD58" s="87"/>
      <c r="DCE58" s="87"/>
      <c r="DCF58" s="87"/>
      <c r="DCG58" s="87"/>
      <c r="DCM58" s="87"/>
      <c r="DCN58" s="87"/>
      <c r="DCO58" s="87"/>
      <c r="DCP58" s="87"/>
      <c r="DCQ58" s="87"/>
      <c r="DCR58" s="87"/>
      <c r="DCS58" s="87"/>
      <c r="DCT58" s="87"/>
      <c r="DCU58" s="87"/>
      <c r="DCV58" s="87"/>
      <c r="DDB58" s="87"/>
      <c r="DDC58" s="87"/>
      <c r="DDD58" s="87"/>
      <c r="DDE58" s="87"/>
      <c r="DDF58" s="87"/>
      <c r="DDG58" s="87"/>
      <c r="DDH58" s="87"/>
      <c r="DDI58" s="87"/>
      <c r="DDJ58" s="87"/>
      <c r="DDK58" s="87"/>
      <c r="DDQ58" s="87"/>
      <c r="DDR58" s="87"/>
      <c r="DDS58" s="87"/>
      <c r="DDT58" s="87"/>
      <c r="DDU58" s="87"/>
      <c r="DDV58" s="87"/>
      <c r="DDW58" s="87"/>
      <c r="DDX58" s="87"/>
      <c r="DDY58" s="87"/>
      <c r="DDZ58" s="87"/>
      <c r="DEF58" s="87"/>
      <c r="DEG58" s="87"/>
      <c r="DEH58" s="87"/>
      <c r="DEI58" s="87"/>
      <c r="DEJ58" s="87"/>
      <c r="DEK58" s="87"/>
      <c r="DEL58" s="87"/>
      <c r="DEM58" s="87"/>
      <c r="DEN58" s="87"/>
      <c r="DEO58" s="87"/>
      <c r="DEU58" s="87"/>
      <c r="DEV58" s="87"/>
      <c r="DEW58" s="87"/>
      <c r="DEX58" s="87"/>
      <c r="DEY58" s="87"/>
      <c r="DEZ58" s="87"/>
      <c r="DFA58" s="87"/>
      <c r="DFB58" s="87"/>
      <c r="DFC58" s="87"/>
      <c r="DFD58" s="87"/>
      <c r="DFJ58" s="87"/>
      <c r="DFK58" s="87"/>
      <c r="DFL58" s="87"/>
      <c r="DFM58" s="87"/>
      <c r="DFN58" s="87"/>
      <c r="DFO58" s="87"/>
      <c r="DFP58" s="87"/>
      <c r="DFQ58" s="87"/>
      <c r="DFR58" s="87"/>
      <c r="DFS58" s="87"/>
      <c r="DFY58" s="87"/>
      <c r="DFZ58" s="87"/>
      <c r="DGA58" s="87"/>
      <c r="DGB58" s="87"/>
      <c r="DGC58" s="87"/>
      <c r="DGD58" s="87"/>
      <c r="DGE58" s="87"/>
      <c r="DGF58" s="87"/>
      <c r="DGG58" s="87"/>
      <c r="DGH58" s="87"/>
      <c r="DGN58" s="87"/>
      <c r="DGO58" s="87"/>
      <c r="DGP58" s="87"/>
      <c r="DGQ58" s="87"/>
      <c r="DGR58" s="87"/>
      <c r="DGS58" s="87"/>
      <c r="DGT58" s="87"/>
      <c r="DGU58" s="87"/>
      <c r="DGV58" s="87"/>
      <c r="DGW58" s="87"/>
      <c r="DHC58" s="87"/>
      <c r="DHD58" s="87"/>
      <c r="DHE58" s="87"/>
      <c r="DHF58" s="87"/>
      <c r="DHG58" s="87"/>
      <c r="DHH58" s="87"/>
      <c r="DHI58" s="87"/>
      <c r="DHJ58" s="87"/>
      <c r="DHK58" s="87"/>
      <c r="DHL58" s="87"/>
      <c r="DHR58" s="87"/>
      <c r="DHS58" s="87"/>
      <c r="DHT58" s="87"/>
      <c r="DHU58" s="87"/>
      <c r="DHV58" s="87"/>
      <c r="DHW58" s="87"/>
      <c r="DHX58" s="87"/>
      <c r="DHY58" s="87"/>
      <c r="DHZ58" s="87"/>
      <c r="DIA58" s="87"/>
      <c r="DIG58" s="87"/>
      <c r="DIH58" s="87"/>
      <c r="DII58" s="87"/>
      <c r="DIJ58" s="87"/>
      <c r="DIK58" s="87"/>
      <c r="DIL58" s="87"/>
      <c r="DIM58" s="87"/>
      <c r="DIN58" s="87"/>
      <c r="DIO58" s="87"/>
      <c r="DIP58" s="87"/>
      <c r="DIV58" s="87"/>
      <c r="DIW58" s="87"/>
      <c r="DIX58" s="87"/>
      <c r="DIY58" s="87"/>
      <c r="DIZ58" s="87"/>
      <c r="DJA58" s="87"/>
      <c r="DJB58" s="87"/>
      <c r="DJC58" s="87"/>
      <c r="DJD58" s="87"/>
      <c r="DJE58" s="87"/>
      <c r="DJK58" s="87"/>
      <c r="DJL58" s="87"/>
      <c r="DJM58" s="87"/>
      <c r="DJN58" s="87"/>
      <c r="DJO58" s="87"/>
      <c r="DJP58" s="87"/>
      <c r="DJQ58" s="87"/>
      <c r="DJR58" s="87"/>
      <c r="DJS58" s="87"/>
      <c r="DJT58" s="87"/>
      <c r="DJZ58" s="87"/>
      <c r="DKA58" s="87"/>
      <c r="DKB58" s="87"/>
      <c r="DKC58" s="87"/>
      <c r="DKD58" s="87"/>
      <c r="DKE58" s="87"/>
      <c r="DKF58" s="87"/>
      <c r="DKG58" s="87"/>
      <c r="DKH58" s="87"/>
      <c r="DKI58" s="87"/>
      <c r="DKO58" s="87"/>
      <c r="DKP58" s="87"/>
      <c r="DKQ58" s="87"/>
      <c r="DKR58" s="87"/>
      <c r="DKS58" s="87"/>
      <c r="DKT58" s="87"/>
      <c r="DKU58" s="87"/>
      <c r="DKV58" s="87"/>
      <c r="DKW58" s="87"/>
      <c r="DKX58" s="87"/>
      <c r="DLD58" s="87"/>
      <c r="DLE58" s="87"/>
      <c r="DLF58" s="87"/>
      <c r="DLG58" s="87"/>
      <c r="DLH58" s="87"/>
      <c r="DLI58" s="87"/>
      <c r="DLJ58" s="87"/>
      <c r="DLK58" s="87"/>
      <c r="DLL58" s="87"/>
      <c r="DLM58" s="87"/>
      <c r="DLS58" s="87"/>
      <c r="DLT58" s="87"/>
      <c r="DLU58" s="87"/>
      <c r="DLV58" s="87"/>
      <c r="DLW58" s="87"/>
      <c r="DLX58" s="87"/>
      <c r="DLY58" s="87"/>
      <c r="DLZ58" s="87"/>
      <c r="DMA58" s="87"/>
      <c r="DMB58" s="87"/>
      <c r="DMH58" s="87"/>
      <c r="DMI58" s="87"/>
      <c r="DMJ58" s="87"/>
      <c r="DMK58" s="87"/>
      <c r="DML58" s="87"/>
      <c r="DMM58" s="87"/>
      <c r="DMN58" s="87"/>
      <c r="DMO58" s="87"/>
      <c r="DMP58" s="87"/>
      <c r="DMQ58" s="87"/>
      <c r="DMW58" s="87"/>
      <c r="DMX58" s="87"/>
      <c r="DMY58" s="87"/>
      <c r="DMZ58" s="87"/>
      <c r="DNA58" s="87"/>
      <c r="DNB58" s="87"/>
      <c r="DNC58" s="87"/>
      <c r="DND58" s="87"/>
      <c r="DNE58" s="87"/>
      <c r="DNF58" s="87"/>
      <c r="DNL58" s="87"/>
      <c r="DNM58" s="87"/>
      <c r="DNN58" s="87"/>
      <c r="DNO58" s="87"/>
      <c r="DNP58" s="87"/>
      <c r="DNQ58" s="87"/>
      <c r="DNR58" s="87"/>
      <c r="DNS58" s="87"/>
      <c r="DNT58" s="87"/>
      <c r="DNU58" s="87"/>
      <c r="DOA58" s="87"/>
      <c r="DOB58" s="87"/>
      <c r="DOC58" s="87"/>
      <c r="DOD58" s="87"/>
      <c r="DOE58" s="87"/>
      <c r="DOF58" s="87"/>
      <c r="DOG58" s="87"/>
      <c r="DOH58" s="87"/>
      <c r="DOI58" s="87"/>
      <c r="DOJ58" s="87"/>
      <c r="DOP58" s="87"/>
      <c r="DOQ58" s="87"/>
      <c r="DOR58" s="87"/>
      <c r="DOS58" s="87"/>
      <c r="DOT58" s="87"/>
      <c r="DOU58" s="87"/>
      <c r="DOV58" s="87"/>
      <c r="DOW58" s="87"/>
      <c r="DOX58" s="87"/>
      <c r="DOY58" s="87"/>
      <c r="DPE58" s="87"/>
      <c r="DPF58" s="87"/>
      <c r="DPG58" s="87"/>
      <c r="DPH58" s="87"/>
      <c r="DPI58" s="87"/>
      <c r="DPJ58" s="87"/>
      <c r="DPK58" s="87"/>
      <c r="DPL58" s="87"/>
      <c r="DPM58" s="87"/>
      <c r="DPN58" s="87"/>
      <c r="DPT58" s="87"/>
      <c r="DPU58" s="87"/>
      <c r="DPV58" s="87"/>
      <c r="DPW58" s="87"/>
      <c r="DPX58" s="87"/>
      <c r="DPY58" s="87"/>
      <c r="DPZ58" s="87"/>
      <c r="DQA58" s="87"/>
      <c r="DQB58" s="87"/>
      <c r="DQC58" s="87"/>
      <c r="DQI58" s="87"/>
      <c r="DQJ58" s="87"/>
      <c r="DQK58" s="87"/>
      <c r="DQL58" s="87"/>
      <c r="DQM58" s="87"/>
      <c r="DQN58" s="87"/>
      <c r="DQO58" s="87"/>
      <c r="DQP58" s="87"/>
      <c r="DQQ58" s="87"/>
      <c r="DQR58" s="87"/>
      <c r="DQX58" s="87"/>
      <c r="DQY58" s="87"/>
      <c r="DQZ58" s="87"/>
      <c r="DRA58" s="87"/>
      <c r="DRB58" s="87"/>
      <c r="DRC58" s="87"/>
      <c r="DRD58" s="87"/>
      <c r="DRE58" s="87"/>
      <c r="DRF58" s="87"/>
      <c r="DRG58" s="87"/>
      <c r="DRM58" s="87"/>
      <c r="DRN58" s="87"/>
      <c r="DRO58" s="87"/>
      <c r="DRP58" s="87"/>
      <c r="DRQ58" s="87"/>
      <c r="DRR58" s="87"/>
      <c r="DRS58" s="87"/>
      <c r="DRT58" s="87"/>
      <c r="DRU58" s="87"/>
      <c r="DRV58" s="87"/>
      <c r="DSB58" s="87"/>
      <c r="DSC58" s="87"/>
      <c r="DSD58" s="87"/>
      <c r="DSE58" s="87"/>
      <c r="DSF58" s="87"/>
      <c r="DSG58" s="87"/>
      <c r="DSH58" s="87"/>
      <c r="DSI58" s="87"/>
      <c r="DSJ58" s="87"/>
      <c r="DSK58" s="87"/>
      <c r="DSQ58" s="87"/>
      <c r="DSR58" s="87"/>
      <c r="DSS58" s="87"/>
      <c r="DST58" s="87"/>
      <c r="DSU58" s="87"/>
      <c r="DSV58" s="87"/>
      <c r="DSW58" s="87"/>
      <c r="DSX58" s="87"/>
      <c r="DSY58" s="87"/>
      <c r="DSZ58" s="87"/>
      <c r="DTF58" s="87"/>
      <c r="DTG58" s="87"/>
      <c r="DTH58" s="87"/>
      <c r="DTI58" s="87"/>
      <c r="DTJ58" s="87"/>
      <c r="DTK58" s="87"/>
      <c r="DTL58" s="87"/>
      <c r="DTM58" s="87"/>
      <c r="DTN58" s="87"/>
      <c r="DTO58" s="87"/>
      <c r="DTU58" s="87"/>
      <c r="DTV58" s="87"/>
      <c r="DTW58" s="87"/>
      <c r="DTX58" s="87"/>
      <c r="DTY58" s="87"/>
      <c r="DTZ58" s="87"/>
      <c r="DUA58" s="87"/>
      <c r="DUB58" s="87"/>
      <c r="DUC58" s="87"/>
      <c r="DUD58" s="87"/>
      <c r="DUJ58" s="87"/>
      <c r="DUK58" s="87"/>
      <c r="DUL58" s="87"/>
      <c r="DUM58" s="87"/>
      <c r="DUN58" s="87"/>
      <c r="DUO58" s="87"/>
      <c r="DUP58" s="87"/>
      <c r="DUQ58" s="87"/>
      <c r="DUR58" s="87"/>
      <c r="DUS58" s="87"/>
      <c r="DUY58" s="87"/>
      <c r="DUZ58" s="87"/>
      <c r="DVA58" s="87"/>
      <c r="DVB58" s="87"/>
      <c r="DVC58" s="87"/>
      <c r="DVD58" s="87"/>
      <c r="DVE58" s="87"/>
      <c r="DVF58" s="87"/>
      <c r="DVG58" s="87"/>
      <c r="DVH58" s="87"/>
      <c r="DVN58" s="87"/>
      <c r="DVO58" s="87"/>
      <c r="DVP58" s="87"/>
      <c r="DVQ58" s="87"/>
      <c r="DVR58" s="87"/>
      <c r="DVS58" s="87"/>
      <c r="DVT58" s="87"/>
      <c r="DVU58" s="87"/>
      <c r="DVV58" s="87"/>
      <c r="DVW58" s="87"/>
      <c r="DWC58" s="87"/>
      <c r="DWD58" s="87"/>
      <c r="DWE58" s="87"/>
      <c r="DWF58" s="87"/>
      <c r="DWG58" s="87"/>
      <c r="DWH58" s="87"/>
      <c r="DWI58" s="87"/>
      <c r="DWJ58" s="87"/>
      <c r="DWK58" s="87"/>
      <c r="DWL58" s="87"/>
      <c r="DWR58" s="87"/>
      <c r="DWS58" s="87"/>
      <c r="DWT58" s="87"/>
      <c r="DWU58" s="87"/>
      <c r="DWV58" s="87"/>
      <c r="DWW58" s="87"/>
      <c r="DWX58" s="87"/>
      <c r="DWY58" s="87"/>
      <c r="DWZ58" s="87"/>
      <c r="DXA58" s="87"/>
      <c r="DXG58" s="87"/>
      <c r="DXH58" s="87"/>
      <c r="DXI58" s="87"/>
      <c r="DXJ58" s="87"/>
      <c r="DXK58" s="87"/>
      <c r="DXL58" s="87"/>
      <c r="DXM58" s="87"/>
      <c r="DXN58" s="87"/>
      <c r="DXO58" s="87"/>
      <c r="DXP58" s="87"/>
      <c r="DXV58" s="87"/>
      <c r="DXW58" s="87"/>
      <c r="DXX58" s="87"/>
      <c r="DXY58" s="87"/>
      <c r="DXZ58" s="87"/>
      <c r="DYA58" s="87"/>
      <c r="DYB58" s="87"/>
      <c r="DYC58" s="87"/>
      <c r="DYD58" s="87"/>
      <c r="DYE58" s="87"/>
      <c r="DYK58" s="87"/>
      <c r="DYL58" s="87"/>
      <c r="DYM58" s="87"/>
      <c r="DYN58" s="87"/>
      <c r="DYO58" s="87"/>
      <c r="DYP58" s="87"/>
      <c r="DYQ58" s="87"/>
      <c r="DYR58" s="87"/>
      <c r="DYS58" s="87"/>
      <c r="DYT58" s="87"/>
      <c r="DYZ58" s="87"/>
      <c r="DZA58" s="87"/>
      <c r="DZB58" s="87"/>
      <c r="DZC58" s="87"/>
      <c r="DZD58" s="87"/>
      <c r="DZE58" s="87"/>
      <c r="DZF58" s="87"/>
      <c r="DZG58" s="87"/>
      <c r="DZH58" s="87"/>
      <c r="DZI58" s="87"/>
      <c r="DZO58" s="87"/>
      <c r="DZP58" s="87"/>
      <c r="DZQ58" s="87"/>
      <c r="DZR58" s="87"/>
      <c r="DZS58" s="87"/>
      <c r="DZT58" s="87"/>
      <c r="DZU58" s="87"/>
      <c r="DZV58" s="87"/>
      <c r="DZW58" s="87"/>
      <c r="DZX58" s="87"/>
      <c r="EAD58" s="87"/>
      <c r="EAE58" s="87"/>
      <c r="EAF58" s="87"/>
      <c r="EAG58" s="87"/>
      <c r="EAH58" s="87"/>
      <c r="EAI58" s="87"/>
      <c r="EAJ58" s="87"/>
      <c r="EAK58" s="87"/>
      <c r="EAL58" s="87"/>
      <c r="EAM58" s="87"/>
      <c r="EAS58" s="87"/>
      <c r="EAT58" s="87"/>
      <c r="EAU58" s="87"/>
      <c r="EAV58" s="87"/>
      <c r="EAW58" s="87"/>
      <c r="EAX58" s="87"/>
      <c r="EAY58" s="87"/>
      <c r="EAZ58" s="87"/>
      <c r="EBA58" s="87"/>
      <c r="EBB58" s="87"/>
      <c r="EBH58" s="87"/>
      <c r="EBI58" s="87"/>
      <c r="EBJ58" s="87"/>
      <c r="EBK58" s="87"/>
      <c r="EBL58" s="87"/>
      <c r="EBM58" s="87"/>
      <c r="EBN58" s="87"/>
      <c r="EBO58" s="87"/>
      <c r="EBP58" s="87"/>
      <c r="EBQ58" s="87"/>
      <c r="EBW58" s="87"/>
      <c r="EBX58" s="87"/>
      <c r="EBY58" s="87"/>
      <c r="EBZ58" s="87"/>
      <c r="ECA58" s="87"/>
      <c r="ECB58" s="87"/>
      <c r="ECC58" s="87"/>
      <c r="ECD58" s="87"/>
      <c r="ECE58" s="87"/>
      <c r="ECF58" s="87"/>
      <c r="ECL58" s="87"/>
      <c r="ECM58" s="87"/>
      <c r="ECN58" s="87"/>
      <c r="ECO58" s="87"/>
      <c r="ECP58" s="87"/>
      <c r="ECQ58" s="87"/>
      <c r="ECR58" s="87"/>
      <c r="ECS58" s="87"/>
      <c r="ECT58" s="87"/>
      <c r="ECU58" s="87"/>
      <c r="EDA58" s="87"/>
      <c r="EDB58" s="87"/>
      <c r="EDC58" s="87"/>
      <c r="EDD58" s="87"/>
      <c r="EDE58" s="87"/>
      <c r="EDF58" s="87"/>
      <c r="EDG58" s="87"/>
      <c r="EDH58" s="87"/>
      <c r="EDI58" s="87"/>
      <c r="EDJ58" s="87"/>
      <c r="EDP58" s="87"/>
      <c r="EDQ58" s="87"/>
      <c r="EDR58" s="87"/>
      <c r="EDS58" s="87"/>
      <c r="EDT58" s="87"/>
      <c r="EDU58" s="87"/>
      <c r="EDV58" s="87"/>
      <c r="EDW58" s="87"/>
      <c r="EDX58" s="87"/>
      <c r="EDY58" s="87"/>
      <c r="EEE58" s="87"/>
      <c r="EEF58" s="87"/>
      <c r="EEG58" s="87"/>
      <c r="EEH58" s="87"/>
      <c r="EEI58" s="87"/>
      <c r="EEJ58" s="87"/>
      <c r="EEK58" s="87"/>
      <c r="EEL58" s="87"/>
      <c r="EEM58" s="87"/>
      <c r="EEN58" s="87"/>
      <c r="EET58" s="87"/>
      <c r="EEU58" s="87"/>
      <c r="EEV58" s="87"/>
      <c r="EEW58" s="87"/>
      <c r="EEX58" s="87"/>
      <c r="EEY58" s="87"/>
      <c r="EEZ58" s="87"/>
      <c r="EFA58" s="87"/>
      <c r="EFB58" s="87"/>
      <c r="EFC58" s="87"/>
      <c r="EFI58" s="87"/>
      <c r="EFJ58" s="87"/>
      <c r="EFK58" s="87"/>
      <c r="EFL58" s="87"/>
      <c r="EFM58" s="87"/>
      <c r="EFN58" s="87"/>
      <c r="EFO58" s="87"/>
      <c r="EFP58" s="87"/>
      <c r="EFQ58" s="87"/>
      <c r="EFR58" s="87"/>
      <c r="EFX58" s="87"/>
      <c r="EFY58" s="87"/>
      <c r="EFZ58" s="87"/>
      <c r="EGA58" s="87"/>
      <c r="EGB58" s="87"/>
      <c r="EGC58" s="87"/>
      <c r="EGD58" s="87"/>
      <c r="EGE58" s="87"/>
      <c r="EGF58" s="87"/>
      <c r="EGG58" s="87"/>
      <c r="EGM58" s="87"/>
      <c r="EGN58" s="87"/>
      <c r="EGO58" s="87"/>
      <c r="EGP58" s="87"/>
      <c r="EGQ58" s="87"/>
      <c r="EGR58" s="87"/>
      <c r="EGS58" s="87"/>
      <c r="EGT58" s="87"/>
      <c r="EGU58" s="87"/>
      <c r="EGV58" s="87"/>
      <c r="EHB58" s="87"/>
      <c r="EHC58" s="87"/>
      <c r="EHD58" s="87"/>
      <c r="EHE58" s="87"/>
      <c r="EHF58" s="87"/>
      <c r="EHG58" s="87"/>
      <c r="EHH58" s="87"/>
      <c r="EHI58" s="87"/>
      <c r="EHJ58" s="87"/>
      <c r="EHK58" s="87"/>
      <c r="EHQ58" s="87"/>
      <c r="EHR58" s="87"/>
      <c r="EHS58" s="87"/>
      <c r="EHT58" s="87"/>
      <c r="EHU58" s="87"/>
      <c r="EHV58" s="87"/>
      <c r="EHW58" s="87"/>
      <c r="EHX58" s="87"/>
      <c r="EHY58" s="87"/>
      <c r="EHZ58" s="87"/>
      <c r="EIF58" s="87"/>
      <c r="EIG58" s="87"/>
      <c r="EIH58" s="87"/>
      <c r="EII58" s="87"/>
      <c r="EIJ58" s="87"/>
      <c r="EIK58" s="87"/>
      <c r="EIL58" s="87"/>
      <c r="EIM58" s="87"/>
      <c r="EIN58" s="87"/>
      <c r="EIO58" s="87"/>
      <c r="EIU58" s="87"/>
      <c r="EIV58" s="87"/>
      <c r="EIW58" s="87"/>
      <c r="EIX58" s="87"/>
      <c r="EIY58" s="87"/>
      <c r="EIZ58" s="87"/>
      <c r="EJA58" s="87"/>
      <c r="EJB58" s="87"/>
      <c r="EJC58" s="87"/>
      <c r="EJD58" s="87"/>
      <c r="EJJ58" s="87"/>
      <c r="EJK58" s="87"/>
      <c r="EJL58" s="87"/>
      <c r="EJM58" s="87"/>
      <c r="EJN58" s="87"/>
      <c r="EJO58" s="87"/>
      <c r="EJP58" s="87"/>
      <c r="EJQ58" s="87"/>
      <c r="EJR58" s="87"/>
      <c r="EJS58" s="87"/>
      <c r="EJY58" s="87"/>
      <c r="EJZ58" s="87"/>
      <c r="EKA58" s="87"/>
      <c r="EKB58" s="87"/>
      <c r="EKC58" s="87"/>
      <c r="EKD58" s="87"/>
      <c r="EKE58" s="87"/>
      <c r="EKF58" s="87"/>
      <c r="EKG58" s="87"/>
      <c r="EKH58" s="87"/>
      <c r="EKN58" s="87"/>
      <c r="EKO58" s="87"/>
      <c r="EKP58" s="87"/>
      <c r="EKQ58" s="87"/>
      <c r="EKR58" s="87"/>
      <c r="EKS58" s="87"/>
      <c r="EKT58" s="87"/>
      <c r="EKU58" s="87"/>
      <c r="EKV58" s="87"/>
      <c r="EKW58" s="87"/>
      <c r="ELC58" s="87"/>
      <c r="ELD58" s="87"/>
      <c r="ELE58" s="87"/>
      <c r="ELF58" s="87"/>
      <c r="ELG58" s="87"/>
      <c r="ELH58" s="87"/>
      <c r="ELI58" s="87"/>
      <c r="ELJ58" s="87"/>
      <c r="ELK58" s="87"/>
      <c r="ELL58" s="87"/>
      <c r="ELR58" s="87"/>
      <c r="ELS58" s="87"/>
      <c r="ELT58" s="87"/>
      <c r="ELU58" s="87"/>
      <c r="ELV58" s="87"/>
      <c r="ELW58" s="87"/>
      <c r="ELX58" s="87"/>
      <c r="ELY58" s="87"/>
      <c r="ELZ58" s="87"/>
      <c r="EMA58" s="87"/>
      <c r="EMG58" s="87"/>
      <c r="EMH58" s="87"/>
      <c r="EMI58" s="87"/>
      <c r="EMJ58" s="87"/>
      <c r="EMK58" s="87"/>
      <c r="EML58" s="87"/>
      <c r="EMM58" s="87"/>
      <c r="EMN58" s="87"/>
      <c r="EMO58" s="87"/>
      <c r="EMP58" s="87"/>
      <c r="EMV58" s="87"/>
      <c r="EMW58" s="87"/>
      <c r="EMX58" s="87"/>
      <c r="EMY58" s="87"/>
      <c r="EMZ58" s="87"/>
      <c r="ENA58" s="87"/>
      <c r="ENB58" s="87"/>
      <c r="ENC58" s="87"/>
      <c r="END58" s="87"/>
      <c r="ENE58" s="87"/>
      <c r="ENK58" s="87"/>
      <c r="ENL58" s="87"/>
      <c r="ENM58" s="87"/>
      <c r="ENN58" s="87"/>
      <c r="ENO58" s="87"/>
      <c r="ENP58" s="87"/>
      <c r="ENQ58" s="87"/>
      <c r="ENR58" s="87"/>
      <c r="ENS58" s="87"/>
      <c r="ENT58" s="87"/>
      <c r="ENZ58" s="87"/>
      <c r="EOA58" s="87"/>
      <c r="EOB58" s="87"/>
      <c r="EOC58" s="87"/>
      <c r="EOD58" s="87"/>
      <c r="EOE58" s="87"/>
      <c r="EOF58" s="87"/>
      <c r="EOG58" s="87"/>
      <c r="EOH58" s="87"/>
      <c r="EOI58" s="87"/>
      <c r="EOO58" s="87"/>
      <c r="EOP58" s="87"/>
      <c r="EOQ58" s="87"/>
      <c r="EOR58" s="87"/>
      <c r="EOS58" s="87"/>
      <c r="EOT58" s="87"/>
      <c r="EOU58" s="87"/>
      <c r="EOV58" s="87"/>
      <c r="EOW58" s="87"/>
      <c r="EOX58" s="87"/>
      <c r="EPD58" s="87"/>
      <c r="EPE58" s="87"/>
      <c r="EPF58" s="87"/>
      <c r="EPG58" s="87"/>
      <c r="EPH58" s="87"/>
      <c r="EPI58" s="87"/>
      <c r="EPJ58" s="87"/>
      <c r="EPK58" s="87"/>
      <c r="EPL58" s="87"/>
      <c r="EPM58" s="87"/>
      <c r="EPS58" s="87"/>
      <c r="EPT58" s="87"/>
      <c r="EPU58" s="87"/>
      <c r="EPV58" s="87"/>
      <c r="EPW58" s="87"/>
      <c r="EPX58" s="87"/>
      <c r="EPY58" s="87"/>
      <c r="EPZ58" s="87"/>
      <c r="EQA58" s="87"/>
      <c r="EQB58" s="87"/>
      <c r="EQH58" s="87"/>
      <c r="EQI58" s="87"/>
      <c r="EQJ58" s="87"/>
      <c r="EQK58" s="87"/>
      <c r="EQL58" s="87"/>
      <c r="EQM58" s="87"/>
      <c r="EQN58" s="87"/>
      <c r="EQO58" s="87"/>
      <c r="EQP58" s="87"/>
      <c r="EQQ58" s="87"/>
      <c r="EQW58" s="87"/>
      <c r="EQX58" s="87"/>
      <c r="EQY58" s="87"/>
      <c r="EQZ58" s="87"/>
      <c r="ERA58" s="87"/>
      <c r="ERB58" s="87"/>
      <c r="ERC58" s="87"/>
      <c r="ERD58" s="87"/>
      <c r="ERE58" s="87"/>
      <c r="ERF58" s="87"/>
      <c r="ERL58" s="87"/>
      <c r="ERM58" s="87"/>
      <c r="ERN58" s="87"/>
      <c r="ERO58" s="87"/>
      <c r="ERP58" s="87"/>
      <c r="ERQ58" s="87"/>
      <c r="ERR58" s="87"/>
      <c r="ERS58" s="87"/>
      <c r="ERT58" s="87"/>
      <c r="ERU58" s="87"/>
      <c r="ESA58" s="87"/>
      <c r="ESB58" s="87"/>
      <c r="ESC58" s="87"/>
      <c r="ESD58" s="87"/>
      <c r="ESE58" s="87"/>
      <c r="ESF58" s="87"/>
      <c r="ESG58" s="87"/>
      <c r="ESH58" s="87"/>
      <c r="ESI58" s="87"/>
      <c r="ESJ58" s="87"/>
      <c r="ESP58" s="87"/>
      <c r="ESQ58" s="87"/>
      <c r="ESR58" s="87"/>
      <c r="ESS58" s="87"/>
      <c r="EST58" s="87"/>
      <c r="ESU58" s="87"/>
      <c r="ESV58" s="87"/>
      <c r="ESW58" s="87"/>
      <c r="ESX58" s="87"/>
      <c r="ESY58" s="87"/>
      <c r="ETE58" s="87"/>
      <c r="ETF58" s="87"/>
      <c r="ETG58" s="87"/>
      <c r="ETH58" s="87"/>
      <c r="ETI58" s="87"/>
      <c r="ETJ58" s="87"/>
      <c r="ETK58" s="87"/>
      <c r="ETL58" s="87"/>
      <c r="ETM58" s="87"/>
      <c r="ETN58" s="87"/>
      <c r="ETT58" s="87"/>
      <c r="ETU58" s="87"/>
      <c r="ETV58" s="87"/>
      <c r="ETW58" s="87"/>
      <c r="ETX58" s="87"/>
      <c r="ETY58" s="87"/>
      <c r="ETZ58" s="87"/>
      <c r="EUA58" s="87"/>
      <c r="EUB58" s="87"/>
      <c r="EUC58" s="87"/>
      <c r="EUI58" s="87"/>
      <c r="EUJ58" s="87"/>
      <c r="EUK58" s="87"/>
      <c r="EUL58" s="87"/>
      <c r="EUM58" s="87"/>
      <c r="EUN58" s="87"/>
      <c r="EUO58" s="87"/>
      <c r="EUP58" s="87"/>
      <c r="EUQ58" s="87"/>
      <c r="EUR58" s="87"/>
      <c r="EUX58" s="87"/>
      <c r="EUY58" s="87"/>
      <c r="EUZ58" s="87"/>
      <c r="EVA58" s="87"/>
      <c r="EVB58" s="87"/>
      <c r="EVC58" s="87"/>
      <c r="EVD58" s="87"/>
      <c r="EVE58" s="87"/>
      <c r="EVF58" s="87"/>
      <c r="EVG58" s="87"/>
      <c r="EVM58" s="87"/>
      <c r="EVN58" s="87"/>
      <c r="EVO58" s="87"/>
      <c r="EVP58" s="87"/>
      <c r="EVQ58" s="87"/>
      <c r="EVR58" s="87"/>
      <c r="EVS58" s="87"/>
      <c r="EVT58" s="87"/>
      <c r="EVU58" s="87"/>
      <c r="EVV58" s="87"/>
      <c r="EWB58" s="87"/>
      <c r="EWC58" s="87"/>
      <c r="EWD58" s="87"/>
      <c r="EWE58" s="87"/>
      <c r="EWF58" s="87"/>
      <c r="EWG58" s="87"/>
      <c r="EWH58" s="87"/>
      <c r="EWI58" s="87"/>
      <c r="EWJ58" s="87"/>
      <c r="EWK58" s="87"/>
      <c r="EWQ58" s="87"/>
      <c r="EWR58" s="87"/>
      <c r="EWS58" s="87"/>
      <c r="EWT58" s="87"/>
      <c r="EWU58" s="87"/>
      <c r="EWV58" s="87"/>
      <c r="EWW58" s="87"/>
      <c r="EWX58" s="87"/>
      <c r="EWY58" s="87"/>
      <c r="EWZ58" s="87"/>
      <c r="EXF58" s="87"/>
      <c r="EXG58" s="87"/>
      <c r="EXH58" s="87"/>
      <c r="EXI58" s="87"/>
      <c r="EXJ58" s="87"/>
      <c r="EXK58" s="87"/>
      <c r="EXL58" s="87"/>
      <c r="EXM58" s="87"/>
      <c r="EXN58" s="87"/>
      <c r="EXO58" s="87"/>
      <c r="EXU58" s="87"/>
      <c r="EXV58" s="87"/>
      <c r="EXW58" s="87"/>
      <c r="EXX58" s="87"/>
      <c r="EXY58" s="87"/>
      <c r="EXZ58" s="87"/>
      <c r="EYA58" s="87"/>
      <c r="EYB58" s="87"/>
      <c r="EYC58" s="87"/>
      <c r="EYD58" s="87"/>
      <c r="EYJ58" s="87"/>
      <c r="EYK58" s="87"/>
      <c r="EYL58" s="87"/>
      <c r="EYM58" s="87"/>
      <c r="EYN58" s="87"/>
      <c r="EYO58" s="87"/>
      <c r="EYP58" s="87"/>
      <c r="EYQ58" s="87"/>
      <c r="EYR58" s="87"/>
      <c r="EYS58" s="87"/>
      <c r="EYY58" s="87"/>
      <c r="EYZ58" s="87"/>
      <c r="EZA58" s="87"/>
      <c r="EZB58" s="87"/>
      <c r="EZC58" s="87"/>
      <c r="EZD58" s="87"/>
      <c r="EZE58" s="87"/>
      <c r="EZF58" s="87"/>
      <c r="EZG58" s="87"/>
      <c r="EZH58" s="87"/>
      <c r="EZN58" s="87"/>
      <c r="EZO58" s="87"/>
      <c r="EZP58" s="87"/>
      <c r="EZQ58" s="87"/>
      <c r="EZR58" s="87"/>
      <c r="EZS58" s="87"/>
      <c r="EZT58" s="87"/>
      <c r="EZU58" s="87"/>
      <c r="EZV58" s="87"/>
      <c r="EZW58" s="87"/>
      <c r="FAC58" s="87"/>
      <c r="FAD58" s="87"/>
      <c r="FAE58" s="87"/>
      <c r="FAF58" s="87"/>
      <c r="FAG58" s="87"/>
      <c r="FAH58" s="87"/>
      <c r="FAI58" s="87"/>
      <c r="FAJ58" s="87"/>
      <c r="FAK58" s="87"/>
      <c r="FAL58" s="87"/>
      <c r="FAR58" s="87"/>
      <c r="FAS58" s="87"/>
      <c r="FAT58" s="87"/>
      <c r="FAU58" s="87"/>
      <c r="FAV58" s="87"/>
      <c r="FAW58" s="87"/>
      <c r="FAX58" s="87"/>
      <c r="FAY58" s="87"/>
      <c r="FAZ58" s="87"/>
      <c r="FBA58" s="87"/>
      <c r="FBG58" s="87"/>
      <c r="FBH58" s="87"/>
      <c r="FBI58" s="87"/>
      <c r="FBJ58" s="87"/>
      <c r="FBK58" s="87"/>
      <c r="FBL58" s="87"/>
      <c r="FBM58" s="87"/>
      <c r="FBN58" s="87"/>
      <c r="FBO58" s="87"/>
      <c r="FBP58" s="87"/>
      <c r="FBV58" s="87"/>
      <c r="FBW58" s="87"/>
      <c r="FBX58" s="87"/>
      <c r="FBY58" s="87"/>
      <c r="FBZ58" s="87"/>
      <c r="FCA58" s="87"/>
      <c r="FCB58" s="87"/>
      <c r="FCC58" s="87"/>
      <c r="FCD58" s="87"/>
      <c r="FCE58" s="87"/>
      <c r="FCK58" s="87"/>
      <c r="FCL58" s="87"/>
      <c r="FCM58" s="87"/>
      <c r="FCN58" s="87"/>
      <c r="FCO58" s="87"/>
      <c r="FCP58" s="87"/>
      <c r="FCQ58" s="87"/>
      <c r="FCR58" s="87"/>
      <c r="FCS58" s="87"/>
      <c r="FCT58" s="87"/>
      <c r="FCZ58" s="87"/>
      <c r="FDA58" s="87"/>
      <c r="FDB58" s="87"/>
      <c r="FDC58" s="87"/>
      <c r="FDD58" s="87"/>
      <c r="FDE58" s="87"/>
      <c r="FDF58" s="87"/>
      <c r="FDG58" s="87"/>
      <c r="FDH58" s="87"/>
      <c r="FDI58" s="87"/>
      <c r="FDO58" s="87"/>
      <c r="FDP58" s="87"/>
      <c r="FDQ58" s="87"/>
      <c r="FDR58" s="87"/>
      <c r="FDS58" s="87"/>
      <c r="FDT58" s="87"/>
      <c r="FDU58" s="87"/>
      <c r="FDV58" s="87"/>
      <c r="FDW58" s="87"/>
      <c r="FDX58" s="87"/>
      <c r="FED58" s="87"/>
      <c r="FEE58" s="87"/>
      <c r="FEF58" s="87"/>
      <c r="FEG58" s="87"/>
      <c r="FEH58" s="87"/>
      <c r="FEI58" s="87"/>
      <c r="FEJ58" s="87"/>
      <c r="FEK58" s="87"/>
      <c r="FEL58" s="87"/>
      <c r="FEM58" s="87"/>
      <c r="FES58" s="87"/>
      <c r="FET58" s="87"/>
      <c r="FEU58" s="87"/>
      <c r="FEV58" s="87"/>
      <c r="FEW58" s="87"/>
      <c r="FEX58" s="87"/>
      <c r="FEY58" s="87"/>
      <c r="FEZ58" s="87"/>
      <c r="FFA58" s="87"/>
      <c r="FFB58" s="87"/>
      <c r="FFH58" s="87"/>
      <c r="FFI58" s="87"/>
      <c r="FFJ58" s="87"/>
      <c r="FFK58" s="87"/>
      <c r="FFL58" s="87"/>
      <c r="FFM58" s="87"/>
      <c r="FFN58" s="87"/>
      <c r="FFO58" s="87"/>
      <c r="FFP58" s="87"/>
      <c r="FFQ58" s="87"/>
      <c r="FFW58" s="87"/>
      <c r="FFX58" s="87"/>
      <c r="FFY58" s="87"/>
      <c r="FFZ58" s="87"/>
      <c r="FGA58" s="87"/>
      <c r="FGB58" s="87"/>
      <c r="FGC58" s="87"/>
      <c r="FGD58" s="87"/>
      <c r="FGE58" s="87"/>
      <c r="FGF58" s="87"/>
      <c r="FGL58" s="87"/>
      <c r="FGM58" s="87"/>
      <c r="FGN58" s="87"/>
      <c r="FGO58" s="87"/>
      <c r="FGP58" s="87"/>
      <c r="FGQ58" s="87"/>
      <c r="FGR58" s="87"/>
      <c r="FGS58" s="87"/>
      <c r="FGT58" s="87"/>
      <c r="FGU58" s="87"/>
      <c r="FHA58" s="87"/>
      <c r="FHB58" s="87"/>
      <c r="FHC58" s="87"/>
      <c r="FHD58" s="87"/>
      <c r="FHE58" s="87"/>
      <c r="FHF58" s="87"/>
      <c r="FHG58" s="87"/>
      <c r="FHH58" s="87"/>
      <c r="FHI58" s="87"/>
      <c r="FHJ58" s="87"/>
      <c r="FHP58" s="87"/>
      <c r="FHQ58" s="87"/>
      <c r="FHR58" s="87"/>
      <c r="FHS58" s="87"/>
      <c r="FHT58" s="87"/>
      <c r="FHU58" s="87"/>
      <c r="FHV58" s="87"/>
      <c r="FHW58" s="87"/>
      <c r="FHX58" s="87"/>
      <c r="FHY58" s="87"/>
      <c r="FIE58" s="87"/>
      <c r="FIF58" s="87"/>
      <c r="FIG58" s="87"/>
      <c r="FIH58" s="87"/>
      <c r="FII58" s="87"/>
      <c r="FIJ58" s="87"/>
      <c r="FIK58" s="87"/>
      <c r="FIL58" s="87"/>
      <c r="FIM58" s="87"/>
      <c r="FIN58" s="87"/>
      <c r="FIT58" s="87"/>
      <c r="FIU58" s="87"/>
      <c r="FIV58" s="87"/>
      <c r="FIW58" s="87"/>
      <c r="FIX58" s="87"/>
      <c r="FIY58" s="87"/>
      <c r="FIZ58" s="87"/>
      <c r="FJA58" s="87"/>
      <c r="FJB58" s="87"/>
      <c r="FJC58" s="87"/>
      <c r="FJI58" s="87"/>
      <c r="FJJ58" s="87"/>
      <c r="FJK58" s="87"/>
      <c r="FJL58" s="87"/>
      <c r="FJM58" s="87"/>
      <c r="FJN58" s="87"/>
      <c r="FJO58" s="87"/>
      <c r="FJP58" s="87"/>
      <c r="FJQ58" s="87"/>
      <c r="FJR58" s="87"/>
      <c r="FJX58" s="87"/>
      <c r="FJY58" s="87"/>
      <c r="FJZ58" s="87"/>
      <c r="FKA58" s="87"/>
      <c r="FKB58" s="87"/>
      <c r="FKC58" s="87"/>
      <c r="FKD58" s="87"/>
      <c r="FKE58" s="87"/>
      <c r="FKF58" s="87"/>
      <c r="FKG58" s="87"/>
      <c r="FKM58" s="87"/>
      <c r="FKN58" s="87"/>
      <c r="FKO58" s="87"/>
      <c r="FKP58" s="87"/>
      <c r="FKQ58" s="87"/>
      <c r="FKR58" s="87"/>
      <c r="FKS58" s="87"/>
      <c r="FKT58" s="87"/>
      <c r="FKU58" s="87"/>
      <c r="FKV58" s="87"/>
      <c r="FLB58" s="87"/>
      <c r="FLC58" s="87"/>
      <c r="FLD58" s="87"/>
      <c r="FLE58" s="87"/>
      <c r="FLF58" s="87"/>
      <c r="FLG58" s="87"/>
      <c r="FLH58" s="87"/>
      <c r="FLI58" s="87"/>
      <c r="FLJ58" s="87"/>
      <c r="FLK58" s="87"/>
      <c r="FLQ58" s="87"/>
      <c r="FLR58" s="87"/>
      <c r="FLS58" s="87"/>
      <c r="FLT58" s="87"/>
      <c r="FLU58" s="87"/>
      <c r="FLV58" s="87"/>
      <c r="FLW58" s="87"/>
      <c r="FLX58" s="87"/>
      <c r="FLY58" s="87"/>
      <c r="FLZ58" s="87"/>
      <c r="FMF58" s="87"/>
      <c r="FMG58" s="87"/>
      <c r="FMH58" s="87"/>
      <c r="FMI58" s="87"/>
      <c r="FMJ58" s="87"/>
      <c r="FMK58" s="87"/>
      <c r="FML58" s="87"/>
      <c r="FMM58" s="87"/>
      <c r="FMN58" s="87"/>
      <c r="FMO58" s="87"/>
      <c r="FMU58" s="87"/>
      <c r="FMV58" s="87"/>
      <c r="FMW58" s="87"/>
      <c r="FMX58" s="87"/>
      <c r="FMY58" s="87"/>
      <c r="FMZ58" s="87"/>
      <c r="FNA58" s="87"/>
      <c r="FNB58" s="87"/>
      <c r="FNC58" s="87"/>
      <c r="FND58" s="87"/>
      <c r="FNJ58" s="87"/>
      <c r="FNK58" s="87"/>
      <c r="FNL58" s="87"/>
      <c r="FNM58" s="87"/>
      <c r="FNN58" s="87"/>
      <c r="FNO58" s="87"/>
      <c r="FNP58" s="87"/>
      <c r="FNQ58" s="87"/>
      <c r="FNR58" s="87"/>
      <c r="FNS58" s="87"/>
      <c r="FNY58" s="87"/>
      <c r="FNZ58" s="87"/>
      <c r="FOA58" s="87"/>
      <c r="FOB58" s="87"/>
      <c r="FOC58" s="87"/>
      <c r="FOD58" s="87"/>
      <c r="FOE58" s="87"/>
      <c r="FOF58" s="87"/>
      <c r="FOG58" s="87"/>
      <c r="FOH58" s="87"/>
      <c r="FON58" s="87"/>
      <c r="FOO58" s="87"/>
      <c r="FOP58" s="87"/>
      <c r="FOQ58" s="87"/>
      <c r="FOR58" s="87"/>
      <c r="FOS58" s="87"/>
      <c r="FOT58" s="87"/>
      <c r="FOU58" s="87"/>
      <c r="FOV58" s="87"/>
      <c r="FOW58" s="87"/>
      <c r="FPC58" s="87"/>
      <c r="FPD58" s="87"/>
      <c r="FPE58" s="87"/>
      <c r="FPF58" s="87"/>
      <c r="FPG58" s="87"/>
      <c r="FPH58" s="87"/>
      <c r="FPI58" s="87"/>
      <c r="FPJ58" s="87"/>
      <c r="FPK58" s="87"/>
      <c r="FPL58" s="87"/>
      <c r="FPR58" s="87"/>
      <c r="FPS58" s="87"/>
      <c r="FPT58" s="87"/>
      <c r="FPU58" s="87"/>
      <c r="FPV58" s="87"/>
      <c r="FPW58" s="87"/>
      <c r="FPX58" s="87"/>
      <c r="FPY58" s="87"/>
      <c r="FPZ58" s="87"/>
      <c r="FQA58" s="87"/>
      <c r="FQG58" s="87"/>
      <c r="FQH58" s="87"/>
      <c r="FQI58" s="87"/>
      <c r="FQJ58" s="87"/>
      <c r="FQK58" s="87"/>
      <c r="FQL58" s="87"/>
      <c r="FQM58" s="87"/>
      <c r="FQN58" s="87"/>
      <c r="FQO58" s="87"/>
      <c r="FQP58" s="87"/>
      <c r="FQV58" s="87"/>
      <c r="FQW58" s="87"/>
      <c r="FQX58" s="87"/>
      <c r="FQY58" s="87"/>
      <c r="FQZ58" s="87"/>
      <c r="FRA58" s="87"/>
      <c r="FRB58" s="87"/>
      <c r="FRC58" s="87"/>
      <c r="FRD58" s="87"/>
      <c r="FRE58" s="87"/>
      <c r="FRK58" s="87"/>
      <c r="FRL58" s="87"/>
      <c r="FRM58" s="87"/>
      <c r="FRN58" s="87"/>
      <c r="FRO58" s="87"/>
      <c r="FRP58" s="87"/>
      <c r="FRQ58" s="87"/>
      <c r="FRR58" s="87"/>
      <c r="FRS58" s="87"/>
      <c r="FRT58" s="87"/>
      <c r="FRZ58" s="87"/>
      <c r="FSA58" s="87"/>
      <c r="FSB58" s="87"/>
      <c r="FSC58" s="87"/>
      <c r="FSD58" s="87"/>
      <c r="FSE58" s="87"/>
      <c r="FSF58" s="87"/>
      <c r="FSG58" s="87"/>
      <c r="FSH58" s="87"/>
      <c r="FSI58" s="87"/>
      <c r="FSO58" s="87"/>
      <c r="FSP58" s="87"/>
      <c r="FSQ58" s="87"/>
      <c r="FSR58" s="87"/>
      <c r="FSS58" s="87"/>
      <c r="FST58" s="87"/>
      <c r="FSU58" s="87"/>
      <c r="FSV58" s="87"/>
      <c r="FSW58" s="87"/>
      <c r="FSX58" s="87"/>
      <c r="FTD58" s="87"/>
      <c r="FTE58" s="87"/>
      <c r="FTF58" s="87"/>
      <c r="FTG58" s="87"/>
      <c r="FTH58" s="87"/>
      <c r="FTI58" s="87"/>
      <c r="FTJ58" s="87"/>
      <c r="FTK58" s="87"/>
      <c r="FTL58" s="87"/>
      <c r="FTM58" s="87"/>
      <c r="FTS58" s="87"/>
      <c r="FTT58" s="87"/>
      <c r="FTU58" s="87"/>
      <c r="FTV58" s="87"/>
      <c r="FTW58" s="87"/>
      <c r="FTX58" s="87"/>
      <c r="FTY58" s="87"/>
      <c r="FTZ58" s="87"/>
      <c r="FUA58" s="87"/>
      <c r="FUB58" s="87"/>
      <c r="FUH58" s="87"/>
      <c r="FUI58" s="87"/>
      <c r="FUJ58" s="87"/>
      <c r="FUK58" s="87"/>
      <c r="FUL58" s="87"/>
      <c r="FUM58" s="87"/>
      <c r="FUN58" s="87"/>
      <c r="FUO58" s="87"/>
      <c r="FUP58" s="87"/>
      <c r="FUQ58" s="87"/>
      <c r="FUW58" s="87"/>
      <c r="FUX58" s="87"/>
      <c r="FUY58" s="87"/>
      <c r="FUZ58" s="87"/>
      <c r="FVA58" s="87"/>
      <c r="FVB58" s="87"/>
      <c r="FVC58" s="87"/>
      <c r="FVD58" s="87"/>
      <c r="FVE58" s="87"/>
      <c r="FVF58" s="87"/>
      <c r="FVL58" s="87"/>
      <c r="FVM58" s="87"/>
      <c r="FVN58" s="87"/>
      <c r="FVO58" s="87"/>
      <c r="FVP58" s="87"/>
      <c r="FVQ58" s="87"/>
      <c r="FVR58" s="87"/>
      <c r="FVS58" s="87"/>
      <c r="FVT58" s="87"/>
      <c r="FVU58" s="87"/>
      <c r="FWA58" s="87"/>
      <c r="FWB58" s="87"/>
      <c r="FWC58" s="87"/>
      <c r="FWD58" s="87"/>
      <c r="FWE58" s="87"/>
      <c r="FWF58" s="87"/>
      <c r="FWG58" s="87"/>
      <c r="FWH58" s="87"/>
      <c r="FWI58" s="87"/>
      <c r="FWJ58" s="87"/>
      <c r="FWP58" s="87"/>
      <c r="FWQ58" s="87"/>
      <c r="FWR58" s="87"/>
      <c r="FWS58" s="87"/>
      <c r="FWT58" s="87"/>
      <c r="FWU58" s="87"/>
      <c r="FWV58" s="87"/>
      <c r="FWW58" s="87"/>
      <c r="FWX58" s="87"/>
      <c r="FWY58" s="87"/>
      <c r="FXE58" s="87"/>
      <c r="FXF58" s="87"/>
      <c r="FXG58" s="87"/>
      <c r="FXH58" s="87"/>
      <c r="FXI58" s="87"/>
      <c r="FXJ58" s="87"/>
      <c r="FXK58" s="87"/>
      <c r="FXL58" s="87"/>
      <c r="FXM58" s="87"/>
      <c r="FXN58" s="87"/>
      <c r="FXT58" s="87"/>
      <c r="FXU58" s="87"/>
      <c r="FXV58" s="87"/>
      <c r="FXW58" s="87"/>
      <c r="FXX58" s="87"/>
      <c r="FXY58" s="87"/>
      <c r="FXZ58" s="87"/>
      <c r="FYA58" s="87"/>
      <c r="FYB58" s="87"/>
      <c r="FYC58" s="87"/>
      <c r="FYI58" s="87"/>
      <c r="FYJ58" s="87"/>
      <c r="FYK58" s="87"/>
      <c r="FYL58" s="87"/>
      <c r="FYM58" s="87"/>
      <c r="FYN58" s="87"/>
      <c r="FYO58" s="87"/>
      <c r="FYP58" s="87"/>
      <c r="FYQ58" s="87"/>
      <c r="FYR58" s="87"/>
      <c r="FYX58" s="87"/>
      <c r="FYY58" s="87"/>
      <c r="FYZ58" s="87"/>
      <c r="FZA58" s="87"/>
      <c r="FZB58" s="87"/>
      <c r="FZC58" s="87"/>
      <c r="FZD58" s="87"/>
      <c r="FZE58" s="87"/>
      <c r="FZF58" s="87"/>
      <c r="FZG58" s="87"/>
      <c r="FZM58" s="87"/>
      <c r="FZN58" s="87"/>
      <c r="FZO58" s="87"/>
      <c r="FZP58" s="87"/>
      <c r="FZQ58" s="87"/>
      <c r="FZR58" s="87"/>
      <c r="FZS58" s="87"/>
      <c r="FZT58" s="87"/>
      <c r="FZU58" s="87"/>
      <c r="FZV58" s="87"/>
      <c r="GAB58" s="87"/>
      <c r="GAC58" s="87"/>
      <c r="GAD58" s="87"/>
      <c r="GAE58" s="87"/>
      <c r="GAF58" s="87"/>
      <c r="GAG58" s="87"/>
      <c r="GAH58" s="87"/>
      <c r="GAI58" s="87"/>
      <c r="GAJ58" s="87"/>
      <c r="GAK58" s="87"/>
      <c r="GAQ58" s="87"/>
      <c r="GAR58" s="87"/>
      <c r="GAS58" s="87"/>
      <c r="GAT58" s="87"/>
      <c r="GAU58" s="87"/>
      <c r="GAV58" s="87"/>
      <c r="GAW58" s="87"/>
      <c r="GAX58" s="87"/>
      <c r="GAY58" s="87"/>
      <c r="GAZ58" s="87"/>
      <c r="GBF58" s="87"/>
      <c r="GBG58" s="87"/>
      <c r="GBH58" s="87"/>
      <c r="GBI58" s="87"/>
      <c r="GBJ58" s="87"/>
      <c r="GBK58" s="87"/>
      <c r="GBL58" s="87"/>
      <c r="GBM58" s="87"/>
      <c r="GBN58" s="87"/>
      <c r="GBO58" s="87"/>
      <c r="GBU58" s="87"/>
      <c r="GBV58" s="87"/>
      <c r="GBW58" s="87"/>
      <c r="GBX58" s="87"/>
      <c r="GBY58" s="87"/>
      <c r="GBZ58" s="87"/>
      <c r="GCA58" s="87"/>
      <c r="GCB58" s="87"/>
      <c r="GCC58" s="87"/>
      <c r="GCD58" s="87"/>
      <c r="GCJ58" s="87"/>
      <c r="GCK58" s="87"/>
      <c r="GCL58" s="87"/>
      <c r="GCM58" s="87"/>
      <c r="GCN58" s="87"/>
      <c r="GCO58" s="87"/>
      <c r="GCP58" s="87"/>
      <c r="GCQ58" s="87"/>
      <c r="GCR58" s="87"/>
      <c r="GCS58" s="87"/>
      <c r="GCY58" s="87"/>
      <c r="GCZ58" s="87"/>
      <c r="GDA58" s="87"/>
      <c r="GDB58" s="87"/>
      <c r="GDC58" s="87"/>
      <c r="GDD58" s="87"/>
      <c r="GDE58" s="87"/>
      <c r="GDF58" s="87"/>
      <c r="GDG58" s="87"/>
      <c r="GDH58" s="87"/>
      <c r="GDN58" s="87"/>
      <c r="GDO58" s="87"/>
      <c r="GDP58" s="87"/>
      <c r="GDQ58" s="87"/>
      <c r="GDR58" s="87"/>
      <c r="GDS58" s="87"/>
      <c r="GDT58" s="87"/>
      <c r="GDU58" s="87"/>
      <c r="GDV58" s="87"/>
      <c r="GDW58" s="87"/>
      <c r="GEC58" s="87"/>
      <c r="GED58" s="87"/>
      <c r="GEE58" s="87"/>
      <c r="GEF58" s="87"/>
      <c r="GEG58" s="87"/>
      <c r="GEH58" s="87"/>
      <c r="GEI58" s="87"/>
      <c r="GEJ58" s="87"/>
      <c r="GEK58" s="87"/>
      <c r="GEL58" s="87"/>
      <c r="GER58" s="87"/>
      <c r="GES58" s="87"/>
      <c r="GET58" s="87"/>
      <c r="GEU58" s="87"/>
      <c r="GEV58" s="87"/>
      <c r="GEW58" s="87"/>
      <c r="GEX58" s="87"/>
      <c r="GEY58" s="87"/>
      <c r="GEZ58" s="87"/>
      <c r="GFA58" s="87"/>
      <c r="GFG58" s="87"/>
      <c r="GFH58" s="87"/>
      <c r="GFI58" s="87"/>
      <c r="GFJ58" s="87"/>
      <c r="GFK58" s="87"/>
      <c r="GFL58" s="87"/>
      <c r="GFM58" s="87"/>
      <c r="GFN58" s="87"/>
      <c r="GFO58" s="87"/>
      <c r="GFP58" s="87"/>
      <c r="GFV58" s="87"/>
      <c r="GFW58" s="87"/>
      <c r="GFX58" s="87"/>
      <c r="GFY58" s="87"/>
      <c r="GFZ58" s="87"/>
      <c r="GGA58" s="87"/>
      <c r="GGB58" s="87"/>
      <c r="GGC58" s="87"/>
      <c r="GGD58" s="87"/>
      <c r="GGE58" s="87"/>
      <c r="GGK58" s="87"/>
      <c r="GGL58" s="87"/>
      <c r="GGM58" s="87"/>
      <c r="GGN58" s="87"/>
      <c r="GGO58" s="87"/>
      <c r="GGP58" s="87"/>
      <c r="GGQ58" s="87"/>
      <c r="GGR58" s="87"/>
      <c r="GGS58" s="87"/>
      <c r="GGT58" s="87"/>
      <c r="GGZ58" s="87"/>
      <c r="GHA58" s="87"/>
      <c r="GHB58" s="87"/>
      <c r="GHC58" s="87"/>
      <c r="GHD58" s="87"/>
      <c r="GHE58" s="87"/>
      <c r="GHF58" s="87"/>
      <c r="GHG58" s="87"/>
      <c r="GHH58" s="87"/>
      <c r="GHI58" s="87"/>
      <c r="GHO58" s="87"/>
      <c r="GHP58" s="87"/>
      <c r="GHQ58" s="87"/>
      <c r="GHR58" s="87"/>
      <c r="GHS58" s="87"/>
      <c r="GHT58" s="87"/>
      <c r="GHU58" s="87"/>
      <c r="GHV58" s="87"/>
      <c r="GHW58" s="87"/>
      <c r="GHX58" s="87"/>
      <c r="GID58" s="87"/>
      <c r="GIE58" s="87"/>
      <c r="GIF58" s="87"/>
      <c r="GIG58" s="87"/>
      <c r="GIH58" s="87"/>
      <c r="GII58" s="87"/>
      <c r="GIJ58" s="87"/>
      <c r="GIK58" s="87"/>
      <c r="GIL58" s="87"/>
      <c r="GIM58" s="87"/>
      <c r="GIS58" s="87"/>
      <c r="GIT58" s="87"/>
      <c r="GIU58" s="87"/>
      <c r="GIV58" s="87"/>
      <c r="GIW58" s="87"/>
      <c r="GIX58" s="87"/>
      <c r="GIY58" s="87"/>
      <c r="GIZ58" s="87"/>
      <c r="GJA58" s="87"/>
      <c r="GJB58" s="87"/>
      <c r="GJH58" s="87"/>
      <c r="GJI58" s="87"/>
      <c r="GJJ58" s="87"/>
      <c r="GJK58" s="87"/>
      <c r="GJL58" s="87"/>
      <c r="GJM58" s="87"/>
      <c r="GJN58" s="87"/>
      <c r="GJO58" s="87"/>
      <c r="GJP58" s="87"/>
      <c r="GJQ58" s="87"/>
      <c r="GJW58" s="87"/>
      <c r="GJX58" s="87"/>
      <c r="GJY58" s="87"/>
      <c r="GJZ58" s="87"/>
      <c r="GKA58" s="87"/>
      <c r="GKB58" s="87"/>
      <c r="GKC58" s="87"/>
      <c r="GKD58" s="87"/>
      <c r="GKE58" s="87"/>
      <c r="GKF58" s="87"/>
      <c r="GKL58" s="87"/>
      <c r="GKM58" s="87"/>
      <c r="GKN58" s="87"/>
      <c r="GKO58" s="87"/>
      <c r="GKP58" s="87"/>
      <c r="GKQ58" s="87"/>
      <c r="GKR58" s="87"/>
      <c r="GKS58" s="87"/>
      <c r="GKT58" s="87"/>
      <c r="GKU58" s="87"/>
      <c r="GLA58" s="87"/>
      <c r="GLB58" s="87"/>
      <c r="GLC58" s="87"/>
      <c r="GLD58" s="87"/>
      <c r="GLE58" s="87"/>
      <c r="GLF58" s="87"/>
      <c r="GLG58" s="87"/>
      <c r="GLH58" s="87"/>
      <c r="GLI58" s="87"/>
      <c r="GLJ58" s="87"/>
      <c r="GLP58" s="87"/>
      <c r="GLQ58" s="87"/>
      <c r="GLR58" s="87"/>
      <c r="GLS58" s="87"/>
      <c r="GLT58" s="87"/>
      <c r="GLU58" s="87"/>
      <c r="GLV58" s="87"/>
      <c r="GLW58" s="87"/>
      <c r="GLX58" s="87"/>
      <c r="GLY58" s="87"/>
      <c r="GME58" s="87"/>
      <c r="GMF58" s="87"/>
      <c r="GMG58" s="87"/>
      <c r="GMH58" s="87"/>
      <c r="GMI58" s="87"/>
      <c r="GMJ58" s="87"/>
      <c r="GMK58" s="87"/>
      <c r="GML58" s="87"/>
      <c r="GMM58" s="87"/>
      <c r="GMN58" s="87"/>
      <c r="GMT58" s="87"/>
      <c r="GMU58" s="87"/>
      <c r="GMV58" s="87"/>
      <c r="GMW58" s="87"/>
      <c r="GMX58" s="87"/>
      <c r="GMY58" s="87"/>
      <c r="GMZ58" s="87"/>
      <c r="GNA58" s="87"/>
      <c r="GNB58" s="87"/>
      <c r="GNC58" s="87"/>
      <c r="GNI58" s="87"/>
      <c r="GNJ58" s="87"/>
      <c r="GNK58" s="87"/>
      <c r="GNL58" s="87"/>
      <c r="GNM58" s="87"/>
      <c r="GNN58" s="87"/>
      <c r="GNO58" s="87"/>
      <c r="GNP58" s="87"/>
      <c r="GNQ58" s="87"/>
      <c r="GNR58" s="87"/>
      <c r="GNX58" s="87"/>
      <c r="GNY58" s="87"/>
      <c r="GNZ58" s="87"/>
      <c r="GOA58" s="87"/>
      <c r="GOB58" s="87"/>
      <c r="GOC58" s="87"/>
      <c r="GOD58" s="87"/>
      <c r="GOE58" s="87"/>
      <c r="GOF58" s="87"/>
      <c r="GOG58" s="87"/>
      <c r="GOM58" s="87"/>
      <c r="GON58" s="87"/>
      <c r="GOO58" s="87"/>
      <c r="GOP58" s="87"/>
      <c r="GOQ58" s="87"/>
      <c r="GOR58" s="87"/>
      <c r="GOS58" s="87"/>
      <c r="GOT58" s="87"/>
      <c r="GOU58" s="87"/>
      <c r="GOV58" s="87"/>
      <c r="GPB58" s="87"/>
      <c r="GPC58" s="87"/>
      <c r="GPD58" s="87"/>
      <c r="GPE58" s="87"/>
      <c r="GPF58" s="87"/>
      <c r="GPG58" s="87"/>
      <c r="GPH58" s="87"/>
      <c r="GPI58" s="87"/>
      <c r="GPJ58" s="87"/>
      <c r="GPK58" s="87"/>
      <c r="GPQ58" s="87"/>
      <c r="GPR58" s="87"/>
      <c r="GPS58" s="87"/>
      <c r="GPT58" s="87"/>
      <c r="GPU58" s="87"/>
      <c r="GPV58" s="87"/>
      <c r="GPW58" s="87"/>
      <c r="GPX58" s="87"/>
      <c r="GPY58" s="87"/>
      <c r="GPZ58" s="87"/>
      <c r="GQF58" s="87"/>
      <c r="GQG58" s="87"/>
      <c r="GQH58" s="87"/>
      <c r="GQI58" s="87"/>
      <c r="GQJ58" s="87"/>
      <c r="GQK58" s="87"/>
      <c r="GQL58" s="87"/>
      <c r="GQM58" s="87"/>
      <c r="GQN58" s="87"/>
      <c r="GQO58" s="87"/>
      <c r="GQU58" s="87"/>
      <c r="GQV58" s="87"/>
      <c r="GQW58" s="87"/>
      <c r="GQX58" s="87"/>
      <c r="GQY58" s="87"/>
      <c r="GQZ58" s="87"/>
      <c r="GRA58" s="87"/>
      <c r="GRB58" s="87"/>
      <c r="GRC58" s="87"/>
      <c r="GRD58" s="87"/>
      <c r="GRJ58" s="87"/>
      <c r="GRK58" s="87"/>
      <c r="GRL58" s="87"/>
      <c r="GRM58" s="87"/>
      <c r="GRN58" s="87"/>
      <c r="GRO58" s="87"/>
      <c r="GRP58" s="87"/>
      <c r="GRQ58" s="87"/>
      <c r="GRR58" s="87"/>
      <c r="GRS58" s="87"/>
      <c r="GRY58" s="87"/>
      <c r="GRZ58" s="87"/>
      <c r="GSA58" s="87"/>
      <c r="GSB58" s="87"/>
      <c r="GSC58" s="87"/>
      <c r="GSD58" s="87"/>
      <c r="GSE58" s="87"/>
      <c r="GSF58" s="87"/>
      <c r="GSG58" s="87"/>
      <c r="GSH58" s="87"/>
      <c r="GSN58" s="87"/>
      <c r="GSO58" s="87"/>
      <c r="GSP58" s="87"/>
      <c r="GSQ58" s="87"/>
      <c r="GSR58" s="87"/>
      <c r="GSS58" s="87"/>
      <c r="GST58" s="87"/>
      <c r="GSU58" s="87"/>
      <c r="GSV58" s="87"/>
      <c r="GSW58" s="87"/>
      <c r="GTC58" s="87"/>
      <c r="GTD58" s="87"/>
      <c r="GTE58" s="87"/>
      <c r="GTF58" s="87"/>
      <c r="GTG58" s="87"/>
      <c r="GTH58" s="87"/>
      <c r="GTI58" s="87"/>
      <c r="GTJ58" s="87"/>
      <c r="GTK58" s="87"/>
      <c r="GTL58" s="87"/>
      <c r="GTR58" s="87"/>
      <c r="GTS58" s="87"/>
      <c r="GTT58" s="87"/>
      <c r="GTU58" s="87"/>
      <c r="GTV58" s="87"/>
      <c r="GTW58" s="87"/>
      <c r="GTX58" s="87"/>
      <c r="GTY58" s="87"/>
      <c r="GTZ58" s="87"/>
      <c r="GUA58" s="87"/>
      <c r="GUG58" s="87"/>
      <c r="GUH58" s="87"/>
      <c r="GUI58" s="87"/>
      <c r="GUJ58" s="87"/>
      <c r="GUK58" s="87"/>
      <c r="GUL58" s="87"/>
      <c r="GUM58" s="87"/>
      <c r="GUN58" s="87"/>
      <c r="GUO58" s="87"/>
      <c r="GUP58" s="87"/>
      <c r="GUV58" s="87"/>
      <c r="GUW58" s="87"/>
      <c r="GUX58" s="87"/>
      <c r="GUY58" s="87"/>
      <c r="GUZ58" s="87"/>
      <c r="GVA58" s="87"/>
      <c r="GVB58" s="87"/>
      <c r="GVC58" s="87"/>
      <c r="GVD58" s="87"/>
      <c r="GVE58" s="87"/>
      <c r="GVK58" s="87"/>
      <c r="GVL58" s="87"/>
      <c r="GVM58" s="87"/>
      <c r="GVN58" s="87"/>
      <c r="GVO58" s="87"/>
      <c r="GVP58" s="87"/>
      <c r="GVQ58" s="87"/>
      <c r="GVR58" s="87"/>
      <c r="GVS58" s="87"/>
      <c r="GVT58" s="87"/>
      <c r="GVZ58" s="87"/>
      <c r="GWA58" s="87"/>
      <c r="GWB58" s="87"/>
      <c r="GWC58" s="87"/>
      <c r="GWD58" s="87"/>
      <c r="GWE58" s="87"/>
      <c r="GWF58" s="87"/>
      <c r="GWG58" s="87"/>
      <c r="GWH58" s="87"/>
      <c r="GWI58" s="87"/>
      <c r="GWO58" s="87"/>
      <c r="GWP58" s="87"/>
      <c r="GWQ58" s="87"/>
      <c r="GWR58" s="87"/>
      <c r="GWS58" s="87"/>
      <c r="GWT58" s="87"/>
      <c r="GWU58" s="87"/>
      <c r="GWV58" s="87"/>
      <c r="GWW58" s="87"/>
      <c r="GWX58" s="87"/>
      <c r="GXD58" s="87"/>
      <c r="GXE58" s="87"/>
      <c r="GXF58" s="87"/>
      <c r="GXG58" s="87"/>
      <c r="GXH58" s="87"/>
      <c r="GXI58" s="87"/>
      <c r="GXJ58" s="87"/>
      <c r="GXK58" s="87"/>
      <c r="GXL58" s="87"/>
      <c r="GXM58" s="87"/>
      <c r="GXS58" s="87"/>
      <c r="GXT58" s="87"/>
      <c r="GXU58" s="87"/>
      <c r="GXV58" s="87"/>
      <c r="GXW58" s="87"/>
      <c r="GXX58" s="87"/>
      <c r="GXY58" s="87"/>
      <c r="GXZ58" s="87"/>
      <c r="GYA58" s="87"/>
      <c r="GYB58" s="87"/>
      <c r="GYH58" s="87"/>
      <c r="GYI58" s="87"/>
      <c r="GYJ58" s="87"/>
      <c r="GYK58" s="87"/>
      <c r="GYL58" s="87"/>
      <c r="GYM58" s="87"/>
      <c r="GYN58" s="87"/>
      <c r="GYO58" s="87"/>
      <c r="GYP58" s="87"/>
      <c r="GYQ58" s="87"/>
      <c r="GYW58" s="87"/>
      <c r="GYX58" s="87"/>
      <c r="GYY58" s="87"/>
      <c r="GYZ58" s="87"/>
      <c r="GZA58" s="87"/>
      <c r="GZB58" s="87"/>
      <c r="GZC58" s="87"/>
      <c r="GZD58" s="87"/>
      <c r="GZE58" s="87"/>
      <c r="GZF58" s="87"/>
      <c r="GZL58" s="87"/>
      <c r="GZM58" s="87"/>
      <c r="GZN58" s="87"/>
      <c r="GZO58" s="87"/>
      <c r="GZP58" s="87"/>
      <c r="GZQ58" s="87"/>
      <c r="GZR58" s="87"/>
      <c r="GZS58" s="87"/>
      <c r="GZT58" s="87"/>
      <c r="GZU58" s="87"/>
      <c r="HAA58" s="87"/>
      <c r="HAB58" s="87"/>
      <c r="HAC58" s="87"/>
      <c r="HAD58" s="87"/>
      <c r="HAE58" s="87"/>
      <c r="HAF58" s="87"/>
      <c r="HAG58" s="87"/>
      <c r="HAH58" s="87"/>
      <c r="HAI58" s="87"/>
      <c r="HAJ58" s="87"/>
      <c r="HAP58" s="87"/>
      <c r="HAQ58" s="87"/>
      <c r="HAR58" s="87"/>
      <c r="HAS58" s="87"/>
      <c r="HAT58" s="87"/>
      <c r="HAU58" s="87"/>
      <c r="HAV58" s="87"/>
      <c r="HAW58" s="87"/>
      <c r="HAX58" s="87"/>
      <c r="HAY58" s="87"/>
      <c r="HBE58" s="87"/>
      <c r="HBF58" s="87"/>
      <c r="HBG58" s="87"/>
      <c r="HBH58" s="87"/>
      <c r="HBI58" s="87"/>
      <c r="HBJ58" s="87"/>
      <c r="HBK58" s="87"/>
      <c r="HBL58" s="87"/>
      <c r="HBM58" s="87"/>
      <c r="HBN58" s="87"/>
      <c r="HBT58" s="87"/>
      <c r="HBU58" s="87"/>
      <c r="HBV58" s="87"/>
      <c r="HBW58" s="87"/>
      <c r="HBX58" s="87"/>
      <c r="HBY58" s="87"/>
      <c r="HBZ58" s="87"/>
      <c r="HCA58" s="87"/>
      <c r="HCB58" s="87"/>
      <c r="HCC58" s="87"/>
      <c r="HCI58" s="87"/>
      <c r="HCJ58" s="87"/>
      <c r="HCK58" s="87"/>
      <c r="HCL58" s="87"/>
      <c r="HCM58" s="87"/>
      <c r="HCN58" s="87"/>
      <c r="HCO58" s="87"/>
      <c r="HCP58" s="87"/>
      <c r="HCQ58" s="87"/>
      <c r="HCR58" s="87"/>
      <c r="HCX58" s="87"/>
      <c r="HCY58" s="87"/>
      <c r="HCZ58" s="87"/>
      <c r="HDA58" s="87"/>
      <c r="HDB58" s="87"/>
      <c r="HDC58" s="87"/>
      <c r="HDD58" s="87"/>
      <c r="HDE58" s="87"/>
      <c r="HDF58" s="87"/>
      <c r="HDG58" s="87"/>
      <c r="HDM58" s="87"/>
      <c r="HDN58" s="87"/>
      <c r="HDO58" s="87"/>
      <c r="HDP58" s="87"/>
      <c r="HDQ58" s="87"/>
      <c r="HDR58" s="87"/>
      <c r="HDS58" s="87"/>
      <c r="HDT58" s="87"/>
      <c r="HDU58" s="87"/>
      <c r="HDV58" s="87"/>
      <c r="HEB58" s="87"/>
      <c r="HEC58" s="87"/>
      <c r="HED58" s="87"/>
      <c r="HEE58" s="87"/>
      <c r="HEF58" s="87"/>
      <c r="HEG58" s="87"/>
      <c r="HEH58" s="87"/>
      <c r="HEI58" s="87"/>
      <c r="HEJ58" s="87"/>
      <c r="HEK58" s="87"/>
      <c r="HEQ58" s="87"/>
      <c r="HER58" s="87"/>
      <c r="HES58" s="87"/>
      <c r="HET58" s="87"/>
      <c r="HEU58" s="87"/>
      <c r="HEV58" s="87"/>
      <c r="HEW58" s="87"/>
      <c r="HEX58" s="87"/>
      <c r="HEY58" s="87"/>
      <c r="HEZ58" s="87"/>
      <c r="HFF58" s="87"/>
      <c r="HFG58" s="87"/>
      <c r="HFH58" s="87"/>
      <c r="HFI58" s="87"/>
      <c r="HFJ58" s="87"/>
      <c r="HFK58" s="87"/>
      <c r="HFL58" s="87"/>
      <c r="HFM58" s="87"/>
      <c r="HFN58" s="87"/>
      <c r="HFO58" s="87"/>
      <c r="HFU58" s="87"/>
      <c r="HFV58" s="87"/>
      <c r="HFW58" s="87"/>
      <c r="HFX58" s="87"/>
      <c r="HFY58" s="87"/>
      <c r="HFZ58" s="87"/>
      <c r="HGA58" s="87"/>
      <c r="HGB58" s="87"/>
      <c r="HGC58" s="87"/>
      <c r="HGD58" s="87"/>
      <c r="HGJ58" s="87"/>
      <c r="HGK58" s="87"/>
      <c r="HGL58" s="87"/>
      <c r="HGM58" s="87"/>
      <c r="HGN58" s="87"/>
      <c r="HGO58" s="87"/>
      <c r="HGP58" s="87"/>
      <c r="HGQ58" s="87"/>
      <c r="HGR58" s="87"/>
      <c r="HGS58" s="87"/>
      <c r="HGY58" s="87"/>
      <c r="HGZ58" s="87"/>
      <c r="HHA58" s="87"/>
      <c r="HHB58" s="87"/>
      <c r="HHC58" s="87"/>
      <c r="HHD58" s="87"/>
      <c r="HHE58" s="87"/>
      <c r="HHF58" s="87"/>
      <c r="HHG58" s="87"/>
      <c r="HHH58" s="87"/>
      <c r="HHN58" s="87"/>
      <c r="HHO58" s="87"/>
      <c r="HHP58" s="87"/>
      <c r="HHQ58" s="87"/>
      <c r="HHR58" s="87"/>
      <c r="HHS58" s="87"/>
      <c r="HHT58" s="87"/>
      <c r="HHU58" s="87"/>
      <c r="HHV58" s="87"/>
      <c r="HHW58" s="87"/>
      <c r="HIC58" s="87"/>
      <c r="HID58" s="87"/>
      <c r="HIE58" s="87"/>
      <c r="HIF58" s="87"/>
      <c r="HIG58" s="87"/>
      <c r="HIH58" s="87"/>
      <c r="HII58" s="87"/>
      <c r="HIJ58" s="87"/>
      <c r="HIK58" s="87"/>
      <c r="HIL58" s="87"/>
      <c r="HIR58" s="87"/>
      <c r="HIS58" s="87"/>
      <c r="HIT58" s="87"/>
      <c r="HIU58" s="87"/>
      <c r="HIV58" s="87"/>
      <c r="HIW58" s="87"/>
      <c r="HIX58" s="87"/>
      <c r="HIY58" s="87"/>
      <c r="HIZ58" s="87"/>
      <c r="HJA58" s="87"/>
      <c r="HJG58" s="87"/>
      <c r="HJH58" s="87"/>
      <c r="HJI58" s="87"/>
      <c r="HJJ58" s="87"/>
      <c r="HJK58" s="87"/>
      <c r="HJL58" s="87"/>
      <c r="HJM58" s="87"/>
      <c r="HJN58" s="87"/>
      <c r="HJO58" s="87"/>
      <c r="HJP58" s="87"/>
      <c r="HJV58" s="87"/>
      <c r="HJW58" s="87"/>
      <c r="HJX58" s="87"/>
      <c r="HJY58" s="87"/>
      <c r="HJZ58" s="87"/>
      <c r="HKA58" s="87"/>
      <c r="HKB58" s="87"/>
      <c r="HKC58" s="87"/>
      <c r="HKD58" s="87"/>
      <c r="HKE58" s="87"/>
      <c r="HKK58" s="87"/>
      <c r="HKL58" s="87"/>
      <c r="HKM58" s="87"/>
      <c r="HKN58" s="87"/>
      <c r="HKO58" s="87"/>
      <c r="HKP58" s="87"/>
      <c r="HKQ58" s="87"/>
      <c r="HKR58" s="87"/>
      <c r="HKS58" s="87"/>
      <c r="HKT58" s="87"/>
      <c r="HKZ58" s="87"/>
      <c r="HLA58" s="87"/>
      <c r="HLB58" s="87"/>
      <c r="HLC58" s="87"/>
      <c r="HLD58" s="87"/>
      <c r="HLE58" s="87"/>
      <c r="HLF58" s="87"/>
      <c r="HLG58" s="87"/>
      <c r="HLH58" s="87"/>
      <c r="HLI58" s="87"/>
      <c r="HLO58" s="87"/>
      <c r="HLP58" s="87"/>
      <c r="HLQ58" s="87"/>
      <c r="HLR58" s="87"/>
      <c r="HLS58" s="87"/>
      <c r="HLT58" s="87"/>
      <c r="HLU58" s="87"/>
      <c r="HLV58" s="87"/>
      <c r="HLW58" s="87"/>
      <c r="HLX58" s="87"/>
      <c r="HMD58" s="87"/>
      <c r="HME58" s="87"/>
      <c r="HMF58" s="87"/>
      <c r="HMG58" s="87"/>
      <c r="HMH58" s="87"/>
      <c r="HMI58" s="87"/>
      <c r="HMJ58" s="87"/>
      <c r="HMK58" s="87"/>
      <c r="HML58" s="87"/>
      <c r="HMM58" s="87"/>
      <c r="HMS58" s="87"/>
      <c r="HMT58" s="87"/>
      <c r="HMU58" s="87"/>
      <c r="HMV58" s="87"/>
      <c r="HMW58" s="87"/>
      <c r="HMX58" s="87"/>
      <c r="HMY58" s="87"/>
      <c r="HMZ58" s="87"/>
      <c r="HNA58" s="87"/>
      <c r="HNB58" s="87"/>
      <c r="HNH58" s="87"/>
      <c r="HNI58" s="87"/>
      <c r="HNJ58" s="87"/>
      <c r="HNK58" s="87"/>
      <c r="HNL58" s="87"/>
      <c r="HNM58" s="87"/>
      <c r="HNN58" s="87"/>
      <c r="HNO58" s="87"/>
      <c r="HNP58" s="87"/>
      <c r="HNQ58" s="87"/>
      <c r="HNW58" s="87"/>
      <c r="HNX58" s="87"/>
      <c r="HNY58" s="87"/>
      <c r="HNZ58" s="87"/>
      <c r="HOA58" s="87"/>
      <c r="HOB58" s="87"/>
      <c r="HOC58" s="87"/>
      <c r="HOD58" s="87"/>
      <c r="HOE58" s="87"/>
      <c r="HOF58" s="87"/>
      <c r="HOL58" s="87"/>
      <c r="HOM58" s="87"/>
      <c r="HON58" s="87"/>
      <c r="HOO58" s="87"/>
      <c r="HOP58" s="87"/>
      <c r="HOQ58" s="87"/>
      <c r="HOR58" s="87"/>
      <c r="HOS58" s="87"/>
      <c r="HOT58" s="87"/>
      <c r="HOU58" s="87"/>
      <c r="HPA58" s="87"/>
      <c r="HPB58" s="87"/>
      <c r="HPC58" s="87"/>
      <c r="HPD58" s="87"/>
      <c r="HPE58" s="87"/>
      <c r="HPF58" s="87"/>
      <c r="HPG58" s="87"/>
      <c r="HPH58" s="87"/>
      <c r="HPI58" s="87"/>
      <c r="HPJ58" s="87"/>
      <c r="HPP58" s="87"/>
      <c r="HPQ58" s="87"/>
      <c r="HPR58" s="87"/>
      <c r="HPS58" s="87"/>
      <c r="HPT58" s="87"/>
      <c r="HPU58" s="87"/>
      <c r="HPV58" s="87"/>
      <c r="HPW58" s="87"/>
      <c r="HPX58" s="87"/>
      <c r="HPY58" s="87"/>
      <c r="HQE58" s="87"/>
      <c r="HQF58" s="87"/>
      <c r="HQG58" s="87"/>
      <c r="HQH58" s="87"/>
      <c r="HQI58" s="87"/>
      <c r="HQJ58" s="87"/>
      <c r="HQK58" s="87"/>
      <c r="HQL58" s="87"/>
      <c r="HQM58" s="87"/>
      <c r="HQN58" s="87"/>
      <c r="HQT58" s="87"/>
      <c r="HQU58" s="87"/>
      <c r="HQV58" s="87"/>
      <c r="HQW58" s="87"/>
      <c r="HQX58" s="87"/>
      <c r="HQY58" s="87"/>
      <c r="HQZ58" s="87"/>
      <c r="HRA58" s="87"/>
      <c r="HRB58" s="87"/>
      <c r="HRC58" s="87"/>
      <c r="HRI58" s="87"/>
      <c r="HRJ58" s="87"/>
      <c r="HRK58" s="87"/>
      <c r="HRL58" s="87"/>
      <c r="HRM58" s="87"/>
      <c r="HRN58" s="87"/>
      <c r="HRO58" s="87"/>
      <c r="HRP58" s="87"/>
      <c r="HRQ58" s="87"/>
      <c r="HRR58" s="87"/>
      <c r="HRX58" s="87"/>
      <c r="HRY58" s="87"/>
      <c r="HRZ58" s="87"/>
      <c r="HSA58" s="87"/>
      <c r="HSB58" s="87"/>
      <c r="HSC58" s="87"/>
      <c r="HSD58" s="87"/>
      <c r="HSE58" s="87"/>
      <c r="HSF58" s="87"/>
      <c r="HSG58" s="87"/>
      <c r="HSM58" s="87"/>
      <c r="HSN58" s="87"/>
      <c r="HSO58" s="87"/>
      <c r="HSP58" s="87"/>
      <c r="HSQ58" s="87"/>
      <c r="HSR58" s="87"/>
      <c r="HSS58" s="87"/>
      <c r="HST58" s="87"/>
      <c r="HSU58" s="87"/>
      <c r="HSV58" s="87"/>
      <c r="HTB58" s="87"/>
      <c r="HTC58" s="87"/>
      <c r="HTD58" s="87"/>
      <c r="HTE58" s="87"/>
      <c r="HTF58" s="87"/>
      <c r="HTG58" s="87"/>
      <c r="HTH58" s="87"/>
      <c r="HTI58" s="87"/>
      <c r="HTJ58" s="87"/>
      <c r="HTK58" s="87"/>
      <c r="HTQ58" s="87"/>
      <c r="HTR58" s="87"/>
      <c r="HTS58" s="87"/>
      <c r="HTT58" s="87"/>
      <c r="HTU58" s="87"/>
      <c r="HTV58" s="87"/>
      <c r="HTW58" s="87"/>
      <c r="HTX58" s="87"/>
      <c r="HTY58" s="87"/>
      <c r="HTZ58" s="87"/>
      <c r="HUF58" s="87"/>
      <c r="HUG58" s="87"/>
      <c r="HUH58" s="87"/>
      <c r="HUI58" s="87"/>
      <c r="HUJ58" s="87"/>
      <c r="HUK58" s="87"/>
      <c r="HUL58" s="87"/>
      <c r="HUM58" s="87"/>
      <c r="HUN58" s="87"/>
      <c r="HUO58" s="87"/>
      <c r="HUU58" s="87"/>
      <c r="HUV58" s="87"/>
      <c r="HUW58" s="87"/>
      <c r="HUX58" s="87"/>
      <c r="HUY58" s="87"/>
      <c r="HUZ58" s="87"/>
      <c r="HVA58" s="87"/>
      <c r="HVB58" s="87"/>
      <c r="HVC58" s="87"/>
      <c r="HVD58" s="87"/>
      <c r="HVJ58" s="87"/>
      <c r="HVK58" s="87"/>
      <c r="HVL58" s="87"/>
      <c r="HVM58" s="87"/>
      <c r="HVN58" s="87"/>
      <c r="HVO58" s="87"/>
      <c r="HVP58" s="87"/>
      <c r="HVQ58" s="87"/>
      <c r="HVR58" s="87"/>
      <c r="HVS58" s="87"/>
      <c r="HVY58" s="87"/>
      <c r="HVZ58" s="87"/>
      <c r="HWA58" s="87"/>
      <c r="HWB58" s="87"/>
      <c r="HWC58" s="87"/>
      <c r="HWD58" s="87"/>
      <c r="HWE58" s="87"/>
      <c r="HWF58" s="87"/>
      <c r="HWG58" s="87"/>
      <c r="HWH58" s="87"/>
      <c r="HWN58" s="87"/>
      <c r="HWO58" s="87"/>
      <c r="HWP58" s="87"/>
      <c r="HWQ58" s="87"/>
      <c r="HWR58" s="87"/>
      <c r="HWS58" s="87"/>
      <c r="HWT58" s="87"/>
      <c r="HWU58" s="87"/>
      <c r="HWV58" s="87"/>
      <c r="HWW58" s="87"/>
      <c r="HXC58" s="87"/>
      <c r="HXD58" s="87"/>
      <c r="HXE58" s="87"/>
      <c r="HXF58" s="87"/>
      <c r="HXG58" s="87"/>
      <c r="HXH58" s="87"/>
      <c r="HXI58" s="87"/>
      <c r="HXJ58" s="87"/>
      <c r="HXK58" s="87"/>
      <c r="HXL58" s="87"/>
      <c r="HXR58" s="87"/>
      <c r="HXS58" s="87"/>
      <c r="HXT58" s="87"/>
      <c r="HXU58" s="87"/>
      <c r="HXV58" s="87"/>
      <c r="HXW58" s="87"/>
      <c r="HXX58" s="87"/>
      <c r="HXY58" s="87"/>
      <c r="HXZ58" s="87"/>
      <c r="HYA58" s="87"/>
      <c r="HYG58" s="87"/>
      <c r="HYH58" s="87"/>
      <c r="HYI58" s="87"/>
      <c r="HYJ58" s="87"/>
      <c r="HYK58" s="87"/>
      <c r="HYL58" s="87"/>
      <c r="HYM58" s="87"/>
      <c r="HYN58" s="87"/>
      <c r="HYO58" s="87"/>
      <c r="HYP58" s="87"/>
      <c r="HYV58" s="87"/>
      <c r="HYW58" s="87"/>
      <c r="HYX58" s="87"/>
      <c r="HYY58" s="87"/>
      <c r="HYZ58" s="87"/>
      <c r="HZA58" s="87"/>
      <c r="HZB58" s="87"/>
      <c r="HZC58" s="87"/>
      <c r="HZD58" s="87"/>
      <c r="HZE58" s="87"/>
      <c r="HZK58" s="87"/>
      <c r="HZL58" s="87"/>
      <c r="HZM58" s="87"/>
      <c r="HZN58" s="87"/>
      <c r="HZO58" s="87"/>
      <c r="HZP58" s="87"/>
      <c r="HZQ58" s="87"/>
      <c r="HZR58" s="87"/>
      <c r="HZS58" s="87"/>
      <c r="HZT58" s="87"/>
      <c r="HZZ58" s="87"/>
      <c r="IAA58" s="87"/>
      <c r="IAB58" s="87"/>
      <c r="IAC58" s="87"/>
      <c r="IAD58" s="87"/>
      <c r="IAE58" s="87"/>
      <c r="IAF58" s="87"/>
      <c r="IAG58" s="87"/>
      <c r="IAH58" s="87"/>
      <c r="IAI58" s="87"/>
      <c r="IAO58" s="87"/>
      <c r="IAP58" s="87"/>
      <c r="IAQ58" s="87"/>
      <c r="IAR58" s="87"/>
      <c r="IAS58" s="87"/>
      <c r="IAT58" s="87"/>
      <c r="IAU58" s="87"/>
      <c r="IAV58" s="87"/>
      <c r="IAW58" s="87"/>
      <c r="IAX58" s="87"/>
      <c r="IBD58" s="87"/>
      <c r="IBE58" s="87"/>
      <c r="IBF58" s="87"/>
      <c r="IBG58" s="87"/>
      <c r="IBH58" s="87"/>
      <c r="IBI58" s="87"/>
      <c r="IBJ58" s="87"/>
      <c r="IBK58" s="87"/>
      <c r="IBL58" s="87"/>
      <c r="IBM58" s="87"/>
      <c r="IBS58" s="87"/>
      <c r="IBT58" s="87"/>
      <c r="IBU58" s="87"/>
      <c r="IBV58" s="87"/>
      <c r="IBW58" s="87"/>
      <c r="IBX58" s="87"/>
      <c r="IBY58" s="87"/>
      <c r="IBZ58" s="87"/>
      <c r="ICA58" s="87"/>
      <c r="ICB58" s="87"/>
      <c r="ICH58" s="87"/>
      <c r="ICI58" s="87"/>
      <c r="ICJ58" s="87"/>
      <c r="ICK58" s="87"/>
      <c r="ICL58" s="87"/>
      <c r="ICM58" s="87"/>
      <c r="ICN58" s="87"/>
      <c r="ICO58" s="87"/>
      <c r="ICP58" s="87"/>
      <c r="ICQ58" s="87"/>
      <c r="ICW58" s="87"/>
      <c r="ICX58" s="87"/>
      <c r="ICY58" s="87"/>
      <c r="ICZ58" s="87"/>
      <c r="IDA58" s="87"/>
      <c r="IDB58" s="87"/>
      <c r="IDC58" s="87"/>
      <c r="IDD58" s="87"/>
      <c r="IDE58" s="87"/>
      <c r="IDF58" s="87"/>
      <c r="IDL58" s="87"/>
      <c r="IDM58" s="87"/>
      <c r="IDN58" s="87"/>
      <c r="IDO58" s="87"/>
      <c r="IDP58" s="87"/>
      <c r="IDQ58" s="87"/>
      <c r="IDR58" s="87"/>
      <c r="IDS58" s="87"/>
      <c r="IDT58" s="87"/>
      <c r="IDU58" s="87"/>
      <c r="IEA58" s="87"/>
      <c r="IEB58" s="87"/>
      <c r="IEC58" s="87"/>
      <c r="IED58" s="87"/>
      <c r="IEE58" s="87"/>
      <c r="IEF58" s="87"/>
      <c r="IEG58" s="87"/>
      <c r="IEH58" s="87"/>
      <c r="IEI58" s="87"/>
      <c r="IEJ58" s="87"/>
      <c r="IEP58" s="87"/>
      <c r="IEQ58" s="87"/>
      <c r="IER58" s="87"/>
      <c r="IES58" s="87"/>
      <c r="IET58" s="87"/>
      <c r="IEU58" s="87"/>
      <c r="IEV58" s="87"/>
      <c r="IEW58" s="87"/>
      <c r="IEX58" s="87"/>
      <c r="IEY58" s="87"/>
      <c r="IFE58" s="87"/>
      <c r="IFF58" s="87"/>
      <c r="IFG58" s="87"/>
      <c r="IFH58" s="87"/>
      <c r="IFI58" s="87"/>
      <c r="IFJ58" s="87"/>
      <c r="IFK58" s="87"/>
      <c r="IFL58" s="87"/>
      <c r="IFM58" s="87"/>
      <c r="IFN58" s="87"/>
      <c r="IFT58" s="87"/>
      <c r="IFU58" s="87"/>
      <c r="IFV58" s="87"/>
      <c r="IFW58" s="87"/>
      <c r="IFX58" s="87"/>
      <c r="IFY58" s="87"/>
      <c r="IFZ58" s="87"/>
      <c r="IGA58" s="87"/>
      <c r="IGB58" s="87"/>
      <c r="IGC58" s="87"/>
      <c r="IGI58" s="87"/>
      <c r="IGJ58" s="87"/>
      <c r="IGK58" s="87"/>
      <c r="IGL58" s="87"/>
      <c r="IGM58" s="87"/>
      <c r="IGN58" s="87"/>
      <c r="IGO58" s="87"/>
      <c r="IGP58" s="87"/>
      <c r="IGQ58" s="87"/>
      <c r="IGR58" s="87"/>
      <c r="IGX58" s="87"/>
      <c r="IGY58" s="87"/>
      <c r="IGZ58" s="87"/>
      <c r="IHA58" s="87"/>
      <c r="IHB58" s="87"/>
      <c r="IHC58" s="87"/>
      <c r="IHD58" s="87"/>
      <c r="IHE58" s="87"/>
      <c r="IHF58" s="87"/>
      <c r="IHG58" s="87"/>
      <c r="IHM58" s="87"/>
      <c r="IHN58" s="87"/>
      <c r="IHO58" s="87"/>
      <c r="IHP58" s="87"/>
      <c r="IHQ58" s="87"/>
      <c r="IHR58" s="87"/>
      <c r="IHS58" s="87"/>
      <c r="IHT58" s="87"/>
      <c r="IHU58" s="87"/>
      <c r="IHV58" s="87"/>
      <c r="IIB58" s="87"/>
      <c r="IIC58" s="87"/>
      <c r="IID58" s="87"/>
      <c r="IIE58" s="87"/>
      <c r="IIF58" s="87"/>
      <c r="IIG58" s="87"/>
      <c r="IIH58" s="87"/>
      <c r="III58" s="87"/>
      <c r="IIJ58" s="87"/>
      <c r="IIK58" s="87"/>
      <c r="IIQ58" s="87"/>
      <c r="IIR58" s="87"/>
      <c r="IIS58" s="87"/>
      <c r="IIT58" s="87"/>
      <c r="IIU58" s="87"/>
      <c r="IIV58" s="87"/>
      <c r="IIW58" s="87"/>
      <c r="IIX58" s="87"/>
      <c r="IIY58" s="87"/>
      <c r="IIZ58" s="87"/>
      <c r="IJF58" s="87"/>
      <c r="IJG58" s="87"/>
      <c r="IJH58" s="87"/>
      <c r="IJI58" s="87"/>
      <c r="IJJ58" s="87"/>
      <c r="IJK58" s="87"/>
      <c r="IJL58" s="87"/>
      <c r="IJM58" s="87"/>
      <c r="IJN58" s="87"/>
      <c r="IJO58" s="87"/>
      <c r="IJU58" s="87"/>
      <c r="IJV58" s="87"/>
      <c r="IJW58" s="87"/>
      <c r="IJX58" s="87"/>
      <c r="IJY58" s="87"/>
      <c r="IJZ58" s="87"/>
      <c r="IKA58" s="87"/>
      <c r="IKB58" s="87"/>
      <c r="IKC58" s="87"/>
      <c r="IKD58" s="87"/>
      <c r="IKJ58" s="87"/>
      <c r="IKK58" s="87"/>
      <c r="IKL58" s="87"/>
      <c r="IKM58" s="87"/>
      <c r="IKN58" s="87"/>
      <c r="IKO58" s="87"/>
      <c r="IKP58" s="87"/>
      <c r="IKQ58" s="87"/>
      <c r="IKR58" s="87"/>
      <c r="IKS58" s="87"/>
      <c r="IKY58" s="87"/>
      <c r="IKZ58" s="87"/>
      <c r="ILA58" s="87"/>
      <c r="ILB58" s="87"/>
      <c r="ILC58" s="87"/>
      <c r="ILD58" s="87"/>
      <c r="ILE58" s="87"/>
      <c r="ILF58" s="87"/>
      <c r="ILG58" s="87"/>
      <c r="ILH58" s="87"/>
      <c r="ILN58" s="87"/>
      <c r="ILO58" s="87"/>
      <c r="ILP58" s="87"/>
      <c r="ILQ58" s="87"/>
      <c r="ILR58" s="87"/>
      <c r="ILS58" s="87"/>
      <c r="ILT58" s="87"/>
      <c r="ILU58" s="87"/>
      <c r="ILV58" s="87"/>
      <c r="ILW58" s="87"/>
      <c r="IMC58" s="87"/>
      <c r="IMD58" s="87"/>
      <c r="IME58" s="87"/>
      <c r="IMF58" s="87"/>
      <c r="IMG58" s="87"/>
      <c r="IMH58" s="87"/>
      <c r="IMI58" s="87"/>
      <c r="IMJ58" s="87"/>
      <c r="IMK58" s="87"/>
      <c r="IML58" s="87"/>
      <c r="IMR58" s="87"/>
      <c r="IMS58" s="87"/>
      <c r="IMT58" s="87"/>
      <c r="IMU58" s="87"/>
      <c r="IMV58" s="87"/>
      <c r="IMW58" s="87"/>
      <c r="IMX58" s="87"/>
      <c r="IMY58" s="87"/>
      <c r="IMZ58" s="87"/>
      <c r="INA58" s="87"/>
      <c r="ING58" s="87"/>
      <c r="INH58" s="87"/>
      <c r="INI58" s="87"/>
      <c r="INJ58" s="87"/>
      <c r="INK58" s="87"/>
      <c r="INL58" s="87"/>
      <c r="INM58" s="87"/>
      <c r="INN58" s="87"/>
      <c r="INO58" s="87"/>
      <c r="INP58" s="87"/>
      <c r="INV58" s="87"/>
      <c r="INW58" s="87"/>
      <c r="INX58" s="87"/>
      <c r="INY58" s="87"/>
      <c r="INZ58" s="87"/>
      <c r="IOA58" s="87"/>
      <c r="IOB58" s="87"/>
      <c r="IOC58" s="87"/>
      <c r="IOD58" s="87"/>
      <c r="IOE58" s="87"/>
      <c r="IOK58" s="87"/>
      <c r="IOL58" s="87"/>
      <c r="IOM58" s="87"/>
      <c r="ION58" s="87"/>
      <c r="IOO58" s="87"/>
      <c r="IOP58" s="87"/>
      <c r="IOQ58" s="87"/>
      <c r="IOR58" s="87"/>
      <c r="IOS58" s="87"/>
      <c r="IOT58" s="87"/>
      <c r="IOZ58" s="87"/>
      <c r="IPA58" s="87"/>
      <c r="IPB58" s="87"/>
      <c r="IPC58" s="87"/>
      <c r="IPD58" s="87"/>
      <c r="IPE58" s="87"/>
      <c r="IPF58" s="87"/>
      <c r="IPG58" s="87"/>
      <c r="IPH58" s="87"/>
      <c r="IPI58" s="87"/>
      <c r="IPO58" s="87"/>
      <c r="IPP58" s="87"/>
      <c r="IPQ58" s="87"/>
      <c r="IPR58" s="87"/>
      <c r="IPS58" s="87"/>
      <c r="IPT58" s="87"/>
      <c r="IPU58" s="87"/>
      <c r="IPV58" s="87"/>
      <c r="IPW58" s="87"/>
      <c r="IPX58" s="87"/>
      <c r="IQD58" s="87"/>
      <c r="IQE58" s="87"/>
      <c r="IQF58" s="87"/>
      <c r="IQG58" s="87"/>
      <c r="IQH58" s="87"/>
      <c r="IQI58" s="87"/>
      <c r="IQJ58" s="87"/>
      <c r="IQK58" s="87"/>
      <c r="IQL58" s="87"/>
      <c r="IQM58" s="87"/>
      <c r="IQS58" s="87"/>
      <c r="IQT58" s="87"/>
      <c r="IQU58" s="87"/>
      <c r="IQV58" s="87"/>
      <c r="IQW58" s="87"/>
      <c r="IQX58" s="87"/>
      <c r="IQY58" s="87"/>
      <c r="IQZ58" s="87"/>
      <c r="IRA58" s="87"/>
      <c r="IRB58" s="87"/>
      <c r="IRH58" s="87"/>
      <c r="IRI58" s="87"/>
      <c r="IRJ58" s="87"/>
      <c r="IRK58" s="87"/>
      <c r="IRL58" s="87"/>
      <c r="IRM58" s="87"/>
      <c r="IRN58" s="87"/>
      <c r="IRO58" s="87"/>
      <c r="IRP58" s="87"/>
      <c r="IRQ58" s="87"/>
      <c r="IRW58" s="87"/>
      <c r="IRX58" s="87"/>
      <c r="IRY58" s="87"/>
      <c r="IRZ58" s="87"/>
      <c r="ISA58" s="87"/>
      <c r="ISB58" s="87"/>
      <c r="ISC58" s="87"/>
      <c r="ISD58" s="87"/>
      <c r="ISE58" s="87"/>
      <c r="ISF58" s="87"/>
      <c r="ISL58" s="87"/>
      <c r="ISM58" s="87"/>
      <c r="ISN58" s="87"/>
      <c r="ISO58" s="87"/>
      <c r="ISP58" s="87"/>
      <c r="ISQ58" s="87"/>
      <c r="ISR58" s="87"/>
      <c r="ISS58" s="87"/>
      <c r="IST58" s="87"/>
      <c r="ISU58" s="87"/>
      <c r="ITA58" s="87"/>
      <c r="ITB58" s="87"/>
      <c r="ITC58" s="87"/>
      <c r="ITD58" s="87"/>
      <c r="ITE58" s="87"/>
      <c r="ITF58" s="87"/>
      <c r="ITG58" s="87"/>
      <c r="ITH58" s="87"/>
      <c r="ITI58" s="87"/>
      <c r="ITJ58" s="87"/>
      <c r="ITP58" s="87"/>
      <c r="ITQ58" s="87"/>
      <c r="ITR58" s="87"/>
      <c r="ITS58" s="87"/>
      <c r="ITT58" s="87"/>
      <c r="ITU58" s="87"/>
      <c r="ITV58" s="87"/>
      <c r="ITW58" s="87"/>
      <c r="ITX58" s="87"/>
      <c r="ITY58" s="87"/>
      <c r="IUE58" s="87"/>
      <c r="IUF58" s="87"/>
      <c r="IUG58" s="87"/>
      <c r="IUH58" s="87"/>
      <c r="IUI58" s="87"/>
      <c r="IUJ58" s="87"/>
      <c r="IUK58" s="87"/>
      <c r="IUL58" s="87"/>
      <c r="IUM58" s="87"/>
      <c r="IUN58" s="87"/>
      <c r="IUT58" s="87"/>
      <c r="IUU58" s="87"/>
      <c r="IUV58" s="87"/>
      <c r="IUW58" s="87"/>
      <c r="IUX58" s="87"/>
      <c r="IUY58" s="87"/>
      <c r="IUZ58" s="87"/>
      <c r="IVA58" s="87"/>
      <c r="IVB58" s="87"/>
      <c r="IVC58" s="87"/>
      <c r="IVI58" s="87"/>
      <c r="IVJ58" s="87"/>
      <c r="IVK58" s="87"/>
      <c r="IVL58" s="87"/>
      <c r="IVM58" s="87"/>
      <c r="IVN58" s="87"/>
      <c r="IVO58" s="87"/>
      <c r="IVP58" s="87"/>
      <c r="IVQ58" s="87"/>
      <c r="IVR58" s="87"/>
      <c r="IVX58" s="87"/>
      <c r="IVY58" s="87"/>
      <c r="IVZ58" s="87"/>
      <c r="IWA58" s="87"/>
      <c r="IWB58" s="87"/>
      <c r="IWC58" s="87"/>
      <c r="IWD58" s="87"/>
      <c r="IWE58" s="87"/>
      <c r="IWF58" s="87"/>
      <c r="IWG58" s="87"/>
      <c r="IWM58" s="87"/>
      <c r="IWN58" s="87"/>
      <c r="IWO58" s="87"/>
      <c r="IWP58" s="87"/>
      <c r="IWQ58" s="87"/>
      <c r="IWR58" s="87"/>
      <c r="IWS58" s="87"/>
      <c r="IWT58" s="87"/>
      <c r="IWU58" s="87"/>
      <c r="IWV58" s="87"/>
      <c r="IXB58" s="87"/>
      <c r="IXC58" s="87"/>
      <c r="IXD58" s="87"/>
      <c r="IXE58" s="87"/>
      <c r="IXF58" s="87"/>
      <c r="IXG58" s="87"/>
      <c r="IXH58" s="87"/>
      <c r="IXI58" s="87"/>
      <c r="IXJ58" s="87"/>
      <c r="IXK58" s="87"/>
      <c r="IXQ58" s="87"/>
      <c r="IXR58" s="87"/>
      <c r="IXS58" s="87"/>
      <c r="IXT58" s="87"/>
      <c r="IXU58" s="87"/>
      <c r="IXV58" s="87"/>
      <c r="IXW58" s="87"/>
      <c r="IXX58" s="87"/>
      <c r="IXY58" s="87"/>
      <c r="IXZ58" s="87"/>
      <c r="IYF58" s="87"/>
      <c r="IYG58" s="87"/>
      <c r="IYH58" s="87"/>
      <c r="IYI58" s="87"/>
      <c r="IYJ58" s="87"/>
      <c r="IYK58" s="87"/>
      <c r="IYL58" s="87"/>
      <c r="IYM58" s="87"/>
      <c r="IYN58" s="87"/>
      <c r="IYO58" s="87"/>
      <c r="IYU58" s="87"/>
      <c r="IYV58" s="87"/>
      <c r="IYW58" s="87"/>
      <c r="IYX58" s="87"/>
      <c r="IYY58" s="87"/>
      <c r="IYZ58" s="87"/>
      <c r="IZA58" s="87"/>
      <c r="IZB58" s="87"/>
      <c r="IZC58" s="87"/>
      <c r="IZD58" s="87"/>
      <c r="IZJ58" s="87"/>
      <c r="IZK58" s="87"/>
      <c r="IZL58" s="87"/>
      <c r="IZM58" s="87"/>
      <c r="IZN58" s="87"/>
      <c r="IZO58" s="87"/>
      <c r="IZP58" s="87"/>
      <c r="IZQ58" s="87"/>
      <c r="IZR58" s="87"/>
      <c r="IZS58" s="87"/>
      <c r="IZY58" s="87"/>
      <c r="IZZ58" s="87"/>
      <c r="JAA58" s="87"/>
      <c r="JAB58" s="87"/>
      <c r="JAC58" s="87"/>
      <c r="JAD58" s="87"/>
      <c r="JAE58" s="87"/>
      <c r="JAF58" s="87"/>
      <c r="JAG58" s="87"/>
      <c r="JAH58" s="87"/>
      <c r="JAN58" s="87"/>
      <c r="JAO58" s="87"/>
      <c r="JAP58" s="87"/>
      <c r="JAQ58" s="87"/>
      <c r="JAR58" s="87"/>
      <c r="JAS58" s="87"/>
      <c r="JAT58" s="87"/>
      <c r="JAU58" s="87"/>
      <c r="JAV58" s="87"/>
      <c r="JAW58" s="87"/>
      <c r="JBC58" s="87"/>
      <c r="JBD58" s="87"/>
      <c r="JBE58" s="87"/>
      <c r="JBF58" s="87"/>
      <c r="JBG58" s="87"/>
      <c r="JBH58" s="87"/>
      <c r="JBI58" s="87"/>
      <c r="JBJ58" s="87"/>
      <c r="JBK58" s="87"/>
      <c r="JBL58" s="87"/>
      <c r="JBR58" s="87"/>
      <c r="JBS58" s="87"/>
      <c r="JBT58" s="87"/>
      <c r="JBU58" s="87"/>
      <c r="JBV58" s="87"/>
      <c r="JBW58" s="87"/>
      <c r="JBX58" s="87"/>
      <c r="JBY58" s="87"/>
      <c r="JBZ58" s="87"/>
      <c r="JCA58" s="87"/>
      <c r="JCG58" s="87"/>
      <c r="JCH58" s="87"/>
      <c r="JCI58" s="87"/>
      <c r="JCJ58" s="87"/>
      <c r="JCK58" s="87"/>
      <c r="JCL58" s="87"/>
      <c r="JCM58" s="87"/>
      <c r="JCN58" s="87"/>
      <c r="JCO58" s="87"/>
      <c r="JCP58" s="87"/>
      <c r="JCV58" s="87"/>
      <c r="JCW58" s="87"/>
      <c r="JCX58" s="87"/>
      <c r="JCY58" s="87"/>
      <c r="JCZ58" s="87"/>
      <c r="JDA58" s="87"/>
      <c r="JDB58" s="87"/>
      <c r="JDC58" s="87"/>
      <c r="JDD58" s="87"/>
      <c r="JDE58" s="87"/>
      <c r="JDK58" s="87"/>
      <c r="JDL58" s="87"/>
      <c r="JDM58" s="87"/>
      <c r="JDN58" s="87"/>
      <c r="JDO58" s="87"/>
      <c r="JDP58" s="87"/>
      <c r="JDQ58" s="87"/>
      <c r="JDR58" s="87"/>
      <c r="JDS58" s="87"/>
      <c r="JDT58" s="87"/>
      <c r="JDZ58" s="87"/>
      <c r="JEA58" s="87"/>
      <c r="JEB58" s="87"/>
      <c r="JEC58" s="87"/>
      <c r="JED58" s="87"/>
      <c r="JEE58" s="87"/>
      <c r="JEF58" s="87"/>
      <c r="JEG58" s="87"/>
      <c r="JEH58" s="87"/>
      <c r="JEI58" s="87"/>
      <c r="JEO58" s="87"/>
      <c r="JEP58" s="87"/>
      <c r="JEQ58" s="87"/>
      <c r="JER58" s="87"/>
      <c r="JES58" s="87"/>
      <c r="JET58" s="87"/>
      <c r="JEU58" s="87"/>
      <c r="JEV58" s="87"/>
      <c r="JEW58" s="87"/>
      <c r="JEX58" s="87"/>
      <c r="JFD58" s="87"/>
      <c r="JFE58" s="87"/>
      <c r="JFF58" s="87"/>
      <c r="JFG58" s="87"/>
      <c r="JFH58" s="87"/>
      <c r="JFI58" s="87"/>
      <c r="JFJ58" s="87"/>
      <c r="JFK58" s="87"/>
      <c r="JFL58" s="87"/>
      <c r="JFM58" s="87"/>
      <c r="JFS58" s="87"/>
      <c r="JFT58" s="87"/>
      <c r="JFU58" s="87"/>
      <c r="JFV58" s="87"/>
      <c r="JFW58" s="87"/>
      <c r="JFX58" s="87"/>
      <c r="JFY58" s="87"/>
      <c r="JFZ58" s="87"/>
      <c r="JGA58" s="87"/>
      <c r="JGB58" s="87"/>
      <c r="JGH58" s="87"/>
      <c r="JGI58" s="87"/>
      <c r="JGJ58" s="87"/>
      <c r="JGK58" s="87"/>
      <c r="JGL58" s="87"/>
      <c r="JGM58" s="87"/>
      <c r="JGN58" s="87"/>
      <c r="JGO58" s="87"/>
      <c r="JGP58" s="87"/>
      <c r="JGQ58" s="87"/>
      <c r="JGW58" s="87"/>
      <c r="JGX58" s="87"/>
      <c r="JGY58" s="87"/>
      <c r="JGZ58" s="87"/>
      <c r="JHA58" s="87"/>
      <c r="JHB58" s="87"/>
      <c r="JHC58" s="87"/>
      <c r="JHD58" s="87"/>
      <c r="JHE58" s="87"/>
      <c r="JHF58" s="87"/>
      <c r="JHL58" s="87"/>
      <c r="JHM58" s="87"/>
      <c r="JHN58" s="87"/>
      <c r="JHO58" s="87"/>
      <c r="JHP58" s="87"/>
      <c r="JHQ58" s="87"/>
      <c r="JHR58" s="87"/>
      <c r="JHS58" s="87"/>
      <c r="JHT58" s="87"/>
      <c r="JHU58" s="87"/>
      <c r="JIA58" s="87"/>
      <c r="JIB58" s="87"/>
      <c r="JIC58" s="87"/>
      <c r="JID58" s="87"/>
      <c r="JIE58" s="87"/>
      <c r="JIF58" s="87"/>
      <c r="JIG58" s="87"/>
      <c r="JIH58" s="87"/>
      <c r="JII58" s="87"/>
      <c r="JIJ58" s="87"/>
      <c r="JIP58" s="87"/>
      <c r="JIQ58" s="87"/>
      <c r="JIR58" s="87"/>
      <c r="JIS58" s="87"/>
      <c r="JIT58" s="87"/>
      <c r="JIU58" s="87"/>
      <c r="JIV58" s="87"/>
      <c r="JIW58" s="87"/>
      <c r="JIX58" s="87"/>
      <c r="JIY58" s="87"/>
      <c r="JJE58" s="87"/>
      <c r="JJF58" s="87"/>
      <c r="JJG58" s="87"/>
      <c r="JJH58" s="87"/>
      <c r="JJI58" s="87"/>
      <c r="JJJ58" s="87"/>
      <c r="JJK58" s="87"/>
      <c r="JJL58" s="87"/>
      <c r="JJM58" s="87"/>
      <c r="JJN58" s="87"/>
      <c r="JJT58" s="87"/>
      <c r="JJU58" s="87"/>
      <c r="JJV58" s="87"/>
      <c r="JJW58" s="87"/>
      <c r="JJX58" s="87"/>
      <c r="JJY58" s="87"/>
      <c r="JJZ58" s="87"/>
      <c r="JKA58" s="87"/>
      <c r="JKB58" s="87"/>
      <c r="JKC58" s="87"/>
      <c r="JKI58" s="87"/>
      <c r="JKJ58" s="87"/>
      <c r="JKK58" s="87"/>
      <c r="JKL58" s="87"/>
      <c r="JKM58" s="87"/>
      <c r="JKN58" s="87"/>
      <c r="JKO58" s="87"/>
      <c r="JKP58" s="87"/>
      <c r="JKQ58" s="87"/>
      <c r="JKR58" s="87"/>
      <c r="JKX58" s="87"/>
      <c r="JKY58" s="87"/>
      <c r="JKZ58" s="87"/>
      <c r="JLA58" s="87"/>
      <c r="JLB58" s="87"/>
      <c r="JLC58" s="87"/>
      <c r="JLD58" s="87"/>
      <c r="JLE58" s="87"/>
      <c r="JLF58" s="87"/>
      <c r="JLG58" s="87"/>
      <c r="JLM58" s="87"/>
      <c r="JLN58" s="87"/>
      <c r="JLO58" s="87"/>
      <c r="JLP58" s="87"/>
      <c r="JLQ58" s="87"/>
      <c r="JLR58" s="87"/>
      <c r="JLS58" s="87"/>
      <c r="JLT58" s="87"/>
      <c r="JLU58" s="87"/>
      <c r="JLV58" s="87"/>
      <c r="JMB58" s="87"/>
      <c r="JMC58" s="87"/>
      <c r="JMD58" s="87"/>
      <c r="JME58" s="87"/>
      <c r="JMF58" s="87"/>
      <c r="JMG58" s="87"/>
      <c r="JMH58" s="87"/>
      <c r="JMI58" s="87"/>
      <c r="JMJ58" s="87"/>
      <c r="JMK58" s="87"/>
      <c r="JMQ58" s="87"/>
      <c r="JMR58" s="87"/>
      <c r="JMS58" s="87"/>
      <c r="JMT58" s="87"/>
      <c r="JMU58" s="87"/>
      <c r="JMV58" s="87"/>
      <c r="JMW58" s="87"/>
      <c r="JMX58" s="87"/>
      <c r="JMY58" s="87"/>
      <c r="JMZ58" s="87"/>
      <c r="JNF58" s="87"/>
      <c r="JNG58" s="87"/>
      <c r="JNH58" s="87"/>
      <c r="JNI58" s="87"/>
      <c r="JNJ58" s="87"/>
      <c r="JNK58" s="87"/>
      <c r="JNL58" s="87"/>
      <c r="JNM58" s="87"/>
      <c r="JNN58" s="87"/>
      <c r="JNO58" s="87"/>
      <c r="JNU58" s="87"/>
      <c r="JNV58" s="87"/>
      <c r="JNW58" s="87"/>
      <c r="JNX58" s="87"/>
      <c r="JNY58" s="87"/>
      <c r="JNZ58" s="87"/>
      <c r="JOA58" s="87"/>
      <c r="JOB58" s="87"/>
      <c r="JOC58" s="87"/>
      <c r="JOD58" s="87"/>
      <c r="JOJ58" s="87"/>
      <c r="JOK58" s="87"/>
      <c r="JOL58" s="87"/>
      <c r="JOM58" s="87"/>
      <c r="JON58" s="87"/>
      <c r="JOO58" s="87"/>
      <c r="JOP58" s="87"/>
      <c r="JOQ58" s="87"/>
      <c r="JOR58" s="87"/>
      <c r="JOS58" s="87"/>
      <c r="JOY58" s="87"/>
      <c r="JOZ58" s="87"/>
      <c r="JPA58" s="87"/>
      <c r="JPB58" s="87"/>
      <c r="JPC58" s="87"/>
      <c r="JPD58" s="87"/>
      <c r="JPE58" s="87"/>
      <c r="JPF58" s="87"/>
      <c r="JPG58" s="87"/>
      <c r="JPH58" s="87"/>
      <c r="JPN58" s="87"/>
      <c r="JPO58" s="87"/>
      <c r="JPP58" s="87"/>
      <c r="JPQ58" s="87"/>
      <c r="JPR58" s="87"/>
      <c r="JPS58" s="87"/>
      <c r="JPT58" s="87"/>
      <c r="JPU58" s="87"/>
      <c r="JPV58" s="87"/>
      <c r="JPW58" s="87"/>
      <c r="JQC58" s="87"/>
      <c r="JQD58" s="87"/>
      <c r="JQE58" s="87"/>
      <c r="JQF58" s="87"/>
      <c r="JQG58" s="87"/>
      <c r="JQH58" s="87"/>
      <c r="JQI58" s="87"/>
      <c r="JQJ58" s="87"/>
      <c r="JQK58" s="87"/>
      <c r="JQL58" s="87"/>
      <c r="JQR58" s="87"/>
      <c r="JQS58" s="87"/>
      <c r="JQT58" s="87"/>
      <c r="JQU58" s="87"/>
      <c r="JQV58" s="87"/>
      <c r="JQW58" s="87"/>
      <c r="JQX58" s="87"/>
      <c r="JQY58" s="87"/>
      <c r="JQZ58" s="87"/>
      <c r="JRA58" s="87"/>
      <c r="JRG58" s="87"/>
      <c r="JRH58" s="87"/>
      <c r="JRI58" s="87"/>
      <c r="JRJ58" s="87"/>
      <c r="JRK58" s="87"/>
      <c r="JRL58" s="87"/>
      <c r="JRM58" s="87"/>
      <c r="JRN58" s="87"/>
      <c r="JRO58" s="87"/>
      <c r="JRP58" s="87"/>
      <c r="JRV58" s="87"/>
      <c r="JRW58" s="87"/>
      <c r="JRX58" s="87"/>
      <c r="JRY58" s="87"/>
      <c r="JRZ58" s="87"/>
      <c r="JSA58" s="87"/>
      <c r="JSB58" s="87"/>
      <c r="JSC58" s="87"/>
      <c r="JSD58" s="87"/>
      <c r="JSE58" s="87"/>
      <c r="JSK58" s="87"/>
      <c r="JSL58" s="87"/>
      <c r="JSM58" s="87"/>
      <c r="JSN58" s="87"/>
      <c r="JSO58" s="87"/>
      <c r="JSP58" s="87"/>
      <c r="JSQ58" s="87"/>
      <c r="JSR58" s="87"/>
      <c r="JSS58" s="87"/>
      <c r="JST58" s="87"/>
      <c r="JSZ58" s="87"/>
      <c r="JTA58" s="87"/>
      <c r="JTB58" s="87"/>
      <c r="JTC58" s="87"/>
      <c r="JTD58" s="87"/>
      <c r="JTE58" s="87"/>
      <c r="JTF58" s="87"/>
      <c r="JTG58" s="87"/>
      <c r="JTH58" s="87"/>
      <c r="JTI58" s="87"/>
      <c r="JTO58" s="87"/>
      <c r="JTP58" s="87"/>
      <c r="JTQ58" s="87"/>
      <c r="JTR58" s="87"/>
      <c r="JTS58" s="87"/>
      <c r="JTT58" s="87"/>
      <c r="JTU58" s="87"/>
      <c r="JTV58" s="87"/>
      <c r="JTW58" s="87"/>
      <c r="JTX58" s="87"/>
      <c r="JUD58" s="87"/>
      <c r="JUE58" s="87"/>
      <c r="JUF58" s="87"/>
      <c r="JUG58" s="87"/>
      <c r="JUH58" s="87"/>
      <c r="JUI58" s="87"/>
      <c r="JUJ58" s="87"/>
      <c r="JUK58" s="87"/>
      <c r="JUL58" s="87"/>
      <c r="JUM58" s="87"/>
      <c r="JUS58" s="87"/>
      <c r="JUT58" s="87"/>
      <c r="JUU58" s="87"/>
      <c r="JUV58" s="87"/>
      <c r="JUW58" s="87"/>
      <c r="JUX58" s="87"/>
      <c r="JUY58" s="87"/>
      <c r="JUZ58" s="87"/>
      <c r="JVA58" s="87"/>
      <c r="JVB58" s="87"/>
      <c r="JVH58" s="87"/>
      <c r="JVI58" s="87"/>
      <c r="JVJ58" s="87"/>
      <c r="JVK58" s="87"/>
      <c r="JVL58" s="87"/>
      <c r="JVM58" s="87"/>
      <c r="JVN58" s="87"/>
      <c r="JVO58" s="87"/>
      <c r="JVP58" s="87"/>
      <c r="JVQ58" s="87"/>
      <c r="JVW58" s="87"/>
      <c r="JVX58" s="87"/>
      <c r="JVY58" s="87"/>
      <c r="JVZ58" s="87"/>
      <c r="JWA58" s="87"/>
      <c r="JWB58" s="87"/>
      <c r="JWC58" s="87"/>
      <c r="JWD58" s="87"/>
      <c r="JWE58" s="87"/>
      <c r="JWF58" s="87"/>
      <c r="JWL58" s="87"/>
      <c r="JWM58" s="87"/>
      <c r="JWN58" s="87"/>
      <c r="JWO58" s="87"/>
      <c r="JWP58" s="87"/>
      <c r="JWQ58" s="87"/>
      <c r="JWR58" s="87"/>
      <c r="JWS58" s="87"/>
      <c r="JWT58" s="87"/>
      <c r="JWU58" s="87"/>
      <c r="JXA58" s="87"/>
      <c r="JXB58" s="87"/>
      <c r="JXC58" s="87"/>
      <c r="JXD58" s="87"/>
      <c r="JXE58" s="87"/>
      <c r="JXF58" s="87"/>
      <c r="JXG58" s="87"/>
      <c r="JXH58" s="87"/>
      <c r="JXI58" s="87"/>
      <c r="JXJ58" s="87"/>
      <c r="JXP58" s="87"/>
      <c r="JXQ58" s="87"/>
      <c r="JXR58" s="87"/>
      <c r="JXS58" s="87"/>
      <c r="JXT58" s="87"/>
      <c r="JXU58" s="87"/>
      <c r="JXV58" s="87"/>
      <c r="JXW58" s="87"/>
      <c r="JXX58" s="87"/>
      <c r="JXY58" s="87"/>
      <c r="JYE58" s="87"/>
      <c r="JYF58" s="87"/>
      <c r="JYG58" s="87"/>
      <c r="JYH58" s="87"/>
      <c r="JYI58" s="87"/>
      <c r="JYJ58" s="87"/>
      <c r="JYK58" s="87"/>
      <c r="JYL58" s="87"/>
      <c r="JYM58" s="87"/>
      <c r="JYN58" s="87"/>
      <c r="JYT58" s="87"/>
      <c r="JYU58" s="87"/>
      <c r="JYV58" s="87"/>
      <c r="JYW58" s="87"/>
      <c r="JYX58" s="87"/>
      <c r="JYY58" s="87"/>
      <c r="JYZ58" s="87"/>
      <c r="JZA58" s="87"/>
      <c r="JZB58" s="87"/>
      <c r="JZC58" s="87"/>
      <c r="JZI58" s="87"/>
      <c r="JZJ58" s="87"/>
      <c r="JZK58" s="87"/>
      <c r="JZL58" s="87"/>
      <c r="JZM58" s="87"/>
      <c r="JZN58" s="87"/>
      <c r="JZO58" s="87"/>
      <c r="JZP58" s="87"/>
      <c r="JZQ58" s="87"/>
      <c r="JZR58" s="87"/>
      <c r="JZX58" s="87"/>
      <c r="JZY58" s="87"/>
      <c r="JZZ58" s="87"/>
      <c r="KAA58" s="87"/>
      <c r="KAB58" s="87"/>
      <c r="KAC58" s="87"/>
      <c r="KAD58" s="87"/>
      <c r="KAE58" s="87"/>
      <c r="KAF58" s="87"/>
      <c r="KAG58" s="87"/>
      <c r="KAM58" s="87"/>
      <c r="KAN58" s="87"/>
      <c r="KAO58" s="87"/>
      <c r="KAP58" s="87"/>
      <c r="KAQ58" s="87"/>
      <c r="KAR58" s="87"/>
      <c r="KAS58" s="87"/>
      <c r="KAT58" s="87"/>
      <c r="KAU58" s="87"/>
      <c r="KAV58" s="87"/>
      <c r="KBB58" s="87"/>
      <c r="KBC58" s="87"/>
      <c r="KBD58" s="87"/>
      <c r="KBE58" s="87"/>
      <c r="KBF58" s="87"/>
      <c r="KBG58" s="87"/>
      <c r="KBH58" s="87"/>
      <c r="KBI58" s="87"/>
      <c r="KBJ58" s="87"/>
      <c r="KBK58" s="87"/>
      <c r="KBQ58" s="87"/>
      <c r="KBR58" s="87"/>
      <c r="KBS58" s="87"/>
      <c r="KBT58" s="87"/>
      <c r="KBU58" s="87"/>
      <c r="KBV58" s="87"/>
      <c r="KBW58" s="87"/>
      <c r="KBX58" s="87"/>
      <c r="KBY58" s="87"/>
      <c r="KBZ58" s="87"/>
      <c r="KCF58" s="87"/>
      <c r="KCG58" s="87"/>
      <c r="KCH58" s="87"/>
      <c r="KCI58" s="87"/>
      <c r="KCJ58" s="87"/>
      <c r="KCK58" s="87"/>
      <c r="KCL58" s="87"/>
      <c r="KCM58" s="87"/>
      <c r="KCN58" s="87"/>
      <c r="KCO58" s="87"/>
      <c r="KCU58" s="87"/>
      <c r="KCV58" s="87"/>
      <c r="KCW58" s="87"/>
      <c r="KCX58" s="87"/>
      <c r="KCY58" s="87"/>
      <c r="KCZ58" s="87"/>
      <c r="KDA58" s="87"/>
      <c r="KDB58" s="87"/>
      <c r="KDC58" s="87"/>
      <c r="KDD58" s="87"/>
      <c r="KDJ58" s="87"/>
      <c r="KDK58" s="87"/>
      <c r="KDL58" s="87"/>
      <c r="KDM58" s="87"/>
      <c r="KDN58" s="87"/>
      <c r="KDO58" s="87"/>
      <c r="KDP58" s="87"/>
      <c r="KDQ58" s="87"/>
      <c r="KDR58" s="87"/>
      <c r="KDS58" s="87"/>
      <c r="KDY58" s="87"/>
      <c r="KDZ58" s="87"/>
      <c r="KEA58" s="87"/>
      <c r="KEB58" s="87"/>
      <c r="KEC58" s="87"/>
      <c r="KED58" s="87"/>
      <c r="KEE58" s="87"/>
      <c r="KEF58" s="87"/>
      <c r="KEG58" s="87"/>
      <c r="KEH58" s="87"/>
      <c r="KEN58" s="87"/>
      <c r="KEO58" s="87"/>
      <c r="KEP58" s="87"/>
      <c r="KEQ58" s="87"/>
      <c r="KER58" s="87"/>
      <c r="KES58" s="87"/>
      <c r="KET58" s="87"/>
      <c r="KEU58" s="87"/>
      <c r="KEV58" s="87"/>
      <c r="KEW58" s="87"/>
      <c r="KFC58" s="87"/>
      <c r="KFD58" s="87"/>
      <c r="KFE58" s="87"/>
      <c r="KFF58" s="87"/>
      <c r="KFG58" s="87"/>
      <c r="KFH58" s="87"/>
      <c r="KFI58" s="87"/>
      <c r="KFJ58" s="87"/>
      <c r="KFK58" s="87"/>
      <c r="KFL58" s="87"/>
      <c r="KFR58" s="87"/>
      <c r="KFS58" s="87"/>
      <c r="KFT58" s="87"/>
      <c r="KFU58" s="87"/>
      <c r="KFV58" s="87"/>
      <c r="KFW58" s="87"/>
      <c r="KFX58" s="87"/>
      <c r="KFY58" s="87"/>
      <c r="KFZ58" s="87"/>
      <c r="KGA58" s="87"/>
      <c r="KGG58" s="87"/>
      <c r="KGH58" s="87"/>
      <c r="KGI58" s="87"/>
      <c r="KGJ58" s="87"/>
      <c r="KGK58" s="87"/>
      <c r="KGL58" s="87"/>
      <c r="KGM58" s="87"/>
      <c r="KGN58" s="87"/>
      <c r="KGO58" s="87"/>
      <c r="KGP58" s="87"/>
      <c r="KGV58" s="87"/>
      <c r="KGW58" s="87"/>
      <c r="KGX58" s="87"/>
      <c r="KGY58" s="87"/>
      <c r="KGZ58" s="87"/>
      <c r="KHA58" s="87"/>
      <c r="KHB58" s="87"/>
      <c r="KHC58" s="87"/>
      <c r="KHD58" s="87"/>
      <c r="KHE58" s="87"/>
      <c r="KHK58" s="87"/>
      <c r="KHL58" s="87"/>
      <c r="KHM58" s="87"/>
      <c r="KHN58" s="87"/>
      <c r="KHO58" s="87"/>
      <c r="KHP58" s="87"/>
      <c r="KHQ58" s="87"/>
      <c r="KHR58" s="87"/>
      <c r="KHS58" s="87"/>
      <c r="KHT58" s="87"/>
      <c r="KHZ58" s="87"/>
      <c r="KIA58" s="87"/>
      <c r="KIB58" s="87"/>
      <c r="KIC58" s="87"/>
      <c r="KID58" s="87"/>
      <c r="KIE58" s="87"/>
      <c r="KIF58" s="87"/>
      <c r="KIG58" s="87"/>
      <c r="KIH58" s="87"/>
      <c r="KII58" s="87"/>
      <c r="KIO58" s="87"/>
      <c r="KIP58" s="87"/>
      <c r="KIQ58" s="87"/>
      <c r="KIR58" s="87"/>
      <c r="KIS58" s="87"/>
      <c r="KIT58" s="87"/>
      <c r="KIU58" s="87"/>
      <c r="KIV58" s="87"/>
      <c r="KIW58" s="87"/>
      <c r="KIX58" s="87"/>
      <c r="KJD58" s="87"/>
      <c r="KJE58" s="87"/>
      <c r="KJF58" s="87"/>
      <c r="KJG58" s="87"/>
      <c r="KJH58" s="87"/>
      <c r="KJI58" s="87"/>
      <c r="KJJ58" s="87"/>
      <c r="KJK58" s="87"/>
      <c r="KJL58" s="87"/>
      <c r="KJM58" s="87"/>
      <c r="KJS58" s="87"/>
      <c r="KJT58" s="87"/>
      <c r="KJU58" s="87"/>
      <c r="KJV58" s="87"/>
      <c r="KJW58" s="87"/>
      <c r="KJX58" s="87"/>
      <c r="KJY58" s="87"/>
      <c r="KJZ58" s="87"/>
      <c r="KKA58" s="87"/>
      <c r="KKB58" s="87"/>
      <c r="KKH58" s="87"/>
      <c r="KKI58" s="87"/>
      <c r="KKJ58" s="87"/>
      <c r="KKK58" s="87"/>
      <c r="KKL58" s="87"/>
      <c r="KKM58" s="87"/>
      <c r="KKN58" s="87"/>
      <c r="KKO58" s="87"/>
      <c r="KKP58" s="87"/>
      <c r="KKQ58" s="87"/>
      <c r="KKW58" s="87"/>
      <c r="KKX58" s="87"/>
      <c r="KKY58" s="87"/>
      <c r="KKZ58" s="87"/>
      <c r="KLA58" s="87"/>
      <c r="KLB58" s="87"/>
      <c r="KLC58" s="87"/>
      <c r="KLD58" s="87"/>
      <c r="KLE58" s="87"/>
      <c r="KLF58" s="87"/>
      <c r="KLL58" s="87"/>
      <c r="KLM58" s="87"/>
      <c r="KLN58" s="87"/>
      <c r="KLO58" s="87"/>
      <c r="KLP58" s="87"/>
      <c r="KLQ58" s="87"/>
      <c r="KLR58" s="87"/>
      <c r="KLS58" s="87"/>
      <c r="KLT58" s="87"/>
      <c r="KLU58" s="87"/>
      <c r="KMA58" s="87"/>
      <c r="KMB58" s="87"/>
      <c r="KMC58" s="87"/>
      <c r="KMD58" s="87"/>
      <c r="KME58" s="87"/>
      <c r="KMF58" s="87"/>
      <c r="KMG58" s="87"/>
      <c r="KMH58" s="87"/>
      <c r="KMI58" s="87"/>
      <c r="KMJ58" s="87"/>
      <c r="KMP58" s="87"/>
      <c r="KMQ58" s="87"/>
      <c r="KMR58" s="87"/>
      <c r="KMS58" s="87"/>
      <c r="KMT58" s="87"/>
      <c r="KMU58" s="87"/>
      <c r="KMV58" s="87"/>
      <c r="KMW58" s="87"/>
      <c r="KMX58" s="87"/>
      <c r="KMY58" s="87"/>
      <c r="KNE58" s="87"/>
      <c r="KNF58" s="87"/>
      <c r="KNG58" s="87"/>
      <c r="KNH58" s="87"/>
      <c r="KNI58" s="87"/>
      <c r="KNJ58" s="87"/>
      <c r="KNK58" s="87"/>
      <c r="KNL58" s="87"/>
      <c r="KNM58" s="87"/>
      <c r="KNN58" s="87"/>
      <c r="KNT58" s="87"/>
      <c r="KNU58" s="87"/>
      <c r="KNV58" s="87"/>
      <c r="KNW58" s="87"/>
      <c r="KNX58" s="87"/>
      <c r="KNY58" s="87"/>
      <c r="KNZ58" s="87"/>
      <c r="KOA58" s="87"/>
      <c r="KOB58" s="87"/>
      <c r="KOC58" s="87"/>
      <c r="KOI58" s="87"/>
      <c r="KOJ58" s="87"/>
      <c r="KOK58" s="87"/>
      <c r="KOL58" s="87"/>
      <c r="KOM58" s="87"/>
      <c r="KON58" s="87"/>
      <c r="KOO58" s="87"/>
      <c r="KOP58" s="87"/>
      <c r="KOQ58" s="87"/>
      <c r="KOR58" s="87"/>
      <c r="KOX58" s="87"/>
      <c r="KOY58" s="87"/>
      <c r="KOZ58" s="87"/>
      <c r="KPA58" s="87"/>
      <c r="KPB58" s="87"/>
      <c r="KPC58" s="87"/>
      <c r="KPD58" s="87"/>
      <c r="KPE58" s="87"/>
      <c r="KPF58" s="87"/>
      <c r="KPG58" s="87"/>
      <c r="KPM58" s="87"/>
      <c r="KPN58" s="87"/>
      <c r="KPO58" s="87"/>
      <c r="KPP58" s="87"/>
      <c r="KPQ58" s="87"/>
      <c r="KPR58" s="87"/>
      <c r="KPS58" s="87"/>
      <c r="KPT58" s="87"/>
      <c r="KPU58" s="87"/>
      <c r="KPV58" s="87"/>
      <c r="KQB58" s="87"/>
      <c r="KQC58" s="87"/>
      <c r="KQD58" s="87"/>
      <c r="KQE58" s="87"/>
      <c r="KQF58" s="87"/>
      <c r="KQG58" s="87"/>
      <c r="KQH58" s="87"/>
      <c r="KQI58" s="87"/>
      <c r="KQJ58" s="87"/>
      <c r="KQK58" s="87"/>
      <c r="KQQ58" s="87"/>
      <c r="KQR58" s="87"/>
      <c r="KQS58" s="87"/>
      <c r="KQT58" s="87"/>
      <c r="KQU58" s="87"/>
      <c r="KQV58" s="87"/>
      <c r="KQW58" s="87"/>
      <c r="KQX58" s="87"/>
      <c r="KQY58" s="87"/>
      <c r="KQZ58" s="87"/>
      <c r="KRF58" s="87"/>
      <c r="KRG58" s="87"/>
      <c r="KRH58" s="87"/>
      <c r="KRI58" s="87"/>
      <c r="KRJ58" s="87"/>
      <c r="KRK58" s="87"/>
      <c r="KRL58" s="87"/>
      <c r="KRM58" s="87"/>
      <c r="KRN58" s="87"/>
      <c r="KRO58" s="87"/>
      <c r="KRU58" s="87"/>
      <c r="KRV58" s="87"/>
      <c r="KRW58" s="87"/>
      <c r="KRX58" s="87"/>
      <c r="KRY58" s="87"/>
      <c r="KRZ58" s="87"/>
      <c r="KSA58" s="87"/>
      <c r="KSB58" s="87"/>
      <c r="KSC58" s="87"/>
      <c r="KSD58" s="87"/>
      <c r="KSJ58" s="87"/>
      <c r="KSK58" s="87"/>
      <c r="KSL58" s="87"/>
      <c r="KSM58" s="87"/>
      <c r="KSN58" s="87"/>
      <c r="KSO58" s="87"/>
      <c r="KSP58" s="87"/>
      <c r="KSQ58" s="87"/>
      <c r="KSR58" s="87"/>
      <c r="KSS58" s="87"/>
      <c r="KSY58" s="87"/>
      <c r="KSZ58" s="87"/>
      <c r="KTA58" s="87"/>
      <c r="KTB58" s="87"/>
      <c r="KTC58" s="87"/>
      <c r="KTD58" s="87"/>
      <c r="KTE58" s="87"/>
      <c r="KTF58" s="87"/>
      <c r="KTG58" s="87"/>
      <c r="KTH58" s="87"/>
      <c r="KTN58" s="87"/>
      <c r="KTO58" s="87"/>
      <c r="KTP58" s="87"/>
      <c r="KTQ58" s="87"/>
      <c r="KTR58" s="87"/>
      <c r="KTS58" s="87"/>
      <c r="KTT58" s="87"/>
      <c r="KTU58" s="87"/>
      <c r="KTV58" s="87"/>
      <c r="KTW58" s="87"/>
      <c r="KUC58" s="87"/>
      <c r="KUD58" s="87"/>
      <c r="KUE58" s="87"/>
      <c r="KUF58" s="87"/>
      <c r="KUG58" s="87"/>
      <c r="KUH58" s="87"/>
      <c r="KUI58" s="87"/>
      <c r="KUJ58" s="87"/>
      <c r="KUK58" s="87"/>
      <c r="KUL58" s="87"/>
      <c r="KUR58" s="87"/>
      <c r="KUS58" s="87"/>
      <c r="KUT58" s="87"/>
      <c r="KUU58" s="87"/>
      <c r="KUV58" s="87"/>
      <c r="KUW58" s="87"/>
      <c r="KUX58" s="87"/>
      <c r="KUY58" s="87"/>
      <c r="KUZ58" s="87"/>
      <c r="KVA58" s="87"/>
      <c r="KVG58" s="87"/>
      <c r="KVH58" s="87"/>
      <c r="KVI58" s="87"/>
      <c r="KVJ58" s="87"/>
      <c r="KVK58" s="87"/>
      <c r="KVL58" s="87"/>
      <c r="KVM58" s="87"/>
      <c r="KVN58" s="87"/>
      <c r="KVO58" s="87"/>
      <c r="KVP58" s="87"/>
      <c r="KVV58" s="87"/>
      <c r="KVW58" s="87"/>
      <c r="KVX58" s="87"/>
      <c r="KVY58" s="87"/>
      <c r="KVZ58" s="87"/>
      <c r="KWA58" s="87"/>
      <c r="KWB58" s="87"/>
      <c r="KWC58" s="87"/>
      <c r="KWD58" s="87"/>
      <c r="KWE58" s="87"/>
      <c r="KWK58" s="87"/>
      <c r="KWL58" s="87"/>
      <c r="KWM58" s="87"/>
      <c r="KWN58" s="87"/>
      <c r="KWO58" s="87"/>
      <c r="KWP58" s="87"/>
      <c r="KWQ58" s="87"/>
      <c r="KWR58" s="87"/>
      <c r="KWS58" s="87"/>
      <c r="KWT58" s="87"/>
      <c r="KWZ58" s="87"/>
      <c r="KXA58" s="87"/>
      <c r="KXB58" s="87"/>
      <c r="KXC58" s="87"/>
      <c r="KXD58" s="87"/>
      <c r="KXE58" s="87"/>
      <c r="KXF58" s="87"/>
      <c r="KXG58" s="87"/>
      <c r="KXH58" s="87"/>
      <c r="KXI58" s="87"/>
      <c r="KXO58" s="87"/>
      <c r="KXP58" s="87"/>
      <c r="KXQ58" s="87"/>
      <c r="KXR58" s="87"/>
      <c r="KXS58" s="87"/>
      <c r="KXT58" s="87"/>
      <c r="KXU58" s="87"/>
      <c r="KXV58" s="87"/>
      <c r="KXW58" s="87"/>
      <c r="KXX58" s="87"/>
      <c r="KYD58" s="87"/>
      <c r="KYE58" s="87"/>
      <c r="KYF58" s="87"/>
      <c r="KYG58" s="87"/>
      <c r="KYH58" s="87"/>
      <c r="KYI58" s="87"/>
      <c r="KYJ58" s="87"/>
      <c r="KYK58" s="87"/>
      <c r="KYL58" s="87"/>
      <c r="KYM58" s="87"/>
      <c r="KYS58" s="87"/>
      <c r="KYT58" s="87"/>
      <c r="KYU58" s="87"/>
      <c r="KYV58" s="87"/>
      <c r="KYW58" s="87"/>
      <c r="KYX58" s="87"/>
      <c r="KYY58" s="87"/>
      <c r="KYZ58" s="87"/>
      <c r="KZA58" s="87"/>
      <c r="KZB58" s="87"/>
      <c r="KZH58" s="87"/>
      <c r="KZI58" s="87"/>
      <c r="KZJ58" s="87"/>
      <c r="KZK58" s="87"/>
      <c r="KZL58" s="87"/>
      <c r="KZM58" s="87"/>
      <c r="KZN58" s="87"/>
      <c r="KZO58" s="87"/>
      <c r="KZP58" s="87"/>
      <c r="KZQ58" s="87"/>
      <c r="KZW58" s="87"/>
      <c r="KZX58" s="87"/>
      <c r="KZY58" s="87"/>
      <c r="KZZ58" s="87"/>
      <c r="LAA58" s="87"/>
      <c r="LAB58" s="87"/>
      <c r="LAC58" s="87"/>
      <c r="LAD58" s="87"/>
      <c r="LAE58" s="87"/>
      <c r="LAF58" s="87"/>
      <c r="LAL58" s="87"/>
      <c r="LAM58" s="87"/>
      <c r="LAN58" s="87"/>
      <c r="LAO58" s="87"/>
      <c r="LAP58" s="87"/>
      <c r="LAQ58" s="87"/>
      <c r="LAR58" s="87"/>
      <c r="LAS58" s="87"/>
      <c r="LAT58" s="87"/>
      <c r="LAU58" s="87"/>
      <c r="LBA58" s="87"/>
      <c r="LBB58" s="87"/>
      <c r="LBC58" s="87"/>
      <c r="LBD58" s="87"/>
      <c r="LBE58" s="87"/>
      <c r="LBF58" s="87"/>
      <c r="LBG58" s="87"/>
      <c r="LBH58" s="87"/>
      <c r="LBI58" s="87"/>
      <c r="LBJ58" s="87"/>
      <c r="LBP58" s="87"/>
      <c r="LBQ58" s="87"/>
      <c r="LBR58" s="87"/>
      <c r="LBS58" s="87"/>
      <c r="LBT58" s="87"/>
      <c r="LBU58" s="87"/>
      <c r="LBV58" s="87"/>
      <c r="LBW58" s="87"/>
      <c r="LBX58" s="87"/>
      <c r="LBY58" s="87"/>
      <c r="LCE58" s="87"/>
      <c r="LCF58" s="87"/>
      <c r="LCG58" s="87"/>
      <c r="LCH58" s="87"/>
      <c r="LCI58" s="87"/>
      <c r="LCJ58" s="87"/>
      <c r="LCK58" s="87"/>
      <c r="LCL58" s="87"/>
      <c r="LCM58" s="87"/>
      <c r="LCN58" s="87"/>
      <c r="LCT58" s="87"/>
      <c r="LCU58" s="87"/>
      <c r="LCV58" s="87"/>
      <c r="LCW58" s="87"/>
      <c r="LCX58" s="87"/>
      <c r="LCY58" s="87"/>
      <c r="LCZ58" s="87"/>
      <c r="LDA58" s="87"/>
      <c r="LDB58" s="87"/>
      <c r="LDC58" s="87"/>
      <c r="LDI58" s="87"/>
      <c r="LDJ58" s="87"/>
      <c r="LDK58" s="87"/>
      <c r="LDL58" s="87"/>
      <c r="LDM58" s="87"/>
      <c r="LDN58" s="87"/>
      <c r="LDO58" s="87"/>
      <c r="LDP58" s="87"/>
      <c r="LDQ58" s="87"/>
      <c r="LDR58" s="87"/>
      <c r="LDX58" s="87"/>
      <c r="LDY58" s="87"/>
      <c r="LDZ58" s="87"/>
      <c r="LEA58" s="87"/>
      <c r="LEB58" s="87"/>
      <c r="LEC58" s="87"/>
      <c r="LED58" s="87"/>
      <c r="LEE58" s="87"/>
      <c r="LEF58" s="87"/>
      <c r="LEG58" s="87"/>
      <c r="LEM58" s="87"/>
      <c r="LEN58" s="87"/>
      <c r="LEO58" s="87"/>
      <c r="LEP58" s="87"/>
      <c r="LEQ58" s="87"/>
      <c r="LER58" s="87"/>
      <c r="LES58" s="87"/>
      <c r="LET58" s="87"/>
      <c r="LEU58" s="87"/>
      <c r="LEV58" s="87"/>
      <c r="LFB58" s="87"/>
      <c r="LFC58" s="87"/>
      <c r="LFD58" s="87"/>
      <c r="LFE58" s="87"/>
      <c r="LFF58" s="87"/>
      <c r="LFG58" s="87"/>
      <c r="LFH58" s="87"/>
      <c r="LFI58" s="87"/>
      <c r="LFJ58" s="87"/>
      <c r="LFK58" s="87"/>
      <c r="LFQ58" s="87"/>
      <c r="LFR58" s="87"/>
      <c r="LFS58" s="87"/>
      <c r="LFT58" s="87"/>
      <c r="LFU58" s="87"/>
      <c r="LFV58" s="87"/>
      <c r="LFW58" s="87"/>
      <c r="LFX58" s="87"/>
      <c r="LFY58" s="87"/>
      <c r="LFZ58" s="87"/>
      <c r="LGF58" s="87"/>
      <c r="LGG58" s="87"/>
      <c r="LGH58" s="87"/>
      <c r="LGI58" s="87"/>
      <c r="LGJ58" s="87"/>
      <c r="LGK58" s="87"/>
      <c r="LGL58" s="87"/>
      <c r="LGM58" s="87"/>
      <c r="LGN58" s="87"/>
      <c r="LGO58" s="87"/>
      <c r="LGU58" s="87"/>
      <c r="LGV58" s="87"/>
      <c r="LGW58" s="87"/>
      <c r="LGX58" s="87"/>
      <c r="LGY58" s="87"/>
      <c r="LGZ58" s="87"/>
      <c r="LHA58" s="87"/>
      <c r="LHB58" s="87"/>
      <c r="LHC58" s="87"/>
      <c r="LHD58" s="87"/>
      <c r="LHJ58" s="87"/>
      <c r="LHK58" s="87"/>
      <c r="LHL58" s="87"/>
      <c r="LHM58" s="87"/>
      <c r="LHN58" s="87"/>
      <c r="LHO58" s="87"/>
      <c r="LHP58" s="87"/>
      <c r="LHQ58" s="87"/>
      <c r="LHR58" s="87"/>
      <c r="LHS58" s="87"/>
      <c r="LHY58" s="87"/>
      <c r="LHZ58" s="87"/>
      <c r="LIA58" s="87"/>
      <c r="LIB58" s="87"/>
      <c r="LIC58" s="87"/>
      <c r="LID58" s="87"/>
      <c r="LIE58" s="87"/>
      <c r="LIF58" s="87"/>
      <c r="LIG58" s="87"/>
      <c r="LIH58" s="87"/>
      <c r="LIN58" s="87"/>
      <c r="LIO58" s="87"/>
      <c r="LIP58" s="87"/>
      <c r="LIQ58" s="87"/>
      <c r="LIR58" s="87"/>
      <c r="LIS58" s="87"/>
      <c r="LIT58" s="87"/>
      <c r="LIU58" s="87"/>
      <c r="LIV58" s="87"/>
      <c r="LIW58" s="87"/>
      <c r="LJC58" s="87"/>
      <c r="LJD58" s="87"/>
      <c r="LJE58" s="87"/>
      <c r="LJF58" s="87"/>
      <c r="LJG58" s="87"/>
      <c r="LJH58" s="87"/>
      <c r="LJI58" s="87"/>
      <c r="LJJ58" s="87"/>
      <c r="LJK58" s="87"/>
      <c r="LJL58" s="87"/>
      <c r="LJR58" s="87"/>
      <c r="LJS58" s="87"/>
      <c r="LJT58" s="87"/>
      <c r="LJU58" s="87"/>
      <c r="LJV58" s="87"/>
      <c r="LJW58" s="87"/>
      <c r="LJX58" s="87"/>
      <c r="LJY58" s="87"/>
      <c r="LJZ58" s="87"/>
      <c r="LKA58" s="87"/>
      <c r="LKG58" s="87"/>
      <c r="LKH58" s="87"/>
      <c r="LKI58" s="87"/>
      <c r="LKJ58" s="87"/>
      <c r="LKK58" s="87"/>
      <c r="LKL58" s="87"/>
      <c r="LKM58" s="87"/>
      <c r="LKN58" s="87"/>
      <c r="LKO58" s="87"/>
      <c r="LKP58" s="87"/>
      <c r="LKV58" s="87"/>
      <c r="LKW58" s="87"/>
      <c r="LKX58" s="87"/>
      <c r="LKY58" s="87"/>
      <c r="LKZ58" s="87"/>
      <c r="LLA58" s="87"/>
      <c r="LLB58" s="87"/>
      <c r="LLC58" s="87"/>
      <c r="LLD58" s="87"/>
      <c r="LLE58" s="87"/>
      <c r="LLK58" s="87"/>
      <c r="LLL58" s="87"/>
      <c r="LLM58" s="87"/>
      <c r="LLN58" s="87"/>
      <c r="LLO58" s="87"/>
      <c r="LLP58" s="87"/>
      <c r="LLQ58" s="87"/>
      <c r="LLR58" s="87"/>
      <c r="LLS58" s="87"/>
      <c r="LLT58" s="87"/>
      <c r="LLZ58" s="87"/>
      <c r="LMA58" s="87"/>
      <c r="LMB58" s="87"/>
      <c r="LMC58" s="87"/>
      <c r="LMD58" s="87"/>
      <c r="LME58" s="87"/>
      <c r="LMF58" s="87"/>
      <c r="LMG58" s="87"/>
      <c r="LMH58" s="87"/>
      <c r="LMI58" s="87"/>
      <c r="LMO58" s="87"/>
      <c r="LMP58" s="87"/>
      <c r="LMQ58" s="87"/>
      <c r="LMR58" s="87"/>
      <c r="LMS58" s="87"/>
      <c r="LMT58" s="87"/>
      <c r="LMU58" s="87"/>
      <c r="LMV58" s="87"/>
      <c r="LMW58" s="87"/>
      <c r="LMX58" s="87"/>
      <c r="LND58" s="87"/>
      <c r="LNE58" s="87"/>
      <c r="LNF58" s="87"/>
      <c r="LNG58" s="87"/>
      <c r="LNH58" s="87"/>
      <c r="LNI58" s="87"/>
      <c r="LNJ58" s="87"/>
      <c r="LNK58" s="87"/>
      <c r="LNL58" s="87"/>
      <c r="LNM58" s="87"/>
      <c r="LNS58" s="87"/>
      <c r="LNT58" s="87"/>
      <c r="LNU58" s="87"/>
      <c r="LNV58" s="87"/>
      <c r="LNW58" s="87"/>
      <c r="LNX58" s="87"/>
      <c r="LNY58" s="87"/>
      <c r="LNZ58" s="87"/>
      <c r="LOA58" s="87"/>
      <c r="LOB58" s="87"/>
      <c r="LOH58" s="87"/>
      <c r="LOI58" s="87"/>
      <c r="LOJ58" s="87"/>
      <c r="LOK58" s="87"/>
      <c r="LOL58" s="87"/>
      <c r="LOM58" s="87"/>
      <c r="LON58" s="87"/>
      <c r="LOO58" s="87"/>
      <c r="LOP58" s="87"/>
      <c r="LOQ58" s="87"/>
      <c r="LOW58" s="87"/>
      <c r="LOX58" s="87"/>
      <c r="LOY58" s="87"/>
      <c r="LOZ58" s="87"/>
      <c r="LPA58" s="87"/>
      <c r="LPB58" s="87"/>
      <c r="LPC58" s="87"/>
      <c r="LPD58" s="87"/>
      <c r="LPE58" s="87"/>
      <c r="LPF58" s="87"/>
      <c r="LPL58" s="87"/>
      <c r="LPM58" s="87"/>
      <c r="LPN58" s="87"/>
      <c r="LPO58" s="87"/>
      <c r="LPP58" s="87"/>
      <c r="LPQ58" s="87"/>
      <c r="LPR58" s="87"/>
      <c r="LPS58" s="87"/>
      <c r="LPT58" s="87"/>
      <c r="LPU58" s="87"/>
      <c r="LQA58" s="87"/>
      <c r="LQB58" s="87"/>
      <c r="LQC58" s="87"/>
      <c r="LQD58" s="87"/>
      <c r="LQE58" s="87"/>
      <c r="LQF58" s="87"/>
      <c r="LQG58" s="87"/>
      <c r="LQH58" s="87"/>
      <c r="LQI58" s="87"/>
      <c r="LQJ58" s="87"/>
      <c r="LQP58" s="87"/>
      <c r="LQQ58" s="87"/>
      <c r="LQR58" s="87"/>
      <c r="LQS58" s="87"/>
      <c r="LQT58" s="87"/>
      <c r="LQU58" s="87"/>
      <c r="LQV58" s="87"/>
      <c r="LQW58" s="87"/>
      <c r="LQX58" s="87"/>
      <c r="LQY58" s="87"/>
      <c r="LRE58" s="87"/>
      <c r="LRF58" s="87"/>
      <c r="LRG58" s="87"/>
      <c r="LRH58" s="87"/>
      <c r="LRI58" s="87"/>
      <c r="LRJ58" s="87"/>
      <c r="LRK58" s="87"/>
      <c r="LRL58" s="87"/>
      <c r="LRM58" s="87"/>
      <c r="LRN58" s="87"/>
      <c r="LRT58" s="87"/>
      <c r="LRU58" s="87"/>
      <c r="LRV58" s="87"/>
      <c r="LRW58" s="87"/>
      <c r="LRX58" s="87"/>
      <c r="LRY58" s="87"/>
      <c r="LRZ58" s="87"/>
      <c r="LSA58" s="87"/>
      <c r="LSB58" s="87"/>
      <c r="LSC58" s="87"/>
      <c r="LSI58" s="87"/>
      <c r="LSJ58" s="87"/>
      <c r="LSK58" s="87"/>
      <c r="LSL58" s="87"/>
      <c r="LSM58" s="87"/>
      <c r="LSN58" s="87"/>
      <c r="LSO58" s="87"/>
      <c r="LSP58" s="87"/>
      <c r="LSQ58" s="87"/>
      <c r="LSR58" s="87"/>
      <c r="LSX58" s="87"/>
      <c r="LSY58" s="87"/>
      <c r="LSZ58" s="87"/>
      <c r="LTA58" s="87"/>
      <c r="LTB58" s="87"/>
      <c r="LTC58" s="87"/>
      <c r="LTD58" s="87"/>
      <c r="LTE58" s="87"/>
      <c r="LTF58" s="87"/>
      <c r="LTG58" s="87"/>
      <c r="LTM58" s="87"/>
      <c r="LTN58" s="87"/>
      <c r="LTO58" s="87"/>
      <c r="LTP58" s="87"/>
      <c r="LTQ58" s="87"/>
      <c r="LTR58" s="87"/>
      <c r="LTS58" s="87"/>
      <c r="LTT58" s="87"/>
      <c r="LTU58" s="87"/>
      <c r="LTV58" s="87"/>
      <c r="LUB58" s="87"/>
      <c r="LUC58" s="87"/>
      <c r="LUD58" s="87"/>
      <c r="LUE58" s="87"/>
      <c r="LUF58" s="87"/>
      <c r="LUG58" s="87"/>
      <c r="LUH58" s="87"/>
      <c r="LUI58" s="87"/>
      <c r="LUJ58" s="87"/>
      <c r="LUK58" s="87"/>
      <c r="LUQ58" s="87"/>
      <c r="LUR58" s="87"/>
      <c r="LUS58" s="87"/>
      <c r="LUT58" s="87"/>
      <c r="LUU58" s="87"/>
      <c r="LUV58" s="87"/>
      <c r="LUW58" s="87"/>
      <c r="LUX58" s="87"/>
      <c r="LUY58" s="87"/>
      <c r="LUZ58" s="87"/>
      <c r="LVF58" s="87"/>
      <c r="LVG58" s="87"/>
      <c r="LVH58" s="87"/>
      <c r="LVI58" s="87"/>
      <c r="LVJ58" s="87"/>
      <c r="LVK58" s="87"/>
      <c r="LVL58" s="87"/>
      <c r="LVM58" s="87"/>
      <c r="LVN58" s="87"/>
      <c r="LVO58" s="87"/>
      <c r="LVU58" s="87"/>
      <c r="LVV58" s="87"/>
      <c r="LVW58" s="87"/>
      <c r="LVX58" s="87"/>
      <c r="LVY58" s="87"/>
      <c r="LVZ58" s="87"/>
      <c r="LWA58" s="87"/>
      <c r="LWB58" s="87"/>
      <c r="LWC58" s="87"/>
      <c r="LWD58" s="87"/>
      <c r="LWJ58" s="87"/>
      <c r="LWK58" s="87"/>
      <c r="LWL58" s="87"/>
      <c r="LWM58" s="87"/>
      <c r="LWN58" s="87"/>
      <c r="LWO58" s="87"/>
      <c r="LWP58" s="87"/>
      <c r="LWQ58" s="87"/>
      <c r="LWR58" s="87"/>
      <c r="LWS58" s="87"/>
      <c r="LWY58" s="87"/>
      <c r="LWZ58" s="87"/>
      <c r="LXA58" s="87"/>
      <c r="LXB58" s="87"/>
      <c r="LXC58" s="87"/>
      <c r="LXD58" s="87"/>
      <c r="LXE58" s="87"/>
      <c r="LXF58" s="87"/>
      <c r="LXG58" s="87"/>
      <c r="LXH58" s="87"/>
      <c r="LXN58" s="87"/>
      <c r="LXO58" s="87"/>
      <c r="LXP58" s="87"/>
      <c r="LXQ58" s="87"/>
      <c r="LXR58" s="87"/>
      <c r="LXS58" s="87"/>
      <c r="LXT58" s="87"/>
      <c r="LXU58" s="87"/>
      <c r="LXV58" s="87"/>
      <c r="LXW58" s="87"/>
      <c r="LYC58" s="87"/>
      <c r="LYD58" s="87"/>
      <c r="LYE58" s="87"/>
      <c r="LYF58" s="87"/>
      <c r="LYG58" s="87"/>
      <c r="LYH58" s="87"/>
      <c r="LYI58" s="87"/>
      <c r="LYJ58" s="87"/>
      <c r="LYK58" s="87"/>
      <c r="LYL58" s="87"/>
      <c r="LYR58" s="87"/>
      <c r="LYS58" s="87"/>
      <c r="LYT58" s="87"/>
      <c r="LYU58" s="87"/>
      <c r="LYV58" s="87"/>
      <c r="LYW58" s="87"/>
      <c r="LYX58" s="87"/>
      <c r="LYY58" s="87"/>
      <c r="LYZ58" s="87"/>
      <c r="LZA58" s="87"/>
      <c r="LZG58" s="87"/>
      <c r="LZH58" s="87"/>
      <c r="LZI58" s="87"/>
      <c r="LZJ58" s="87"/>
      <c r="LZK58" s="87"/>
      <c r="LZL58" s="87"/>
      <c r="LZM58" s="87"/>
      <c r="LZN58" s="87"/>
      <c r="LZO58" s="87"/>
      <c r="LZP58" s="87"/>
      <c r="LZV58" s="87"/>
      <c r="LZW58" s="87"/>
      <c r="LZX58" s="87"/>
      <c r="LZY58" s="87"/>
      <c r="LZZ58" s="87"/>
      <c r="MAA58" s="87"/>
      <c r="MAB58" s="87"/>
      <c r="MAC58" s="87"/>
      <c r="MAD58" s="87"/>
      <c r="MAE58" s="87"/>
      <c r="MAK58" s="87"/>
      <c r="MAL58" s="87"/>
      <c r="MAM58" s="87"/>
      <c r="MAN58" s="87"/>
      <c r="MAO58" s="87"/>
      <c r="MAP58" s="87"/>
      <c r="MAQ58" s="87"/>
      <c r="MAR58" s="87"/>
      <c r="MAS58" s="87"/>
      <c r="MAT58" s="87"/>
      <c r="MAZ58" s="87"/>
      <c r="MBA58" s="87"/>
      <c r="MBB58" s="87"/>
      <c r="MBC58" s="87"/>
      <c r="MBD58" s="87"/>
      <c r="MBE58" s="87"/>
      <c r="MBF58" s="87"/>
      <c r="MBG58" s="87"/>
      <c r="MBH58" s="87"/>
      <c r="MBI58" s="87"/>
      <c r="MBO58" s="87"/>
      <c r="MBP58" s="87"/>
      <c r="MBQ58" s="87"/>
      <c r="MBR58" s="87"/>
      <c r="MBS58" s="87"/>
      <c r="MBT58" s="87"/>
      <c r="MBU58" s="87"/>
      <c r="MBV58" s="87"/>
      <c r="MBW58" s="87"/>
      <c r="MBX58" s="87"/>
      <c r="MCD58" s="87"/>
      <c r="MCE58" s="87"/>
      <c r="MCF58" s="87"/>
      <c r="MCG58" s="87"/>
      <c r="MCH58" s="87"/>
      <c r="MCI58" s="87"/>
      <c r="MCJ58" s="87"/>
      <c r="MCK58" s="87"/>
      <c r="MCL58" s="87"/>
      <c r="MCM58" s="87"/>
      <c r="MCS58" s="87"/>
      <c r="MCT58" s="87"/>
      <c r="MCU58" s="87"/>
      <c r="MCV58" s="87"/>
      <c r="MCW58" s="87"/>
      <c r="MCX58" s="87"/>
      <c r="MCY58" s="87"/>
      <c r="MCZ58" s="87"/>
      <c r="MDA58" s="87"/>
      <c r="MDB58" s="87"/>
      <c r="MDH58" s="87"/>
      <c r="MDI58" s="87"/>
      <c r="MDJ58" s="87"/>
      <c r="MDK58" s="87"/>
      <c r="MDL58" s="87"/>
      <c r="MDM58" s="87"/>
      <c r="MDN58" s="87"/>
      <c r="MDO58" s="87"/>
      <c r="MDP58" s="87"/>
      <c r="MDQ58" s="87"/>
      <c r="MDW58" s="87"/>
      <c r="MDX58" s="87"/>
      <c r="MDY58" s="87"/>
      <c r="MDZ58" s="87"/>
      <c r="MEA58" s="87"/>
      <c r="MEB58" s="87"/>
      <c r="MEC58" s="87"/>
      <c r="MED58" s="87"/>
      <c r="MEE58" s="87"/>
      <c r="MEF58" s="87"/>
      <c r="MEL58" s="87"/>
      <c r="MEM58" s="87"/>
      <c r="MEN58" s="87"/>
      <c r="MEO58" s="87"/>
      <c r="MEP58" s="87"/>
      <c r="MEQ58" s="87"/>
      <c r="MER58" s="87"/>
      <c r="MES58" s="87"/>
      <c r="MET58" s="87"/>
      <c r="MEU58" s="87"/>
      <c r="MFA58" s="87"/>
      <c r="MFB58" s="87"/>
      <c r="MFC58" s="87"/>
      <c r="MFD58" s="87"/>
      <c r="MFE58" s="87"/>
      <c r="MFF58" s="87"/>
      <c r="MFG58" s="87"/>
      <c r="MFH58" s="87"/>
      <c r="MFI58" s="87"/>
      <c r="MFJ58" s="87"/>
      <c r="MFP58" s="87"/>
      <c r="MFQ58" s="87"/>
      <c r="MFR58" s="87"/>
      <c r="MFS58" s="87"/>
      <c r="MFT58" s="87"/>
      <c r="MFU58" s="87"/>
      <c r="MFV58" s="87"/>
      <c r="MFW58" s="87"/>
      <c r="MFX58" s="87"/>
      <c r="MFY58" s="87"/>
      <c r="MGE58" s="87"/>
      <c r="MGF58" s="87"/>
      <c r="MGG58" s="87"/>
      <c r="MGH58" s="87"/>
      <c r="MGI58" s="87"/>
      <c r="MGJ58" s="87"/>
      <c r="MGK58" s="87"/>
      <c r="MGL58" s="87"/>
      <c r="MGM58" s="87"/>
      <c r="MGN58" s="87"/>
      <c r="MGT58" s="87"/>
      <c r="MGU58" s="87"/>
      <c r="MGV58" s="87"/>
      <c r="MGW58" s="87"/>
      <c r="MGX58" s="87"/>
      <c r="MGY58" s="87"/>
      <c r="MGZ58" s="87"/>
      <c r="MHA58" s="87"/>
      <c r="MHB58" s="87"/>
      <c r="MHC58" s="87"/>
      <c r="MHI58" s="87"/>
      <c r="MHJ58" s="87"/>
      <c r="MHK58" s="87"/>
      <c r="MHL58" s="87"/>
      <c r="MHM58" s="87"/>
      <c r="MHN58" s="87"/>
      <c r="MHO58" s="87"/>
      <c r="MHP58" s="87"/>
      <c r="MHQ58" s="87"/>
      <c r="MHR58" s="87"/>
      <c r="MHX58" s="87"/>
      <c r="MHY58" s="87"/>
      <c r="MHZ58" s="87"/>
      <c r="MIA58" s="87"/>
      <c r="MIB58" s="87"/>
      <c r="MIC58" s="87"/>
      <c r="MID58" s="87"/>
      <c r="MIE58" s="87"/>
      <c r="MIF58" s="87"/>
      <c r="MIG58" s="87"/>
      <c r="MIM58" s="87"/>
      <c r="MIN58" s="87"/>
      <c r="MIO58" s="87"/>
      <c r="MIP58" s="87"/>
      <c r="MIQ58" s="87"/>
      <c r="MIR58" s="87"/>
      <c r="MIS58" s="87"/>
      <c r="MIT58" s="87"/>
      <c r="MIU58" s="87"/>
      <c r="MIV58" s="87"/>
      <c r="MJB58" s="87"/>
      <c r="MJC58" s="87"/>
      <c r="MJD58" s="87"/>
      <c r="MJE58" s="87"/>
      <c r="MJF58" s="87"/>
      <c r="MJG58" s="87"/>
      <c r="MJH58" s="87"/>
      <c r="MJI58" s="87"/>
      <c r="MJJ58" s="87"/>
      <c r="MJK58" s="87"/>
      <c r="MJQ58" s="87"/>
      <c r="MJR58" s="87"/>
      <c r="MJS58" s="87"/>
      <c r="MJT58" s="87"/>
      <c r="MJU58" s="87"/>
      <c r="MJV58" s="87"/>
      <c r="MJW58" s="87"/>
      <c r="MJX58" s="87"/>
      <c r="MJY58" s="87"/>
      <c r="MJZ58" s="87"/>
      <c r="MKF58" s="87"/>
      <c r="MKG58" s="87"/>
      <c r="MKH58" s="87"/>
      <c r="MKI58" s="87"/>
      <c r="MKJ58" s="87"/>
      <c r="MKK58" s="87"/>
      <c r="MKL58" s="87"/>
      <c r="MKM58" s="87"/>
      <c r="MKN58" s="87"/>
      <c r="MKO58" s="87"/>
      <c r="MKU58" s="87"/>
      <c r="MKV58" s="87"/>
      <c r="MKW58" s="87"/>
      <c r="MKX58" s="87"/>
      <c r="MKY58" s="87"/>
      <c r="MKZ58" s="87"/>
      <c r="MLA58" s="87"/>
      <c r="MLB58" s="87"/>
      <c r="MLC58" s="87"/>
      <c r="MLD58" s="87"/>
      <c r="MLJ58" s="87"/>
      <c r="MLK58" s="87"/>
      <c r="MLL58" s="87"/>
      <c r="MLM58" s="87"/>
      <c r="MLN58" s="87"/>
      <c r="MLO58" s="87"/>
      <c r="MLP58" s="87"/>
      <c r="MLQ58" s="87"/>
      <c r="MLR58" s="87"/>
      <c r="MLS58" s="87"/>
      <c r="MLY58" s="87"/>
      <c r="MLZ58" s="87"/>
      <c r="MMA58" s="87"/>
      <c r="MMB58" s="87"/>
      <c r="MMC58" s="87"/>
      <c r="MMD58" s="87"/>
      <c r="MME58" s="87"/>
      <c r="MMF58" s="87"/>
      <c r="MMG58" s="87"/>
      <c r="MMH58" s="87"/>
      <c r="MMN58" s="87"/>
      <c r="MMO58" s="87"/>
      <c r="MMP58" s="87"/>
      <c r="MMQ58" s="87"/>
      <c r="MMR58" s="87"/>
      <c r="MMS58" s="87"/>
      <c r="MMT58" s="87"/>
      <c r="MMU58" s="87"/>
      <c r="MMV58" s="87"/>
      <c r="MMW58" s="87"/>
      <c r="MNC58" s="87"/>
      <c r="MND58" s="87"/>
      <c r="MNE58" s="87"/>
      <c r="MNF58" s="87"/>
      <c r="MNG58" s="87"/>
      <c r="MNH58" s="87"/>
      <c r="MNI58" s="87"/>
      <c r="MNJ58" s="87"/>
      <c r="MNK58" s="87"/>
      <c r="MNL58" s="87"/>
      <c r="MNR58" s="87"/>
      <c r="MNS58" s="87"/>
      <c r="MNT58" s="87"/>
      <c r="MNU58" s="87"/>
      <c r="MNV58" s="87"/>
      <c r="MNW58" s="87"/>
      <c r="MNX58" s="87"/>
      <c r="MNY58" s="87"/>
      <c r="MNZ58" s="87"/>
      <c r="MOA58" s="87"/>
      <c r="MOG58" s="87"/>
      <c r="MOH58" s="87"/>
      <c r="MOI58" s="87"/>
      <c r="MOJ58" s="87"/>
      <c r="MOK58" s="87"/>
      <c r="MOL58" s="87"/>
      <c r="MOM58" s="87"/>
      <c r="MON58" s="87"/>
      <c r="MOO58" s="87"/>
      <c r="MOP58" s="87"/>
      <c r="MOV58" s="87"/>
      <c r="MOW58" s="87"/>
      <c r="MOX58" s="87"/>
      <c r="MOY58" s="87"/>
      <c r="MOZ58" s="87"/>
      <c r="MPA58" s="87"/>
      <c r="MPB58" s="87"/>
      <c r="MPC58" s="87"/>
      <c r="MPD58" s="87"/>
      <c r="MPE58" s="87"/>
      <c r="MPK58" s="87"/>
      <c r="MPL58" s="87"/>
      <c r="MPM58" s="87"/>
      <c r="MPN58" s="87"/>
      <c r="MPO58" s="87"/>
      <c r="MPP58" s="87"/>
      <c r="MPQ58" s="87"/>
      <c r="MPR58" s="87"/>
      <c r="MPS58" s="87"/>
      <c r="MPT58" s="87"/>
      <c r="MPZ58" s="87"/>
      <c r="MQA58" s="87"/>
      <c r="MQB58" s="87"/>
      <c r="MQC58" s="87"/>
      <c r="MQD58" s="87"/>
      <c r="MQE58" s="87"/>
      <c r="MQF58" s="87"/>
      <c r="MQG58" s="87"/>
      <c r="MQH58" s="87"/>
      <c r="MQI58" s="87"/>
      <c r="MQO58" s="87"/>
      <c r="MQP58" s="87"/>
      <c r="MQQ58" s="87"/>
      <c r="MQR58" s="87"/>
      <c r="MQS58" s="87"/>
      <c r="MQT58" s="87"/>
      <c r="MQU58" s="87"/>
      <c r="MQV58" s="87"/>
      <c r="MQW58" s="87"/>
      <c r="MQX58" s="87"/>
      <c r="MRD58" s="87"/>
      <c r="MRE58" s="87"/>
      <c r="MRF58" s="87"/>
      <c r="MRG58" s="87"/>
      <c r="MRH58" s="87"/>
      <c r="MRI58" s="87"/>
      <c r="MRJ58" s="87"/>
      <c r="MRK58" s="87"/>
      <c r="MRL58" s="87"/>
      <c r="MRM58" s="87"/>
      <c r="MRS58" s="87"/>
      <c r="MRT58" s="87"/>
      <c r="MRU58" s="87"/>
      <c r="MRV58" s="87"/>
      <c r="MRW58" s="87"/>
      <c r="MRX58" s="87"/>
      <c r="MRY58" s="87"/>
      <c r="MRZ58" s="87"/>
      <c r="MSA58" s="87"/>
      <c r="MSB58" s="87"/>
      <c r="MSH58" s="87"/>
      <c r="MSI58" s="87"/>
      <c r="MSJ58" s="87"/>
      <c r="MSK58" s="87"/>
      <c r="MSL58" s="87"/>
      <c r="MSM58" s="87"/>
      <c r="MSN58" s="87"/>
      <c r="MSO58" s="87"/>
      <c r="MSP58" s="87"/>
      <c r="MSQ58" s="87"/>
      <c r="MSW58" s="87"/>
      <c r="MSX58" s="87"/>
      <c r="MSY58" s="87"/>
      <c r="MSZ58" s="87"/>
      <c r="MTA58" s="87"/>
      <c r="MTB58" s="87"/>
      <c r="MTC58" s="87"/>
      <c r="MTD58" s="87"/>
      <c r="MTE58" s="87"/>
      <c r="MTF58" s="87"/>
      <c r="MTL58" s="87"/>
      <c r="MTM58" s="87"/>
      <c r="MTN58" s="87"/>
      <c r="MTO58" s="87"/>
      <c r="MTP58" s="87"/>
      <c r="MTQ58" s="87"/>
      <c r="MTR58" s="87"/>
      <c r="MTS58" s="87"/>
      <c r="MTT58" s="87"/>
      <c r="MTU58" s="87"/>
      <c r="MUA58" s="87"/>
      <c r="MUB58" s="87"/>
      <c r="MUC58" s="87"/>
      <c r="MUD58" s="87"/>
      <c r="MUE58" s="87"/>
      <c r="MUF58" s="87"/>
      <c r="MUG58" s="87"/>
      <c r="MUH58" s="87"/>
      <c r="MUI58" s="87"/>
      <c r="MUJ58" s="87"/>
      <c r="MUP58" s="87"/>
      <c r="MUQ58" s="87"/>
      <c r="MUR58" s="87"/>
      <c r="MUS58" s="87"/>
      <c r="MUT58" s="87"/>
      <c r="MUU58" s="87"/>
      <c r="MUV58" s="87"/>
      <c r="MUW58" s="87"/>
      <c r="MUX58" s="87"/>
      <c r="MUY58" s="87"/>
      <c r="MVE58" s="87"/>
      <c r="MVF58" s="87"/>
      <c r="MVG58" s="87"/>
      <c r="MVH58" s="87"/>
      <c r="MVI58" s="87"/>
      <c r="MVJ58" s="87"/>
      <c r="MVK58" s="87"/>
      <c r="MVL58" s="87"/>
      <c r="MVM58" s="87"/>
      <c r="MVN58" s="87"/>
      <c r="MVT58" s="87"/>
      <c r="MVU58" s="87"/>
      <c r="MVV58" s="87"/>
      <c r="MVW58" s="87"/>
      <c r="MVX58" s="87"/>
      <c r="MVY58" s="87"/>
      <c r="MVZ58" s="87"/>
      <c r="MWA58" s="87"/>
      <c r="MWB58" s="87"/>
      <c r="MWC58" s="87"/>
      <c r="MWI58" s="87"/>
      <c r="MWJ58" s="87"/>
      <c r="MWK58" s="87"/>
      <c r="MWL58" s="87"/>
      <c r="MWM58" s="87"/>
      <c r="MWN58" s="87"/>
      <c r="MWO58" s="87"/>
      <c r="MWP58" s="87"/>
      <c r="MWQ58" s="87"/>
      <c r="MWR58" s="87"/>
      <c r="MWX58" s="87"/>
      <c r="MWY58" s="87"/>
      <c r="MWZ58" s="87"/>
      <c r="MXA58" s="87"/>
      <c r="MXB58" s="87"/>
      <c r="MXC58" s="87"/>
      <c r="MXD58" s="87"/>
      <c r="MXE58" s="87"/>
      <c r="MXF58" s="87"/>
      <c r="MXG58" s="87"/>
      <c r="MXM58" s="87"/>
      <c r="MXN58" s="87"/>
      <c r="MXO58" s="87"/>
      <c r="MXP58" s="87"/>
      <c r="MXQ58" s="87"/>
      <c r="MXR58" s="87"/>
      <c r="MXS58" s="87"/>
      <c r="MXT58" s="87"/>
      <c r="MXU58" s="87"/>
      <c r="MXV58" s="87"/>
      <c r="MYB58" s="87"/>
      <c r="MYC58" s="87"/>
      <c r="MYD58" s="87"/>
      <c r="MYE58" s="87"/>
      <c r="MYF58" s="87"/>
      <c r="MYG58" s="87"/>
      <c r="MYH58" s="87"/>
      <c r="MYI58" s="87"/>
      <c r="MYJ58" s="87"/>
      <c r="MYK58" s="87"/>
      <c r="MYQ58" s="87"/>
      <c r="MYR58" s="87"/>
      <c r="MYS58" s="87"/>
      <c r="MYT58" s="87"/>
      <c r="MYU58" s="87"/>
      <c r="MYV58" s="87"/>
      <c r="MYW58" s="87"/>
      <c r="MYX58" s="87"/>
      <c r="MYY58" s="87"/>
      <c r="MYZ58" s="87"/>
      <c r="MZF58" s="87"/>
      <c r="MZG58" s="87"/>
      <c r="MZH58" s="87"/>
      <c r="MZI58" s="87"/>
      <c r="MZJ58" s="87"/>
      <c r="MZK58" s="87"/>
      <c r="MZL58" s="87"/>
      <c r="MZM58" s="87"/>
      <c r="MZN58" s="87"/>
      <c r="MZO58" s="87"/>
      <c r="MZU58" s="87"/>
      <c r="MZV58" s="87"/>
      <c r="MZW58" s="87"/>
      <c r="MZX58" s="87"/>
      <c r="MZY58" s="87"/>
      <c r="MZZ58" s="87"/>
      <c r="NAA58" s="87"/>
      <c r="NAB58" s="87"/>
      <c r="NAC58" s="87"/>
      <c r="NAD58" s="87"/>
      <c r="NAJ58" s="87"/>
      <c r="NAK58" s="87"/>
      <c r="NAL58" s="87"/>
      <c r="NAM58" s="87"/>
      <c r="NAN58" s="87"/>
      <c r="NAO58" s="87"/>
      <c r="NAP58" s="87"/>
      <c r="NAQ58" s="87"/>
      <c r="NAR58" s="87"/>
      <c r="NAS58" s="87"/>
      <c r="NAY58" s="87"/>
      <c r="NAZ58" s="87"/>
      <c r="NBA58" s="87"/>
      <c r="NBB58" s="87"/>
      <c r="NBC58" s="87"/>
      <c r="NBD58" s="87"/>
      <c r="NBE58" s="87"/>
      <c r="NBF58" s="87"/>
      <c r="NBG58" s="87"/>
      <c r="NBH58" s="87"/>
      <c r="NBN58" s="87"/>
      <c r="NBO58" s="87"/>
      <c r="NBP58" s="87"/>
      <c r="NBQ58" s="87"/>
      <c r="NBR58" s="87"/>
      <c r="NBS58" s="87"/>
      <c r="NBT58" s="87"/>
      <c r="NBU58" s="87"/>
      <c r="NBV58" s="87"/>
      <c r="NBW58" s="87"/>
      <c r="NCC58" s="87"/>
      <c r="NCD58" s="87"/>
      <c r="NCE58" s="87"/>
      <c r="NCF58" s="87"/>
      <c r="NCG58" s="87"/>
      <c r="NCH58" s="87"/>
      <c r="NCI58" s="87"/>
      <c r="NCJ58" s="87"/>
      <c r="NCK58" s="87"/>
      <c r="NCL58" s="87"/>
      <c r="NCR58" s="87"/>
      <c r="NCS58" s="87"/>
      <c r="NCT58" s="87"/>
      <c r="NCU58" s="87"/>
      <c r="NCV58" s="87"/>
      <c r="NCW58" s="87"/>
      <c r="NCX58" s="87"/>
      <c r="NCY58" s="87"/>
      <c r="NCZ58" s="87"/>
      <c r="NDA58" s="87"/>
      <c r="NDG58" s="87"/>
      <c r="NDH58" s="87"/>
      <c r="NDI58" s="87"/>
      <c r="NDJ58" s="87"/>
      <c r="NDK58" s="87"/>
      <c r="NDL58" s="87"/>
      <c r="NDM58" s="87"/>
      <c r="NDN58" s="87"/>
      <c r="NDO58" s="87"/>
      <c r="NDP58" s="87"/>
      <c r="NDV58" s="87"/>
      <c r="NDW58" s="87"/>
      <c r="NDX58" s="87"/>
      <c r="NDY58" s="87"/>
      <c r="NDZ58" s="87"/>
      <c r="NEA58" s="87"/>
      <c r="NEB58" s="87"/>
      <c r="NEC58" s="87"/>
      <c r="NED58" s="87"/>
      <c r="NEE58" s="87"/>
      <c r="NEK58" s="87"/>
      <c r="NEL58" s="87"/>
      <c r="NEM58" s="87"/>
      <c r="NEN58" s="87"/>
      <c r="NEO58" s="87"/>
      <c r="NEP58" s="87"/>
      <c r="NEQ58" s="87"/>
      <c r="NER58" s="87"/>
      <c r="NES58" s="87"/>
      <c r="NET58" s="87"/>
      <c r="NEZ58" s="87"/>
      <c r="NFA58" s="87"/>
      <c r="NFB58" s="87"/>
      <c r="NFC58" s="87"/>
      <c r="NFD58" s="87"/>
      <c r="NFE58" s="87"/>
      <c r="NFF58" s="87"/>
      <c r="NFG58" s="87"/>
      <c r="NFH58" s="87"/>
      <c r="NFI58" s="87"/>
      <c r="NFO58" s="87"/>
      <c r="NFP58" s="87"/>
      <c r="NFQ58" s="87"/>
      <c r="NFR58" s="87"/>
      <c r="NFS58" s="87"/>
      <c r="NFT58" s="87"/>
      <c r="NFU58" s="87"/>
      <c r="NFV58" s="87"/>
      <c r="NFW58" s="87"/>
      <c r="NFX58" s="87"/>
      <c r="NGD58" s="87"/>
      <c r="NGE58" s="87"/>
      <c r="NGF58" s="87"/>
      <c r="NGG58" s="87"/>
      <c r="NGH58" s="87"/>
      <c r="NGI58" s="87"/>
      <c r="NGJ58" s="87"/>
      <c r="NGK58" s="87"/>
      <c r="NGL58" s="87"/>
      <c r="NGM58" s="87"/>
      <c r="NGS58" s="87"/>
      <c r="NGT58" s="87"/>
      <c r="NGU58" s="87"/>
      <c r="NGV58" s="87"/>
      <c r="NGW58" s="87"/>
      <c r="NGX58" s="87"/>
      <c r="NGY58" s="87"/>
      <c r="NGZ58" s="87"/>
      <c r="NHA58" s="87"/>
      <c r="NHB58" s="87"/>
      <c r="NHH58" s="87"/>
      <c r="NHI58" s="87"/>
      <c r="NHJ58" s="87"/>
      <c r="NHK58" s="87"/>
      <c r="NHL58" s="87"/>
      <c r="NHM58" s="87"/>
      <c r="NHN58" s="87"/>
      <c r="NHO58" s="87"/>
      <c r="NHP58" s="87"/>
      <c r="NHQ58" s="87"/>
      <c r="NHW58" s="87"/>
      <c r="NHX58" s="87"/>
      <c r="NHY58" s="87"/>
      <c r="NHZ58" s="87"/>
      <c r="NIA58" s="87"/>
      <c r="NIB58" s="87"/>
      <c r="NIC58" s="87"/>
      <c r="NID58" s="87"/>
      <c r="NIE58" s="87"/>
      <c r="NIF58" s="87"/>
      <c r="NIL58" s="87"/>
      <c r="NIM58" s="87"/>
      <c r="NIN58" s="87"/>
      <c r="NIO58" s="87"/>
      <c r="NIP58" s="87"/>
      <c r="NIQ58" s="87"/>
      <c r="NIR58" s="87"/>
      <c r="NIS58" s="87"/>
      <c r="NIT58" s="87"/>
      <c r="NIU58" s="87"/>
      <c r="NJA58" s="87"/>
      <c r="NJB58" s="87"/>
      <c r="NJC58" s="87"/>
      <c r="NJD58" s="87"/>
      <c r="NJE58" s="87"/>
      <c r="NJF58" s="87"/>
      <c r="NJG58" s="87"/>
      <c r="NJH58" s="87"/>
      <c r="NJI58" s="87"/>
      <c r="NJJ58" s="87"/>
      <c r="NJP58" s="87"/>
      <c r="NJQ58" s="87"/>
      <c r="NJR58" s="87"/>
      <c r="NJS58" s="87"/>
      <c r="NJT58" s="87"/>
      <c r="NJU58" s="87"/>
      <c r="NJV58" s="87"/>
      <c r="NJW58" s="87"/>
      <c r="NJX58" s="87"/>
      <c r="NJY58" s="87"/>
      <c r="NKE58" s="87"/>
      <c r="NKF58" s="87"/>
      <c r="NKG58" s="87"/>
      <c r="NKH58" s="87"/>
      <c r="NKI58" s="87"/>
      <c r="NKJ58" s="87"/>
      <c r="NKK58" s="87"/>
      <c r="NKL58" s="87"/>
      <c r="NKM58" s="87"/>
      <c r="NKN58" s="87"/>
      <c r="NKT58" s="87"/>
      <c r="NKU58" s="87"/>
      <c r="NKV58" s="87"/>
      <c r="NKW58" s="87"/>
      <c r="NKX58" s="87"/>
      <c r="NKY58" s="87"/>
      <c r="NKZ58" s="87"/>
      <c r="NLA58" s="87"/>
      <c r="NLB58" s="87"/>
      <c r="NLC58" s="87"/>
      <c r="NLI58" s="87"/>
      <c r="NLJ58" s="87"/>
      <c r="NLK58" s="87"/>
      <c r="NLL58" s="87"/>
      <c r="NLM58" s="87"/>
      <c r="NLN58" s="87"/>
      <c r="NLO58" s="87"/>
      <c r="NLP58" s="87"/>
      <c r="NLQ58" s="87"/>
      <c r="NLR58" s="87"/>
      <c r="NLX58" s="87"/>
      <c r="NLY58" s="87"/>
      <c r="NLZ58" s="87"/>
      <c r="NMA58" s="87"/>
      <c r="NMB58" s="87"/>
      <c r="NMC58" s="87"/>
      <c r="NMD58" s="87"/>
      <c r="NME58" s="87"/>
      <c r="NMF58" s="87"/>
      <c r="NMG58" s="87"/>
      <c r="NMM58" s="87"/>
      <c r="NMN58" s="87"/>
      <c r="NMO58" s="87"/>
      <c r="NMP58" s="87"/>
      <c r="NMQ58" s="87"/>
      <c r="NMR58" s="87"/>
      <c r="NMS58" s="87"/>
      <c r="NMT58" s="87"/>
      <c r="NMU58" s="87"/>
      <c r="NMV58" s="87"/>
      <c r="NNB58" s="87"/>
      <c r="NNC58" s="87"/>
      <c r="NND58" s="87"/>
      <c r="NNE58" s="87"/>
      <c r="NNF58" s="87"/>
      <c r="NNG58" s="87"/>
      <c r="NNH58" s="87"/>
      <c r="NNI58" s="87"/>
      <c r="NNJ58" s="87"/>
      <c r="NNK58" s="87"/>
      <c r="NNQ58" s="87"/>
      <c r="NNR58" s="87"/>
      <c r="NNS58" s="87"/>
      <c r="NNT58" s="87"/>
      <c r="NNU58" s="87"/>
      <c r="NNV58" s="87"/>
      <c r="NNW58" s="87"/>
      <c r="NNX58" s="87"/>
      <c r="NNY58" s="87"/>
      <c r="NNZ58" s="87"/>
      <c r="NOF58" s="87"/>
      <c r="NOG58" s="87"/>
      <c r="NOH58" s="87"/>
      <c r="NOI58" s="87"/>
      <c r="NOJ58" s="87"/>
      <c r="NOK58" s="87"/>
      <c r="NOL58" s="87"/>
      <c r="NOM58" s="87"/>
      <c r="NON58" s="87"/>
      <c r="NOO58" s="87"/>
      <c r="NOU58" s="87"/>
      <c r="NOV58" s="87"/>
      <c r="NOW58" s="87"/>
      <c r="NOX58" s="87"/>
      <c r="NOY58" s="87"/>
      <c r="NOZ58" s="87"/>
      <c r="NPA58" s="87"/>
      <c r="NPB58" s="87"/>
      <c r="NPC58" s="87"/>
      <c r="NPD58" s="87"/>
      <c r="NPJ58" s="87"/>
      <c r="NPK58" s="87"/>
      <c r="NPL58" s="87"/>
      <c r="NPM58" s="87"/>
      <c r="NPN58" s="87"/>
      <c r="NPO58" s="87"/>
      <c r="NPP58" s="87"/>
      <c r="NPQ58" s="87"/>
      <c r="NPR58" s="87"/>
      <c r="NPS58" s="87"/>
      <c r="NPY58" s="87"/>
      <c r="NPZ58" s="87"/>
      <c r="NQA58" s="87"/>
      <c r="NQB58" s="87"/>
      <c r="NQC58" s="87"/>
      <c r="NQD58" s="87"/>
      <c r="NQE58" s="87"/>
      <c r="NQF58" s="87"/>
      <c r="NQG58" s="87"/>
      <c r="NQH58" s="87"/>
      <c r="NQN58" s="87"/>
      <c r="NQO58" s="87"/>
      <c r="NQP58" s="87"/>
      <c r="NQQ58" s="87"/>
      <c r="NQR58" s="87"/>
      <c r="NQS58" s="87"/>
      <c r="NQT58" s="87"/>
      <c r="NQU58" s="87"/>
      <c r="NQV58" s="87"/>
      <c r="NQW58" s="87"/>
      <c r="NRC58" s="87"/>
      <c r="NRD58" s="87"/>
      <c r="NRE58" s="87"/>
      <c r="NRF58" s="87"/>
      <c r="NRG58" s="87"/>
      <c r="NRH58" s="87"/>
      <c r="NRI58" s="87"/>
      <c r="NRJ58" s="87"/>
      <c r="NRK58" s="87"/>
      <c r="NRL58" s="87"/>
      <c r="NRR58" s="87"/>
      <c r="NRS58" s="87"/>
      <c r="NRT58" s="87"/>
      <c r="NRU58" s="87"/>
      <c r="NRV58" s="87"/>
      <c r="NRW58" s="87"/>
      <c r="NRX58" s="87"/>
      <c r="NRY58" s="87"/>
      <c r="NRZ58" s="87"/>
      <c r="NSA58" s="87"/>
      <c r="NSG58" s="87"/>
      <c r="NSH58" s="87"/>
      <c r="NSI58" s="87"/>
      <c r="NSJ58" s="87"/>
      <c r="NSK58" s="87"/>
      <c r="NSL58" s="87"/>
      <c r="NSM58" s="87"/>
      <c r="NSN58" s="87"/>
      <c r="NSO58" s="87"/>
      <c r="NSP58" s="87"/>
      <c r="NSV58" s="87"/>
      <c r="NSW58" s="87"/>
      <c r="NSX58" s="87"/>
      <c r="NSY58" s="87"/>
      <c r="NSZ58" s="87"/>
      <c r="NTA58" s="87"/>
      <c r="NTB58" s="87"/>
      <c r="NTC58" s="87"/>
      <c r="NTD58" s="87"/>
      <c r="NTE58" s="87"/>
      <c r="NTK58" s="87"/>
      <c r="NTL58" s="87"/>
      <c r="NTM58" s="87"/>
      <c r="NTN58" s="87"/>
      <c r="NTO58" s="87"/>
      <c r="NTP58" s="87"/>
      <c r="NTQ58" s="87"/>
      <c r="NTR58" s="87"/>
      <c r="NTS58" s="87"/>
      <c r="NTT58" s="87"/>
      <c r="NTZ58" s="87"/>
      <c r="NUA58" s="87"/>
      <c r="NUB58" s="87"/>
      <c r="NUC58" s="87"/>
      <c r="NUD58" s="87"/>
      <c r="NUE58" s="87"/>
      <c r="NUF58" s="87"/>
      <c r="NUG58" s="87"/>
      <c r="NUH58" s="87"/>
      <c r="NUI58" s="87"/>
      <c r="NUO58" s="87"/>
      <c r="NUP58" s="87"/>
      <c r="NUQ58" s="87"/>
      <c r="NUR58" s="87"/>
      <c r="NUS58" s="87"/>
      <c r="NUT58" s="87"/>
      <c r="NUU58" s="87"/>
      <c r="NUV58" s="87"/>
      <c r="NUW58" s="87"/>
      <c r="NUX58" s="87"/>
      <c r="NVD58" s="87"/>
      <c r="NVE58" s="87"/>
      <c r="NVF58" s="87"/>
      <c r="NVG58" s="87"/>
      <c r="NVH58" s="87"/>
      <c r="NVI58" s="87"/>
      <c r="NVJ58" s="87"/>
      <c r="NVK58" s="87"/>
      <c r="NVL58" s="87"/>
      <c r="NVM58" s="87"/>
      <c r="NVS58" s="87"/>
      <c r="NVT58" s="87"/>
      <c r="NVU58" s="87"/>
      <c r="NVV58" s="87"/>
      <c r="NVW58" s="87"/>
      <c r="NVX58" s="87"/>
      <c r="NVY58" s="87"/>
      <c r="NVZ58" s="87"/>
      <c r="NWA58" s="87"/>
      <c r="NWB58" s="87"/>
      <c r="NWH58" s="87"/>
      <c r="NWI58" s="87"/>
      <c r="NWJ58" s="87"/>
      <c r="NWK58" s="87"/>
      <c r="NWL58" s="87"/>
      <c r="NWM58" s="87"/>
      <c r="NWN58" s="87"/>
      <c r="NWO58" s="87"/>
      <c r="NWP58" s="87"/>
      <c r="NWQ58" s="87"/>
      <c r="NWW58" s="87"/>
      <c r="NWX58" s="87"/>
      <c r="NWY58" s="87"/>
      <c r="NWZ58" s="87"/>
      <c r="NXA58" s="87"/>
      <c r="NXB58" s="87"/>
      <c r="NXC58" s="87"/>
      <c r="NXD58" s="87"/>
      <c r="NXE58" s="87"/>
      <c r="NXF58" s="87"/>
      <c r="NXL58" s="87"/>
      <c r="NXM58" s="87"/>
      <c r="NXN58" s="87"/>
      <c r="NXO58" s="87"/>
      <c r="NXP58" s="87"/>
      <c r="NXQ58" s="87"/>
      <c r="NXR58" s="87"/>
      <c r="NXS58" s="87"/>
      <c r="NXT58" s="87"/>
      <c r="NXU58" s="87"/>
      <c r="NYA58" s="87"/>
      <c r="NYB58" s="87"/>
      <c r="NYC58" s="87"/>
      <c r="NYD58" s="87"/>
      <c r="NYE58" s="87"/>
      <c r="NYF58" s="87"/>
      <c r="NYG58" s="87"/>
      <c r="NYH58" s="87"/>
      <c r="NYI58" s="87"/>
      <c r="NYJ58" s="87"/>
      <c r="NYP58" s="87"/>
      <c r="NYQ58" s="87"/>
      <c r="NYR58" s="87"/>
      <c r="NYS58" s="87"/>
      <c r="NYT58" s="87"/>
      <c r="NYU58" s="87"/>
      <c r="NYV58" s="87"/>
      <c r="NYW58" s="87"/>
      <c r="NYX58" s="87"/>
      <c r="NYY58" s="87"/>
      <c r="NZE58" s="87"/>
      <c r="NZF58" s="87"/>
      <c r="NZG58" s="87"/>
      <c r="NZH58" s="87"/>
      <c r="NZI58" s="87"/>
      <c r="NZJ58" s="87"/>
      <c r="NZK58" s="87"/>
      <c r="NZL58" s="87"/>
      <c r="NZM58" s="87"/>
      <c r="NZN58" s="87"/>
      <c r="NZT58" s="87"/>
      <c r="NZU58" s="87"/>
      <c r="NZV58" s="87"/>
      <c r="NZW58" s="87"/>
      <c r="NZX58" s="87"/>
      <c r="NZY58" s="87"/>
      <c r="NZZ58" s="87"/>
      <c r="OAA58" s="87"/>
      <c r="OAB58" s="87"/>
      <c r="OAC58" s="87"/>
      <c r="OAI58" s="87"/>
      <c r="OAJ58" s="87"/>
      <c r="OAK58" s="87"/>
      <c r="OAL58" s="87"/>
      <c r="OAM58" s="87"/>
      <c r="OAN58" s="87"/>
      <c r="OAO58" s="87"/>
      <c r="OAP58" s="87"/>
      <c r="OAQ58" s="87"/>
      <c r="OAR58" s="87"/>
      <c r="OAX58" s="87"/>
      <c r="OAY58" s="87"/>
      <c r="OAZ58" s="87"/>
      <c r="OBA58" s="87"/>
      <c r="OBB58" s="87"/>
      <c r="OBC58" s="87"/>
      <c r="OBD58" s="87"/>
      <c r="OBE58" s="87"/>
      <c r="OBF58" s="87"/>
      <c r="OBG58" s="87"/>
      <c r="OBM58" s="87"/>
      <c r="OBN58" s="87"/>
      <c r="OBO58" s="87"/>
      <c r="OBP58" s="87"/>
      <c r="OBQ58" s="87"/>
      <c r="OBR58" s="87"/>
      <c r="OBS58" s="87"/>
      <c r="OBT58" s="87"/>
      <c r="OBU58" s="87"/>
      <c r="OBV58" s="87"/>
      <c r="OCB58" s="87"/>
      <c r="OCC58" s="87"/>
      <c r="OCD58" s="87"/>
      <c r="OCE58" s="87"/>
      <c r="OCF58" s="87"/>
      <c r="OCG58" s="87"/>
      <c r="OCH58" s="87"/>
      <c r="OCI58" s="87"/>
      <c r="OCJ58" s="87"/>
      <c r="OCK58" s="87"/>
      <c r="OCQ58" s="87"/>
      <c r="OCR58" s="87"/>
      <c r="OCS58" s="87"/>
      <c r="OCT58" s="87"/>
      <c r="OCU58" s="87"/>
      <c r="OCV58" s="87"/>
      <c r="OCW58" s="87"/>
      <c r="OCX58" s="87"/>
      <c r="OCY58" s="87"/>
      <c r="OCZ58" s="87"/>
      <c r="ODF58" s="87"/>
      <c r="ODG58" s="87"/>
      <c r="ODH58" s="87"/>
      <c r="ODI58" s="87"/>
      <c r="ODJ58" s="87"/>
      <c r="ODK58" s="87"/>
      <c r="ODL58" s="87"/>
      <c r="ODM58" s="87"/>
      <c r="ODN58" s="87"/>
      <c r="ODO58" s="87"/>
      <c r="ODU58" s="87"/>
      <c r="ODV58" s="87"/>
      <c r="ODW58" s="87"/>
      <c r="ODX58" s="87"/>
      <c r="ODY58" s="87"/>
      <c r="ODZ58" s="87"/>
      <c r="OEA58" s="87"/>
      <c r="OEB58" s="87"/>
      <c r="OEC58" s="87"/>
      <c r="OED58" s="87"/>
      <c r="OEJ58" s="87"/>
      <c r="OEK58" s="87"/>
      <c r="OEL58" s="87"/>
      <c r="OEM58" s="87"/>
      <c r="OEN58" s="87"/>
      <c r="OEO58" s="87"/>
      <c r="OEP58" s="87"/>
      <c r="OEQ58" s="87"/>
      <c r="OER58" s="87"/>
      <c r="OES58" s="87"/>
      <c r="OEY58" s="87"/>
      <c r="OEZ58" s="87"/>
      <c r="OFA58" s="87"/>
      <c r="OFB58" s="87"/>
      <c r="OFC58" s="87"/>
      <c r="OFD58" s="87"/>
      <c r="OFE58" s="87"/>
      <c r="OFF58" s="87"/>
      <c r="OFG58" s="87"/>
      <c r="OFH58" s="87"/>
      <c r="OFN58" s="87"/>
      <c r="OFO58" s="87"/>
      <c r="OFP58" s="87"/>
      <c r="OFQ58" s="87"/>
      <c r="OFR58" s="87"/>
      <c r="OFS58" s="87"/>
      <c r="OFT58" s="87"/>
      <c r="OFU58" s="87"/>
      <c r="OFV58" s="87"/>
      <c r="OFW58" s="87"/>
      <c r="OGC58" s="87"/>
      <c r="OGD58" s="87"/>
      <c r="OGE58" s="87"/>
      <c r="OGF58" s="87"/>
      <c r="OGG58" s="87"/>
      <c r="OGH58" s="87"/>
      <c r="OGI58" s="87"/>
      <c r="OGJ58" s="87"/>
      <c r="OGK58" s="87"/>
      <c r="OGL58" s="87"/>
      <c r="OGR58" s="87"/>
      <c r="OGS58" s="87"/>
      <c r="OGT58" s="87"/>
      <c r="OGU58" s="87"/>
      <c r="OGV58" s="87"/>
      <c r="OGW58" s="87"/>
      <c r="OGX58" s="87"/>
      <c r="OGY58" s="87"/>
      <c r="OGZ58" s="87"/>
      <c r="OHA58" s="87"/>
      <c r="OHG58" s="87"/>
      <c r="OHH58" s="87"/>
      <c r="OHI58" s="87"/>
      <c r="OHJ58" s="87"/>
      <c r="OHK58" s="87"/>
      <c r="OHL58" s="87"/>
      <c r="OHM58" s="87"/>
      <c r="OHN58" s="87"/>
      <c r="OHO58" s="87"/>
      <c r="OHP58" s="87"/>
      <c r="OHV58" s="87"/>
      <c r="OHW58" s="87"/>
      <c r="OHX58" s="87"/>
      <c r="OHY58" s="87"/>
      <c r="OHZ58" s="87"/>
      <c r="OIA58" s="87"/>
      <c r="OIB58" s="87"/>
      <c r="OIC58" s="87"/>
      <c r="OID58" s="87"/>
      <c r="OIE58" s="87"/>
      <c r="OIK58" s="87"/>
      <c r="OIL58" s="87"/>
      <c r="OIM58" s="87"/>
      <c r="OIN58" s="87"/>
      <c r="OIO58" s="87"/>
      <c r="OIP58" s="87"/>
      <c r="OIQ58" s="87"/>
      <c r="OIR58" s="87"/>
      <c r="OIS58" s="87"/>
      <c r="OIT58" s="87"/>
      <c r="OIZ58" s="87"/>
      <c r="OJA58" s="87"/>
      <c r="OJB58" s="87"/>
      <c r="OJC58" s="87"/>
      <c r="OJD58" s="87"/>
      <c r="OJE58" s="87"/>
      <c r="OJF58" s="87"/>
      <c r="OJG58" s="87"/>
      <c r="OJH58" s="87"/>
      <c r="OJI58" s="87"/>
      <c r="OJO58" s="87"/>
      <c r="OJP58" s="87"/>
      <c r="OJQ58" s="87"/>
      <c r="OJR58" s="87"/>
      <c r="OJS58" s="87"/>
      <c r="OJT58" s="87"/>
      <c r="OJU58" s="87"/>
      <c r="OJV58" s="87"/>
      <c r="OJW58" s="87"/>
      <c r="OJX58" s="87"/>
      <c r="OKD58" s="87"/>
      <c r="OKE58" s="87"/>
      <c r="OKF58" s="87"/>
      <c r="OKG58" s="87"/>
      <c r="OKH58" s="87"/>
      <c r="OKI58" s="87"/>
      <c r="OKJ58" s="87"/>
      <c r="OKK58" s="87"/>
      <c r="OKL58" s="87"/>
      <c r="OKM58" s="87"/>
      <c r="OKS58" s="87"/>
      <c r="OKT58" s="87"/>
      <c r="OKU58" s="87"/>
      <c r="OKV58" s="87"/>
      <c r="OKW58" s="87"/>
      <c r="OKX58" s="87"/>
      <c r="OKY58" s="87"/>
      <c r="OKZ58" s="87"/>
      <c r="OLA58" s="87"/>
      <c r="OLB58" s="87"/>
      <c r="OLH58" s="87"/>
      <c r="OLI58" s="87"/>
      <c r="OLJ58" s="87"/>
      <c r="OLK58" s="87"/>
      <c r="OLL58" s="87"/>
      <c r="OLM58" s="87"/>
      <c r="OLN58" s="87"/>
      <c r="OLO58" s="87"/>
      <c r="OLP58" s="87"/>
      <c r="OLQ58" s="87"/>
      <c r="OLW58" s="87"/>
      <c r="OLX58" s="87"/>
      <c r="OLY58" s="87"/>
      <c r="OLZ58" s="87"/>
      <c r="OMA58" s="87"/>
      <c r="OMB58" s="87"/>
      <c r="OMC58" s="87"/>
      <c r="OMD58" s="87"/>
      <c r="OME58" s="87"/>
      <c r="OMF58" s="87"/>
      <c r="OML58" s="87"/>
      <c r="OMM58" s="87"/>
      <c r="OMN58" s="87"/>
      <c r="OMO58" s="87"/>
      <c r="OMP58" s="87"/>
      <c r="OMQ58" s="87"/>
      <c r="OMR58" s="87"/>
      <c r="OMS58" s="87"/>
      <c r="OMT58" s="87"/>
      <c r="OMU58" s="87"/>
      <c r="ONA58" s="87"/>
      <c r="ONB58" s="87"/>
      <c r="ONC58" s="87"/>
      <c r="OND58" s="87"/>
      <c r="ONE58" s="87"/>
      <c r="ONF58" s="87"/>
      <c r="ONG58" s="87"/>
      <c r="ONH58" s="87"/>
      <c r="ONI58" s="87"/>
      <c r="ONJ58" s="87"/>
      <c r="ONP58" s="87"/>
      <c r="ONQ58" s="87"/>
      <c r="ONR58" s="87"/>
      <c r="ONS58" s="87"/>
      <c r="ONT58" s="87"/>
      <c r="ONU58" s="87"/>
      <c r="ONV58" s="87"/>
      <c r="ONW58" s="87"/>
      <c r="ONX58" s="87"/>
      <c r="ONY58" s="87"/>
      <c r="OOE58" s="87"/>
      <c r="OOF58" s="87"/>
      <c r="OOG58" s="87"/>
      <c r="OOH58" s="87"/>
      <c r="OOI58" s="87"/>
      <c r="OOJ58" s="87"/>
      <c r="OOK58" s="87"/>
      <c r="OOL58" s="87"/>
      <c r="OOM58" s="87"/>
      <c r="OON58" s="87"/>
      <c r="OOT58" s="87"/>
      <c r="OOU58" s="87"/>
      <c r="OOV58" s="87"/>
      <c r="OOW58" s="87"/>
      <c r="OOX58" s="87"/>
      <c r="OOY58" s="87"/>
      <c r="OOZ58" s="87"/>
      <c r="OPA58" s="87"/>
      <c r="OPB58" s="87"/>
      <c r="OPC58" s="87"/>
      <c r="OPI58" s="87"/>
      <c r="OPJ58" s="87"/>
      <c r="OPK58" s="87"/>
      <c r="OPL58" s="87"/>
      <c r="OPM58" s="87"/>
      <c r="OPN58" s="87"/>
      <c r="OPO58" s="87"/>
      <c r="OPP58" s="87"/>
      <c r="OPQ58" s="87"/>
      <c r="OPR58" s="87"/>
      <c r="OPX58" s="87"/>
      <c r="OPY58" s="87"/>
      <c r="OPZ58" s="87"/>
      <c r="OQA58" s="87"/>
      <c r="OQB58" s="87"/>
      <c r="OQC58" s="87"/>
      <c r="OQD58" s="87"/>
      <c r="OQE58" s="87"/>
      <c r="OQF58" s="87"/>
      <c r="OQG58" s="87"/>
      <c r="OQM58" s="87"/>
      <c r="OQN58" s="87"/>
      <c r="OQO58" s="87"/>
      <c r="OQP58" s="87"/>
      <c r="OQQ58" s="87"/>
      <c r="OQR58" s="87"/>
      <c r="OQS58" s="87"/>
      <c r="OQT58" s="87"/>
      <c r="OQU58" s="87"/>
      <c r="OQV58" s="87"/>
      <c r="ORB58" s="87"/>
      <c r="ORC58" s="87"/>
      <c r="ORD58" s="87"/>
      <c r="ORE58" s="87"/>
      <c r="ORF58" s="87"/>
      <c r="ORG58" s="87"/>
      <c r="ORH58" s="87"/>
      <c r="ORI58" s="87"/>
      <c r="ORJ58" s="87"/>
      <c r="ORK58" s="87"/>
      <c r="ORQ58" s="87"/>
      <c r="ORR58" s="87"/>
      <c r="ORS58" s="87"/>
      <c r="ORT58" s="87"/>
      <c r="ORU58" s="87"/>
      <c r="ORV58" s="87"/>
      <c r="ORW58" s="87"/>
      <c r="ORX58" s="87"/>
      <c r="ORY58" s="87"/>
      <c r="ORZ58" s="87"/>
      <c r="OSF58" s="87"/>
      <c r="OSG58" s="87"/>
      <c r="OSH58" s="87"/>
      <c r="OSI58" s="87"/>
      <c r="OSJ58" s="87"/>
      <c r="OSK58" s="87"/>
      <c r="OSL58" s="87"/>
      <c r="OSM58" s="87"/>
      <c r="OSN58" s="87"/>
      <c r="OSO58" s="87"/>
      <c r="OSU58" s="87"/>
      <c r="OSV58" s="87"/>
      <c r="OSW58" s="87"/>
      <c r="OSX58" s="87"/>
      <c r="OSY58" s="87"/>
      <c r="OSZ58" s="87"/>
      <c r="OTA58" s="87"/>
      <c r="OTB58" s="87"/>
      <c r="OTC58" s="87"/>
      <c r="OTD58" s="87"/>
      <c r="OTJ58" s="87"/>
      <c r="OTK58" s="87"/>
      <c r="OTL58" s="87"/>
      <c r="OTM58" s="87"/>
      <c r="OTN58" s="87"/>
      <c r="OTO58" s="87"/>
      <c r="OTP58" s="87"/>
      <c r="OTQ58" s="87"/>
      <c r="OTR58" s="87"/>
      <c r="OTS58" s="87"/>
      <c r="OTY58" s="87"/>
      <c r="OTZ58" s="87"/>
      <c r="OUA58" s="87"/>
      <c r="OUB58" s="87"/>
      <c r="OUC58" s="87"/>
      <c r="OUD58" s="87"/>
      <c r="OUE58" s="87"/>
      <c r="OUF58" s="87"/>
      <c r="OUG58" s="87"/>
      <c r="OUH58" s="87"/>
      <c r="OUN58" s="87"/>
      <c r="OUO58" s="87"/>
      <c r="OUP58" s="87"/>
      <c r="OUQ58" s="87"/>
      <c r="OUR58" s="87"/>
      <c r="OUS58" s="87"/>
      <c r="OUT58" s="87"/>
      <c r="OUU58" s="87"/>
      <c r="OUV58" s="87"/>
      <c r="OUW58" s="87"/>
      <c r="OVC58" s="87"/>
      <c r="OVD58" s="87"/>
      <c r="OVE58" s="87"/>
      <c r="OVF58" s="87"/>
      <c r="OVG58" s="87"/>
      <c r="OVH58" s="87"/>
      <c r="OVI58" s="87"/>
      <c r="OVJ58" s="87"/>
      <c r="OVK58" s="87"/>
      <c r="OVL58" s="87"/>
      <c r="OVR58" s="87"/>
      <c r="OVS58" s="87"/>
      <c r="OVT58" s="87"/>
      <c r="OVU58" s="87"/>
      <c r="OVV58" s="87"/>
      <c r="OVW58" s="87"/>
      <c r="OVX58" s="87"/>
      <c r="OVY58" s="87"/>
      <c r="OVZ58" s="87"/>
      <c r="OWA58" s="87"/>
      <c r="OWG58" s="87"/>
      <c r="OWH58" s="87"/>
      <c r="OWI58" s="87"/>
      <c r="OWJ58" s="87"/>
      <c r="OWK58" s="87"/>
      <c r="OWL58" s="87"/>
      <c r="OWM58" s="87"/>
      <c r="OWN58" s="87"/>
      <c r="OWO58" s="87"/>
      <c r="OWP58" s="87"/>
      <c r="OWV58" s="87"/>
      <c r="OWW58" s="87"/>
      <c r="OWX58" s="87"/>
      <c r="OWY58" s="87"/>
      <c r="OWZ58" s="87"/>
      <c r="OXA58" s="87"/>
      <c r="OXB58" s="87"/>
      <c r="OXC58" s="87"/>
      <c r="OXD58" s="87"/>
      <c r="OXE58" s="87"/>
      <c r="OXK58" s="87"/>
      <c r="OXL58" s="87"/>
      <c r="OXM58" s="87"/>
      <c r="OXN58" s="87"/>
      <c r="OXO58" s="87"/>
      <c r="OXP58" s="87"/>
      <c r="OXQ58" s="87"/>
      <c r="OXR58" s="87"/>
      <c r="OXS58" s="87"/>
      <c r="OXT58" s="87"/>
      <c r="OXZ58" s="87"/>
      <c r="OYA58" s="87"/>
      <c r="OYB58" s="87"/>
      <c r="OYC58" s="87"/>
      <c r="OYD58" s="87"/>
      <c r="OYE58" s="87"/>
      <c r="OYF58" s="87"/>
      <c r="OYG58" s="87"/>
      <c r="OYH58" s="87"/>
      <c r="OYI58" s="87"/>
      <c r="OYO58" s="87"/>
      <c r="OYP58" s="87"/>
      <c r="OYQ58" s="87"/>
      <c r="OYR58" s="87"/>
      <c r="OYS58" s="87"/>
      <c r="OYT58" s="87"/>
      <c r="OYU58" s="87"/>
      <c r="OYV58" s="87"/>
      <c r="OYW58" s="87"/>
      <c r="OYX58" s="87"/>
      <c r="OZD58" s="87"/>
      <c r="OZE58" s="87"/>
      <c r="OZF58" s="87"/>
      <c r="OZG58" s="87"/>
      <c r="OZH58" s="87"/>
      <c r="OZI58" s="87"/>
      <c r="OZJ58" s="87"/>
      <c r="OZK58" s="87"/>
      <c r="OZL58" s="87"/>
      <c r="OZM58" s="87"/>
      <c r="OZS58" s="87"/>
      <c r="OZT58" s="87"/>
      <c r="OZU58" s="87"/>
      <c r="OZV58" s="87"/>
      <c r="OZW58" s="87"/>
      <c r="OZX58" s="87"/>
      <c r="OZY58" s="87"/>
      <c r="OZZ58" s="87"/>
      <c r="PAA58" s="87"/>
      <c r="PAB58" s="87"/>
      <c r="PAH58" s="87"/>
      <c r="PAI58" s="87"/>
      <c r="PAJ58" s="87"/>
      <c r="PAK58" s="87"/>
      <c r="PAL58" s="87"/>
      <c r="PAM58" s="87"/>
      <c r="PAN58" s="87"/>
      <c r="PAO58" s="87"/>
      <c r="PAP58" s="87"/>
      <c r="PAQ58" s="87"/>
      <c r="PAW58" s="87"/>
      <c r="PAX58" s="87"/>
      <c r="PAY58" s="87"/>
      <c r="PAZ58" s="87"/>
      <c r="PBA58" s="87"/>
      <c r="PBB58" s="87"/>
      <c r="PBC58" s="87"/>
      <c r="PBD58" s="87"/>
      <c r="PBE58" s="87"/>
      <c r="PBF58" s="87"/>
      <c r="PBL58" s="87"/>
      <c r="PBM58" s="87"/>
      <c r="PBN58" s="87"/>
      <c r="PBO58" s="87"/>
      <c r="PBP58" s="87"/>
      <c r="PBQ58" s="87"/>
      <c r="PBR58" s="87"/>
      <c r="PBS58" s="87"/>
      <c r="PBT58" s="87"/>
      <c r="PBU58" s="87"/>
      <c r="PCA58" s="87"/>
      <c r="PCB58" s="87"/>
      <c r="PCC58" s="87"/>
      <c r="PCD58" s="87"/>
      <c r="PCE58" s="87"/>
      <c r="PCF58" s="87"/>
      <c r="PCG58" s="87"/>
      <c r="PCH58" s="87"/>
      <c r="PCI58" s="87"/>
      <c r="PCJ58" s="87"/>
      <c r="PCP58" s="87"/>
      <c r="PCQ58" s="87"/>
      <c r="PCR58" s="87"/>
      <c r="PCS58" s="87"/>
      <c r="PCT58" s="87"/>
      <c r="PCU58" s="87"/>
      <c r="PCV58" s="87"/>
      <c r="PCW58" s="87"/>
      <c r="PCX58" s="87"/>
      <c r="PCY58" s="87"/>
      <c r="PDE58" s="87"/>
      <c r="PDF58" s="87"/>
      <c r="PDG58" s="87"/>
      <c r="PDH58" s="87"/>
      <c r="PDI58" s="87"/>
      <c r="PDJ58" s="87"/>
      <c r="PDK58" s="87"/>
      <c r="PDL58" s="87"/>
      <c r="PDM58" s="87"/>
      <c r="PDN58" s="87"/>
      <c r="PDT58" s="87"/>
      <c r="PDU58" s="87"/>
      <c r="PDV58" s="87"/>
      <c r="PDW58" s="87"/>
      <c r="PDX58" s="87"/>
      <c r="PDY58" s="87"/>
      <c r="PDZ58" s="87"/>
      <c r="PEA58" s="87"/>
      <c r="PEB58" s="87"/>
      <c r="PEC58" s="87"/>
      <c r="PEI58" s="87"/>
      <c r="PEJ58" s="87"/>
      <c r="PEK58" s="87"/>
      <c r="PEL58" s="87"/>
      <c r="PEM58" s="87"/>
      <c r="PEN58" s="87"/>
      <c r="PEO58" s="87"/>
      <c r="PEP58" s="87"/>
      <c r="PEQ58" s="87"/>
      <c r="PER58" s="87"/>
      <c r="PEX58" s="87"/>
      <c r="PEY58" s="87"/>
      <c r="PEZ58" s="87"/>
      <c r="PFA58" s="87"/>
      <c r="PFB58" s="87"/>
      <c r="PFC58" s="87"/>
      <c r="PFD58" s="87"/>
      <c r="PFE58" s="87"/>
      <c r="PFF58" s="87"/>
      <c r="PFG58" s="87"/>
      <c r="PFM58" s="87"/>
      <c r="PFN58" s="87"/>
      <c r="PFO58" s="87"/>
      <c r="PFP58" s="87"/>
      <c r="PFQ58" s="87"/>
      <c r="PFR58" s="87"/>
      <c r="PFS58" s="87"/>
      <c r="PFT58" s="87"/>
      <c r="PFU58" s="87"/>
      <c r="PFV58" s="87"/>
      <c r="PGB58" s="87"/>
      <c r="PGC58" s="87"/>
      <c r="PGD58" s="87"/>
      <c r="PGE58" s="87"/>
      <c r="PGF58" s="87"/>
      <c r="PGG58" s="87"/>
      <c r="PGH58" s="87"/>
      <c r="PGI58" s="87"/>
      <c r="PGJ58" s="87"/>
      <c r="PGK58" s="87"/>
      <c r="PGQ58" s="87"/>
      <c r="PGR58" s="87"/>
      <c r="PGS58" s="87"/>
      <c r="PGT58" s="87"/>
      <c r="PGU58" s="87"/>
      <c r="PGV58" s="87"/>
      <c r="PGW58" s="87"/>
      <c r="PGX58" s="87"/>
      <c r="PGY58" s="87"/>
      <c r="PGZ58" s="87"/>
      <c r="PHF58" s="87"/>
      <c r="PHG58" s="87"/>
      <c r="PHH58" s="87"/>
      <c r="PHI58" s="87"/>
      <c r="PHJ58" s="87"/>
      <c r="PHK58" s="87"/>
      <c r="PHL58" s="87"/>
      <c r="PHM58" s="87"/>
      <c r="PHN58" s="87"/>
      <c r="PHO58" s="87"/>
      <c r="PHU58" s="87"/>
      <c r="PHV58" s="87"/>
      <c r="PHW58" s="87"/>
      <c r="PHX58" s="87"/>
      <c r="PHY58" s="87"/>
      <c r="PHZ58" s="87"/>
      <c r="PIA58" s="87"/>
      <c r="PIB58" s="87"/>
      <c r="PIC58" s="87"/>
      <c r="PID58" s="87"/>
      <c r="PIJ58" s="87"/>
      <c r="PIK58" s="87"/>
      <c r="PIL58" s="87"/>
      <c r="PIM58" s="87"/>
      <c r="PIN58" s="87"/>
      <c r="PIO58" s="87"/>
      <c r="PIP58" s="87"/>
      <c r="PIQ58" s="87"/>
      <c r="PIR58" s="87"/>
      <c r="PIS58" s="87"/>
      <c r="PIY58" s="87"/>
      <c r="PIZ58" s="87"/>
      <c r="PJA58" s="87"/>
      <c r="PJB58" s="87"/>
      <c r="PJC58" s="87"/>
      <c r="PJD58" s="87"/>
      <c r="PJE58" s="87"/>
      <c r="PJF58" s="87"/>
      <c r="PJG58" s="87"/>
      <c r="PJH58" s="87"/>
      <c r="PJN58" s="87"/>
      <c r="PJO58" s="87"/>
      <c r="PJP58" s="87"/>
      <c r="PJQ58" s="87"/>
      <c r="PJR58" s="87"/>
      <c r="PJS58" s="87"/>
      <c r="PJT58" s="87"/>
      <c r="PJU58" s="87"/>
      <c r="PJV58" s="87"/>
      <c r="PJW58" s="87"/>
      <c r="PKC58" s="87"/>
      <c r="PKD58" s="87"/>
      <c r="PKE58" s="87"/>
      <c r="PKF58" s="87"/>
      <c r="PKG58" s="87"/>
      <c r="PKH58" s="87"/>
      <c r="PKI58" s="87"/>
      <c r="PKJ58" s="87"/>
      <c r="PKK58" s="87"/>
      <c r="PKL58" s="87"/>
      <c r="PKR58" s="87"/>
      <c r="PKS58" s="87"/>
      <c r="PKT58" s="87"/>
      <c r="PKU58" s="87"/>
      <c r="PKV58" s="87"/>
      <c r="PKW58" s="87"/>
      <c r="PKX58" s="87"/>
      <c r="PKY58" s="87"/>
      <c r="PKZ58" s="87"/>
      <c r="PLA58" s="87"/>
      <c r="PLG58" s="87"/>
      <c r="PLH58" s="87"/>
      <c r="PLI58" s="87"/>
      <c r="PLJ58" s="87"/>
      <c r="PLK58" s="87"/>
      <c r="PLL58" s="87"/>
      <c r="PLM58" s="87"/>
      <c r="PLN58" s="87"/>
      <c r="PLO58" s="87"/>
      <c r="PLP58" s="87"/>
      <c r="PLV58" s="87"/>
      <c r="PLW58" s="87"/>
      <c r="PLX58" s="87"/>
      <c r="PLY58" s="87"/>
      <c r="PLZ58" s="87"/>
      <c r="PMA58" s="87"/>
      <c r="PMB58" s="87"/>
      <c r="PMC58" s="87"/>
      <c r="PMD58" s="87"/>
      <c r="PME58" s="87"/>
      <c r="PMK58" s="87"/>
      <c r="PML58" s="87"/>
      <c r="PMM58" s="87"/>
      <c r="PMN58" s="87"/>
      <c r="PMO58" s="87"/>
      <c r="PMP58" s="87"/>
      <c r="PMQ58" s="87"/>
      <c r="PMR58" s="87"/>
      <c r="PMS58" s="87"/>
      <c r="PMT58" s="87"/>
      <c r="PMZ58" s="87"/>
      <c r="PNA58" s="87"/>
      <c r="PNB58" s="87"/>
      <c r="PNC58" s="87"/>
      <c r="PND58" s="87"/>
      <c r="PNE58" s="87"/>
      <c r="PNF58" s="87"/>
      <c r="PNG58" s="87"/>
      <c r="PNH58" s="87"/>
      <c r="PNI58" s="87"/>
      <c r="PNO58" s="87"/>
      <c r="PNP58" s="87"/>
      <c r="PNQ58" s="87"/>
      <c r="PNR58" s="87"/>
      <c r="PNS58" s="87"/>
      <c r="PNT58" s="87"/>
      <c r="PNU58" s="87"/>
      <c r="PNV58" s="87"/>
      <c r="PNW58" s="87"/>
      <c r="PNX58" s="87"/>
      <c r="POD58" s="87"/>
      <c r="POE58" s="87"/>
      <c r="POF58" s="87"/>
      <c r="POG58" s="87"/>
      <c r="POH58" s="87"/>
      <c r="POI58" s="87"/>
      <c r="POJ58" s="87"/>
      <c r="POK58" s="87"/>
      <c r="POL58" s="87"/>
      <c r="POM58" s="87"/>
      <c r="POS58" s="87"/>
      <c r="POT58" s="87"/>
      <c r="POU58" s="87"/>
      <c r="POV58" s="87"/>
      <c r="POW58" s="87"/>
      <c r="POX58" s="87"/>
      <c r="POY58" s="87"/>
      <c r="POZ58" s="87"/>
      <c r="PPA58" s="87"/>
      <c r="PPB58" s="87"/>
      <c r="PPH58" s="87"/>
      <c r="PPI58" s="87"/>
      <c r="PPJ58" s="87"/>
      <c r="PPK58" s="87"/>
      <c r="PPL58" s="87"/>
      <c r="PPM58" s="87"/>
      <c r="PPN58" s="87"/>
      <c r="PPO58" s="87"/>
      <c r="PPP58" s="87"/>
      <c r="PPQ58" s="87"/>
      <c r="PPW58" s="87"/>
      <c r="PPX58" s="87"/>
      <c r="PPY58" s="87"/>
      <c r="PPZ58" s="87"/>
      <c r="PQA58" s="87"/>
      <c r="PQB58" s="87"/>
      <c r="PQC58" s="87"/>
      <c r="PQD58" s="87"/>
      <c r="PQE58" s="87"/>
      <c r="PQF58" s="87"/>
      <c r="PQL58" s="87"/>
      <c r="PQM58" s="87"/>
      <c r="PQN58" s="87"/>
      <c r="PQO58" s="87"/>
      <c r="PQP58" s="87"/>
      <c r="PQQ58" s="87"/>
      <c r="PQR58" s="87"/>
      <c r="PQS58" s="87"/>
      <c r="PQT58" s="87"/>
      <c r="PQU58" s="87"/>
      <c r="PRA58" s="87"/>
      <c r="PRB58" s="87"/>
      <c r="PRC58" s="87"/>
      <c r="PRD58" s="87"/>
      <c r="PRE58" s="87"/>
      <c r="PRF58" s="87"/>
      <c r="PRG58" s="87"/>
      <c r="PRH58" s="87"/>
      <c r="PRI58" s="87"/>
      <c r="PRJ58" s="87"/>
      <c r="PRP58" s="87"/>
      <c r="PRQ58" s="87"/>
      <c r="PRR58" s="87"/>
      <c r="PRS58" s="87"/>
      <c r="PRT58" s="87"/>
      <c r="PRU58" s="87"/>
      <c r="PRV58" s="87"/>
      <c r="PRW58" s="87"/>
      <c r="PRX58" s="87"/>
      <c r="PRY58" s="87"/>
      <c r="PSE58" s="87"/>
      <c r="PSF58" s="87"/>
      <c r="PSG58" s="87"/>
      <c r="PSH58" s="87"/>
      <c r="PSI58" s="87"/>
      <c r="PSJ58" s="87"/>
      <c r="PSK58" s="87"/>
      <c r="PSL58" s="87"/>
      <c r="PSM58" s="87"/>
      <c r="PSN58" s="87"/>
      <c r="PST58" s="87"/>
      <c r="PSU58" s="87"/>
      <c r="PSV58" s="87"/>
      <c r="PSW58" s="87"/>
      <c r="PSX58" s="87"/>
      <c r="PSY58" s="87"/>
      <c r="PSZ58" s="87"/>
      <c r="PTA58" s="87"/>
      <c r="PTB58" s="87"/>
      <c r="PTC58" s="87"/>
      <c r="PTI58" s="87"/>
      <c r="PTJ58" s="87"/>
      <c r="PTK58" s="87"/>
      <c r="PTL58" s="87"/>
      <c r="PTM58" s="87"/>
      <c r="PTN58" s="87"/>
      <c r="PTO58" s="87"/>
      <c r="PTP58" s="87"/>
      <c r="PTQ58" s="87"/>
      <c r="PTR58" s="87"/>
      <c r="PTX58" s="87"/>
      <c r="PTY58" s="87"/>
      <c r="PTZ58" s="87"/>
      <c r="PUA58" s="87"/>
      <c r="PUB58" s="87"/>
      <c r="PUC58" s="87"/>
      <c r="PUD58" s="87"/>
      <c r="PUE58" s="87"/>
      <c r="PUF58" s="87"/>
      <c r="PUG58" s="87"/>
      <c r="PUM58" s="87"/>
      <c r="PUN58" s="87"/>
      <c r="PUO58" s="87"/>
      <c r="PUP58" s="87"/>
      <c r="PUQ58" s="87"/>
      <c r="PUR58" s="87"/>
      <c r="PUS58" s="87"/>
      <c r="PUT58" s="87"/>
      <c r="PUU58" s="87"/>
      <c r="PUV58" s="87"/>
      <c r="PVB58" s="87"/>
      <c r="PVC58" s="87"/>
      <c r="PVD58" s="87"/>
      <c r="PVE58" s="87"/>
      <c r="PVF58" s="87"/>
      <c r="PVG58" s="87"/>
      <c r="PVH58" s="87"/>
      <c r="PVI58" s="87"/>
      <c r="PVJ58" s="87"/>
      <c r="PVK58" s="87"/>
      <c r="PVQ58" s="87"/>
      <c r="PVR58" s="87"/>
      <c r="PVS58" s="87"/>
      <c r="PVT58" s="87"/>
      <c r="PVU58" s="87"/>
      <c r="PVV58" s="87"/>
      <c r="PVW58" s="87"/>
      <c r="PVX58" s="87"/>
      <c r="PVY58" s="87"/>
      <c r="PVZ58" s="87"/>
      <c r="PWF58" s="87"/>
      <c r="PWG58" s="87"/>
      <c r="PWH58" s="87"/>
      <c r="PWI58" s="87"/>
      <c r="PWJ58" s="87"/>
      <c r="PWK58" s="87"/>
      <c r="PWL58" s="87"/>
      <c r="PWM58" s="87"/>
      <c r="PWN58" s="87"/>
      <c r="PWO58" s="87"/>
      <c r="PWU58" s="87"/>
      <c r="PWV58" s="87"/>
      <c r="PWW58" s="87"/>
      <c r="PWX58" s="87"/>
      <c r="PWY58" s="87"/>
      <c r="PWZ58" s="87"/>
      <c r="PXA58" s="87"/>
      <c r="PXB58" s="87"/>
      <c r="PXC58" s="87"/>
      <c r="PXD58" s="87"/>
      <c r="PXJ58" s="87"/>
      <c r="PXK58" s="87"/>
      <c r="PXL58" s="87"/>
      <c r="PXM58" s="87"/>
      <c r="PXN58" s="87"/>
      <c r="PXO58" s="87"/>
      <c r="PXP58" s="87"/>
      <c r="PXQ58" s="87"/>
      <c r="PXR58" s="87"/>
      <c r="PXS58" s="87"/>
      <c r="PXY58" s="87"/>
      <c r="PXZ58" s="87"/>
      <c r="PYA58" s="87"/>
      <c r="PYB58" s="87"/>
      <c r="PYC58" s="87"/>
      <c r="PYD58" s="87"/>
      <c r="PYE58" s="87"/>
      <c r="PYF58" s="87"/>
      <c r="PYG58" s="87"/>
      <c r="PYH58" s="87"/>
      <c r="PYN58" s="87"/>
      <c r="PYO58" s="87"/>
      <c r="PYP58" s="87"/>
      <c r="PYQ58" s="87"/>
      <c r="PYR58" s="87"/>
      <c r="PYS58" s="87"/>
      <c r="PYT58" s="87"/>
      <c r="PYU58" s="87"/>
      <c r="PYV58" s="87"/>
      <c r="PYW58" s="87"/>
      <c r="PZC58" s="87"/>
      <c r="PZD58" s="87"/>
      <c r="PZE58" s="87"/>
      <c r="PZF58" s="87"/>
      <c r="PZG58" s="87"/>
      <c r="PZH58" s="87"/>
      <c r="PZI58" s="87"/>
      <c r="PZJ58" s="87"/>
      <c r="PZK58" s="87"/>
      <c r="PZL58" s="87"/>
      <c r="PZR58" s="87"/>
      <c r="PZS58" s="87"/>
      <c r="PZT58" s="87"/>
      <c r="PZU58" s="87"/>
      <c r="PZV58" s="87"/>
      <c r="PZW58" s="87"/>
      <c r="PZX58" s="87"/>
      <c r="PZY58" s="87"/>
      <c r="PZZ58" s="87"/>
      <c r="QAA58" s="87"/>
      <c r="QAG58" s="87"/>
      <c r="QAH58" s="87"/>
      <c r="QAI58" s="87"/>
      <c r="QAJ58" s="87"/>
      <c r="QAK58" s="87"/>
      <c r="QAL58" s="87"/>
      <c r="QAM58" s="87"/>
      <c r="QAN58" s="87"/>
      <c r="QAO58" s="87"/>
      <c r="QAP58" s="87"/>
      <c r="QAV58" s="87"/>
      <c r="QAW58" s="87"/>
      <c r="QAX58" s="87"/>
      <c r="QAY58" s="87"/>
      <c r="QAZ58" s="87"/>
      <c r="QBA58" s="87"/>
      <c r="QBB58" s="87"/>
      <c r="QBC58" s="87"/>
      <c r="QBD58" s="87"/>
      <c r="QBE58" s="87"/>
      <c r="QBK58" s="87"/>
      <c r="QBL58" s="87"/>
      <c r="QBM58" s="87"/>
      <c r="QBN58" s="87"/>
      <c r="QBO58" s="87"/>
      <c r="QBP58" s="87"/>
      <c r="QBQ58" s="87"/>
      <c r="QBR58" s="87"/>
      <c r="QBS58" s="87"/>
      <c r="QBT58" s="87"/>
      <c r="QBZ58" s="87"/>
      <c r="QCA58" s="87"/>
      <c r="QCB58" s="87"/>
      <c r="QCC58" s="87"/>
      <c r="QCD58" s="87"/>
      <c r="QCE58" s="87"/>
      <c r="QCF58" s="87"/>
      <c r="QCG58" s="87"/>
      <c r="QCH58" s="87"/>
      <c r="QCI58" s="87"/>
      <c r="QCO58" s="87"/>
      <c r="QCP58" s="87"/>
      <c r="QCQ58" s="87"/>
      <c r="QCR58" s="87"/>
      <c r="QCS58" s="87"/>
      <c r="QCT58" s="87"/>
      <c r="QCU58" s="87"/>
      <c r="QCV58" s="87"/>
      <c r="QCW58" s="87"/>
      <c r="QCX58" s="87"/>
      <c r="QDD58" s="87"/>
      <c r="QDE58" s="87"/>
      <c r="QDF58" s="87"/>
      <c r="QDG58" s="87"/>
      <c r="QDH58" s="87"/>
      <c r="QDI58" s="87"/>
      <c r="QDJ58" s="87"/>
      <c r="QDK58" s="87"/>
      <c r="QDL58" s="87"/>
      <c r="QDM58" s="87"/>
      <c r="QDS58" s="87"/>
      <c r="QDT58" s="87"/>
      <c r="QDU58" s="87"/>
      <c r="QDV58" s="87"/>
      <c r="QDW58" s="87"/>
      <c r="QDX58" s="87"/>
      <c r="QDY58" s="87"/>
      <c r="QDZ58" s="87"/>
      <c r="QEA58" s="87"/>
      <c r="QEB58" s="87"/>
      <c r="QEH58" s="87"/>
      <c r="QEI58" s="87"/>
      <c r="QEJ58" s="87"/>
      <c r="QEK58" s="87"/>
      <c r="QEL58" s="87"/>
      <c r="QEM58" s="87"/>
      <c r="QEN58" s="87"/>
      <c r="QEO58" s="87"/>
      <c r="QEP58" s="87"/>
      <c r="QEQ58" s="87"/>
      <c r="QEW58" s="87"/>
      <c r="QEX58" s="87"/>
      <c r="QEY58" s="87"/>
      <c r="QEZ58" s="87"/>
      <c r="QFA58" s="87"/>
      <c r="QFB58" s="87"/>
      <c r="QFC58" s="87"/>
      <c r="QFD58" s="87"/>
      <c r="QFE58" s="87"/>
      <c r="QFF58" s="87"/>
      <c r="QFL58" s="87"/>
      <c r="QFM58" s="87"/>
      <c r="QFN58" s="87"/>
      <c r="QFO58" s="87"/>
      <c r="QFP58" s="87"/>
      <c r="QFQ58" s="87"/>
      <c r="QFR58" s="87"/>
      <c r="QFS58" s="87"/>
      <c r="QFT58" s="87"/>
      <c r="QFU58" s="87"/>
      <c r="QGA58" s="87"/>
      <c r="QGB58" s="87"/>
      <c r="QGC58" s="87"/>
      <c r="QGD58" s="87"/>
      <c r="QGE58" s="87"/>
      <c r="QGF58" s="87"/>
      <c r="QGG58" s="87"/>
      <c r="QGH58" s="87"/>
      <c r="QGI58" s="87"/>
      <c r="QGJ58" s="87"/>
      <c r="QGP58" s="87"/>
      <c r="QGQ58" s="87"/>
      <c r="QGR58" s="87"/>
      <c r="QGS58" s="87"/>
      <c r="QGT58" s="87"/>
      <c r="QGU58" s="87"/>
      <c r="QGV58" s="87"/>
      <c r="QGW58" s="87"/>
      <c r="QGX58" s="87"/>
      <c r="QGY58" s="87"/>
      <c r="QHE58" s="87"/>
      <c r="QHF58" s="87"/>
      <c r="QHG58" s="87"/>
      <c r="QHH58" s="87"/>
      <c r="QHI58" s="87"/>
      <c r="QHJ58" s="87"/>
      <c r="QHK58" s="87"/>
      <c r="QHL58" s="87"/>
      <c r="QHM58" s="87"/>
      <c r="QHN58" s="87"/>
      <c r="QHT58" s="87"/>
      <c r="QHU58" s="87"/>
      <c r="QHV58" s="87"/>
      <c r="QHW58" s="87"/>
      <c r="QHX58" s="87"/>
      <c r="QHY58" s="87"/>
      <c r="QHZ58" s="87"/>
      <c r="QIA58" s="87"/>
      <c r="QIB58" s="87"/>
      <c r="QIC58" s="87"/>
      <c r="QII58" s="87"/>
      <c r="QIJ58" s="87"/>
      <c r="QIK58" s="87"/>
      <c r="QIL58" s="87"/>
      <c r="QIM58" s="87"/>
      <c r="QIN58" s="87"/>
      <c r="QIO58" s="87"/>
      <c r="QIP58" s="87"/>
      <c r="QIQ58" s="87"/>
      <c r="QIR58" s="87"/>
      <c r="QIX58" s="87"/>
      <c r="QIY58" s="87"/>
      <c r="QIZ58" s="87"/>
      <c r="QJA58" s="87"/>
      <c r="QJB58" s="87"/>
      <c r="QJC58" s="87"/>
      <c r="QJD58" s="87"/>
      <c r="QJE58" s="87"/>
      <c r="QJF58" s="87"/>
      <c r="QJG58" s="87"/>
      <c r="QJM58" s="87"/>
      <c r="QJN58" s="87"/>
      <c r="QJO58" s="87"/>
      <c r="QJP58" s="87"/>
      <c r="QJQ58" s="87"/>
      <c r="QJR58" s="87"/>
      <c r="QJS58" s="87"/>
      <c r="QJT58" s="87"/>
      <c r="QJU58" s="87"/>
      <c r="QJV58" s="87"/>
      <c r="QKB58" s="87"/>
      <c r="QKC58" s="87"/>
      <c r="QKD58" s="87"/>
      <c r="QKE58" s="87"/>
      <c r="QKF58" s="87"/>
      <c r="QKG58" s="87"/>
      <c r="QKH58" s="87"/>
      <c r="QKI58" s="87"/>
      <c r="QKJ58" s="87"/>
      <c r="QKK58" s="87"/>
      <c r="QKQ58" s="87"/>
      <c r="QKR58" s="87"/>
      <c r="QKS58" s="87"/>
      <c r="QKT58" s="87"/>
      <c r="QKU58" s="87"/>
      <c r="QKV58" s="87"/>
      <c r="QKW58" s="87"/>
      <c r="QKX58" s="87"/>
      <c r="QKY58" s="87"/>
      <c r="QKZ58" s="87"/>
      <c r="QLF58" s="87"/>
      <c r="QLG58" s="87"/>
      <c r="QLH58" s="87"/>
      <c r="QLI58" s="87"/>
      <c r="QLJ58" s="87"/>
      <c r="QLK58" s="87"/>
      <c r="QLL58" s="87"/>
      <c r="QLM58" s="87"/>
      <c r="QLN58" s="87"/>
      <c r="QLO58" s="87"/>
      <c r="QLU58" s="87"/>
      <c r="QLV58" s="87"/>
      <c r="QLW58" s="87"/>
      <c r="QLX58" s="87"/>
      <c r="QLY58" s="87"/>
      <c r="QLZ58" s="87"/>
      <c r="QMA58" s="87"/>
      <c r="QMB58" s="87"/>
      <c r="QMC58" s="87"/>
      <c r="QMD58" s="87"/>
      <c r="QMJ58" s="87"/>
      <c r="QMK58" s="87"/>
      <c r="QML58" s="87"/>
      <c r="QMM58" s="87"/>
      <c r="QMN58" s="87"/>
      <c r="QMO58" s="87"/>
      <c r="QMP58" s="87"/>
      <c r="QMQ58" s="87"/>
      <c r="QMR58" s="87"/>
      <c r="QMS58" s="87"/>
      <c r="QMY58" s="87"/>
      <c r="QMZ58" s="87"/>
      <c r="QNA58" s="87"/>
      <c r="QNB58" s="87"/>
      <c r="QNC58" s="87"/>
      <c r="QND58" s="87"/>
      <c r="QNE58" s="87"/>
      <c r="QNF58" s="87"/>
      <c r="QNG58" s="87"/>
      <c r="QNH58" s="87"/>
      <c r="QNN58" s="87"/>
      <c r="QNO58" s="87"/>
      <c r="QNP58" s="87"/>
      <c r="QNQ58" s="87"/>
      <c r="QNR58" s="87"/>
      <c r="QNS58" s="87"/>
      <c r="QNT58" s="87"/>
      <c r="QNU58" s="87"/>
      <c r="QNV58" s="87"/>
      <c r="QNW58" s="87"/>
      <c r="QOC58" s="87"/>
      <c r="QOD58" s="87"/>
      <c r="QOE58" s="87"/>
      <c r="QOF58" s="87"/>
      <c r="QOG58" s="87"/>
      <c r="QOH58" s="87"/>
      <c r="QOI58" s="87"/>
      <c r="QOJ58" s="87"/>
      <c r="QOK58" s="87"/>
      <c r="QOL58" s="87"/>
      <c r="QOR58" s="87"/>
      <c r="QOS58" s="87"/>
      <c r="QOT58" s="87"/>
      <c r="QOU58" s="87"/>
      <c r="QOV58" s="87"/>
      <c r="QOW58" s="87"/>
      <c r="QOX58" s="87"/>
      <c r="QOY58" s="87"/>
      <c r="QOZ58" s="87"/>
      <c r="QPA58" s="87"/>
      <c r="QPG58" s="87"/>
      <c r="QPH58" s="87"/>
      <c r="QPI58" s="87"/>
      <c r="QPJ58" s="87"/>
      <c r="QPK58" s="87"/>
      <c r="QPL58" s="87"/>
      <c r="QPM58" s="87"/>
      <c r="QPN58" s="87"/>
      <c r="QPO58" s="87"/>
      <c r="QPP58" s="87"/>
      <c r="QPV58" s="87"/>
      <c r="QPW58" s="87"/>
      <c r="QPX58" s="87"/>
      <c r="QPY58" s="87"/>
      <c r="QPZ58" s="87"/>
      <c r="QQA58" s="87"/>
      <c r="QQB58" s="87"/>
      <c r="QQC58" s="87"/>
      <c r="QQD58" s="87"/>
      <c r="QQE58" s="87"/>
      <c r="QQK58" s="87"/>
      <c r="QQL58" s="87"/>
      <c r="QQM58" s="87"/>
      <c r="QQN58" s="87"/>
      <c r="QQO58" s="87"/>
      <c r="QQP58" s="87"/>
      <c r="QQQ58" s="87"/>
      <c r="QQR58" s="87"/>
      <c r="QQS58" s="87"/>
      <c r="QQT58" s="87"/>
      <c r="QQZ58" s="87"/>
      <c r="QRA58" s="87"/>
      <c r="QRB58" s="87"/>
      <c r="QRC58" s="87"/>
      <c r="QRD58" s="87"/>
      <c r="QRE58" s="87"/>
      <c r="QRF58" s="87"/>
      <c r="QRG58" s="87"/>
      <c r="QRH58" s="87"/>
      <c r="QRI58" s="87"/>
      <c r="QRO58" s="87"/>
      <c r="QRP58" s="87"/>
      <c r="QRQ58" s="87"/>
      <c r="QRR58" s="87"/>
      <c r="QRS58" s="87"/>
      <c r="QRT58" s="87"/>
      <c r="QRU58" s="87"/>
      <c r="QRV58" s="87"/>
      <c r="QRW58" s="87"/>
      <c r="QRX58" s="87"/>
      <c r="QSD58" s="87"/>
      <c r="QSE58" s="87"/>
      <c r="QSF58" s="87"/>
      <c r="QSG58" s="87"/>
      <c r="QSH58" s="87"/>
      <c r="QSI58" s="87"/>
      <c r="QSJ58" s="87"/>
      <c r="QSK58" s="87"/>
      <c r="QSL58" s="87"/>
      <c r="QSM58" s="87"/>
      <c r="QSS58" s="87"/>
      <c r="QST58" s="87"/>
      <c r="QSU58" s="87"/>
      <c r="QSV58" s="87"/>
      <c r="QSW58" s="87"/>
      <c r="QSX58" s="87"/>
      <c r="QSY58" s="87"/>
      <c r="QSZ58" s="87"/>
      <c r="QTA58" s="87"/>
      <c r="QTB58" s="87"/>
      <c r="QTH58" s="87"/>
      <c r="QTI58" s="87"/>
      <c r="QTJ58" s="87"/>
      <c r="QTK58" s="87"/>
      <c r="QTL58" s="87"/>
      <c r="QTM58" s="87"/>
      <c r="QTN58" s="87"/>
      <c r="QTO58" s="87"/>
      <c r="QTP58" s="87"/>
      <c r="QTQ58" s="87"/>
      <c r="QTW58" s="87"/>
      <c r="QTX58" s="87"/>
      <c r="QTY58" s="87"/>
      <c r="QTZ58" s="87"/>
      <c r="QUA58" s="87"/>
      <c r="QUB58" s="87"/>
      <c r="QUC58" s="87"/>
      <c r="QUD58" s="87"/>
      <c r="QUE58" s="87"/>
      <c r="QUF58" s="87"/>
      <c r="QUL58" s="87"/>
      <c r="QUM58" s="87"/>
      <c r="QUN58" s="87"/>
      <c r="QUO58" s="87"/>
      <c r="QUP58" s="87"/>
      <c r="QUQ58" s="87"/>
      <c r="QUR58" s="87"/>
      <c r="QUS58" s="87"/>
      <c r="QUT58" s="87"/>
      <c r="QUU58" s="87"/>
      <c r="QVA58" s="87"/>
      <c r="QVB58" s="87"/>
      <c r="QVC58" s="87"/>
      <c r="QVD58" s="87"/>
      <c r="QVE58" s="87"/>
      <c r="QVF58" s="87"/>
      <c r="QVG58" s="87"/>
      <c r="QVH58" s="87"/>
      <c r="QVI58" s="87"/>
      <c r="QVJ58" s="87"/>
      <c r="QVP58" s="87"/>
      <c r="QVQ58" s="87"/>
      <c r="QVR58" s="87"/>
      <c r="QVS58" s="87"/>
      <c r="QVT58" s="87"/>
      <c r="QVU58" s="87"/>
      <c r="QVV58" s="87"/>
      <c r="QVW58" s="87"/>
      <c r="QVX58" s="87"/>
      <c r="QVY58" s="87"/>
      <c r="QWE58" s="87"/>
      <c r="QWF58" s="87"/>
      <c r="QWG58" s="87"/>
      <c r="QWH58" s="87"/>
      <c r="QWI58" s="87"/>
      <c r="QWJ58" s="87"/>
      <c r="QWK58" s="87"/>
      <c r="QWL58" s="87"/>
      <c r="QWM58" s="87"/>
      <c r="QWN58" s="87"/>
      <c r="QWT58" s="87"/>
      <c r="QWU58" s="87"/>
      <c r="QWV58" s="87"/>
      <c r="QWW58" s="87"/>
      <c r="QWX58" s="87"/>
      <c r="QWY58" s="87"/>
      <c r="QWZ58" s="87"/>
      <c r="QXA58" s="87"/>
      <c r="QXB58" s="87"/>
      <c r="QXC58" s="87"/>
      <c r="QXI58" s="87"/>
      <c r="QXJ58" s="87"/>
      <c r="QXK58" s="87"/>
      <c r="QXL58" s="87"/>
      <c r="QXM58" s="87"/>
      <c r="QXN58" s="87"/>
      <c r="QXO58" s="87"/>
      <c r="QXP58" s="87"/>
      <c r="QXQ58" s="87"/>
      <c r="QXR58" s="87"/>
      <c r="QXX58" s="87"/>
      <c r="QXY58" s="87"/>
      <c r="QXZ58" s="87"/>
      <c r="QYA58" s="87"/>
      <c r="QYB58" s="87"/>
      <c r="QYC58" s="87"/>
      <c r="QYD58" s="87"/>
      <c r="QYE58" s="87"/>
      <c r="QYF58" s="87"/>
      <c r="QYG58" s="87"/>
      <c r="QYM58" s="87"/>
      <c r="QYN58" s="87"/>
      <c r="QYO58" s="87"/>
      <c r="QYP58" s="87"/>
      <c r="QYQ58" s="87"/>
      <c r="QYR58" s="87"/>
      <c r="QYS58" s="87"/>
      <c r="QYT58" s="87"/>
      <c r="QYU58" s="87"/>
      <c r="QYV58" s="87"/>
      <c r="QZB58" s="87"/>
      <c r="QZC58" s="87"/>
      <c r="QZD58" s="87"/>
      <c r="QZE58" s="87"/>
      <c r="QZF58" s="87"/>
      <c r="QZG58" s="87"/>
      <c r="QZH58" s="87"/>
      <c r="QZI58" s="87"/>
      <c r="QZJ58" s="87"/>
      <c r="QZK58" s="87"/>
      <c r="QZQ58" s="87"/>
      <c r="QZR58" s="87"/>
      <c r="QZS58" s="87"/>
      <c r="QZT58" s="87"/>
      <c r="QZU58" s="87"/>
      <c r="QZV58" s="87"/>
      <c r="QZW58" s="87"/>
      <c r="QZX58" s="87"/>
      <c r="QZY58" s="87"/>
      <c r="QZZ58" s="87"/>
      <c r="RAF58" s="87"/>
      <c r="RAG58" s="87"/>
      <c r="RAH58" s="87"/>
      <c r="RAI58" s="87"/>
      <c r="RAJ58" s="87"/>
      <c r="RAK58" s="87"/>
      <c r="RAL58" s="87"/>
      <c r="RAM58" s="87"/>
      <c r="RAN58" s="87"/>
      <c r="RAO58" s="87"/>
      <c r="RAU58" s="87"/>
      <c r="RAV58" s="87"/>
      <c r="RAW58" s="87"/>
      <c r="RAX58" s="87"/>
      <c r="RAY58" s="87"/>
      <c r="RAZ58" s="87"/>
      <c r="RBA58" s="87"/>
      <c r="RBB58" s="87"/>
      <c r="RBC58" s="87"/>
      <c r="RBD58" s="87"/>
      <c r="RBJ58" s="87"/>
      <c r="RBK58" s="87"/>
      <c r="RBL58" s="87"/>
      <c r="RBM58" s="87"/>
      <c r="RBN58" s="87"/>
      <c r="RBO58" s="87"/>
      <c r="RBP58" s="87"/>
      <c r="RBQ58" s="87"/>
      <c r="RBR58" s="87"/>
      <c r="RBS58" s="87"/>
      <c r="RBY58" s="87"/>
      <c r="RBZ58" s="87"/>
      <c r="RCA58" s="87"/>
      <c r="RCB58" s="87"/>
      <c r="RCC58" s="87"/>
      <c r="RCD58" s="87"/>
      <c r="RCE58" s="87"/>
      <c r="RCF58" s="87"/>
      <c r="RCG58" s="87"/>
      <c r="RCH58" s="87"/>
      <c r="RCN58" s="87"/>
      <c r="RCO58" s="87"/>
      <c r="RCP58" s="87"/>
      <c r="RCQ58" s="87"/>
      <c r="RCR58" s="87"/>
      <c r="RCS58" s="87"/>
      <c r="RCT58" s="87"/>
      <c r="RCU58" s="87"/>
      <c r="RCV58" s="87"/>
      <c r="RCW58" s="87"/>
      <c r="RDC58" s="87"/>
      <c r="RDD58" s="87"/>
      <c r="RDE58" s="87"/>
      <c r="RDF58" s="87"/>
      <c r="RDG58" s="87"/>
      <c r="RDH58" s="87"/>
      <c r="RDI58" s="87"/>
      <c r="RDJ58" s="87"/>
      <c r="RDK58" s="87"/>
      <c r="RDL58" s="87"/>
      <c r="RDR58" s="87"/>
      <c r="RDS58" s="87"/>
      <c r="RDT58" s="87"/>
      <c r="RDU58" s="87"/>
      <c r="RDV58" s="87"/>
      <c r="RDW58" s="87"/>
      <c r="RDX58" s="87"/>
      <c r="RDY58" s="87"/>
      <c r="RDZ58" s="87"/>
      <c r="REA58" s="87"/>
      <c r="REG58" s="87"/>
      <c r="REH58" s="87"/>
      <c r="REI58" s="87"/>
      <c r="REJ58" s="87"/>
      <c r="REK58" s="87"/>
      <c r="REL58" s="87"/>
      <c r="REM58" s="87"/>
      <c r="REN58" s="87"/>
      <c r="REO58" s="87"/>
      <c r="REP58" s="87"/>
      <c r="REV58" s="87"/>
      <c r="REW58" s="87"/>
      <c r="REX58" s="87"/>
      <c r="REY58" s="87"/>
      <c r="REZ58" s="87"/>
      <c r="RFA58" s="87"/>
      <c r="RFB58" s="87"/>
      <c r="RFC58" s="87"/>
      <c r="RFD58" s="87"/>
      <c r="RFE58" s="87"/>
      <c r="RFK58" s="87"/>
      <c r="RFL58" s="87"/>
      <c r="RFM58" s="87"/>
      <c r="RFN58" s="87"/>
      <c r="RFO58" s="87"/>
      <c r="RFP58" s="87"/>
      <c r="RFQ58" s="87"/>
      <c r="RFR58" s="87"/>
      <c r="RFS58" s="87"/>
      <c r="RFT58" s="87"/>
      <c r="RFZ58" s="87"/>
      <c r="RGA58" s="87"/>
      <c r="RGB58" s="87"/>
      <c r="RGC58" s="87"/>
      <c r="RGD58" s="87"/>
      <c r="RGE58" s="87"/>
      <c r="RGF58" s="87"/>
      <c r="RGG58" s="87"/>
      <c r="RGH58" s="87"/>
      <c r="RGI58" s="87"/>
      <c r="RGO58" s="87"/>
      <c r="RGP58" s="87"/>
      <c r="RGQ58" s="87"/>
      <c r="RGR58" s="87"/>
      <c r="RGS58" s="87"/>
      <c r="RGT58" s="87"/>
      <c r="RGU58" s="87"/>
      <c r="RGV58" s="87"/>
      <c r="RGW58" s="87"/>
      <c r="RGX58" s="87"/>
      <c r="RHD58" s="87"/>
      <c r="RHE58" s="87"/>
      <c r="RHF58" s="87"/>
      <c r="RHG58" s="87"/>
      <c r="RHH58" s="87"/>
      <c r="RHI58" s="87"/>
      <c r="RHJ58" s="87"/>
      <c r="RHK58" s="87"/>
      <c r="RHL58" s="87"/>
      <c r="RHM58" s="87"/>
      <c r="RHS58" s="87"/>
      <c r="RHT58" s="87"/>
      <c r="RHU58" s="87"/>
      <c r="RHV58" s="87"/>
      <c r="RHW58" s="87"/>
      <c r="RHX58" s="87"/>
      <c r="RHY58" s="87"/>
      <c r="RHZ58" s="87"/>
      <c r="RIA58" s="87"/>
      <c r="RIB58" s="87"/>
      <c r="RIH58" s="87"/>
      <c r="RII58" s="87"/>
      <c r="RIJ58" s="87"/>
      <c r="RIK58" s="87"/>
      <c r="RIL58" s="87"/>
      <c r="RIM58" s="87"/>
      <c r="RIN58" s="87"/>
      <c r="RIO58" s="87"/>
      <c r="RIP58" s="87"/>
      <c r="RIQ58" s="87"/>
      <c r="RIW58" s="87"/>
      <c r="RIX58" s="87"/>
      <c r="RIY58" s="87"/>
      <c r="RIZ58" s="87"/>
      <c r="RJA58" s="87"/>
      <c r="RJB58" s="87"/>
      <c r="RJC58" s="87"/>
      <c r="RJD58" s="87"/>
      <c r="RJE58" s="87"/>
      <c r="RJF58" s="87"/>
      <c r="RJL58" s="87"/>
      <c r="RJM58" s="87"/>
      <c r="RJN58" s="87"/>
      <c r="RJO58" s="87"/>
      <c r="RJP58" s="87"/>
      <c r="RJQ58" s="87"/>
      <c r="RJR58" s="87"/>
      <c r="RJS58" s="87"/>
      <c r="RJT58" s="87"/>
      <c r="RJU58" s="87"/>
      <c r="RKA58" s="87"/>
      <c r="RKB58" s="87"/>
      <c r="RKC58" s="87"/>
      <c r="RKD58" s="87"/>
      <c r="RKE58" s="87"/>
      <c r="RKF58" s="87"/>
      <c r="RKG58" s="87"/>
      <c r="RKH58" s="87"/>
      <c r="RKI58" s="87"/>
      <c r="RKJ58" s="87"/>
      <c r="RKP58" s="87"/>
      <c r="RKQ58" s="87"/>
      <c r="RKR58" s="87"/>
      <c r="RKS58" s="87"/>
      <c r="RKT58" s="87"/>
      <c r="RKU58" s="87"/>
      <c r="RKV58" s="87"/>
      <c r="RKW58" s="87"/>
      <c r="RKX58" s="87"/>
      <c r="RKY58" s="87"/>
      <c r="RLE58" s="87"/>
      <c r="RLF58" s="87"/>
      <c r="RLG58" s="87"/>
      <c r="RLH58" s="87"/>
      <c r="RLI58" s="87"/>
      <c r="RLJ58" s="87"/>
      <c r="RLK58" s="87"/>
      <c r="RLL58" s="87"/>
      <c r="RLM58" s="87"/>
      <c r="RLN58" s="87"/>
      <c r="RLT58" s="87"/>
      <c r="RLU58" s="87"/>
      <c r="RLV58" s="87"/>
      <c r="RLW58" s="87"/>
      <c r="RLX58" s="87"/>
      <c r="RLY58" s="87"/>
      <c r="RLZ58" s="87"/>
      <c r="RMA58" s="87"/>
      <c r="RMB58" s="87"/>
      <c r="RMC58" s="87"/>
      <c r="RMI58" s="87"/>
      <c r="RMJ58" s="87"/>
      <c r="RMK58" s="87"/>
      <c r="RML58" s="87"/>
      <c r="RMM58" s="87"/>
      <c r="RMN58" s="87"/>
      <c r="RMO58" s="87"/>
      <c r="RMP58" s="87"/>
      <c r="RMQ58" s="87"/>
      <c r="RMR58" s="87"/>
      <c r="RMX58" s="87"/>
      <c r="RMY58" s="87"/>
      <c r="RMZ58" s="87"/>
      <c r="RNA58" s="87"/>
      <c r="RNB58" s="87"/>
      <c r="RNC58" s="87"/>
      <c r="RND58" s="87"/>
      <c r="RNE58" s="87"/>
      <c r="RNF58" s="87"/>
      <c r="RNG58" s="87"/>
      <c r="RNM58" s="87"/>
      <c r="RNN58" s="87"/>
      <c r="RNO58" s="87"/>
      <c r="RNP58" s="87"/>
      <c r="RNQ58" s="87"/>
      <c r="RNR58" s="87"/>
      <c r="RNS58" s="87"/>
      <c r="RNT58" s="87"/>
      <c r="RNU58" s="87"/>
      <c r="RNV58" s="87"/>
      <c r="ROB58" s="87"/>
      <c r="ROC58" s="87"/>
      <c r="ROD58" s="87"/>
      <c r="ROE58" s="87"/>
      <c r="ROF58" s="87"/>
      <c r="ROG58" s="87"/>
      <c r="ROH58" s="87"/>
      <c r="ROI58" s="87"/>
      <c r="ROJ58" s="87"/>
      <c r="ROK58" s="87"/>
      <c r="ROQ58" s="87"/>
      <c r="ROR58" s="87"/>
      <c r="ROS58" s="87"/>
      <c r="ROT58" s="87"/>
      <c r="ROU58" s="87"/>
      <c r="ROV58" s="87"/>
      <c r="ROW58" s="87"/>
      <c r="ROX58" s="87"/>
      <c r="ROY58" s="87"/>
      <c r="ROZ58" s="87"/>
      <c r="RPF58" s="87"/>
      <c r="RPG58" s="87"/>
      <c r="RPH58" s="87"/>
      <c r="RPI58" s="87"/>
      <c r="RPJ58" s="87"/>
      <c r="RPK58" s="87"/>
      <c r="RPL58" s="87"/>
      <c r="RPM58" s="87"/>
      <c r="RPN58" s="87"/>
      <c r="RPO58" s="87"/>
      <c r="RPU58" s="87"/>
      <c r="RPV58" s="87"/>
      <c r="RPW58" s="87"/>
      <c r="RPX58" s="87"/>
      <c r="RPY58" s="87"/>
      <c r="RPZ58" s="87"/>
      <c r="RQA58" s="87"/>
      <c r="RQB58" s="87"/>
      <c r="RQC58" s="87"/>
      <c r="RQD58" s="87"/>
      <c r="RQJ58" s="87"/>
      <c r="RQK58" s="87"/>
      <c r="RQL58" s="87"/>
      <c r="RQM58" s="87"/>
      <c r="RQN58" s="87"/>
      <c r="RQO58" s="87"/>
      <c r="RQP58" s="87"/>
      <c r="RQQ58" s="87"/>
      <c r="RQR58" s="87"/>
      <c r="RQS58" s="87"/>
      <c r="RQY58" s="87"/>
      <c r="RQZ58" s="87"/>
      <c r="RRA58" s="87"/>
      <c r="RRB58" s="87"/>
      <c r="RRC58" s="87"/>
      <c r="RRD58" s="87"/>
      <c r="RRE58" s="87"/>
      <c r="RRF58" s="87"/>
      <c r="RRG58" s="87"/>
      <c r="RRH58" s="87"/>
      <c r="RRN58" s="87"/>
      <c r="RRO58" s="87"/>
      <c r="RRP58" s="87"/>
      <c r="RRQ58" s="87"/>
      <c r="RRR58" s="87"/>
      <c r="RRS58" s="87"/>
      <c r="RRT58" s="87"/>
      <c r="RRU58" s="87"/>
      <c r="RRV58" s="87"/>
      <c r="RRW58" s="87"/>
      <c r="RSC58" s="87"/>
      <c r="RSD58" s="87"/>
      <c r="RSE58" s="87"/>
      <c r="RSF58" s="87"/>
      <c r="RSG58" s="87"/>
      <c r="RSH58" s="87"/>
      <c r="RSI58" s="87"/>
      <c r="RSJ58" s="87"/>
      <c r="RSK58" s="87"/>
      <c r="RSL58" s="87"/>
      <c r="RSR58" s="87"/>
      <c r="RSS58" s="87"/>
      <c r="RST58" s="87"/>
      <c r="RSU58" s="87"/>
      <c r="RSV58" s="87"/>
      <c r="RSW58" s="87"/>
      <c r="RSX58" s="87"/>
      <c r="RSY58" s="87"/>
      <c r="RSZ58" s="87"/>
      <c r="RTA58" s="87"/>
      <c r="RTG58" s="87"/>
      <c r="RTH58" s="87"/>
      <c r="RTI58" s="87"/>
      <c r="RTJ58" s="87"/>
      <c r="RTK58" s="87"/>
      <c r="RTL58" s="87"/>
      <c r="RTM58" s="87"/>
      <c r="RTN58" s="87"/>
      <c r="RTO58" s="87"/>
      <c r="RTP58" s="87"/>
      <c r="RTV58" s="87"/>
      <c r="RTW58" s="87"/>
      <c r="RTX58" s="87"/>
      <c r="RTY58" s="87"/>
      <c r="RTZ58" s="87"/>
      <c r="RUA58" s="87"/>
      <c r="RUB58" s="87"/>
      <c r="RUC58" s="87"/>
      <c r="RUD58" s="87"/>
      <c r="RUE58" s="87"/>
      <c r="RUK58" s="87"/>
      <c r="RUL58" s="87"/>
      <c r="RUM58" s="87"/>
      <c r="RUN58" s="87"/>
      <c r="RUO58" s="87"/>
      <c r="RUP58" s="87"/>
      <c r="RUQ58" s="87"/>
      <c r="RUR58" s="87"/>
      <c r="RUS58" s="87"/>
      <c r="RUT58" s="87"/>
      <c r="RUZ58" s="87"/>
      <c r="RVA58" s="87"/>
      <c r="RVB58" s="87"/>
      <c r="RVC58" s="87"/>
      <c r="RVD58" s="87"/>
      <c r="RVE58" s="87"/>
      <c r="RVF58" s="87"/>
      <c r="RVG58" s="87"/>
      <c r="RVH58" s="87"/>
      <c r="RVI58" s="87"/>
      <c r="RVO58" s="87"/>
      <c r="RVP58" s="87"/>
      <c r="RVQ58" s="87"/>
      <c r="RVR58" s="87"/>
      <c r="RVS58" s="87"/>
      <c r="RVT58" s="87"/>
      <c r="RVU58" s="87"/>
      <c r="RVV58" s="87"/>
      <c r="RVW58" s="87"/>
      <c r="RVX58" s="87"/>
      <c r="RWD58" s="87"/>
      <c r="RWE58" s="87"/>
      <c r="RWF58" s="87"/>
      <c r="RWG58" s="87"/>
      <c r="RWH58" s="87"/>
      <c r="RWI58" s="87"/>
      <c r="RWJ58" s="87"/>
      <c r="RWK58" s="87"/>
      <c r="RWL58" s="87"/>
      <c r="RWM58" s="87"/>
      <c r="RWS58" s="87"/>
      <c r="RWT58" s="87"/>
      <c r="RWU58" s="87"/>
      <c r="RWV58" s="87"/>
      <c r="RWW58" s="87"/>
      <c r="RWX58" s="87"/>
      <c r="RWY58" s="87"/>
      <c r="RWZ58" s="87"/>
      <c r="RXA58" s="87"/>
      <c r="RXB58" s="87"/>
      <c r="RXH58" s="87"/>
      <c r="RXI58" s="87"/>
      <c r="RXJ58" s="87"/>
      <c r="RXK58" s="87"/>
      <c r="RXL58" s="87"/>
      <c r="RXM58" s="87"/>
      <c r="RXN58" s="87"/>
      <c r="RXO58" s="87"/>
      <c r="RXP58" s="87"/>
      <c r="RXQ58" s="87"/>
      <c r="RXW58" s="87"/>
      <c r="RXX58" s="87"/>
      <c r="RXY58" s="87"/>
      <c r="RXZ58" s="87"/>
      <c r="RYA58" s="87"/>
      <c r="RYB58" s="87"/>
      <c r="RYC58" s="87"/>
      <c r="RYD58" s="87"/>
      <c r="RYE58" s="87"/>
      <c r="RYF58" s="87"/>
      <c r="RYL58" s="87"/>
      <c r="RYM58" s="87"/>
      <c r="RYN58" s="87"/>
      <c r="RYO58" s="87"/>
      <c r="RYP58" s="87"/>
      <c r="RYQ58" s="87"/>
      <c r="RYR58" s="87"/>
      <c r="RYS58" s="87"/>
      <c r="RYT58" s="87"/>
      <c r="RYU58" s="87"/>
      <c r="RZA58" s="87"/>
      <c r="RZB58" s="87"/>
      <c r="RZC58" s="87"/>
      <c r="RZD58" s="87"/>
      <c r="RZE58" s="87"/>
      <c r="RZF58" s="87"/>
      <c r="RZG58" s="87"/>
      <c r="RZH58" s="87"/>
      <c r="RZI58" s="87"/>
      <c r="RZJ58" s="87"/>
      <c r="RZP58" s="87"/>
      <c r="RZQ58" s="87"/>
      <c r="RZR58" s="87"/>
      <c r="RZS58" s="87"/>
      <c r="RZT58" s="87"/>
      <c r="RZU58" s="87"/>
      <c r="RZV58" s="87"/>
      <c r="RZW58" s="87"/>
      <c r="RZX58" s="87"/>
      <c r="RZY58" s="87"/>
      <c r="SAE58" s="87"/>
      <c r="SAF58" s="87"/>
      <c r="SAG58" s="87"/>
      <c r="SAH58" s="87"/>
      <c r="SAI58" s="87"/>
      <c r="SAJ58" s="87"/>
      <c r="SAK58" s="87"/>
      <c r="SAL58" s="87"/>
      <c r="SAM58" s="87"/>
      <c r="SAN58" s="87"/>
      <c r="SAT58" s="87"/>
      <c r="SAU58" s="87"/>
      <c r="SAV58" s="87"/>
      <c r="SAW58" s="87"/>
      <c r="SAX58" s="87"/>
      <c r="SAY58" s="87"/>
      <c r="SAZ58" s="87"/>
      <c r="SBA58" s="87"/>
      <c r="SBB58" s="87"/>
      <c r="SBC58" s="87"/>
      <c r="SBI58" s="87"/>
      <c r="SBJ58" s="87"/>
      <c r="SBK58" s="87"/>
      <c r="SBL58" s="87"/>
      <c r="SBM58" s="87"/>
      <c r="SBN58" s="87"/>
      <c r="SBO58" s="87"/>
      <c r="SBP58" s="87"/>
      <c r="SBQ58" s="87"/>
      <c r="SBR58" s="87"/>
      <c r="SBX58" s="87"/>
      <c r="SBY58" s="87"/>
      <c r="SBZ58" s="87"/>
      <c r="SCA58" s="87"/>
      <c r="SCB58" s="87"/>
      <c r="SCC58" s="87"/>
      <c r="SCD58" s="87"/>
      <c r="SCE58" s="87"/>
      <c r="SCF58" s="87"/>
      <c r="SCG58" s="87"/>
      <c r="SCM58" s="87"/>
      <c r="SCN58" s="87"/>
      <c r="SCO58" s="87"/>
      <c r="SCP58" s="87"/>
      <c r="SCQ58" s="87"/>
      <c r="SCR58" s="87"/>
      <c r="SCS58" s="87"/>
      <c r="SCT58" s="87"/>
      <c r="SCU58" s="87"/>
      <c r="SCV58" s="87"/>
      <c r="SDB58" s="87"/>
      <c r="SDC58" s="87"/>
      <c r="SDD58" s="87"/>
      <c r="SDE58" s="87"/>
      <c r="SDF58" s="87"/>
      <c r="SDG58" s="87"/>
      <c r="SDH58" s="87"/>
      <c r="SDI58" s="87"/>
      <c r="SDJ58" s="87"/>
      <c r="SDK58" s="87"/>
      <c r="SDQ58" s="87"/>
      <c r="SDR58" s="87"/>
      <c r="SDS58" s="87"/>
      <c r="SDT58" s="87"/>
      <c r="SDU58" s="87"/>
      <c r="SDV58" s="87"/>
      <c r="SDW58" s="87"/>
      <c r="SDX58" s="87"/>
      <c r="SDY58" s="87"/>
      <c r="SDZ58" s="87"/>
      <c r="SEF58" s="87"/>
      <c r="SEG58" s="87"/>
      <c r="SEH58" s="87"/>
      <c r="SEI58" s="87"/>
      <c r="SEJ58" s="87"/>
      <c r="SEK58" s="87"/>
      <c r="SEL58" s="87"/>
      <c r="SEM58" s="87"/>
      <c r="SEN58" s="87"/>
      <c r="SEO58" s="87"/>
      <c r="SEU58" s="87"/>
      <c r="SEV58" s="87"/>
      <c r="SEW58" s="87"/>
      <c r="SEX58" s="87"/>
      <c r="SEY58" s="87"/>
      <c r="SEZ58" s="87"/>
      <c r="SFA58" s="87"/>
      <c r="SFB58" s="87"/>
      <c r="SFC58" s="87"/>
      <c r="SFD58" s="87"/>
      <c r="SFJ58" s="87"/>
      <c r="SFK58" s="87"/>
      <c r="SFL58" s="87"/>
      <c r="SFM58" s="87"/>
      <c r="SFN58" s="87"/>
      <c r="SFO58" s="87"/>
      <c r="SFP58" s="87"/>
      <c r="SFQ58" s="87"/>
      <c r="SFR58" s="87"/>
      <c r="SFS58" s="87"/>
      <c r="SFY58" s="87"/>
      <c r="SFZ58" s="87"/>
      <c r="SGA58" s="87"/>
      <c r="SGB58" s="87"/>
      <c r="SGC58" s="87"/>
      <c r="SGD58" s="87"/>
      <c r="SGE58" s="87"/>
      <c r="SGF58" s="87"/>
      <c r="SGG58" s="87"/>
      <c r="SGH58" s="87"/>
      <c r="SGN58" s="87"/>
      <c r="SGO58" s="87"/>
      <c r="SGP58" s="87"/>
      <c r="SGQ58" s="87"/>
      <c r="SGR58" s="87"/>
      <c r="SGS58" s="87"/>
      <c r="SGT58" s="87"/>
      <c r="SGU58" s="87"/>
      <c r="SGV58" s="87"/>
      <c r="SGW58" s="87"/>
      <c r="SHC58" s="87"/>
      <c r="SHD58" s="87"/>
      <c r="SHE58" s="87"/>
      <c r="SHF58" s="87"/>
      <c r="SHG58" s="87"/>
      <c r="SHH58" s="87"/>
      <c r="SHI58" s="87"/>
      <c r="SHJ58" s="87"/>
      <c r="SHK58" s="87"/>
      <c r="SHL58" s="87"/>
      <c r="SHR58" s="87"/>
      <c r="SHS58" s="87"/>
      <c r="SHT58" s="87"/>
      <c r="SHU58" s="87"/>
      <c r="SHV58" s="87"/>
      <c r="SHW58" s="87"/>
      <c r="SHX58" s="87"/>
      <c r="SHY58" s="87"/>
      <c r="SHZ58" s="87"/>
      <c r="SIA58" s="87"/>
      <c r="SIG58" s="87"/>
      <c r="SIH58" s="87"/>
      <c r="SII58" s="87"/>
      <c r="SIJ58" s="87"/>
      <c r="SIK58" s="87"/>
      <c r="SIL58" s="87"/>
      <c r="SIM58" s="87"/>
      <c r="SIN58" s="87"/>
      <c r="SIO58" s="87"/>
      <c r="SIP58" s="87"/>
      <c r="SIV58" s="87"/>
      <c r="SIW58" s="87"/>
      <c r="SIX58" s="87"/>
      <c r="SIY58" s="87"/>
      <c r="SIZ58" s="87"/>
      <c r="SJA58" s="87"/>
      <c r="SJB58" s="87"/>
      <c r="SJC58" s="87"/>
      <c r="SJD58" s="87"/>
      <c r="SJE58" s="87"/>
      <c r="SJK58" s="87"/>
      <c r="SJL58" s="87"/>
      <c r="SJM58" s="87"/>
      <c r="SJN58" s="87"/>
      <c r="SJO58" s="87"/>
      <c r="SJP58" s="87"/>
      <c r="SJQ58" s="87"/>
      <c r="SJR58" s="87"/>
      <c r="SJS58" s="87"/>
      <c r="SJT58" s="87"/>
      <c r="SJZ58" s="87"/>
      <c r="SKA58" s="87"/>
      <c r="SKB58" s="87"/>
      <c r="SKC58" s="87"/>
      <c r="SKD58" s="87"/>
      <c r="SKE58" s="87"/>
      <c r="SKF58" s="87"/>
      <c r="SKG58" s="87"/>
      <c r="SKH58" s="87"/>
      <c r="SKI58" s="87"/>
      <c r="SKO58" s="87"/>
      <c r="SKP58" s="87"/>
      <c r="SKQ58" s="87"/>
      <c r="SKR58" s="87"/>
      <c r="SKS58" s="87"/>
      <c r="SKT58" s="87"/>
      <c r="SKU58" s="87"/>
      <c r="SKV58" s="87"/>
      <c r="SKW58" s="87"/>
      <c r="SKX58" s="87"/>
      <c r="SLD58" s="87"/>
      <c r="SLE58" s="87"/>
      <c r="SLF58" s="87"/>
      <c r="SLG58" s="87"/>
      <c r="SLH58" s="87"/>
      <c r="SLI58" s="87"/>
      <c r="SLJ58" s="87"/>
      <c r="SLK58" s="87"/>
      <c r="SLL58" s="87"/>
      <c r="SLM58" s="87"/>
      <c r="SLS58" s="87"/>
      <c r="SLT58" s="87"/>
      <c r="SLU58" s="87"/>
      <c r="SLV58" s="87"/>
      <c r="SLW58" s="87"/>
      <c r="SLX58" s="87"/>
      <c r="SLY58" s="87"/>
      <c r="SLZ58" s="87"/>
      <c r="SMA58" s="87"/>
      <c r="SMB58" s="87"/>
      <c r="SMH58" s="87"/>
      <c r="SMI58" s="87"/>
      <c r="SMJ58" s="87"/>
      <c r="SMK58" s="87"/>
      <c r="SML58" s="87"/>
      <c r="SMM58" s="87"/>
      <c r="SMN58" s="87"/>
      <c r="SMO58" s="87"/>
      <c r="SMP58" s="87"/>
      <c r="SMQ58" s="87"/>
      <c r="SMW58" s="87"/>
      <c r="SMX58" s="87"/>
      <c r="SMY58" s="87"/>
      <c r="SMZ58" s="87"/>
      <c r="SNA58" s="87"/>
      <c r="SNB58" s="87"/>
      <c r="SNC58" s="87"/>
      <c r="SND58" s="87"/>
      <c r="SNE58" s="87"/>
      <c r="SNF58" s="87"/>
      <c r="SNL58" s="87"/>
      <c r="SNM58" s="87"/>
      <c r="SNN58" s="87"/>
      <c r="SNO58" s="87"/>
      <c r="SNP58" s="87"/>
      <c r="SNQ58" s="87"/>
      <c r="SNR58" s="87"/>
      <c r="SNS58" s="87"/>
      <c r="SNT58" s="87"/>
      <c r="SNU58" s="87"/>
      <c r="SOA58" s="87"/>
      <c r="SOB58" s="87"/>
      <c r="SOC58" s="87"/>
      <c r="SOD58" s="87"/>
      <c r="SOE58" s="87"/>
      <c r="SOF58" s="87"/>
      <c r="SOG58" s="87"/>
      <c r="SOH58" s="87"/>
      <c r="SOI58" s="87"/>
      <c r="SOJ58" s="87"/>
      <c r="SOP58" s="87"/>
      <c r="SOQ58" s="87"/>
      <c r="SOR58" s="87"/>
      <c r="SOS58" s="87"/>
      <c r="SOT58" s="87"/>
      <c r="SOU58" s="87"/>
      <c r="SOV58" s="87"/>
      <c r="SOW58" s="87"/>
      <c r="SOX58" s="87"/>
      <c r="SOY58" s="87"/>
      <c r="SPE58" s="87"/>
      <c r="SPF58" s="87"/>
      <c r="SPG58" s="87"/>
      <c r="SPH58" s="87"/>
      <c r="SPI58" s="87"/>
      <c r="SPJ58" s="87"/>
      <c r="SPK58" s="87"/>
      <c r="SPL58" s="87"/>
      <c r="SPM58" s="87"/>
      <c r="SPN58" s="87"/>
      <c r="SPT58" s="87"/>
      <c r="SPU58" s="87"/>
      <c r="SPV58" s="87"/>
      <c r="SPW58" s="87"/>
      <c r="SPX58" s="87"/>
      <c r="SPY58" s="87"/>
      <c r="SPZ58" s="87"/>
      <c r="SQA58" s="87"/>
      <c r="SQB58" s="87"/>
      <c r="SQC58" s="87"/>
      <c r="SQI58" s="87"/>
      <c r="SQJ58" s="87"/>
      <c r="SQK58" s="87"/>
      <c r="SQL58" s="87"/>
      <c r="SQM58" s="87"/>
      <c r="SQN58" s="87"/>
      <c r="SQO58" s="87"/>
      <c r="SQP58" s="87"/>
      <c r="SQQ58" s="87"/>
      <c r="SQR58" s="87"/>
      <c r="SQX58" s="87"/>
      <c r="SQY58" s="87"/>
      <c r="SQZ58" s="87"/>
      <c r="SRA58" s="87"/>
      <c r="SRB58" s="87"/>
      <c r="SRC58" s="87"/>
      <c r="SRD58" s="87"/>
      <c r="SRE58" s="87"/>
      <c r="SRF58" s="87"/>
      <c r="SRG58" s="87"/>
      <c r="SRM58" s="87"/>
      <c r="SRN58" s="87"/>
      <c r="SRO58" s="87"/>
      <c r="SRP58" s="87"/>
      <c r="SRQ58" s="87"/>
      <c r="SRR58" s="87"/>
      <c r="SRS58" s="87"/>
      <c r="SRT58" s="87"/>
      <c r="SRU58" s="87"/>
      <c r="SRV58" s="87"/>
      <c r="SSB58" s="87"/>
      <c r="SSC58" s="87"/>
      <c r="SSD58" s="87"/>
      <c r="SSE58" s="87"/>
      <c r="SSF58" s="87"/>
      <c r="SSG58" s="87"/>
      <c r="SSH58" s="87"/>
      <c r="SSI58" s="87"/>
      <c r="SSJ58" s="87"/>
      <c r="SSK58" s="87"/>
      <c r="SSQ58" s="87"/>
      <c r="SSR58" s="87"/>
      <c r="SSS58" s="87"/>
      <c r="SST58" s="87"/>
      <c r="SSU58" s="87"/>
      <c r="SSV58" s="87"/>
      <c r="SSW58" s="87"/>
      <c r="SSX58" s="87"/>
      <c r="SSY58" s="87"/>
      <c r="SSZ58" s="87"/>
      <c r="STF58" s="87"/>
      <c r="STG58" s="87"/>
      <c r="STH58" s="87"/>
      <c r="STI58" s="87"/>
      <c r="STJ58" s="87"/>
      <c r="STK58" s="87"/>
      <c r="STL58" s="87"/>
      <c r="STM58" s="87"/>
      <c r="STN58" s="87"/>
      <c r="STO58" s="87"/>
      <c r="STU58" s="87"/>
      <c r="STV58" s="87"/>
      <c r="STW58" s="87"/>
      <c r="STX58" s="87"/>
      <c r="STY58" s="87"/>
      <c r="STZ58" s="87"/>
      <c r="SUA58" s="87"/>
      <c r="SUB58" s="87"/>
      <c r="SUC58" s="87"/>
      <c r="SUD58" s="87"/>
      <c r="SUJ58" s="87"/>
      <c r="SUK58" s="87"/>
      <c r="SUL58" s="87"/>
      <c r="SUM58" s="87"/>
      <c r="SUN58" s="87"/>
      <c r="SUO58" s="87"/>
      <c r="SUP58" s="87"/>
      <c r="SUQ58" s="87"/>
      <c r="SUR58" s="87"/>
      <c r="SUS58" s="87"/>
      <c r="SUY58" s="87"/>
      <c r="SUZ58" s="87"/>
      <c r="SVA58" s="87"/>
      <c r="SVB58" s="87"/>
      <c r="SVC58" s="87"/>
      <c r="SVD58" s="87"/>
      <c r="SVE58" s="87"/>
      <c r="SVF58" s="87"/>
      <c r="SVG58" s="87"/>
      <c r="SVH58" s="87"/>
      <c r="SVN58" s="87"/>
      <c r="SVO58" s="87"/>
      <c r="SVP58" s="87"/>
      <c r="SVQ58" s="87"/>
      <c r="SVR58" s="87"/>
      <c r="SVS58" s="87"/>
      <c r="SVT58" s="87"/>
      <c r="SVU58" s="87"/>
      <c r="SVV58" s="87"/>
      <c r="SVW58" s="87"/>
      <c r="SWC58" s="87"/>
      <c r="SWD58" s="87"/>
      <c r="SWE58" s="87"/>
      <c r="SWF58" s="87"/>
      <c r="SWG58" s="87"/>
      <c r="SWH58" s="87"/>
      <c r="SWI58" s="87"/>
      <c r="SWJ58" s="87"/>
      <c r="SWK58" s="87"/>
      <c r="SWL58" s="87"/>
      <c r="SWR58" s="87"/>
      <c r="SWS58" s="87"/>
      <c r="SWT58" s="87"/>
      <c r="SWU58" s="87"/>
      <c r="SWV58" s="87"/>
      <c r="SWW58" s="87"/>
      <c r="SWX58" s="87"/>
      <c r="SWY58" s="87"/>
      <c r="SWZ58" s="87"/>
      <c r="SXA58" s="87"/>
      <c r="SXG58" s="87"/>
      <c r="SXH58" s="87"/>
      <c r="SXI58" s="87"/>
      <c r="SXJ58" s="87"/>
      <c r="SXK58" s="87"/>
      <c r="SXL58" s="87"/>
      <c r="SXM58" s="87"/>
      <c r="SXN58" s="87"/>
      <c r="SXO58" s="87"/>
      <c r="SXP58" s="87"/>
      <c r="SXV58" s="87"/>
      <c r="SXW58" s="87"/>
      <c r="SXX58" s="87"/>
      <c r="SXY58" s="87"/>
      <c r="SXZ58" s="87"/>
      <c r="SYA58" s="87"/>
      <c r="SYB58" s="87"/>
      <c r="SYC58" s="87"/>
      <c r="SYD58" s="87"/>
      <c r="SYE58" s="87"/>
      <c r="SYK58" s="87"/>
      <c r="SYL58" s="87"/>
      <c r="SYM58" s="87"/>
      <c r="SYN58" s="87"/>
      <c r="SYO58" s="87"/>
      <c r="SYP58" s="87"/>
      <c r="SYQ58" s="87"/>
      <c r="SYR58" s="87"/>
      <c r="SYS58" s="87"/>
      <c r="SYT58" s="87"/>
      <c r="SYZ58" s="87"/>
      <c r="SZA58" s="87"/>
      <c r="SZB58" s="87"/>
      <c r="SZC58" s="87"/>
      <c r="SZD58" s="87"/>
      <c r="SZE58" s="87"/>
      <c r="SZF58" s="87"/>
      <c r="SZG58" s="87"/>
      <c r="SZH58" s="87"/>
      <c r="SZI58" s="87"/>
      <c r="SZO58" s="87"/>
      <c r="SZP58" s="87"/>
      <c r="SZQ58" s="87"/>
      <c r="SZR58" s="87"/>
      <c r="SZS58" s="87"/>
      <c r="SZT58" s="87"/>
      <c r="SZU58" s="87"/>
      <c r="SZV58" s="87"/>
      <c r="SZW58" s="87"/>
      <c r="SZX58" s="87"/>
      <c r="TAD58" s="87"/>
      <c r="TAE58" s="87"/>
      <c r="TAF58" s="87"/>
      <c r="TAG58" s="87"/>
      <c r="TAH58" s="87"/>
      <c r="TAI58" s="87"/>
      <c r="TAJ58" s="87"/>
      <c r="TAK58" s="87"/>
      <c r="TAL58" s="87"/>
      <c r="TAM58" s="87"/>
      <c r="TAS58" s="87"/>
      <c r="TAT58" s="87"/>
      <c r="TAU58" s="87"/>
      <c r="TAV58" s="87"/>
      <c r="TAW58" s="87"/>
      <c r="TAX58" s="87"/>
      <c r="TAY58" s="87"/>
      <c r="TAZ58" s="87"/>
      <c r="TBA58" s="87"/>
      <c r="TBB58" s="87"/>
      <c r="TBH58" s="87"/>
      <c r="TBI58" s="87"/>
      <c r="TBJ58" s="87"/>
      <c r="TBK58" s="87"/>
      <c r="TBL58" s="87"/>
      <c r="TBM58" s="87"/>
      <c r="TBN58" s="87"/>
      <c r="TBO58" s="87"/>
      <c r="TBP58" s="87"/>
      <c r="TBQ58" s="87"/>
      <c r="TBW58" s="87"/>
      <c r="TBX58" s="87"/>
      <c r="TBY58" s="87"/>
      <c r="TBZ58" s="87"/>
      <c r="TCA58" s="87"/>
      <c r="TCB58" s="87"/>
      <c r="TCC58" s="87"/>
      <c r="TCD58" s="87"/>
      <c r="TCE58" s="87"/>
      <c r="TCF58" s="87"/>
      <c r="TCL58" s="87"/>
      <c r="TCM58" s="87"/>
      <c r="TCN58" s="87"/>
      <c r="TCO58" s="87"/>
      <c r="TCP58" s="87"/>
      <c r="TCQ58" s="87"/>
      <c r="TCR58" s="87"/>
      <c r="TCS58" s="87"/>
      <c r="TCT58" s="87"/>
      <c r="TCU58" s="87"/>
      <c r="TDA58" s="87"/>
      <c r="TDB58" s="87"/>
      <c r="TDC58" s="87"/>
      <c r="TDD58" s="87"/>
      <c r="TDE58" s="87"/>
      <c r="TDF58" s="87"/>
      <c r="TDG58" s="87"/>
      <c r="TDH58" s="87"/>
      <c r="TDI58" s="87"/>
      <c r="TDJ58" s="87"/>
      <c r="TDP58" s="87"/>
      <c r="TDQ58" s="87"/>
      <c r="TDR58" s="87"/>
      <c r="TDS58" s="87"/>
      <c r="TDT58" s="87"/>
      <c r="TDU58" s="87"/>
      <c r="TDV58" s="87"/>
      <c r="TDW58" s="87"/>
      <c r="TDX58" s="87"/>
      <c r="TDY58" s="87"/>
      <c r="TEE58" s="87"/>
      <c r="TEF58" s="87"/>
      <c r="TEG58" s="87"/>
      <c r="TEH58" s="87"/>
      <c r="TEI58" s="87"/>
      <c r="TEJ58" s="87"/>
      <c r="TEK58" s="87"/>
      <c r="TEL58" s="87"/>
      <c r="TEM58" s="87"/>
      <c r="TEN58" s="87"/>
      <c r="TET58" s="87"/>
      <c r="TEU58" s="87"/>
      <c r="TEV58" s="87"/>
      <c r="TEW58" s="87"/>
      <c r="TEX58" s="87"/>
      <c r="TEY58" s="87"/>
      <c r="TEZ58" s="87"/>
      <c r="TFA58" s="87"/>
      <c r="TFB58" s="87"/>
      <c r="TFC58" s="87"/>
      <c r="TFI58" s="87"/>
      <c r="TFJ58" s="87"/>
      <c r="TFK58" s="87"/>
      <c r="TFL58" s="87"/>
      <c r="TFM58" s="87"/>
      <c r="TFN58" s="87"/>
      <c r="TFO58" s="87"/>
      <c r="TFP58" s="87"/>
      <c r="TFQ58" s="87"/>
      <c r="TFR58" s="87"/>
      <c r="TFX58" s="87"/>
      <c r="TFY58" s="87"/>
      <c r="TFZ58" s="87"/>
      <c r="TGA58" s="87"/>
      <c r="TGB58" s="87"/>
      <c r="TGC58" s="87"/>
      <c r="TGD58" s="87"/>
      <c r="TGE58" s="87"/>
      <c r="TGF58" s="87"/>
      <c r="TGG58" s="87"/>
      <c r="TGM58" s="87"/>
      <c r="TGN58" s="87"/>
      <c r="TGO58" s="87"/>
      <c r="TGP58" s="87"/>
      <c r="TGQ58" s="87"/>
      <c r="TGR58" s="87"/>
      <c r="TGS58" s="87"/>
      <c r="TGT58" s="87"/>
      <c r="TGU58" s="87"/>
      <c r="TGV58" s="87"/>
      <c r="THB58" s="87"/>
      <c r="THC58" s="87"/>
      <c r="THD58" s="87"/>
      <c r="THE58" s="87"/>
      <c r="THF58" s="87"/>
      <c r="THG58" s="87"/>
      <c r="THH58" s="87"/>
      <c r="THI58" s="87"/>
      <c r="THJ58" s="87"/>
      <c r="THK58" s="87"/>
      <c r="THQ58" s="87"/>
      <c r="THR58" s="87"/>
      <c r="THS58" s="87"/>
      <c r="THT58" s="87"/>
      <c r="THU58" s="87"/>
      <c r="THV58" s="87"/>
      <c r="THW58" s="87"/>
      <c r="THX58" s="87"/>
      <c r="THY58" s="87"/>
      <c r="THZ58" s="87"/>
      <c r="TIF58" s="87"/>
      <c r="TIG58" s="87"/>
      <c r="TIH58" s="87"/>
      <c r="TII58" s="87"/>
      <c r="TIJ58" s="87"/>
      <c r="TIK58" s="87"/>
      <c r="TIL58" s="87"/>
      <c r="TIM58" s="87"/>
      <c r="TIN58" s="87"/>
      <c r="TIO58" s="87"/>
      <c r="TIU58" s="87"/>
      <c r="TIV58" s="87"/>
      <c r="TIW58" s="87"/>
      <c r="TIX58" s="87"/>
      <c r="TIY58" s="87"/>
      <c r="TIZ58" s="87"/>
      <c r="TJA58" s="87"/>
      <c r="TJB58" s="87"/>
      <c r="TJC58" s="87"/>
      <c r="TJD58" s="87"/>
      <c r="TJJ58" s="87"/>
      <c r="TJK58" s="87"/>
      <c r="TJL58" s="87"/>
      <c r="TJM58" s="87"/>
      <c r="TJN58" s="87"/>
      <c r="TJO58" s="87"/>
      <c r="TJP58" s="87"/>
      <c r="TJQ58" s="87"/>
      <c r="TJR58" s="87"/>
      <c r="TJS58" s="87"/>
      <c r="TJY58" s="87"/>
      <c r="TJZ58" s="87"/>
      <c r="TKA58" s="87"/>
      <c r="TKB58" s="87"/>
      <c r="TKC58" s="87"/>
      <c r="TKD58" s="87"/>
      <c r="TKE58" s="87"/>
      <c r="TKF58" s="87"/>
      <c r="TKG58" s="87"/>
      <c r="TKH58" s="87"/>
      <c r="TKN58" s="87"/>
      <c r="TKO58" s="87"/>
      <c r="TKP58" s="87"/>
      <c r="TKQ58" s="87"/>
      <c r="TKR58" s="87"/>
      <c r="TKS58" s="87"/>
      <c r="TKT58" s="87"/>
      <c r="TKU58" s="87"/>
      <c r="TKV58" s="87"/>
      <c r="TKW58" s="87"/>
      <c r="TLC58" s="87"/>
      <c r="TLD58" s="87"/>
      <c r="TLE58" s="87"/>
      <c r="TLF58" s="87"/>
      <c r="TLG58" s="87"/>
      <c r="TLH58" s="87"/>
      <c r="TLI58" s="87"/>
      <c r="TLJ58" s="87"/>
      <c r="TLK58" s="87"/>
      <c r="TLL58" s="87"/>
      <c r="TLR58" s="87"/>
      <c r="TLS58" s="87"/>
      <c r="TLT58" s="87"/>
      <c r="TLU58" s="87"/>
      <c r="TLV58" s="87"/>
      <c r="TLW58" s="87"/>
      <c r="TLX58" s="87"/>
      <c r="TLY58" s="87"/>
      <c r="TLZ58" s="87"/>
      <c r="TMA58" s="87"/>
      <c r="TMG58" s="87"/>
      <c r="TMH58" s="87"/>
      <c r="TMI58" s="87"/>
      <c r="TMJ58" s="87"/>
      <c r="TMK58" s="87"/>
      <c r="TML58" s="87"/>
      <c r="TMM58" s="87"/>
      <c r="TMN58" s="87"/>
      <c r="TMO58" s="87"/>
      <c r="TMP58" s="87"/>
      <c r="TMV58" s="87"/>
      <c r="TMW58" s="87"/>
      <c r="TMX58" s="87"/>
      <c r="TMY58" s="87"/>
      <c r="TMZ58" s="87"/>
      <c r="TNA58" s="87"/>
      <c r="TNB58" s="87"/>
      <c r="TNC58" s="87"/>
      <c r="TND58" s="87"/>
      <c r="TNE58" s="87"/>
      <c r="TNK58" s="87"/>
      <c r="TNL58" s="87"/>
      <c r="TNM58" s="87"/>
      <c r="TNN58" s="87"/>
      <c r="TNO58" s="87"/>
      <c r="TNP58" s="87"/>
      <c r="TNQ58" s="87"/>
      <c r="TNR58" s="87"/>
      <c r="TNS58" s="87"/>
      <c r="TNT58" s="87"/>
      <c r="TNZ58" s="87"/>
      <c r="TOA58" s="87"/>
      <c r="TOB58" s="87"/>
      <c r="TOC58" s="87"/>
      <c r="TOD58" s="87"/>
      <c r="TOE58" s="87"/>
      <c r="TOF58" s="87"/>
      <c r="TOG58" s="87"/>
      <c r="TOH58" s="87"/>
      <c r="TOI58" s="87"/>
      <c r="TOO58" s="87"/>
      <c r="TOP58" s="87"/>
      <c r="TOQ58" s="87"/>
      <c r="TOR58" s="87"/>
      <c r="TOS58" s="87"/>
      <c r="TOT58" s="87"/>
      <c r="TOU58" s="87"/>
      <c r="TOV58" s="87"/>
      <c r="TOW58" s="87"/>
      <c r="TOX58" s="87"/>
      <c r="TPD58" s="87"/>
      <c r="TPE58" s="87"/>
      <c r="TPF58" s="87"/>
      <c r="TPG58" s="87"/>
      <c r="TPH58" s="87"/>
      <c r="TPI58" s="87"/>
      <c r="TPJ58" s="87"/>
      <c r="TPK58" s="87"/>
      <c r="TPL58" s="87"/>
      <c r="TPM58" s="87"/>
      <c r="TPS58" s="87"/>
      <c r="TPT58" s="87"/>
      <c r="TPU58" s="87"/>
      <c r="TPV58" s="87"/>
      <c r="TPW58" s="87"/>
      <c r="TPX58" s="87"/>
      <c r="TPY58" s="87"/>
      <c r="TPZ58" s="87"/>
      <c r="TQA58" s="87"/>
      <c r="TQB58" s="87"/>
      <c r="TQH58" s="87"/>
      <c r="TQI58" s="87"/>
      <c r="TQJ58" s="87"/>
      <c r="TQK58" s="87"/>
      <c r="TQL58" s="87"/>
      <c r="TQM58" s="87"/>
      <c r="TQN58" s="87"/>
      <c r="TQO58" s="87"/>
      <c r="TQP58" s="87"/>
      <c r="TQQ58" s="87"/>
      <c r="TQW58" s="87"/>
      <c r="TQX58" s="87"/>
      <c r="TQY58" s="87"/>
      <c r="TQZ58" s="87"/>
      <c r="TRA58" s="87"/>
      <c r="TRB58" s="87"/>
      <c r="TRC58" s="87"/>
      <c r="TRD58" s="87"/>
      <c r="TRE58" s="87"/>
      <c r="TRF58" s="87"/>
      <c r="TRL58" s="87"/>
      <c r="TRM58" s="87"/>
      <c r="TRN58" s="87"/>
      <c r="TRO58" s="87"/>
      <c r="TRP58" s="87"/>
      <c r="TRQ58" s="87"/>
      <c r="TRR58" s="87"/>
      <c r="TRS58" s="87"/>
      <c r="TRT58" s="87"/>
      <c r="TRU58" s="87"/>
      <c r="TSA58" s="87"/>
      <c r="TSB58" s="87"/>
      <c r="TSC58" s="87"/>
      <c r="TSD58" s="87"/>
      <c r="TSE58" s="87"/>
      <c r="TSF58" s="87"/>
      <c r="TSG58" s="87"/>
      <c r="TSH58" s="87"/>
      <c r="TSI58" s="87"/>
      <c r="TSJ58" s="87"/>
      <c r="TSP58" s="87"/>
      <c r="TSQ58" s="87"/>
      <c r="TSR58" s="87"/>
      <c r="TSS58" s="87"/>
      <c r="TST58" s="87"/>
      <c r="TSU58" s="87"/>
      <c r="TSV58" s="87"/>
      <c r="TSW58" s="87"/>
      <c r="TSX58" s="87"/>
      <c r="TSY58" s="87"/>
      <c r="TTE58" s="87"/>
      <c r="TTF58" s="87"/>
      <c r="TTG58" s="87"/>
      <c r="TTH58" s="87"/>
      <c r="TTI58" s="87"/>
      <c r="TTJ58" s="87"/>
      <c r="TTK58" s="87"/>
      <c r="TTL58" s="87"/>
      <c r="TTM58" s="87"/>
      <c r="TTN58" s="87"/>
      <c r="TTT58" s="87"/>
      <c r="TTU58" s="87"/>
      <c r="TTV58" s="87"/>
      <c r="TTW58" s="87"/>
      <c r="TTX58" s="87"/>
      <c r="TTY58" s="87"/>
      <c r="TTZ58" s="87"/>
      <c r="TUA58" s="87"/>
      <c r="TUB58" s="87"/>
      <c r="TUC58" s="87"/>
      <c r="TUI58" s="87"/>
      <c r="TUJ58" s="87"/>
      <c r="TUK58" s="87"/>
      <c r="TUL58" s="87"/>
      <c r="TUM58" s="87"/>
      <c r="TUN58" s="87"/>
      <c r="TUO58" s="87"/>
      <c r="TUP58" s="87"/>
      <c r="TUQ58" s="87"/>
      <c r="TUR58" s="87"/>
      <c r="TUX58" s="87"/>
      <c r="TUY58" s="87"/>
      <c r="TUZ58" s="87"/>
      <c r="TVA58" s="87"/>
      <c r="TVB58" s="87"/>
      <c r="TVC58" s="87"/>
      <c r="TVD58" s="87"/>
      <c r="TVE58" s="87"/>
      <c r="TVF58" s="87"/>
      <c r="TVG58" s="87"/>
      <c r="TVM58" s="87"/>
      <c r="TVN58" s="87"/>
      <c r="TVO58" s="87"/>
      <c r="TVP58" s="87"/>
      <c r="TVQ58" s="87"/>
      <c r="TVR58" s="87"/>
      <c r="TVS58" s="87"/>
      <c r="TVT58" s="87"/>
      <c r="TVU58" s="87"/>
      <c r="TVV58" s="87"/>
      <c r="TWB58" s="87"/>
      <c r="TWC58" s="87"/>
      <c r="TWD58" s="87"/>
      <c r="TWE58" s="87"/>
      <c r="TWF58" s="87"/>
      <c r="TWG58" s="87"/>
      <c r="TWH58" s="87"/>
      <c r="TWI58" s="87"/>
      <c r="TWJ58" s="87"/>
      <c r="TWK58" s="87"/>
      <c r="TWQ58" s="87"/>
      <c r="TWR58" s="87"/>
      <c r="TWS58" s="87"/>
      <c r="TWT58" s="87"/>
      <c r="TWU58" s="87"/>
      <c r="TWV58" s="87"/>
      <c r="TWW58" s="87"/>
      <c r="TWX58" s="87"/>
      <c r="TWY58" s="87"/>
      <c r="TWZ58" s="87"/>
      <c r="TXF58" s="87"/>
      <c r="TXG58" s="87"/>
      <c r="TXH58" s="87"/>
      <c r="TXI58" s="87"/>
      <c r="TXJ58" s="87"/>
      <c r="TXK58" s="87"/>
      <c r="TXL58" s="87"/>
      <c r="TXM58" s="87"/>
      <c r="TXN58" s="87"/>
      <c r="TXO58" s="87"/>
      <c r="TXU58" s="87"/>
      <c r="TXV58" s="87"/>
      <c r="TXW58" s="87"/>
      <c r="TXX58" s="87"/>
      <c r="TXY58" s="87"/>
      <c r="TXZ58" s="87"/>
      <c r="TYA58" s="87"/>
      <c r="TYB58" s="87"/>
      <c r="TYC58" s="87"/>
      <c r="TYD58" s="87"/>
      <c r="TYJ58" s="87"/>
      <c r="TYK58" s="87"/>
      <c r="TYL58" s="87"/>
      <c r="TYM58" s="87"/>
      <c r="TYN58" s="87"/>
      <c r="TYO58" s="87"/>
      <c r="TYP58" s="87"/>
      <c r="TYQ58" s="87"/>
      <c r="TYR58" s="87"/>
      <c r="TYS58" s="87"/>
      <c r="TYY58" s="87"/>
      <c r="TYZ58" s="87"/>
      <c r="TZA58" s="87"/>
      <c r="TZB58" s="87"/>
      <c r="TZC58" s="87"/>
      <c r="TZD58" s="87"/>
      <c r="TZE58" s="87"/>
      <c r="TZF58" s="87"/>
      <c r="TZG58" s="87"/>
      <c r="TZH58" s="87"/>
      <c r="TZN58" s="87"/>
      <c r="TZO58" s="87"/>
      <c r="TZP58" s="87"/>
      <c r="TZQ58" s="87"/>
      <c r="TZR58" s="87"/>
      <c r="TZS58" s="87"/>
      <c r="TZT58" s="87"/>
      <c r="TZU58" s="87"/>
      <c r="TZV58" s="87"/>
      <c r="TZW58" s="87"/>
      <c r="UAC58" s="87"/>
      <c r="UAD58" s="87"/>
      <c r="UAE58" s="87"/>
      <c r="UAF58" s="87"/>
      <c r="UAG58" s="87"/>
      <c r="UAH58" s="87"/>
      <c r="UAI58" s="87"/>
      <c r="UAJ58" s="87"/>
      <c r="UAK58" s="87"/>
      <c r="UAL58" s="87"/>
      <c r="UAR58" s="87"/>
      <c r="UAS58" s="87"/>
      <c r="UAT58" s="87"/>
      <c r="UAU58" s="87"/>
      <c r="UAV58" s="87"/>
      <c r="UAW58" s="87"/>
      <c r="UAX58" s="87"/>
      <c r="UAY58" s="87"/>
      <c r="UAZ58" s="87"/>
      <c r="UBA58" s="87"/>
      <c r="UBG58" s="87"/>
      <c r="UBH58" s="87"/>
      <c r="UBI58" s="87"/>
      <c r="UBJ58" s="87"/>
      <c r="UBK58" s="87"/>
      <c r="UBL58" s="87"/>
      <c r="UBM58" s="87"/>
      <c r="UBN58" s="87"/>
      <c r="UBO58" s="87"/>
      <c r="UBP58" s="87"/>
      <c r="UBV58" s="87"/>
      <c r="UBW58" s="87"/>
      <c r="UBX58" s="87"/>
      <c r="UBY58" s="87"/>
      <c r="UBZ58" s="87"/>
      <c r="UCA58" s="87"/>
      <c r="UCB58" s="87"/>
      <c r="UCC58" s="87"/>
      <c r="UCD58" s="87"/>
      <c r="UCE58" s="87"/>
      <c r="UCK58" s="87"/>
      <c r="UCL58" s="87"/>
      <c r="UCM58" s="87"/>
      <c r="UCN58" s="87"/>
      <c r="UCO58" s="87"/>
      <c r="UCP58" s="87"/>
      <c r="UCQ58" s="87"/>
      <c r="UCR58" s="87"/>
      <c r="UCS58" s="87"/>
      <c r="UCT58" s="87"/>
      <c r="UCZ58" s="87"/>
      <c r="UDA58" s="87"/>
      <c r="UDB58" s="87"/>
      <c r="UDC58" s="87"/>
      <c r="UDD58" s="87"/>
      <c r="UDE58" s="87"/>
      <c r="UDF58" s="87"/>
      <c r="UDG58" s="87"/>
      <c r="UDH58" s="87"/>
      <c r="UDI58" s="87"/>
      <c r="UDO58" s="87"/>
      <c r="UDP58" s="87"/>
      <c r="UDQ58" s="87"/>
      <c r="UDR58" s="87"/>
      <c r="UDS58" s="87"/>
      <c r="UDT58" s="87"/>
      <c r="UDU58" s="87"/>
      <c r="UDV58" s="87"/>
      <c r="UDW58" s="87"/>
      <c r="UDX58" s="87"/>
      <c r="UED58" s="87"/>
      <c r="UEE58" s="87"/>
      <c r="UEF58" s="87"/>
      <c r="UEG58" s="87"/>
      <c r="UEH58" s="87"/>
      <c r="UEI58" s="87"/>
      <c r="UEJ58" s="87"/>
      <c r="UEK58" s="87"/>
      <c r="UEL58" s="87"/>
      <c r="UEM58" s="87"/>
      <c r="UES58" s="87"/>
      <c r="UET58" s="87"/>
      <c r="UEU58" s="87"/>
      <c r="UEV58" s="87"/>
      <c r="UEW58" s="87"/>
      <c r="UEX58" s="87"/>
      <c r="UEY58" s="87"/>
      <c r="UEZ58" s="87"/>
      <c r="UFA58" s="87"/>
      <c r="UFB58" s="87"/>
      <c r="UFH58" s="87"/>
      <c r="UFI58" s="87"/>
      <c r="UFJ58" s="87"/>
      <c r="UFK58" s="87"/>
      <c r="UFL58" s="87"/>
      <c r="UFM58" s="87"/>
      <c r="UFN58" s="87"/>
      <c r="UFO58" s="87"/>
      <c r="UFP58" s="87"/>
      <c r="UFQ58" s="87"/>
      <c r="UFW58" s="87"/>
      <c r="UFX58" s="87"/>
      <c r="UFY58" s="87"/>
      <c r="UFZ58" s="87"/>
      <c r="UGA58" s="87"/>
      <c r="UGB58" s="87"/>
      <c r="UGC58" s="87"/>
      <c r="UGD58" s="87"/>
      <c r="UGE58" s="87"/>
      <c r="UGF58" s="87"/>
      <c r="UGL58" s="87"/>
      <c r="UGM58" s="87"/>
      <c r="UGN58" s="87"/>
      <c r="UGO58" s="87"/>
      <c r="UGP58" s="87"/>
      <c r="UGQ58" s="87"/>
      <c r="UGR58" s="87"/>
      <c r="UGS58" s="87"/>
      <c r="UGT58" s="87"/>
      <c r="UGU58" s="87"/>
      <c r="UHA58" s="87"/>
      <c r="UHB58" s="87"/>
      <c r="UHC58" s="87"/>
      <c r="UHD58" s="87"/>
      <c r="UHE58" s="87"/>
      <c r="UHF58" s="87"/>
      <c r="UHG58" s="87"/>
      <c r="UHH58" s="87"/>
      <c r="UHI58" s="87"/>
      <c r="UHJ58" s="87"/>
      <c r="UHP58" s="87"/>
      <c r="UHQ58" s="87"/>
      <c r="UHR58" s="87"/>
      <c r="UHS58" s="87"/>
      <c r="UHT58" s="87"/>
      <c r="UHU58" s="87"/>
      <c r="UHV58" s="87"/>
      <c r="UHW58" s="87"/>
      <c r="UHX58" s="87"/>
      <c r="UHY58" s="87"/>
      <c r="UIE58" s="87"/>
      <c r="UIF58" s="87"/>
      <c r="UIG58" s="87"/>
      <c r="UIH58" s="87"/>
      <c r="UII58" s="87"/>
      <c r="UIJ58" s="87"/>
      <c r="UIK58" s="87"/>
      <c r="UIL58" s="87"/>
      <c r="UIM58" s="87"/>
      <c r="UIN58" s="87"/>
      <c r="UIT58" s="87"/>
      <c r="UIU58" s="87"/>
      <c r="UIV58" s="87"/>
      <c r="UIW58" s="87"/>
      <c r="UIX58" s="87"/>
      <c r="UIY58" s="87"/>
      <c r="UIZ58" s="87"/>
      <c r="UJA58" s="87"/>
      <c r="UJB58" s="87"/>
      <c r="UJC58" s="87"/>
      <c r="UJI58" s="87"/>
      <c r="UJJ58" s="87"/>
      <c r="UJK58" s="87"/>
      <c r="UJL58" s="87"/>
      <c r="UJM58" s="87"/>
      <c r="UJN58" s="87"/>
      <c r="UJO58" s="87"/>
      <c r="UJP58" s="87"/>
      <c r="UJQ58" s="87"/>
      <c r="UJR58" s="87"/>
      <c r="UJX58" s="87"/>
      <c r="UJY58" s="87"/>
      <c r="UJZ58" s="87"/>
      <c r="UKA58" s="87"/>
      <c r="UKB58" s="87"/>
      <c r="UKC58" s="87"/>
      <c r="UKD58" s="87"/>
      <c r="UKE58" s="87"/>
      <c r="UKF58" s="87"/>
      <c r="UKG58" s="87"/>
      <c r="UKM58" s="87"/>
      <c r="UKN58" s="87"/>
      <c r="UKO58" s="87"/>
      <c r="UKP58" s="87"/>
      <c r="UKQ58" s="87"/>
      <c r="UKR58" s="87"/>
      <c r="UKS58" s="87"/>
      <c r="UKT58" s="87"/>
      <c r="UKU58" s="87"/>
      <c r="UKV58" s="87"/>
      <c r="ULB58" s="87"/>
      <c r="ULC58" s="87"/>
      <c r="ULD58" s="87"/>
      <c r="ULE58" s="87"/>
      <c r="ULF58" s="87"/>
      <c r="ULG58" s="87"/>
      <c r="ULH58" s="87"/>
      <c r="ULI58" s="87"/>
      <c r="ULJ58" s="87"/>
      <c r="ULK58" s="87"/>
      <c r="ULQ58" s="87"/>
      <c r="ULR58" s="87"/>
      <c r="ULS58" s="87"/>
      <c r="ULT58" s="87"/>
      <c r="ULU58" s="87"/>
      <c r="ULV58" s="87"/>
      <c r="ULW58" s="87"/>
      <c r="ULX58" s="87"/>
      <c r="ULY58" s="87"/>
      <c r="ULZ58" s="87"/>
      <c r="UMF58" s="87"/>
      <c r="UMG58" s="87"/>
      <c r="UMH58" s="87"/>
      <c r="UMI58" s="87"/>
      <c r="UMJ58" s="87"/>
      <c r="UMK58" s="87"/>
      <c r="UML58" s="87"/>
      <c r="UMM58" s="87"/>
      <c r="UMN58" s="87"/>
      <c r="UMO58" s="87"/>
      <c r="UMU58" s="87"/>
      <c r="UMV58" s="87"/>
      <c r="UMW58" s="87"/>
      <c r="UMX58" s="87"/>
      <c r="UMY58" s="87"/>
      <c r="UMZ58" s="87"/>
      <c r="UNA58" s="87"/>
      <c r="UNB58" s="87"/>
      <c r="UNC58" s="87"/>
      <c r="UND58" s="87"/>
      <c r="UNJ58" s="87"/>
      <c r="UNK58" s="87"/>
      <c r="UNL58" s="87"/>
      <c r="UNM58" s="87"/>
      <c r="UNN58" s="87"/>
      <c r="UNO58" s="87"/>
      <c r="UNP58" s="87"/>
      <c r="UNQ58" s="87"/>
      <c r="UNR58" s="87"/>
      <c r="UNS58" s="87"/>
      <c r="UNY58" s="87"/>
      <c r="UNZ58" s="87"/>
      <c r="UOA58" s="87"/>
      <c r="UOB58" s="87"/>
      <c r="UOC58" s="87"/>
      <c r="UOD58" s="87"/>
      <c r="UOE58" s="87"/>
      <c r="UOF58" s="87"/>
      <c r="UOG58" s="87"/>
      <c r="UOH58" s="87"/>
      <c r="UON58" s="87"/>
      <c r="UOO58" s="87"/>
      <c r="UOP58" s="87"/>
      <c r="UOQ58" s="87"/>
      <c r="UOR58" s="87"/>
      <c r="UOS58" s="87"/>
      <c r="UOT58" s="87"/>
      <c r="UOU58" s="87"/>
      <c r="UOV58" s="87"/>
      <c r="UOW58" s="87"/>
      <c r="UPC58" s="87"/>
      <c r="UPD58" s="87"/>
      <c r="UPE58" s="87"/>
      <c r="UPF58" s="87"/>
      <c r="UPG58" s="87"/>
      <c r="UPH58" s="87"/>
      <c r="UPI58" s="87"/>
      <c r="UPJ58" s="87"/>
      <c r="UPK58" s="87"/>
      <c r="UPL58" s="87"/>
      <c r="UPR58" s="87"/>
      <c r="UPS58" s="87"/>
      <c r="UPT58" s="87"/>
      <c r="UPU58" s="87"/>
      <c r="UPV58" s="87"/>
      <c r="UPW58" s="87"/>
      <c r="UPX58" s="87"/>
      <c r="UPY58" s="87"/>
      <c r="UPZ58" s="87"/>
      <c r="UQA58" s="87"/>
      <c r="UQG58" s="87"/>
      <c r="UQH58" s="87"/>
      <c r="UQI58" s="87"/>
      <c r="UQJ58" s="87"/>
      <c r="UQK58" s="87"/>
      <c r="UQL58" s="87"/>
      <c r="UQM58" s="87"/>
      <c r="UQN58" s="87"/>
      <c r="UQO58" s="87"/>
      <c r="UQP58" s="87"/>
      <c r="UQV58" s="87"/>
      <c r="UQW58" s="87"/>
      <c r="UQX58" s="87"/>
      <c r="UQY58" s="87"/>
      <c r="UQZ58" s="87"/>
      <c r="URA58" s="87"/>
      <c r="URB58" s="87"/>
      <c r="URC58" s="87"/>
      <c r="URD58" s="87"/>
      <c r="URE58" s="87"/>
      <c r="URK58" s="87"/>
      <c r="URL58" s="87"/>
      <c r="URM58" s="87"/>
      <c r="URN58" s="87"/>
      <c r="URO58" s="87"/>
      <c r="URP58" s="87"/>
      <c r="URQ58" s="87"/>
      <c r="URR58" s="87"/>
      <c r="URS58" s="87"/>
      <c r="URT58" s="87"/>
      <c r="URZ58" s="87"/>
      <c r="USA58" s="87"/>
      <c r="USB58" s="87"/>
      <c r="USC58" s="87"/>
      <c r="USD58" s="87"/>
      <c r="USE58" s="87"/>
      <c r="USF58" s="87"/>
      <c r="USG58" s="87"/>
      <c r="USH58" s="87"/>
      <c r="USI58" s="87"/>
      <c r="USO58" s="87"/>
      <c r="USP58" s="87"/>
      <c r="USQ58" s="87"/>
      <c r="USR58" s="87"/>
      <c r="USS58" s="87"/>
      <c r="UST58" s="87"/>
      <c r="USU58" s="87"/>
      <c r="USV58" s="87"/>
      <c r="USW58" s="87"/>
      <c r="USX58" s="87"/>
      <c r="UTD58" s="87"/>
      <c r="UTE58" s="87"/>
      <c r="UTF58" s="87"/>
      <c r="UTG58" s="87"/>
      <c r="UTH58" s="87"/>
      <c r="UTI58" s="87"/>
      <c r="UTJ58" s="87"/>
      <c r="UTK58" s="87"/>
      <c r="UTL58" s="87"/>
      <c r="UTM58" s="87"/>
      <c r="UTS58" s="87"/>
      <c r="UTT58" s="87"/>
      <c r="UTU58" s="87"/>
      <c r="UTV58" s="87"/>
      <c r="UTW58" s="87"/>
      <c r="UTX58" s="87"/>
      <c r="UTY58" s="87"/>
      <c r="UTZ58" s="87"/>
      <c r="UUA58" s="87"/>
      <c r="UUB58" s="87"/>
      <c r="UUH58" s="87"/>
      <c r="UUI58" s="87"/>
      <c r="UUJ58" s="87"/>
      <c r="UUK58" s="87"/>
      <c r="UUL58" s="87"/>
      <c r="UUM58" s="87"/>
      <c r="UUN58" s="87"/>
      <c r="UUO58" s="87"/>
      <c r="UUP58" s="87"/>
      <c r="UUQ58" s="87"/>
      <c r="UUW58" s="87"/>
      <c r="UUX58" s="87"/>
      <c r="UUY58" s="87"/>
      <c r="UUZ58" s="87"/>
      <c r="UVA58" s="87"/>
      <c r="UVB58" s="87"/>
      <c r="UVC58" s="87"/>
      <c r="UVD58" s="87"/>
      <c r="UVE58" s="87"/>
      <c r="UVF58" s="87"/>
      <c r="UVL58" s="87"/>
      <c r="UVM58" s="87"/>
      <c r="UVN58" s="87"/>
      <c r="UVO58" s="87"/>
      <c r="UVP58" s="87"/>
      <c r="UVQ58" s="87"/>
      <c r="UVR58" s="87"/>
      <c r="UVS58" s="87"/>
      <c r="UVT58" s="87"/>
      <c r="UVU58" s="87"/>
      <c r="UWA58" s="87"/>
      <c r="UWB58" s="87"/>
      <c r="UWC58" s="87"/>
      <c r="UWD58" s="87"/>
      <c r="UWE58" s="87"/>
      <c r="UWF58" s="87"/>
      <c r="UWG58" s="87"/>
      <c r="UWH58" s="87"/>
      <c r="UWI58" s="87"/>
      <c r="UWJ58" s="87"/>
      <c r="UWP58" s="87"/>
      <c r="UWQ58" s="87"/>
      <c r="UWR58" s="87"/>
      <c r="UWS58" s="87"/>
      <c r="UWT58" s="87"/>
      <c r="UWU58" s="87"/>
      <c r="UWV58" s="87"/>
      <c r="UWW58" s="87"/>
      <c r="UWX58" s="87"/>
      <c r="UWY58" s="87"/>
      <c r="UXE58" s="87"/>
      <c r="UXF58" s="87"/>
      <c r="UXG58" s="87"/>
      <c r="UXH58" s="87"/>
      <c r="UXI58" s="87"/>
      <c r="UXJ58" s="87"/>
      <c r="UXK58" s="87"/>
      <c r="UXL58" s="87"/>
      <c r="UXM58" s="87"/>
      <c r="UXN58" s="87"/>
      <c r="UXT58" s="87"/>
      <c r="UXU58" s="87"/>
      <c r="UXV58" s="87"/>
      <c r="UXW58" s="87"/>
      <c r="UXX58" s="87"/>
      <c r="UXY58" s="87"/>
      <c r="UXZ58" s="87"/>
      <c r="UYA58" s="87"/>
      <c r="UYB58" s="87"/>
      <c r="UYC58" s="87"/>
      <c r="UYI58" s="87"/>
      <c r="UYJ58" s="87"/>
      <c r="UYK58" s="87"/>
      <c r="UYL58" s="87"/>
      <c r="UYM58" s="87"/>
      <c r="UYN58" s="87"/>
      <c r="UYO58" s="87"/>
      <c r="UYP58" s="87"/>
      <c r="UYQ58" s="87"/>
      <c r="UYR58" s="87"/>
      <c r="UYX58" s="87"/>
      <c r="UYY58" s="87"/>
      <c r="UYZ58" s="87"/>
      <c r="UZA58" s="87"/>
      <c r="UZB58" s="87"/>
      <c r="UZC58" s="87"/>
      <c r="UZD58" s="87"/>
      <c r="UZE58" s="87"/>
      <c r="UZF58" s="87"/>
      <c r="UZG58" s="87"/>
      <c r="UZM58" s="87"/>
      <c r="UZN58" s="87"/>
      <c r="UZO58" s="87"/>
      <c r="UZP58" s="87"/>
      <c r="UZQ58" s="87"/>
      <c r="UZR58" s="87"/>
      <c r="UZS58" s="87"/>
      <c r="UZT58" s="87"/>
      <c r="UZU58" s="87"/>
      <c r="UZV58" s="87"/>
      <c r="VAB58" s="87"/>
      <c r="VAC58" s="87"/>
      <c r="VAD58" s="87"/>
      <c r="VAE58" s="87"/>
      <c r="VAF58" s="87"/>
      <c r="VAG58" s="87"/>
      <c r="VAH58" s="87"/>
      <c r="VAI58" s="87"/>
      <c r="VAJ58" s="87"/>
      <c r="VAK58" s="87"/>
      <c r="VAQ58" s="87"/>
      <c r="VAR58" s="87"/>
      <c r="VAS58" s="87"/>
      <c r="VAT58" s="87"/>
      <c r="VAU58" s="87"/>
      <c r="VAV58" s="87"/>
      <c r="VAW58" s="87"/>
      <c r="VAX58" s="87"/>
      <c r="VAY58" s="87"/>
      <c r="VAZ58" s="87"/>
      <c r="VBF58" s="87"/>
      <c r="VBG58" s="87"/>
      <c r="VBH58" s="87"/>
      <c r="VBI58" s="87"/>
      <c r="VBJ58" s="87"/>
      <c r="VBK58" s="87"/>
      <c r="VBL58" s="87"/>
      <c r="VBM58" s="87"/>
      <c r="VBN58" s="87"/>
      <c r="VBO58" s="87"/>
      <c r="VBU58" s="87"/>
      <c r="VBV58" s="87"/>
      <c r="VBW58" s="87"/>
      <c r="VBX58" s="87"/>
      <c r="VBY58" s="87"/>
      <c r="VBZ58" s="87"/>
      <c r="VCA58" s="87"/>
      <c r="VCB58" s="87"/>
      <c r="VCC58" s="87"/>
      <c r="VCD58" s="87"/>
      <c r="VCJ58" s="87"/>
      <c r="VCK58" s="87"/>
      <c r="VCL58" s="87"/>
      <c r="VCM58" s="87"/>
      <c r="VCN58" s="87"/>
      <c r="VCO58" s="87"/>
      <c r="VCP58" s="87"/>
      <c r="VCQ58" s="87"/>
      <c r="VCR58" s="87"/>
      <c r="VCS58" s="87"/>
      <c r="VCY58" s="87"/>
      <c r="VCZ58" s="87"/>
      <c r="VDA58" s="87"/>
      <c r="VDB58" s="87"/>
      <c r="VDC58" s="87"/>
      <c r="VDD58" s="87"/>
      <c r="VDE58" s="87"/>
      <c r="VDF58" s="87"/>
      <c r="VDG58" s="87"/>
      <c r="VDH58" s="87"/>
      <c r="VDN58" s="87"/>
      <c r="VDO58" s="87"/>
      <c r="VDP58" s="87"/>
      <c r="VDQ58" s="87"/>
      <c r="VDR58" s="87"/>
      <c r="VDS58" s="87"/>
      <c r="VDT58" s="87"/>
      <c r="VDU58" s="87"/>
      <c r="VDV58" s="87"/>
      <c r="VDW58" s="87"/>
      <c r="VEC58" s="87"/>
      <c r="VED58" s="87"/>
      <c r="VEE58" s="87"/>
      <c r="VEF58" s="87"/>
      <c r="VEG58" s="87"/>
      <c r="VEH58" s="87"/>
      <c r="VEI58" s="87"/>
      <c r="VEJ58" s="87"/>
      <c r="VEK58" s="87"/>
      <c r="VEL58" s="87"/>
      <c r="VER58" s="87"/>
      <c r="VES58" s="87"/>
      <c r="VET58" s="87"/>
      <c r="VEU58" s="87"/>
      <c r="VEV58" s="87"/>
      <c r="VEW58" s="87"/>
      <c r="VEX58" s="87"/>
      <c r="VEY58" s="87"/>
      <c r="VEZ58" s="87"/>
      <c r="VFA58" s="87"/>
      <c r="VFG58" s="87"/>
      <c r="VFH58" s="87"/>
      <c r="VFI58" s="87"/>
      <c r="VFJ58" s="87"/>
      <c r="VFK58" s="87"/>
      <c r="VFL58" s="87"/>
      <c r="VFM58" s="87"/>
      <c r="VFN58" s="87"/>
      <c r="VFO58" s="87"/>
      <c r="VFP58" s="87"/>
      <c r="VFV58" s="87"/>
      <c r="VFW58" s="87"/>
      <c r="VFX58" s="87"/>
      <c r="VFY58" s="87"/>
      <c r="VFZ58" s="87"/>
      <c r="VGA58" s="87"/>
      <c r="VGB58" s="87"/>
      <c r="VGC58" s="87"/>
      <c r="VGD58" s="87"/>
      <c r="VGE58" s="87"/>
      <c r="VGK58" s="87"/>
      <c r="VGL58" s="87"/>
      <c r="VGM58" s="87"/>
      <c r="VGN58" s="87"/>
      <c r="VGO58" s="87"/>
      <c r="VGP58" s="87"/>
      <c r="VGQ58" s="87"/>
      <c r="VGR58" s="87"/>
      <c r="VGS58" s="87"/>
      <c r="VGT58" s="87"/>
      <c r="VGZ58" s="87"/>
      <c r="VHA58" s="87"/>
      <c r="VHB58" s="87"/>
      <c r="VHC58" s="87"/>
      <c r="VHD58" s="87"/>
      <c r="VHE58" s="87"/>
      <c r="VHF58" s="87"/>
      <c r="VHG58" s="87"/>
      <c r="VHH58" s="87"/>
      <c r="VHI58" s="87"/>
      <c r="VHO58" s="87"/>
      <c r="VHP58" s="87"/>
      <c r="VHQ58" s="87"/>
      <c r="VHR58" s="87"/>
      <c r="VHS58" s="87"/>
      <c r="VHT58" s="87"/>
      <c r="VHU58" s="87"/>
      <c r="VHV58" s="87"/>
      <c r="VHW58" s="87"/>
      <c r="VHX58" s="87"/>
      <c r="VID58" s="87"/>
      <c r="VIE58" s="87"/>
      <c r="VIF58" s="87"/>
      <c r="VIG58" s="87"/>
      <c r="VIH58" s="87"/>
      <c r="VII58" s="87"/>
      <c r="VIJ58" s="87"/>
      <c r="VIK58" s="87"/>
      <c r="VIL58" s="87"/>
      <c r="VIM58" s="87"/>
      <c r="VIS58" s="87"/>
      <c r="VIT58" s="87"/>
      <c r="VIU58" s="87"/>
      <c r="VIV58" s="87"/>
      <c r="VIW58" s="87"/>
      <c r="VIX58" s="87"/>
      <c r="VIY58" s="87"/>
      <c r="VIZ58" s="87"/>
      <c r="VJA58" s="87"/>
      <c r="VJB58" s="87"/>
      <c r="VJH58" s="87"/>
      <c r="VJI58" s="87"/>
      <c r="VJJ58" s="87"/>
      <c r="VJK58" s="87"/>
      <c r="VJL58" s="87"/>
      <c r="VJM58" s="87"/>
      <c r="VJN58" s="87"/>
      <c r="VJO58" s="87"/>
      <c r="VJP58" s="87"/>
      <c r="VJQ58" s="87"/>
      <c r="VJW58" s="87"/>
      <c r="VJX58" s="87"/>
      <c r="VJY58" s="87"/>
      <c r="VJZ58" s="87"/>
      <c r="VKA58" s="87"/>
      <c r="VKB58" s="87"/>
      <c r="VKC58" s="87"/>
      <c r="VKD58" s="87"/>
      <c r="VKE58" s="87"/>
      <c r="VKF58" s="87"/>
      <c r="VKL58" s="87"/>
      <c r="VKM58" s="87"/>
      <c r="VKN58" s="87"/>
      <c r="VKO58" s="87"/>
      <c r="VKP58" s="87"/>
      <c r="VKQ58" s="87"/>
      <c r="VKR58" s="87"/>
      <c r="VKS58" s="87"/>
      <c r="VKT58" s="87"/>
      <c r="VKU58" s="87"/>
      <c r="VLA58" s="87"/>
      <c r="VLB58" s="87"/>
      <c r="VLC58" s="87"/>
      <c r="VLD58" s="87"/>
      <c r="VLE58" s="87"/>
      <c r="VLF58" s="87"/>
      <c r="VLG58" s="87"/>
      <c r="VLH58" s="87"/>
      <c r="VLI58" s="87"/>
      <c r="VLJ58" s="87"/>
      <c r="VLP58" s="87"/>
      <c r="VLQ58" s="87"/>
      <c r="VLR58" s="87"/>
      <c r="VLS58" s="87"/>
      <c r="VLT58" s="87"/>
      <c r="VLU58" s="87"/>
      <c r="VLV58" s="87"/>
      <c r="VLW58" s="87"/>
      <c r="VLX58" s="87"/>
      <c r="VLY58" s="87"/>
      <c r="VME58" s="87"/>
      <c r="VMF58" s="87"/>
      <c r="VMG58" s="87"/>
      <c r="VMH58" s="87"/>
      <c r="VMI58" s="87"/>
      <c r="VMJ58" s="87"/>
      <c r="VMK58" s="87"/>
      <c r="VML58" s="87"/>
      <c r="VMM58" s="87"/>
      <c r="VMN58" s="87"/>
      <c r="VMT58" s="87"/>
      <c r="VMU58" s="87"/>
      <c r="VMV58" s="87"/>
      <c r="VMW58" s="87"/>
      <c r="VMX58" s="87"/>
      <c r="VMY58" s="87"/>
      <c r="VMZ58" s="87"/>
      <c r="VNA58" s="87"/>
      <c r="VNB58" s="87"/>
      <c r="VNC58" s="87"/>
      <c r="VNI58" s="87"/>
      <c r="VNJ58" s="87"/>
      <c r="VNK58" s="87"/>
      <c r="VNL58" s="87"/>
      <c r="VNM58" s="87"/>
      <c r="VNN58" s="87"/>
      <c r="VNO58" s="87"/>
      <c r="VNP58" s="87"/>
      <c r="VNQ58" s="87"/>
      <c r="VNR58" s="87"/>
      <c r="VNX58" s="87"/>
      <c r="VNY58" s="87"/>
      <c r="VNZ58" s="87"/>
      <c r="VOA58" s="87"/>
      <c r="VOB58" s="87"/>
      <c r="VOC58" s="87"/>
      <c r="VOD58" s="87"/>
      <c r="VOE58" s="87"/>
      <c r="VOF58" s="87"/>
      <c r="VOG58" s="87"/>
      <c r="VOM58" s="87"/>
      <c r="VON58" s="87"/>
      <c r="VOO58" s="87"/>
      <c r="VOP58" s="87"/>
      <c r="VOQ58" s="87"/>
      <c r="VOR58" s="87"/>
      <c r="VOS58" s="87"/>
      <c r="VOT58" s="87"/>
      <c r="VOU58" s="87"/>
      <c r="VOV58" s="87"/>
      <c r="VPB58" s="87"/>
      <c r="VPC58" s="87"/>
      <c r="VPD58" s="87"/>
      <c r="VPE58" s="87"/>
      <c r="VPF58" s="87"/>
      <c r="VPG58" s="87"/>
      <c r="VPH58" s="87"/>
      <c r="VPI58" s="87"/>
      <c r="VPJ58" s="87"/>
      <c r="VPK58" s="87"/>
      <c r="VPQ58" s="87"/>
      <c r="VPR58" s="87"/>
      <c r="VPS58" s="87"/>
      <c r="VPT58" s="87"/>
      <c r="VPU58" s="87"/>
      <c r="VPV58" s="87"/>
      <c r="VPW58" s="87"/>
      <c r="VPX58" s="87"/>
      <c r="VPY58" s="87"/>
      <c r="VPZ58" s="87"/>
      <c r="VQF58" s="87"/>
      <c r="VQG58" s="87"/>
      <c r="VQH58" s="87"/>
      <c r="VQI58" s="87"/>
      <c r="VQJ58" s="87"/>
      <c r="VQK58" s="87"/>
      <c r="VQL58" s="87"/>
      <c r="VQM58" s="87"/>
      <c r="VQN58" s="87"/>
      <c r="VQO58" s="87"/>
      <c r="VQU58" s="87"/>
      <c r="VQV58" s="87"/>
      <c r="VQW58" s="87"/>
      <c r="VQX58" s="87"/>
      <c r="VQY58" s="87"/>
      <c r="VQZ58" s="87"/>
      <c r="VRA58" s="87"/>
      <c r="VRB58" s="87"/>
      <c r="VRC58" s="87"/>
      <c r="VRD58" s="87"/>
      <c r="VRJ58" s="87"/>
      <c r="VRK58" s="87"/>
      <c r="VRL58" s="87"/>
      <c r="VRM58" s="87"/>
      <c r="VRN58" s="87"/>
      <c r="VRO58" s="87"/>
      <c r="VRP58" s="87"/>
      <c r="VRQ58" s="87"/>
      <c r="VRR58" s="87"/>
      <c r="VRS58" s="87"/>
      <c r="VRY58" s="87"/>
      <c r="VRZ58" s="87"/>
      <c r="VSA58" s="87"/>
      <c r="VSB58" s="87"/>
      <c r="VSC58" s="87"/>
      <c r="VSD58" s="87"/>
      <c r="VSE58" s="87"/>
      <c r="VSF58" s="87"/>
      <c r="VSG58" s="87"/>
      <c r="VSH58" s="87"/>
      <c r="VSN58" s="87"/>
      <c r="VSO58" s="87"/>
      <c r="VSP58" s="87"/>
      <c r="VSQ58" s="87"/>
      <c r="VSR58" s="87"/>
      <c r="VSS58" s="87"/>
      <c r="VST58" s="87"/>
      <c r="VSU58" s="87"/>
      <c r="VSV58" s="87"/>
      <c r="VSW58" s="87"/>
      <c r="VTC58" s="87"/>
      <c r="VTD58" s="87"/>
      <c r="VTE58" s="87"/>
      <c r="VTF58" s="87"/>
      <c r="VTG58" s="87"/>
      <c r="VTH58" s="87"/>
      <c r="VTI58" s="87"/>
      <c r="VTJ58" s="87"/>
      <c r="VTK58" s="87"/>
      <c r="VTL58" s="87"/>
      <c r="VTR58" s="87"/>
      <c r="VTS58" s="87"/>
      <c r="VTT58" s="87"/>
      <c r="VTU58" s="87"/>
      <c r="VTV58" s="87"/>
      <c r="VTW58" s="87"/>
      <c r="VTX58" s="87"/>
      <c r="VTY58" s="87"/>
      <c r="VTZ58" s="87"/>
      <c r="VUA58" s="87"/>
      <c r="VUG58" s="87"/>
      <c r="VUH58" s="87"/>
      <c r="VUI58" s="87"/>
      <c r="VUJ58" s="87"/>
      <c r="VUK58" s="87"/>
      <c r="VUL58" s="87"/>
      <c r="VUM58" s="87"/>
      <c r="VUN58" s="87"/>
      <c r="VUO58" s="87"/>
      <c r="VUP58" s="87"/>
      <c r="VUV58" s="87"/>
      <c r="VUW58" s="87"/>
      <c r="VUX58" s="87"/>
      <c r="VUY58" s="87"/>
      <c r="VUZ58" s="87"/>
      <c r="VVA58" s="87"/>
      <c r="VVB58" s="87"/>
      <c r="VVC58" s="87"/>
      <c r="VVD58" s="87"/>
      <c r="VVE58" s="87"/>
      <c r="VVK58" s="87"/>
      <c r="VVL58" s="87"/>
      <c r="VVM58" s="87"/>
      <c r="VVN58" s="87"/>
      <c r="VVO58" s="87"/>
      <c r="VVP58" s="87"/>
      <c r="VVQ58" s="87"/>
      <c r="VVR58" s="87"/>
      <c r="VVS58" s="87"/>
      <c r="VVT58" s="87"/>
      <c r="VVZ58" s="87"/>
      <c r="VWA58" s="87"/>
      <c r="VWB58" s="87"/>
      <c r="VWC58" s="87"/>
      <c r="VWD58" s="87"/>
      <c r="VWE58" s="87"/>
      <c r="VWF58" s="87"/>
      <c r="VWG58" s="87"/>
      <c r="VWH58" s="87"/>
      <c r="VWI58" s="87"/>
      <c r="VWO58" s="87"/>
      <c r="VWP58" s="87"/>
      <c r="VWQ58" s="87"/>
      <c r="VWR58" s="87"/>
      <c r="VWS58" s="87"/>
      <c r="VWT58" s="87"/>
      <c r="VWU58" s="87"/>
      <c r="VWV58" s="87"/>
      <c r="VWW58" s="87"/>
      <c r="VWX58" s="87"/>
      <c r="VXD58" s="87"/>
      <c r="VXE58" s="87"/>
      <c r="VXF58" s="87"/>
      <c r="VXG58" s="87"/>
      <c r="VXH58" s="87"/>
      <c r="VXI58" s="87"/>
      <c r="VXJ58" s="87"/>
      <c r="VXK58" s="87"/>
      <c r="VXL58" s="87"/>
      <c r="VXM58" s="87"/>
      <c r="VXS58" s="87"/>
      <c r="VXT58" s="87"/>
      <c r="VXU58" s="87"/>
      <c r="VXV58" s="87"/>
      <c r="VXW58" s="87"/>
      <c r="VXX58" s="87"/>
      <c r="VXY58" s="87"/>
      <c r="VXZ58" s="87"/>
      <c r="VYA58" s="87"/>
      <c r="VYB58" s="87"/>
      <c r="VYH58" s="87"/>
      <c r="VYI58" s="87"/>
      <c r="VYJ58" s="87"/>
      <c r="VYK58" s="87"/>
      <c r="VYL58" s="87"/>
      <c r="VYM58" s="87"/>
      <c r="VYN58" s="87"/>
      <c r="VYO58" s="87"/>
      <c r="VYP58" s="87"/>
      <c r="VYQ58" s="87"/>
      <c r="VYW58" s="87"/>
      <c r="VYX58" s="87"/>
      <c r="VYY58" s="87"/>
      <c r="VYZ58" s="87"/>
      <c r="VZA58" s="87"/>
      <c r="VZB58" s="87"/>
      <c r="VZC58" s="87"/>
      <c r="VZD58" s="87"/>
      <c r="VZE58" s="87"/>
      <c r="VZF58" s="87"/>
      <c r="VZL58" s="87"/>
      <c r="VZM58" s="87"/>
      <c r="VZN58" s="87"/>
      <c r="VZO58" s="87"/>
      <c r="VZP58" s="87"/>
      <c r="VZQ58" s="87"/>
      <c r="VZR58" s="87"/>
      <c r="VZS58" s="87"/>
      <c r="VZT58" s="87"/>
      <c r="VZU58" s="87"/>
      <c r="WAA58" s="87"/>
      <c r="WAB58" s="87"/>
      <c r="WAC58" s="87"/>
      <c r="WAD58" s="87"/>
      <c r="WAE58" s="87"/>
      <c r="WAF58" s="87"/>
      <c r="WAG58" s="87"/>
      <c r="WAH58" s="87"/>
      <c r="WAI58" s="87"/>
      <c r="WAJ58" s="87"/>
      <c r="WAP58" s="87"/>
      <c r="WAQ58" s="87"/>
      <c r="WAR58" s="87"/>
      <c r="WAS58" s="87"/>
      <c r="WAT58" s="87"/>
      <c r="WAU58" s="87"/>
      <c r="WAV58" s="87"/>
      <c r="WAW58" s="87"/>
      <c r="WAX58" s="87"/>
      <c r="WAY58" s="87"/>
      <c r="WBE58" s="87"/>
      <c r="WBF58" s="87"/>
      <c r="WBG58" s="87"/>
      <c r="WBH58" s="87"/>
      <c r="WBI58" s="87"/>
    </row>
    <row r="59" spans="8:1019 1025:4094 4100:8189 8195:11264 11270:12284 12290:15359 15365:15609">
      <c r="L59" s="87"/>
      <c r="N59" s="87"/>
      <c r="O59" s="87"/>
      <c r="P59" s="87"/>
      <c r="Q59" s="87"/>
      <c r="W59" s="86"/>
      <c r="X59" s="86"/>
      <c r="Y59" s="86"/>
      <c r="Z59" s="86"/>
      <c r="AA59" s="86"/>
      <c r="AB59" s="86"/>
      <c r="AC59" s="86"/>
      <c r="AD59" s="86"/>
      <c r="AE59" s="86"/>
      <c r="AF59" s="86"/>
      <c r="AG59" s="87"/>
      <c r="AH59" s="149">
        <f>SUM(AH55:AH58)</f>
        <v>390.96699999999998</v>
      </c>
      <c r="AI59" s="149" t="e">
        <f>SUM(AI55:AI58)-#REF!-#REF!</f>
        <v>#REF!</v>
      </c>
      <c r="AJ59" s="149" t="e">
        <f>AH59+AI59-#REF!-I27-#REF!-#REF!</f>
        <v>#REF!</v>
      </c>
      <c r="AK59" s="86" t="s">
        <v>200</v>
      </c>
      <c r="AL59" s="153"/>
      <c r="AM59" s="87"/>
      <c r="AN59" s="149">
        <f>SUM(AN55:AN58)</f>
        <v>390.96699999999998</v>
      </c>
      <c r="AO59" s="149" t="e">
        <f>SUM(AO55:AO58)-#REF!-AI27</f>
        <v>#REF!</v>
      </c>
      <c r="AP59" s="149" t="e">
        <f>AN59+AO59-AI27-J27-#REF!-#REF!</f>
        <v>#REF!</v>
      </c>
      <c r="AQ59" s="159" t="s">
        <v>200</v>
      </c>
      <c r="AT59" s="87"/>
      <c r="AU59" s="87"/>
      <c r="AV59" s="87"/>
      <c r="AW59" s="87"/>
      <c r="AX59" s="87"/>
      <c r="AY59" s="87"/>
      <c r="AZ59" s="87"/>
      <c r="BA59" s="87"/>
      <c r="BB59" s="87"/>
      <c r="BC59" s="87"/>
      <c r="BD59" s="87"/>
      <c r="BE59" s="87"/>
      <c r="BF59" s="87"/>
      <c r="BG59" s="87"/>
      <c r="BM59" s="87"/>
      <c r="BN59" s="87"/>
      <c r="BO59" s="87"/>
      <c r="BP59" s="87"/>
      <c r="BQ59" s="87"/>
      <c r="BR59" s="87"/>
      <c r="BS59" s="87"/>
      <c r="BT59" s="87"/>
      <c r="BU59" s="87"/>
      <c r="BV59" s="87"/>
      <c r="CB59" s="87"/>
      <c r="CC59" s="87"/>
      <c r="CD59" s="87"/>
      <c r="CE59" s="87"/>
      <c r="CF59" s="87"/>
      <c r="CG59" s="87"/>
      <c r="CH59" s="87"/>
      <c r="CI59" s="87"/>
      <c r="CJ59" s="87"/>
      <c r="CK59" s="87"/>
      <c r="CQ59" s="87"/>
      <c r="CR59" s="87"/>
      <c r="CS59" s="87"/>
      <c r="CT59" s="87"/>
      <c r="CU59" s="87"/>
      <c r="CV59" s="87"/>
      <c r="CW59" s="87"/>
      <c r="CX59" s="87"/>
      <c r="CY59" s="87"/>
      <c r="CZ59" s="87"/>
      <c r="DF59" s="87"/>
      <c r="DG59" s="87"/>
      <c r="DH59" s="87"/>
      <c r="DI59" s="87"/>
      <c r="DJ59" s="87"/>
      <c r="DK59" s="87"/>
      <c r="DL59" s="87"/>
      <c r="DM59" s="87"/>
      <c r="DN59" s="87"/>
      <c r="DO59" s="87"/>
      <c r="DU59" s="87"/>
      <c r="DV59" s="87"/>
      <c r="DW59" s="87"/>
      <c r="DX59" s="87"/>
      <c r="DY59" s="87"/>
      <c r="DZ59" s="87"/>
      <c r="EA59" s="87"/>
      <c r="EB59" s="87"/>
      <c r="EC59" s="87"/>
      <c r="ED59" s="87"/>
      <c r="EJ59" s="87"/>
      <c r="EK59" s="87"/>
      <c r="EL59" s="87"/>
      <c r="EM59" s="87"/>
      <c r="EN59" s="87"/>
      <c r="EO59" s="87"/>
      <c r="EP59" s="87"/>
      <c r="EQ59" s="87"/>
      <c r="ER59" s="87"/>
      <c r="ES59" s="87"/>
      <c r="EY59" s="87"/>
      <c r="EZ59" s="87"/>
      <c r="FA59" s="87"/>
      <c r="FB59" s="87"/>
      <c r="FC59" s="87"/>
      <c r="FD59" s="87"/>
      <c r="FE59" s="87"/>
      <c r="FF59" s="87"/>
      <c r="FG59" s="87"/>
      <c r="FH59" s="87"/>
      <c r="FN59" s="87"/>
      <c r="FO59" s="87"/>
      <c r="FP59" s="87"/>
      <c r="FQ59" s="87"/>
      <c r="FR59" s="87"/>
      <c r="FS59" s="87"/>
      <c r="FT59" s="87"/>
      <c r="FU59" s="87"/>
      <c r="FV59" s="87"/>
      <c r="FW59" s="87"/>
      <c r="GC59" s="87"/>
      <c r="GD59" s="87"/>
      <c r="GE59" s="87"/>
      <c r="GF59" s="87"/>
      <c r="GG59" s="87"/>
      <c r="GH59" s="87"/>
      <c r="GI59" s="87"/>
      <c r="GJ59" s="87"/>
      <c r="GK59" s="87"/>
      <c r="GL59" s="87"/>
      <c r="GR59" s="87"/>
      <c r="GS59" s="87"/>
      <c r="GT59" s="87"/>
      <c r="GU59" s="87"/>
      <c r="GV59" s="87"/>
      <c r="GW59" s="87"/>
      <c r="GX59" s="87"/>
      <c r="GY59" s="87"/>
      <c r="GZ59" s="87"/>
      <c r="HA59" s="87"/>
      <c r="HG59" s="87"/>
      <c r="HH59" s="87"/>
      <c r="HI59" s="87"/>
      <c r="HJ59" s="87"/>
      <c r="HK59" s="87"/>
      <c r="HL59" s="87"/>
      <c r="HM59" s="87"/>
      <c r="HN59" s="87"/>
      <c r="HO59" s="87"/>
      <c r="HP59" s="87"/>
      <c r="HV59" s="87"/>
      <c r="HW59" s="87"/>
      <c r="HX59" s="87"/>
      <c r="HY59" s="87"/>
      <c r="HZ59" s="87"/>
      <c r="IA59" s="87"/>
      <c r="IB59" s="87"/>
      <c r="IC59" s="87"/>
      <c r="ID59" s="87"/>
      <c r="IE59" s="87"/>
      <c r="IK59" s="87"/>
      <c r="IL59" s="87"/>
      <c r="IM59" s="87"/>
      <c r="IN59" s="87"/>
      <c r="IO59" s="87"/>
      <c r="IP59" s="87"/>
      <c r="IQ59" s="87"/>
      <c r="IR59" s="87"/>
      <c r="IS59" s="87"/>
      <c r="IT59" s="87"/>
      <c r="IZ59" s="87"/>
      <c r="JA59" s="87"/>
      <c r="JB59" s="87"/>
      <c r="JC59" s="87"/>
      <c r="JD59" s="87"/>
      <c r="JE59" s="87"/>
      <c r="JF59" s="87"/>
      <c r="JG59" s="87"/>
      <c r="JH59" s="87"/>
      <c r="JI59" s="87"/>
      <c r="JO59" s="87"/>
      <c r="JP59" s="87"/>
      <c r="JQ59" s="87"/>
      <c r="JR59" s="87"/>
      <c r="JS59" s="87"/>
      <c r="JT59" s="87"/>
      <c r="JU59" s="87"/>
      <c r="JV59" s="87"/>
      <c r="JW59" s="87"/>
      <c r="JX59" s="87"/>
      <c r="KD59" s="87"/>
      <c r="KE59" s="87"/>
      <c r="KF59" s="87"/>
      <c r="KG59" s="87"/>
      <c r="KH59" s="87"/>
      <c r="KI59" s="87"/>
      <c r="KJ59" s="87"/>
      <c r="KK59" s="87"/>
      <c r="KL59" s="87"/>
      <c r="KM59" s="87"/>
      <c r="KS59" s="87"/>
      <c r="KT59" s="87"/>
      <c r="KU59" s="87"/>
      <c r="KV59" s="87"/>
      <c r="KW59" s="87"/>
      <c r="KX59" s="87"/>
      <c r="KY59" s="87"/>
      <c r="KZ59" s="87"/>
      <c r="LA59" s="87"/>
      <c r="LB59" s="87"/>
      <c r="LH59" s="87"/>
      <c r="LI59" s="87"/>
      <c r="LJ59" s="87"/>
      <c r="LK59" s="87"/>
      <c r="LL59" s="87"/>
      <c r="LM59" s="87"/>
      <c r="LN59" s="87"/>
      <c r="LO59" s="87"/>
      <c r="LP59" s="87"/>
      <c r="LQ59" s="87"/>
      <c r="LW59" s="87"/>
      <c r="LX59" s="87"/>
      <c r="LY59" s="87"/>
      <c r="LZ59" s="87"/>
      <c r="MA59" s="87"/>
      <c r="MB59" s="87"/>
      <c r="MC59" s="87"/>
      <c r="MD59" s="87"/>
      <c r="ME59" s="87"/>
      <c r="MF59" s="87"/>
      <c r="ML59" s="87"/>
      <c r="MM59" s="87"/>
      <c r="MN59" s="87"/>
      <c r="MO59" s="87"/>
      <c r="MP59" s="87"/>
      <c r="MQ59" s="87"/>
      <c r="MR59" s="87"/>
      <c r="MS59" s="87"/>
      <c r="MT59" s="87"/>
      <c r="MU59" s="87"/>
      <c r="NA59" s="87"/>
      <c r="NB59" s="87"/>
      <c r="NC59" s="87"/>
      <c r="ND59" s="87"/>
      <c r="NE59" s="87"/>
      <c r="NF59" s="87"/>
      <c r="NG59" s="87"/>
      <c r="NH59" s="87"/>
      <c r="NI59" s="87"/>
      <c r="NJ59" s="87"/>
      <c r="NP59" s="87"/>
      <c r="NQ59" s="87"/>
      <c r="NR59" s="87"/>
      <c r="NS59" s="87"/>
      <c r="NT59" s="87"/>
      <c r="NU59" s="87"/>
      <c r="NV59" s="87"/>
      <c r="NW59" s="87"/>
      <c r="NX59" s="87"/>
      <c r="NY59" s="87"/>
      <c r="OE59" s="87"/>
      <c r="OF59" s="87"/>
      <c r="OG59" s="87"/>
      <c r="OH59" s="87"/>
      <c r="OI59" s="87"/>
      <c r="OJ59" s="87"/>
      <c r="OK59" s="87"/>
      <c r="OL59" s="87"/>
      <c r="OM59" s="87"/>
      <c r="ON59" s="87"/>
      <c r="OT59" s="87"/>
      <c r="OU59" s="87"/>
      <c r="OV59" s="87"/>
      <c r="OW59" s="87"/>
      <c r="OX59" s="87"/>
      <c r="OY59" s="87"/>
      <c r="OZ59" s="87"/>
      <c r="PA59" s="87"/>
      <c r="PB59" s="87"/>
      <c r="PC59" s="87"/>
      <c r="PI59" s="87"/>
      <c r="PJ59" s="87"/>
      <c r="PK59" s="87"/>
      <c r="PL59" s="87"/>
      <c r="PM59" s="87"/>
      <c r="PN59" s="87"/>
      <c r="PO59" s="87"/>
      <c r="PP59" s="87"/>
      <c r="PQ59" s="87"/>
      <c r="PR59" s="87"/>
      <c r="PX59" s="87"/>
      <c r="PY59" s="87"/>
      <c r="PZ59" s="87"/>
      <c r="QA59" s="87"/>
      <c r="QB59" s="87"/>
      <c r="QC59" s="87"/>
      <c r="QD59" s="87"/>
      <c r="QE59" s="87"/>
      <c r="QF59" s="87"/>
      <c r="QG59" s="87"/>
      <c r="QM59" s="87"/>
      <c r="QN59" s="87"/>
      <c r="QO59" s="87"/>
      <c r="QP59" s="87"/>
      <c r="QQ59" s="87"/>
      <c r="QR59" s="87"/>
      <c r="QS59" s="87"/>
      <c r="QT59" s="87"/>
      <c r="QU59" s="87"/>
      <c r="QV59" s="87"/>
      <c r="RB59" s="87"/>
      <c r="RC59" s="87"/>
      <c r="RD59" s="87"/>
      <c r="RE59" s="87"/>
      <c r="RF59" s="87"/>
      <c r="RG59" s="87"/>
      <c r="RH59" s="87"/>
      <c r="RI59" s="87"/>
      <c r="RJ59" s="87"/>
      <c r="RK59" s="87"/>
      <c r="RQ59" s="87"/>
      <c r="RR59" s="87"/>
      <c r="RS59" s="87"/>
      <c r="RT59" s="87"/>
      <c r="RU59" s="87"/>
      <c r="RV59" s="87"/>
      <c r="RW59" s="87"/>
      <c r="RX59" s="87"/>
      <c r="RY59" s="87"/>
      <c r="RZ59" s="87"/>
      <c r="SF59" s="87"/>
      <c r="SG59" s="87"/>
      <c r="SH59" s="87"/>
      <c r="SI59" s="87"/>
      <c r="SJ59" s="87"/>
      <c r="SK59" s="87"/>
      <c r="SL59" s="87"/>
      <c r="SM59" s="87"/>
      <c r="SN59" s="87"/>
      <c r="SO59" s="87"/>
      <c r="SU59" s="87"/>
      <c r="SV59" s="87"/>
      <c r="SW59" s="87"/>
      <c r="SX59" s="87"/>
      <c r="SY59" s="87"/>
      <c r="SZ59" s="87"/>
      <c r="TA59" s="87"/>
      <c r="TB59" s="87"/>
      <c r="TC59" s="87"/>
      <c r="TD59" s="87"/>
      <c r="TJ59" s="87"/>
      <c r="TK59" s="87"/>
      <c r="TL59" s="87"/>
      <c r="TM59" s="87"/>
      <c r="TN59" s="87"/>
      <c r="TO59" s="87"/>
      <c r="TP59" s="87"/>
      <c r="TQ59" s="87"/>
      <c r="TR59" s="87"/>
      <c r="TS59" s="87"/>
      <c r="TY59" s="87"/>
      <c r="TZ59" s="87"/>
      <c r="UA59" s="87"/>
      <c r="UB59" s="87"/>
      <c r="UC59" s="87"/>
      <c r="UD59" s="87"/>
      <c r="UE59" s="87"/>
      <c r="UF59" s="87"/>
      <c r="UG59" s="87"/>
      <c r="UH59" s="87"/>
      <c r="UN59" s="87"/>
      <c r="UO59" s="87"/>
      <c r="UP59" s="87"/>
      <c r="UQ59" s="87"/>
      <c r="UR59" s="87"/>
      <c r="US59" s="87"/>
      <c r="UT59" s="87"/>
      <c r="UU59" s="87"/>
      <c r="UV59" s="87"/>
      <c r="UW59" s="87"/>
      <c r="VC59" s="87"/>
      <c r="VD59" s="87"/>
      <c r="VE59" s="87"/>
      <c r="VF59" s="87"/>
      <c r="VG59" s="87"/>
      <c r="VH59" s="87"/>
      <c r="VI59" s="87"/>
      <c r="VJ59" s="87"/>
      <c r="VK59" s="87"/>
      <c r="VL59" s="87"/>
      <c r="VR59" s="87"/>
      <c r="VS59" s="87"/>
      <c r="VT59" s="87"/>
      <c r="VU59" s="87"/>
      <c r="VV59" s="87"/>
      <c r="VW59" s="87"/>
      <c r="VX59" s="87"/>
      <c r="VY59" s="87"/>
      <c r="VZ59" s="87"/>
      <c r="WA59" s="87"/>
      <c r="WG59" s="87"/>
      <c r="WH59" s="87"/>
      <c r="WI59" s="87"/>
      <c r="WJ59" s="87"/>
      <c r="WK59" s="87"/>
      <c r="WL59" s="87"/>
      <c r="WM59" s="87"/>
      <c r="WN59" s="87"/>
      <c r="WO59" s="87"/>
      <c r="WP59" s="87"/>
      <c r="WV59" s="87"/>
      <c r="WW59" s="87"/>
      <c r="WX59" s="87"/>
      <c r="WY59" s="87"/>
      <c r="WZ59" s="87"/>
      <c r="XA59" s="87"/>
      <c r="XB59" s="87"/>
      <c r="XC59" s="87"/>
      <c r="XD59" s="87"/>
      <c r="XE59" s="87"/>
      <c r="XK59" s="87"/>
      <c r="XL59" s="87"/>
      <c r="XM59" s="87"/>
      <c r="XN59" s="87"/>
      <c r="XO59" s="87"/>
      <c r="XP59" s="87"/>
      <c r="XQ59" s="87"/>
      <c r="XR59" s="87"/>
      <c r="XS59" s="87"/>
      <c r="XT59" s="87"/>
      <c r="XZ59" s="87"/>
      <c r="YA59" s="87"/>
      <c r="YB59" s="87"/>
      <c r="YC59" s="87"/>
      <c r="YD59" s="87"/>
      <c r="YE59" s="87"/>
      <c r="YF59" s="87"/>
      <c r="YG59" s="87"/>
      <c r="YH59" s="87"/>
      <c r="YI59" s="87"/>
      <c r="YO59" s="87"/>
      <c r="YP59" s="87"/>
      <c r="YQ59" s="87"/>
      <c r="YR59" s="87"/>
      <c r="YS59" s="87"/>
      <c r="YT59" s="87"/>
      <c r="YU59" s="87"/>
      <c r="YV59" s="87"/>
      <c r="YW59" s="87"/>
      <c r="YX59" s="87"/>
      <c r="ZD59" s="87"/>
      <c r="ZE59" s="87"/>
      <c r="ZF59" s="87"/>
      <c r="ZG59" s="87"/>
      <c r="ZH59" s="87"/>
      <c r="ZI59" s="87"/>
      <c r="ZJ59" s="87"/>
      <c r="ZK59" s="87"/>
      <c r="ZL59" s="87"/>
      <c r="ZM59" s="87"/>
      <c r="ZS59" s="87"/>
      <c r="ZT59" s="87"/>
      <c r="ZU59" s="87"/>
      <c r="ZV59" s="87"/>
      <c r="ZW59" s="87"/>
      <c r="ZX59" s="87"/>
      <c r="ZY59" s="87"/>
      <c r="ZZ59" s="87"/>
      <c r="AAA59" s="87"/>
      <c r="AAB59" s="87"/>
      <c r="AAH59" s="87"/>
      <c r="AAI59" s="87"/>
      <c r="AAJ59" s="87"/>
      <c r="AAK59" s="87"/>
      <c r="AAL59" s="87"/>
      <c r="AAM59" s="87"/>
      <c r="AAN59" s="87"/>
      <c r="AAO59" s="87"/>
      <c r="AAP59" s="87"/>
      <c r="AAQ59" s="87"/>
      <c r="AAW59" s="87"/>
      <c r="AAX59" s="87"/>
      <c r="AAY59" s="87"/>
      <c r="AAZ59" s="87"/>
      <c r="ABA59" s="87"/>
      <c r="ABB59" s="87"/>
      <c r="ABC59" s="87"/>
      <c r="ABD59" s="87"/>
      <c r="ABE59" s="87"/>
      <c r="ABF59" s="87"/>
      <c r="ABL59" s="87"/>
      <c r="ABM59" s="87"/>
      <c r="ABN59" s="87"/>
      <c r="ABO59" s="87"/>
      <c r="ABP59" s="87"/>
      <c r="ABQ59" s="87"/>
      <c r="ABR59" s="87"/>
      <c r="ABS59" s="87"/>
      <c r="ABT59" s="87"/>
      <c r="ABU59" s="87"/>
      <c r="ACA59" s="87"/>
      <c r="ACB59" s="87"/>
      <c r="ACC59" s="87"/>
      <c r="ACD59" s="87"/>
      <c r="ACE59" s="87"/>
      <c r="ACF59" s="87"/>
      <c r="ACG59" s="87"/>
      <c r="ACH59" s="87"/>
      <c r="ACI59" s="87"/>
      <c r="ACJ59" s="87"/>
      <c r="ACP59" s="87"/>
      <c r="ACQ59" s="87"/>
      <c r="ACR59" s="87"/>
      <c r="ACS59" s="87"/>
      <c r="ACT59" s="87"/>
      <c r="ACU59" s="87"/>
      <c r="ACV59" s="87"/>
      <c r="ACW59" s="87"/>
      <c r="ACX59" s="87"/>
      <c r="ACY59" s="87"/>
      <c r="ADE59" s="87"/>
      <c r="ADF59" s="87"/>
      <c r="ADG59" s="87"/>
      <c r="ADH59" s="87"/>
      <c r="ADI59" s="87"/>
      <c r="ADJ59" s="87"/>
      <c r="ADK59" s="87"/>
      <c r="ADL59" s="87"/>
      <c r="ADM59" s="87"/>
      <c r="ADN59" s="87"/>
      <c r="ADT59" s="87"/>
      <c r="ADU59" s="87"/>
      <c r="ADV59" s="87"/>
      <c r="ADW59" s="87"/>
      <c r="ADX59" s="87"/>
      <c r="ADY59" s="87"/>
      <c r="ADZ59" s="87"/>
      <c r="AEA59" s="87"/>
      <c r="AEB59" s="87"/>
      <c r="AEC59" s="87"/>
      <c r="AEI59" s="87"/>
      <c r="AEJ59" s="87"/>
      <c r="AEK59" s="87"/>
      <c r="AEL59" s="87"/>
      <c r="AEM59" s="87"/>
      <c r="AEN59" s="87"/>
      <c r="AEO59" s="87"/>
      <c r="AEP59" s="87"/>
      <c r="AEQ59" s="87"/>
      <c r="AER59" s="87"/>
      <c r="AEX59" s="87"/>
      <c r="AEY59" s="87"/>
      <c r="AEZ59" s="87"/>
      <c r="AFA59" s="87"/>
      <c r="AFB59" s="87"/>
      <c r="AFC59" s="87"/>
      <c r="AFD59" s="87"/>
      <c r="AFE59" s="87"/>
      <c r="AFF59" s="87"/>
      <c r="AFG59" s="87"/>
      <c r="AFM59" s="87"/>
      <c r="AFN59" s="87"/>
      <c r="AFO59" s="87"/>
      <c r="AFP59" s="87"/>
      <c r="AFQ59" s="87"/>
      <c r="AFR59" s="87"/>
      <c r="AFS59" s="87"/>
      <c r="AFT59" s="87"/>
      <c r="AFU59" s="87"/>
      <c r="AFV59" s="87"/>
      <c r="AGB59" s="87"/>
      <c r="AGC59" s="87"/>
      <c r="AGD59" s="87"/>
      <c r="AGE59" s="87"/>
      <c r="AGF59" s="87"/>
      <c r="AGG59" s="87"/>
      <c r="AGH59" s="87"/>
      <c r="AGI59" s="87"/>
      <c r="AGJ59" s="87"/>
      <c r="AGK59" s="87"/>
      <c r="AGQ59" s="87"/>
      <c r="AGR59" s="87"/>
      <c r="AGS59" s="87"/>
      <c r="AGT59" s="87"/>
      <c r="AGU59" s="87"/>
      <c r="AGV59" s="87"/>
      <c r="AGW59" s="87"/>
      <c r="AGX59" s="87"/>
      <c r="AGY59" s="87"/>
      <c r="AGZ59" s="87"/>
      <c r="AHF59" s="87"/>
      <c r="AHG59" s="87"/>
      <c r="AHH59" s="87"/>
      <c r="AHI59" s="87"/>
      <c r="AHJ59" s="87"/>
      <c r="AHK59" s="87"/>
      <c r="AHL59" s="87"/>
      <c r="AHM59" s="87"/>
      <c r="AHN59" s="87"/>
      <c r="AHO59" s="87"/>
      <c r="AHU59" s="87"/>
      <c r="AHV59" s="87"/>
      <c r="AHW59" s="87"/>
      <c r="AHX59" s="87"/>
      <c r="AHY59" s="87"/>
      <c r="AHZ59" s="87"/>
      <c r="AIA59" s="87"/>
      <c r="AIB59" s="87"/>
      <c r="AIC59" s="87"/>
      <c r="AID59" s="87"/>
      <c r="AIJ59" s="87"/>
      <c r="AIK59" s="87"/>
      <c r="AIL59" s="87"/>
      <c r="AIM59" s="87"/>
      <c r="AIN59" s="87"/>
      <c r="AIO59" s="87"/>
      <c r="AIP59" s="87"/>
      <c r="AIQ59" s="87"/>
      <c r="AIR59" s="87"/>
      <c r="AIS59" s="87"/>
      <c r="AIY59" s="87"/>
      <c r="AIZ59" s="87"/>
      <c r="AJA59" s="87"/>
      <c r="AJB59" s="87"/>
      <c r="AJC59" s="87"/>
      <c r="AJD59" s="87"/>
      <c r="AJE59" s="87"/>
      <c r="AJF59" s="87"/>
      <c r="AJG59" s="87"/>
      <c r="AJH59" s="87"/>
      <c r="AJN59" s="87"/>
      <c r="AJO59" s="87"/>
      <c r="AJP59" s="87"/>
      <c r="AJQ59" s="87"/>
      <c r="AJR59" s="87"/>
      <c r="AJS59" s="87"/>
      <c r="AJT59" s="87"/>
      <c r="AJU59" s="87"/>
      <c r="AJV59" s="87"/>
      <c r="AJW59" s="87"/>
      <c r="AKC59" s="87"/>
      <c r="AKD59" s="87"/>
      <c r="AKE59" s="87"/>
      <c r="AKF59" s="87"/>
      <c r="AKG59" s="87"/>
      <c r="AKH59" s="87"/>
      <c r="AKI59" s="87"/>
      <c r="AKJ59" s="87"/>
      <c r="AKK59" s="87"/>
      <c r="AKL59" s="87"/>
      <c r="AKR59" s="87"/>
      <c r="AKS59" s="87"/>
      <c r="AKT59" s="87"/>
      <c r="AKU59" s="87"/>
      <c r="AKV59" s="87"/>
      <c r="AKW59" s="87"/>
      <c r="AKX59" s="87"/>
      <c r="AKY59" s="87"/>
      <c r="AKZ59" s="87"/>
      <c r="ALA59" s="87"/>
      <c r="ALG59" s="87"/>
      <c r="ALH59" s="87"/>
      <c r="ALI59" s="87"/>
      <c r="ALJ59" s="87"/>
      <c r="ALK59" s="87"/>
      <c r="ALL59" s="87"/>
      <c r="ALM59" s="87"/>
      <c r="ALN59" s="87"/>
      <c r="ALO59" s="87"/>
      <c r="ALP59" s="87"/>
      <c r="ALV59" s="87"/>
      <c r="ALW59" s="87"/>
      <c r="ALX59" s="87"/>
      <c r="ALY59" s="87"/>
      <c r="ALZ59" s="87"/>
      <c r="AMA59" s="87"/>
      <c r="AMB59" s="87"/>
      <c r="AMC59" s="87"/>
      <c r="AMD59" s="87"/>
      <c r="AME59" s="87"/>
      <c r="AMK59" s="87"/>
      <c r="AML59" s="87"/>
      <c r="AMM59" s="87"/>
      <c r="AMN59" s="87"/>
      <c r="AMO59" s="87"/>
      <c r="AMP59" s="87"/>
      <c r="AMQ59" s="87"/>
      <c r="AMR59" s="87"/>
      <c r="AMS59" s="87"/>
      <c r="AMT59" s="87"/>
      <c r="AMZ59" s="87"/>
      <c r="ANA59" s="87"/>
      <c r="ANB59" s="87"/>
      <c r="ANC59" s="87"/>
      <c r="AND59" s="87"/>
      <c r="ANE59" s="87"/>
      <c r="ANF59" s="87"/>
      <c r="ANG59" s="87"/>
      <c r="ANH59" s="87"/>
      <c r="ANI59" s="87"/>
      <c r="ANO59" s="87"/>
      <c r="ANP59" s="87"/>
      <c r="ANQ59" s="87"/>
      <c r="ANR59" s="87"/>
      <c r="ANS59" s="87"/>
      <c r="ANT59" s="87"/>
      <c r="ANU59" s="87"/>
      <c r="ANV59" s="87"/>
      <c r="ANW59" s="87"/>
      <c r="ANX59" s="87"/>
      <c r="AOD59" s="87"/>
      <c r="AOE59" s="87"/>
      <c r="AOF59" s="87"/>
      <c r="AOG59" s="87"/>
      <c r="AOH59" s="87"/>
      <c r="AOI59" s="87"/>
      <c r="AOJ59" s="87"/>
      <c r="AOK59" s="87"/>
      <c r="AOL59" s="87"/>
      <c r="AOM59" s="87"/>
      <c r="AOS59" s="87"/>
      <c r="AOT59" s="87"/>
      <c r="AOU59" s="87"/>
      <c r="AOV59" s="87"/>
      <c r="AOW59" s="87"/>
      <c r="AOX59" s="87"/>
      <c r="AOY59" s="87"/>
      <c r="AOZ59" s="87"/>
      <c r="APA59" s="87"/>
      <c r="APB59" s="87"/>
      <c r="APH59" s="87"/>
      <c r="API59" s="87"/>
      <c r="APJ59" s="87"/>
      <c r="APK59" s="87"/>
      <c r="APL59" s="87"/>
      <c r="APM59" s="87"/>
      <c r="APN59" s="87"/>
      <c r="APO59" s="87"/>
      <c r="APP59" s="87"/>
      <c r="APQ59" s="87"/>
      <c r="APW59" s="87"/>
      <c r="APX59" s="87"/>
      <c r="APY59" s="87"/>
      <c r="APZ59" s="87"/>
      <c r="AQA59" s="87"/>
      <c r="AQB59" s="87"/>
      <c r="AQC59" s="87"/>
      <c r="AQD59" s="87"/>
      <c r="AQE59" s="87"/>
      <c r="AQF59" s="87"/>
      <c r="AQL59" s="87"/>
      <c r="AQM59" s="87"/>
      <c r="AQN59" s="87"/>
      <c r="AQO59" s="87"/>
      <c r="AQP59" s="87"/>
      <c r="AQQ59" s="87"/>
      <c r="AQR59" s="87"/>
      <c r="AQS59" s="87"/>
      <c r="AQT59" s="87"/>
      <c r="AQU59" s="87"/>
      <c r="ARA59" s="87"/>
      <c r="ARB59" s="87"/>
      <c r="ARC59" s="87"/>
      <c r="ARD59" s="87"/>
      <c r="ARE59" s="87"/>
      <c r="ARF59" s="87"/>
      <c r="ARG59" s="87"/>
      <c r="ARH59" s="87"/>
      <c r="ARI59" s="87"/>
      <c r="ARJ59" s="87"/>
      <c r="ARP59" s="87"/>
      <c r="ARQ59" s="87"/>
      <c r="ARR59" s="87"/>
      <c r="ARS59" s="87"/>
      <c r="ART59" s="87"/>
      <c r="ARU59" s="87"/>
      <c r="ARV59" s="87"/>
      <c r="ARW59" s="87"/>
      <c r="ARX59" s="87"/>
      <c r="ARY59" s="87"/>
      <c r="ASE59" s="87"/>
      <c r="ASF59" s="87"/>
      <c r="ASG59" s="87"/>
      <c r="ASH59" s="87"/>
      <c r="ASI59" s="87"/>
      <c r="ASJ59" s="87"/>
      <c r="ASK59" s="87"/>
      <c r="ASL59" s="87"/>
      <c r="ASM59" s="87"/>
      <c r="ASN59" s="87"/>
      <c r="AST59" s="87"/>
      <c r="ASU59" s="87"/>
      <c r="ASV59" s="87"/>
      <c r="ASW59" s="87"/>
      <c r="ASX59" s="87"/>
      <c r="ASY59" s="87"/>
      <c r="ASZ59" s="87"/>
      <c r="ATA59" s="87"/>
      <c r="ATB59" s="87"/>
      <c r="ATC59" s="87"/>
      <c r="ATI59" s="87"/>
      <c r="ATJ59" s="87"/>
      <c r="ATK59" s="87"/>
      <c r="ATL59" s="87"/>
      <c r="ATM59" s="87"/>
      <c r="ATN59" s="87"/>
      <c r="ATO59" s="87"/>
      <c r="ATP59" s="87"/>
      <c r="ATQ59" s="87"/>
      <c r="ATR59" s="87"/>
      <c r="ATX59" s="87"/>
      <c r="ATY59" s="87"/>
      <c r="ATZ59" s="87"/>
      <c r="AUA59" s="87"/>
      <c r="AUB59" s="87"/>
      <c r="AUC59" s="87"/>
      <c r="AUD59" s="87"/>
      <c r="AUE59" s="87"/>
      <c r="AUF59" s="87"/>
      <c r="AUG59" s="87"/>
      <c r="AUM59" s="87"/>
      <c r="AUN59" s="87"/>
      <c r="AUO59" s="87"/>
      <c r="AUP59" s="87"/>
      <c r="AUQ59" s="87"/>
      <c r="AUR59" s="87"/>
      <c r="AUS59" s="87"/>
      <c r="AUT59" s="87"/>
      <c r="AUU59" s="87"/>
      <c r="AUV59" s="87"/>
      <c r="AVB59" s="87"/>
      <c r="AVC59" s="87"/>
      <c r="AVD59" s="87"/>
      <c r="AVE59" s="87"/>
      <c r="AVF59" s="87"/>
      <c r="AVG59" s="87"/>
      <c r="AVH59" s="87"/>
      <c r="AVI59" s="87"/>
      <c r="AVJ59" s="87"/>
      <c r="AVK59" s="87"/>
      <c r="AVQ59" s="87"/>
      <c r="AVR59" s="87"/>
      <c r="AVS59" s="87"/>
      <c r="AVT59" s="87"/>
      <c r="AVU59" s="87"/>
      <c r="AVV59" s="87"/>
      <c r="AVW59" s="87"/>
      <c r="AVX59" s="87"/>
      <c r="AVY59" s="87"/>
      <c r="AVZ59" s="87"/>
      <c r="AWF59" s="87"/>
      <c r="AWG59" s="87"/>
      <c r="AWH59" s="87"/>
      <c r="AWI59" s="87"/>
      <c r="AWJ59" s="87"/>
      <c r="AWK59" s="87"/>
      <c r="AWL59" s="87"/>
      <c r="AWM59" s="87"/>
      <c r="AWN59" s="87"/>
      <c r="AWO59" s="87"/>
      <c r="AWU59" s="87"/>
      <c r="AWV59" s="87"/>
      <c r="AWW59" s="87"/>
      <c r="AWX59" s="87"/>
      <c r="AWY59" s="87"/>
      <c r="AWZ59" s="87"/>
      <c r="AXA59" s="87"/>
      <c r="AXB59" s="87"/>
      <c r="AXC59" s="87"/>
      <c r="AXD59" s="87"/>
      <c r="AXJ59" s="87"/>
      <c r="AXK59" s="87"/>
      <c r="AXL59" s="87"/>
      <c r="AXM59" s="87"/>
      <c r="AXN59" s="87"/>
      <c r="AXO59" s="87"/>
      <c r="AXP59" s="87"/>
      <c r="AXQ59" s="87"/>
      <c r="AXR59" s="87"/>
      <c r="AXS59" s="87"/>
      <c r="AXY59" s="87"/>
      <c r="AXZ59" s="87"/>
      <c r="AYA59" s="87"/>
      <c r="AYB59" s="87"/>
      <c r="AYC59" s="87"/>
      <c r="AYD59" s="87"/>
      <c r="AYE59" s="87"/>
      <c r="AYF59" s="87"/>
      <c r="AYG59" s="87"/>
      <c r="AYH59" s="87"/>
      <c r="AYN59" s="87"/>
      <c r="AYO59" s="87"/>
      <c r="AYP59" s="87"/>
      <c r="AYQ59" s="87"/>
      <c r="AYR59" s="87"/>
      <c r="AYS59" s="87"/>
      <c r="AYT59" s="87"/>
      <c r="AYU59" s="87"/>
      <c r="AYV59" s="87"/>
      <c r="AYW59" s="87"/>
      <c r="AZC59" s="87"/>
      <c r="AZD59" s="87"/>
      <c r="AZE59" s="87"/>
      <c r="AZF59" s="87"/>
      <c r="AZG59" s="87"/>
      <c r="AZH59" s="87"/>
      <c r="AZI59" s="87"/>
      <c r="AZJ59" s="87"/>
      <c r="AZK59" s="87"/>
      <c r="AZL59" s="87"/>
      <c r="AZR59" s="87"/>
      <c r="AZS59" s="87"/>
      <c r="AZT59" s="87"/>
      <c r="AZU59" s="87"/>
      <c r="AZV59" s="87"/>
      <c r="AZW59" s="87"/>
      <c r="AZX59" s="87"/>
      <c r="AZY59" s="87"/>
      <c r="AZZ59" s="87"/>
      <c r="BAA59" s="87"/>
      <c r="BAG59" s="87"/>
      <c r="BAH59" s="87"/>
      <c r="BAI59" s="87"/>
      <c r="BAJ59" s="87"/>
      <c r="BAK59" s="87"/>
      <c r="BAL59" s="87"/>
      <c r="BAM59" s="87"/>
      <c r="BAN59" s="87"/>
      <c r="BAO59" s="87"/>
      <c r="BAP59" s="87"/>
      <c r="BAV59" s="87"/>
      <c r="BAW59" s="87"/>
      <c r="BAX59" s="87"/>
      <c r="BAY59" s="87"/>
      <c r="BAZ59" s="87"/>
      <c r="BBA59" s="87"/>
      <c r="BBB59" s="87"/>
      <c r="BBC59" s="87"/>
      <c r="BBD59" s="87"/>
      <c r="BBE59" s="87"/>
      <c r="BBK59" s="87"/>
      <c r="BBL59" s="87"/>
      <c r="BBM59" s="87"/>
      <c r="BBN59" s="87"/>
      <c r="BBO59" s="87"/>
      <c r="BBP59" s="87"/>
      <c r="BBQ59" s="87"/>
      <c r="BBR59" s="87"/>
      <c r="BBS59" s="87"/>
      <c r="BBT59" s="87"/>
      <c r="BBZ59" s="87"/>
      <c r="BCA59" s="87"/>
      <c r="BCB59" s="87"/>
      <c r="BCC59" s="87"/>
      <c r="BCD59" s="87"/>
      <c r="BCE59" s="87"/>
      <c r="BCF59" s="87"/>
      <c r="BCG59" s="87"/>
      <c r="BCH59" s="87"/>
      <c r="BCI59" s="87"/>
      <c r="BCO59" s="87"/>
      <c r="BCP59" s="87"/>
      <c r="BCQ59" s="87"/>
      <c r="BCR59" s="87"/>
      <c r="BCS59" s="87"/>
      <c r="BCT59" s="87"/>
      <c r="BCU59" s="87"/>
      <c r="BCV59" s="87"/>
      <c r="BCW59" s="87"/>
      <c r="BCX59" s="87"/>
      <c r="BDD59" s="87"/>
      <c r="BDE59" s="87"/>
      <c r="BDF59" s="87"/>
      <c r="BDG59" s="87"/>
      <c r="BDH59" s="87"/>
      <c r="BDI59" s="87"/>
      <c r="BDJ59" s="87"/>
      <c r="BDK59" s="87"/>
      <c r="BDL59" s="87"/>
      <c r="BDM59" s="87"/>
      <c r="BDS59" s="87"/>
      <c r="BDT59" s="87"/>
      <c r="BDU59" s="87"/>
      <c r="BDV59" s="87"/>
      <c r="BDW59" s="87"/>
      <c r="BDX59" s="87"/>
      <c r="BDY59" s="87"/>
      <c r="BDZ59" s="87"/>
      <c r="BEA59" s="87"/>
      <c r="BEB59" s="87"/>
      <c r="BEH59" s="87"/>
      <c r="BEI59" s="87"/>
      <c r="BEJ59" s="87"/>
      <c r="BEK59" s="87"/>
      <c r="BEL59" s="87"/>
      <c r="BEM59" s="87"/>
      <c r="BEN59" s="87"/>
      <c r="BEO59" s="87"/>
      <c r="BEP59" s="87"/>
      <c r="BEQ59" s="87"/>
      <c r="BEW59" s="87"/>
      <c r="BEX59" s="87"/>
      <c r="BEY59" s="87"/>
      <c r="BEZ59" s="87"/>
      <c r="BFA59" s="87"/>
      <c r="BFB59" s="87"/>
      <c r="BFC59" s="87"/>
      <c r="BFD59" s="87"/>
      <c r="BFE59" s="87"/>
      <c r="BFF59" s="87"/>
      <c r="BFL59" s="87"/>
      <c r="BFM59" s="87"/>
      <c r="BFN59" s="87"/>
      <c r="BFO59" s="87"/>
      <c r="BFP59" s="87"/>
      <c r="BFQ59" s="87"/>
      <c r="BFR59" s="87"/>
      <c r="BFS59" s="87"/>
      <c r="BFT59" s="87"/>
      <c r="BFU59" s="87"/>
      <c r="BGA59" s="87"/>
      <c r="BGB59" s="87"/>
      <c r="BGC59" s="87"/>
      <c r="BGD59" s="87"/>
      <c r="BGE59" s="87"/>
      <c r="BGF59" s="87"/>
      <c r="BGG59" s="87"/>
      <c r="BGH59" s="87"/>
      <c r="BGI59" s="87"/>
      <c r="BGJ59" s="87"/>
      <c r="BGP59" s="87"/>
      <c r="BGQ59" s="87"/>
      <c r="BGR59" s="87"/>
      <c r="BGS59" s="87"/>
      <c r="BGT59" s="87"/>
      <c r="BGU59" s="87"/>
      <c r="BGV59" s="87"/>
      <c r="BGW59" s="87"/>
      <c r="BGX59" s="87"/>
      <c r="BGY59" s="87"/>
      <c r="BHE59" s="87"/>
      <c r="BHF59" s="87"/>
      <c r="BHG59" s="87"/>
      <c r="BHH59" s="87"/>
      <c r="BHI59" s="87"/>
      <c r="BHJ59" s="87"/>
      <c r="BHK59" s="87"/>
      <c r="BHL59" s="87"/>
      <c r="BHM59" s="87"/>
      <c r="BHN59" s="87"/>
      <c r="BHT59" s="87"/>
      <c r="BHU59" s="87"/>
      <c r="BHV59" s="87"/>
      <c r="BHW59" s="87"/>
      <c r="BHX59" s="87"/>
      <c r="BHY59" s="87"/>
      <c r="BHZ59" s="87"/>
      <c r="BIA59" s="87"/>
      <c r="BIB59" s="87"/>
      <c r="BIC59" s="87"/>
      <c r="BII59" s="87"/>
      <c r="BIJ59" s="87"/>
      <c r="BIK59" s="87"/>
      <c r="BIL59" s="87"/>
      <c r="BIM59" s="87"/>
      <c r="BIN59" s="87"/>
      <c r="BIO59" s="87"/>
      <c r="BIP59" s="87"/>
      <c r="BIQ59" s="87"/>
      <c r="BIR59" s="87"/>
      <c r="BIX59" s="87"/>
      <c r="BIY59" s="87"/>
      <c r="BIZ59" s="87"/>
      <c r="BJA59" s="87"/>
      <c r="BJB59" s="87"/>
      <c r="BJC59" s="87"/>
      <c r="BJD59" s="87"/>
      <c r="BJE59" s="87"/>
      <c r="BJF59" s="87"/>
      <c r="BJG59" s="87"/>
      <c r="BJM59" s="87"/>
      <c r="BJN59" s="87"/>
      <c r="BJO59" s="87"/>
      <c r="BJP59" s="87"/>
      <c r="BJQ59" s="87"/>
      <c r="BJR59" s="87"/>
      <c r="BJS59" s="87"/>
      <c r="BJT59" s="87"/>
      <c r="BJU59" s="87"/>
      <c r="BJV59" s="87"/>
      <c r="BKB59" s="87"/>
      <c r="BKC59" s="87"/>
      <c r="BKD59" s="87"/>
      <c r="BKE59" s="87"/>
      <c r="BKF59" s="87"/>
      <c r="BKG59" s="87"/>
      <c r="BKH59" s="87"/>
      <c r="BKI59" s="87"/>
      <c r="BKJ59" s="87"/>
      <c r="BKK59" s="87"/>
      <c r="BKQ59" s="87"/>
      <c r="BKR59" s="87"/>
      <c r="BKS59" s="87"/>
      <c r="BKT59" s="87"/>
      <c r="BKU59" s="87"/>
      <c r="BKV59" s="87"/>
      <c r="BKW59" s="87"/>
      <c r="BKX59" s="87"/>
      <c r="BKY59" s="87"/>
      <c r="BKZ59" s="87"/>
      <c r="BLF59" s="87"/>
      <c r="BLG59" s="87"/>
      <c r="BLH59" s="87"/>
      <c r="BLI59" s="87"/>
      <c r="BLJ59" s="87"/>
      <c r="BLK59" s="87"/>
      <c r="BLL59" s="87"/>
      <c r="BLM59" s="87"/>
      <c r="BLN59" s="87"/>
      <c r="BLO59" s="87"/>
      <c r="BLU59" s="87"/>
      <c r="BLV59" s="87"/>
      <c r="BLW59" s="87"/>
      <c r="BLX59" s="87"/>
      <c r="BLY59" s="87"/>
      <c r="BLZ59" s="87"/>
      <c r="BMA59" s="87"/>
      <c r="BMB59" s="87"/>
      <c r="BMC59" s="87"/>
      <c r="BMD59" s="87"/>
      <c r="BMJ59" s="87"/>
      <c r="BMK59" s="87"/>
      <c r="BML59" s="87"/>
      <c r="BMM59" s="87"/>
      <c r="BMN59" s="87"/>
      <c r="BMO59" s="87"/>
      <c r="BMP59" s="87"/>
      <c r="BMQ59" s="87"/>
      <c r="BMR59" s="87"/>
      <c r="BMS59" s="87"/>
      <c r="BMY59" s="87"/>
      <c r="BMZ59" s="87"/>
      <c r="BNA59" s="87"/>
      <c r="BNB59" s="87"/>
      <c r="BNC59" s="87"/>
      <c r="BND59" s="87"/>
      <c r="BNE59" s="87"/>
      <c r="BNF59" s="87"/>
      <c r="BNG59" s="87"/>
      <c r="BNH59" s="87"/>
      <c r="BNN59" s="87"/>
      <c r="BNO59" s="87"/>
      <c r="BNP59" s="87"/>
      <c r="BNQ59" s="87"/>
      <c r="BNR59" s="87"/>
      <c r="BNS59" s="87"/>
      <c r="BNT59" s="87"/>
      <c r="BNU59" s="87"/>
      <c r="BNV59" s="87"/>
      <c r="BNW59" s="87"/>
      <c r="BOC59" s="87"/>
      <c r="BOD59" s="87"/>
      <c r="BOE59" s="87"/>
      <c r="BOF59" s="87"/>
      <c r="BOG59" s="87"/>
      <c r="BOH59" s="87"/>
      <c r="BOI59" s="87"/>
      <c r="BOJ59" s="87"/>
      <c r="BOK59" s="87"/>
      <c r="BOL59" s="87"/>
      <c r="BOR59" s="87"/>
      <c r="BOS59" s="87"/>
      <c r="BOT59" s="87"/>
      <c r="BOU59" s="87"/>
      <c r="BOV59" s="87"/>
      <c r="BOW59" s="87"/>
      <c r="BOX59" s="87"/>
      <c r="BOY59" s="87"/>
      <c r="BOZ59" s="87"/>
      <c r="BPA59" s="87"/>
      <c r="BPG59" s="87"/>
      <c r="BPH59" s="87"/>
      <c r="BPI59" s="87"/>
      <c r="BPJ59" s="87"/>
      <c r="BPK59" s="87"/>
      <c r="BPL59" s="87"/>
      <c r="BPM59" s="87"/>
      <c r="BPN59" s="87"/>
      <c r="BPO59" s="87"/>
      <c r="BPP59" s="87"/>
      <c r="BPV59" s="87"/>
      <c r="BPW59" s="87"/>
      <c r="BPX59" s="87"/>
      <c r="BPY59" s="87"/>
      <c r="BPZ59" s="87"/>
      <c r="BQA59" s="87"/>
      <c r="BQB59" s="87"/>
      <c r="BQC59" s="87"/>
      <c r="BQD59" s="87"/>
      <c r="BQE59" s="87"/>
      <c r="BQK59" s="87"/>
      <c r="BQL59" s="87"/>
      <c r="BQM59" s="87"/>
      <c r="BQN59" s="87"/>
      <c r="BQO59" s="87"/>
      <c r="BQP59" s="87"/>
      <c r="BQQ59" s="87"/>
      <c r="BQR59" s="87"/>
      <c r="BQS59" s="87"/>
      <c r="BQT59" s="87"/>
      <c r="BQZ59" s="87"/>
      <c r="BRA59" s="87"/>
      <c r="BRB59" s="87"/>
      <c r="BRC59" s="87"/>
      <c r="BRD59" s="87"/>
      <c r="BRE59" s="87"/>
      <c r="BRF59" s="87"/>
      <c r="BRG59" s="87"/>
      <c r="BRH59" s="87"/>
      <c r="BRI59" s="87"/>
      <c r="BRO59" s="87"/>
      <c r="BRP59" s="87"/>
      <c r="BRQ59" s="87"/>
      <c r="BRR59" s="87"/>
      <c r="BRS59" s="87"/>
      <c r="BRT59" s="87"/>
      <c r="BRU59" s="87"/>
      <c r="BRV59" s="87"/>
      <c r="BRW59" s="87"/>
      <c r="BRX59" s="87"/>
      <c r="BSD59" s="87"/>
      <c r="BSE59" s="87"/>
      <c r="BSF59" s="87"/>
      <c r="BSG59" s="87"/>
      <c r="BSH59" s="87"/>
      <c r="BSI59" s="87"/>
      <c r="BSJ59" s="87"/>
      <c r="BSK59" s="87"/>
      <c r="BSL59" s="87"/>
      <c r="BSM59" s="87"/>
      <c r="BSS59" s="87"/>
      <c r="BST59" s="87"/>
      <c r="BSU59" s="87"/>
      <c r="BSV59" s="87"/>
      <c r="BSW59" s="87"/>
      <c r="BSX59" s="87"/>
      <c r="BSY59" s="87"/>
      <c r="BSZ59" s="87"/>
      <c r="BTA59" s="87"/>
      <c r="BTB59" s="87"/>
      <c r="BTH59" s="87"/>
      <c r="BTI59" s="87"/>
      <c r="BTJ59" s="87"/>
      <c r="BTK59" s="87"/>
      <c r="BTL59" s="87"/>
      <c r="BTM59" s="87"/>
      <c r="BTN59" s="87"/>
      <c r="BTO59" s="87"/>
      <c r="BTP59" s="87"/>
      <c r="BTQ59" s="87"/>
      <c r="BTW59" s="87"/>
      <c r="BTX59" s="87"/>
      <c r="BTY59" s="87"/>
      <c r="BTZ59" s="87"/>
      <c r="BUA59" s="87"/>
      <c r="BUB59" s="87"/>
      <c r="BUC59" s="87"/>
      <c r="BUD59" s="87"/>
      <c r="BUE59" s="87"/>
      <c r="BUF59" s="87"/>
      <c r="BUL59" s="87"/>
      <c r="BUM59" s="87"/>
      <c r="BUN59" s="87"/>
      <c r="BUO59" s="87"/>
      <c r="BUP59" s="87"/>
      <c r="BUQ59" s="87"/>
      <c r="BUR59" s="87"/>
      <c r="BUS59" s="87"/>
      <c r="BUT59" s="87"/>
      <c r="BUU59" s="87"/>
      <c r="BVA59" s="87"/>
      <c r="BVB59" s="87"/>
      <c r="BVC59" s="87"/>
      <c r="BVD59" s="87"/>
      <c r="BVE59" s="87"/>
      <c r="BVF59" s="87"/>
      <c r="BVG59" s="87"/>
      <c r="BVH59" s="87"/>
      <c r="BVI59" s="87"/>
      <c r="BVJ59" s="87"/>
      <c r="BVP59" s="87"/>
      <c r="BVQ59" s="87"/>
      <c r="BVR59" s="87"/>
      <c r="BVS59" s="87"/>
      <c r="BVT59" s="87"/>
      <c r="BVU59" s="87"/>
      <c r="BVV59" s="87"/>
      <c r="BVW59" s="87"/>
      <c r="BVX59" s="87"/>
      <c r="BVY59" s="87"/>
      <c r="BWE59" s="87"/>
      <c r="BWF59" s="87"/>
      <c r="BWG59" s="87"/>
      <c r="BWH59" s="87"/>
      <c r="BWI59" s="87"/>
      <c r="BWJ59" s="87"/>
      <c r="BWK59" s="87"/>
      <c r="BWL59" s="87"/>
      <c r="BWM59" s="87"/>
      <c r="BWN59" s="87"/>
      <c r="BWT59" s="87"/>
      <c r="BWU59" s="87"/>
      <c r="BWV59" s="87"/>
      <c r="BWW59" s="87"/>
      <c r="BWX59" s="87"/>
      <c r="BWY59" s="87"/>
      <c r="BWZ59" s="87"/>
      <c r="BXA59" s="87"/>
      <c r="BXB59" s="87"/>
      <c r="BXC59" s="87"/>
      <c r="BXI59" s="87"/>
      <c r="BXJ59" s="87"/>
      <c r="BXK59" s="87"/>
      <c r="BXL59" s="87"/>
      <c r="BXM59" s="87"/>
      <c r="BXN59" s="87"/>
      <c r="BXO59" s="87"/>
      <c r="BXP59" s="87"/>
      <c r="BXQ59" s="87"/>
      <c r="BXR59" s="87"/>
      <c r="BXX59" s="87"/>
      <c r="BXY59" s="87"/>
      <c r="BXZ59" s="87"/>
      <c r="BYA59" s="87"/>
      <c r="BYB59" s="87"/>
      <c r="BYC59" s="87"/>
      <c r="BYD59" s="87"/>
      <c r="BYE59" s="87"/>
      <c r="BYF59" s="87"/>
      <c r="BYG59" s="87"/>
      <c r="BYM59" s="87"/>
      <c r="BYN59" s="87"/>
      <c r="BYO59" s="87"/>
      <c r="BYP59" s="87"/>
      <c r="BYQ59" s="87"/>
      <c r="BYR59" s="87"/>
      <c r="BYS59" s="87"/>
      <c r="BYT59" s="87"/>
      <c r="BYU59" s="87"/>
      <c r="BYV59" s="87"/>
      <c r="BZB59" s="87"/>
      <c r="BZC59" s="87"/>
      <c r="BZD59" s="87"/>
      <c r="BZE59" s="87"/>
      <c r="BZF59" s="87"/>
      <c r="BZG59" s="87"/>
      <c r="BZH59" s="87"/>
      <c r="BZI59" s="87"/>
      <c r="BZJ59" s="87"/>
      <c r="BZK59" s="87"/>
      <c r="BZQ59" s="87"/>
      <c r="BZR59" s="87"/>
      <c r="BZS59" s="87"/>
      <c r="BZT59" s="87"/>
      <c r="BZU59" s="87"/>
      <c r="BZV59" s="87"/>
      <c r="BZW59" s="87"/>
      <c r="BZX59" s="87"/>
      <c r="BZY59" s="87"/>
      <c r="BZZ59" s="87"/>
      <c r="CAF59" s="87"/>
      <c r="CAG59" s="87"/>
      <c r="CAH59" s="87"/>
      <c r="CAI59" s="87"/>
      <c r="CAJ59" s="87"/>
      <c r="CAK59" s="87"/>
      <c r="CAL59" s="87"/>
      <c r="CAM59" s="87"/>
      <c r="CAN59" s="87"/>
      <c r="CAO59" s="87"/>
      <c r="CAU59" s="87"/>
      <c r="CAV59" s="87"/>
      <c r="CAW59" s="87"/>
      <c r="CAX59" s="87"/>
      <c r="CAY59" s="87"/>
      <c r="CAZ59" s="87"/>
      <c r="CBA59" s="87"/>
      <c r="CBB59" s="87"/>
      <c r="CBC59" s="87"/>
      <c r="CBD59" s="87"/>
      <c r="CBJ59" s="87"/>
      <c r="CBK59" s="87"/>
      <c r="CBL59" s="87"/>
      <c r="CBM59" s="87"/>
      <c r="CBN59" s="87"/>
      <c r="CBO59" s="87"/>
      <c r="CBP59" s="87"/>
      <c r="CBQ59" s="87"/>
      <c r="CBR59" s="87"/>
      <c r="CBS59" s="87"/>
      <c r="CBY59" s="87"/>
      <c r="CBZ59" s="87"/>
      <c r="CCA59" s="87"/>
      <c r="CCB59" s="87"/>
      <c r="CCC59" s="87"/>
      <c r="CCD59" s="87"/>
      <c r="CCE59" s="87"/>
      <c r="CCF59" s="87"/>
      <c r="CCG59" s="87"/>
      <c r="CCH59" s="87"/>
      <c r="CCN59" s="87"/>
      <c r="CCO59" s="87"/>
      <c r="CCP59" s="87"/>
      <c r="CCQ59" s="87"/>
      <c r="CCR59" s="87"/>
      <c r="CCS59" s="87"/>
      <c r="CCT59" s="87"/>
      <c r="CCU59" s="87"/>
      <c r="CCV59" s="87"/>
      <c r="CCW59" s="87"/>
      <c r="CDC59" s="87"/>
      <c r="CDD59" s="87"/>
      <c r="CDE59" s="87"/>
      <c r="CDF59" s="87"/>
      <c r="CDG59" s="87"/>
      <c r="CDH59" s="87"/>
      <c r="CDI59" s="87"/>
      <c r="CDJ59" s="87"/>
      <c r="CDK59" s="87"/>
      <c r="CDL59" s="87"/>
      <c r="CDR59" s="87"/>
      <c r="CDS59" s="87"/>
      <c r="CDT59" s="87"/>
      <c r="CDU59" s="87"/>
      <c r="CDV59" s="87"/>
      <c r="CDW59" s="87"/>
      <c r="CDX59" s="87"/>
      <c r="CDY59" s="87"/>
      <c r="CDZ59" s="87"/>
      <c r="CEA59" s="87"/>
      <c r="CEG59" s="87"/>
      <c r="CEH59" s="87"/>
      <c r="CEI59" s="87"/>
      <c r="CEJ59" s="87"/>
      <c r="CEK59" s="87"/>
      <c r="CEL59" s="87"/>
      <c r="CEM59" s="87"/>
      <c r="CEN59" s="87"/>
      <c r="CEO59" s="87"/>
      <c r="CEP59" s="87"/>
      <c r="CEV59" s="87"/>
      <c r="CEW59" s="87"/>
      <c r="CEX59" s="87"/>
      <c r="CEY59" s="87"/>
      <c r="CEZ59" s="87"/>
      <c r="CFA59" s="87"/>
      <c r="CFB59" s="87"/>
      <c r="CFC59" s="87"/>
      <c r="CFD59" s="87"/>
      <c r="CFE59" s="87"/>
      <c r="CFK59" s="87"/>
      <c r="CFL59" s="87"/>
      <c r="CFM59" s="87"/>
      <c r="CFN59" s="87"/>
      <c r="CFO59" s="87"/>
      <c r="CFP59" s="87"/>
      <c r="CFQ59" s="87"/>
      <c r="CFR59" s="87"/>
      <c r="CFS59" s="87"/>
      <c r="CFT59" s="87"/>
      <c r="CFZ59" s="87"/>
      <c r="CGA59" s="87"/>
      <c r="CGB59" s="87"/>
      <c r="CGC59" s="87"/>
      <c r="CGD59" s="87"/>
      <c r="CGE59" s="87"/>
      <c r="CGF59" s="87"/>
      <c r="CGG59" s="87"/>
      <c r="CGH59" s="87"/>
      <c r="CGI59" s="87"/>
      <c r="CGO59" s="87"/>
      <c r="CGP59" s="87"/>
      <c r="CGQ59" s="87"/>
      <c r="CGR59" s="87"/>
      <c r="CGS59" s="87"/>
      <c r="CGT59" s="87"/>
      <c r="CGU59" s="87"/>
      <c r="CGV59" s="87"/>
      <c r="CGW59" s="87"/>
      <c r="CGX59" s="87"/>
      <c r="CHD59" s="87"/>
      <c r="CHE59" s="87"/>
      <c r="CHF59" s="87"/>
      <c r="CHG59" s="87"/>
      <c r="CHH59" s="87"/>
      <c r="CHI59" s="87"/>
      <c r="CHJ59" s="87"/>
      <c r="CHK59" s="87"/>
      <c r="CHL59" s="87"/>
      <c r="CHM59" s="87"/>
      <c r="CHS59" s="87"/>
      <c r="CHT59" s="87"/>
      <c r="CHU59" s="87"/>
      <c r="CHV59" s="87"/>
      <c r="CHW59" s="87"/>
      <c r="CHX59" s="87"/>
      <c r="CHY59" s="87"/>
      <c r="CHZ59" s="87"/>
      <c r="CIA59" s="87"/>
      <c r="CIB59" s="87"/>
      <c r="CIH59" s="87"/>
      <c r="CII59" s="87"/>
      <c r="CIJ59" s="87"/>
      <c r="CIK59" s="87"/>
      <c r="CIL59" s="87"/>
      <c r="CIM59" s="87"/>
      <c r="CIN59" s="87"/>
      <c r="CIO59" s="87"/>
      <c r="CIP59" s="87"/>
      <c r="CIQ59" s="87"/>
      <c r="CIW59" s="87"/>
      <c r="CIX59" s="87"/>
      <c r="CIY59" s="87"/>
      <c r="CIZ59" s="87"/>
      <c r="CJA59" s="87"/>
      <c r="CJB59" s="87"/>
      <c r="CJC59" s="87"/>
      <c r="CJD59" s="87"/>
      <c r="CJE59" s="87"/>
      <c r="CJF59" s="87"/>
      <c r="CJL59" s="87"/>
      <c r="CJM59" s="87"/>
      <c r="CJN59" s="87"/>
      <c r="CJO59" s="87"/>
      <c r="CJP59" s="87"/>
      <c r="CJQ59" s="87"/>
      <c r="CJR59" s="87"/>
      <c r="CJS59" s="87"/>
      <c r="CJT59" s="87"/>
      <c r="CJU59" s="87"/>
      <c r="CKA59" s="87"/>
      <c r="CKB59" s="87"/>
      <c r="CKC59" s="87"/>
      <c r="CKD59" s="87"/>
      <c r="CKE59" s="87"/>
      <c r="CKF59" s="87"/>
      <c r="CKG59" s="87"/>
      <c r="CKH59" s="87"/>
      <c r="CKI59" s="87"/>
      <c r="CKJ59" s="87"/>
      <c r="CKP59" s="87"/>
      <c r="CKQ59" s="87"/>
      <c r="CKR59" s="87"/>
      <c r="CKS59" s="87"/>
      <c r="CKT59" s="87"/>
      <c r="CKU59" s="87"/>
      <c r="CKV59" s="87"/>
      <c r="CKW59" s="87"/>
      <c r="CKX59" s="87"/>
      <c r="CKY59" s="87"/>
      <c r="CLE59" s="87"/>
      <c r="CLF59" s="87"/>
      <c r="CLG59" s="87"/>
      <c r="CLH59" s="87"/>
      <c r="CLI59" s="87"/>
      <c r="CLJ59" s="87"/>
      <c r="CLK59" s="87"/>
      <c r="CLL59" s="87"/>
      <c r="CLM59" s="87"/>
      <c r="CLN59" s="87"/>
      <c r="CLT59" s="87"/>
      <c r="CLU59" s="87"/>
      <c r="CLV59" s="87"/>
      <c r="CLW59" s="87"/>
      <c r="CLX59" s="87"/>
      <c r="CLY59" s="87"/>
      <c r="CLZ59" s="87"/>
      <c r="CMA59" s="87"/>
      <c r="CMB59" s="87"/>
      <c r="CMC59" s="87"/>
      <c r="CMI59" s="87"/>
      <c r="CMJ59" s="87"/>
      <c r="CMK59" s="87"/>
      <c r="CML59" s="87"/>
      <c r="CMM59" s="87"/>
      <c r="CMN59" s="87"/>
      <c r="CMO59" s="87"/>
      <c r="CMP59" s="87"/>
      <c r="CMQ59" s="87"/>
      <c r="CMR59" s="87"/>
      <c r="CMX59" s="87"/>
      <c r="CMY59" s="87"/>
      <c r="CMZ59" s="87"/>
      <c r="CNA59" s="87"/>
      <c r="CNB59" s="87"/>
      <c r="CNC59" s="87"/>
      <c r="CND59" s="87"/>
      <c r="CNE59" s="87"/>
      <c r="CNF59" s="87"/>
      <c r="CNG59" s="87"/>
      <c r="CNM59" s="87"/>
      <c r="CNN59" s="87"/>
      <c r="CNO59" s="87"/>
      <c r="CNP59" s="87"/>
      <c r="CNQ59" s="87"/>
      <c r="CNR59" s="87"/>
      <c r="CNS59" s="87"/>
      <c r="CNT59" s="87"/>
      <c r="CNU59" s="87"/>
      <c r="CNV59" s="87"/>
      <c r="COB59" s="87"/>
      <c r="COC59" s="87"/>
      <c r="COD59" s="87"/>
      <c r="COE59" s="87"/>
      <c r="COF59" s="87"/>
      <c r="COG59" s="87"/>
      <c r="COH59" s="87"/>
      <c r="COI59" s="87"/>
      <c r="COJ59" s="87"/>
      <c r="COK59" s="87"/>
      <c r="COQ59" s="87"/>
      <c r="COR59" s="87"/>
      <c r="COS59" s="87"/>
      <c r="COT59" s="87"/>
      <c r="COU59" s="87"/>
      <c r="COV59" s="87"/>
      <c r="COW59" s="87"/>
      <c r="COX59" s="87"/>
      <c r="COY59" s="87"/>
      <c r="COZ59" s="87"/>
      <c r="CPF59" s="87"/>
      <c r="CPG59" s="87"/>
      <c r="CPH59" s="87"/>
      <c r="CPI59" s="87"/>
      <c r="CPJ59" s="87"/>
      <c r="CPK59" s="87"/>
      <c r="CPL59" s="87"/>
      <c r="CPM59" s="87"/>
      <c r="CPN59" s="87"/>
      <c r="CPO59" s="87"/>
      <c r="CPU59" s="87"/>
      <c r="CPV59" s="87"/>
      <c r="CPW59" s="87"/>
      <c r="CPX59" s="87"/>
      <c r="CPY59" s="87"/>
      <c r="CPZ59" s="87"/>
      <c r="CQA59" s="87"/>
      <c r="CQB59" s="87"/>
      <c r="CQC59" s="87"/>
      <c r="CQD59" s="87"/>
      <c r="CQJ59" s="87"/>
      <c r="CQK59" s="87"/>
      <c r="CQL59" s="87"/>
      <c r="CQM59" s="87"/>
      <c r="CQN59" s="87"/>
      <c r="CQO59" s="87"/>
      <c r="CQP59" s="87"/>
      <c r="CQQ59" s="87"/>
      <c r="CQR59" s="87"/>
      <c r="CQS59" s="87"/>
      <c r="CQY59" s="87"/>
      <c r="CQZ59" s="87"/>
      <c r="CRA59" s="87"/>
      <c r="CRB59" s="87"/>
      <c r="CRC59" s="87"/>
      <c r="CRD59" s="87"/>
      <c r="CRE59" s="87"/>
      <c r="CRF59" s="87"/>
      <c r="CRG59" s="87"/>
      <c r="CRH59" s="87"/>
      <c r="CRN59" s="87"/>
      <c r="CRO59" s="87"/>
      <c r="CRP59" s="87"/>
      <c r="CRQ59" s="87"/>
      <c r="CRR59" s="87"/>
      <c r="CRS59" s="87"/>
      <c r="CRT59" s="87"/>
      <c r="CRU59" s="87"/>
      <c r="CRV59" s="87"/>
      <c r="CRW59" s="87"/>
      <c r="CSC59" s="87"/>
      <c r="CSD59" s="87"/>
      <c r="CSE59" s="87"/>
      <c r="CSF59" s="87"/>
      <c r="CSG59" s="87"/>
      <c r="CSH59" s="87"/>
      <c r="CSI59" s="87"/>
      <c r="CSJ59" s="87"/>
      <c r="CSK59" s="87"/>
      <c r="CSL59" s="87"/>
      <c r="CSR59" s="87"/>
      <c r="CSS59" s="87"/>
      <c r="CST59" s="87"/>
      <c r="CSU59" s="87"/>
      <c r="CSV59" s="87"/>
      <c r="CSW59" s="87"/>
      <c r="CSX59" s="87"/>
      <c r="CSY59" s="87"/>
      <c r="CSZ59" s="87"/>
      <c r="CTA59" s="87"/>
      <c r="CTG59" s="87"/>
      <c r="CTH59" s="87"/>
      <c r="CTI59" s="87"/>
      <c r="CTJ59" s="87"/>
      <c r="CTK59" s="87"/>
      <c r="CTL59" s="87"/>
      <c r="CTM59" s="87"/>
      <c r="CTN59" s="87"/>
      <c r="CTO59" s="87"/>
      <c r="CTP59" s="87"/>
      <c r="CTV59" s="87"/>
      <c r="CTW59" s="87"/>
      <c r="CTX59" s="87"/>
      <c r="CTY59" s="87"/>
      <c r="CTZ59" s="87"/>
      <c r="CUA59" s="87"/>
      <c r="CUB59" s="87"/>
      <c r="CUC59" s="87"/>
      <c r="CUD59" s="87"/>
      <c r="CUE59" s="87"/>
      <c r="CUK59" s="87"/>
      <c r="CUL59" s="87"/>
      <c r="CUM59" s="87"/>
      <c r="CUN59" s="87"/>
      <c r="CUO59" s="87"/>
      <c r="CUP59" s="87"/>
      <c r="CUQ59" s="87"/>
      <c r="CUR59" s="87"/>
      <c r="CUS59" s="87"/>
      <c r="CUT59" s="87"/>
      <c r="CUZ59" s="87"/>
      <c r="CVA59" s="87"/>
      <c r="CVB59" s="87"/>
      <c r="CVC59" s="87"/>
      <c r="CVD59" s="87"/>
      <c r="CVE59" s="87"/>
      <c r="CVF59" s="87"/>
      <c r="CVG59" s="87"/>
      <c r="CVH59" s="87"/>
      <c r="CVI59" s="87"/>
      <c r="CVO59" s="87"/>
      <c r="CVP59" s="87"/>
      <c r="CVQ59" s="87"/>
      <c r="CVR59" s="87"/>
      <c r="CVS59" s="87"/>
      <c r="CVT59" s="87"/>
      <c r="CVU59" s="87"/>
      <c r="CVV59" s="87"/>
      <c r="CVW59" s="87"/>
      <c r="CVX59" s="87"/>
      <c r="CWD59" s="87"/>
      <c r="CWE59" s="87"/>
      <c r="CWF59" s="87"/>
      <c r="CWG59" s="87"/>
      <c r="CWH59" s="87"/>
      <c r="CWI59" s="87"/>
      <c r="CWJ59" s="87"/>
      <c r="CWK59" s="87"/>
      <c r="CWL59" s="87"/>
      <c r="CWM59" s="87"/>
      <c r="CWS59" s="87"/>
      <c r="CWT59" s="87"/>
      <c r="CWU59" s="87"/>
      <c r="CWV59" s="87"/>
      <c r="CWW59" s="87"/>
      <c r="CWX59" s="87"/>
      <c r="CWY59" s="87"/>
      <c r="CWZ59" s="87"/>
      <c r="CXA59" s="87"/>
      <c r="CXB59" s="87"/>
      <c r="CXH59" s="87"/>
      <c r="CXI59" s="87"/>
      <c r="CXJ59" s="87"/>
      <c r="CXK59" s="87"/>
      <c r="CXL59" s="87"/>
      <c r="CXM59" s="87"/>
      <c r="CXN59" s="87"/>
      <c r="CXO59" s="87"/>
      <c r="CXP59" s="87"/>
      <c r="CXQ59" s="87"/>
      <c r="CXW59" s="87"/>
      <c r="CXX59" s="87"/>
      <c r="CXY59" s="87"/>
      <c r="CXZ59" s="87"/>
      <c r="CYA59" s="87"/>
      <c r="CYB59" s="87"/>
      <c r="CYC59" s="87"/>
      <c r="CYD59" s="87"/>
      <c r="CYE59" s="87"/>
      <c r="CYF59" s="87"/>
      <c r="CYL59" s="87"/>
      <c r="CYM59" s="87"/>
      <c r="CYN59" s="87"/>
      <c r="CYO59" s="87"/>
      <c r="CYP59" s="87"/>
      <c r="CYQ59" s="87"/>
      <c r="CYR59" s="87"/>
      <c r="CYS59" s="87"/>
      <c r="CYT59" s="87"/>
      <c r="CYU59" s="87"/>
      <c r="CZA59" s="87"/>
      <c r="CZB59" s="87"/>
      <c r="CZC59" s="87"/>
      <c r="CZD59" s="87"/>
      <c r="CZE59" s="87"/>
      <c r="CZF59" s="87"/>
      <c r="CZG59" s="87"/>
      <c r="CZH59" s="87"/>
      <c r="CZI59" s="87"/>
      <c r="CZJ59" s="87"/>
      <c r="CZP59" s="87"/>
      <c r="CZQ59" s="87"/>
      <c r="CZR59" s="87"/>
      <c r="CZS59" s="87"/>
      <c r="CZT59" s="87"/>
      <c r="CZU59" s="87"/>
      <c r="CZV59" s="87"/>
      <c r="CZW59" s="87"/>
      <c r="CZX59" s="87"/>
      <c r="CZY59" s="87"/>
      <c r="DAE59" s="87"/>
      <c r="DAF59" s="87"/>
      <c r="DAG59" s="87"/>
      <c r="DAH59" s="87"/>
      <c r="DAI59" s="87"/>
      <c r="DAJ59" s="87"/>
      <c r="DAK59" s="87"/>
      <c r="DAL59" s="87"/>
      <c r="DAM59" s="87"/>
      <c r="DAN59" s="87"/>
      <c r="DAT59" s="87"/>
      <c r="DAU59" s="87"/>
      <c r="DAV59" s="87"/>
      <c r="DAW59" s="87"/>
      <c r="DAX59" s="87"/>
      <c r="DAY59" s="87"/>
      <c r="DAZ59" s="87"/>
      <c r="DBA59" s="87"/>
      <c r="DBB59" s="87"/>
      <c r="DBC59" s="87"/>
      <c r="DBI59" s="87"/>
      <c r="DBJ59" s="87"/>
      <c r="DBK59" s="87"/>
      <c r="DBL59" s="87"/>
      <c r="DBM59" s="87"/>
      <c r="DBN59" s="87"/>
      <c r="DBO59" s="87"/>
      <c r="DBP59" s="87"/>
      <c r="DBQ59" s="87"/>
      <c r="DBR59" s="87"/>
      <c r="DBX59" s="87"/>
      <c r="DBY59" s="87"/>
      <c r="DBZ59" s="87"/>
      <c r="DCA59" s="87"/>
      <c r="DCB59" s="87"/>
      <c r="DCC59" s="87"/>
      <c r="DCD59" s="87"/>
      <c r="DCE59" s="87"/>
      <c r="DCF59" s="87"/>
      <c r="DCG59" s="87"/>
      <c r="DCM59" s="87"/>
      <c r="DCN59" s="87"/>
      <c r="DCO59" s="87"/>
      <c r="DCP59" s="87"/>
      <c r="DCQ59" s="87"/>
      <c r="DCR59" s="87"/>
      <c r="DCS59" s="87"/>
      <c r="DCT59" s="87"/>
      <c r="DCU59" s="87"/>
      <c r="DCV59" s="87"/>
      <c r="DDB59" s="87"/>
      <c r="DDC59" s="87"/>
      <c r="DDD59" s="87"/>
      <c r="DDE59" s="87"/>
      <c r="DDF59" s="87"/>
      <c r="DDG59" s="87"/>
      <c r="DDH59" s="87"/>
      <c r="DDI59" s="87"/>
      <c r="DDJ59" s="87"/>
      <c r="DDK59" s="87"/>
      <c r="DDQ59" s="87"/>
      <c r="DDR59" s="87"/>
      <c r="DDS59" s="87"/>
      <c r="DDT59" s="87"/>
      <c r="DDU59" s="87"/>
      <c r="DDV59" s="87"/>
      <c r="DDW59" s="87"/>
      <c r="DDX59" s="87"/>
      <c r="DDY59" s="87"/>
      <c r="DDZ59" s="87"/>
      <c r="DEF59" s="87"/>
      <c r="DEG59" s="87"/>
      <c r="DEH59" s="87"/>
      <c r="DEI59" s="87"/>
      <c r="DEJ59" s="87"/>
      <c r="DEK59" s="87"/>
      <c r="DEL59" s="87"/>
      <c r="DEM59" s="87"/>
      <c r="DEN59" s="87"/>
      <c r="DEO59" s="87"/>
      <c r="DEU59" s="87"/>
      <c r="DEV59" s="87"/>
      <c r="DEW59" s="87"/>
      <c r="DEX59" s="87"/>
      <c r="DEY59" s="87"/>
      <c r="DEZ59" s="87"/>
      <c r="DFA59" s="87"/>
      <c r="DFB59" s="87"/>
      <c r="DFC59" s="87"/>
      <c r="DFD59" s="87"/>
      <c r="DFJ59" s="87"/>
      <c r="DFK59" s="87"/>
      <c r="DFL59" s="87"/>
      <c r="DFM59" s="87"/>
      <c r="DFN59" s="87"/>
      <c r="DFO59" s="87"/>
      <c r="DFP59" s="87"/>
      <c r="DFQ59" s="87"/>
      <c r="DFR59" s="87"/>
      <c r="DFS59" s="87"/>
      <c r="DFY59" s="87"/>
      <c r="DFZ59" s="87"/>
      <c r="DGA59" s="87"/>
      <c r="DGB59" s="87"/>
      <c r="DGC59" s="87"/>
      <c r="DGD59" s="87"/>
      <c r="DGE59" s="87"/>
      <c r="DGF59" s="87"/>
      <c r="DGG59" s="87"/>
      <c r="DGH59" s="87"/>
      <c r="DGN59" s="87"/>
      <c r="DGO59" s="87"/>
      <c r="DGP59" s="87"/>
      <c r="DGQ59" s="87"/>
      <c r="DGR59" s="87"/>
      <c r="DGS59" s="87"/>
      <c r="DGT59" s="87"/>
      <c r="DGU59" s="87"/>
      <c r="DGV59" s="87"/>
      <c r="DGW59" s="87"/>
      <c r="DHC59" s="87"/>
      <c r="DHD59" s="87"/>
      <c r="DHE59" s="87"/>
      <c r="DHF59" s="87"/>
      <c r="DHG59" s="87"/>
      <c r="DHH59" s="87"/>
      <c r="DHI59" s="87"/>
      <c r="DHJ59" s="87"/>
      <c r="DHK59" s="87"/>
      <c r="DHL59" s="87"/>
      <c r="DHR59" s="87"/>
      <c r="DHS59" s="87"/>
      <c r="DHT59" s="87"/>
      <c r="DHU59" s="87"/>
      <c r="DHV59" s="87"/>
      <c r="DHW59" s="87"/>
      <c r="DHX59" s="87"/>
      <c r="DHY59" s="87"/>
      <c r="DHZ59" s="87"/>
      <c r="DIA59" s="87"/>
      <c r="DIG59" s="87"/>
      <c r="DIH59" s="87"/>
      <c r="DII59" s="87"/>
      <c r="DIJ59" s="87"/>
      <c r="DIK59" s="87"/>
      <c r="DIL59" s="87"/>
      <c r="DIM59" s="87"/>
      <c r="DIN59" s="87"/>
      <c r="DIO59" s="87"/>
      <c r="DIP59" s="87"/>
      <c r="DIV59" s="87"/>
      <c r="DIW59" s="87"/>
      <c r="DIX59" s="87"/>
      <c r="DIY59" s="87"/>
      <c r="DIZ59" s="87"/>
      <c r="DJA59" s="87"/>
      <c r="DJB59" s="87"/>
      <c r="DJC59" s="87"/>
      <c r="DJD59" s="87"/>
      <c r="DJE59" s="87"/>
      <c r="DJK59" s="87"/>
      <c r="DJL59" s="87"/>
      <c r="DJM59" s="87"/>
      <c r="DJN59" s="87"/>
      <c r="DJO59" s="87"/>
      <c r="DJP59" s="87"/>
      <c r="DJQ59" s="87"/>
      <c r="DJR59" s="87"/>
      <c r="DJS59" s="87"/>
      <c r="DJT59" s="87"/>
      <c r="DJZ59" s="87"/>
      <c r="DKA59" s="87"/>
      <c r="DKB59" s="87"/>
      <c r="DKC59" s="87"/>
      <c r="DKD59" s="87"/>
      <c r="DKE59" s="87"/>
      <c r="DKF59" s="87"/>
      <c r="DKG59" s="87"/>
      <c r="DKH59" s="87"/>
      <c r="DKI59" s="87"/>
      <c r="DKO59" s="87"/>
      <c r="DKP59" s="87"/>
      <c r="DKQ59" s="87"/>
      <c r="DKR59" s="87"/>
      <c r="DKS59" s="87"/>
      <c r="DKT59" s="87"/>
      <c r="DKU59" s="87"/>
      <c r="DKV59" s="87"/>
      <c r="DKW59" s="87"/>
      <c r="DKX59" s="87"/>
      <c r="DLD59" s="87"/>
      <c r="DLE59" s="87"/>
      <c r="DLF59" s="87"/>
      <c r="DLG59" s="87"/>
      <c r="DLH59" s="87"/>
      <c r="DLI59" s="87"/>
      <c r="DLJ59" s="87"/>
      <c r="DLK59" s="87"/>
      <c r="DLL59" s="87"/>
      <c r="DLM59" s="87"/>
      <c r="DLS59" s="87"/>
      <c r="DLT59" s="87"/>
      <c r="DLU59" s="87"/>
      <c r="DLV59" s="87"/>
      <c r="DLW59" s="87"/>
      <c r="DLX59" s="87"/>
      <c r="DLY59" s="87"/>
      <c r="DLZ59" s="87"/>
      <c r="DMA59" s="87"/>
      <c r="DMB59" s="87"/>
      <c r="DMH59" s="87"/>
      <c r="DMI59" s="87"/>
      <c r="DMJ59" s="87"/>
      <c r="DMK59" s="87"/>
      <c r="DML59" s="87"/>
      <c r="DMM59" s="87"/>
      <c r="DMN59" s="87"/>
      <c r="DMO59" s="87"/>
      <c r="DMP59" s="87"/>
      <c r="DMQ59" s="87"/>
      <c r="DMW59" s="87"/>
      <c r="DMX59" s="87"/>
      <c r="DMY59" s="87"/>
      <c r="DMZ59" s="87"/>
      <c r="DNA59" s="87"/>
      <c r="DNB59" s="87"/>
      <c r="DNC59" s="87"/>
      <c r="DND59" s="87"/>
      <c r="DNE59" s="87"/>
      <c r="DNF59" s="87"/>
      <c r="DNL59" s="87"/>
      <c r="DNM59" s="87"/>
      <c r="DNN59" s="87"/>
      <c r="DNO59" s="87"/>
      <c r="DNP59" s="87"/>
      <c r="DNQ59" s="87"/>
      <c r="DNR59" s="87"/>
      <c r="DNS59" s="87"/>
      <c r="DNT59" s="87"/>
      <c r="DNU59" s="87"/>
      <c r="DOA59" s="87"/>
      <c r="DOB59" s="87"/>
      <c r="DOC59" s="87"/>
      <c r="DOD59" s="87"/>
      <c r="DOE59" s="87"/>
      <c r="DOF59" s="87"/>
      <c r="DOG59" s="87"/>
      <c r="DOH59" s="87"/>
      <c r="DOI59" s="87"/>
      <c r="DOJ59" s="87"/>
      <c r="DOP59" s="87"/>
      <c r="DOQ59" s="87"/>
      <c r="DOR59" s="87"/>
      <c r="DOS59" s="87"/>
      <c r="DOT59" s="87"/>
      <c r="DOU59" s="87"/>
      <c r="DOV59" s="87"/>
      <c r="DOW59" s="87"/>
      <c r="DOX59" s="87"/>
      <c r="DOY59" s="87"/>
      <c r="DPE59" s="87"/>
      <c r="DPF59" s="87"/>
      <c r="DPG59" s="87"/>
      <c r="DPH59" s="87"/>
      <c r="DPI59" s="87"/>
      <c r="DPJ59" s="87"/>
      <c r="DPK59" s="87"/>
      <c r="DPL59" s="87"/>
      <c r="DPM59" s="87"/>
      <c r="DPN59" s="87"/>
      <c r="DPT59" s="87"/>
      <c r="DPU59" s="87"/>
      <c r="DPV59" s="87"/>
      <c r="DPW59" s="87"/>
      <c r="DPX59" s="87"/>
      <c r="DPY59" s="87"/>
      <c r="DPZ59" s="87"/>
      <c r="DQA59" s="87"/>
      <c r="DQB59" s="87"/>
      <c r="DQC59" s="87"/>
      <c r="DQI59" s="87"/>
      <c r="DQJ59" s="87"/>
      <c r="DQK59" s="87"/>
      <c r="DQL59" s="87"/>
      <c r="DQM59" s="87"/>
      <c r="DQN59" s="87"/>
      <c r="DQO59" s="87"/>
      <c r="DQP59" s="87"/>
      <c r="DQQ59" s="87"/>
      <c r="DQR59" s="87"/>
      <c r="DQX59" s="87"/>
      <c r="DQY59" s="87"/>
      <c r="DQZ59" s="87"/>
      <c r="DRA59" s="87"/>
      <c r="DRB59" s="87"/>
      <c r="DRC59" s="87"/>
      <c r="DRD59" s="87"/>
      <c r="DRE59" s="87"/>
      <c r="DRF59" s="87"/>
      <c r="DRG59" s="87"/>
      <c r="DRM59" s="87"/>
      <c r="DRN59" s="87"/>
      <c r="DRO59" s="87"/>
      <c r="DRP59" s="87"/>
      <c r="DRQ59" s="87"/>
      <c r="DRR59" s="87"/>
      <c r="DRS59" s="87"/>
      <c r="DRT59" s="87"/>
      <c r="DRU59" s="87"/>
      <c r="DRV59" s="87"/>
      <c r="DSB59" s="87"/>
      <c r="DSC59" s="87"/>
      <c r="DSD59" s="87"/>
      <c r="DSE59" s="87"/>
      <c r="DSF59" s="87"/>
      <c r="DSG59" s="87"/>
      <c r="DSH59" s="87"/>
      <c r="DSI59" s="87"/>
      <c r="DSJ59" s="87"/>
      <c r="DSK59" s="87"/>
      <c r="DSQ59" s="87"/>
      <c r="DSR59" s="87"/>
      <c r="DSS59" s="87"/>
      <c r="DST59" s="87"/>
      <c r="DSU59" s="87"/>
      <c r="DSV59" s="87"/>
      <c r="DSW59" s="87"/>
      <c r="DSX59" s="87"/>
      <c r="DSY59" s="87"/>
      <c r="DSZ59" s="87"/>
      <c r="DTF59" s="87"/>
      <c r="DTG59" s="87"/>
      <c r="DTH59" s="87"/>
      <c r="DTI59" s="87"/>
      <c r="DTJ59" s="87"/>
      <c r="DTK59" s="87"/>
      <c r="DTL59" s="87"/>
      <c r="DTM59" s="87"/>
      <c r="DTN59" s="87"/>
      <c r="DTO59" s="87"/>
      <c r="DTU59" s="87"/>
      <c r="DTV59" s="87"/>
      <c r="DTW59" s="87"/>
      <c r="DTX59" s="87"/>
      <c r="DTY59" s="87"/>
      <c r="DTZ59" s="87"/>
      <c r="DUA59" s="87"/>
      <c r="DUB59" s="87"/>
      <c r="DUC59" s="87"/>
      <c r="DUD59" s="87"/>
      <c r="DUJ59" s="87"/>
      <c r="DUK59" s="87"/>
      <c r="DUL59" s="87"/>
      <c r="DUM59" s="87"/>
      <c r="DUN59" s="87"/>
      <c r="DUO59" s="87"/>
      <c r="DUP59" s="87"/>
      <c r="DUQ59" s="87"/>
      <c r="DUR59" s="87"/>
      <c r="DUS59" s="87"/>
      <c r="DUY59" s="87"/>
      <c r="DUZ59" s="87"/>
      <c r="DVA59" s="87"/>
      <c r="DVB59" s="87"/>
      <c r="DVC59" s="87"/>
      <c r="DVD59" s="87"/>
      <c r="DVE59" s="87"/>
      <c r="DVF59" s="87"/>
      <c r="DVG59" s="87"/>
      <c r="DVH59" s="87"/>
      <c r="DVN59" s="87"/>
      <c r="DVO59" s="87"/>
      <c r="DVP59" s="87"/>
      <c r="DVQ59" s="87"/>
      <c r="DVR59" s="87"/>
      <c r="DVS59" s="87"/>
      <c r="DVT59" s="87"/>
      <c r="DVU59" s="87"/>
      <c r="DVV59" s="87"/>
      <c r="DVW59" s="87"/>
      <c r="DWC59" s="87"/>
      <c r="DWD59" s="87"/>
      <c r="DWE59" s="87"/>
      <c r="DWF59" s="87"/>
      <c r="DWG59" s="87"/>
      <c r="DWH59" s="87"/>
      <c r="DWI59" s="87"/>
      <c r="DWJ59" s="87"/>
      <c r="DWK59" s="87"/>
      <c r="DWL59" s="87"/>
      <c r="DWR59" s="87"/>
      <c r="DWS59" s="87"/>
      <c r="DWT59" s="87"/>
      <c r="DWU59" s="87"/>
      <c r="DWV59" s="87"/>
      <c r="DWW59" s="87"/>
      <c r="DWX59" s="87"/>
      <c r="DWY59" s="87"/>
      <c r="DWZ59" s="87"/>
      <c r="DXA59" s="87"/>
      <c r="DXG59" s="87"/>
      <c r="DXH59" s="87"/>
      <c r="DXI59" s="87"/>
      <c r="DXJ59" s="87"/>
      <c r="DXK59" s="87"/>
      <c r="DXL59" s="87"/>
      <c r="DXM59" s="87"/>
      <c r="DXN59" s="87"/>
      <c r="DXO59" s="87"/>
      <c r="DXP59" s="87"/>
      <c r="DXV59" s="87"/>
      <c r="DXW59" s="87"/>
      <c r="DXX59" s="87"/>
      <c r="DXY59" s="87"/>
      <c r="DXZ59" s="87"/>
      <c r="DYA59" s="87"/>
      <c r="DYB59" s="87"/>
      <c r="DYC59" s="87"/>
      <c r="DYD59" s="87"/>
      <c r="DYE59" s="87"/>
      <c r="DYK59" s="87"/>
      <c r="DYL59" s="87"/>
      <c r="DYM59" s="87"/>
      <c r="DYN59" s="87"/>
      <c r="DYO59" s="87"/>
      <c r="DYP59" s="87"/>
      <c r="DYQ59" s="87"/>
      <c r="DYR59" s="87"/>
      <c r="DYS59" s="87"/>
      <c r="DYT59" s="87"/>
      <c r="DYZ59" s="87"/>
      <c r="DZA59" s="87"/>
      <c r="DZB59" s="87"/>
      <c r="DZC59" s="87"/>
      <c r="DZD59" s="87"/>
      <c r="DZE59" s="87"/>
      <c r="DZF59" s="87"/>
      <c r="DZG59" s="87"/>
      <c r="DZH59" s="87"/>
      <c r="DZI59" s="87"/>
      <c r="DZO59" s="87"/>
      <c r="DZP59" s="87"/>
      <c r="DZQ59" s="87"/>
      <c r="DZR59" s="87"/>
      <c r="DZS59" s="87"/>
      <c r="DZT59" s="87"/>
      <c r="DZU59" s="87"/>
      <c r="DZV59" s="87"/>
      <c r="DZW59" s="87"/>
      <c r="DZX59" s="87"/>
      <c r="EAD59" s="87"/>
      <c r="EAE59" s="87"/>
      <c r="EAF59" s="87"/>
      <c r="EAG59" s="87"/>
      <c r="EAH59" s="87"/>
      <c r="EAI59" s="87"/>
      <c r="EAJ59" s="87"/>
      <c r="EAK59" s="87"/>
      <c r="EAL59" s="87"/>
      <c r="EAM59" s="87"/>
      <c r="EAS59" s="87"/>
      <c r="EAT59" s="87"/>
      <c r="EAU59" s="87"/>
      <c r="EAV59" s="87"/>
      <c r="EAW59" s="87"/>
      <c r="EAX59" s="87"/>
      <c r="EAY59" s="87"/>
      <c r="EAZ59" s="87"/>
      <c r="EBA59" s="87"/>
      <c r="EBB59" s="87"/>
      <c r="EBH59" s="87"/>
      <c r="EBI59" s="87"/>
      <c r="EBJ59" s="87"/>
      <c r="EBK59" s="87"/>
      <c r="EBL59" s="87"/>
      <c r="EBM59" s="87"/>
      <c r="EBN59" s="87"/>
      <c r="EBO59" s="87"/>
      <c r="EBP59" s="87"/>
      <c r="EBQ59" s="87"/>
      <c r="EBW59" s="87"/>
      <c r="EBX59" s="87"/>
      <c r="EBY59" s="87"/>
      <c r="EBZ59" s="87"/>
      <c r="ECA59" s="87"/>
      <c r="ECB59" s="87"/>
      <c r="ECC59" s="87"/>
      <c r="ECD59" s="87"/>
      <c r="ECE59" s="87"/>
      <c r="ECF59" s="87"/>
      <c r="ECL59" s="87"/>
      <c r="ECM59" s="87"/>
      <c r="ECN59" s="87"/>
      <c r="ECO59" s="87"/>
      <c r="ECP59" s="87"/>
      <c r="ECQ59" s="87"/>
      <c r="ECR59" s="87"/>
      <c r="ECS59" s="87"/>
      <c r="ECT59" s="87"/>
      <c r="ECU59" s="87"/>
      <c r="EDA59" s="87"/>
      <c r="EDB59" s="87"/>
      <c r="EDC59" s="87"/>
      <c r="EDD59" s="87"/>
      <c r="EDE59" s="87"/>
      <c r="EDF59" s="87"/>
      <c r="EDG59" s="87"/>
      <c r="EDH59" s="87"/>
      <c r="EDI59" s="87"/>
      <c r="EDJ59" s="87"/>
      <c r="EDP59" s="87"/>
      <c r="EDQ59" s="87"/>
      <c r="EDR59" s="87"/>
      <c r="EDS59" s="87"/>
      <c r="EDT59" s="87"/>
      <c r="EDU59" s="87"/>
      <c r="EDV59" s="87"/>
      <c r="EDW59" s="87"/>
      <c r="EDX59" s="87"/>
      <c r="EDY59" s="87"/>
      <c r="EEE59" s="87"/>
      <c r="EEF59" s="87"/>
      <c r="EEG59" s="87"/>
      <c r="EEH59" s="87"/>
      <c r="EEI59" s="87"/>
      <c r="EEJ59" s="87"/>
      <c r="EEK59" s="87"/>
      <c r="EEL59" s="87"/>
      <c r="EEM59" s="87"/>
      <c r="EEN59" s="87"/>
      <c r="EET59" s="87"/>
      <c r="EEU59" s="87"/>
      <c r="EEV59" s="87"/>
      <c r="EEW59" s="87"/>
      <c r="EEX59" s="87"/>
      <c r="EEY59" s="87"/>
      <c r="EEZ59" s="87"/>
      <c r="EFA59" s="87"/>
      <c r="EFB59" s="87"/>
      <c r="EFC59" s="87"/>
      <c r="EFI59" s="87"/>
      <c r="EFJ59" s="87"/>
      <c r="EFK59" s="87"/>
      <c r="EFL59" s="87"/>
      <c r="EFM59" s="87"/>
      <c r="EFN59" s="87"/>
      <c r="EFO59" s="87"/>
      <c r="EFP59" s="87"/>
      <c r="EFQ59" s="87"/>
      <c r="EFR59" s="87"/>
      <c r="EFX59" s="87"/>
      <c r="EFY59" s="87"/>
      <c r="EFZ59" s="87"/>
      <c r="EGA59" s="87"/>
      <c r="EGB59" s="87"/>
      <c r="EGC59" s="87"/>
      <c r="EGD59" s="87"/>
      <c r="EGE59" s="87"/>
      <c r="EGF59" s="87"/>
      <c r="EGG59" s="87"/>
      <c r="EGM59" s="87"/>
      <c r="EGN59" s="87"/>
      <c r="EGO59" s="87"/>
      <c r="EGP59" s="87"/>
      <c r="EGQ59" s="87"/>
      <c r="EGR59" s="87"/>
      <c r="EGS59" s="87"/>
      <c r="EGT59" s="87"/>
      <c r="EGU59" s="87"/>
      <c r="EGV59" s="87"/>
      <c r="EHB59" s="87"/>
      <c r="EHC59" s="87"/>
      <c r="EHD59" s="87"/>
      <c r="EHE59" s="87"/>
      <c r="EHF59" s="87"/>
      <c r="EHG59" s="87"/>
      <c r="EHH59" s="87"/>
      <c r="EHI59" s="87"/>
      <c r="EHJ59" s="87"/>
      <c r="EHK59" s="87"/>
      <c r="EHQ59" s="87"/>
      <c r="EHR59" s="87"/>
      <c r="EHS59" s="87"/>
      <c r="EHT59" s="87"/>
      <c r="EHU59" s="87"/>
      <c r="EHV59" s="87"/>
      <c r="EHW59" s="87"/>
      <c r="EHX59" s="87"/>
      <c r="EHY59" s="87"/>
      <c r="EHZ59" s="87"/>
      <c r="EIF59" s="87"/>
      <c r="EIG59" s="87"/>
      <c r="EIH59" s="87"/>
      <c r="EII59" s="87"/>
      <c r="EIJ59" s="87"/>
      <c r="EIK59" s="87"/>
      <c r="EIL59" s="87"/>
      <c r="EIM59" s="87"/>
      <c r="EIN59" s="87"/>
      <c r="EIO59" s="87"/>
      <c r="EIU59" s="87"/>
      <c r="EIV59" s="87"/>
      <c r="EIW59" s="87"/>
      <c r="EIX59" s="87"/>
      <c r="EIY59" s="87"/>
      <c r="EIZ59" s="87"/>
      <c r="EJA59" s="87"/>
      <c r="EJB59" s="87"/>
      <c r="EJC59" s="87"/>
      <c r="EJD59" s="87"/>
      <c r="EJJ59" s="87"/>
      <c r="EJK59" s="87"/>
      <c r="EJL59" s="87"/>
      <c r="EJM59" s="87"/>
      <c r="EJN59" s="87"/>
      <c r="EJO59" s="87"/>
      <c r="EJP59" s="87"/>
      <c r="EJQ59" s="87"/>
      <c r="EJR59" s="87"/>
      <c r="EJS59" s="87"/>
      <c r="EJY59" s="87"/>
      <c r="EJZ59" s="87"/>
      <c r="EKA59" s="87"/>
      <c r="EKB59" s="87"/>
      <c r="EKC59" s="87"/>
      <c r="EKD59" s="87"/>
      <c r="EKE59" s="87"/>
      <c r="EKF59" s="87"/>
      <c r="EKG59" s="87"/>
      <c r="EKH59" s="87"/>
      <c r="EKN59" s="87"/>
      <c r="EKO59" s="87"/>
      <c r="EKP59" s="87"/>
      <c r="EKQ59" s="87"/>
      <c r="EKR59" s="87"/>
      <c r="EKS59" s="87"/>
      <c r="EKT59" s="87"/>
      <c r="EKU59" s="87"/>
      <c r="EKV59" s="87"/>
      <c r="EKW59" s="87"/>
      <c r="ELC59" s="87"/>
      <c r="ELD59" s="87"/>
      <c r="ELE59" s="87"/>
      <c r="ELF59" s="87"/>
      <c r="ELG59" s="87"/>
      <c r="ELH59" s="87"/>
      <c r="ELI59" s="87"/>
      <c r="ELJ59" s="87"/>
      <c r="ELK59" s="87"/>
      <c r="ELL59" s="87"/>
      <c r="ELR59" s="87"/>
      <c r="ELS59" s="87"/>
      <c r="ELT59" s="87"/>
      <c r="ELU59" s="87"/>
      <c r="ELV59" s="87"/>
      <c r="ELW59" s="87"/>
      <c r="ELX59" s="87"/>
      <c r="ELY59" s="87"/>
      <c r="ELZ59" s="87"/>
      <c r="EMA59" s="87"/>
      <c r="EMG59" s="87"/>
      <c r="EMH59" s="87"/>
      <c r="EMI59" s="87"/>
      <c r="EMJ59" s="87"/>
      <c r="EMK59" s="87"/>
      <c r="EML59" s="87"/>
      <c r="EMM59" s="87"/>
      <c r="EMN59" s="87"/>
      <c r="EMO59" s="87"/>
      <c r="EMP59" s="87"/>
      <c r="EMV59" s="87"/>
      <c r="EMW59" s="87"/>
      <c r="EMX59" s="87"/>
      <c r="EMY59" s="87"/>
      <c r="EMZ59" s="87"/>
      <c r="ENA59" s="87"/>
      <c r="ENB59" s="87"/>
      <c r="ENC59" s="87"/>
      <c r="END59" s="87"/>
      <c r="ENE59" s="87"/>
      <c r="ENK59" s="87"/>
      <c r="ENL59" s="87"/>
      <c r="ENM59" s="87"/>
      <c r="ENN59" s="87"/>
      <c r="ENO59" s="87"/>
      <c r="ENP59" s="87"/>
      <c r="ENQ59" s="87"/>
      <c r="ENR59" s="87"/>
      <c r="ENS59" s="87"/>
      <c r="ENT59" s="87"/>
      <c r="ENZ59" s="87"/>
      <c r="EOA59" s="87"/>
      <c r="EOB59" s="87"/>
      <c r="EOC59" s="87"/>
      <c r="EOD59" s="87"/>
      <c r="EOE59" s="87"/>
      <c r="EOF59" s="87"/>
      <c r="EOG59" s="87"/>
      <c r="EOH59" s="87"/>
      <c r="EOI59" s="87"/>
      <c r="EOO59" s="87"/>
      <c r="EOP59" s="87"/>
      <c r="EOQ59" s="87"/>
      <c r="EOR59" s="87"/>
      <c r="EOS59" s="87"/>
      <c r="EOT59" s="87"/>
      <c r="EOU59" s="87"/>
      <c r="EOV59" s="87"/>
      <c r="EOW59" s="87"/>
      <c r="EOX59" s="87"/>
      <c r="EPD59" s="87"/>
      <c r="EPE59" s="87"/>
      <c r="EPF59" s="87"/>
      <c r="EPG59" s="87"/>
      <c r="EPH59" s="87"/>
      <c r="EPI59" s="87"/>
      <c r="EPJ59" s="87"/>
      <c r="EPK59" s="87"/>
      <c r="EPL59" s="87"/>
      <c r="EPM59" s="87"/>
      <c r="EPS59" s="87"/>
      <c r="EPT59" s="87"/>
      <c r="EPU59" s="87"/>
      <c r="EPV59" s="87"/>
      <c r="EPW59" s="87"/>
      <c r="EPX59" s="87"/>
      <c r="EPY59" s="87"/>
      <c r="EPZ59" s="87"/>
      <c r="EQA59" s="87"/>
      <c r="EQB59" s="87"/>
      <c r="EQH59" s="87"/>
      <c r="EQI59" s="87"/>
      <c r="EQJ59" s="87"/>
      <c r="EQK59" s="87"/>
      <c r="EQL59" s="87"/>
      <c r="EQM59" s="87"/>
      <c r="EQN59" s="87"/>
      <c r="EQO59" s="87"/>
      <c r="EQP59" s="87"/>
      <c r="EQQ59" s="87"/>
      <c r="EQW59" s="87"/>
      <c r="EQX59" s="87"/>
      <c r="EQY59" s="87"/>
      <c r="EQZ59" s="87"/>
      <c r="ERA59" s="87"/>
      <c r="ERB59" s="87"/>
      <c r="ERC59" s="87"/>
      <c r="ERD59" s="87"/>
      <c r="ERE59" s="87"/>
      <c r="ERF59" s="87"/>
      <c r="ERL59" s="87"/>
      <c r="ERM59" s="87"/>
      <c r="ERN59" s="87"/>
      <c r="ERO59" s="87"/>
      <c r="ERP59" s="87"/>
      <c r="ERQ59" s="87"/>
      <c r="ERR59" s="87"/>
      <c r="ERS59" s="87"/>
      <c r="ERT59" s="87"/>
      <c r="ERU59" s="87"/>
      <c r="ESA59" s="87"/>
      <c r="ESB59" s="87"/>
      <c r="ESC59" s="87"/>
      <c r="ESD59" s="87"/>
      <c r="ESE59" s="87"/>
      <c r="ESF59" s="87"/>
      <c r="ESG59" s="87"/>
      <c r="ESH59" s="87"/>
      <c r="ESI59" s="87"/>
      <c r="ESJ59" s="87"/>
      <c r="ESP59" s="87"/>
      <c r="ESQ59" s="87"/>
      <c r="ESR59" s="87"/>
      <c r="ESS59" s="87"/>
      <c r="EST59" s="87"/>
      <c r="ESU59" s="87"/>
      <c r="ESV59" s="87"/>
      <c r="ESW59" s="87"/>
      <c r="ESX59" s="87"/>
      <c r="ESY59" s="87"/>
      <c r="ETE59" s="87"/>
      <c r="ETF59" s="87"/>
      <c r="ETG59" s="87"/>
      <c r="ETH59" s="87"/>
      <c r="ETI59" s="87"/>
      <c r="ETJ59" s="87"/>
      <c r="ETK59" s="87"/>
      <c r="ETL59" s="87"/>
      <c r="ETM59" s="87"/>
      <c r="ETN59" s="87"/>
      <c r="ETT59" s="87"/>
      <c r="ETU59" s="87"/>
      <c r="ETV59" s="87"/>
      <c r="ETW59" s="87"/>
      <c r="ETX59" s="87"/>
      <c r="ETY59" s="87"/>
      <c r="ETZ59" s="87"/>
      <c r="EUA59" s="87"/>
      <c r="EUB59" s="87"/>
      <c r="EUC59" s="87"/>
      <c r="EUI59" s="87"/>
      <c r="EUJ59" s="87"/>
      <c r="EUK59" s="87"/>
      <c r="EUL59" s="87"/>
      <c r="EUM59" s="87"/>
      <c r="EUN59" s="87"/>
      <c r="EUO59" s="87"/>
      <c r="EUP59" s="87"/>
      <c r="EUQ59" s="87"/>
      <c r="EUR59" s="87"/>
      <c r="EUX59" s="87"/>
      <c r="EUY59" s="87"/>
      <c r="EUZ59" s="87"/>
      <c r="EVA59" s="87"/>
      <c r="EVB59" s="87"/>
      <c r="EVC59" s="87"/>
      <c r="EVD59" s="87"/>
      <c r="EVE59" s="87"/>
      <c r="EVF59" s="87"/>
      <c r="EVG59" s="87"/>
      <c r="EVM59" s="87"/>
      <c r="EVN59" s="87"/>
      <c r="EVO59" s="87"/>
      <c r="EVP59" s="87"/>
      <c r="EVQ59" s="87"/>
      <c r="EVR59" s="87"/>
      <c r="EVS59" s="87"/>
      <c r="EVT59" s="87"/>
      <c r="EVU59" s="87"/>
      <c r="EVV59" s="87"/>
      <c r="EWB59" s="87"/>
      <c r="EWC59" s="87"/>
      <c r="EWD59" s="87"/>
      <c r="EWE59" s="87"/>
      <c r="EWF59" s="87"/>
      <c r="EWG59" s="87"/>
      <c r="EWH59" s="87"/>
      <c r="EWI59" s="87"/>
      <c r="EWJ59" s="87"/>
      <c r="EWK59" s="87"/>
      <c r="EWQ59" s="87"/>
      <c r="EWR59" s="87"/>
      <c r="EWS59" s="87"/>
      <c r="EWT59" s="87"/>
      <c r="EWU59" s="87"/>
      <c r="EWV59" s="87"/>
      <c r="EWW59" s="87"/>
      <c r="EWX59" s="87"/>
      <c r="EWY59" s="87"/>
      <c r="EWZ59" s="87"/>
      <c r="EXF59" s="87"/>
      <c r="EXG59" s="87"/>
      <c r="EXH59" s="87"/>
      <c r="EXI59" s="87"/>
      <c r="EXJ59" s="87"/>
      <c r="EXK59" s="87"/>
      <c r="EXL59" s="87"/>
      <c r="EXM59" s="87"/>
      <c r="EXN59" s="87"/>
      <c r="EXO59" s="87"/>
      <c r="EXU59" s="87"/>
      <c r="EXV59" s="87"/>
      <c r="EXW59" s="87"/>
      <c r="EXX59" s="87"/>
      <c r="EXY59" s="87"/>
      <c r="EXZ59" s="87"/>
      <c r="EYA59" s="87"/>
      <c r="EYB59" s="87"/>
      <c r="EYC59" s="87"/>
      <c r="EYD59" s="87"/>
      <c r="EYJ59" s="87"/>
      <c r="EYK59" s="87"/>
      <c r="EYL59" s="87"/>
      <c r="EYM59" s="87"/>
      <c r="EYN59" s="87"/>
      <c r="EYO59" s="87"/>
      <c r="EYP59" s="87"/>
      <c r="EYQ59" s="87"/>
      <c r="EYR59" s="87"/>
      <c r="EYS59" s="87"/>
      <c r="EYY59" s="87"/>
      <c r="EYZ59" s="87"/>
      <c r="EZA59" s="87"/>
      <c r="EZB59" s="87"/>
      <c r="EZC59" s="87"/>
      <c r="EZD59" s="87"/>
      <c r="EZE59" s="87"/>
      <c r="EZF59" s="87"/>
      <c r="EZG59" s="87"/>
      <c r="EZH59" s="87"/>
      <c r="EZN59" s="87"/>
      <c r="EZO59" s="87"/>
      <c r="EZP59" s="87"/>
      <c r="EZQ59" s="87"/>
      <c r="EZR59" s="87"/>
      <c r="EZS59" s="87"/>
      <c r="EZT59" s="87"/>
      <c r="EZU59" s="87"/>
      <c r="EZV59" s="87"/>
      <c r="EZW59" s="87"/>
      <c r="FAC59" s="87"/>
      <c r="FAD59" s="87"/>
      <c r="FAE59" s="87"/>
      <c r="FAF59" s="87"/>
      <c r="FAG59" s="87"/>
      <c r="FAH59" s="87"/>
      <c r="FAI59" s="87"/>
      <c r="FAJ59" s="87"/>
      <c r="FAK59" s="87"/>
      <c r="FAL59" s="87"/>
      <c r="FAR59" s="87"/>
      <c r="FAS59" s="87"/>
      <c r="FAT59" s="87"/>
      <c r="FAU59" s="87"/>
      <c r="FAV59" s="87"/>
      <c r="FAW59" s="87"/>
      <c r="FAX59" s="87"/>
      <c r="FAY59" s="87"/>
      <c r="FAZ59" s="87"/>
      <c r="FBA59" s="87"/>
      <c r="FBG59" s="87"/>
      <c r="FBH59" s="87"/>
      <c r="FBI59" s="87"/>
      <c r="FBJ59" s="87"/>
      <c r="FBK59" s="87"/>
      <c r="FBL59" s="87"/>
      <c r="FBM59" s="87"/>
      <c r="FBN59" s="87"/>
      <c r="FBO59" s="87"/>
      <c r="FBP59" s="87"/>
      <c r="FBV59" s="87"/>
      <c r="FBW59" s="87"/>
      <c r="FBX59" s="87"/>
      <c r="FBY59" s="87"/>
      <c r="FBZ59" s="87"/>
      <c r="FCA59" s="87"/>
      <c r="FCB59" s="87"/>
      <c r="FCC59" s="87"/>
      <c r="FCD59" s="87"/>
      <c r="FCE59" s="87"/>
      <c r="FCK59" s="87"/>
      <c r="FCL59" s="87"/>
      <c r="FCM59" s="87"/>
      <c r="FCN59" s="87"/>
      <c r="FCO59" s="87"/>
      <c r="FCP59" s="87"/>
      <c r="FCQ59" s="87"/>
      <c r="FCR59" s="87"/>
      <c r="FCS59" s="87"/>
      <c r="FCT59" s="87"/>
      <c r="FCZ59" s="87"/>
      <c r="FDA59" s="87"/>
      <c r="FDB59" s="87"/>
      <c r="FDC59" s="87"/>
      <c r="FDD59" s="87"/>
      <c r="FDE59" s="87"/>
      <c r="FDF59" s="87"/>
      <c r="FDG59" s="87"/>
      <c r="FDH59" s="87"/>
      <c r="FDI59" s="87"/>
      <c r="FDO59" s="87"/>
      <c r="FDP59" s="87"/>
      <c r="FDQ59" s="87"/>
      <c r="FDR59" s="87"/>
      <c r="FDS59" s="87"/>
      <c r="FDT59" s="87"/>
      <c r="FDU59" s="87"/>
      <c r="FDV59" s="87"/>
      <c r="FDW59" s="87"/>
      <c r="FDX59" s="87"/>
      <c r="FED59" s="87"/>
      <c r="FEE59" s="87"/>
      <c r="FEF59" s="87"/>
      <c r="FEG59" s="87"/>
      <c r="FEH59" s="87"/>
      <c r="FEI59" s="87"/>
      <c r="FEJ59" s="87"/>
      <c r="FEK59" s="87"/>
      <c r="FEL59" s="87"/>
      <c r="FEM59" s="87"/>
      <c r="FES59" s="87"/>
      <c r="FET59" s="87"/>
      <c r="FEU59" s="87"/>
      <c r="FEV59" s="87"/>
      <c r="FEW59" s="87"/>
      <c r="FEX59" s="87"/>
      <c r="FEY59" s="87"/>
      <c r="FEZ59" s="87"/>
      <c r="FFA59" s="87"/>
      <c r="FFB59" s="87"/>
      <c r="FFH59" s="87"/>
      <c r="FFI59" s="87"/>
      <c r="FFJ59" s="87"/>
      <c r="FFK59" s="87"/>
      <c r="FFL59" s="87"/>
      <c r="FFM59" s="87"/>
      <c r="FFN59" s="87"/>
      <c r="FFO59" s="87"/>
      <c r="FFP59" s="87"/>
      <c r="FFQ59" s="87"/>
      <c r="FFW59" s="87"/>
      <c r="FFX59" s="87"/>
      <c r="FFY59" s="87"/>
      <c r="FFZ59" s="87"/>
      <c r="FGA59" s="87"/>
      <c r="FGB59" s="87"/>
      <c r="FGC59" s="87"/>
      <c r="FGD59" s="87"/>
      <c r="FGE59" s="87"/>
      <c r="FGF59" s="87"/>
      <c r="FGL59" s="87"/>
      <c r="FGM59" s="87"/>
      <c r="FGN59" s="87"/>
      <c r="FGO59" s="87"/>
      <c r="FGP59" s="87"/>
      <c r="FGQ59" s="87"/>
      <c r="FGR59" s="87"/>
      <c r="FGS59" s="87"/>
      <c r="FGT59" s="87"/>
      <c r="FGU59" s="87"/>
      <c r="FHA59" s="87"/>
      <c r="FHB59" s="87"/>
      <c r="FHC59" s="87"/>
      <c r="FHD59" s="87"/>
      <c r="FHE59" s="87"/>
      <c r="FHF59" s="87"/>
      <c r="FHG59" s="87"/>
      <c r="FHH59" s="87"/>
      <c r="FHI59" s="87"/>
      <c r="FHJ59" s="87"/>
      <c r="FHP59" s="87"/>
      <c r="FHQ59" s="87"/>
      <c r="FHR59" s="87"/>
      <c r="FHS59" s="87"/>
      <c r="FHT59" s="87"/>
      <c r="FHU59" s="87"/>
      <c r="FHV59" s="87"/>
      <c r="FHW59" s="87"/>
      <c r="FHX59" s="87"/>
      <c r="FHY59" s="87"/>
      <c r="FIE59" s="87"/>
      <c r="FIF59" s="87"/>
      <c r="FIG59" s="87"/>
      <c r="FIH59" s="87"/>
      <c r="FII59" s="87"/>
      <c r="FIJ59" s="87"/>
      <c r="FIK59" s="87"/>
      <c r="FIL59" s="87"/>
      <c r="FIM59" s="87"/>
      <c r="FIN59" s="87"/>
      <c r="FIT59" s="87"/>
      <c r="FIU59" s="87"/>
      <c r="FIV59" s="87"/>
      <c r="FIW59" s="87"/>
      <c r="FIX59" s="87"/>
      <c r="FIY59" s="87"/>
      <c r="FIZ59" s="87"/>
      <c r="FJA59" s="87"/>
      <c r="FJB59" s="87"/>
      <c r="FJC59" s="87"/>
      <c r="FJI59" s="87"/>
      <c r="FJJ59" s="87"/>
      <c r="FJK59" s="87"/>
      <c r="FJL59" s="87"/>
      <c r="FJM59" s="87"/>
      <c r="FJN59" s="87"/>
      <c r="FJO59" s="87"/>
      <c r="FJP59" s="87"/>
      <c r="FJQ59" s="87"/>
      <c r="FJR59" s="87"/>
      <c r="FJX59" s="87"/>
      <c r="FJY59" s="87"/>
      <c r="FJZ59" s="87"/>
      <c r="FKA59" s="87"/>
      <c r="FKB59" s="87"/>
      <c r="FKC59" s="87"/>
      <c r="FKD59" s="87"/>
      <c r="FKE59" s="87"/>
      <c r="FKF59" s="87"/>
      <c r="FKG59" s="87"/>
      <c r="FKM59" s="87"/>
      <c r="FKN59" s="87"/>
      <c r="FKO59" s="87"/>
      <c r="FKP59" s="87"/>
      <c r="FKQ59" s="87"/>
      <c r="FKR59" s="87"/>
      <c r="FKS59" s="87"/>
      <c r="FKT59" s="87"/>
      <c r="FKU59" s="87"/>
      <c r="FKV59" s="87"/>
      <c r="FLB59" s="87"/>
      <c r="FLC59" s="87"/>
      <c r="FLD59" s="87"/>
      <c r="FLE59" s="87"/>
      <c r="FLF59" s="87"/>
      <c r="FLG59" s="87"/>
      <c r="FLH59" s="87"/>
      <c r="FLI59" s="87"/>
      <c r="FLJ59" s="87"/>
      <c r="FLK59" s="87"/>
      <c r="FLQ59" s="87"/>
      <c r="FLR59" s="87"/>
      <c r="FLS59" s="87"/>
      <c r="FLT59" s="87"/>
      <c r="FLU59" s="87"/>
      <c r="FLV59" s="87"/>
      <c r="FLW59" s="87"/>
      <c r="FLX59" s="87"/>
      <c r="FLY59" s="87"/>
      <c r="FLZ59" s="87"/>
      <c r="FMF59" s="87"/>
      <c r="FMG59" s="87"/>
      <c r="FMH59" s="87"/>
      <c r="FMI59" s="87"/>
      <c r="FMJ59" s="87"/>
      <c r="FMK59" s="87"/>
      <c r="FML59" s="87"/>
      <c r="FMM59" s="87"/>
      <c r="FMN59" s="87"/>
      <c r="FMO59" s="87"/>
      <c r="FMU59" s="87"/>
      <c r="FMV59" s="87"/>
      <c r="FMW59" s="87"/>
      <c r="FMX59" s="87"/>
      <c r="FMY59" s="87"/>
      <c r="FMZ59" s="87"/>
      <c r="FNA59" s="87"/>
      <c r="FNB59" s="87"/>
      <c r="FNC59" s="87"/>
      <c r="FND59" s="87"/>
      <c r="FNJ59" s="87"/>
      <c r="FNK59" s="87"/>
      <c r="FNL59" s="87"/>
      <c r="FNM59" s="87"/>
      <c r="FNN59" s="87"/>
      <c r="FNO59" s="87"/>
      <c r="FNP59" s="87"/>
      <c r="FNQ59" s="87"/>
      <c r="FNR59" s="87"/>
      <c r="FNS59" s="87"/>
      <c r="FNY59" s="87"/>
      <c r="FNZ59" s="87"/>
      <c r="FOA59" s="87"/>
      <c r="FOB59" s="87"/>
      <c r="FOC59" s="87"/>
      <c r="FOD59" s="87"/>
      <c r="FOE59" s="87"/>
      <c r="FOF59" s="87"/>
      <c r="FOG59" s="87"/>
      <c r="FOH59" s="87"/>
      <c r="FON59" s="87"/>
      <c r="FOO59" s="87"/>
      <c r="FOP59" s="87"/>
      <c r="FOQ59" s="87"/>
      <c r="FOR59" s="87"/>
      <c r="FOS59" s="87"/>
      <c r="FOT59" s="87"/>
      <c r="FOU59" s="87"/>
      <c r="FOV59" s="87"/>
      <c r="FOW59" s="87"/>
      <c r="FPC59" s="87"/>
      <c r="FPD59" s="87"/>
      <c r="FPE59" s="87"/>
      <c r="FPF59" s="87"/>
      <c r="FPG59" s="87"/>
      <c r="FPH59" s="87"/>
      <c r="FPI59" s="87"/>
      <c r="FPJ59" s="87"/>
      <c r="FPK59" s="87"/>
      <c r="FPL59" s="87"/>
      <c r="FPR59" s="87"/>
      <c r="FPS59" s="87"/>
      <c r="FPT59" s="87"/>
      <c r="FPU59" s="87"/>
      <c r="FPV59" s="87"/>
      <c r="FPW59" s="87"/>
      <c r="FPX59" s="87"/>
      <c r="FPY59" s="87"/>
      <c r="FPZ59" s="87"/>
      <c r="FQA59" s="87"/>
      <c r="FQG59" s="87"/>
      <c r="FQH59" s="87"/>
      <c r="FQI59" s="87"/>
      <c r="FQJ59" s="87"/>
      <c r="FQK59" s="87"/>
      <c r="FQL59" s="87"/>
      <c r="FQM59" s="87"/>
      <c r="FQN59" s="87"/>
      <c r="FQO59" s="87"/>
      <c r="FQP59" s="87"/>
      <c r="FQV59" s="87"/>
      <c r="FQW59" s="87"/>
      <c r="FQX59" s="87"/>
      <c r="FQY59" s="87"/>
      <c r="FQZ59" s="87"/>
      <c r="FRA59" s="87"/>
      <c r="FRB59" s="87"/>
      <c r="FRC59" s="87"/>
      <c r="FRD59" s="87"/>
      <c r="FRE59" s="87"/>
      <c r="FRK59" s="87"/>
      <c r="FRL59" s="87"/>
      <c r="FRM59" s="87"/>
      <c r="FRN59" s="87"/>
      <c r="FRO59" s="87"/>
      <c r="FRP59" s="87"/>
      <c r="FRQ59" s="87"/>
      <c r="FRR59" s="87"/>
      <c r="FRS59" s="87"/>
      <c r="FRT59" s="87"/>
      <c r="FRZ59" s="87"/>
      <c r="FSA59" s="87"/>
      <c r="FSB59" s="87"/>
      <c r="FSC59" s="87"/>
      <c r="FSD59" s="87"/>
      <c r="FSE59" s="87"/>
      <c r="FSF59" s="87"/>
      <c r="FSG59" s="87"/>
      <c r="FSH59" s="87"/>
      <c r="FSI59" s="87"/>
      <c r="FSO59" s="87"/>
      <c r="FSP59" s="87"/>
      <c r="FSQ59" s="87"/>
      <c r="FSR59" s="87"/>
      <c r="FSS59" s="87"/>
      <c r="FST59" s="87"/>
      <c r="FSU59" s="87"/>
      <c r="FSV59" s="87"/>
      <c r="FSW59" s="87"/>
      <c r="FSX59" s="87"/>
      <c r="FTD59" s="87"/>
      <c r="FTE59" s="87"/>
      <c r="FTF59" s="87"/>
      <c r="FTG59" s="87"/>
      <c r="FTH59" s="87"/>
      <c r="FTI59" s="87"/>
      <c r="FTJ59" s="87"/>
      <c r="FTK59" s="87"/>
      <c r="FTL59" s="87"/>
      <c r="FTM59" s="87"/>
      <c r="FTS59" s="87"/>
      <c r="FTT59" s="87"/>
      <c r="FTU59" s="87"/>
      <c r="FTV59" s="87"/>
      <c r="FTW59" s="87"/>
      <c r="FTX59" s="87"/>
      <c r="FTY59" s="87"/>
      <c r="FTZ59" s="87"/>
      <c r="FUA59" s="87"/>
      <c r="FUB59" s="87"/>
      <c r="FUH59" s="87"/>
      <c r="FUI59" s="87"/>
      <c r="FUJ59" s="87"/>
      <c r="FUK59" s="87"/>
      <c r="FUL59" s="87"/>
      <c r="FUM59" s="87"/>
      <c r="FUN59" s="87"/>
      <c r="FUO59" s="87"/>
      <c r="FUP59" s="87"/>
      <c r="FUQ59" s="87"/>
      <c r="FUW59" s="87"/>
      <c r="FUX59" s="87"/>
      <c r="FUY59" s="87"/>
      <c r="FUZ59" s="87"/>
      <c r="FVA59" s="87"/>
      <c r="FVB59" s="87"/>
      <c r="FVC59" s="87"/>
      <c r="FVD59" s="87"/>
      <c r="FVE59" s="87"/>
      <c r="FVF59" s="87"/>
      <c r="FVL59" s="87"/>
      <c r="FVM59" s="87"/>
      <c r="FVN59" s="87"/>
      <c r="FVO59" s="87"/>
      <c r="FVP59" s="87"/>
      <c r="FVQ59" s="87"/>
      <c r="FVR59" s="87"/>
      <c r="FVS59" s="87"/>
      <c r="FVT59" s="87"/>
      <c r="FVU59" s="87"/>
      <c r="FWA59" s="87"/>
      <c r="FWB59" s="87"/>
      <c r="FWC59" s="87"/>
      <c r="FWD59" s="87"/>
      <c r="FWE59" s="87"/>
      <c r="FWF59" s="87"/>
      <c r="FWG59" s="87"/>
      <c r="FWH59" s="87"/>
      <c r="FWI59" s="87"/>
      <c r="FWJ59" s="87"/>
      <c r="FWP59" s="87"/>
      <c r="FWQ59" s="87"/>
      <c r="FWR59" s="87"/>
      <c r="FWS59" s="87"/>
      <c r="FWT59" s="87"/>
      <c r="FWU59" s="87"/>
      <c r="FWV59" s="87"/>
      <c r="FWW59" s="87"/>
      <c r="FWX59" s="87"/>
      <c r="FWY59" s="87"/>
      <c r="FXE59" s="87"/>
      <c r="FXF59" s="87"/>
      <c r="FXG59" s="87"/>
      <c r="FXH59" s="87"/>
      <c r="FXI59" s="87"/>
      <c r="FXJ59" s="87"/>
      <c r="FXK59" s="87"/>
      <c r="FXL59" s="87"/>
      <c r="FXM59" s="87"/>
      <c r="FXN59" s="87"/>
      <c r="FXT59" s="87"/>
      <c r="FXU59" s="87"/>
      <c r="FXV59" s="87"/>
      <c r="FXW59" s="87"/>
      <c r="FXX59" s="87"/>
      <c r="FXY59" s="87"/>
      <c r="FXZ59" s="87"/>
      <c r="FYA59" s="87"/>
      <c r="FYB59" s="87"/>
      <c r="FYC59" s="87"/>
      <c r="FYI59" s="87"/>
      <c r="FYJ59" s="87"/>
      <c r="FYK59" s="87"/>
      <c r="FYL59" s="87"/>
      <c r="FYM59" s="87"/>
      <c r="FYN59" s="87"/>
      <c r="FYO59" s="87"/>
      <c r="FYP59" s="87"/>
      <c r="FYQ59" s="87"/>
      <c r="FYR59" s="87"/>
      <c r="FYX59" s="87"/>
      <c r="FYY59" s="87"/>
      <c r="FYZ59" s="87"/>
      <c r="FZA59" s="87"/>
      <c r="FZB59" s="87"/>
      <c r="FZC59" s="87"/>
      <c r="FZD59" s="87"/>
      <c r="FZE59" s="87"/>
      <c r="FZF59" s="87"/>
      <c r="FZG59" s="87"/>
      <c r="FZM59" s="87"/>
      <c r="FZN59" s="87"/>
      <c r="FZO59" s="87"/>
      <c r="FZP59" s="87"/>
      <c r="FZQ59" s="87"/>
      <c r="FZR59" s="87"/>
      <c r="FZS59" s="87"/>
      <c r="FZT59" s="87"/>
      <c r="FZU59" s="87"/>
      <c r="FZV59" s="87"/>
      <c r="GAB59" s="87"/>
      <c r="GAC59" s="87"/>
      <c r="GAD59" s="87"/>
      <c r="GAE59" s="87"/>
      <c r="GAF59" s="87"/>
      <c r="GAG59" s="87"/>
      <c r="GAH59" s="87"/>
      <c r="GAI59" s="87"/>
      <c r="GAJ59" s="87"/>
      <c r="GAK59" s="87"/>
      <c r="GAQ59" s="87"/>
      <c r="GAR59" s="87"/>
      <c r="GAS59" s="87"/>
      <c r="GAT59" s="87"/>
      <c r="GAU59" s="87"/>
      <c r="GAV59" s="87"/>
      <c r="GAW59" s="87"/>
      <c r="GAX59" s="87"/>
      <c r="GAY59" s="87"/>
      <c r="GAZ59" s="87"/>
      <c r="GBF59" s="87"/>
      <c r="GBG59" s="87"/>
      <c r="GBH59" s="87"/>
      <c r="GBI59" s="87"/>
      <c r="GBJ59" s="87"/>
      <c r="GBK59" s="87"/>
      <c r="GBL59" s="87"/>
      <c r="GBM59" s="87"/>
      <c r="GBN59" s="87"/>
      <c r="GBO59" s="87"/>
      <c r="GBU59" s="87"/>
      <c r="GBV59" s="87"/>
      <c r="GBW59" s="87"/>
      <c r="GBX59" s="87"/>
      <c r="GBY59" s="87"/>
      <c r="GBZ59" s="87"/>
      <c r="GCA59" s="87"/>
      <c r="GCB59" s="87"/>
      <c r="GCC59" s="87"/>
      <c r="GCD59" s="87"/>
      <c r="GCJ59" s="87"/>
      <c r="GCK59" s="87"/>
      <c r="GCL59" s="87"/>
      <c r="GCM59" s="87"/>
      <c r="GCN59" s="87"/>
      <c r="GCO59" s="87"/>
      <c r="GCP59" s="87"/>
      <c r="GCQ59" s="87"/>
      <c r="GCR59" s="87"/>
      <c r="GCS59" s="87"/>
      <c r="GCY59" s="87"/>
      <c r="GCZ59" s="87"/>
      <c r="GDA59" s="87"/>
      <c r="GDB59" s="87"/>
      <c r="GDC59" s="87"/>
      <c r="GDD59" s="87"/>
      <c r="GDE59" s="87"/>
      <c r="GDF59" s="87"/>
      <c r="GDG59" s="87"/>
      <c r="GDH59" s="87"/>
      <c r="GDN59" s="87"/>
      <c r="GDO59" s="87"/>
      <c r="GDP59" s="87"/>
      <c r="GDQ59" s="87"/>
      <c r="GDR59" s="87"/>
      <c r="GDS59" s="87"/>
      <c r="GDT59" s="87"/>
      <c r="GDU59" s="87"/>
      <c r="GDV59" s="87"/>
      <c r="GDW59" s="87"/>
      <c r="GEC59" s="87"/>
      <c r="GED59" s="87"/>
      <c r="GEE59" s="87"/>
      <c r="GEF59" s="87"/>
      <c r="GEG59" s="87"/>
      <c r="GEH59" s="87"/>
      <c r="GEI59" s="87"/>
      <c r="GEJ59" s="87"/>
      <c r="GEK59" s="87"/>
      <c r="GEL59" s="87"/>
      <c r="GER59" s="87"/>
      <c r="GES59" s="87"/>
      <c r="GET59" s="87"/>
      <c r="GEU59" s="87"/>
      <c r="GEV59" s="87"/>
      <c r="GEW59" s="87"/>
      <c r="GEX59" s="87"/>
      <c r="GEY59" s="87"/>
      <c r="GEZ59" s="87"/>
      <c r="GFA59" s="87"/>
      <c r="GFG59" s="87"/>
      <c r="GFH59" s="87"/>
      <c r="GFI59" s="87"/>
      <c r="GFJ59" s="87"/>
      <c r="GFK59" s="87"/>
      <c r="GFL59" s="87"/>
      <c r="GFM59" s="87"/>
      <c r="GFN59" s="87"/>
      <c r="GFO59" s="87"/>
      <c r="GFP59" s="87"/>
      <c r="GFV59" s="87"/>
      <c r="GFW59" s="87"/>
      <c r="GFX59" s="87"/>
      <c r="GFY59" s="87"/>
      <c r="GFZ59" s="87"/>
      <c r="GGA59" s="87"/>
      <c r="GGB59" s="87"/>
      <c r="GGC59" s="87"/>
      <c r="GGD59" s="87"/>
      <c r="GGE59" s="87"/>
      <c r="GGK59" s="87"/>
      <c r="GGL59" s="87"/>
      <c r="GGM59" s="87"/>
      <c r="GGN59" s="87"/>
      <c r="GGO59" s="87"/>
      <c r="GGP59" s="87"/>
      <c r="GGQ59" s="87"/>
      <c r="GGR59" s="87"/>
      <c r="GGS59" s="87"/>
      <c r="GGT59" s="87"/>
      <c r="GGZ59" s="87"/>
      <c r="GHA59" s="87"/>
      <c r="GHB59" s="87"/>
      <c r="GHC59" s="87"/>
      <c r="GHD59" s="87"/>
      <c r="GHE59" s="87"/>
      <c r="GHF59" s="87"/>
      <c r="GHG59" s="87"/>
      <c r="GHH59" s="87"/>
      <c r="GHI59" s="87"/>
      <c r="GHO59" s="87"/>
      <c r="GHP59" s="87"/>
      <c r="GHQ59" s="87"/>
      <c r="GHR59" s="87"/>
      <c r="GHS59" s="87"/>
      <c r="GHT59" s="87"/>
      <c r="GHU59" s="87"/>
      <c r="GHV59" s="87"/>
      <c r="GHW59" s="87"/>
      <c r="GHX59" s="87"/>
      <c r="GID59" s="87"/>
      <c r="GIE59" s="87"/>
      <c r="GIF59" s="87"/>
      <c r="GIG59" s="87"/>
      <c r="GIH59" s="87"/>
      <c r="GII59" s="87"/>
      <c r="GIJ59" s="87"/>
      <c r="GIK59" s="87"/>
      <c r="GIL59" s="87"/>
      <c r="GIM59" s="87"/>
      <c r="GIS59" s="87"/>
      <c r="GIT59" s="87"/>
      <c r="GIU59" s="87"/>
      <c r="GIV59" s="87"/>
      <c r="GIW59" s="87"/>
      <c r="GIX59" s="87"/>
      <c r="GIY59" s="87"/>
      <c r="GIZ59" s="87"/>
      <c r="GJA59" s="87"/>
      <c r="GJB59" s="87"/>
      <c r="GJH59" s="87"/>
      <c r="GJI59" s="87"/>
      <c r="GJJ59" s="87"/>
      <c r="GJK59" s="87"/>
      <c r="GJL59" s="87"/>
      <c r="GJM59" s="87"/>
      <c r="GJN59" s="87"/>
      <c r="GJO59" s="87"/>
      <c r="GJP59" s="87"/>
      <c r="GJQ59" s="87"/>
      <c r="GJW59" s="87"/>
      <c r="GJX59" s="87"/>
      <c r="GJY59" s="87"/>
      <c r="GJZ59" s="87"/>
      <c r="GKA59" s="87"/>
      <c r="GKB59" s="87"/>
      <c r="GKC59" s="87"/>
      <c r="GKD59" s="87"/>
      <c r="GKE59" s="87"/>
      <c r="GKF59" s="87"/>
      <c r="GKL59" s="87"/>
      <c r="GKM59" s="87"/>
      <c r="GKN59" s="87"/>
      <c r="GKO59" s="87"/>
      <c r="GKP59" s="87"/>
      <c r="GKQ59" s="87"/>
      <c r="GKR59" s="87"/>
      <c r="GKS59" s="87"/>
      <c r="GKT59" s="87"/>
      <c r="GKU59" s="87"/>
      <c r="GLA59" s="87"/>
      <c r="GLB59" s="87"/>
      <c r="GLC59" s="87"/>
      <c r="GLD59" s="87"/>
      <c r="GLE59" s="87"/>
      <c r="GLF59" s="87"/>
      <c r="GLG59" s="87"/>
      <c r="GLH59" s="87"/>
      <c r="GLI59" s="87"/>
      <c r="GLJ59" s="87"/>
      <c r="GLP59" s="87"/>
      <c r="GLQ59" s="87"/>
      <c r="GLR59" s="87"/>
      <c r="GLS59" s="87"/>
      <c r="GLT59" s="87"/>
      <c r="GLU59" s="87"/>
      <c r="GLV59" s="87"/>
      <c r="GLW59" s="87"/>
      <c r="GLX59" s="87"/>
      <c r="GLY59" s="87"/>
      <c r="GME59" s="87"/>
      <c r="GMF59" s="87"/>
      <c r="GMG59" s="87"/>
      <c r="GMH59" s="87"/>
      <c r="GMI59" s="87"/>
      <c r="GMJ59" s="87"/>
      <c r="GMK59" s="87"/>
      <c r="GML59" s="87"/>
      <c r="GMM59" s="87"/>
      <c r="GMN59" s="87"/>
      <c r="GMT59" s="87"/>
      <c r="GMU59" s="87"/>
      <c r="GMV59" s="87"/>
      <c r="GMW59" s="87"/>
      <c r="GMX59" s="87"/>
      <c r="GMY59" s="87"/>
      <c r="GMZ59" s="87"/>
      <c r="GNA59" s="87"/>
      <c r="GNB59" s="87"/>
      <c r="GNC59" s="87"/>
      <c r="GNI59" s="87"/>
      <c r="GNJ59" s="87"/>
      <c r="GNK59" s="87"/>
      <c r="GNL59" s="87"/>
      <c r="GNM59" s="87"/>
      <c r="GNN59" s="87"/>
      <c r="GNO59" s="87"/>
      <c r="GNP59" s="87"/>
      <c r="GNQ59" s="87"/>
      <c r="GNR59" s="87"/>
      <c r="GNX59" s="87"/>
      <c r="GNY59" s="87"/>
      <c r="GNZ59" s="87"/>
      <c r="GOA59" s="87"/>
      <c r="GOB59" s="87"/>
      <c r="GOC59" s="87"/>
      <c r="GOD59" s="87"/>
      <c r="GOE59" s="87"/>
      <c r="GOF59" s="87"/>
      <c r="GOG59" s="87"/>
      <c r="GOM59" s="87"/>
      <c r="GON59" s="87"/>
      <c r="GOO59" s="87"/>
      <c r="GOP59" s="87"/>
      <c r="GOQ59" s="87"/>
      <c r="GOR59" s="87"/>
      <c r="GOS59" s="87"/>
      <c r="GOT59" s="87"/>
      <c r="GOU59" s="87"/>
      <c r="GOV59" s="87"/>
      <c r="GPB59" s="87"/>
      <c r="GPC59" s="87"/>
      <c r="GPD59" s="87"/>
      <c r="GPE59" s="87"/>
      <c r="GPF59" s="87"/>
      <c r="GPG59" s="87"/>
      <c r="GPH59" s="87"/>
      <c r="GPI59" s="87"/>
      <c r="GPJ59" s="87"/>
      <c r="GPK59" s="87"/>
      <c r="GPQ59" s="87"/>
      <c r="GPR59" s="87"/>
      <c r="GPS59" s="87"/>
      <c r="GPT59" s="87"/>
      <c r="GPU59" s="87"/>
      <c r="GPV59" s="87"/>
      <c r="GPW59" s="87"/>
      <c r="GPX59" s="87"/>
      <c r="GPY59" s="87"/>
      <c r="GPZ59" s="87"/>
      <c r="GQF59" s="87"/>
      <c r="GQG59" s="87"/>
      <c r="GQH59" s="87"/>
      <c r="GQI59" s="87"/>
      <c r="GQJ59" s="87"/>
      <c r="GQK59" s="87"/>
      <c r="GQL59" s="87"/>
      <c r="GQM59" s="87"/>
      <c r="GQN59" s="87"/>
      <c r="GQO59" s="87"/>
      <c r="GQU59" s="87"/>
      <c r="GQV59" s="87"/>
      <c r="GQW59" s="87"/>
      <c r="GQX59" s="87"/>
      <c r="GQY59" s="87"/>
      <c r="GQZ59" s="87"/>
      <c r="GRA59" s="87"/>
      <c r="GRB59" s="87"/>
      <c r="GRC59" s="87"/>
      <c r="GRD59" s="87"/>
      <c r="GRJ59" s="87"/>
      <c r="GRK59" s="87"/>
      <c r="GRL59" s="87"/>
      <c r="GRM59" s="87"/>
      <c r="GRN59" s="87"/>
      <c r="GRO59" s="87"/>
      <c r="GRP59" s="87"/>
      <c r="GRQ59" s="87"/>
      <c r="GRR59" s="87"/>
      <c r="GRS59" s="87"/>
      <c r="GRY59" s="87"/>
      <c r="GRZ59" s="87"/>
      <c r="GSA59" s="87"/>
      <c r="GSB59" s="87"/>
      <c r="GSC59" s="87"/>
      <c r="GSD59" s="87"/>
      <c r="GSE59" s="87"/>
      <c r="GSF59" s="87"/>
      <c r="GSG59" s="87"/>
      <c r="GSH59" s="87"/>
      <c r="GSN59" s="87"/>
      <c r="GSO59" s="87"/>
      <c r="GSP59" s="87"/>
      <c r="GSQ59" s="87"/>
      <c r="GSR59" s="87"/>
      <c r="GSS59" s="87"/>
      <c r="GST59" s="87"/>
      <c r="GSU59" s="87"/>
      <c r="GSV59" s="87"/>
      <c r="GSW59" s="87"/>
      <c r="GTC59" s="87"/>
      <c r="GTD59" s="87"/>
      <c r="GTE59" s="87"/>
      <c r="GTF59" s="87"/>
      <c r="GTG59" s="87"/>
      <c r="GTH59" s="87"/>
      <c r="GTI59" s="87"/>
      <c r="GTJ59" s="87"/>
      <c r="GTK59" s="87"/>
      <c r="GTL59" s="87"/>
      <c r="GTR59" s="87"/>
      <c r="GTS59" s="87"/>
      <c r="GTT59" s="87"/>
      <c r="GTU59" s="87"/>
      <c r="GTV59" s="87"/>
      <c r="GTW59" s="87"/>
      <c r="GTX59" s="87"/>
      <c r="GTY59" s="87"/>
      <c r="GTZ59" s="87"/>
      <c r="GUA59" s="87"/>
      <c r="GUG59" s="87"/>
      <c r="GUH59" s="87"/>
      <c r="GUI59" s="87"/>
      <c r="GUJ59" s="87"/>
      <c r="GUK59" s="87"/>
      <c r="GUL59" s="87"/>
      <c r="GUM59" s="87"/>
      <c r="GUN59" s="87"/>
      <c r="GUO59" s="87"/>
      <c r="GUP59" s="87"/>
      <c r="GUV59" s="87"/>
      <c r="GUW59" s="87"/>
      <c r="GUX59" s="87"/>
      <c r="GUY59" s="87"/>
      <c r="GUZ59" s="87"/>
      <c r="GVA59" s="87"/>
      <c r="GVB59" s="87"/>
      <c r="GVC59" s="87"/>
      <c r="GVD59" s="87"/>
      <c r="GVE59" s="87"/>
      <c r="GVK59" s="87"/>
      <c r="GVL59" s="87"/>
      <c r="GVM59" s="87"/>
      <c r="GVN59" s="87"/>
      <c r="GVO59" s="87"/>
      <c r="GVP59" s="87"/>
      <c r="GVQ59" s="87"/>
      <c r="GVR59" s="87"/>
      <c r="GVS59" s="87"/>
      <c r="GVT59" s="87"/>
      <c r="GVZ59" s="87"/>
      <c r="GWA59" s="87"/>
      <c r="GWB59" s="87"/>
      <c r="GWC59" s="87"/>
      <c r="GWD59" s="87"/>
      <c r="GWE59" s="87"/>
      <c r="GWF59" s="87"/>
      <c r="GWG59" s="87"/>
      <c r="GWH59" s="87"/>
      <c r="GWI59" s="87"/>
      <c r="GWO59" s="87"/>
      <c r="GWP59" s="87"/>
      <c r="GWQ59" s="87"/>
      <c r="GWR59" s="87"/>
      <c r="GWS59" s="87"/>
      <c r="GWT59" s="87"/>
      <c r="GWU59" s="87"/>
      <c r="GWV59" s="87"/>
      <c r="GWW59" s="87"/>
      <c r="GWX59" s="87"/>
      <c r="GXD59" s="87"/>
      <c r="GXE59" s="87"/>
      <c r="GXF59" s="87"/>
      <c r="GXG59" s="87"/>
      <c r="GXH59" s="87"/>
      <c r="GXI59" s="87"/>
      <c r="GXJ59" s="87"/>
      <c r="GXK59" s="87"/>
      <c r="GXL59" s="87"/>
      <c r="GXM59" s="87"/>
      <c r="GXS59" s="87"/>
      <c r="GXT59" s="87"/>
      <c r="GXU59" s="87"/>
      <c r="GXV59" s="87"/>
      <c r="GXW59" s="87"/>
      <c r="GXX59" s="87"/>
      <c r="GXY59" s="87"/>
      <c r="GXZ59" s="87"/>
      <c r="GYA59" s="87"/>
      <c r="GYB59" s="87"/>
      <c r="GYH59" s="87"/>
      <c r="GYI59" s="87"/>
      <c r="GYJ59" s="87"/>
      <c r="GYK59" s="87"/>
      <c r="GYL59" s="87"/>
      <c r="GYM59" s="87"/>
      <c r="GYN59" s="87"/>
      <c r="GYO59" s="87"/>
      <c r="GYP59" s="87"/>
      <c r="GYQ59" s="87"/>
      <c r="GYW59" s="87"/>
      <c r="GYX59" s="87"/>
      <c r="GYY59" s="87"/>
      <c r="GYZ59" s="87"/>
      <c r="GZA59" s="87"/>
      <c r="GZB59" s="87"/>
      <c r="GZC59" s="87"/>
      <c r="GZD59" s="87"/>
      <c r="GZE59" s="87"/>
      <c r="GZF59" s="87"/>
      <c r="GZL59" s="87"/>
      <c r="GZM59" s="87"/>
      <c r="GZN59" s="87"/>
      <c r="GZO59" s="87"/>
      <c r="GZP59" s="87"/>
      <c r="GZQ59" s="87"/>
      <c r="GZR59" s="87"/>
      <c r="GZS59" s="87"/>
      <c r="GZT59" s="87"/>
      <c r="GZU59" s="87"/>
      <c r="HAA59" s="87"/>
      <c r="HAB59" s="87"/>
      <c r="HAC59" s="87"/>
      <c r="HAD59" s="87"/>
      <c r="HAE59" s="87"/>
      <c r="HAF59" s="87"/>
      <c r="HAG59" s="87"/>
      <c r="HAH59" s="87"/>
      <c r="HAI59" s="87"/>
      <c r="HAJ59" s="87"/>
      <c r="HAP59" s="87"/>
      <c r="HAQ59" s="87"/>
      <c r="HAR59" s="87"/>
      <c r="HAS59" s="87"/>
      <c r="HAT59" s="87"/>
      <c r="HAU59" s="87"/>
      <c r="HAV59" s="87"/>
      <c r="HAW59" s="87"/>
      <c r="HAX59" s="87"/>
      <c r="HAY59" s="87"/>
      <c r="HBE59" s="87"/>
      <c r="HBF59" s="87"/>
      <c r="HBG59" s="87"/>
      <c r="HBH59" s="87"/>
      <c r="HBI59" s="87"/>
      <c r="HBJ59" s="87"/>
      <c r="HBK59" s="87"/>
      <c r="HBL59" s="87"/>
      <c r="HBM59" s="87"/>
      <c r="HBN59" s="87"/>
      <c r="HBT59" s="87"/>
      <c r="HBU59" s="87"/>
      <c r="HBV59" s="87"/>
      <c r="HBW59" s="87"/>
      <c r="HBX59" s="87"/>
      <c r="HBY59" s="87"/>
      <c r="HBZ59" s="87"/>
      <c r="HCA59" s="87"/>
      <c r="HCB59" s="87"/>
      <c r="HCC59" s="87"/>
      <c r="HCI59" s="87"/>
      <c r="HCJ59" s="87"/>
      <c r="HCK59" s="87"/>
      <c r="HCL59" s="87"/>
      <c r="HCM59" s="87"/>
      <c r="HCN59" s="87"/>
      <c r="HCO59" s="87"/>
      <c r="HCP59" s="87"/>
      <c r="HCQ59" s="87"/>
      <c r="HCR59" s="87"/>
      <c r="HCX59" s="87"/>
      <c r="HCY59" s="87"/>
      <c r="HCZ59" s="87"/>
      <c r="HDA59" s="87"/>
      <c r="HDB59" s="87"/>
      <c r="HDC59" s="87"/>
      <c r="HDD59" s="87"/>
      <c r="HDE59" s="87"/>
      <c r="HDF59" s="87"/>
      <c r="HDG59" s="87"/>
      <c r="HDM59" s="87"/>
      <c r="HDN59" s="87"/>
      <c r="HDO59" s="87"/>
      <c r="HDP59" s="87"/>
      <c r="HDQ59" s="87"/>
      <c r="HDR59" s="87"/>
      <c r="HDS59" s="87"/>
      <c r="HDT59" s="87"/>
      <c r="HDU59" s="87"/>
      <c r="HDV59" s="87"/>
      <c r="HEB59" s="87"/>
      <c r="HEC59" s="87"/>
      <c r="HED59" s="87"/>
      <c r="HEE59" s="87"/>
      <c r="HEF59" s="87"/>
      <c r="HEG59" s="87"/>
      <c r="HEH59" s="87"/>
      <c r="HEI59" s="87"/>
      <c r="HEJ59" s="87"/>
      <c r="HEK59" s="87"/>
      <c r="HEQ59" s="87"/>
      <c r="HER59" s="87"/>
      <c r="HES59" s="87"/>
      <c r="HET59" s="87"/>
      <c r="HEU59" s="87"/>
      <c r="HEV59" s="87"/>
      <c r="HEW59" s="87"/>
      <c r="HEX59" s="87"/>
      <c r="HEY59" s="87"/>
      <c r="HEZ59" s="87"/>
      <c r="HFF59" s="87"/>
      <c r="HFG59" s="87"/>
      <c r="HFH59" s="87"/>
      <c r="HFI59" s="87"/>
      <c r="HFJ59" s="87"/>
      <c r="HFK59" s="87"/>
      <c r="HFL59" s="87"/>
      <c r="HFM59" s="87"/>
      <c r="HFN59" s="87"/>
      <c r="HFO59" s="87"/>
      <c r="HFU59" s="87"/>
      <c r="HFV59" s="87"/>
      <c r="HFW59" s="87"/>
      <c r="HFX59" s="87"/>
      <c r="HFY59" s="87"/>
      <c r="HFZ59" s="87"/>
      <c r="HGA59" s="87"/>
      <c r="HGB59" s="87"/>
      <c r="HGC59" s="87"/>
      <c r="HGD59" s="87"/>
      <c r="HGJ59" s="87"/>
      <c r="HGK59" s="87"/>
      <c r="HGL59" s="87"/>
      <c r="HGM59" s="87"/>
      <c r="HGN59" s="87"/>
      <c r="HGO59" s="87"/>
      <c r="HGP59" s="87"/>
      <c r="HGQ59" s="87"/>
      <c r="HGR59" s="87"/>
      <c r="HGS59" s="87"/>
      <c r="HGY59" s="87"/>
      <c r="HGZ59" s="87"/>
      <c r="HHA59" s="87"/>
      <c r="HHB59" s="87"/>
      <c r="HHC59" s="87"/>
      <c r="HHD59" s="87"/>
      <c r="HHE59" s="87"/>
      <c r="HHF59" s="87"/>
      <c r="HHG59" s="87"/>
      <c r="HHH59" s="87"/>
      <c r="HHN59" s="87"/>
      <c r="HHO59" s="87"/>
      <c r="HHP59" s="87"/>
      <c r="HHQ59" s="87"/>
      <c r="HHR59" s="87"/>
      <c r="HHS59" s="87"/>
      <c r="HHT59" s="87"/>
      <c r="HHU59" s="87"/>
      <c r="HHV59" s="87"/>
      <c r="HHW59" s="87"/>
      <c r="HIC59" s="87"/>
      <c r="HID59" s="87"/>
      <c r="HIE59" s="87"/>
      <c r="HIF59" s="87"/>
      <c r="HIG59" s="87"/>
      <c r="HIH59" s="87"/>
      <c r="HII59" s="87"/>
      <c r="HIJ59" s="87"/>
      <c r="HIK59" s="87"/>
      <c r="HIL59" s="87"/>
      <c r="HIR59" s="87"/>
      <c r="HIS59" s="87"/>
      <c r="HIT59" s="87"/>
      <c r="HIU59" s="87"/>
      <c r="HIV59" s="87"/>
      <c r="HIW59" s="87"/>
      <c r="HIX59" s="87"/>
      <c r="HIY59" s="87"/>
      <c r="HIZ59" s="87"/>
      <c r="HJA59" s="87"/>
      <c r="HJG59" s="87"/>
      <c r="HJH59" s="87"/>
      <c r="HJI59" s="87"/>
      <c r="HJJ59" s="87"/>
      <c r="HJK59" s="87"/>
      <c r="HJL59" s="87"/>
      <c r="HJM59" s="87"/>
      <c r="HJN59" s="87"/>
      <c r="HJO59" s="87"/>
      <c r="HJP59" s="87"/>
      <c r="HJV59" s="87"/>
      <c r="HJW59" s="87"/>
      <c r="HJX59" s="87"/>
      <c r="HJY59" s="87"/>
      <c r="HJZ59" s="87"/>
      <c r="HKA59" s="87"/>
      <c r="HKB59" s="87"/>
      <c r="HKC59" s="87"/>
      <c r="HKD59" s="87"/>
      <c r="HKE59" s="87"/>
      <c r="HKK59" s="87"/>
      <c r="HKL59" s="87"/>
      <c r="HKM59" s="87"/>
      <c r="HKN59" s="87"/>
      <c r="HKO59" s="87"/>
      <c r="HKP59" s="87"/>
      <c r="HKQ59" s="87"/>
      <c r="HKR59" s="87"/>
      <c r="HKS59" s="87"/>
      <c r="HKT59" s="87"/>
      <c r="HKZ59" s="87"/>
      <c r="HLA59" s="87"/>
      <c r="HLB59" s="87"/>
      <c r="HLC59" s="87"/>
      <c r="HLD59" s="87"/>
      <c r="HLE59" s="87"/>
      <c r="HLF59" s="87"/>
      <c r="HLG59" s="87"/>
      <c r="HLH59" s="87"/>
      <c r="HLI59" s="87"/>
      <c r="HLO59" s="87"/>
      <c r="HLP59" s="87"/>
      <c r="HLQ59" s="87"/>
      <c r="HLR59" s="87"/>
      <c r="HLS59" s="87"/>
      <c r="HLT59" s="87"/>
      <c r="HLU59" s="87"/>
      <c r="HLV59" s="87"/>
      <c r="HLW59" s="87"/>
      <c r="HLX59" s="87"/>
      <c r="HMD59" s="87"/>
      <c r="HME59" s="87"/>
      <c r="HMF59" s="87"/>
      <c r="HMG59" s="87"/>
      <c r="HMH59" s="87"/>
      <c r="HMI59" s="87"/>
      <c r="HMJ59" s="87"/>
      <c r="HMK59" s="87"/>
      <c r="HML59" s="87"/>
      <c r="HMM59" s="87"/>
      <c r="HMS59" s="87"/>
      <c r="HMT59" s="87"/>
      <c r="HMU59" s="87"/>
      <c r="HMV59" s="87"/>
      <c r="HMW59" s="87"/>
      <c r="HMX59" s="87"/>
      <c r="HMY59" s="87"/>
      <c r="HMZ59" s="87"/>
      <c r="HNA59" s="87"/>
      <c r="HNB59" s="87"/>
      <c r="HNH59" s="87"/>
      <c r="HNI59" s="87"/>
      <c r="HNJ59" s="87"/>
      <c r="HNK59" s="87"/>
      <c r="HNL59" s="87"/>
      <c r="HNM59" s="87"/>
      <c r="HNN59" s="87"/>
      <c r="HNO59" s="87"/>
      <c r="HNP59" s="87"/>
      <c r="HNQ59" s="87"/>
      <c r="HNW59" s="87"/>
      <c r="HNX59" s="87"/>
      <c r="HNY59" s="87"/>
      <c r="HNZ59" s="87"/>
      <c r="HOA59" s="87"/>
      <c r="HOB59" s="87"/>
      <c r="HOC59" s="87"/>
      <c r="HOD59" s="87"/>
      <c r="HOE59" s="87"/>
      <c r="HOF59" s="87"/>
      <c r="HOL59" s="87"/>
      <c r="HOM59" s="87"/>
      <c r="HON59" s="87"/>
      <c r="HOO59" s="87"/>
      <c r="HOP59" s="87"/>
      <c r="HOQ59" s="87"/>
      <c r="HOR59" s="87"/>
      <c r="HOS59" s="87"/>
      <c r="HOT59" s="87"/>
      <c r="HOU59" s="87"/>
      <c r="HPA59" s="87"/>
      <c r="HPB59" s="87"/>
      <c r="HPC59" s="87"/>
      <c r="HPD59" s="87"/>
      <c r="HPE59" s="87"/>
      <c r="HPF59" s="87"/>
      <c r="HPG59" s="87"/>
      <c r="HPH59" s="87"/>
      <c r="HPI59" s="87"/>
      <c r="HPJ59" s="87"/>
      <c r="HPP59" s="87"/>
      <c r="HPQ59" s="87"/>
      <c r="HPR59" s="87"/>
      <c r="HPS59" s="87"/>
      <c r="HPT59" s="87"/>
      <c r="HPU59" s="87"/>
      <c r="HPV59" s="87"/>
      <c r="HPW59" s="87"/>
      <c r="HPX59" s="87"/>
      <c r="HPY59" s="87"/>
      <c r="HQE59" s="87"/>
      <c r="HQF59" s="87"/>
      <c r="HQG59" s="87"/>
      <c r="HQH59" s="87"/>
      <c r="HQI59" s="87"/>
      <c r="HQJ59" s="87"/>
      <c r="HQK59" s="87"/>
      <c r="HQL59" s="87"/>
      <c r="HQM59" s="87"/>
      <c r="HQN59" s="87"/>
      <c r="HQT59" s="87"/>
      <c r="HQU59" s="87"/>
      <c r="HQV59" s="87"/>
      <c r="HQW59" s="87"/>
      <c r="HQX59" s="87"/>
      <c r="HQY59" s="87"/>
      <c r="HQZ59" s="87"/>
      <c r="HRA59" s="87"/>
      <c r="HRB59" s="87"/>
      <c r="HRC59" s="87"/>
      <c r="HRI59" s="87"/>
      <c r="HRJ59" s="87"/>
      <c r="HRK59" s="87"/>
      <c r="HRL59" s="87"/>
      <c r="HRM59" s="87"/>
      <c r="HRN59" s="87"/>
      <c r="HRO59" s="87"/>
      <c r="HRP59" s="87"/>
      <c r="HRQ59" s="87"/>
      <c r="HRR59" s="87"/>
      <c r="HRX59" s="87"/>
      <c r="HRY59" s="87"/>
      <c r="HRZ59" s="87"/>
      <c r="HSA59" s="87"/>
      <c r="HSB59" s="87"/>
      <c r="HSC59" s="87"/>
      <c r="HSD59" s="87"/>
      <c r="HSE59" s="87"/>
      <c r="HSF59" s="87"/>
      <c r="HSG59" s="87"/>
      <c r="HSM59" s="87"/>
      <c r="HSN59" s="87"/>
      <c r="HSO59" s="87"/>
      <c r="HSP59" s="87"/>
      <c r="HSQ59" s="87"/>
      <c r="HSR59" s="87"/>
      <c r="HSS59" s="87"/>
      <c r="HST59" s="87"/>
      <c r="HSU59" s="87"/>
      <c r="HSV59" s="87"/>
      <c r="HTB59" s="87"/>
      <c r="HTC59" s="87"/>
      <c r="HTD59" s="87"/>
      <c r="HTE59" s="87"/>
      <c r="HTF59" s="87"/>
      <c r="HTG59" s="87"/>
      <c r="HTH59" s="87"/>
      <c r="HTI59" s="87"/>
      <c r="HTJ59" s="87"/>
      <c r="HTK59" s="87"/>
      <c r="HTQ59" s="87"/>
      <c r="HTR59" s="87"/>
      <c r="HTS59" s="87"/>
      <c r="HTT59" s="87"/>
      <c r="HTU59" s="87"/>
      <c r="HTV59" s="87"/>
      <c r="HTW59" s="87"/>
      <c r="HTX59" s="87"/>
      <c r="HTY59" s="87"/>
      <c r="HTZ59" s="87"/>
      <c r="HUF59" s="87"/>
      <c r="HUG59" s="87"/>
      <c r="HUH59" s="87"/>
      <c r="HUI59" s="87"/>
      <c r="HUJ59" s="87"/>
      <c r="HUK59" s="87"/>
      <c r="HUL59" s="87"/>
      <c r="HUM59" s="87"/>
      <c r="HUN59" s="87"/>
      <c r="HUO59" s="87"/>
      <c r="HUU59" s="87"/>
      <c r="HUV59" s="87"/>
      <c r="HUW59" s="87"/>
      <c r="HUX59" s="87"/>
      <c r="HUY59" s="87"/>
      <c r="HUZ59" s="87"/>
      <c r="HVA59" s="87"/>
      <c r="HVB59" s="87"/>
      <c r="HVC59" s="87"/>
      <c r="HVD59" s="87"/>
      <c r="HVJ59" s="87"/>
      <c r="HVK59" s="87"/>
      <c r="HVL59" s="87"/>
      <c r="HVM59" s="87"/>
      <c r="HVN59" s="87"/>
      <c r="HVO59" s="87"/>
      <c r="HVP59" s="87"/>
      <c r="HVQ59" s="87"/>
      <c r="HVR59" s="87"/>
      <c r="HVS59" s="87"/>
      <c r="HVY59" s="87"/>
      <c r="HVZ59" s="87"/>
      <c r="HWA59" s="87"/>
      <c r="HWB59" s="87"/>
      <c r="HWC59" s="87"/>
      <c r="HWD59" s="87"/>
      <c r="HWE59" s="87"/>
      <c r="HWF59" s="87"/>
      <c r="HWG59" s="87"/>
      <c r="HWH59" s="87"/>
      <c r="HWN59" s="87"/>
      <c r="HWO59" s="87"/>
      <c r="HWP59" s="87"/>
      <c r="HWQ59" s="87"/>
      <c r="HWR59" s="87"/>
      <c r="HWS59" s="87"/>
      <c r="HWT59" s="87"/>
      <c r="HWU59" s="87"/>
      <c r="HWV59" s="87"/>
      <c r="HWW59" s="87"/>
      <c r="HXC59" s="87"/>
      <c r="HXD59" s="87"/>
      <c r="HXE59" s="87"/>
      <c r="HXF59" s="87"/>
      <c r="HXG59" s="87"/>
      <c r="HXH59" s="87"/>
      <c r="HXI59" s="87"/>
      <c r="HXJ59" s="87"/>
      <c r="HXK59" s="87"/>
      <c r="HXL59" s="87"/>
      <c r="HXR59" s="87"/>
      <c r="HXS59" s="87"/>
      <c r="HXT59" s="87"/>
      <c r="HXU59" s="87"/>
      <c r="HXV59" s="87"/>
      <c r="HXW59" s="87"/>
      <c r="HXX59" s="87"/>
      <c r="HXY59" s="87"/>
      <c r="HXZ59" s="87"/>
      <c r="HYA59" s="87"/>
      <c r="HYG59" s="87"/>
      <c r="HYH59" s="87"/>
      <c r="HYI59" s="87"/>
      <c r="HYJ59" s="87"/>
      <c r="HYK59" s="87"/>
      <c r="HYL59" s="87"/>
      <c r="HYM59" s="87"/>
      <c r="HYN59" s="87"/>
      <c r="HYO59" s="87"/>
      <c r="HYP59" s="87"/>
      <c r="HYV59" s="87"/>
      <c r="HYW59" s="87"/>
      <c r="HYX59" s="87"/>
      <c r="HYY59" s="87"/>
      <c r="HYZ59" s="87"/>
      <c r="HZA59" s="87"/>
      <c r="HZB59" s="87"/>
      <c r="HZC59" s="87"/>
      <c r="HZD59" s="87"/>
      <c r="HZE59" s="87"/>
      <c r="HZK59" s="87"/>
      <c r="HZL59" s="87"/>
      <c r="HZM59" s="87"/>
      <c r="HZN59" s="87"/>
      <c r="HZO59" s="87"/>
      <c r="HZP59" s="87"/>
      <c r="HZQ59" s="87"/>
      <c r="HZR59" s="87"/>
      <c r="HZS59" s="87"/>
      <c r="HZT59" s="87"/>
      <c r="HZZ59" s="87"/>
      <c r="IAA59" s="87"/>
      <c r="IAB59" s="87"/>
      <c r="IAC59" s="87"/>
      <c r="IAD59" s="87"/>
      <c r="IAE59" s="87"/>
      <c r="IAF59" s="87"/>
      <c r="IAG59" s="87"/>
      <c r="IAH59" s="87"/>
      <c r="IAI59" s="87"/>
      <c r="IAO59" s="87"/>
      <c r="IAP59" s="87"/>
      <c r="IAQ59" s="87"/>
      <c r="IAR59" s="87"/>
      <c r="IAS59" s="87"/>
      <c r="IAT59" s="87"/>
      <c r="IAU59" s="87"/>
      <c r="IAV59" s="87"/>
      <c r="IAW59" s="87"/>
      <c r="IAX59" s="87"/>
      <c r="IBD59" s="87"/>
      <c r="IBE59" s="87"/>
      <c r="IBF59" s="87"/>
      <c r="IBG59" s="87"/>
      <c r="IBH59" s="87"/>
      <c r="IBI59" s="87"/>
      <c r="IBJ59" s="87"/>
      <c r="IBK59" s="87"/>
      <c r="IBL59" s="87"/>
      <c r="IBM59" s="87"/>
      <c r="IBS59" s="87"/>
      <c r="IBT59" s="87"/>
      <c r="IBU59" s="87"/>
      <c r="IBV59" s="87"/>
      <c r="IBW59" s="87"/>
      <c r="IBX59" s="87"/>
      <c r="IBY59" s="87"/>
      <c r="IBZ59" s="87"/>
      <c r="ICA59" s="87"/>
      <c r="ICB59" s="87"/>
      <c r="ICH59" s="87"/>
      <c r="ICI59" s="87"/>
      <c r="ICJ59" s="87"/>
      <c r="ICK59" s="87"/>
      <c r="ICL59" s="87"/>
      <c r="ICM59" s="87"/>
      <c r="ICN59" s="87"/>
      <c r="ICO59" s="87"/>
      <c r="ICP59" s="87"/>
      <c r="ICQ59" s="87"/>
      <c r="ICW59" s="87"/>
      <c r="ICX59" s="87"/>
      <c r="ICY59" s="87"/>
      <c r="ICZ59" s="87"/>
      <c r="IDA59" s="87"/>
      <c r="IDB59" s="87"/>
      <c r="IDC59" s="87"/>
      <c r="IDD59" s="87"/>
      <c r="IDE59" s="87"/>
      <c r="IDF59" s="87"/>
      <c r="IDL59" s="87"/>
      <c r="IDM59" s="87"/>
      <c r="IDN59" s="87"/>
      <c r="IDO59" s="87"/>
      <c r="IDP59" s="87"/>
      <c r="IDQ59" s="87"/>
      <c r="IDR59" s="87"/>
      <c r="IDS59" s="87"/>
      <c r="IDT59" s="87"/>
      <c r="IDU59" s="87"/>
      <c r="IEA59" s="87"/>
      <c r="IEB59" s="87"/>
      <c r="IEC59" s="87"/>
      <c r="IED59" s="87"/>
      <c r="IEE59" s="87"/>
      <c r="IEF59" s="87"/>
      <c r="IEG59" s="87"/>
      <c r="IEH59" s="87"/>
      <c r="IEI59" s="87"/>
      <c r="IEJ59" s="87"/>
      <c r="IEP59" s="87"/>
      <c r="IEQ59" s="87"/>
      <c r="IER59" s="87"/>
      <c r="IES59" s="87"/>
      <c r="IET59" s="87"/>
      <c r="IEU59" s="87"/>
      <c r="IEV59" s="87"/>
      <c r="IEW59" s="87"/>
      <c r="IEX59" s="87"/>
      <c r="IEY59" s="87"/>
      <c r="IFE59" s="87"/>
      <c r="IFF59" s="87"/>
      <c r="IFG59" s="87"/>
      <c r="IFH59" s="87"/>
      <c r="IFI59" s="87"/>
      <c r="IFJ59" s="87"/>
      <c r="IFK59" s="87"/>
      <c r="IFL59" s="87"/>
      <c r="IFM59" s="87"/>
      <c r="IFN59" s="87"/>
      <c r="IFT59" s="87"/>
      <c r="IFU59" s="87"/>
      <c r="IFV59" s="87"/>
      <c r="IFW59" s="87"/>
      <c r="IFX59" s="87"/>
      <c r="IFY59" s="87"/>
      <c r="IFZ59" s="87"/>
      <c r="IGA59" s="87"/>
      <c r="IGB59" s="87"/>
      <c r="IGC59" s="87"/>
      <c r="IGI59" s="87"/>
      <c r="IGJ59" s="87"/>
      <c r="IGK59" s="87"/>
      <c r="IGL59" s="87"/>
      <c r="IGM59" s="87"/>
      <c r="IGN59" s="87"/>
      <c r="IGO59" s="87"/>
      <c r="IGP59" s="87"/>
      <c r="IGQ59" s="87"/>
      <c r="IGR59" s="87"/>
      <c r="IGX59" s="87"/>
      <c r="IGY59" s="87"/>
      <c r="IGZ59" s="87"/>
      <c r="IHA59" s="87"/>
      <c r="IHB59" s="87"/>
      <c r="IHC59" s="87"/>
      <c r="IHD59" s="87"/>
      <c r="IHE59" s="87"/>
      <c r="IHF59" s="87"/>
      <c r="IHG59" s="87"/>
      <c r="IHM59" s="87"/>
      <c r="IHN59" s="87"/>
      <c r="IHO59" s="87"/>
      <c r="IHP59" s="87"/>
      <c r="IHQ59" s="87"/>
      <c r="IHR59" s="87"/>
      <c r="IHS59" s="87"/>
      <c r="IHT59" s="87"/>
      <c r="IHU59" s="87"/>
      <c r="IHV59" s="87"/>
      <c r="IIB59" s="87"/>
      <c r="IIC59" s="87"/>
      <c r="IID59" s="87"/>
      <c r="IIE59" s="87"/>
      <c r="IIF59" s="87"/>
      <c r="IIG59" s="87"/>
      <c r="IIH59" s="87"/>
      <c r="III59" s="87"/>
      <c r="IIJ59" s="87"/>
      <c r="IIK59" s="87"/>
      <c r="IIQ59" s="87"/>
      <c r="IIR59" s="87"/>
      <c r="IIS59" s="87"/>
      <c r="IIT59" s="87"/>
      <c r="IIU59" s="87"/>
      <c r="IIV59" s="87"/>
      <c r="IIW59" s="87"/>
      <c r="IIX59" s="87"/>
      <c r="IIY59" s="87"/>
      <c r="IIZ59" s="87"/>
      <c r="IJF59" s="87"/>
      <c r="IJG59" s="87"/>
      <c r="IJH59" s="87"/>
      <c r="IJI59" s="87"/>
      <c r="IJJ59" s="87"/>
      <c r="IJK59" s="87"/>
      <c r="IJL59" s="87"/>
      <c r="IJM59" s="87"/>
      <c r="IJN59" s="87"/>
      <c r="IJO59" s="87"/>
      <c r="IJU59" s="87"/>
      <c r="IJV59" s="87"/>
      <c r="IJW59" s="87"/>
      <c r="IJX59" s="87"/>
      <c r="IJY59" s="87"/>
      <c r="IJZ59" s="87"/>
      <c r="IKA59" s="87"/>
      <c r="IKB59" s="87"/>
      <c r="IKC59" s="87"/>
      <c r="IKD59" s="87"/>
      <c r="IKJ59" s="87"/>
      <c r="IKK59" s="87"/>
      <c r="IKL59" s="87"/>
      <c r="IKM59" s="87"/>
      <c r="IKN59" s="87"/>
      <c r="IKO59" s="87"/>
      <c r="IKP59" s="87"/>
      <c r="IKQ59" s="87"/>
      <c r="IKR59" s="87"/>
      <c r="IKS59" s="87"/>
      <c r="IKY59" s="87"/>
      <c r="IKZ59" s="87"/>
      <c r="ILA59" s="87"/>
      <c r="ILB59" s="87"/>
      <c r="ILC59" s="87"/>
      <c r="ILD59" s="87"/>
      <c r="ILE59" s="87"/>
      <c r="ILF59" s="87"/>
      <c r="ILG59" s="87"/>
      <c r="ILH59" s="87"/>
      <c r="ILN59" s="87"/>
      <c r="ILO59" s="87"/>
      <c r="ILP59" s="87"/>
      <c r="ILQ59" s="87"/>
      <c r="ILR59" s="87"/>
      <c r="ILS59" s="87"/>
      <c r="ILT59" s="87"/>
      <c r="ILU59" s="87"/>
      <c r="ILV59" s="87"/>
      <c r="ILW59" s="87"/>
      <c r="IMC59" s="87"/>
      <c r="IMD59" s="87"/>
      <c r="IME59" s="87"/>
      <c r="IMF59" s="87"/>
      <c r="IMG59" s="87"/>
      <c r="IMH59" s="87"/>
      <c r="IMI59" s="87"/>
      <c r="IMJ59" s="87"/>
      <c r="IMK59" s="87"/>
      <c r="IML59" s="87"/>
      <c r="IMR59" s="87"/>
      <c r="IMS59" s="87"/>
      <c r="IMT59" s="87"/>
      <c r="IMU59" s="87"/>
      <c r="IMV59" s="87"/>
      <c r="IMW59" s="87"/>
      <c r="IMX59" s="87"/>
      <c r="IMY59" s="87"/>
      <c r="IMZ59" s="87"/>
      <c r="INA59" s="87"/>
      <c r="ING59" s="87"/>
      <c r="INH59" s="87"/>
      <c r="INI59" s="87"/>
      <c r="INJ59" s="87"/>
      <c r="INK59" s="87"/>
      <c r="INL59" s="87"/>
      <c r="INM59" s="87"/>
      <c r="INN59" s="87"/>
      <c r="INO59" s="87"/>
      <c r="INP59" s="87"/>
      <c r="INV59" s="87"/>
      <c r="INW59" s="87"/>
      <c r="INX59" s="87"/>
      <c r="INY59" s="87"/>
      <c r="INZ59" s="87"/>
      <c r="IOA59" s="87"/>
      <c r="IOB59" s="87"/>
      <c r="IOC59" s="87"/>
      <c r="IOD59" s="87"/>
      <c r="IOE59" s="87"/>
      <c r="IOK59" s="87"/>
      <c r="IOL59" s="87"/>
      <c r="IOM59" s="87"/>
      <c r="ION59" s="87"/>
      <c r="IOO59" s="87"/>
      <c r="IOP59" s="87"/>
      <c r="IOQ59" s="87"/>
      <c r="IOR59" s="87"/>
      <c r="IOS59" s="87"/>
      <c r="IOT59" s="87"/>
      <c r="IOZ59" s="87"/>
      <c r="IPA59" s="87"/>
      <c r="IPB59" s="87"/>
      <c r="IPC59" s="87"/>
      <c r="IPD59" s="87"/>
      <c r="IPE59" s="87"/>
      <c r="IPF59" s="87"/>
      <c r="IPG59" s="87"/>
      <c r="IPH59" s="87"/>
      <c r="IPI59" s="87"/>
      <c r="IPO59" s="87"/>
      <c r="IPP59" s="87"/>
      <c r="IPQ59" s="87"/>
      <c r="IPR59" s="87"/>
      <c r="IPS59" s="87"/>
      <c r="IPT59" s="87"/>
      <c r="IPU59" s="87"/>
      <c r="IPV59" s="87"/>
      <c r="IPW59" s="87"/>
      <c r="IPX59" s="87"/>
      <c r="IQD59" s="87"/>
      <c r="IQE59" s="87"/>
      <c r="IQF59" s="87"/>
      <c r="IQG59" s="87"/>
      <c r="IQH59" s="87"/>
      <c r="IQI59" s="87"/>
      <c r="IQJ59" s="87"/>
      <c r="IQK59" s="87"/>
      <c r="IQL59" s="87"/>
      <c r="IQM59" s="87"/>
      <c r="IQS59" s="87"/>
      <c r="IQT59" s="87"/>
      <c r="IQU59" s="87"/>
      <c r="IQV59" s="87"/>
      <c r="IQW59" s="87"/>
      <c r="IQX59" s="87"/>
      <c r="IQY59" s="87"/>
      <c r="IQZ59" s="87"/>
      <c r="IRA59" s="87"/>
      <c r="IRB59" s="87"/>
      <c r="IRH59" s="87"/>
      <c r="IRI59" s="87"/>
      <c r="IRJ59" s="87"/>
      <c r="IRK59" s="87"/>
      <c r="IRL59" s="87"/>
      <c r="IRM59" s="87"/>
      <c r="IRN59" s="87"/>
      <c r="IRO59" s="87"/>
      <c r="IRP59" s="87"/>
      <c r="IRQ59" s="87"/>
      <c r="IRW59" s="87"/>
      <c r="IRX59" s="87"/>
      <c r="IRY59" s="87"/>
      <c r="IRZ59" s="87"/>
      <c r="ISA59" s="87"/>
      <c r="ISB59" s="87"/>
      <c r="ISC59" s="87"/>
      <c r="ISD59" s="87"/>
      <c r="ISE59" s="87"/>
      <c r="ISF59" s="87"/>
      <c r="ISL59" s="87"/>
      <c r="ISM59" s="87"/>
      <c r="ISN59" s="87"/>
      <c r="ISO59" s="87"/>
      <c r="ISP59" s="87"/>
      <c r="ISQ59" s="87"/>
      <c r="ISR59" s="87"/>
      <c r="ISS59" s="87"/>
      <c r="IST59" s="87"/>
      <c r="ISU59" s="87"/>
      <c r="ITA59" s="87"/>
      <c r="ITB59" s="87"/>
      <c r="ITC59" s="87"/>
      <c r="ITD59" s="87"/>
      <c r="ITE59" s="87"/>
      <c r="ITF59" s="87"/>
      <c r="ITG59" s="87"/>
      <c r="ITH59" s="87"/>
      <c r="ITI59" s="87"/>
      <c r="ITJ59" s="87"/>
      <c r="ITP59" s="87"/>
      <c r="ITQ59" s="87"/>
      <c r="ITR59" s="87"/>
      <c r="ITS59" s="87"/>
      <c r="ITT59" s="87"/>
      <c r="ITU59" s="87"/>
      <c r="ITV59" s="87"/>
      <c r="ITW59" s="87"/>
      <c r="ITX59" s="87"/>
      <c r="ITY59" s="87"/>
      <c r="IUE59" s="87"/>
      <c r="IUF59" s="87"/>
      <c r="IUG59" s="87"/>
      <c r="IUH59" s="87"/>
      <c r="IUI59" s="87"/>
      <c r="IUJ59" s="87"/>
      <c r="IUK59" s="87"/>
      <c r="IUL59" s="87"/>
      <c r="IUM59" s="87"/>
      <c r="IUN59" s="87"/>
      <c r="IUT59" s="87"/>
      <c r="IUU59" s="87"/>
      <c r="IUV59" s="87"/>
      <c r="IUW59" s="87"/>
      <c r="IUX59" s="87"/>
      <c r="IUY59" s="87"/>
      <c r="IUZ59" s="87"/>
      <c r="IVA59" s="87"/>
      <c r="IVB59" s="87"/>
      <c r="IVC59" s="87"/>
      <c r="IVI59" s="87"/>
      <c r="IVJ59" s="87"/>
      <c r="IVK59" s="87"/>
      <c r="IVL59" s="87"/>
      <c r="IVM59" s="87"/>
      <c r="IVN59" s="87"/>
      <c r="IVO59" s="87"/>
      <c r="IVP59" s="87"/>
      <c r="IVQ59" s="87"/>
      <c r="IVR59" s="87"/>
      <c r="IVX59" s="87"/>
      <c r="IVY59" s="87"/>
      <c r="IVZ59" s="87"/>
      <c r="IWA59" s="87"/>
      <c r="IWB59" s="87"/>
      <c r="IWC59" s="87"/>
      <c r="IWD59" s="87"/>
      <c r="IWE59" s="87"/>
      <c r="IWF59" s="87"/>
      <c r="IWG59" s="87"/>
      <c r="IWM59" s="87"/>
      <c r="IWN59" s="87"/>
      <c r="IWO59" s="87"/>
      <c r="IWP59" s="87"/>
      <c r="IWQ59" s="87"/>
      <c r="IWR59" s="87"/>
      <c r="IWS59" s="87"/>
      <c r="IWT59" s="87"/>
      <c r="IWU59" s="87"/>
      <c r="IWV59" s="87"/>
      <c r="IXB59" s="87"/>
      <c r="IXC59" s="87"/>
      <c r="IXD59" s="87"/>
      <c r="IXE59" s="87"/>
      <c r="IXF59" s="87"/>
      <c r="IXG59" s="87"/>
      <c r="IXH59" s="87"/>
      <c r="IXI59" s="87"/>
      <c r="IXJ59" s="87"/>
      <c r="IXK59" s="87"/>
      <c r="IXQ59" s="87"/>
      <c r="IXR59" s="87"/>
      <c r="IXS59" s="87"/>
      <c r="IXT59" s="87"/>
      <c r="IXU59" s="87"/>
      <c r="IXV59" s="87"/>
      <c r="IXW59" s="87"/>
      <c r="IXX59" s="87"/>
      <c r="IXY59" s="87"/>
      <c r="IXZ59" s="87"/>
      <c r="IYF59" s="87"/>
      <c r="IYG59" s="87"/>
      <c r="IYH59" s="87"/>
      <c r="IYI59" s="87"/>
      <c r="IYJ59" s="87"/>
      <c r="IYK59" s="87"/>
      <c r="IYL59" s="87"/>
      <c r="IYM59" s="87"/>
      <c r="IYN59" s="87"/>
      <c r="IYO59" s="87"/>
      <c r="IYU59" s="87"/>
      <c r="IYV59" s="87"/>
      <c r="IYW59" s="87"/>
      <c r="IYX59" s="87"/>
      <c r="IYY59" s="87"/>
      <c r="IYZ59" s="87"/>
      <c r="IZA59" s="87"/>
      <c r="IZB59" s="87"/>
      <c r="IZC59" s="87"/>
      <c r="IZD59" s="87"/>
      <c r="IZJ59" s="87"/>
      <c r="IZK59" s="87"/>
      <c r="IZL59" s="87"/>
      <c r="IZM59" s="87"/>
      <c r="IZN59" s="87"/>
      <c r="IZO59" s="87"/>
      <c r="IZP59" s="87"/>
      <c r="IZQ59" s="87"/>
      <c r="IZR59" s="87"/>
      <c r="IZS59" s="87"/>
      <c r="IZY59" s="87"/>
      <c r="IZZ59" s="87"/>
      <c r="JAA59" s="87"/>
      <c r="JAB59" s="87"/>
      <c r="JAC59" s="87"/>
      <c r="JAD59" s="87"/>
      <c r="JAE59" s="87"/>
      <c r="JAF59" s="87"/>
      <c r="JAG59" s="87"/>
      <c r="JAH59" s="87"/>
      <c r="JAN59" s="87"/>
      <c r="JAO59" s="87"/>
      <c r="JAP59" s="87"/>
      <c r="JAQ59" s="87"/>
      <c r="JAR59" s="87"/>
      <c r="JAS59" s="87"/>
      <c r="JAT59" s="87"/>
      <c r="JAU59" s="87"/>
      <c r="JAV59" s="87"/>
      <c r="JAW59" s="87"/>
      <c r="JBC59" s="87"/>
      <c r="JBD59" s="87"/>
      <c r="JBE59" s="87"/>
      <c r="JBF59" s="87"/>
      <c r="JBG59" s="87"/>
      <c r="JBH59" s="87"/>
      <c r="JBI59" s="87"/>
      <c r="JBJ59" s="87"/>
      <c r="JBK59" s="87"/>
      <c r="JBL59" s="87"/>
      <c r="JBR59" s="87"/>
      <c r="JBS59" s="87"/>
      <c r="JBT59" s="87"/>
      <c r="JBU59" s="87"/>
      <c r="JBV59" s="87"/>
      <c r="JBW59" s="87"/>
      <c r="JBX59" s="87"/>
      <c r="JBY59" s="87"/>
      <c r="JBZ59" s="87"/>
      <c r="JCA59" s="87"/>
      <c r="JCG59" s="87"/>
      <c r="JCH59" s="87"/>
      <c r="JCI59" s="87"/>
      <c r="JCJ59" s="87"/>
      <c r="JCK59" s="87"/>
      <c r="JCL59" s="87"/>
      <c r="JCM59" s="87"/>
      <c r="JCN59" s="87"/>
      <c r="JCO59" s="87"/>
      <c r="JCP59" s="87"/>
      <c r="JCV59" s="87"/>
      <c r="JCW59" s="87"/>
      <c r="JCX59" s="87"/>
      <c r="JCY59" s="87"/>
      <c r="JCZ59" s="87"/>
      <c r="JDA59" s="87"/>
      <c r="JDB59" s="87"/>
      <c r="JDC59" s="87"/>
      <c r="JDD59" s="87"/>
      <c r="JDE59" s="87"/>
      <c r="JDK59" s="87"/>
      <c r="JDL59" s="87"/>
      <c r="JDM59" s="87"/>
      <c r="JDN59" s="87"/>
      <c r="JDO59" s="87"/>
      <c r="JDP59" s="87"/>
      <c r="JDQ59" s="87"/>
      <c r="JDR59" s="87"/>
      <c r="JDS59" s="87"/>
      <c r="JDT59" s="87"/>
      <c r="JDZ59" s="87"/>
      <c r="JEA59" s="87"/>
      <c r="JEB59" s="87"/>
      <c r="JEC59" s="87"/>
      <c r="JED59" s="87"/>
      <c r="JEE59" s="87"/>
      <c r="JEF59" s="87"/>
      <c r="JEG59" s="87"/>
      <c r="JEH59" s="87"/>
      <c r="JEI59" s="87"/>
      <c r="JEO59" s="87"/>
      <c r="JEP59" s="87"/>
      <c r="JEQ59" s="87"/>
      <c r="JER59" s="87"/>
      <c r="JES59" s="87"/>
      <c r="JET59" s="87"/>
      <c r="JEU59" s="87"/>
      <c r="JEV59" s="87"/>
      <c r="JEW59" s="87"/>
      <c r="JEX59" s="87"/>
      <c r="JFD59" s="87"/>
      <c r="JFE59" s="87"/>
      <c r="JFF59" s="87"/>
      <c r="JFG59" s="87"/>
      <c r="JFH59" s="87"/>
      <c r="JFI59" s="87"/>
      <c r="JFJ59" s="87"/>
      <c r="JFK59" s="87"/>
      <c r="JFL59" s="87"/>
      <c r="JFM59" s="87"/>
      <c r="JFS59" s="87"/>
      <c r="JFT59" s="87"/>
      <c r="JFU59" s="87"/>
      <c r="JFV59" s="87"/>
      <c r="JFW59" s="87"/>
      <c r="JFX59" s="87"/>
      <c r="JFY59" s="87"/>
      <c r="JFZ59" s="87"/>
      <c r="JGA59" s="87"/>
      <c r="JGB59" s="87"/>
      <c r="JGH59" s="87"/>
      <c r="JGI59" s="87"/>
      <c r="JGJ59" s="87"/>
      <c r="JGK59" s="87"/>
      <c r="JGL59" s="87"/>
      <c r="JGM59" s="87"/>
      <c r="JGN59" s="87"/>
      <c r="JGO59" s="87"/>
      <c r="JGP59" s="87"/>
      <c r="JGQ59" s="87"/>
      <c r="JGW59" s="87"/>
      <c r="JGX59" s="87"/>
      <c r="JGY59" s="87"/>
      <c r="JGZ59" s="87"/>
      <c r="JHA59" s="87"/>
      <c r="JHB59" s="87"/>
      <c r="JHC59" s="87"/>
      <c r="JHD59" s="87"/>
      <c r="JHE59" s="87"/>
      <c r="JHF59" s="87"/>
      <c r="JHL59" s="87"/>
      <c r="JHM59" s="87"/>
      <c r="JHN59" s="87"/>
      <c r="JHO59" s="87"/>
      <c r="JHP59" s="87"/>
      <c r="JHQ59" s="87"/>
      <c r="JHR59" s="87"/>
      <c r="JHS59" s="87"/>
      <c r="JHT59" s="87"/>
      <c r="JHU59" s="87"/>
      <c r="JIA59" s="87"/>
      <c r="JIB59" s="87"/>
      <c r="JIC59" s="87"/>
      <c r="JID59" s="87"/>
      <c r="JIE59" s="87"/>
      <c r="JIF59" s="87"/>
      <c r="JIG59" s="87"/>
      <c r="JIH59" s="87"/>
      <c r="JII59" s="87"/>
      <c r="JIJ59" s="87"/>
      <c r="JIP59" s="87"/>
      <c r="JIQ59" s="87"/>
      <c r="JIR59" s="87"/>
      <c r="JIS59" s="87"/>
      <c r="JIT59" s="87"/>
      <c r="JIU59" s="87"/>
      <c r="JIV59" s="87"/>
      <c r="JIW59" s="87"/>
      <c r="JIX59" s="87"/>
      <c r="JIY59" s="87"/>
      <c r="JJE59" s="87"/>
      <c r="JJF59" s="87"/>
      <c r="JJG59" s="87"/>
      <c r="JJH59" s="87"/>
      <c r="JJI59" s="87"/>
      <c r="JJJ59" s="87"/>
      <c r="JJK59" s="87"/>
      <c r="JJL59" s="87"/>
      <c r="JJM59" s="87"/>
      <c r="JJN59" s="87"/>
      <c r="JJT59" s="87"/>
      <c r="JJU59" s="87"/>
      <c r="JJV59" s="87"/>
      <c r="JJW59" s="87"/>
      <c r="JJX59" s="87"/>
      <c r="JJY59" s="87"/>
      <c r="JJZ59" s="87"/>
      <c r="JKA59" s="87"/>
      <c r="JKB59" s="87"/>
      <c r="JKC59" s="87"/>
      <c r="JKI59" s="87"/>
      <c r="JKJ59" s="87"/>
      <c r="JKK59" s="87"/>
      <c r="JKL59" s="87"/>
      <c r="JKM59" s="87"/>
      <c r="JKN59" s="87"/>
      <c r="JKO59" s="87"/>
      <c r="JKP59" s="87"/>
      <c r="JKQ59" s="87"/>
      <c r="JKR59" s="87"/>
      <c r="JKX59" s="87"/>
      <c r="JKY59" s="87"/>
      <c r="JKZ59" s="87"/>
      <c r="JLA59" s="87"/>
      <c r="JLB59" s="87"/>
      <c r="JLC59" s="87"/>
      <c r="JLD59" s="87"/>
      <c r="JLE59" s="87"/>
      <c r="JLF59" s="87"/>
      <c r="JLG59" s="87"/>
      <c r="JLM59" s="87"/>
      <c r="JLN59" s="87"/>
      <c r="JLO59" s="87"/>
      <c r="JLP59" s="87"/>
      <c r="JLQ59" s="87"/>
      <c r="JLR59" s="87"/>
      <c r="JLS59" s="87"/>
      <c r="JLT59" s="87"/>
      <c r="JLU59" s="87"/>
      <c r="JLV59" s="87"/>
      <c r="JMB59" s="87"/>
      <c r="JMC59" s="87"/>
      <c r="JMD59" s="87"/>
      <c r="JME59" s="87"/>
      <c r="JMF59" s="87"/>
      <c r="JMG59" s="87"/>
      <c r="JMH59" s="87"/>
      <c r="JMI59" s="87"/>
      <c r="JMJ59" s="87"/>
      <c r="JMK59" s="87"/>
      <c r="JMQ59" s="87"/>
      <c r="JMR59" s="87"/>
      <c r="JMS59" s="87"/>
      <c r="JMT59" s="87"/>
      <c r="JMU59" s="87"/>
      <c r="JMV59" s="87"/>
      <c r="JMW59" s="87"/>
      <c r="JMX59" s="87"/>
      <c r="JMY59" s="87"/>
      <c r="JMZ59" s="87"/>
      <c r="JNF59" s="87"/>
      <c r="JNG59" s="87"/>
      <c r="JNH59" s="87"/>
      <c r="JNI59" s="87"/>
      <c r="JNJ59" s="87"/>
      <c r="JNK59" s="87"/>
      <c r="JNL59" s="87"/>
      <c r="JNM59" s="87"/>
      <c r="JNN59" s="87"/>
      <c r="JNO59" s="87"/>
      <c r="JNU59" s="87"/>
      <c r="JNV59" s="87"/>
      <c r="JNW59" s="87"/>
      <c r="JNX59" s="87"/>
      <c r="JNY59" s="87"/>
      <c r="JNZ59" s="87"/>
      <c r="JOA59" s="87"/>
      <c r="JOB59" s="87"/>
      <c r="JOC59" s="87"/>
      <c r="JOD59" s="87"/>
      <c r="JOJ59" s="87"/>
      <c r="JOK59" s="87"/>
      <c r="JOL59" s="87"/>
      <c r="JOM59" s="87"/>
      <c r="JON59" s="87"/>
      <c r="JOO59" s="87"/>
      <c r="JOP59" s="87"/>
      <c r="JOQ59" s="87"/>
      <c r="JOR59" s="87"/>
      <c r="JOS59" s="87"/>
      <c r="JOY59" s="87"/>
      <c r="JOZ59" s="87"/>
      <c r="JPA59" s="87"/>
      <c r="JPB59" s="87"/>
      <c r="JPC59" s="87"/>
      <c r="JPD59" s="87"/>
      <c r="JPE59" s="87"/>
      <c r="JPF59" s="87"/>
      <c r="JPG59" s="87"/>
      <c r="JPH59" s="87"/>
      <c r="JPN59" s="87"/>
      <c r="JPO59" s="87"/>
      <c r="JPP59" s="87"/>
      <c r="JPQ59" s="87"/>
      <c r="JPR59" s="87"/>
      <c r="JPS59" s="87"/>
      <c r="JPT59" s="87"/>
      <c r="JPU59" s="87"/>
      <c r="JPV59" s="87"/>
      <c r="JPW59" s="87"/>
      <c r="JQC59" s="87"/>
      <c r="JQD59" s="87"/>
      <c r="JQE59" s="87"/>
      <c r="JQF59" s="87"/>
      <c r="JQG59" s="87"/>
      <c r="JQH59" s="87"/>
      <c r="JQI59" s="87"/>
      <c r="JQJ59" s="87"/>
      <c r="JQK59" s="87"/>
      <c r="JQL59" s="87"/>
      <c r="JQR59" s="87"/>
      <c r="JQS59" s="87"/>
      <c r="JQT59" s="87"/>
      <c r="JQU59" s="87"/>
      <c r="JQV59" s="87"/>
      <c r="JQW59" s="87"/>
      <c r="JQX59" s="87"/>
      <c r="JQY59" s="87"/>
      <c r="JQZ59" s="87"/>
      <c r="JRA59" s="87"/>
      <c r="JRG59" s="87"/>
      <c r="JRH59" s="87"/>
      <c r="JRI59" s="87"/>
      <c r="JRJ59" s="87"/>
      <c r="JRK59" s="87"/>
      <c r="JRL59" s="87"/>
      <c r="JRM59" s="87"/>
      <c r="JRN59" s="87"/>
      <c r="JRO59" s="87"/>
      <c r="JRP59" s="87"/>
      <c r="JRV59" s="87"/>
      <c r="JRW59" s="87"/>
      <c r="JRX59" s="87"/>
      <c r="JRY59" s="87"/>
      <c r="JRZ59" s="87"/>
      <c r="JSA59" s="87"/>
      <c r="JSB59" s="87"/>
      <c r="JSC59" s="87"/>
      <c r="JSD59" s="87"/>
      <c r="JSE59" s="87"/>
      <c r="JSK59" s="87"/>
      <c r="JSL59" s="87"/>
      <c r="JSM59" s="87"/>
      <c r="JSN59" s="87"/>
      <c r="JSO59" s="87"/>
      <c r="JSP59" s="87"/>
      <c r="JSQ59" s="87"/>
      <c r="JSR59" s="87"/>
      <c r="JSS59" s="87"/>
      <c r="JST59" s="87"/>
      <c r="JSZ59" s="87"/>
      <c r="JTA59" s="87"/>
      <c r="JTB59" s="87"/>
      <c r="JTC59" s="87"/>
      <c r="JTD59" s="87"/>
      <c r="JTE59" s="87"/>
      <c r="JTF59" s="87"/>
      <c r="JTG59" s="87"/>
      <c r="JTH59" s="87"/>
      <c r="JTI59" s="87"/>
      <c r="JTO59" s="87"/>
      <c r="JTP59" s="87"/>
      <c r="JTQ59" s="87"/>
      <c r="JTR59" s="87"/>
      <c r="JTS59" s="87"/>
      <c r="JTT59" s="87"/>
      <c r="JTU59" s="87"/>
      <c r="JTV59" s="87"/>
      <c r="JTW59" s="87"/>
      <c r="JTX59" s="87"/>
      <c r="JUD59" s="87"/>
      <c r="JUE59" s="87"/>
      <c r="JUF59" s="87"/>
      <c r="JUG59" s="87"/>
      <c r="JUH59" s="87"/>
      <c r="JUI59" s="87"/>
      <c r="JUJ59" s="87"/>
      <c r="JUK59" s="87"/>
      <c r="JUL59" s="87"/>
      <c r="JUM59" s="87"/>
      <c r="JUS59" s="87"/>
      <c r="JUT59" s="87"/>
      <c r="JUU59" s="87"/>
      <c r="JUV59" s="87"/>
      <c r="JUW59" s="87"/>
      <c r="JUX59" s="87"/>
      <c r="JUY59" s="87"/>
      <c r="JUZ59" s="87"/>
      <c r="JVA59" s="87"/>
      <c r="JVB59" s="87"/>
      <c r="JVH59" s="87"/>
      <c r="JVI59" s="87"/>
      <c r="JVJ59" s="87"/>
      <c r="JVK59" s="87"/>
      <c r="JVL59" s="87"/>
      <c r="JVM59" s="87"/>
      <c r="JVN59" s="87"/>
      <c r="JVO59" s="87"/>
      <c r="JVP59" s="87"/>
      <c r="JVQ59" s="87"/>
      <c r="JVW59" s="87"/>
      <c r="JVX59" s="87"/>
      <c r="JVY59" s="87"/>
      <c r="JVZ59" s="87"/>
      <c r="JWA59" s="87"/>
      <c r="JWB59" s="87"/>
      <c r="JWC59" s="87"/>
      <c r="JWD59" s="87"/>
      <c r="JWE59" s="87"/>
      <c r="JWF59" s="87"/>
      <c r="JWL59" s="87"/>
      <c r="JWM59" s="87"/>
      <c r="JWN59" s="87"/>
      <c r="JWO59" s="87"/>
      <c r="JWP59" s="87"/>
      <c r="JWQ59" s="87"/>
      <c r="JWR59" s="87"/>
      <c r="JWS59" s="87"/>
      <c r="JWT59" s="87"/>
      <c r="JWU59" s="87"/>
      <c r="JXA59" s="87"/>
      <c r="JXB59" s="87"/>
      <c r="JXC59" s="87"/>
      <c r="JXD59" s="87"/>
      <c r="JXE59" s="87"/>
      <c r="JXF59" s="87"/>
      <c r="JXG59" s="87"/>
      <c r="JXH59" s="87"/>
      <c r="JXI59" s="87"/>
      <c r="JXJ59" s="87"/>
      <c r="JXP59" s="87"/>
      <c r="JXQ59" s="87"/>
      <c r="JXR59" s="87"/>
      <c r="JXS59" s="87"/>
      <c r="JXT59" s="87"/>
      <c r="JXU59" s="87"/>
      <c r="JXV59" s="87"/>
      <c r="JXW59" s="87"/>
      <c r="JXX59" s="87"/>
      <c r="JXY59" s="87"/>
      <c r="JYE59" s="87"/>
      <c r="JYF59" s="87"/>
      <c r="JYG59" s="87"/>
      <c r="JYH59" s="87"/>
      <c r="JYI59" s="87"/>
      <c r="JYJ59" s="87"/>
      <c r="JYK59" s="87"/>
      <c r="JYL59" s="87"/>
      <c r="JYM59" s="87"/>
      <c r="JYN59" s="87"/>
      <c r="JYT59" s="87"/>
      <c r="JYU59" s="87"/>
      <c r="JYV59" s="87"/>
      <c r="JYW59" s="87"/>
      <c r="JYX59" s="87"/>
      <c r="JYY59" s="87"/>
      <c r="JYZ59" s="87"/>
      <c r="JZA59" s="87"/>
      <c r="JZB59" s="87"/>
      <c r="JZC59" s="87"/>
      <c r="JZI59" s="87"/>
      <c r="JZJ59" s="87"/>
      <c r="JZK59" s="87"/>
      <c r="JZL59" s="87"/>
      <c r="JZM59" s="87"/>
      <c r="JZN59" s="87"/>
      <c r="JZO59" s="87"/>
      <c r="JZP59" s="87"/>
      <c r="JZQ59" s="87"/>
      <c r="JZR59" s="87"/>
      <c r="JZX59" s="87"/>
      <c r="JZY59" s="87"/>
      <c r="JZZ59" s="87"/>
      <c r="KAA59" s="87"/>
      <c r="KAB59" s="87"/>
      <c r="KAC59" s="87"/>
      <c r="KAD59" s="87"/>
      <c r="KAE59" s="87"/>
      <c r="KAF59" s="87"/>
      <c r="KAG59" s="87"/>
      <c r="KAM59" s="87"/>
      <c r="KAN59" s="87"/>
      <c r="KAO59" s="87"/>
      <c r="KAP59" s="87"/>
      <c r="KAQ59" s="87"/>
      <c r="KAR59" s="87"/>
      <c r="KAS59" s="87"/>
      <c r="KAT59" s="87"/>
      <c r="KAU59" s="87"/>
      <c r="KAV59" s="87"/>
      <c r="KBB59" s="87"/>
      <c r="KBC59" s="87"/>
      <c r="KBD59" s="87"/>
      <c r="KBE59" s="87"/>
      <c r="KBF59" s="87"/>
      <c r="KBG59" s="87"/>
      <c r="KBH59" s="87"/>
      <c r="KBI59" s="87"/>
      <c r="KBJ59" s="87"/>
      <c r="KBK59" s="87"/>
      <c r="KBQ59" s="87"/>
      <c r="KBR59" s="87"/>
      <c r="KBS59" s="87"/>
      <c r="KBT59" s="87"/>
      <c r="KBU59" s="87"/>
      <c r="KBV59" s="87"/>
      <c r="KBW59" s="87"/>
      <c r="KBX59" s="87"/>
      <c r="KBY59" s="87"/>
      <c r="KBZ59" s="87"/>
      <c r="KCF59" s="87"/>
      <c r="KCG59" s="87"/>
      <c r="KCH59" s="87"/>
      <c r="KCI59" s="87"/>
      <c r="KCJ59" s="87"/>
      <c r="KCK59" s="87"/>
      <c r="KCL59" s="87"/>
      <c r="KCM59" s="87"/>
      <c r="KCN59" s="87"/>
      <c r="KCO59" s="87"/>
      <c r="KCU59" s="87"/>
      <c r="KCV59" s="87"/>
      <c r="KCW59" s="87"/>
      <c r="KCX59" s="87"/>
      <c r="KCY59" s="87"/>
      <c r="KCZ59" s="87"/>
      <c r="KDA59" s="87"/>
      <c r="KDB59" s="87"/>
      <c r="KDC59" s="87"/>
      <c r="KDD59" s="87"/>
      <c r="KDJ59" s="87"/>
      <c r="KDK59" s="87"/>
      <c r="KDL59" s="87"/>
      <c r="KDM59" s="87"/>
      <c r="KDN59" s="87"/>
      <c r="KDO59" s="87"/>
      <c r="KDP59" s="87"/>
      <c r="KDQ59" s="87"/>
      <c r="KDR59" s="87"/>
      <c r="KDS59" s="87"/>
      <c r="KDY59" s="87"/>
      <c r="KDZ59" s="87"/>
      <c r="KEA59" s="87"/>
      <c r="KEB59" s="87"/>
      <c r="KEC59" s="87"/>
      <c r="KED59" s="87"/>
      <c r="KEE59" s="87"/>
      <c r="KEF59" s="87"/>
      <c r="KEG59" s="87"/>
      <c r="KEH59" s="87"/>
      <c r="KEN59" s="87"/>
      <c r="KEO59" s="87"/>
      <c r="KEP59" s="87"/>
      <c r="KEQ59" s="87"/>
      <c r="KER59" s="87"/>
      <c r="KES59" s="87"/>
      <c r="KET59" s="87"/>
      <c r="KEU59" s="87"/>
      <c r="KEV59" s="87"/>
      <c r="KEW59" s="87"/>
      <c r="KFC59" s="87"/>
      <c r="KFD59" s="87"/>
      <c r="KFE59" s="87"/>
      <c r="KFF59" s="87"/>
      <c r="KFG59" s="87"/>
      <c r="KFH59" s="87"/>
      <c r="KFI59" s="87"/>
      <c r="KFJ59" s="87"/>
      <c r="KFK59" s="87"/>
      <c r="KFL59" s="87"/>
      <c r="KFR59" s="87"/>
      <c r="KFS59" s="87"/>
      <c r="KFT59" s="87"/>
      <c r="KFU59" s="87"/>
      <c r="KFV59" s="87"/>
      <c r="KFW59" s="87"/>
      <c r="KFX59" s="87"/>
      <c r="KFY59" s="87"/>
      <c r="KFZ59" s="87"/>
      <c r="KGA59" s="87"/>
      <c r="KGG59" s="87"/>
      <c r="KGH59" s="87"/>
      <c r="KGI59" s="87"/>
      <c r="KGJ59" s="87"/>
      <c r="KGK59" s="87"/>
      <c r="KGL59" s="87"/>
      <c r="KGM59" s="87"/>
      <c r="KGN59" s="87"/>
      <c r="KGO59" s="87"/>
      <c r="KGP59" s="87"/>
      <c r="KGV59" s="87"/>
      <c r="KGW59" s="87"/>
      <c r="KGX59" s="87"/>
      <c r="KGY59" s="87"/>
      <c r="KGZ59" s="87"/>
      <c r="KHA59" s="87"/>
      <c r="KHB59" s="87"/>
      <c r="KHC59" s="87"/>
      <c r="KHD59" s="87"/>
      <c r="KHE59" s="87"/>
      <c r="KHK59" s="87"/>
      <c r="KHL59" s="87"/>
      <c r="KHM59" s="87"/>
      <c r="KHN59" s="87"/>
      <c r="KHO59" s="87"/>
      <c r="KHP59" s="87"/>
      <c r="KHQ59" s="87"/>
      <c r="KHR59" s="87"/>
      <c r="KHS59" s="87"/>
      <c r="KHT59" s="87"/>
      <c r="KHZ59" s="87"/>
      <c r="KIA59" s="87"/>
      <c r="KIB59" s="87"/>
      <c r="KIC59" s="87"/>
      <c r="KID59" s="87"/>
      <c r="KIE59" s="87"/>
      <c r="KIF59" s="87"/>
      <c r="KIG59" s="87"/>
      <c r="KIH59" s="87"/>
      <c r="KII59" s="87"/>
      <c r="KIO59" s="87"/>
      <c r="KIP59" s="87"/>
      <c r="KIQ59" s="87"/>
      <c r="KIR59" s="87"/>
      <c r="KIS59" s="87"/>
      <c r="KIT59" s="87"/>
      <c r="KIU59" s="87"/>
      <c r="KIV59" s="87"/>
      <c r="KIW59" s="87"/>
      <c r="KIX59" s="87"/>
      <c r="KJD59" s="87"/>
      <c r="KJE59" s="87"/>
      <c r="KJF59" s="87"/>
      <c r="KJG59" s="87"/>
      <c r="KJH59" s="87"/>
      <c r="KJI59" s="87"/>
      <c r="KJJ59" s="87"/>
      <c r="KJK59" s="87"/>
      <c r="KJL59" s="87"/>
      <c r="KJM59" s="87"/>
      <c r="KJS59" s="87"/>
      <c r="KJT59" s="87"/>
      <c r="KJU59" s="87"/>
      <c r="KJV59" s="87"/>
      <c r="KJW59" s="87"/>
      <c r="KJX59" s="87"/>
      <c r="KJY59" s="87"/>
      <c r="KJZ59" s="87"/>
      <c r="KKA59" s="87"/>
      <c r="KKB59" s="87"/>
      <c r="KKH59" s="87"/>
      <c r="KKI59" s="87"/>
      <c r="KKJ59" s="87"/>
      <c r="KKK59" s="87"/>
      <c r="KKL59" s="87"/>
      <c r="KKM59" s="87"/>
      <c r="KKN59" s="87"/>
      <c r="KKO59" s="87"/>
      <c r="KKP59" s="87"/>
      <c r="KKQ59" s="87"/>
      <c r="KKW59" s="87"/>
      <c r="KKX59" s="87"/>
      <c r="KKY59" s="87"/>
      <c r="KKZ59" s="87"/>
      <c r="KLA59" s="87"/>
      <c r="KLB59" s="87"/>
      <c r="KLC59" s="87"/>
      <c r="KLD59" s="87"/>
      <c r="KLE59" s="87"/>
      <c r="KLF59" s="87"/>
      <c r="KLL59" s="87"/>
      <c r="KLM59" s="87"/>
      <c r="KLN59" s="87"/>
      <c r="KLO59" s="87"/>
      <c r="KLP59" s="87"/>
      <c r="KLQ59" s="87"/>
      <c r="KLR59" s="87"/>
      <c r="KLS59" s="87"/>
      <c r="KLT59" s="87"/>
      <c r="KLU59" s="87"/>
      <c r="KMA59" s="87"/>
      <c r="KMB59" s="87"/>
      <c r="KMC59" s="87"/>
      <c r="KMD59" s="87"/>
      <c r="KME59" s="87"/>
      <c r="KMF59" s="87"/>
      <c r="KMG59" s="87"/>
      <c r="KMH59" s="87"/>
      <c r="KMI59" s="87"/>
      <c r="KMJ59" s="87"/>
      <c r="KMP59" s="87"/>
      <c r="KMQ59" s="87"/>
      <c r="KMR59" s="87"/>
      <c r="KMS59" s="87"/>
      <c r="KMT59" s="87"/>
      <c r="KMU59" s="87"/>
      <c r="KMV59" s="87"/>
      <c r="KMW59" s="87"/>
      <c r="KMX59" s="87"/>
      <c r="KMY59" s="87"/>
      <c r="KNE59" s="87"/>
      <c r="KNF59" s="87"/>
      <c r="KNG59" s="87"/>
      <c r="KNH59" s="87"/>
      <c r="KNI59" s="87"/>
      <c r="KNJ59" s="87"/>
      <c r="KNK59" s="87"/>
      <c r="KNL59" s="87"/>
      <c r="KNM59" s="87"/>
      <c r="KNN59" s="87"/>
      <c r="KNT59" s="87"/>
      <c r="KNU59" s="87"/>
      <c r="KNV59" s="87"/>
      <c r="KNW59" s="87"/>
      <c r="KNX59" s="87"/>
      <c r="KNY59" s="87"/>
      <c r="KNZ59" s="87"/>
      <c r="KOA59" s="87"/>
      <c r="KOB59" s="87"/>
      <c r="KOC59" s="87"/>
      <c r="KOI59" s="87"/>
      <c r="KOJ59" s="87"/>
      <c r="KOK59" s="87"/>
      <c r="KOL59" s="87"/>
      <c r="KOM59" s="87"/>
      <c r="KON59" s="87"/>
      <c r="KOO59" s="87"/>
      <c r="KOP59" s="87"/>
      <c r="KOQ59" s="87"/>
      <c r="KOR59" s="87"/>
      <c r="KOX59" s="87"/>
      <c r="KOY59" s="87"/>
      <c r="KOZ59" s="87"/>
      <c r="KPA59" s="87"/>
      <c r="KPB59" s="87"/>
      <c r="KPC59" s="87"/>
      <c r="KPD59" s="87"/>
      <c r="KPE59" s="87"/>
      <c r="KPF59" s="87"/>
      <c r="KPG59" s="87"/>
      <c r="KPM59" s="87"/>
      <c r="KPN59" s="87"/>
      <c r="KPO59" s="87"/>
      <c r="KPP59" s="87"/>
      <c r="KPQ59" s="87"/>
      <c r="KPR59" s="87"/>
      <c r="KPS59" s="87"/>
      <c r="KPT59" s="87"/>
      <c r="KPU59" s="87"/>
      <c r="KPV59" s="87"/>
      <c r="KQB59" s="87"/>
      <c r="KQC59" s="87"/>
      <c r="KQD59" s="87"/>
      <c r="KQE59" s="87"/>
      <c r="KQF59" s="87"/>
      <c r="KQG59" s="87"/>
      <c r="KQH59" s="87"/>
      <c r="KQI59" s="87"/>
      <c r="KQJ59" s="87"/>
      <c r="KQK59" s="87"/>
      <c r="KQQ59" s="87"/>
      <c r="KQR59" s="87"/>
      <c r="KQS59" s="87"/>
      <c r="KQT59" s="87"/>
      <c r="KQU59" s="87"/>
      <c r="KQV59" s="87"/>
      <c r="KQW59" s="87"/>
      <c r="KQX59" s="87"/>
      <c r="KQY59" s="87"/>
      <c r="KQZ59" s="87"/>
      <c r="KRF59" s="87"/>
      <c r="KRG59" s="87"/>
      <c r="KRH59" s="87"/>
      <c r="KRI59" s="87"/>
      <c r="KRJ59" s="87"/>
      <c r="KRK59" s="87"/>
      <c r="KRL59" s="87"/>
      <c r="KRM59" s="87"/>
      <c r="KRN59" s="87"/>
      <c r="KRO59" s="87"/>
      <c r="KRU59" s="87"/>
      <c r="KRV59" s="87"/>
      <c r="KRW59" s="87"/>
      <c r="KRX59" s="87"/>
      <c r="KRY59" s="87"/>
      <c r="KRZ59" s="87"/>
      <c r="KSA59" s="87"/>
      <c r="KSB59" s="87"/>
      <c r="KSC59" s="87"/>
      <c r="KSD59" s="87"/>
      <c r="KSJ59" s="87"/>
      <c r="KSK59" s="87"/>
      <c r="KSL59" s="87"/>
      <c r="KSM59" s="87"/>
      <c r="KSN59" s="87"/>
      <c r="KSO59" s="87"/>
      <c r="KSP59" s="87"/>
      <c r="KSQ59" s="87"/>
      <c r="KSR59" s="87"/>
      <c r="KSS59" s="87"/>
      <c r="KSY59" s="87"/>
      <c r="KSZ59" s="87"/>
      <c r="KTA59" s="87"/>
      <c r="KTB59" s="87"/>
      <c r="KTC59" s="87"/>
      <c r="KTD59" s="87"/>
      <c r="KTE59" s="87"/>
      <c r="KTF59" s="87"/>
      <c r="KTG59" s="87"/>
      <c r="KTH59" s="87"/>
      <c r="KTN59" s="87"/>
      <c r="KTO59" s="87"/>
      <c r="KTP59" s="87"/>
      <c r="KTQ59" s="87"/>
      <c r="KTR59" s="87"/>
      <c r="KTS59" s="87"/>
      <c r="KTT59" s="87"/>
      <c r="KTU59" s="87"/>
      <c r="KTV59" s="87"/>
      <c r="KTW59" s="87"/>
      <c r="KUC59" s="87"/>
      <c r="KUD59" s="87"/>
      <c r="KUE59" s="87"/>
      <c r="KUF59" s="87"/>
      <c r="KUG59" s="87"/>
      <c r="KUH59" s="87"/>
      <c r="KUI59" s="87"/>
      <c r="KUJ59" s="87"/>
      <c r="KUK59" s="87"/>
      <c r="KUL59" s="87"/>
      <c r="KUR59" s="87"/>
      <c r="KUS59" s="87"/>
      <c r="KUT59" s="87"/>
      <c r="KUU59" s="87"/>
      <c r="KUV59" s="87"/>
      <c r="KUW59" s="87"/>
      <c r="KUX59" s="87"/>
      <c r="KUY59" s="87"/>
      <c r="KUZ59" s="87"/>
      <c r="KVA59" s="87"/>
      <c r="KVG59" s="87"/>
      <c r="KVH59" s="87"/>
      <c r="KVI59" s="87"/>
      <c r="KVJ59" s="87"/>
      <c r="KVK59" s="87"/>
      <c r="KVL59" s="87"/>
      <c r="KVM59" s="87"/>
      <c r="KVN59" s="87"/>
      <c r="KVO59" s="87"/>
      <c r="KVP59" s="87"/>
      <c r="KVV59" s="87"/>
      <c r="KVW59" s="87"/>
      <c r="KVX59" s="87"/>
      <c r="KVY59" s="87"/>
      <c r="KVZ59" s="87"/>
      <c r="KWA59" s="87"/>
      <c r="KWB59" s="87"/>
      <c r="KWC59" s="87"/>
      <c r="KWD59" s="87"/>
      <c r="KWE59" s="87"/>
      <c r="KWK59" s="87"/>
      <c r="KWL59" s="87"/>
      <c r="KWM59" s="87"/>
      <c r="KWN59" s="87"/>
      <c r="KWO59" s="87"/>
      <c r="KWP59" s="87"/>
      <c r="KWQ59" s="87"/>
      <c r="KWR59" s="87"/>
      <c r="KWS59" s="87"/>
      <c r="KWT59" s="87"/>
      <c r="KWZ59" s="87"/>
      <c r="KXA59" s="87"/>
      <c r="KXB59" s="87"/>
      <c r="KXC59" s="87"/>
      <c r="KXD59" s="87"/>
      <c r="KXE59" s="87"/>
      <c r="KXF59" s="87"/>
      <c r="KXG59" s="87"/>
      <c r="KXH59" s="87"/>
      <c r="KXI59" s="87"/>
      <c r="KXO59" s="87"/>
      <c r="KXP59" s="87"/>
      <c r="KXQ59" s="87"/>
      <c r="KXR59" s="87"/>
      <c r="KXS59" s="87"/>
      <c r="KXT59" s="87"/>
      <c r="KXU59" s="87"/>
      <c r="KXV59" s="87"/>
      <c r="KXW59" s="87"/>
      <c r="KXX59" s="87"/>
      <c r="KYD59" s="87"/>
      <c r="KYE59" s="87"/>
      <c r="KYF59" s="87"/>
      <c r="KYG59" s="87"/>
      <c r="KYH59" s="87"/>
      <c r="KYI59" s="87"/>
      <c r="KYJ59" s="87"/>
      <c r="KYK59" s="87"/>
      <c r="KYL59" s="87"/>
      <c r="KYM59" s="87"/>
      <c r="KYS59" s="87"/>
      <c r="KYT59" s="87"/>
      <c r="KYU59" s="87"/>
      <c r="KYV59" s="87"/>
      <c r="KYW59" s="87"/>
      <c r="KYX59" s="87"/>
      <c r="KYY59" s="87"/>
      <c r="KYZ59" s="87"/>
      <c r="KZA59" s="87"/>
      <c r="KZB59" s="87"/>
      <c r="KZH59" s="87"/>
      <c r="KZI59" s="87"/>
      <c r="KZJ59" s="87"/>
      <c r="KZK59" s="87"/>
      <c r="KZL59" s="87"/>
      <c r="KZM59" s="87"/>
      <c r="KZN59" s="87"/>
      <c r="KZO59" s="87"/>
      <c r="KZP59" s="87"/>
      <c r="KZQ59" s="87"/>
      <c r="KZW59" s="87"/>
      <c r="KZX59" s="87"/>
      <c r="KZY59" s="87"/>
      <c r="KZZ59" s="87"/>
      <c r="LAA59" s="87"/>
      <c r="LAB59" s="87"/>
      <c r="LAC59" s="87"/>
      <c r="LAD59" s="87"/>
      <c r="LAE59" s="87"/>
      <c r="LAF59" s="87"/>
      <c r="LAL59" s="87"/>
      <c r="LAM59" s="87"/>
      <c r="LAN59" s="87"/>
      <c r="LAO59" s="87"/>
      <c r="LAP59" s="87"/>
      <c r="LAQ59" s="87"/>
      <c r="LAR59" s="87"/>
      <c r="LAS59" s="87"/>
      <c r="LAT59" s="87"/>
      <c r="LAU59" s="87"/>
      <c r="LBA59" s="87"/>
      <c r="LBB59" s="87"/>
      <c r="LBC59" s="87"/>
      <c r="LBD59" s="87"/>
      <c r="LBE59" s="87"/>
      <c r="LBF59" s="87"/>
      <c r="LBG59" s="87"/>
      <c r="LBH59" s="87"/>
      <c r="LBI59" s="87"/>
      <c r="LBJ59" s="87"/>
      <c r="LBP59" s="87"/>
      <c r="LBQ59" s="87"/>
      <c r="LBR59" s="87"/>
      <c r="LBS59" s="87"/>
      <c r="LBT59" s="87"/>
      <c r="LBU59" s="87"/>
      <c r="LBV59" s="87"/>
      <c r="LBW59" s="87"/>
      <c r="LBX59" s="87"/>
      <c r="LBY59" s="87"/>
      <c r="LCE59" s="87"/>
      <c r="LCF59" s="87"/>
      <c r="LCG59" s="87"/>
      <c r="LCH59" s="87"/>
      <c r="LCI59" s="87"/>
      <c r="LCJ59" s="87"/>
      <c r="LCK59" s="87"/>
      <c r="LCL59" s="87"/>
      <c r="LCM59" s="87"/>
      <c r="LCN59" s="87"/>
      <c r="LCT59" s="87"/>
      <c r="LCU59" s="87"/>
      <c r="LCV59" s="87"/>
      <c r="LCW59" s="87"/>
      <c r="LCX59" s="87"/>
      <c r="LCY59" s="87"/>
      <c r="LCZ59" s="87"/>
      <c r="LDA59" s="87"/>
      <c r="LDB59" s="87"/>
      <c r="LDC59" s="87"/>
      <c r="LDI59" s="87"/>
      <c r="LDJ59" s="87"/>
      <c r="LDK59" s="87"/>
      <c r="LDL59" s="87"/>
      <c r="LDM59" s="87"/>
      <c r="LDN59" s="87"/>
      <c r="LDO59" s="87"/>
      <c r="LDP59" s="87"/>
      <c r="LDQ59" s="87"/>
      <c r="LDR59" s="87"/>
      <c r="LDX59" s="87"/>
      <c r="LDY59" s="87"/>
      <c r="LDZ59" s="87"/>
      <c r="LEA59" s="87"/>
      <c r="LEB59" s="87"/>
      <c r="LEC59" s="87"/>
      <c r="LED59" s="87"/>
      <c r="LEE59" s="87"/>
      <c r="LEF59" s="87"/>
      <c r="LEG59" s="87"/>
      <c r="LEM59" s="87"/>
      <c r="LEN59" s="87"/>
      <c r="LEO59" s="87"/>
      <c r="LEP59" s="87"/>
      <c r="LEQ59" s="87"/>
      <c r="LER59" s="87"/>
      <c r="LES59" s="87"/>
      <c r="LET59" s="87"/>
      <c r="LEU59" s="87"/>
      <c r="LEV59" s="87"/>
      <c r="LFB59" s="87"/>
      <c r="LFC59" s="87"/>
      <c r="LFD59" s="87"/>
      <c r="LFE59" s="87"/>
      <c r="LFF59" s="87"/>
      <c r="LFG59" s="87"/>
      <c r="LFH59" s="87"/>
      <c r="LFI59" s="87"/>
      <c r="LFJ59" s="87"/>
      <c r="LFK59" s="87"/>
      <c r="LFQ59" s="87"/>
      <c r="LFR59" s="87"/>
      <c r="LFS59" s="87"/>
      <c r="LFT59" s="87"/>
      <c r="LFU59" s="87"/>
      <c r="LFV59" s="87"/>
      <c r="LFW59" s="87"/>
      <c r="LFX59" s="87"/>
      <c r="LFY59" s="87"/>
      <c r="LFZ59" s="87"/>
      <c r="LGF59" s="87"/>
      <c r="LGG59" s="87"/>
      <c r="LGH59" s="87"/>
      <c r="LGI59" s="87"/>
      <c r="LGJ59" s="87"/>
      <c r="LGK59" s="87"/>
      <c r="LGL59" s="87"/>
      <c r="LGM59" s="87"/>
      <c r="LGN59" s="87"/>
      <c r="LGO59" s="87"/>
      <c r="LGU59" s="87"/>
      <c r="LGV59" s="87"/>
      <c r="LGW59" s="87"/>
      <c r="LGX59" s="87"/>
      <c r="LGY59" s="87"/>
      <c r="LGZ59" s="87"/>
      <c r="LHA59" s="87"/>
      <c r="LHB59" s="87"/>
      <c r="LHC59" s="87"/>
      <c r="LHD59" s="87"/>
      <c r="LHJ59" s="87"/>
      <c r="LHK59" s="87"/>
      <c r="LHL59" s="87"/>
      <c r="LHM59" s="87"/>
      <c r="LHN59" s="87"/>
      <c r="LHO59" s="87"/>
      <c r="LHP59" s="87"/>
      <c r="LHQ59" s="87"/>
      <c r="LHR59" s="87"/>
      <c r="LHS59" s="87"/>
      <c r="LHY59" s="87"/>
      <c r="LHZ59" s="87"/>
      <c r="LIA59" s="87"/>
      <c r="LIB59" s="87"/>
      <c r="LIC59" s="87"/>
      <c r="LID59" s="87"/>
      <c r="LIE59" s="87"/>
      <c r="LIF59" s="87"/>
      <c r="LIG59" s="87"/>
      <c r="LIH59" s="87"/>
      <c r="LIN59" s="87"/>
      <c r="LIO59" s="87"/>
      <c r="LIP59" s="87"/>
      <c r="LIQ59" s="87"/>
      <c r="LIR59" s="87"/>
      <c r="LIS59" s="87"/>
      <c r="LIT59" s="87"/>
      <c r="LIU59" s="87"/>
      <c r="LIV59" s="87"/>
      <c r="LIW59" s="87"/>
      <c r="LJC59" s="87"/>
      <c r="LJD59" s="87"/>
      <c r="LJE59" s="87"/>
      <c r="LJF59" s="87"/>
      <c r="LJG59" s="87"/>
      <c r="LJH59" s="87"/>
      <c r="LJI59" s="87"/>
      <c r="LJJ59" s="87"/>
      <c r="LJK59" s="87"/>
      <c r="LJL59" s="87"/>
      <c r="LJR59" s="87"/>
      <c r="LJS59" s="87"/>
      <c r="LJT59" s="87"/>
      <c r="LJU59" s="87"/>
      <c r="LJV59" s="87"/>
      <c r="LJW59" s="87"/>
      <c r="LJX59" s="87"/>
      <c r="LJY59" s="87"/>
      <c r="LJZ59" s="87"/>
      <c r="LKA59" s="87"/>
      <c r="LKG59" s="87"/>
      <c r="LKH59" s="87"/>
      <c r="LKI59" s="87"/>
      <c r="LKJ59" s="87"/>
      <c r="LKK59" s="87"/>
      <c r="LKL59" s="87"/>
      <c r="LKM59" s="87"/>
      <c r="LKN59" s="87"/>
      <c r="LKO59" s="87"/>
      <c r="LKP59" s="87"/>
      <c r="LKV59" s="87"/>
      <c r="LKW59" s="87"/>
      <c r="LKX59" s="87"/>
      <c r="LKY59" s="87"/>
      <c r="LKZ59" s="87"/>
      <c r="LLA59" s="87"/>
      <c r="LLB59" s="87"/>
      <c r="LLC59" s="87"/>
      <c r="LLD59" s="87"/>
      <c r="LLE59" s="87"/>
      <c r="LLK59" s="87"/>
      <c r="LLL59" s="87"/>
      <c r="LLM59" s="87"/>
      <c r="LLN59" s="87"/>
      <c r="LLO59" s="87"/>
      <c r="LLP59" s="87"/>
      <c r="LLQ59" s="87"/>
      <c r="LLR59" s="87"/>
      <c r="LLS59" s="87"/>
      <c r="LLT59" s="87"/>
      <c r="LLZ59" s="87"/>
      <c r="LMA59" s="87"/>
      <c r="LMB59" s="87"/>
      <c r="LMC59" s="87"/>
      <c r="LMD59" s="87"/>
      <c r="LME59" s="87"/>
      <c r="LMF59" s="87"/>
      <c r="LMG59" s="87"/>
      <c r="LMH59" s="87"/>
      <c r="LMI59" s="87"/>
      <c r="LMO59" s="87"/>
      <c r="LMP59" s="87"/>
      <c r="LMQ59" s="87"/>
      <c r="LMR59" s="87"/>
      <c r="LMS59" s="87"/>
      <c r="LMT59" s="87"/>
      <c r="LMU59" s="87"/>
      <c r="LMV59" s="87"/>
      <c r="LMW59" s="87"/>
      <c r="LMX59" s="87"/>
      <c r="LND59" s="87"/>
      <c r="LNE59" s="87"/>
      <c r="LNF59" s="87"/>
      <c r="LNG59" s="87"/>
      <c r="LNH59" s="87"/>
      <c r="LNI59" s="87"/>
      <c r="LNJ59" s="87"/>
      <c r="LNK59" s="87"/>
      <c r="LNL59" s="87"/>
      <c r="LNM59" s="87"/>
      <c r="LNS59" s="87"/>
      <c r="LNT59" s="87"/>
      <c r="LNU59" s="87"/>
      <c r="LNV59" s="87"/>
      <c r="LNW59" s="87"/>
      <c r="LNX59" s="87"/>
      <c r="LNY59" s="87"/>
      <c r="LNZ59" s="87"/>
      <c r="LOA59" s="87"/>
      <c r="LOB59" s="87"/>
      <c r="LOH59" s="87"/>
      <c r="LOI59" s="87"/>
      <c r="LOJ59" s="87"/>
      <c r="LOK59" s="87"/>
      <c r="LOL59" s="87"/>
      <c r="LOM59" s="87"/>
      <c r="LON59" s="87"/>
      <c r="LOO59" s="87"/>
      <c r="LOP59" s="87"/>
      <c r="LOQ59" s="87"/>
      <c r="LOW59" s="87"/>
      <c r="LOX59" s="87"/>
      <c r="LOY59" s="87"/>
      <c r="LOZ59" s="87"/>
      <c r="LPA59" s="87"/>
      <c r="LPB59" s="87"/>
      <c r="LPC59" s="87"/>
      <c r="LPD59" s="87"/>
      <c r="LPE59" s="87"/>
      <c r="LPF59" s="87"/>
      <c r="LPL59" s="87"/>
      <c r="LPM59" s="87"/>
      <c r="LPN59" s="87"/>
      <c r="LPO59" s="87"/>
      <c r="LPP59" s="87"/>
      <c r="LPQ59" s="87"/>
      <c r="LPR59" s="87"/>
      <c r="LPS59" s="87"/>
      <c r="LPT59" s="87"/>
      <c r="LPU59" s="87"/>
      <c r="LQA59" s="87"/>
      <c r="LQB59" s="87"/>
      <c r="LQC59" s="87"/>
      <c r="LQD59" s="87"/>
      <c r="LQE59" s="87"/>
      <c r="LQF59" s="87"/>
      <c r="LQG59" s="87"/>
      <c r="LQH59" s="87"/>
      <c r="LQI59" s="87"/>
      <c r="LQJ59" s="87"/>
      <c r="LQP59" s="87"/>
      <c r="LQQ59" s="87"/>
      <c r="LQR59" s="87"/>
      <c r="LQS59" s="87"/>
      <c r="LQT59" s="87"/>
      <c r="LQU59" s="87"/>
      <c r="LQV59" s="87"/>
      <c r="LQW59" s="87"/>
      <c r="LQX59" s="87"/>
      <c r="LQY59" s="87"/>
      <c r="LRE59" s="87"/>
      <c r="LRF59" s="87"/>
      <c r="LRG59" s="87"/>
      <c r="LRH59" s="87"/>
      <c r="LRI59" s="87"/>
      <c r="LRJ59" s="87"/>
      <c r="LRK59" s="87"/>
      <c r="LRL59" s="87"/>
      <c r="LRM59" s="87"/>
      <c r="LRN59" s="87"/>
      <c r="LRT59" s="87"/>
      <c r="LRU59" s="87"/>
      <c r="LRV59" s="87"/>
      <c r="LRW59" s="87"/>
      <c r="LRX59" s="87"/>
      <c r="LRY59" s="87"/>
      <c r="LRZ59" s="87"/>
      <c r="LSA59" s="87"/>
      <c r="LSB59" s="87"/>
      <c r="LSC59" s="87"/>
      <c r="LSI59" s="87"/>
      <c r="LSJ59" s="87"/>
      <c r="LSK59" s="87"/>
      <c r="LSL59" s="87"/>
      <c r="LSM59" s="87"/>
      <c r="LSN59" s="87"/>
      <c r="LSO59" s="87"/>
      <c r="LSP59" s="87"/>
      <c r="LSQ59" s="87"/>
      <c r="LSR59" s="87"/>
      <c r="LSX59" s="87"/>
      <c r="LSY59" s="87"/>
      <c r="LSZ59" s="87"/>
      <c r="LTA59" s="87"/>
      <c r="LTB59" s="87"/>
      <c r="LTC59" s="87"/>
      <c r="LTD59" s="87"/>
      <c r="LTE59" s="87"/>
      <c r="LTF59" s="87"/>
      <c r="LTG59" s="87"/>
      <c r="LTM59" s="87"/>
      <c r="LTN59" s="87"/>
      <c r="LTO59" s="87"/>
      <c r="LTP59" s="87"/>
      <c r="LTQ59" s="87"/>
      <c r="LTR59" s="87"/>
      <c r="LTS59" s="87"/>
      <c r="LTT59" s="87"/>
      <c r="LTU59" s="87"/>
      <c r="LTV59" s="87"/>
      <c r="LUB59" s="87"/>
      <c r="LUC59" s="87"/>
      <c r="LUD59" s="87"/>
      <c r="LUE59" s="87"/>
      <c r="LUF59" s="87"/>
      <c r="LUG59" s="87"/>
      <c r="LUH59" s="87"/>
      <c r="LUI59" s="87"/>
      <c r="LUJ59" s="87"/>
      <c r="LUK59" s="87"/>
      <c r="LUQ59" s="87"/>
      <c r="LUR59" s="87"/>
      <c r="LUS59" s="87"/>
      <c r="LUT59" s="87"/>
      <c r="LUU59" s="87"/>
      <c r="LUV59" s="87"/>
      <c r="LUW59" s="87"/>
      <c r="LUX59" s="87"/>
      <c r="LUY59" s="87"/>
      <c r="LUZ59" s="87"/>
      <c r="LVF59" s="87"/>
      <c r="LVG59" s="87"/>
      <c r="LVH59" s="87"/>
      <c r="LVI59" s="87"/>
      <c r="LVJ59" s="87"/>
      <c r="LVK59" s="87"/>
      <c r="LVL59" s="87"/>
      <c r="LVM59" s="87"/>
      <c r="LVN59" s="87"/>
      <c r="LVO59" s="87"/>
      <c r="LVU59" s="87"/>
      <c r="LVV59" s="87"/>
      <c r="LVW59" s="87"/>
      <c r="LVX59" s="87"/>
      <c r="LVY59" s="87"/>
      <c r="LVZ59" s="87"/>
      <c r="LWA59" s="87"/>
      <c r="LWB59" s="87"/>
      <c r="LWC59" s="87"/>
      <c r="LWD59" s="87"/>
      <c r="LWJ59" s="87"/>
      <c r="LWK59" s="87"/>
      <c r="LWL59" s="87"/>
      <c r="LWM59" s="87"/>
      <c r="LWN59" s="87"/>
      <c r="LWO59" s="87"/>
      <c r="LWP59" s="87"/>
      <c r="LWQ59" s="87"/>
      <c r="LWR59" s="87"/>
      <c r="LWS59" s="87"/>
      <c r="LWY59" s="87"/>
      <c r="LWZ59" s="87"/>
      <c r="LXA59" s="87"/>
      <c r="LXB59" s="87"/>
      <c r="LXC59" s="87"/>
      <c r="LXD59" s="87"/>
      <c r="LXE59" s="87"/>
      <c r="LXF59" s="87"/>
      <c r="LXG59" s="87"/>
      <c r="LXH59" s="87"/>
      <c r="LXN59" s="87"/>
      <c r="LXO59" s="87"/>
      <c r="LXP59" s="87"/>
      <c r="LXQ59" s="87"/>
      <c r="LXR59" s="87"/>
      <c r="LXS59" s="87"/>
      <c r="LXT59" s="87"/>
      <c r="LXU59" s="87"/>
      <c r="LXV59" s="87"/>
      <c r="LXW59" s="87"/>
      <c r="LYC59" s="87"/>
      <c r="LYD59" s="87"/>
      <c r="LYE59" s="87"/>
      <c r="LYF59" s="87"/>
      <c r="LYG59" s="87"/>
      <c r="LYH59" s="87"/>
      <c r="LYI59" s="87"/>
      <c r="LYJ59" s="87"/>
      <c r="LYK59" s="87"/>
      <c r="LYL59" s="87"/>
      <c r="LYR59" s="87"/>
      <c r="LYS59" s="87"/>
      <c r="LYT59" s="87"/>
      <c r="LYU59" s="87"/>
      <c r="LYV59" s="87"/>
      <c r="LYW59" s="87"/>
      <c r="LYX59" s="87"/>
      <c r="LYY59" s="87"/>
      <c r="LYZ59" s="87"/>
      <c r="LZA59" s="87"/>
      <c r="LZG59" s="87"/>
      <c r="LZH59" s="87"/>
      <c r="LZI59" s="87"/>
      <c r="LZJ59" s="87"/>
      <c r="LZK59" s="87"/>
      <c r="LZL59" s="87"/>
      <c r="LZM59" s="87"/>
      <c r="LZN59" s="87"/>
      <c r="LZO59" s="87"/>
      <c r="LZP59" s="87"/>
      <c r="LZV59" s="87"/>
      <c r="LZW59" s="87"/>
      <c r="LZX59" s="87"/>
      <c r="LZY59" s="87"/>
      <c r="LZZ59" s="87"/>
      <c r="MAA59" s="87"/>
      <c r="MAB59" s="87"/>
      <c r="MAC59" s="87"/>
      <c r="MAD59" s="87"/>
      <c r="MAE59" s="87"/>
      <c r="MAK59" s="87"/>
      <c r="MAL59" s="87"/>
      <c r="MAM59" s="87"/>
      <c r="MAN59" s="87"/>
      <c r="MAO59" s="87"/>
      <c r="MAP59" s="87"/>
      <c r="MAQ59" s="87"/>
      <c r="MAR59" s="87"/>
      <c r="MAS59" s="87"/>
      <c r="MAT59" s="87"/>
      <c r="MAZ59" s="87"/>
      <c r="MBA59" s="87"/>
      <c r="MBB59" s="87"/>
      <c r="MBC59" s="87"/>
      <c r="MBD59" s="87"/>
      <c r="MBE59" s="87"/>
      <c r="MBF59" s="87"/>
      <c r="MBG59" s="87"/>
      <c r="MBH59" s="87"/>
      <c r="MBI59" s="87"/>
      <c r="MBO59" s="87"/>
      <c r="MBP59" s="87"/>
      <c r="MBQ59" s="87"/>
      <c r="MBR59" s="87"/>
      <c r="MBS59" s="87"/>
      <c r="MBT59" s="87"/>
      <c r="MBU59" s="87"/>
      <c r="MBV59" s="87"/>
      <c r="MBW59" s="87"/>
      <c r="MBX59" s="87"/>
      <c r="MCD59" s="87"/>
      <c r="MCE59" s="87"/>
      <c r="MCF59" s="87"/>
      <c r="MCG59" s="87"/>
      <c r="MCH59" s="87"/>
      <c r="MCI59" s="87"/>
      <c r="MCJ59" s="87"/>
      <c r="MCK59" s="87"/>
      <c r="MCL59" s="87"/>
      <c r="MCM59" s="87"/>
      <c r="MCS59" s="87"/>
      <c r="MCT59" s="87"/>
      <c r="MCU59" s="87"/>
      <c r="MCV59" s="87"/>
      <c r="MCW59" s="87"/>
      <c r="MCX59" s="87"/>
      <c r="MCY59" s="87"/>
      <c r="MCZ59" s="87"/>
      <c r="MDA59" s="87"/>
      <c r="MDB59" s="87"/>
      <c r="MDH59" s="87"/>
      <c r="MDI59" s="87"/>
      <c r="MDJ59" s="87"/>
      <c r="MDK59" s="87"/>
      <c r="MDL59" s="87"/>
      <c r="MDM59" s="87"/>
      <c r="MDN59" s="87"/>
      <c r="MDO59" s="87"/>
      <c r="MDP59" s="87"/>
      <c r="MDQ59" s="87"/>
      <c r="MDW59" s="87"/>
      <c r="MDX59" s="87"/>
      <c r="MDY59" s="87"/>
      <c r="MDZ59" s="87"/>
      <c r="MEA59" s="87"/>
      <c r="MEB59" s="87"/>
      <c r="MEC59" s="87"/>
      <c r="MED59" s="87"/>
      <c r="MEE59" s="87"/>
      <c r="MEF59" s="87"/>
      <c r="MEL59" s="87"/>
      <c r="MEM59" s="87"/>
      <c r="MEN59" s="87"/>
      <c r="MEO59" s="87"/>
      <c r="MEP59" s="87"/>
      <c r="MEQ59" s="87"/>
      <c r="MER59" s="87"/>
      <c r="MES59" s="87"/>
      <c r="MET59" s="87"/>
      <c r="MEU59" s="87"/>
      <c r="MFA59" s="87"/>
      <c r="MFB59" s="87"/>
      <c r="MFC59" s="87"/>
      <c r="MFD59" s="87"/>
      <c r="MFE59" s="87"/>
      <c r="MFF59" s="87"/>
      <c r="MFG59" s="87"/>
      <c r="MFH59" s="87"/>
      <c r="MFI59" s="87"/>
      <c r="MFJ59" s="87"/>
      <c r="MFP59" s="87"/>
      <c r="MFQ59" s="87"/>
      <c r="MFR59" s="87"/>
      <c r="MFS59" s="87"/>
      <c r="MFT59" s="87"/>
      <c r="MFU59" s="87"/>
      <c r="MFV59" s="87"/>
      <c r="MFW59" s="87"/>
      <c r="MFX59" s="87"/>
      <c r="MFY59" s="87"/>
      <c r="MGE59" s="87"/>
      <c r="MGF59" s="87"/>
      <c r="MGG59" s="87"/>
      <c r="MGH59" s="87"/>
      <c r="MGI59" s="87"/>
      <c r="MGJ59" s="87"/>
      <c r="MGK59" s="87"/>
      <c r="MGL59" s="87"/>
      <c r="MGM59" s="87"/>
      <c r="MGN59" s="87"/>
      <c r="MGT59" s="87"/>
      <c r="MGU59" s="87"/>
      <c r="MGV59" s="87"/>
      <c r="MGW59" s="87"/>
      <c r="MGX59" s="87"/>
      <c r="MGY59" s="87"/>
      <c r="MGZ59" s="87"/>
      <c r="MHA59" s="87"/>
      <c r="MHB59" s="87"/>
      <c r="MHC59" s="87"/>
      <c r="MHI59" s="87"/>
      <c r="MHJ59" s="87"/>
      <c r="MHK59" s="87"/>
      <c r="MHL59" s="87"/>
      <c r="MHM59" s="87"/>
      <c r="MHN59" s="87"/>
      <c r="MHO59" s="87"/>
      <c r="MHP59" s="87"/>
      <c r="MHQ59" s="87"/>
      <c r="MHR59" s="87"/>
      <c r="MHX59" s="87"/>
      <c r="MHY59" s="87"/>
      <c r="MHZ59" s="87"/>
      <c r="MIA59" s="87"/>
      <c r="MIB59" s="87"/>
      <c r="MIC59" s="87"/>
      <c r="MID59" s="87"/>
      <c r="MIE59" s="87"/>
      <c r="MIF59" s="87"/>
      <c r="MIG59" s="87"/>
      <c r="MIM59" s="87"/>
      <c r="MIN59" s="87"/>
      <c r="MIO59" s="87"/>
      <c r="MIP59" s="87"/>
      <c r="MIQ59" s="87"/>
      <c r="MIR59" s="87"/>
      <c r="MIS59" s="87"/>
      <c r="MIT59" s="87"/>
      <c r="MIU59" s="87"/>
      <c r="MIV59" s="87"/>
      <c r="MJB59" s="87"/>
      <c r="MJC59" s="87"/>
      <c r="MJD59" s="87"/>
      <c r="MJE59" s="87"/>
      <c r="MJF59" s="87"/>
      <c r="MJG59" s="87"/>
      <c r="MJH59" s="87"/>
      <c r="MJI59" s="87"/>
      <c r="MJJ59" s="87"/>
      <c r="MJK59" s="87"/>
      <c r="MJQ59" s="87"/>
      <c r="MJR59" s="87"/>
      <c r="MJS59" s="87"/>
      <c r="MJT59" s="87"/>
      <c r="MJU59" s="87"/>
      <c r="MJV59" s="87"/>
      <c r="MJW59" s="87"/>
      <c r="MJX59" s="87"/>
      <c r="MJY59" s="87"/>
      <c r="MJZ59" s="87"/>
      <c r="MKF59" s="87"/>
      <c r="MKG59" s="87"/>
      <c r="MKH59" s="87"/>
      <c r="MKI59" s="87"/>
      <c r="MKJ59" s="87"/>
      <c r="MKK59" s="87"/>
      <c r="MKL59" s="87"/>
      <c r="MKM59" s="87"/>
      <c r="MKN59" s="87"/>
      <c r="MKO59" s="87"/>
      <c r="MKU59" s="87"/>
      <c r="MKV59" s="87"/>
      <c r="MKW59" s="87"/>
      <c r="MKX59" s="87"/>
      <c r="MKY59" s="87"/>
      <c r="MKZ59" s="87"/>
      <c r="MLA59" s="87"/>
      <c r="MLB59" s="87"/>
      <c r="MLC59" s="87"/>
      <c r="MLD59" s="87"/>
      <c r="MLJ59" s="87"/>
      <c r="MLK59" s="87"/>
      <c r="MLL59" s="87"/>
      <c r="MLM59" s="87"/>
      <c r="MLN59" s="87"/>
      <c r="MLO59" s="87"/>
      <c r="MLP59" s="87"/>
      <c r="MLQ59" s="87"/>
      <c r="MLR59" s="87"/>
      <c r="MLS59" s="87"/>
      <c r="MLY59" s="87"/>
      <c r="MLZ59" s="87"/>
      <c r="MMA59" s="87"/>
      <c r="MMB59" s="87"/>
      <c r="MMC59" s="87"/>
      <c r="MMD59" s="87"/>
      <c r="MME59" s="87"/>
      <c r="MMF59" s="87"/>
      <c r="MMG59" s="87"/>
      <c r="MMH59" s="87"/>
      <c r="MMN59" s="87"/>
      <c r="MMO59" s="87"/>
      <c r="MMP59" s="87"/>
      <c r="MMQ59" s="87"/>
      <c r="MMR59" s="87"/>
      <c r="MMS59" s="87"/>
      <c r="MMT59" s="87"/>
      <c r="MMU59" s="87"/>
      <c r="MMV59" s="87"/>
      <c r="MMW59" s="87"/>
      <c r="MNC59" s="87"/>
      <c r="MND59" s="87"/>
      <c r="MNE59" s="87"/>
      <c r="MNF59" s="87"/>
      <c r="MNG59" s="87"/>
      <c r="MNH59" s="87"/>
      <c r="MNI59" s="87"/>
      <c r="MNJ59" s="87"/>
      <c r="MNK59" s="87"/>
      <c r="MNL59" s="87"/>
      <c r="MNR59" s="87"/>
      <c r="MNS59" s="87"/>
      <c r="MNT59" s="87"/>
      <c r="MNU59" s="87"/>
      <c r="MNV59" s="87"/>
      <c r="MNW59" s="87"/>
      <c r="MNX59" s="87"/>
      <c r="MNY59" s="87"/>
      <c r="MNZ59" s="87"/>
      <c r="MOA59" s="87"/>
      <c r="MOG59" s="87"/>
      <c r="MOH59" s="87"/>
      <c r="MOI59" s="87"/>
      <c r="MOJ59" s="87"/>
      <c r="MOK59" s="87"/>
      <c r="MOL59" s="87"/>
      <c r="MOM59" s="87"/>
      <c r="MON59" s="87"/>
      <c r="MOO59" s="87"/>
      <c r="MOP59" s="87"/>
      <c r="MOV59" s="87"/>
      <c r="MOW59" s="87"/>
      <c r="MOX59" s="87"/>
      <c r="MOY59" s="87"/>
      <c r="MOZ59" s="87"/>
      <c r="MPA59" s="87"/>
      <c r="MPB59" s="87"/>
      <c r="MPC59" s="87"/>
      <c r="MPD59" s="87"/>
      <c r="MPE59" s="87"/>
      <c r="MPK59" s="87"/>
      <c r="MPL59" s="87"/>
      <c r="MPM59" s="87"/>
      <c r="MPN59" s="87"/>
      <c r="MPO59" s="87"/>
      <c r="MPP59" s="87"/>
      <c r="MPQ59" s="87"/>
      <c r="MPR59" s="87"/>
      <c r="MPS59" s="87"/>
      <c r="MPT59" s="87"/>
      <c r="MPZ59" s="87"/>
      <c r="MQA59" s="87"/>
      <c r="MQB59" s="87"/>
      <c r="MQC59" s="87"/>
      <c r="MQD59" s="87"/>
      <c r="MQE59" s="87"/>
      <c r="MQF59" s="87"/>
      <c r="MQG59" s="87"/>
      <c r="MQH59" s="87"/>
      <c r="MQI59" s="87"/>
      <c r="MQO59" s="87"/>
      <c r="MQP59" s="87"/>
      <c r="MQQ59" s="87"/>
      <c r="MQR59" s="87"/>
      <c r="MQS59" s="87"/>
      <c r="MQT59" s="87"/>
      <c r="MQU59" s="87"/>
      <c r="MQV59" s="87"/>
      <c r="MQW59" s="87"/>
      <c r="MQX59" s="87"/>
      <c r="MRD59" s="87"/>
      <c r="MRE59" s="87"/>
      <c r="MRF59" s="87"/>
      <c r="MRG59" s="87"/>
      <c r="MRH59" s="87"/>
      <c r="MRI59" s="87"/>
      <c r="MRJ59" s="87"/>
      <c r="MRK59" s="87"/>
      <c r="MRL59" s="87"/>
      <c r="MRM59" s="87"/>
      <c r="MRS59" s="87"/>
      <c r="MRT59" s="87"/>
      <c r="MRU59" s="87"/>
      <c r="MRV59" s="87"/>
      <c r="MRW59" s="87"/>
      <c r="MRX59" s="87"/>
      <c r="MRY59" s="87"/>
      <c r="MRZ59" s="87"/>
      <c r="MSA59" s="87"/>
      <c r="MSB59" s="87"/>
      <c r="MSH59" s="87"/>
      <c r="MSI59" s="87"/>
      <c r="MSJ59" s="87"/>
      <c r="MSK59" s="87"/>
      <c r="MSL59" s="87"/>
      <c r="MSM59" s="87"/>
      <c r="MSN59" s="87"/>
      <c r="MSO59" s="87"/>
      <c r="MSP59" s="87"/>
      <c r="MSQ59" s="87"/>
      <c r="MSW59" s="87"/>
      <c r="MSX59" s="87"/>
      <c r="MSY59" s="87"/>
      <c r="MSZ59" s="87"/>
      <c r="MTA59" s="87"/>
      <c r="MTB59" s="87"/>
      <c r="MTC59" s="87"/>
      <c r="MTD59" s="87"/>
      <c r="MTE59" s="87"/>
      <c r="MTF59" s="87"/>
      <c r="MTL59" s="87"/>
      <c r="MTM59" s="87"/>
      <c r="MTN59" s="87"/>
      <c r="MTO59" s="87"/>
      <c r="MTP59" s="87"/>
      <c r="MTQ59" s="87"/>
      <c r="MTR59" s="87"/>
      <c r="MTS59" s="87"/>
      <c r="MTT59" s="87"/>
      <c r="MTU59" s="87"/>
      <c r="MUA59" s="87"/>
      <c r="MUB59" s="87"/>
      <c r="MUC59" s="87"/>
      <c r="MUD59" s="87"/>
      <c r="MUE59" s="87"/>
      <c r="MUF59" s="87"/>
      <c r="MUG59" s="87"/>
      <c r="MUH59" s="87"/>
      <c r="MUI59" s="87"/>
      <c r="MUJ59" s="87"/>
      <c r="MUP59" s="87"/>
      <c r="MUQ59" s="87"/>
      <c r="MUR59" s="87"/>
      <c r="MUS59" s="87"/>
      <c r="MUT59" s="87"/>
      <c r="MUU59" s="87"/>
      <c r="MUV59" s="87"/>
      <c r="MUW59" s="87"/>
      <c r="MUX59" s="87"/>
      <c r="MUY59" s="87"/>
      <c r="MVE59" s="87"/>
      <c r="MVF59" s="87"/>
      <c r="MVG59" s="87"/>
      <c r="MVH59" s="87"/>
      <c r="MVI59" s="87"/>
      <c r="MVJ59" s="87"/>
      <c r="MVK59" s="87"/>
      <c r="MVL59" s="87"/>
      <c r="MVM59" s="87"/>
      <c r="MVN59" s="87"/>
      <c r="MVT59" s="87"/>
      <c r="MVU59" s="87"/>
      <c r="MVV59" s="87"/>
      <c r="MVW59" s="87"/>
      <c r="MVX59" s="87"/>
      <c r="MVY59" s="87"/>
      <c r="MVZ59" s="87"/>
      <c r="MWA59" s="87"/>
      <c r="MWB59" s="87"/>
      <c r="MWC59" s="87"/>
      <c r="MWI59" s="87"/>
      <c r="MWJ59" s="87"/>
      <c r="MWK59" s="87"/>
      <c r="MWL59" s="87"/>
      <c r="MWM59" s="87"/>
      <c r="MWN59" s="87"/>
      <c r="MWO59" s="87"/>
      <c r="MWP59" s="87"/>
      <c r="MWQ59" s="87"/>
      <c r="MWR59" s="87"/>
      <c r="MWX59" s="87"/>
      <c r="MWY59" s="87"/>
      <c r="MWZ59" s="87"/>
      <c r="MXA59" s="87"/>
      <c r="MXB59" s="87"/>
      <c r="MXC59" s="87"/>
      <c r="MXD59" s="87"/>
      <c r="MXE59" s="87"/>
      <c r="MXF59" s="87"/>
      <c r="MXG59" s="87"/>
      <c r="MXM59" s="87"/>
      <c r="MXN59" s="87"/>
      <c r="MXO59" s="87"/>
      <c r="MXP59" s="87"/>
      <c r="MXQ59" s="87"/>
      <c r="MXR59" s="87"/>
      <c r="MXS59" s="87"/>
      <c r="MXT59" s="87"/>
      <c r="MXU59" s="87"/>
      <c r="MXV59" s="87"/>
      <c r="MYB59" s="87"/>
      <c r="MYC59" s="87"/>
      <c r="MYD59" s="87"/>
      <c r="MYE59" s="87"/>
      <c r="MYF59" s="87"/>
      <c r="MYG59" s="87"/>
      <c r="MYH59" s="87"/>
      <c r="MYI59" s="87"/>
      <c r="MYJ59" s="87"/>
      <c r="MYK59" s="87"/>
      <c r="MYQ59" s="87"/>
      <c r="MYR59" s="87"/>
      <c r="MYS59" s="87"/>
      <c r="MYT59" s="87"/>
      <c r="MYU59" s="87"/>
      <c r="MYV59" s="87"/>
      <c r="MYW59" s="87"/>
      <c r="MYX59" s="87"/>
      <c r="MYY59" s="87"/>
      <c r="MYZ59" s="87"/>
      <c r="MZF59" s="87"/>
      <c r="MZG59" s="87"/>
      <c r="MZH59" s="87"/>
      <c r="MZI59" s="87"/>
      <c r="MZJ59" s="87"/>
      <c r="MZK59" s="87"/>
      <c r="MZL59" s="87"/>
      <c r="MZM59" s="87"/>
      <c r="MZN59" s="87"/>
      <c r="MZO59" s="87"/>
      <c r="MZU59" s="87"/>
      <c r="MZV59" s="87"/>
      <c r="MZW59" s="87"/>
      <c r="MZX59" s="87"/>
      <c r="MZY59" s="87"/>
      <c r="MZZ59" s="87"/>
      <c r="NAA59" s="87"/>
      <c r="NAB59" s="87"/>
      <c r="NAC59" s="87"/>
      <c r="NAD59" s="87"/>
      <c r="NAJ59" s="87"/>
      <c r="NAK59" s="87"/>
      <c r="NAL59" s="87"/>
      <c r="NAM59" s="87"/>
      <c r="NAN59" s="87"/>
      <c r="NAO59" s="87"/>
      <c r="NAP59" s="87"/>
      <c r="NAQ59" s="87"/>
      <c r="NAR59" s="87"/>
      <c r="NAS59" s="87"/>
      <c r="NAY59" s="87"/>
      <c r="NAZ59" s="87"/>
      <c r="NBA59" s="87"/>
      <c r="NBB59" s="87"/>
      <c r="NBC59" s="87"/>
      <c r="NBD59" s="87"/>
      <c r="NBE59" s="87"/>
      <c r="NBF59" s="87"/>
      <c r="NBG59" s="87"/>
      <c r="NBH59" s="87"/>
      <c r="NBN59" s="87"/>
      <c r="NBO59" s="87"/>
      <c r="NBP59" s="87"/>
      <c r="NBQ59" s="87"/>
      <c r="NBR59" s="87"/>
      <c r="NBS59" s="87"/>
      <c r="NBT59" s="87"/>
      <c r="NBU59" s="87"/>
      <c r="NBV59" s="87"/>
      <c r="NBW59" s="87"/>
      <c r="NCC59" s="87"/>
      <c r="NCD59" s="87"/>
      <c r="NCE59" s="87"/>
      <c r="NCF59" s="87"/>
      <c r="NCG59" s="87"/>
      <c r="NCH59" s="87"/>
      <c r="NCI59" s="87"/>
      <c r="NCJ59" s="87"/>
      <c r="NCK59" s="87"/>
      <c r="NCL59" s="87"/>
      <c r="NCR59" s="87"/>
      <c r="NCS59" s="87"/>
      <c r="NCT59" s="87"/>
      <c r="NCU59" s="87"/>
      <c r="NCV59" s="87"/>
      <c r="NCW59" s="87"/>
      <c r="NCX59" s="87"/>
      <c r="NCY59" s="87"/>
      <c r="NCZ59" s="87"/>
      <c r="NDA59" s="87"/>
      <c r="NDG59" s="87"/>
      <c r="NDH59" s="87"/>
      <c r="NDI59" s="87"/>
      <c r="NDJ59" s="87"/>
      <c r="NDK59" s="87"/>
      <c r="NDL59" s="87"/>
      <c r="NDM59" s="87"/>
      <c r="NDN59" s="87"/>
      <c r="NDO59" s="87"/>
      <c r="NDP59" s="87"/>
      <c r="NDV59" s="87"/>
      <c r="NDW59" s="87"/>
      <c r="NDX59" s="87"/>
      <c r="NDY59" s="87"/>
      <c r="NDZ59" s="87"/>
      <c r="NEA59" s="87"/>
      <c r="NEB59" s="87"/>
      <c r="NEC59" s="87"/>
      <c r="NED59" s="87"/>
      <c r="NEE59" s="87"/>
      <c r="NEK59" s="87"/>
      <c r="NEL59" s="87"/>
      <c r="NEM59" s="87"/>
      <c r="NEN59" s="87"/>
      <c r="NEO59" s="87"/>
      <c r="NEP59" s="87"/>
      <c r="NEQ59" s="87"/>
      <c r="NER59" s="87"/>
      <c r="NES59" s="87"/>
      <c r="NET59" s="87"/>
      <c r="NEZ59" s="87"/>
      <c r="NFA59" s="87"/>
      <c r="NFB59" s="87"/>
      <c r="NFC59" s="87"/>
      <c r="NFD59" s="87"/>
      <c r="NFE59" s="87"/>
      <c r="NFF59" s="87"/>
      <c r="NFG59" s="87"/>
      <c r="NFH59" s="87"/>
      <c r="NFI59" s="87"/>
      <c r="NFO59" s="87"/>
      <c r="NFP59" s="87"/>
      <c r="NFQ59" s="87"/>
      <c r="NFR59" s="87"/>
      <c r="NFS59" s="87"/>
      <c r="NFT59" s="87"/>
      <c r="NFU59" s="87"/>
      <c r="NFV59" s="87"/>
      <c r="NFW59" s="87"/>
      <c r="NFX59" s="87"/>
      <c r="NGD59" s="87"/>
      <c r="NGE59" s="87"/>
      <c r="NGF59" s="87"/>
      <c r="NGG59" s="87"/>
      <c r="NGH59" s="87"/>
      <c r="NGI59" s="87"/>
      <c r="NGJ59" s="87"/>
      <c r="NGK59" s="87"/>
      <c r="NGL59" s="87"/>
      <c r="NGM59" s="87"/>
      <c r="NGS59" s="87"/>
      <c r="NGT59" s="87"/>
      <c r="NGU59" s="87"/>
      <c r="NGV59" s="87"/>
      <c r="NGW59" s="87"/>
      <c r="NGX59" s="87"/>
      <c r="NGY59" s="87"/>
      <c r="NGZ59" s="87"/>
      <c r="NHA59" s="87"/>
      <c r="NHB59" s="87"/>
      <c r="NHH59" s="87"/>
      <c r="NHI59" s="87"/>
      <c r="NHJ59" s="87"/>
      <c r="NHK59" s="87"/>
      <c r="NHL59" s="87"/>
      <c r="NHM59" s="87"/>
      <c r="NHN59" s="87"/>
      <c r="NHO59" s="87"/>
      <c r="NHP59" s="87"/>
      <c r="NHQ59" s="87"/>
      <c r="NHW59" s="87"/>
      <c r="NHX59" s="87"/>
      <c r="NHY59" s="87"/>
      <c r="NHZ59" s="87"/>
      <c r="NIA59" s="87"/>
      <c r="NIB59" s="87"/>
      <c r="NIC59" s="87"/>
      <c r="NID59" s="87"/>
      <c r="NIE59" s="87"/>
      <c r="NIF59" s="87"/>
      <c r="NIL59" s="87"/>
      <c r="NIM59" s="87"/>
      <c r="NIN59" s="87"/>
      <c r="NIO59" s="87"/>
      <c r="NIP59" s="87"/>
      <c r="NIQ59" s="87"/>
      <c r="NIR59" s="87"/>
      <c r="NIS59" s="87"/>
      <c r="NIT59" s="87"/>
      <c r="NIU59" s="87"/>
      <c r="NJA59" s="87"/>
      <c r="NJB59" s="87"/>
      <c r="NJC59" s="87"/>
      <c r="NJD59" s="87"/>
      <c r="NJE59" s="87"/>
      <c r="NJF59" s="87"/>
      <c r="NJG59" s="87"/>
      <c r="NJH59" s="87"/>
      <c r="NJI59" s="87"/>
      <c r="NJJ59" s="87"/>
      <c r="NJP59" s="87"/>
      <c r="NJQ59" s="87"/>
      <c r="NJR59" s="87"/>
      <c r="NJS59" s="87"/>
      <c r="NJT59" s="87"/>
      <c r="NJU59" s="87"/>
      <c r="NJV59" s="87"/>
      <c r="NJW59" s="87"/>
      <c r="NJX59" s="87"/>
      <c r="NJY59" s="87"/>
      <c r="NKE59" s="87"/>
      <c r="NKF59" s="87"/>
      <c r="NKG59" s="87"/>
      <c r="NKH59" s="87"/>
      <c r="NKI59" s="87"/>
      <c r="NKJ59" s="87"/>
      <c r="NKK59" s="87"/>
      <c r="NKL59" s="87"/>
      <c r="NKM59" s="87"/>
      <c r="NKN59" s="87"/>
      <c r="NKT59" s="87"/>
      <c r="NKU59" s="87"/>
      <c r="NKV59" s="87"/>
      <c r="NKW59" s="87"/>
      <c r="NKX59" s="87"/>
      <c r="NKY59" s="87"/>
      <c r="NKZ59" s="87"/>
      <c r="NLA59" s="87"/>
      <c r="NLB59" s="87"/>
      <c r="NLC59" s="87"/>
      <c r="NLI59" s="87"/>
      <c r="NLJ59" s="87"/>
      <c r="NLK59" s="87"/>
      <c r="NLL59" s="87"/>
      <c r="NLM59" s="87"/>
      <c r="NLN59" s="87"/>
      <c r="NLO59" s="87"/>
      <c r="NLP59" s="87"/>
      <c r="NLQ59" s="87"/>
      <c r="NLR59" s="87"/>
      <c r="NLX59" s="87"/>
      <c r="NLY59" s="87"/>
      <c r="NLZ59" s="87"/>
      <c r="NMA59" s="87"/>
      <c r="NMB59" s="87"/>
      <c r="NMC59" s="87"/>
      <c r="NMD59" s="87"/>
      <c r="NME59" s="87"/>
      <c r="NMF59" s="87"/>
      <c r="NMG59" s="87"/>
      <c r="NMM59" s="87"/>
      <c r="NMN59" s="87"/>
      <c r="NMO59" s="87"/>
      <c r="NMP59" s="87"/>
      <c r="NMQ59" s="87"/>
      <c r="NMR59" s="87"/>
      <c r="NMS59" s="87"/>
      <c r="NMT59" s="87"/>
      <c r="NMU59" s="87"/>
      <c r="NMV59" s="87"/>
      <c r="NNB59" s="87"/>
      <c r="NNC59" s="87"/>
      <c r="NND59" s="87"/>
      <c r="NNE59" s="87"/>
      <c r="NNF59" s="87"/>
      <c r="NNG59" s="87"/>
      <c r="NNH59" s="87"/>
      <c r="NNI59" s="87"/>
      <c r="NNJ59" s="87"/>
      <c r="NNK59" s="87"/>
      <c r="NNQ59" s="87"/>
      <c r="NNR59" s="87"/>
      <c r="NNS59" s="87"/>
      <c r="NNT59" s="87"/>
      <c r="NNU59" s="87"/>
      <c r="NNV59" s="87"/>
      <c r="NNW59" s="87"/>
      <c r="NNX59" s="87"/>
      <c r="NNY59" s="87"/>
      <c r="NNZ59" s="87"/>
      <c r="NOF59" s="87"/>
      <c r="NOG59" s="87"/>
      <c r="NOH59" s="87"/>
      <c r="NOI59" s="87"/>
      <c r="NOJ59" s="87"/>
      <c r="NOK59" s="87"/>
      <c r="NOL59" s="87"/>
      <c r="NOM59" s="87"/>
      <c r="NON59" s="87"/>
      <c r="NOO59" s="87"/>
      <c r="NOU59" s="87"/>
      <c r="NOV59" s="87"/>
      <c r="NOW59" s="87"/>
      <c r="NOX59" s="87"/>
      <c r="NOY59" s="87"/>
      <c r="NOZ59" s="87"/>
      <c r="NPA59" s="87"/>
      <c r="NPB59" s="87"/>
      <c r="NPC59" s="87"/>
      <c r="NPD59" s="87"/>
      <c r="NPJ59" s="87"/>
      <c r="NPK59" s="87"/>
      <c r="NPL59" s="87"/>
      <c r="NPM59" s="87"/>
      <c r="NPN59" s="87"/>
      <c r="NPO59" s="87"/>
      <c r="NPP59" s="87"/>
      <c r="NPQ59" s="87"/>
      <c r="NPR59" s="87"/>
      <c r="NPS59" s="87"/>
      <c r="NPY59" s="87"/>
      <c r="NPZ59" s="87"/>
      <c r="NQA59" s="87"/>
      <c r="NQB59" s="87"/>
      <c r="NQC59" s="87"/>
      <c r="NQD59" s="87"/>
      <c r="NQE59" s="87"/>
      <c r="NQF59" s="87"/>
      <c r="NQG59" s="87"/>
      <c r="NQH59" s="87"/>
      <c r="NQN59" s="87"/>
      <c r="NQO59" s="87"/>
      <c r="NQP59" s="87"/>
      <c r="NQQ59" s="87"/>
      <c r="NQR59" s="87"/>
      <c r="NQS59" s="87"/>
      <c r="NQT59" s="87"/>
      <c r="NQU59" s="87"/>
      <c r="NQV59" s="87"/>
      <c r="NQW59" s="87"/>
      <c r="NRC59" s="87"/>
      <c r="NRD59" s="87"/>
      <c r="NRE59" s="87"/>
      <c r="NRF59" s="87"/>
      <c r="NRG59" s="87"/>
      <c r="NRH59" s="87"/>
      <c r="NRI59" s="87"/>
      <c r="NRJ59" s="87"/>
      <c r="NRK59" s="87"/>
      <c r="NRL59" s="87"/>
      <c r="NRR59" s="87"/>
      <c r="NRS59" s="87"/>
      <c r="NRT59" s="87"/>
      <c r="NRU59" s="87"/>
      <c r="NRV59" s="87"/>
      <c r="NRW59" s="87"/>
      <c r="NRX59" s="87"/>
      <c r="NRY59" s="87"/>
      <c r="NRZ59" s="87"/>
      <c r="NSA59" s="87"/>
      <c r="NSG59" s="87"/>
      <c r="NSH59" s="87"/>
      <c r="NSI59" s="87"/>
      <c r="NSJ59" s="87"/>
      <c r="NSK59" s="87"/>
      <c r="NSL59" s="87"/>
      <c r="NSM59" s="87"/>
      <c r="NSN59" s="87"/>
      <c r="NSO59" s="87"/>
      <c r="NSP59" s="87"/>
      <c r="NSV59" s="87"/>
      <c r="NSW59" s="87"/>
      <c r="NSX59" s="87"/>
      <c r="NSY59" s="87"/>
      <c r="NSZ59" s="87"/>
      <c r="NTA59" s="87"/>
      <c r="NTB59" s="87"/>
      <c r="NTC59" s="87"/>
      <c r="NTD59" s="87"/>
      <c r="NTE59" s="87"/>
      <c r="NTK59" s="87"/>
      <c r="NTL59" s="87"/>
      <c r="NTM59" s="87"/>
      <c r="NTN59" s="87"/>
      <c r="NTO59" s="87"/>
      <c r="NTP59" s="87"/>
      <c r="NTQ59" s="87"/>
      <c r="NTR59" s="87"/>
      <c r="NTS59" s="87"/>
      <c r="NTT59" s="87"/>
      <c r="NTZ59" s="87"/>
      <c r="NUA59" s="87"/>
      <c r="NUB59" s="87"/>
      <c r="NUC59" s="87"/>
      <c r="NUD59" s="87"/>
      <c r="NUE59" s="87"/>
      <c r="NUF59" s="87"/>
      <c r="NUG59" s="87"/>
      <c r="NUH59" s="87"/>
      <c r="NUI59" s="87"/>
      <c r="NUO59" s="87"/>
      <c r="NUP59" s="87"/>
      <c r="NUQ59" s="87"/>
      <c r="NUR59" s="87"/>
      <c r="NUS59" s="87"/>
      <c r="NUT59" s="87"/>
      <c r="NUU59" s="87"/>
      <c r="NUV59" s="87"/>
      <c r="NUW59" s="87"/>
      <c r="NUX59" s="87"/>
      <c r="NVD59" s="87"/>
      <c r="NVE59" s="87"/>
      <c r="NVF59" s="87"/>
      <c r="NVG59" s="87"/>
      <c r="NVH59" s="87"/>
      <c r="NVI59" s="87"/>
      <c r="NVJ59" s="87"/>
      <c r="NVK59" s="87"/>
      <c r="NVL59" s="87"/>
      <c r="NVM59" s="87"/>
      <c r="NVS59" s="87"/>
      <c r="NVT59" s="87"/>
      <c r="NVU59" s="87"/>
      <c r="NVV59" s="87"/>
      <c r="NVW59" s="87"/>
      <c r="NVX59" s="87"/>
      <c r="NVY59" s="87"/>
      <c r="NVZ59" s="87"/>
      <c r="NWA59" s="87"/>
      <c r="NWB59" s="87"/>
      <c r="NWH59" s="87"/>
      <c r="NWI59" s="87"/>
      <c r="NWJ59" s="87"/>
      <c r="NWK59" s="87"/>
      <c r="NWL59" s="87"/>
      <c r="NWM59" s="87"/>
      <c r="NWN59" s="87"/>
      <c r="NWO59" s="87"/>
      <c r="NWP59" s="87"/>
      <c r="NWQ59" s="87"/>
      <c r="NWW59" s="87"/>
      <c r="NWX59" s="87"/>
      <c r="NWY59" s="87"/>
      <c r="NWZ59" s="87"/>
      <c r="NXA59" s="87"/>
      <c r="NXB59" s="87"/>
      <c r="NXC59" s="87"/>
      <c r="NXD59" s="87"/>
      <c r="NXE59" s="87"/>
      <c r="NXF59" s="87"/>
      <c r="NXL59" s="87"/>
      <c r="NXM59" s="87"/>
      <c r="NXN59" s="87"/>
      <c r="NXO59" s="87"/>
      <c r="NXP59" s="87"/>
      <c r="NXQ59" s="87"/>
      <c r="NXR59" s="87"/>
      <c r="NXS59" s="87"/>
      <c r="NXT59" s="87"/>
      <c r="NXU59" s="87"/>
      <c r="NYA59" s="87"/>
      <c r="NYB59" s="87"/>
      <c r="NYC59" s="87"/>
      <c r="NYD59" s="87"/>
      <c r="NYE59" s="87"/>
      <c r="NYF59" s="87"/>
      <c r="NYG59" s="87"/>
      <c r="NYH59" s="87"/>
      <c r="NYI59" s="87"/>
      <c r="NYJ59" s="87"/>
      <c r="NYP59" s="87"/>
      <c r="NYQ59" s="87"/>
      <c r="NYR59" s="87"/>
      <c r="NYS59" s="87"/>
      <c r="NYT59" s="87"/>
      <c r="NYU59" s="87"/>
      <c r="NYV59" s="87"/>
      <c r="NYW59" s="87"/>
      <c r="NYX59" s="87"/>
      <c r="NYY59" s="87"/>
      <c r="NZE59" s="87"/>
      <c r="NZF59" s="87"/>
      <c r="NZG59" s="87"/>
      <c r="NZH59" s="87"/>
      <c r="NZI59" s="87"/>
      <c r="NZJ59" s="87"/>
      <c r="NZK59" s="87"/>
      <c r="NZL59" s="87"/>
      <c r="NZM59" s="87"/>
      <c r="NZN59" s="87"/>
      <c r="NZT59" s="87"/>
      <c r="NZU59" s="87"/>
      <c r="NZV59" s="87"/>
      <c r="NZW59" s="87"/>
      <c r="NZX59" s="87"/>
      <c r="NZY59" s="87"/>
      <c r="NZZ59" s="87"/>
      <c r="OAA59" s="87"/>
      <c r="OAB59" s="87"/>
      <c r="OAC59" s="87"/>
      <c r="OAI59" s="87"/>
      <c r="OAJ59" s="87"/>
      <c r="OAK59" s="87"/>
      <c r="OAL59" s="87"/>
      <c r="OAM59" s="87"/>
      <c r="OAN59" s="87"/>
      <c r="OAO59" s="87"/>
      <c r="OAP59" s="87"/>
      <c r="OAQ59" s="87"/>
      <c r="OAR59" s="87"/>
      <c r="OAX59" s="87"/>
      <c r="OAY59" s="87"/>
      <c r="OAZ59" s="87"/>
      <c r="OBA59" s="87"/>
      <c r="OBB59" s="87"/>
      <c r="OBC59" s="87"/>
      <c r="OBD59" s="87"/>
      <c r="OBE59" s="87"/>
      <c r="OBF59" s="87"/>
      <c r="OBG59" s="87"/>
      <c r="OBM59" s="87"/>
      <c r="OBN59" s="87"/>
      <c r="OBO59" s="87"/>
      <c r="OBP59" s="87"/>
      <c r="OBQ59" s="87"/>
      <c r="OBR59" s="87"/>
      <c r="OBS59" s="87"/>
      <c r="OBT59" s="87"/>
      <c r="OBU59" s="87"/>
      <c r="OBV59" s="87"/>
      <c r="OCB59" s="87"/>
      <c r="OCC59" s="87"/>
      <c r="OCD59" s="87"/>
      <c r="OCE59" s="87"/>
      <c r="OCF59" s="87"/>
      <c r="OCG59" s="87"/>
      <c r="OCH59" s="87"/>
      <c r="OCI59" s="87"/>
      <c r="OCJ59" s="87"/>
      <c r="OCK59" s="87"/>
      <c r="OCQ59" s="87"/>
      <c r="OCR59" s="87"/>
      <c r="OCS59" s="87"/>
      <c r="OCT59" s="87"/>
      <c r="OCU59" s="87"/>
      <c r="OCV59" s="87"/>
      <c r="OCW59" s="87"/>
      <c r="OCX59" s="87"/>
      <c r="OCY59" s="87"/>
      <c r="OCZ59" s="87"/>
      <c r="ODF59" s="87"/>
      <c r="ODG59" s="87"/>
      <c r="ODH59" s="87"/>
      <c r="ODI59" s="87"/>
      <c r="ODJ59" s="87"/>
      <c r="ODK59" s="87"/>
      <c r="ODL59" s="87"/>
      <c r="ODM59" s="87"/>
      <c r="ODN59" s="87"/>
      <c r="ODO59" s="87"/>
      <c r="ODU59" s="87"/>
      <c r="ODV59" s="87"/>
      <c r="ODW59" s="87"/>
      <c r="ODX59" s="87"/>
      <c r="ODY59" s="87"/>
      <c r="ODZ59" s="87"/>
      <c r="OEA59" s="87"/>
      <c r="OEB59" s="87"/>
      <c r="OEC59" s="87"/>
      <c r="OED59" s="87"/>
      <c r="OEJ59" s="87"/>
      <c r="OEK59" s="87"/>
      <c r="OEL59" s="87"/>
      <c r="OEM59" s="87"/>
      <c r="OEN59" s="87"/>
      <c r="OEO59" s="87"/>
      <c r="OEP59" s="87"/>
      <c r="OEQ59" s="87"/>
      <c r="OER59" s="87"/>
      <c r="OES59" s="87"/>
      <c r="OEY59" s="87"/>
      <c r="OEZ59" s="87"/>
      <c r="OFA59" s="87"/>
      <c r="OFB59" s="87"/>
      <c r="OFC59" s="87"/>
      <c r="OFD59" s="87"/>
      <c r="OFE59" s="87"/>
      <c r="OFF59" s="87"/>
      <c r="OFG59" s="87"/>
      <c r="OFH59" s="87"/>
      <c r="OFN59" s="87"/>
      <c r="OFO59" s="87"/>
      <c r="OFP59" s="87"/>
      <c r="OFQ59" s="87"/>
      <c r="OFR59" s="87"/>
      <c r="OFS59" s="87"/>
      <c r="OFT59" s="87"/>
      <c r="OFU59" s="87"/>
      <c r="OFV59" s="87"/>
      <c r="OFW59" s="87"/>
      <c r="OGC59" s="87"/>
      <c r="OGD59" s="87"/>
      <c r="OGE59" s="87"/>
      <c r="OGF59" s="87"/>
      <c r="OGG59" s="87"/>
      <c r="OGH59" s="87"/>
      <c r="OGI59" s="87"/>
      <c r="OGJ59" s="87"/>
      <c r="OGK59" s="87"/>
      <c r="OGL59" s="87"/>
      <c r="OGR59" s="87"/>
      <c r="OGS59" s="87"/>
      <c r="OGT59" s="87"/>
      <c r="OGU59" s="87"/>
      <c r="OGV59" s="87"/>
      <c r="OGW59" s="87"/>
      <c r="OGX59" s="87"/>
      <c r="OGY59" s="87"/>
      <c r="OGZ59" s="87"/>
      <c r="OHA59" s="87"/>
      <c r="OHG59" s="87"/>
      <c r="OHH59" s="87"/>
      <c r="OHI59" s="87"/>
      <c r="OHJ59" s="87"/>
      <c r="OHK59" s="87"/>
      <c r="OHL59" s="87"/>
      <c r="OHM59" s="87"/>
      <c r="OHN59" s="87"/>
      <c r="OHO59" s="87"/>
      <c r="OHP59" s="87"/>
      <c r="OHV59" s="87"/>
      <c r="OHW59" s="87"/>
      <c r="OHX59" s="87"/>
      <c r="OHY59" s="87"/>
      <c r="OHZ59" s="87"/>
      <c r="OIA59" s="87"/>
      <c r="OIB59" s="87"/>
      <c r="OIC59" s="87"/>
      <c r="OID59" s="87"/>
      <c r="OIE59" s="87"/>
      <c r="OIK59" s="87"/>
      <c r="OIL59" s="87"/>
      <c r="OIM59" s="87"/>
      <c r="OIN59" s="87"/>
      <c r="OIO59" s="87"/>
      <c r="OIP59" s="87"/>
      <c r="OIQ59" s="87"/>
      <c r="OIR59" s="87"/>
      <c r="OIS59" s="87"/>
      <c r="OIT59" s="87"/>
      <c r="OIZ59" s="87"/>
      <c r="OJA59" s="87"/>
      <c r="OJB59" s="87"/>
      <c r="OJC59" s="87"/>
      <c r="OJD59" s="87"/>
      <c r="OJE59" s="87"/>
      <c r="OJF59" s="87"/>
      <c r="OJG59" s="87"/>
      <c r="OJH59" s="87"/>
      <c r="OJI59" s="87"/>
      <c r="OJO59" s="87"/>
      <c r="OJP59" s="87"/>
      <c r="OJQ59" s="87"/>
      <c r="OJR59" s="87"/>
      <c r="OJS59" s="87"/>
      <c r="OJT59" s="87"/>
      <c r="OJU59" s="87"/>
      <c r="OJV59" s="87"/>
      <c r="OJW59" s="87"/>
      <c r="OJX59" s="87"/>
      <c r="OKD59" s="87"/>
      <c r="OKE59" s="87"/>
      <c r="OKF59" s="87"/>
      <c r="OKG59" s="87"/>
      <c r="OKH59" s="87"/>
      <c r="OKI59" s="87"/>
      <c r="OKJ59" s="87"/>
      <c r="OKK59" s="87"/>
      <c r="OKL59" s="87"/>
      <c r="OKM59" s="87"/>
      <c r="OKS59" s="87"/>
      <c r="OKT59" s="87"/>
      <c r="OKU59" s="87"/>
      <c r="OKV59" s="87"/>
      <c r="OKW59" s="87"/>
      <c r="OKX59" s="87"/>
      <c r="OKY59" s="87"/>
      <c r="OKZ59" s="87"/>
      <c r="OLA59" s="87"/>
      <c r="OLB59" s="87"/>
      <c r="OLH59" s="87"/>
      <c r="OLI59" s="87"/>
      <c r="OLJ59" s="87"/>
      <c r="OLK59" s="87"/>
      <c r="OLL59" s="87"/>
      <c r="OLM59" s="87"/>
      <c r="OLN59" s="87"/>
      <c r="OLO59" s="87"/>
      <c r="OLP59" s="87"/>
      <c r="OLQ59" s="87"/>
      <c r="OLW59" s="87"/>
      <c r="OLX59" s="87"/>
      <c r="OLY59" s="87"/>
      <c r="OLZ59" s="87"/>
      <c r="OMA59" s="87"/>
      <c r="OMB59" s="87"/>
      <c r="OMC59" s="87"/>
      <c r="OMD59" s="87"/>
      <c r="OME59" s="87"/>
      <c r="OMF59" s="87"/>
      <c r="OML59" s="87"/>
      <c r="OMM59" s="87"/>
      <c r="OMN59" s="87"/>
      <c r="OMO59" s="87"/>
      <c r="OMP59" s="87"/>
      <c r="OMQ59" s="87"/>
      <c r="OMR59" s="87"/>
      <c r="OMS59" s="87"/>
      <c r="OMT59" s="87"/>
      <c r="OMU59" s="87"/>
      <c r="ONA59" s="87"/>
      <c r="ONB59" s="87"/>
      <c r="ONC59" s="87"/>
      <c r="OND59" s="87"/>
      <c r="ONE59" s="87"/>
      <c r="ONF59" s="87"/>
      <c r="ONG59" s="87"/>
      <c r="ONH59" s="87"/>
      <c r="ONI59" s="87"/>
      <c r="ONJ59" s="87"/>
      <c r="ONP59" s="87"/>
      <c r="ONQ59" s="87"/>
      <c r="ONR59" s="87"/>
      <c r="ONS59" s="87"/>
      <c r="ONT59" s="87"/>
      <c r="ONU59" s="87"/>
      <c r="ONV59" s="87"/>
      <c r="ONW59" s="87"/>
      <c r="ONX59" s="87"/>
      <c r="ONY59" s="87"/>
      <c r="OOE59" s="87"/>
      <c r="OOF59" s="87"/>
      <c r="OOG59" s="87"/>
      <c r="OOH59" s="87"/>
      <c r="OOI59" s="87"/>
      <c r="OOJ59" s="87"/>
      <c r="OOK59" s="87"/>
      <c r="OOL59" s="87"/>
      <c r="OOM59" s="87"/>
      <c r="OON59" s="87"/>
      <c r="OOT59" s="87"/>
      <c r="OOU59" s="87"/>
      <c r="OOV59" s="87"/>
      <c r="OOW59" s="87"/>
      <c r="OOX59" s="87"/>
      <c r="OOY59" s="87"/>
      <c r="OOZ59" s="87"/>
      <c r="OPA59" s="87"/>
      <c r="OPB59" s="87"/>
      <c r="OPC59" s="87"/>
      <c r="OPI59" s="87"/>
      <c r="OPJ59" s="87"/>
      <c r="OPK59" s="87"/>
      <c r="OPL59" s="87"/>
      <c r="OPM59" s="87"/>
      <c r="OPN59" s="87"/>
      <c r="OPO59" s="87"/>
      <c r="OPP59" s="87"/>
      <c r="OPQ59" s="87"/>
      <c r="OPR59" s="87"/>
      <c r="OPX59" s="87"/>
      <c r="OPY59" s="87"/>
      <c r="OPZ59" s="87"/>
      <c r="OQA59" s="87"/>
      <c r="OQB59" s="87"/>
      <c r="OQC59" s="87"/>
      <c r="OQD59" s="87"/>
      <c r="OQE59" s="87"/>
      <c r="OQF59" s="87"/>
      <c r="OQG59" s="87"/>
      <c r="OQM59" s="87"/>
      <c r="OQN59" s="87"/>
      <c r="OQO59" s="87"/>
      <c r="OQP59" s="87"/>
      <c r="OQQ59" s="87"/>
      <c r="OQR59" s="87"/>
      <c r="OQS59" s="87"/>
      <c r="OQT59" s="87"/>
      <c r="OQU59" s="87"/>
      <c r="OQV59" s="87"/>
      <c r="ORB59" s="87"/>
      <c r="ORC59" s="87"/>
      <c r="ORD59" s="87"/>
      <c r="ORE59" s="87"/>
      <c r="ORF59" s="87"/>
      <c r="ORG59" s="87"/>
      <c r="ORH59" s="87"/>
      <c r="ORI59" s="87"/>
      <c r="ORJ59" s="87"/>
      <c r="ORK59" s="87"/>
      <c r="ORQ59" s="87"/>
      <c r="ORR59" s="87"/>
      <c r="ORS59" s="87"/>
      <c r="ORT59" s="87"/>
      <c r="ORU59" s="87"/>
      <c r="ORV59" s="87"/>
      <c r="ORW59" s="87"/>
      <c r="ORX59" s="87"/>
      <c r="ORY59" s="87"/>
      <c r="ORZ59" s="87"/>
      <c r="OSF59" s="87"/>
      <c r="OSG59" s="87"/>
      <c r="OSH59" s="87"/>
      <c r="OSI59" s="87"/>
      <c r="OSJ59" s="87"/>
      <c r="OSK59" s="87"/>
      <c r="OSL59" s="87"/>
      <c r="OSM59" s="87"/>
      <c r="OSN59" s="87"/>
      <c r="OSO59" s="87"/>
      <c r="OSU59" s="87"/>
      <c r="OSV59" s="87"/>
      <c r="OSW59" s="87"/>
      <c r="OSX59" s="87"/>
      <c r="OSY59" s="87"/>
      <c r="OSZ59" s="87"/>
      <c r="OTA59" s="87"/>
      <c r="OTB59" s="87"/>
      <c r="OTC59" s="87"/>
      <c r="OTD59" s="87"/>
      <c r="OTJ59" s="87"/>
      <c r="OTK59" s="87"/>
      <c r="OTL59" s="87"/>
      <c r="OTM59" s="87"/>
      <c r="OTN59" s="87"/>
      <c r="OTO59" s="87"/>
      <c r="OTP59" s="87"/>
      <c r="OTQ59" s="87"/>
      <c r="OTR59" s="87"/>
      <c r="OTS59" s="87"/>
      <c r="OTY59" s="87"/>
      <c r="OTZ59" s="87"/>
      <c r="OUA59" s="87"/>
      <c r="OUB59" s="87"/>
      <c r="OUC59" s="87"/>
      <c r="OUD59" s="87"/>
      <c r="OUE59" s="87"/>
      <c r="OUF59" s="87"/>
      <c r="OUG59" s="87"/>
      <c r="OUH59" s="87"/>
      <c r="OUN59" s="87"/>
      <c r="OUO59" s="87"/>
      <c r="OUP59" s="87"/>
      <c r="OUQ59" s="87"/>
      <c r="OUR59" s="87"/>
      <c r="OUS59" s="87"/>
      <c r="OUT59" s="87"/>
      <c r="OUU59" s="87"/>
      <c r="OUV59" s="87"/>
      <c r="OUW59" s="87"/>
      <c r="OVC59" s="87"/>
      <c r="OVD59" s="87"/>
      <c r="OVE59" s="87"/>
      <c r="OVF59" s="87"/>
      <c r="OVG59" s="87"/>
      <c r="OVH59" s="87"/>
      <c r="OVI59" s="87"/>
      <c r="OVJ59" s="87"/>
      <c r="OVK59" s="87"/>
      <c r="OVL59" s="87"/>
      <c r="OVR59" s="87"/>
      <c r="OVS59" s="87"/>
      <c r="OVT59" s="87"/>
      <c r="OVU59" s="87"/>
      <c r="OVV59" s="87"/>
      <c r="OVW59" s="87"/>
      <c r="OVX59" s="87"/>
      <c r="OVY59" s="87"/>
      <c r="OVZ59" s="87"/>
      <c r="OWA59" s="87"/>
      <c r="OWG59" s="87"/>
      <c r="OWH59" s="87"/>
      <c r="OWI59" s="87"/>
      <c r="OWJ59" s="87"/>
      <c r="OWK59" s="87"/>
      <c r="OWL59" s="87"/>
      <c r="OWM59" s="87"/>
      <c r="OWN59" s="87"/>
      <c r="OWO59" s="87"/>
      <c r="OWP59" s="87"/>
      <c r="OWV59" s="87"/>
      <c r="OWW59" s="87"/>
      <c r="OWX59" s="87"/>
      <c r="OWY59" s="87"/>
      <c r="OWZ59" s="87"/>
      <c r="OXA59" s="87"/>
      <c r="OXB59" s="87"/>
      <c r="OXC59" s="87"/>
      <c r="OXD59" s="87"/>
      <c r="OXE59" s="87"/>
      <c r="OXK59" s="87"/>
      <c r="OXL59" s="87"/>
      <c r="OXM59" s="87"/>
      <c r="OXN59" s="87"/>
      <c r="OXO59" s="87"/>
      <c r="OXP59" s="87"/>
      <c r="OXQ59" s="87"/>
      <c r="OXR59" s="87"/>
      <c r="OXS59" s="87"/>
      <c r="OXT59" s="87"/>
      <c r="OXZ59" s="87"/>
      <c r="OYA59" s="87"/>
      <c r="OYB59" s="87"/>
      <c r="OYC59" s="87"/>
      <c r="OYD59" s="87"/>
      <c r="OYE59" s="87"/>
      <c r="OYF59" s="87"/>
      <c r="OYG59" s="87"/>
      <c r="OYH59" s="87"/>
      <c r="OYI59" s="87"/>
      <c r="OYO59" s="87"/>
      <c r="OYP59" s="87"/>
      <c r="OYQ59" s="87"/>
      <c r="OYR59" s="87"/>
      <c r="OYS59" s="87"/>
      <c r="OYT59" s="87"/>
      <c r="OYU59" s="87"/>
      <c r="OYV59" s="87"/>
      <c r="OYW59" s="87"/>
      <c r="OYX59" s="87"/>
      <c r="OZD59" s="87"/>
      <c r="OZE59" s="87"/>
      <c r="OZF59" s="87"/>
      <c r="OZG59" s="87"/>
      <c r="OZH59" s="87"/>
      <c r="OZI59" s="87"/>
      <c r="OZJ59" s="87"/>
      <c r="OZK59" s="87"/>
      <c r="OZL59" s="87"/>
      <c r="OZM59" s="87"/>
      <c r="OZS59" s="87"/>
      <c r="OZT59" s="87"/>
      <c r="OZU59" s="87"/>
      <c r="OZV59" s="87"/>
      <c r="OZW59" s="87"/>
      <c r="OZX59" s="87"/>
      <c r="OZY59" s="87"/>
      <c r="OZZ59" s="87"/>
      <c r="PAA59" s="87"/>
      <c r="PAB59" s="87"/>
      <c r="PAH59" s="87"/>
      <c r="PAI59" s="87"/>
      <c r="PAJ59" s="87"/>
      <c r="PAK59" s="87"/>
      <c r="PAL59" s="87"/>
      <c r="PAM59" s="87"/>
      <c r="PAN59" s="87"/>
      <c r="PAO59" s="87"/>
      <c r="PAP59" s="87"/>
      <c r="PAQ59" s="87"/>
      <c r="PAW59" s="87"/>
      <c r="PAX59" s="87"/>
      <c r="PAY59" s="87"/>
      <c r="PAZ59" s="87"/>
      <c r="PBA59" s="87"/>
      <c r="PBB59" s="87"/>
      <c r="PBC59" s="87"/>
      <c r="PBD59" s="87"/>
      <c r="PBE59" s="87"/>
      <c r="PBF59" s="87"/>
      <c r="PBL59" s="87"/>
      <c r="PBM59" s="87"/>
      <c r="PBN59" s="87"/>
      <c r="PBO59" s="87"/>
      <c r="PBP59" s="87"/>
      <c r="PBQ59" s="87"/>
      <c r="PBR59" s="87"/>
      <c r="PBS59" s="87"/>
      <c r="PBT59" s="87"/>
      <c r="PBU59" s="87"/>
      <c r="PCA59" s="87"/>
      <c r="PCB59" s="87"/>
      <c r="PCC59" s="87"/>
      <c r="PCD59" s="87"/>
      <c r="PCE59" s="87"/>
      <c r="PCF59" s="87"/>
      <c r="PCG59" s="87"/>
      <c r="PCH59" s="87"/>
      <c r="PCI59" s="87"/>
      <c r="PCJ59" s="87"/>
      <c r="PCP59" s="87"/>
      <c r="PCQ59" s="87"/>
      <c r="PCR59" s="87"/>
      <c r="PCS59" s="87"/>
      <c r="PCT59" s="87"/>
      <c r="PCU59" s="87"/>
      <c r="PCV59" s="87"/>
      <c r="PCW59" s="87"/>
      <c r="PCX59" s="87"/>
      <c r="PCY59" s="87"/>
      <c r="PDE59" s="87"/>
      <c r="PDF59" s="87"/>
      <c r="PDG59" s="87"/>
      <c r="PDH59" s="87"/>
      <c r="PDI59" s="87"/>
      <c r="PDJ59" s="87"/>
      <c r="PDK59" s="87"/>
      <c r="PDL59" s="87"/>
      <c r="PDM59" s="87"/>
      <c r="PDN59" s="87"/>
      <c r="PDT59" s="87"/>
      <c r="PDU59" s="87"/>
      <c r="PDV59" s="87"/>
      <c r="PDW59" s="87"/>
      <c r="PDX59" s="87"/>
      <c r="PDY59" s="87"/>
      <c r="PDZ59" s="87"/>
      <c r="PEA59" s="87"/>
      <c r="PEB59" s="87"/>
      <c r="PEC59" s="87"/>
      <c r="PEI59" s="87"/>
      <c r="PEJ59" s="87"/>
      <c r="PEK59" s="87"/>
      <c r="PEL59" s="87"/>
      <c r="PEM59" s="87"/>
      <c r="PEN59" s="87"/>
      <c r="PEO59" s="87"/>
      <c r="PEP59" s="87"/>
      <c r="PEQ59" s="87"/>
      <c r="PER59" s="87"/>
      <c r="PEX59" s="87"/>
      <c r="PEY59" s="87"/>
      <c r="PEZ59" s="87"/>
      <c r="PFA59" s="87"/>
      <c r="PFB59" s="87"/>
      <c r="PFC59" s="87"/>
      <c r="PFD59" s="87"/>
      <c r="PFE59" s="87"/>
      <c r="PFF59" s="87"/>
      <c r="PFG59" s="87"/>
      <c r="PFM59" s="87"/>
      <c r="PFN59" s="87"/>
      <c r="PFO59" s="87"/>
      <c r="PFP59" s="87"/>
      <c r="PFQ59" s="87"/>
      <c r="PFR59" s="87"/>
      <c r="PFS59" s="87"/>
      <c r="PFT59" s="87"/>
      <c r="PFU59" s="87"/>
      <c r="PFV59" s="87"/>
      <c r="PGB59" s="87"/>
      <c r="PGC59" s="87"/>
      <c r="PGD59" s="87"/>
      <c r="PGE59" s="87"/>
      <c r="PGF59" s="87"/>
      <c r="PGG59" s="87"/>
      <c r="PGH59" s="87"/>
      <c r="PGI59" s="87"/>
      <c r="PGJ59" s="87"/>
      <c r="PGK59" s="87"/>
      <c r="PGQ59" s="87"/>
      <c r="PGR59" s="87"/>
      <c r="PGS59" s="87"/>
      <c r="PGT59" s="87"/>
      <c r="PGU59" s="87"/>
      <c r="PGV59" s="87"/>
      <c r="PGW59" s="87"/>
      <c r="PGX59" s="87"/>
      <c r="PGY59" s="87"/>
      <c r="PGZ59" s="87"/>
      <c r="PHF59" s="87"/>
      <c r="PHG59" s="87"/>
      <c r="PHH59" s="87"/>
      <c r="PHI59" s="87"/>
      <c r="PHJ59" s="87"/>
      <c r="PHK59" s="87"/>
      <c r="PHL59" s="87"/>
      <c r="PHM59" s="87"/>
      <c r="PHN59" s="87"/>
      <c r="PHO59" s="87"/>
      <c r="PHU59" s="87"/>
      <c r="PHV59" s="87"/>
      <c r="PHW59" s="87"/>
      <c r="PHX59" s="87"/>
      <c r="PHY59" s="87"/>
      <c r="PHZ59" s="87"/>
      <c r="PIA59" s="87"/>
      <c r="PIB59" s="87"/>
      <c r="PIC59" s="87"/>
      <c r="PID59" s="87"/>
      <c r="PIJ59" s="87"/>
      <c r="PIK59" s="87"/>
      <c r="PIL59" s="87"/>
      <c r="PIM59" s="87"/>
      <c r="PIN59" s="87"/>
      <c r="PIO59" s="87"/>
      <c r="PIP59" s="87"/>
      <c r="PIQ59" s="87"/>
      <c r="PIR59" s="87"/>
      <c r="PIS59" s="87"/>
      <c r="PIY59" s="87"/>
      <c r="PIZ59" s="87"/>
      <c r="PJA59" s="87"/>
      <c r="PJB59" s="87"/>
      <c r="PJC59" s="87"/>
      <c r="PJD59" s="87"/>
      <c r="PJE59" s="87"/>
      <c r="PJF59" s="87"/>
      <c r="PJG59" s="87"/>
      <c r="PJH59" s="87"/>
      <c r="PJN59" s="87"/>
      <c r="PJO59" s="87"/>
      <c r="PJP59" s="87"/>
      <c r="PJQ59" s="87"/>
      <c r="PJR59" s="87"/>
      <c r="PJS59" s="87"/>
      <c r="PJT59" s="87"/>
      <c r="PJU59" s="87"/>
      <c r="PJV59" s="87"/>
      <c r="PJW59" s="87"/>
      <c r="PKC59" s="87"/>
      <c r="PKD59" s="87"/>
      <c r="PKE59" s="87"/>
      <c r="PKF59" s="87"/>
      <c r="PKG59" s="87"/>
      <c r="PKH59" s="87"/>
      <c r="PKI59" s="87"/>
      <c r="PKJ59" s="87"/>
      <c r="PKK59" s="87"/>
      <c r="PKL59" s="87"/>
      <c r="PKR59" s="87"/>
      <c r="PKS59" s="87"/>
      <c r="PKT59" s="87"/>
      <c r="PKU59" s="87"/>
      <c r="PKV59" s="87"/>
      <c r="PKW59" s="87"/>
      <c r="PKX59" s="87"/>
      <c r="PKY59" s="87"/>
      <c r="PKZ59" s="87"/>
      <c r="PLA59" s="87"/>
      <c r="PLG59" s="87"/>
      <c r="PLH59" s="87"/>
      <c r="PLI59" s="87"/>
      <c r="PLJ59" s="87"/>
      <c r="PLK59" s="87"/>
      <c r="PLL59" s="87"/>
      <c r="PLM59" s="87"/>
      <c r="PLN59" s="87"/>
      <c r="PLO59" s="87"/>
      <c r="PLP59" s="87"/>
      <c r="PLV59" s="87"/>
      <c r="PLW59" s="87"/>
      <c r="PLX59" s="87"/>
      <c r="PLY59" s="87"/>
      <c r="PLZ59" s="87"/>
      <c r="PMA59" s="87"/>
      <c r="PMB59" s="87"/>
      <c r="PMC59" s="87"/>
      <c r="PMD59" s="87"/>
      <c r="PME59" s="87"/>
      <c r="PMK59" s="87"/>
      <c r="PML59" s="87"/>
      <c r="PMM59" s="87"/>
      <c r="PMN59" s="87"/>
      <c r="PMO59" s="87"/>
      <c r="PMP59" s="87"/>
      <c r="PMQ59" s="87"/>
      <c r="PMR59" s="87"/>
      <c r="PMS59" s="87"/>
      <c r="PMT59" s="87"/>
      <c r="PMZ59" s="87"/>
      <c r="PNA59" s="87"/>
      <c r="PNB59" s="87"/>
      <c r="PNC59" s="87"/>
      <c r="PND59" s="87"/>
      <c r="PNE59" s="87"/>
      <c r="PNF59" s="87"/>
      <c r="PNG59" s="87"/>
      <c r="PNH59" s="87"/>
      <c r="PNI59" s="87"/>
      <c r="PNO59" s="87"/>
      <c r="PNP59" s="87"/>
      <c r="PNQ59" s="87"/>
      <c r="PNR59" s="87"/>
      <c r="PNS59" s="87"/>
      <c r="PNT59" s="87"/>
      <c r="PNU59" s="87"/>
      <c r="PNV59" s="87"/>
      <c r="PNW59" s="87"/>
      <c r="PNX59" s="87"/>
      <c r="POD59" s="87"/>
      <c r="POE59" s="87"/>
      <c r="POF59" s="87"/>
      <c r="POG59" s="87"/>
      <c r="POH59" s="87"/>
      <c r="POI59" s="87"/>
      <c r="POJ59" s="87"/>
      <c r="POK59" s="87"/>
      <c r="POL59" s="87"/>
      <c r="POM59" s="87"/>
      <c r="POS59" s="87"/>
      <c r="POT59" s="87"/>
      <c r="POU59" s="87"/>
      <c r="POV59" s="87"/>
      <c r="POW59" s="87"/>
      <c r="POX59" s="87"/>
      <c r="POY59" s="87"/>
      <c r="POZ59" s="87"/>
      <c r="PPA59" s="87"/>
      <c r="PPB59" s="87"/>
      <c r="PPH59" s="87"/>
      <c r="PPI59" s="87"/>
      <c r="PPJ59" s="87"/>
      <c r="PPK59" s="87"/>
      <c r="PPL59" s="87"/>
      <c r="PPM59" s="87"/>
      <c r="PPN59" s="87"/>
      <c r="PPO59" s="87"/>
      <c r="PPP59" s="87"/>
      <c r="PPQ59" s="87"/>
      <c r="PPW59" s="87"/>
      <c r="PPX59" s="87"/>
      <c r="PPY59" s="87"/>
      <c r="PPZ59" s="87"/>
      <c r="PQA59" s="87"/>
      <c r="PQB59" s="87"/>
      <c r="PQC59" s="87"/>
      <c r="PQD59" s="87"/>
      <c r="PQE59" s="87"/>
      <c r="PQF59" s="87"/>
      <c r="PQL59" s="87"/>
      <c r="PQM59" s="87"/>
      <c r="PQN59" s="87"/>
      <c r="PQO59" s="87"/>
      <c r="PQP59" s="87"/>
      <c r="PQQ59" s="87"/>
      <c r="PQR59" s="87"/>
      <c r="PQS59" s="87"/>
      <c r="PQT59" s="87"/>
      <c r="PQU59" s="87"/>
      <c r="PRA59" s="87"/>
      <c r="PRB59" s="87"/>
      <c r="PRC59" s="87"/>
      <c r="PRD59" s="87"/>
      <c r="PRE59" s="87"/>
      <c r="PRF59" s="87"/>
      <c r="PRG59" s="87"/>
      <c r="PRH59" s="87"/>
      <c r="PRI59" s="87"/>
      <c r="PRJ59" s="87"/>
      <c r="PRP59" s="87"/>
      <c r="PRQ59" s="87"/>
      <c r="PRR59" s="87"/>
      <c r="PRS59" s="87"/>
      <c r="PRT59" s="87"/>
      <c r="PRU59" s="87"/>
      <c r="PRV59" s="87"/>
      <c r="PRW59" s="87"/>
      <c r="PRX59" s="87"/>
      <c r="PRY59" s="87"/>
      <c r="PSE59" s="87"/>
      <c r="PSF59" s="87"/>
      <c r="PSG59" s="87"/>
      <c r="PSH59" s="87"/>
      <c r="PSI59" s="87"/>
      <c r="PSJ59" s="87"/>
      <c r="PSK59" s="87"/>
      <c r="PSL59" s="87"/>
      <c r="PSM59" s="87"/>
      <c r="PSN59" s="87"/>
      <c r="PST59" s="87"/>
      <c r="PSU59" s="87"/>
      <c r="PSV59" s="87"/>
      <c r="PSW59" s="87"/>
      <c r="PSX59" s="87"/>
      <c r="PSY59" s="87"/>
      <c r="PSZ59" s="87"/>
      <c r="PTA59" s="87"/>
      <c r="PTB59" s="87"/>
      <c r="PTC59" s="87"/>
      <c r="PTI59" s="87"/>
      <c r="PTJ59" s="87"/>
      <c r="PTK59" s="87"/>
      <c r="PTL59" s="87"/>
      <c r="PTM59" s="87"/>
      <c r="PTN59" s="87"/>
      <c r="PTO59" s="87"/>
      <c r="PTP59" s="87"/>
      <c r="PTQ59" s="87"/>
      <c r="PTR59" s="87"/>
      <c r="PTX59" s="87"/>
      <c r="PTY59" s="87"/>
      <c r="PTZ59" s="87"/>
      <c r="PUA59" s="87"/>
      <c r="PUB59" s="87"/>
      <c r="PUC59" s="87"/>
      <c r="PUD59" s="87"/>
      <c r="PUE59" s="87"/>
      <c r="PUF59" s="87"/>
      <c r="PUG59" s="87"/>
      <c r="PUM59" s="87"/>
      <c r="PUN59" s="87"/>
      <c r="PUO59" s="87"/>
      <c r="PUP59" s="87"/>
      <c r="PUQ59" s="87"/>
      <c r="PUR59" s="87"/>
      <c r="PUS59" s="87"/>
      <c r="PUT59" s="87"/>
      <c r="PUU59" s="87"/>
      <c r="PUV59" s="87"/>
      <c r="PVB59" s="87"/>
      <c r="PVC59" s="87"/>
      <c r="PVD59" s="87"/>
      <c r="PVE59" s="87"/>
      <c r="PVF59" s="87"/>
      <c r="PVG59" s="87"/>
      <c r="PVH59" s="87"/>
      <c r="PVI59" s="87"/>
      <c r="PVJ59" s="87"/>
      <c r="PVK59" s="87"/>
      <c r="PVQ59" s="87"/>
      <c r="PVR59" s="87"/>
      <c r="PVS59" s="87"/>
      <c r="PVT59" s="87"/>
      <c r="PVU59" s="87"/>
      <c r="PVV59" s="87"/>
      <c r="PVW59" s="87"/>
      <c r="PVX59" s="87"/>
      <c r="PVY59" s="87"/>
      <c r="PVZ59" s="87"/>
      <c r="PWF59" s="87"/>
      <c r="PWG59" s="87"/>
      <c r="PWH59" s="87"/>
      <c r="PWI59" s="87"/>
      <c r="PWJ59" s="87"/>
      <c r="PWK59" s="87"/>
      <c r="PWL59" s="87"/>
      <c r="PWM59" s="87"/>
      <c r="PWN59" s="87"/>
      <c r="PWO59" s="87"/>
      <c r="PWU59" s="87"/>
      <c r="PWV59" s="87"/>
      <c r="PWW59" s="87"/>
      <c r="PWX59" s="87"/>
      <c r="PWY59" s="87"/>
      <c r="PWZ59" s="87"/>
      <c r="PXA59" s="87"/>
      <c r="PXB59" s="87"/>
      <c r="PXC59" s="87"/>
      <c r="PXD59" s="87"/>
      <c r="PXJ59" s="87"/>
      <c r="PXK59" s="87"/>
      <c r="PXL59" s="87"/>
      <c r="PXM59" s="87"/>
      <c r="PXN59" s="87"/>
      <c r="PXO59" s="87"/>
      <c r="PXP59" s="87"/>
      <c r="PXQ59" s="87"/>
      <c r="PXR59" s="87"/>
      <c r="PXS59" s="87"/>
      <c r="PXY59" s="87"/>
      <c r="PXZ59" s="87"/>
      <c r="PYA59" s="87"/>
      <c r="PYB59" s="87"/>
      <c r="PYC59" s="87"/>
      <c r="PYD59" s="87"/>
      <c r="PYE59" s="87"/>
      <c r="PYF59" s="87"/>
      <c r="PYG59" s="87"/>
      <c r="PYH59" s="87"/>
      <c r="PYN59" s="87"/>
      <c r="PYO59" s="87"/>
      <c r="PYP59" s="87"/>
      <c r="PYQ59" s="87"/>
      <c r="PYR59" s="87"/>
      <c r="PYS59" s="87"/>
      <c r="PYT59" s="87"/>
      <c r="PYU59" s="87"/>
      <c r="PYV59" s="87"/>
      <c r="PYW59" s="87"/>
      <c r="PZC59" s="87"/>
      <c r="PZD59" s="87"/>
      <c r="PZE59" s="87"/>
      <c r="PZF59" s="87"/>
      <c r="PZG59" s="87"/>
      <c r="PZH59" s="87"/>
      <c r="PZI59" s="87"/>
      <c r="PZJ59" s="87"/>
      <c r="PZK59" s="87"/>
      <c r="PZL59" s="87"/>
      <c r="PZR59" s="87"/>
      <c r="PZS59" s="87"/>
      <c r="PZT59" s="87"/>
      <c r="PZU59" s="87"/>
      <c r="PZV59" s="87"/>
      <c r="PZW59" s="87"/>
      <c r="PZX59" s="87"/>
      <c r="PZY59" s="87"/>
      <c r="PZZ59" s="87"/>
      <c r="QAA59" s="87"/>
      <c r="QAG59" s="87"/>
      <c r="QAH59" s="87"/>
      <c r="QAI59" s="87"/>
      <c r="QAJ59" s="87"/>
      <c r="QAK59" s="87"/>
      <c r="QAL59" s="87"/>
      <c r="QAM59" s="87"/>
      <c r="QAN59" s="87"/>
      <c r="QAO59" s="87"/>
      <c r="QAP59" s="87"/>
      <c r="QAV59" s="87"/>
      <c r="QAW59" s="87"/>
      <c r="QAX59" s="87"/>
      <c r="QAY59" s="87"/>
      <c r="QAZ59" s="87"/>
      <c r="QBA59" s="87"/>
      <c r="QBB59" s="87"/>
      <c r="QBC59" s="87"/>
      <c r="QBD59" s="87"/>
      <c r="QBE59" s="87"/>
      <c r="QBK59" s="87"/>
      <c r="QBL59" s="87"/>
      <c r="QBM59" s="87"/>
      <c r="QBN59" s="87"/>
      <c r="QBO59" s="87"/>
      <c r="QBP59" s="87"/>
      <c r="QBQ59" s="87"/>
      <c r="QBR59" s="87"/>
      <c r="QBS59" s="87"/>
      <c r="QBT59" s="87"/>
      <c r="QBZ59" s="87"/>
      <c r="QCA59" s="87"/>
      <c r="QCB59" s="87"/>
      <c r="QCC59" s="87"/>
      <c r="QCD59" s="87"/>
      <c r="QCE59" s="87"/>
      <c r="QCF59" s="87"/>
      <c r="QCG59" s="87"/>
      <c r="QCH59" s="87"/>
      <c r="QCI59" s="87"/>
      <c r="QCO59" s="87"/>
      <c r="QCP59" s="87"/>
      <c r="QCQ59" s="87"/>
      <c r="QCR59" s="87"/>
      <c r="QCS59" s="87"/>
      <c r="QCT59" s="87"/>
      <c r="QCU59" s="87"/>
      <c r="QCV59" s="87"/>
      <c r="QCW59" s="87"/>
      <c r="QCX59" s="87"/>
      <c r="QDD59" s="87"/>
      <c r="QDE59" s="87"/>
      <c r="QDF59" s="87"/>
      <c r="QDG59" s="87"/>
      <c r="QDH59" s="87"/>
      <c r="QDI59" s="87"/>
      <c r="QDJ59" s="87"/>
      <c r="QDK59" s="87"/>
      <c r="QDL59" s="87"/>
      <c r="QDM59" s="87"/>
      <c r="QDS59" s="87"/>
      <c r="QDT59" s="87"/>
      <c r="QDU59" s="87"/>
      <c r="QDV59" s="87"/>
      <c r="QDW59" s="87"/>
      <c r="QDX59" s="87"/>
      <c r="QDY59" s="87"/>
      <c r="QDZ59" s="87"/>
      <c r="QEA59" s="87"/>
      <c r="QEB59" s="87"/>
      <c r="QEH59" s="87"/>
      <c r="QEI59" s="87"/>
      <c r="QEJ59" s="87"/>
      <c r="QEK59" s="87"/>
      <c r="QEL59" s="87"/>
      <c r="QEM59" s="87"/>
      <c r="QEN59" s="87"/>
      <c r="QEO59" s="87"/>
      <c r="QEP59" s="87"/>
      <c r="QEQ59" s="87"/>
      <c r="QEW59" s="87"/>
      <c r="QEX59" s="87"/>
      <c r="QEY59" s="87"/>
      <c r="QEZ59" s="87"/>
      <c r="QFA59" s="87"/>
      <c r="QFB59" s="87"/>
      <c r="QFC59" s="87"/>
      <c r="QFD59" s="87"/>
      <c r="QFE59" s="87"/>
      <c r="QFF59" s="87"/>
      <c r="QFL59" s="87"/>
      <c r="QFM59" s="87"/>
      <c r="QFN59" s="87"/>
      <c r="QFO59" s="87"/>
      <c r="QFP59" s="87"/>
      <c r="QFQ59" s="87"/>
      <c r="QFR59" s="87"/>
      <c r="QFS59" s="87"/>
      <c r="QFT59" s="87"/>
      <c r="QFU59" s="87"/>
      <c r="QGA59" s="87"/>
      <c r="QGB59" s="87"/>
      <c r="QGC59" s="87"/>
      <c r="QGD59" s="87"/>
      <c r="QGE59" s="87"/>
      <c r="QGF59" s="87"/>
      <c r="QGG59" s="87"/>
      <c r="QGH59" s="87"/>
      <c r="QGI59" s="87"/>
      <c r="QGJ59" s="87"/>
      <c r="QGP59" s="87"/>
      <c r="QGQ59" s="87"/>
      <c r="QGR59" s="87"/>
      <c r="QGS59" s="87"/>
      <c r="QGT59" s="87"/>
      <c r="QGU59" s="87"/>
      <c r="QGV59" s="87"/>
      <c r="QGW59" s="87"/>
      <c r="QGX59" s="87"/>
      <c r="QGY59" s="87"/>
      <c r="QHE59" s="87"/>
      <c r="QHF59" s="87"/>
      <c r="QHG59" s="87"/>
      <c r="QHH59" s="87"/>
      <c r="QHI59" s="87"/>
      <c r="QHJ59" s="87"/>
      <c r="QHK59" s="87"/>
      <c r="QHL59" s="87"/>
      <c r="QHM59" s="87"/>
      <c r="QHN59" s="87"/>
      <c r="QHT59" s="87"/>
      <c r="QHU59" s="87"/>
      <c r="QHV59" s="87"/>
      <c r="QHW59" s="87"/>
      <c r="QHX59" s="87"/>
      <c r="QHY59" s="87"/>
      <c r="QHZ59" s="87"/>
      <c r="QIA59" s="87"/>
      <c r="QIB59" s="87"/>
      <c r="QIC59" s="87"/>
      <c r="QII59" s="87"/>
      <c r="QIJ59" s="87"/>
      <c r="QIK59" s="87"/>
      <c r="QIL59" s="87"/>
      <c r="QIM59" s="87"/>
      <c r="QIN59" s="87"/>
      <c r="QIO59" s="87"/>
      <c r="QIP59" s="87"/>
      <c r="QIQ59" s="87"/>
      <c r="QIR59" s="87"/>
      <c r="QIX59" s="87"/>
      <c r="QIY59" s="87"/>
      <c r="QIZ59" s="87"/>
      <c r="QJA59" s="87"/>
      <c r="QJB59" s="87"/>
      <c r="QJC59" s="87"/>
      <c r="QJD59" s="87"/>
      <c r="QJE59" s="87"/>
      <c r="QJF59" s="87"/>
      <c r="QJG59" s="87"/>
      <c r="QJM59" s="87"/>
      <c r="QJN59" s="87"/>
      <c r="QJO59" s="87"/>
      <c r="QJP59" s="87"/>
      <c r="QJQ59" s="87"/>
      <c r="QJR59" s="87"/>
      <c r="QJS59" s="87"/>
      <c r="QJT59" s="87"/>
      <c r="QJU59" s="87"/>
      <c r="QJV59" s="87"/>
      <c r="QKB59" s="87"/>
      <c r="QKC59" s="87"/>
      <c r="QKD59" s="87"/>
      <c r="QKE59" s="87"/>
      <c r="QKF59" s="87"/>
      <c r="QKG59" s="87"/>
      <c r="QKH59" s="87"/>
      <c r="QKI59" s="87"/>
      <c r="QKJ59" s="87"/>
      <c r="QKK59" s="87"/>
      <c r="QKQ59" s="87"/>
      <c r="QKR59" s="87"/>
      <c r="QKS59" s="87"/>
      <c r="QKT59" s="87"/>
      <c r="QKU59" s="87"/>
      <c r="QKV59" s="87"/>
      <c r="QKW59" s="87"/>
      <c r="QKX59" s="87"/>
      <c r="QKY59" s="87"/>
      <c r="QKZ59" s="87"/>
      <c r="QLF59" s="87"/>
      <c r="QLG59" s="87"/>
      <c r="QLH59" s="87"/>
      <c r="QLI59" s="87"/>
      <c r="QLJ59" s="87"/>
      <c r="QLK59" s="87"/>
      <c r="QLL59" s="87"/>
      <c r="QLM59" s="87"/>
      <c r="QLN59" s="87"/>
      <c r="QLO59" s="87"/>
      <c r="QLU59" s="87"/>
      <c r="QLV59" s="87"/>
      <c r="QLW59" s="87"/>
      <c r="QLX59" s="87"/>
      <c r="QLY59" s="87"/>
      <c r="QLZ59" s="87"/>
      <c r="QMA59" s="87"/>
      <c r="QMB59" s="87"/>
      <c r="QMC59" s="87"/>
      <c r="QMD59" s="87"/>
      <c r="QMJ59" s="87"/>
      <c r="QMK59" s="87"/>
      <c r="QML59" s="87"/>
      <c r="QMM59" s="87"/>
      <c r="QMN59" s="87"/>
      <c r="QMO59" s="87"/>
      <c r="QMP59" s="87"/>
      <c r="QMQ59" s="87"/>
      <c r="QMR59" s="87"/>
      <c r="QMS59" s="87"/>
      <c r="QMY59" s="87"/>
      <c r="QMZ59" s="87"/>
      <c r="QNA59" s="87"/>
      <c r="QNB59" s="87"/>
      <c r="QNC59" s="87"/>
      <c r="QND59" s="87"/>
      <c r="QNE59" s="87"/>
      <c r="QNF59" s="87"/>
      <c r="QNG59" s="87"/>
      <c r="QNH59" s="87"/>
      <c r="QNN59" s="87"/>
      <c r="QNO59" s="87"/>
      <c r="QNP59" s="87"/>
      <c r="QNQ59" s="87"/>
      <c r="QNR59" s="87"/>
      <c r="QNS59" s="87"/>
      <c r="QNT59" s="87"/>
      <c r="QNU59" s="87"/>
      <c r="QNV59" s="87"/>
      <c r="QNW59" s="87"/>
      <c r="QOC59" s="87"/>
      <c r="QOD59" s="87"/>
      <c r="QOE59" s="87"/>
      <c r="QOF59" s="87"/>
      <c r="QOG59" s="87"/>
      <c r="QOH59" s="87"/>
      <c r="QOI59" s="87"/>
      <c r="QOJ59" s="87"/>
      <c r="QOK59" s="87"/>
      <c r="QOL59" s="87"/>
      <c r="QOR59" s="87"/>
      <c r="QOS59" s="87"/>
      <c r="QOT59" s="87"/>
      <c r="QOU59" s="87"/>
      <c r="QOV59" s="87"/>
      <c r="QOW59" s="87"/>
      <c r="QOX59" s="87"/>
      <c r="QOY59" s="87"/>
      <c r="QOZ59" s="87"/>
      <c r="QPA59" s="87"/>
      <c r="QPG59" s="87"/>
      <c r="QPH59" s="87"/>
      <c r="QPI59" s="87"/>
      <c r="QPJ59" s="87"/>
      <c r="QPK59" s="87"/>
      <c r="QPL59" s="87"/>
      <c r="QPM59" s="87"/>
      <c r="QPN59" s="87"/>
      <c r="QPO59" s="87"/>
      <c r="QPP59" s="87"/>
      <c r="QPV59" s="87"/>
      <c r="QPW59" s="87"/>
      <c r="QPX59" s="87"/>
      <c r="QPY59" s="87"/>
      <c r="QPZ59" s="87"/>
      <c r="QQA59" s="87"/>
      <c r="QQB59" s="87"/>
      <c r="QQC59" s="87"/>
      <c r="QQD59" s="87"/>
      <c r="QQE59" s="87"/>
      <c r="QQK59" s="87"/>
      <c r="QQL59" s="87"/>
      <c r="QQM59" s="87"/>
      <c r="QQN59" s="87"/>
      <c r="QQO59" s="87"/>
      <c r="QQP59" s="87"/>
      <c r="QQQ59" s="87"/>
      <c r="QQR59" s="87"/>
      <c r="QQS59" s="87"/>
      <c r="QQT59" s="87"/>
      <c r="QQZ59" s="87"/>
      <c r="QRA59" s="87"/>
      <c r="QRB59" s="87"/>
      <c r="QRC59" s="87"/>
      <c r="QRD59" s="87"/>
      <c r="QRE59" s="87"/>
      <c r="QRF59" s="87"/>
      <c r="QRG59" s="87"/>
      <c r="QRH59" s="87"/>
      <c r="QRI59" s="87"/>
      <c r="QRO59" s="87"/>
      <c r="QRP59" s="87"/>
      <c r="QRQ59" s="87"/>
      <c r="QRR59" s="87"/>
      <c r="QRS59" s="87"/>
      <c r="QRT59" s="87"/>
      <c r="QRU59" s="87"/>
      <c r="QRV59" s="87"/>
      <c r="QRW59" s="87"/>
      <c r="QRX59" s="87"/>
      <c r="QSD59" s="87"/>
      <c r="QSE59" s="87"/>
      <c r="QSF59" s="87"/>
      <c r="QSG59" s="87"/>
      <c r="QSH59" s="87"/>
      <c r="QSI59" s="87"/>
      <c r="QSJ59" s="87"/>
      <c r="QSK59" s="87"/>
      <c r="QSL59" s="87"/>
      <c r="QSM59" s="87"/>
      <c r="QSS59" s="87"/>
      <c r="QST59" s="87"/>
      <c r="QSU59" s="87"/>
      <c r="QSV59" s="87"/>
      <c r="QSW59" s="87"/>
      <c r="QSX59" s="87"/>
      <c r="QSY59" s="87"/>
      <c r="QSZ59" s="87"/>
      <c r="QTA59" s="87"/>
      <c r="QTB59" s="87"/>
      <c r="QTH59" s="87"/>
      <c r="QTI59" s="87"/>
      <c r="QTJ59" s="87"/>
      <c r="QTK59" s="87"/>
      <c r="QTL59" s="87"/>
      <c r="QTM59" s="87"/>
      <c r="QTN59" s="87"/>
      <c r="QTO59" s="87"/>
      <c r="QTP59" s="87"/>
      <c r="QTQ59" s="87"/>
      <c r="QTW59" s="87"/>
      <c r="QTX59" s="87"/>
      <c r="QTY59" s="87"/>
      <c r="QTZ59" s="87"/>
      <c r="QUA59" s="87"/>
      <c r="QUB59" s="87"/>
      <c r="QUC59" s="87"/>
      <c r="QUD59" s="87"/>
      <c r="QUE59" s="87"/>
      <c r="QUF59" s="87"/>
      <c r="QUL59" s="87"/>
      <c r="QUM59" s="87"/>
      <c r="QUN59" s="87"/>
      <c r="QUO59" s="87"/>
      <c r="QUP59" s="87"/>
      <c r="QUQ59" s="87"/>
      <c r="QUR59" s="87"/>
      <c r="QUS59" s="87"/>
      <c r="QUT59" s="87"/>
      <c r="QUU59" s="87"/>
      <c r="QVA59" s="87"/>
      <c r="QVB59" s="87"/>
      <c r="QVC59" s="87"/>
      <c r="QVD59" s="87"/>
      <c r="QVE59" s="87"/>
      <c r="QVF59" s="87"/>
      <c r="QVG59" s="87"/>
      <c r="QVH59" s="87"/>
      <c r="QVI59" s="87"/>
      <c r="QVJ59" s="87"/>
      <c r="QVP59" s="87"/>
      <c r="QVQ59" s="87"/>
      <c r="QVR59" s="87"/>
      <c r="QVS59" s="87"/>
      <c r="QVT59" s="87"/>
      <c r="QVU59" s="87"/>
      <c r="QVV59" s="87"/>
      <c r="QVW59" s="87"/>
      <c r="QVX59" s="87"/>
      <c r="QVY59" s="87"/>
      <c r="QWE59" s="87"/>
      <c r="QWF59" s="87"/>
      <c r="QWG59" s="87"/>
      <c r="QWH59" s="87"/>
      <c r="QWI59" s="87"/>
      <c r="QWJ59" s="87"/>
      <c r="QWK59" s="87"/>
      <c r="QWL59" s="87"/>
      <c r="QWM59" s="87"/>
      <c r="QWN59" s="87"/>
      <c r="QWT59" s="87"/>
      <c r="QWU59" s="87"/>
      <c r="QWV59" s="87"/>
      <c r="QWW59" s="87"/>
      <c r="QWX59" s="87"/>
      <c r="QWY59" s="87"/>
      <c r="QWZ59" s="87"/>
      <c r="QXA59" s="87"/>
      <c r="QXB59" s="87"/>
      <c r="QXC59" s="87"/>
      <c r="QXI59" s="87"/>
      <c r="QXJ59" s="87"/>
      <c r="QXK59" s="87"/>
      <c r="QXL59" s="87"/>
      <c r="QXM59" s="87"/>
      <c r="QXN59" s="87"/>
      <c r="QXO59" s="87"/>
      <c r="QXP59" s="87"/>
      <c r="QXQ59" s="87"/>
      <c r="QXR59" s="87"/>
      <c r="QXX59" s="87"/>
      <c r="QXY59" s="87"/>
      <c r="QXZ59" s="87"/>
      <c r="QYA59" s="87"/>
      <c r="QYB59" s="87"/>
      <c r="QYC59" s="87"/>
      <c r="QYD59" s="87"/>
      <c r="QYE59" s="87"/>
      <c r="QYF59" s="87"/>
      <c r="QYG59" s="87"/>
      <c r="QYM59" s="87"/>
      <c r="QYN59" s="87"/>
      <c r="QYO59" s="87"/>
      <c r="QYP59" s="87"/>
      <c r="QYQ59" s="87"/>
      <c r="QYR59" s="87"/>
      <c r="QYS59" s="87"/>
      <c r="QYT59" s="87"/>
      <c r="QYU59" s="87"/>
      <c r="QYV59" s="87"/>
      <c r="QZB59" s="87"/>
      <c r="QZC59" s="87"/>
      <c r="QZD59" s="87"/>
      <c r="QZE59" s="87"/>
      <c r="QZF59" s="87"/>
      <c r="QZG59" s="87"/>
      <c r="QZH59" s="87"/>
      <c r="QZI59" s="87"/>
      <c r="QZJ59" s="87"/>
      <c r="QZK59" s="87"/>
      <c r="QZQ59" s="87"/>
      <c r="QZR59" s="87"/>
      <c r="QZS59" s="87"/>
      <c r="QZT59" s="87"/>
      <c r="QZU59" s="87"/>
      <c r="QZV59" s="87"/>
      <c r="QZW59" s="87"/>
      <c r="QZX59" s="87"/>
      <c r="QZY59" s="87"/>
      <c r="QZZ59" s="87"/>
      <c r="RAF59" s="87"/>
      <c r="RAG59" s="87"/>
      <c r="RAH59" s="87"/>
      <c r="RAI59" s="87"/>
      <c r="RAJ59" s="87"/>
      <c r="RAK59" s="87"/>
      <c r="RAL59" s="87"/>
      <c r="RAM59" s="87"/>
      <c r="RAN59" s="87"/>
      <c r="RAO59" s="87"/>
      <c r="RAU59" s="87"/>
      <c r="RAV59" s="87"/>
      <c r="RAW59" s="87"/>
      <c r="RAX59" s="87"/>
      <c r="RAY59" s="87"/>
      <c r="RAZ59" s="87"/>
      <c r="RBA59" s="87"/>
      <c r="RBB59" s="87"/>
      <c r="RBC59" s="87"/>
      <c r="RBD59" s="87"/>
      <c r="RBJ59" s="87"/>
      <c r="RBK59" s="87"/>
      <c r="RBL59" s="87"/>
      <c r="RBM59" s="87"/>
      <c r="RBN59" s="87"/>
      <c r="RBO59" s="87"/>
      <c r="RBP59" s="87"/>
      <c r="RBQ59" s="87"/>
      <c r="RBR59" s="87"/>
      <c r="RBS59" s="87"/>
      <c r="RBY59" s="87"/>
      <c r="RBZ59" s="87"/>
      <c r="RCA59" s="87"/>
      <c r="RCB59" s="87"/>
      <c r="RCC59" s="87"/>
      <c r="RCD59" s="87"/>
      <c r="RCE59" s="87"/>
      <c r="RCF59" s="87"/>
      <c r="RCG59" s="87"/>
      <c r="RCH59" s="87"/>
      <c r="RCN59" s="87"/>
      <c r="RCO59" s="87"/>
      <c r="RCP59" s="87"/>
      <c r="RCQ59" s="87"/>
      <c r="RCR59" s="87"/>
      <c r="RCS59" s="87"/>
      <c r="RCT59" s="87"/>
      <c r="RCU59" s="87"/>
      <c r="RCV59" s="87"/>
      <c r="RCW59" s="87"/>
      <c r="RDC59" s="87"/>
      <c r="RDD59" s="87"/>
      <c r="RDE59" s="87"/>
      <c r="RDF59" s="87"/>
      <c r="RDG59" s="87"/>
      <c r="RDH59" s="87"/>
      <c r="RDI59" s="87"/>
      <c r="RDJ59" s="87"/>
      <c r="RDK59" s="87"/>
      <c r="RDL59" s="87"/>
      <c r="RDR59" s="87"/>
      <c r="RDS59" s="87"/>
      <c r="RDT59" s="87"/>
      <c r="RDU59" s="87"/>
      <c r="RDV59" s="87"/>
      <c r="RDW59" s="87"/>
      <c r="RDX59" s="87"/>
      <c r="RDY59" s="87"/>
      <c r="RDZ59" s="87"/>
      <c r="REA59" s="87"/>
      <c r="REG59" s="87"/>
      <c r="REH59" s="87"/>
      <c r="REI59" s="87"/>
      <c r="REJ59" s="87"/>
      <c r="REK59" s="87"/>
      <c r="REL59" s="87"/>
      <c r="REM59" s="87"/>
      <c r="REN59" s="87"/>
      <c r="REO59" s="87"/>
      <c r="REP59" s="87"/>
      <c r="REV59" s="87"/>
      <c r="REW59" s="87"/>
      <c r="REX59" s="87"/>
      <c r="REY59" s="87"/>
      <c r="REZ59" s="87"/>
      <c r="RFA59" s="87"/>
      <c r="RFB59" s="87"/>
      <c r="RFC59" s="87"/>
      <c r="RFD59" s="87"/>
      <c r="RFE59" s="87"/>
      <c r="RFK59" s="87"/>
      <c r="RFL59" s="87"/>
      <c r="RFM59" s="87"/>
      <c r="RFN59" s="87"/>
      <c r="RFO59" s="87"/>
      <c r="RFP59" s="87"/>
      <c r="RFQ59" s="87"/>
      <c r="RFR59" s="87"/>
      <c r="RFS59" s="87"/>
      <c r="RFT59" s="87"/>
      <c r="RFZ59" s="87"/>
      <c r="RGA59" s="87"/>
      <c r="RGB59" s="87"/>
      <c r="RGC59" s="87"/>
      <c r="RGD59" s="87"/>
      <c r="RGE59" s="87"/>
      <c r="RGF59" s="87"/>
      <c r="RGG59" s="87"/>
      <c r="RGH59" s="87"/>
      <c r="RGI59" s="87"/>
      <c r="RGO59" s="87"/>
      <c r="RGP59" s="87"/>
      <c r="RGQ59" s="87"/>
      <c r="RGR59" s="87"/>
      <c r="RGS59" s="87"/>
      <c r="RGT59" s="87"/>
      <c r="RGU59" s="87"/>
      <c r="RGV59" s="87"/>
      <c r="RGW59" s="87"/>
      <c r="RGX59" s="87"/>
      <c r="RHD59" s="87"/>
      <c r="RHE59" s="87"/>
      <c r="RHF59" s="87"/>
      <c r="RHG59" s="87"/>
      <c r="RHH59" s="87"/>
      <c r="RHI59" s="87"/>
      <c r="RHJ59" s="87"/>
      <c r="RHK59" s="87"/>
      <c r="RHL59" s="87"/>
      <c r="RHM59" s="87"/>
      <c r="RHS59" s="87"/>
      <c r="RHT59" s="87"/>
      <c r="RHU59" s="87"/>
      <c r="RHV59" s="87"/>
      <c r="RHW59" s="87"/>
      <c r="RHX59" s="87"/>
      <c r="RHY59" s="87"/>
      <c r="RHZ59" s="87"/>
      <c r="RIA59" s="87"/>
      <c r="RIB59" s="87"/>
      <c r="RIH59" s="87"/>
      <c r="RII59" s="87"/>
      <c r="RIJ59" s="87"/>
      <c r="RIK59" s="87"/>
      <c r="RIL59" s="87"/>
      <c r="RIM59" s="87"/>
      <c r="RIN59" s="87"/>
      <c r="RIO59" s="87"/>
      <c r="RIP59" s="87"/>
      <c r="RIQ59" s="87"/>
      <c r="RIW59" s="87"/>
      <c r="RIX59" s="87"/>
      <c r="RIY59" s="87"/>
      <c r="RIZ59" s="87"/>
      <c r="RJA59" s="87"/>
      <c r="RJB59" s="87"/>
      <c r="RJC59" s="87"/>
      <c r="RJD59" s="87"/>
      <c r="RJE59" s="87"/>
      <c r="RJF59" s="87"/>
      <c r="RJL59" s="87"/>
      <c r="RJM59" s="87"/>
      <c r="RJN59" s="87"/>
      <c r="RJO59" s="87"/>
      <c r="RJP59" s="87"/>
      <c r="RJQ59" s="87"/>
      <c r="RJR59" s="87"/>
      <c r="RJS59" s="87"/>
      <c r="RJT59" s="87"/>
      <c r="RJU59" s="87"/>
      <c r="RKA59" s="87"/>
      <c r="RKB59" s="87"/>
      <c r="RKC59" s="87"/>
      <c r="RKD59" s="87"/>
      <c r="RKE59" s="87"/>
      <c r="RKF59" s="87"/>
      <c r="RKG59" s="87"/>
      <c r="RKH59" s="87"/>
      <c r="RKI59" s="87"/>
      <c r="RKJ59" s="87"/>
      <c r="RKP59" s="87"/>
      <c r="RKQ59" s="87"/>
      <c r="RKR59" s="87"/>
      <c r="RKS59" s="87"/>
      <c r="RKT59" s="87"/>
      <c r="RKU59" s="87"/>
      <c r="RKV59" s="87"/>
      <c r="RKW59" s="87"/>
      <c r="RKX59" s="87"/>
      <c r="RKY59" s="87"/>
      <c r="RLE59" s="87"/>
      <c r="RLF59" s="87"/>
      <c r="RLG59" s="87"/>
      <c r="RLH59" s="87"/>
      <c r="RLI59" s="87"/>
      <c r="RLJ59" s="87"/>
      <c r="RLK59" s="87"/>
      <c r="RLL59" s="87"/>
      <c r="RLM59" s="87"/>
      <c r="RLN59" s="87"/>
      <c r="RLT59" s="87"/>
      <c r="RLU59" s="87"/>
      <c r="RLV59" s="87"/>
      <c r="RLW59" s="87"/>
      <c r="RLX59" s="87"/>
      <c r="RLY59" s="87"/>
      <c r="RLZ59" s="87"/>
      <c r="RMA59" s="87"/>
      <c r="RMB59" s="87"/>
      <c r="RMC59" s="87"/>
      <c r="RMI59" s="87"/>
      <c r="RMJ59" s="87"/>
      <c r="RMK59" s="87"/>
      <c r="RML59" s="87"/>
      <c r="RMM59" s="87"/>
      <c r="RMN59" s="87"/>
      <c r="RMO59" s="87"/>
      <c r="RMP59" s="87"/>
      <c r="RMQ59" s="87"/>
      <c r="RMR59" s="87"/>
      <c r="RMX59" s="87"/>
      <c r="RMY59" s="87"/>
      <c r="RMZ59" s="87"/>
      <c r="RNA59" s="87"/>
      <c r="RNB59" s="87"/>
      <c r="RNC59" s="87"/>
      <c r="RND59" s="87"/>
      <c r="RNE59" s="87"/>
      <c r="RNF59" s="87"/>
      <c r="RNG59" s="87"/>
      <c r="RNM59" s="87"/>
      <c r="RNN59" s="87"/>
      <c r="RNO59" s="87"/>
      <c r="RNP59" s="87"/>
      <c r="RNQ59" s="87"/>
      <c r="RNR59" s="87"/>
      <c r="RNS59" s="87"/>
      <c r="RNT59" s="87"/>
      <c r="RNU59" s="87"/>
      <c r="RNV59" s="87"/>
      <c r="ROB59" s="87"/>
      <c r="ROC59" s="87"/>
      <c r="ROD59" s="87"/>
      <c r="ROE59" s="87"/>
      <c r="ROF59" s="87"/>
      <c r="ROG59" s="87"/>
      <c r="ROH59" s="87"/>
      <c r="ROI59" s="87"/>
      <c r="ROJ59" s="87"/>
      <c r="ROK59" s="87"/>
      <c r="ROQ59" s="87"/>
      <c r="ROR59" s="87"/>
      <c r="ROS59" s="87"/>
      <c r="ROT59" s="87"/>
      <c r="ROU59" s="87"/>
      <c r="ROV59" s="87"/>
      <c r="ROW59" s="87"/>
      <c r="ROX59" s="87"/>
      <c r="ROY59" s="87"/>
      <c r="ROZ59" s="87"/>
      <c r="RPF59" s="87"/>
      <c r="RPG59" s="87"/>
      <c r="RPH59" s="87"/>
      <c r="RPI59" s="87"/>
      <c r="RPJ59" s="87"/>
      <c r="RPK59" s="87"/>
      <c r="RPL59" s="87"/>
      <c r="RPM59" s="87"/>
      <c r="RPN59" s="87"/>
      <c r="RPO59" s="87"/>
      <c r="RPU59" s="87"/>
      <c r="RPV59" s="87"/>
      <c r="RPW59" s="87"/>
      <c r="RPX59" s="87"/>
      <c r="RPY59" s="87"/>
      <c r="RPZ59" s="87"/>
      <c r="RQA59" s="87"/>
      <c r="RQB59" s="87"/>
      <c r="RQC59" s="87"/>
      <c r="RQD59" s="87"/>
      <c r="RQJ59" s="87"/>
      <c r="RQK59" s="87"/>
      <c r="RQL59" s="87"/>
      <c r="RQM59" s="87"/>
      <c r="RQN59" s="87"/>
      <c r="RQO59" s="87"/>
      <c r="RQP59" s="87"/>
      <c r="RQQ59" s="87"/>
      <c r="RQR59" s="87"/>
      <c r="RQS59" s="87"/>
      <c r="RQY59" s="87"/>
      <c r="RQZ59" s="87"/>
      <c r="RRA59" s="87"/>
      <c r="RRB59" s="87"/>
      <c r="RRC59" s="87"/>
      <c r="RRD59" s="87"/>
      <c r="RRE59" s="87"/>
      <c r="RRF59" s="87"/>
      <c r="RRG59" s="87"/>
      <c r="RRH59" s="87"/>
      <c r="RRN59" s="87"/>
      <c r="RRO59" s="87"/>
      <c r="RRP59" s="87"/>
      <c r="RRQ59" s="87"/>
      <c r="RRR59" s="87"/>
      <c r="RRS59" s="87"/>
      <c r="RRT59" s="87"/>
      <c r="RRU59" s="87"/>
      <c r="RRV59" s="87"/>
      <c r="RRW59" s="87"/>
      <c r="RSC59" s="87"/>
      <c r="RSD59" s="87"/>
      <c r="RSE59" s="87"/>
      <c r="RSF59" s="87"/>
      <c r="RSG59" s="87"/>
      <c r="RSH59" s="87"/>
      <c r="RSI59" s="87"/>
      <c r="RSJ59" s="87"/>
      <c r="RSK59" s="87"/>
      <c r="RSL59" s="87"/>
      <c r="RSR59" s="87"/>
      <c r="RSS59" s="87"/>
      <c r="RST59" s="87"/>
      <c r="RSU59" s="87"/>
      <c r="RSV59" s="87"/>
      <c r="RSW59" s="87"/>
      <c r="RSX59" s="87"/>
      <c r="RSY59" s="87"/>
      <c r="RSZ59" s="87"/>
      <c r="RTA59" s="87"/>
      <c r="RTG59" s="87"/>
      <c r="RTH59" s="87"/>
      <c r="RTI59" s="87"/>
      <c r="RTJ59" s="87"/>
      <c r="RTK59" s="87"/>
      <c r="RTL59" s="87"/>
      <c r="RTM59" s="87"/>
      <c r="RTN59" s="87"/>
      <c r="RTO59" s="87"/>
      <c r="RTP59" s="87"/>
      <c r="RTV59" s="87"/>
      <c r="RTW59" s="87"/>
      <c r="RTX59" s="87"/>
      <c r="RTY59" s="87"/>
      <c r="RTZ59" s="87"/>
      <c r="RUA59" s="87"/>
      <c r="RUB59" s="87"/>
      <c r="RUC59" s="87"/>
      <c r="RUD59" s="87"/>
      <c r="RUE59" s="87"/>
      <c r="RUK59" s="87"/>
      <c r="RUL59" s="87"/>
      <c r="RUM59" s="87"/>
      <c r="RUN59" s="87"/>
      <c r="RUO59" s="87"/>
      <c r="RUP59" s="87"/>
      <c r="RUQ59" s="87"/>
      <c r="RUR59" s="87"/>
      <c r="RUS59" s="87"/>
      <c r="RUT59" s="87"/>
      <c r="RUZ59" s="87"/>
      <c r="RVA59" s="87"/>
      <c r="RVB59" s="87"/>
      <c r="RVC59" s="87"/>
      <c r="RVD59" s="87"/>
      <c r="RVE59" s="87"/>
      <c r="RVF59" s="87"/>
      <c r="RVG59" s="87"/>
      <c r="RVH59" s="87"/>
      <c r="RVI59" s="87"/>
      <c r="RVO59" s="87"/>
      <c r="RVP59" s="87"/>
      <c r="RVQ59" s="87"/>
      <c r="RVR59" s="87"/>
      <c r="RVS59" s="87"/>
      <c r="RVT59" s="87"/>
      <c r="RVU59" s="87"/>
      <c r="RVV59" s="87"/>
      <c r="RVW59" s="87"/>
      <c r="RVX59" s="87"/>
      <c r="RWD59" s="87"/>
      <c r="RWE59" s="87"/>
      <c r="RWF59" s="87"/>
      <c r="RWG59" s="87"/>
      <c r="RWH59" s="87"/>
      <c r="RWI59" s="87"/>
      <c r="RWJ59" s="87"/>
      <c r="RWK59" s="87"/>
      <c r="RWL59" s="87"/>
      <c r="RWM59" s="87"/>
      <c r="RWS59" s="87"/>
      <c r="RWT59" s="87"/>
      <c r="RWU59" s="87"/>
      <c r="RWV59" s="87"/>
      <c r="RWW59" s="87"/>
      <c r="RWX59" s="87"/>
      <c r="RWY59" s="87"/>
      <c r="RWZ59" s="87"/>
      <c r="RXA59" s="87"/>
      <c r="RXB59" s="87"/>
      <c r="RXH59" s="87"/>
      <c r="RXI59" s="87"/>
      <c r="RXJ59" s="87"/>
      <c r="RXK59" s="87"/>
      <c r="RXL59" s="87"/>
      <c r="RXM59" s="87"/>
      <c r="RXN59" s="87"/>
      <c r="RXO59" s="87"/>
      <c r="RXP59" s="87"/>
      <c r="RXQ59" s="87"/>
      <c r="RXW59" s="87"/>
      <c r="RXX59" s="87"/>
      <c r="RXY59" s="87"/>
      <c r="RXZ59" s="87"/>
      <c r="RYA59" s="87"/>
      <c r="RYB59" s="87"/>
      <c r="RYC59" s="87"/>
      <c r="RYD59" s="87"/>
      <c r="RYE59" s="87"/>
      <c r="RYF59" s="87"/>
      <c r="RYL59" s="87"/>
      <c r="RYM59" s="87"/>
      <c r="RYN59" s="87"/>
      <c r="RYO59" s="87"/>
      <c r="RYP59" s="87"/>
      <c r="RYQ59" s="87"/>
      <c r="RYR59" s="87"/>
      <c r="RYS59" s="87"/>
      <c r="RYT59" s="87"/>
      <c r="RYU59" s="87"/>
      <c r="RZA59" s="87"/>
      <c r="RZB59" s="87"/>
      <c r="RZC59" s="87"/>
      <c r="RZD59" s="87"/>
      <c r="RZE59" s="87"/>
      <c r="RZF59" s="87"/>
      <c r="RZG59" s="87"/>
      <c r="RZH59" s="87"/>
      <c r="RZI59" s="87"/>
      <c r="RZJ59" s="87"/>
      <c r="RZP59" s="87"/>
      <c r="RZQ59" s="87"/>
      <c r="RZR59" s="87"/>
      <c r="RZS59" s="87"/>
      <c r="RZT59" s="87"/>
      <c r="RZU59" s="87"/>
      <c r="RZV59" s="87"/>
      <c r="RZW59" s="87"/>
      <c r="RZX59" s="87"/>
      <c r="RZY59" s="87"/>
      <c r="SAE59" s="87"/>
      <c r="SAF59" s="87"/>
      <c r="SAG59" s="87"/>
      <c r="SAH59" s="87"/>
      <c r="SAI59" s="87"/>
      <c r="SAJ59" s="87"/>
      <c r="SAK59" s="87"/>
      <c r="SAL59" s="87"/>
      <c r="SAM59" s="87"/>
      <c r="SAN59" s="87"/>
      <c r="SAT59" s="87"/>
      <c r="SAU59" s="87"/>
      <c r="SAV59" s="87"/>
      <c r="SAW59" s="87"/>
      <c r="SAX59" s="87"/>
      <c r="SAY59" s="87"/>
      <c r="SAZ59" s="87"/>
      <c r="SBA59" s="87"/>
      <c r="SBB59" s="87"/>
      <c r="SBC59" s="87"/>
      <c r="SBI59" s="87"/>
      <c r="SBJ59" s="87"/>
      <c r="SBK59" s="87"/>
      <c r="SBL59" s="87"/>
      <c r="SBM59" s="87"/>
      <c r="SBN59" s="87"/>
      <c r="SBO59" s="87"/>
      <c r="SBP59" s="87"/>
      <c r="SBQ59" s="87"/>
      <c r="SBR59" s="87"/>
      <c r="SBX59" s="87"/>
      <c r="SBY59" s="87"/>
      <c r="SBZ59" s="87"/>
      <c r="SCA59" s="87"/>
      <c r="SCB59" s="87"/>
      <c r="SCC59" s="87"/>
      <c r="SCD59" s="87"/>
      <c r="SCE59" s="87"/>
      <c r="SCF59" s="87"/>
      <c r="SCG59" s="87"/>
      <c r="SCM59" s="87"/>
      <c r="SCN59" s="87"/>
      <c r="SCO59" s="87"/>
      <c r="SCP59" s="87"/>
      <c r="SCQ59" s="87"/>
      <c r="SCR59" s="87"/>
      <c r="SCS59" s="87"/>
      <c r="SCT59" s="87"/>
      <c r="SCU59" s="87"/>
      <c r="SCV59" s="87"/>
      <c r="SDB59" s="87"/>
      <c r="SDC59" s="87"/>
      <c r="SDD59" s="87"/>
      <c r="SDE59" s="87"/>
      <c r="SDF59" s="87"/>
      <c r="SDG59" s="87"/>
      <c r="SDH59" s="87"/>
      <c r="SDI59" s="87"/>
      <c r="SDJ59" s="87"/>
      <c r="SDK59" s="87"/>
      <c r="SDQ59" s="87"/>
      <c r="SDR59" s="87"/>
      <c r="SDS59" s="87"/>
      <c r="SDT59" s="87"/>
      <c r="SDU59" s="87"/>
      <c r="SDV59" s="87"/>
      <c r="SDW59" s="87"/>
      <c r="SDX59" s="87"/>
      <c r="SDY59" s="87"/>
      <c r="SDZ59" s="87"/>
      <c r="SEF59" s="87"/>
      <c r="SEG59" s="87"/>
      <c r="SEH59" s="87"/>
      <c r="SEI59" s="87"/>
      <c r="SEJ59" s="87"/>
      <c r="SEK59" s="87"/>
      <c r="SEL59" s="87"/>
      <c r="SEM59" s="87"/>
      <c r="SEN59" s="87"/>
      <c r="SEO59" s="87"/>
      <c r="SEU59" s="87"/>
      <c r="SEV59" s="87"/>
      <c r="SEW59" s="87"/>
      <c r="SEX59" s="87"/>
      <c r="SEY59" s="87"/>
      <c r="SEZ59" s="87"/>
      <c r="SFA59" s="87"/>
      <c r="SFB59" s="87"/>
      <c r="SFC59" s="87"/>
      <c r="SFD59" s="87"/>
      <c r="SFJ59" s="87"/>
      <c r="SFK59" s="87"/>
      <c r="SFL59" s="87"/>
      <c r="SFM59" s="87"/>
      <c r="SFN59" s="87"/>
      <c r="SFO59" s="87"/>
      <c r="SFP59" s="87"/>
      <c r="SFQ59" s="87"/>
      <c r="SFR59" s="87"/>
      <c r="SFS59" s="87"/>
      <c r="SFY59" s="87"/>
      <c r="SFZ59" s="87"/>
      <c r="SGA59" s="87"/>
      <c r="SGB59" s="87"/>
      <c r="SGC59" s="87"/>
      <c r="SGD59" s="87"/>
      <c r="SGE59" s="87"/>
      <c r="SGF59" s="87"/>
      <c r="SGG59" s="87"/>
      <c r="SGH59" s="87"/>
      <c r="SGN59" s="87"/>
      <c r="SGO59" s="87"/>
      <c r="SGP59" s="87"/>
      <c r="SGQ59" s="87"/>
      <c r="SGR59" s="87"/>
      <c r="SGS59" s="87"/>
      <c r="SGT59" s="87"/>
      <c r="SGU59" s="87"/>
      <c r="SGV59" s="87"/>
      <c r="SGW59" s="87"/>
      <c r="SHC59" s="87"/>
      <c r="SHD59" s="87"/>
      <c r="SHE59" s="87"/>
      <c r="SHF59" s="87"/>
      <c r="SHG59" s="87"/>
      <c r="SHH59" s="87"/>
      <c r="SHI59" s="87"/>
      <c r="SHJ59" s="87"/>
      <c r="SHK59" s="87"/>
      <c r="SHL59" s="87"/>
      <c r="SHR59" s="87"/>
      <c r="SHS59" s="87"/>
      <c r="SHT59" s="87"/>
      <c r="SHU59" s="87"/>
      <c r="SHV59" s="87"/>
      <c r="SHW59" s="87"/>
      <c r="SHX59" s="87"/>
      <c r="SHY59" s="87"/>
      <c r="SHZ59" s="87"/>
      <c r="SIA59" s="87"/>
      <c r="SIG59" s="87"/>
      <c r="SIH59" s="87"/>
      <c r="SII59" s="87"/>
      <c r="SIJ59" s="87"/>
      <c r="SIK59" s="87"/>
      <c r="SIL59" s="87"/>
      <c r="SIM59" s="87"/>
      <c r="SIN59" s="87"/>
      <c r="SIO59" s="87"/>
      <c r="SIP59" s="87"/>
      <c r="SIV59" s="87"/>
      <c r="SIW59" s="87"/>
      <c r="SIX59" s="87"/>
      <c r="SIY59" s="87"/>
      <c r="SIZ59" s="87"/>
      <c r="SJA59" s="87"/>
      <c r="SJB59" s="87"/>
      <c r="SJC59" s="87"/>
      <c r="SJD59" s="87"/>
      <c r="SJE59" s="87"/>
      <c r="SJK59" s="87"/>
      <c r="SJL59" s="87"/>
      <c r="SJM59" s="87"/>
      <c r="SJN59" s="87"/>
      <c r="SJO59" s="87"/>
      <c r="SJP59" s="87"/>
      <c r="SJQ59" s="87"/>
      <c r="SJR59" s="87"/>
      <c r="SJS59" s="87"/>
      <c r="SJT59" s="87"/>
      <c r="SJZ59" s="87"/>
      <c r="SKA59" s="87"/>
      <c r="SKB59" s="87"/>
      <c r="SKC59" s="87"/>
      <c r="SKD59" s="87"/>
      <c r="SKE59" s="87"/>
      <c r="SKF59" s="87"/>
      <c r="SKG59" s="87"/>
      <c r="SKH59" s="87"/>
      <c r="SKI59" s="87"/>
      <c r="SKO59" s="87"/>
      <c r="SKP59" s="87"/>
      <c r="SKQ59" s="87"/>
      <c r="SKR59" s="87"/>
      <c r="SKS59" s="87"/>
      <c r="SKT59" s="87"/>
      <c r="SKU59" s="87"/>
      <c r="SKV59" s="87"/>
      <c r="SKW59" s="87"/>
      <c r="SKX59" s="87"/>
      <c r="SLD59" s="87"/>
      <c r="SLE59" s="87"/>
      <c r="SLF59" s="87"/>
      <c r="SLG59" s="87"/>
      <c r="SLH59" s="87"/>
      <c r="SLI59" s="87"/>
      <c r="SLJ59" s="87"/>
      <c r="SLK59" s="87"/>
      <c r="SLL59" s="87"/>
      <c r="SLM59" s="87"/>
      <c r="SLS59" s="87"/>
      <c r="SLT59" s="87"/>
      <c r="SLU59" s="87"/>
      <c r="SLV59" s="87"/>
      <c r="SLW59" s="87"/>
      <c r="SLX59" s="87"/>
      <c r="SLY59" s="87"/>
      <c r="SLZ59" s="87"/>
      <c r="SMA59" s="87"/>
      <c r="SMB59" s="87"/>
      <c r="SMH59" s="87"/>
      <c r="SMI59" s="87"/>
      <c r="SMJ59" s="87"/>
      <c r="SMK59" s="87"/>
      <c r="SML59" s="87"/>
      <c r="SMM59" s="87"/>
      <c r="SMN59" s="87"/>
      <c r="SMO59" s="87"/>
      <c r="SMP59" s="87"/>
      <c r="SMQ59" s="87"/>
      <c r="SMW59" s="87"/>
      <c r="SMX59" s="87"/>
      <c r="SMY59" s="87"/>
      <c r="SMZ59" s="87"/>
      <c r="SNA59" s="87"/>
      <c r="SNB59" s="87"/>
      <c r="SNC59" s="87"/>
      <c r="SND59" s="87"/>
      <c r="SNE59" s="87"/>
      <c r="SNF59" s="87"/>
      <c r="SNL59" s="87"/>
      <c r="SNM59" s="87"/>
      <c r="SNN59" s="87"/>
      <c r="SNO59" s="87"/>
      <c r="SNP59" s="87"/>
      <c r="SNQ59" s="87"/>
      <c r="SNR59" s="87"/>
      <c r="SNS59" s="87"/>
      <c r="SNT59" s="87"/>
      <c r="SNU59" s="87"/>
      <c r="SOA59" s="87"/>
      <c r="SOB59" s="87"/>
      <c r="SOC59" s="87"/>
      <c r="SOD59" s="87"/>
      <c r="SOE59" s="87"/>
      <c r="SOF59" s="87"/>
      <c r="SOG59" s="87"/>
      <c r="SOH59" s="87"/>
      <c r="SOI59" s="87"/>
      <c r="SOJ59" s="87"/>
      <c r="SOP59" s="87"/>
      <c r="SOQ59" s="87"/>
      <c r="SOR59" s="87"/>
      <c r="SOS59" s="87"/>
      <c r="SOT59" s="87"/>
      <c r="SOU59" s="87"/>
      <c r="SOV59" s="87"/>
      <c r="SOW59" s="87"/>
      <c r="SOX59" s="87"/>
      <c r="SOY59" s="87"/>
      <c r="SPE59" s="87"/>
      <c r="SPF59" s="87"/>
      <c r="SPG59" s="87"/>
      <c r="SPH59" s="87"/>
      <c r="SPI59" s="87"/>
      <c r="SPJ59" s="87"/>
      <c r="SPK59" s="87"/>
      <c r="SPL59" s="87"/>
      <c r="SPM59" s="87"/>
      <c r="SPN59" s="87"/>
      <c r="SPT59" s="87"/>
      <c r="SPU59" s="87"/>
      <c r="SPV59" s="87"/>
      <c r="SPW59" s="87"/>
      <c r="SPX59" s="87"/>
      <c r="SPY59" s="87"/>
      <c r="SPZ59" s="87"/>
      <c r="SQA59" s="87"/>
      <c r="SQB59" s="87"/>
      <c r="SQC59" s="87"/>
      <c r="SQI59" s="87"/>
      <c r="SQJ59" s="87"/>
      <c r="SQK59" s="87"/>
      <c r="SQL59" s="87"/>
      <c r="SQM59" s="87"/>
      <c r="SQN59" s="87"/>
      <c r="SQO59" s="87"/>
      <c r="SQP59" s="87"/>
      <c r="SQQ59" s="87"/>
      <c r="SQR59" s="87"/>
      <c r="SQX59" s="87"/>
      <c r="SQY59" s="87"/>
      <c r="SQZ59" s="87"/>
      <c r="SRA59" s="87"/>
      <c r="SRB59" s="87"/>
      <c r="SRC59" s="87"/>
      <c r="SRD59" s="87"/>
      <c r="SRE59" s="87"/>
      <c r="SRF59" s="87"/>
      <c r="SRG59" s="87"/>
      <c r="SRM59" s="87"/>
      <c r="SRN59" s="87"/>
      <c r="SRO59" s="87"/>
      <c r="SRP59" s="87"/>
      <c r="SRQ59" s="87"/>
      <c r="SRR59" s="87"/>
      <c r="SRS59" s="87"/>
      <c r="SRT59" s="87"/>
      <c r="SRU59" s="87"/>
      <c r="SRV59" s="87"/>
      <c r="SSB59" s="87"/>
      <c r="SSC59" s="87"/>
      <c r="SSD59" s="87"/>
      <c r="SSE59" s="87"/>
      <c r="SSF59" s="87"/>
      <c r="SSG59" s="87"/>
      <c r="SSH59" s="87"/>
      <c r="SSI59" s="87"/>
      <c r="SSJ59" s="87"/>
      <c r="SSK59" s="87"/>
      <c r="SSQ59" s="87"/>
      <c r="SSR59" s="87"/>
      <c r="SSS59" s="87"/>
      <c r="SST59" s="87"/>
      <c r="SSU59" s="87"/>
      <c r="SSV59" s="87"/>
      <c r="SSW59" s="87"/>
      <c r="SSX59" s="87"/>
      <c r="SSY59" s="87"/>
      <c r="SSZ59" s="87"/>
      <c r="STF59" s="87"/>
      <c r="STG59" s="87"/>
      <c r="STH59" s="87"/>
      <c r="STI59" s="87"/>
      <c r="STJ59" s="87"/>
      <c r="STK59" s="87"/>
      <c r="STL59" s="87"/>
      <c r="STM59" s="87"/>
      <c r="STN59" s="87"/>
      <c r="STO59" s="87"/>
      <c r="STU59" s="87"/>
      <c r="STV59" s="87"/>
      <c r="STW59" s="87"/>
      <c r="STX59" s="87"/>
      <c r="STY59" s="87"/>
      <c r="STZ59" s="87"/>
      <c r="SUA59" s="87"/>
      <c r="SUB59" s="87"/>
      <c r="SUC59" s="87"/>
      <c r="SUD59" s="87"/>
      <c r="SUJ59" s="87"/>
      <c r="SUK59" s="87"/>
      <c r="SUL59" s="87"/>
      <c r="SUM59" s="87"/>
      <c r="SUN59" s="87"/>
      <c r="SUO59" s="87"/>
      <c r="SUP59" s="87"/>
      <c r="SUQ59" s="87"/>
      <c r="SUR59" s="87"/>
      <c r="SUS59" s="87"/>
      <c r="SUY59" s="87"/>
      <c r="SUZ59" s="87"/>
      <c r="SVA59" s="87"/>
      <c r="SVB59" s="87"/>
      <c r="SVC59" s="87"/>
      <c r="SVD59" s="87"/>
      <c r="SVE59" s="87"/>
      <c r="SVF59" s="87"/>
      <c r="SVG59" s="87"/>
      <c r="SVH59" s="87"/>
      <c r="SVN59" s="87"/>
      <c r="SVO59" s="87"/>
      <c r="SVP59" s="87"/>
      <c r="SVQ59" s="87"/>
      <c r="SVR59" s="87"/>
      <c r="SVS59" s="87"/>
      <c r="SVT59" s="87"/>
      <c r="SVU59" s="87"/>
      <c r="SVV59" s="87"/>
      <c r="SVW59" s="87"/>
      <c r="SWC59" s="87"/>
      <c r="SWD59" s="87"/>
      <c r="SWE59" s="87"/>
      <c r="SWF59" s="87"/>
      <c r="SWG59" s="87"/>
      <c r="SWH59" s="87"/>
      <c r="SWI59" s="87"/>
      <c r="SWJ59" s="87"/>
      <c r="SWK59" s="87"/>
      <c r="SWL59" s="87"/>
      <c r="SWR59" s="87"/>
      <c r="SWS59" s="87"/>
      <c r="SWT59" s="87"/>
      <c r="SWU59" s="87"/>
      <c r="SWV59" s="87"/>
      <c r="SWW59" s="87"/>
      <c r="SWX59" s="87"/>
      <c r="SWY59" s="87"/>
      <c r="SWZ59" s="87"/>
      <c r="SXA59" s="87"/>
      <c r="SXG59" s="87"/>
      <c r="SXH59" s="87"/>
      <c r="SXI59" s="87"/>
      <c r="SXJ59" s="87"/>
      <c r="SXK59" s="87"/>
      <c r="SXL59" s="87"/>
      <c r="SXM59" s="87"/>
      <c r="SXN59" s="87"/>
      <c r="SXO59" s="87"/>
      <c r="SXP59" s="87"/>
      <c r="SXV59" s="87"/>
      <c r="SXW59" s="87"/>
      <c r="SXX59" s="87"/>
      <c r="SXY59" s="87"/>
      <c r="SXZ59" s="87"/>
      <c r="SYA59" s="87"/>
      <c r="SYB59" s="87"/>
      <c r="SYC59" s="87"/>
      <c r="SYD59" s="87"/>
      <c r="SYE59" s="87"/>
      <c r="SYK59" s="87"/>
      <c r="SYL59" s="87"/>
      <c r="SYM59" s="87"/>
      <c r="SYN59" s="87"/>
      <c r="SYO59" s="87"/>
      <c r="SYP59" s="87"/>
      <c r="SYQ59" s="87"/>
      <c r="SYR59" s="87"/>
      <c r="SYS59" s="87"/>
      <c r="SYT59" s="87"/>
      <c r="SYZ59" s="87"/>
      <c r="SZA59" s="87"/>
      <c r="SZB59" s="87"/>
      <c r="SZC59" s="87"/>
      <c r="SZD59" s="87"/>
      <c r="SZE59" s="87"/>
      <c r="SZF59" s="87"/>
      <c r="SZG59" s="87"/>
      <c r="SZH59" s="87"/>
      <c r="SZI59" s="87"/>
      <c r="SZO59" s="87"/>
      <c r="SZP59" s="87"/>
      <c r="SZQ59" s="87"/>
      <c r="SZR59" s="87"/>
      <c r="SZS59" s="87"/>
      <c r="SZT59" s="87"/>
      <c r="SZU59" s="87"/>
      <c r="SZV59" s="87"/>
      <c r="SZW59" s="87"/>
      <c r="SZX59" s="87"/>
      <c r="TAD59" s="87"/>
      <c r="TAE59" s="87"/>
      <c r="TAF59" s="87"/>
      <c r="TAG59" s="87"/>
      <c r="TAH59" s="87"/>
      <c r="TAI59" s="87"/>
      <c r="TAJ59" s="87"/>
      <c r="TAK59" s="87"/>
      <c r="TAL59" s="87"/>
      <c r="TAM59" s="87"/>
      <c r="TAS59" s="87"/>
      <c r="TAT59" s="87"/>
      <c r="TAU59" s="87"/>
      <c r="TAV59" s="87"/>
      <c r="TAW59" s="87"/>
      <c r="TAX59" s="87"/>
      <c r="TAY59" s="87"/>
      <c r="TAZ59" s="87"/>
      <c r="TBA59" s="87"/>
      <c r="TBB59" s="87"/>
      <c r="TBH59" s="87"/>
      <c r="TBI59" s="87"/>
      <c r="TBJ59" s="87"/>
      <c r="TBK59" s="87"/>
      <c r="TBL59" s="87"/>
      <c r="TBM59" s="87"/>
      <c r="TBN59" s="87"/>
      <c r="TBO59" s="87"/>
      <c r="TBP59" s="87"/>
      <c r="TBQ59" s="87"/>
      <c r="TBW59" s="87"/>
      <c r="TBX59" s="87"/>
      <c r="TBY59" s="87"/>
      <c r="TBZ59" s="87"/>
      <c r="TCA59" s="87"/>
      <c r="TCB59" s="87"/>
      <c r="TCC59" s="87"/>
      <c r="TCD59" s="87"/>
      <c r="TCE59" s="87"/>
      <c r="TCF59" s="87"/>
      <c r="TCL59" s="87"/>
      <c r="TCM59" s="87"/>
      <c r="TCN59" s="87"/>
      <c r="TCO59" s="87"/>
      <c r="TCP59" s="87"/>
      <c r="TCQ59" s="87"/>
      <c r="TCR59" s="87"/>
      <c r="TCS59" s="87"/>
      <c r="TCT59" s="87"/>
      <c r="TCU59" s="87"/>
      <c r="TDA59" s="87"/>
      <c r="TDB59" s="87"/>
      <c r="TDC59" s="87"/>
      <c r="TDD59" s="87"/>
      <c r="TDE59" s="87"/>
      <c r="TDF59" s="87"/>
      <c r="TDG59" s="87"/>
      <c r="TDH59" s="87"/>
      <c r="TDI59" s="87"/>
      <c r="TDJ59" s="87"/>
      <c r="TDP59" s="87"/>
      <c r="TDQ59" s="87"/>
      <c r="TDR59" s="87"/>
      <c r="TDS59" s="87"/>
      <c r="TDT59" s="87"/>
      <c r="TDU59" s="87"/>
      <c r="TDV59" s="87"/>
      <c r="TDW59" s="87"/>
      <c r="TDX59" s="87"/>
      <c r="TDY59" s="87"/>
      <c r="TEE59" s="87"/>
      <c r="TEF59" s="87"/>
      <c r="TEG59" s="87"/>
      <c r="TEH59" s="87"/>
      <c r="TEI59" s="87"/>
      <c r="TEJ59" s="87"/>
      <c r="TEK59" s="87"/>
      <c r="TEL59" s="87"/>
      <c r="TEM59" s="87"/>
      <c r="TEN59" s="87"/>
      <c r="TET59" s="87"/>
      <c r="TEU59" s="87"/>
      <c r="TEV59" s="87"/>
      <c r="TEW59" s="87"/>
      <c r="TEX59" s="87"/>
      <c r="TEY59" s="87"/>
      <c r="TEZ59" s="87"/>
      <c r="TFA59" s="87"/>
      <c r="TFB59" s="87"/>
      <c r="TFC59" s="87"/>
      <c r="TFI59" s="87"/>
      <c r="TFJ59" s="87"/>
      <c r="TFK59" s="87"/>
      <c r="TFL59" s="87"/>
      <c r="TFM59" s="87"/>
      <c r="TFN59" s="87"/>
      <c r="TFO59" s="87"/>
      <c r="TFP59" s="87"/>
      <c r="TFQ59" s="87"/>
      <c r="TFR59" s="87"/>
      <c r="TFX59" s="87"/>
      <c r="TFY59" s="87"/>
      <c r="TFZ59" s="87"/>
      <c r="TGA59" s="87"/>
      <c r="TGB59" s="87"/>
      <c r="TGC59" s="87"/>
      <c r="TGD59" s="87"/>
      <c r="TGE59" s="87"/>
      <c r="TGF59" s="87"/>
      <c r="TGG59" s="87"/>
      <c r="TGM59" s="87"/>
      <c r="TGN59" s="87"/>
      <c r="TGO59" s="87"/>
      <c r="TGP59" s="87"/>
      <c r="TGQ59" s="87"/>
      <c r="TGR59" s="87"/>
      <c r="TGS59" s="87"/>
      <c r="TGT59" s="87"/>
      <c r="TGU59" s="87"/>
      <c r="TGV59" s="87"/>
      <c r="THB59" s="87"/>
      <c r="THC59" s="87"/>
      <c r="THD59" s="87"/>
      <c r="THE59" s="87"/>
      <c r="THF59" s="87"/>
      <c r="THG59" s="87"/>
      <c r="THH59" s="87"/>
      <c r="THI59" s="87"/>
      <c r="THJ59" s="87"/>
      <c r="THK59" s="87"/>
      <c r="THQ59" s="87"/>
      <c r="THR59" s="87"/>
      <c r="THS59" s="87"/>
      <c r="THT59" s="87"/>
      <c r="THU59" s="87"/>
      <c r="THV59" s="87"/>
      <c r="THW59" s="87"/>
      <c r="THX59" s="87"/>
      <c r="THY59" s="87"/>
      <c r="THZ59" s="87"/>
      <c r="TIF59" s="87"/>
      <c r="TIG59" s="87"/>
      <c r="TIH59" s="87"/>
      <c r="TII59" s="87"/>
      <c r="TIJ59" s="87"/>
      <c r="TIK59" s="87"/>
      <c r="TIL59" s="87"/>
      <c r="TIM59" s="87"/>
      <c r="TIN59" s="87"/>
      <c r="TIO59" s="87"/>
      <c r="TIU59" s="87"/>
      <c r="TIV59" s="87"/>
      <c r="TIW59" s="87"/>
      <c r="TIX59" s="87"/>
      <c r="TIY59" s="87"/>
      <c r="TIZ59" s="87"/>
      <c r="TJA59" s="87"/>
      <c r="TJB59" s="87"/>
      <c r="TJC59" s="87"/>
      <c r="TJD59" s="87"/>
      <c r="TJJ59" s="87"/>
      <c r="TJK59" s="87"/>
      <c r="TJL59" s="87"/>
      <c r="TJM59" s="87"/>
      <c r="TJN59" s="87"/>
      <c r="TJO59" s="87"/>
      <c r="TJP59" s="87"/>
      <c r="TJQ59" s="87"/>
      <c r="TJR59" s="87"/>
      <c r="TJS59" s="87"/>
      <c r="TJY59" s="87"/>
      <c r="TJZ59" s="87"/>
      <c r="TKA59" s="87"/>
      <c r="TKB59" s="87"/>
      <c r="TKC59" s="87"/>
      <c r="TKD59" s="87"/>
      <c r="TKE59" s="87"/>
      <c r="TKF59" s="87"/>
      <c r="TKG59" s="87"/>
      <c r="TKH59" s="87"/>
      <c r="TKN59" s="87"/>
      <c r="TKO59" s="87"/>
      <c r="TKP59" s="87"/>
      <c r="TKQ59" s="87"/>
      <c r="TKR59" s="87"/>
      <c r="TKS59" s="87"/>
      <c r="TKT59" s="87"/>
      <c r="TKU59" s="87"/>
      <c r="TKV59" s="87"/>
      <c r="TKW59" s="87"/>
      <c r="TLC59" s="87"/>
      <c r="TLD59" s="87"/>
      <c r="TLE59" s="87"/>
      <c r="TLF59" s="87"/>
      <c r="TLG59" s="87"/>
      <c r="TLH59" s="87"/>
      <c r="TLI59" s="87"/>
      <c r="TLJ59" s="87"/>
      <c r="TLK59" s="87"/>
      <c r="TLL59" s="87"/>
      <c r="TLR59" s="87"/>
      <c r="TLS59" s="87"/>
      <c r="TLT59" s="87"/>
      <c r="TLU59" s="87"/>
      <c r="TLV59" s="87"/>
      <c r="TLW59" s="87"/>
      <c r="TLX59" s="87"/>
      <c r="TLY59" s="87"/>
      <c r="TLZ59" s="87"/>
      <c r="TMA59" s="87"/>
      <c r="TMG59" s="87"/>
      <c r="TMH59" s="87"/>
      <c r="TMI59" s="87"/>
      <c r="TMJ59" s="87"/>
      <c r="TMK59" s="87"/>
      <c r="TML59" s="87"/>
      <c r="TMM59" s="87"/>
      <c r="TMN59" s="87"/>
      <c r="TMO59" s="87"/>
      <c r="TMP59" s="87"/>
      <c r="TMV59" s="87"/>
      <c r="TMW59" s="87"/>
      <c r="TMX59" s="87"/>
      <c r="TMY59" s="87"/>
      <c r="TMZ59" s="87"/>
      <c r="TNA59" s="87"/>
      <c r="TNB59" s="87"/>
      <c r="TNC59" s="87"/>
      <c r="TND59" s="87"/>
      <c r="TNE59" s="87"/>
      <c r="TNK59" s="87"/>
      <c r="TNL59" s="87"/>
      <c r="TNM59" s="87"/>
      <c r="TNN59" s="87"/>
      <c r="TNO59" s="87"/>
      <c r="TNP59" s="87"/>
      <c r="TNQ59" s="87"/>
      <c r="TNR59" s="87"/>
      <c r="TNS59" s="87"/>
      <c r="TNT59" s="87"/>
      <c r="TNZ59" s="87"/>
      <c r="TOA59" s="87"/>
      <c r="TOB59" s="87"/>
      <c r="TOC59" s="87"/>
      <c r="TOD59" s="87"/>
      <c r="TOE59" s="87"/>
      <c r="TOF59" s="87"/>
      <c r="TOG59" s="87"/>
      <c r="TOH59" s="87"/>
      <c r="TOI59" s="87"/>
      <c r="TOO59" s="87"/>
      <c r="TOP59" s="87"/>
      <c r="TOQ59" s="87"/>
      <c r="TOR59" s="87"/>
      <c r="TOS59" s="87"/>
      <c r="TOT59" s="87"/>
      <c r="TOU59" s="87"/>
      <c r="TOV59" s="87"/>
      <c r="TOW59" s="87"/>
      <c r="TOX59" s="87"/>
      <c r="TPD59" s="87"/>
      <c r="TPE59" s="87"/>
      <c r="TPF59" s="87"/>
      <c r="TPG59" s="87"/>
      <c r="TPH59" s="87"/>
      <c r="TPI59" s="87"/>
      <c r="TPJ59" s="87"/>
      <c r="TPK59" s="87"/>
      <c r="TPL59" s="87"/>
      <c r="TPM59" s="87"/>
      <c r="TPS59" s="87"/>
      <c r="TPT59" s="87"/>
      <c r="TPU59" s="87"/>
      <c r="TPV59" s="87"/>
      <c r="TPW59" s="87"/>
      <c r="TPX59" s="87"/>
      <c r="TPY59" s="87"/>
      <c r="TPZ59" s="87"/>
      <c r="TQA59" s="87"/>
      <c r="TQB59" s="87"/>
      <c r="TQH59" s="87"/>
      <c r="TQI59" s="87"/>
      <c r="TQJ59" s="87"/>
      <c r="TQK59" s="87"/>
      <c r="TQL59" s="87"/>
      <c r="TQM59" s="87"/>
      <c r="TQN59" s="87"/>
      <c r="TQO59" s="87"/>
      <c r="TQP59" s="87"/>
      <c r="TQQ59" s="87"/>
      <c r="TQW59" s="87"/>
      <c r="TQX59" s="87"/>
      <c r="TQY59" s="87"/>
      <c r="TQZ59" s="87"/>
      <c r="TRA59" s="87"/>
      <c r="TRB59" s="87"/>
      <c r="TRC59" s="87"/>
      <c r="TRD59" s="87"/>
      <c r="TRE59" s="87"/>
      <c r="TRF59" s="87"/>
      <c r="TRL59" s="87"/>
      <c r="TRM59" s="87"/>
      <c r="TRN59" s="87"/>
      <c r="TRO59" s="87"/>
      <c r="TRP59" s="87"/>
      <c r="TRQ59" s="87"/>
      <c r="TRR59" s="87"/>
      <c r="TRS59" s="87"/>
      <c r="TRT59" s="87"/>
      <c r="TRU59" s="87"/>
      <c r="TSA59" s="87"/>
      <c r="TSB59" s="87"/>
      <c r="TSC59" s="87"/>
      <c r="TSD59" s="87"/>
      <c r="TSE59" s="87"/>
      <c r="TSF59" s="87"/>
      <c r="TSG59" s="87"/>
      <c r="TSH59" s="87"/>
      <c r="TSI59" s="87"/>
      <c r="TSJ59" s="87"/>
      <c r="TSP59" s="87"/>
      <c r="TSQ59" s="87"/>
      <c r="TSR59" s="87"/>
      <c r="TSS59" s="87"/>
      <c r="TST59" s="87"/>
      <c r="TSU59" s="87"/>
      <c r="TSV59" s="87"/>
      <c r="TSW59" s="87"/>
      <c r="TSX59" s="87"/>
      <c r="TSY59" s="87"/>
      <c r="TTE59" s="87"/>
      <c r="TTF59" s="87"/>
      <c r="TTG59" s="87"/>
      <c r="TTH59" s="87"/>
      <c r="TTI59" s="87"/>
      <c r="TTJ59" s="87"/>
      <c r="TTK59" s="87"/>
      <c r="TTL59" s="87"/>
      <c r="TTM59" s="87"/>
      <c r="TTN59" s="87"/>
      <c r="TTT59" s="87"/>
      <c r="TTU59" s="87"/>
      <c r="TTV59" s="87"/>
      <c r="TTW59" s="87"/>
      <c r="TTX59" s="87"/>
      <c r="TTY59" s="87"/>
      <c r="TTZ59" s="87"/>
      <c r="TUA59" s="87"/>
      <c r="TUB59" s="87"/>
      <c r="TUC59" s="87"/>
      <c r="TUI59" s="87"/>
      <c r="TUJ59" s="87"/>
      <c r="TUK59" s="87"/>
      <c r="TUL59" s="87"/>
      <c r="TUM59" s="87"/>
      <c r="TUN59" s="87"/>
      <c r="TUO59" s="87"/>
      <c r="TUP59" s="87"/>
      <c r="TUQ59" s="87"/>
      <c r="TUR59" s="87"/>
      <c r="TUX59" s="87"/>
      <c r="TUY59" s="87"/>
      <c r="TUZ59" s="87"/>
      <c r="TVA59" s="87"/>
      <c r="TVB59" s="87"/>
      <c r="TVC59" s="87"/>
      <c r="TVD59" s="87"/>
      <c r="TVE59" s="87"/>
      <c r="TVF59" s="87"/>
      <c r="TVG59" s="87"/>
      <c r="TVM59" s="87"/>
      <c r="TVN59" s="87"/>
      <c r="TVO59" s="87"/>
      <c r="TVP59" s="87"/>
      <c r="TVQ59" s="87"/>
      <c r="TVR59" s="87"/>
      <c r="TVS59" s="87"/>
      <c r="TVT59" s="87"/>
      <c r="TVU59" s="87"/>
      <c r="TVV59" s="87"/>
      <c r="TWB59" s="87"/>
      <c r="TWC59" s="87"/>
      <c r="TWD59" s="87"/>
      <c r="TWE59" s="87"/>
      <c r="TWF59" s="87"/>
      <c r="TWG59" s="87"/>
      <c r="TWH59" s="87"/>
      <c r="TWI59" s="87"/>
      <c r="TWJ59" s="87"/>
      <c r="TWK59" s="87"/>
      <c r="TWQ59" s="87"/>
      <c r="TWR59" s="87"/>
      <c r="TWS59" s="87"/>
      <c r="TWT59" s="87"/>
      <c r="TWU59" s="87"/>
      <c r="TWV59" s="87"/>
      <c r="TWW59" s="87"/>
      <c r="TWX59" s="87"/>
      <c r="TWY59" s="87"/>
      <c r="TWZ59" s="87"/>
      <c r="TXF59" s="87"/>
      <c r="TXG59" s="87"/>
      <c r="TXH59" s="87"/>
      <c r="TXI59" s="87"/>
      <c r="TXJ59" s="87"/>
      <c r="TXK59" s="87"/>
      <c r="TXL59" s="87"/>
      <c r="TXM59" s="87"/>
      <c r="TXN59" s="87"/>
      <c r="TXO59" s="87"/>
      <c r="TXU59" s="87"/>
      <c r="TXV59" s="87"/>
      <c r="TXW59" s="87"/>
      <c r="TXX59" s="87"/>
      <c r="TXY59" s="87"/>
      <c r="TXZ59" s="87"/>
      <c r="TYA59" s="87"/>
      <c r="TYB59" s="87"/>
      <c r="TYC59" s="87"/>
      <c r="TYD59" s="87"/>
      <c r="TYJ59" s="87"/>
      <c r="TYK59" s="87"/>
      <c r="TYL59" s="87"/>
      <c r="TYM59" s="87"/>
      <c r="TYN59" s="87"/>
      <c r="TYO59" s="87"/>
      <c r="TYP59" s="87"/>
      <c r="TYQ59" s="87"/>
      <c r="TYR59" s="87"/>
      <c r="TYS59" s="87"/>
      <c r="TYY59" s="87"/>
      <c r="TYZ59" s="87"/>
      <c r="TZA59" s="87"/>
      <c r="TZB59" s="87"/>
      <c r="TZC59" s="87"/>
      <c r="TZD59" s="87"/>
      <c r="TZE59" s="87"/>
      <c r="TZF59" s="87"/>
      <c r="TZG59" s="87"/>
      <c r="TZH59" s="87"/>
      <c r="TZN59" s="87"/>
      <c r="TZO59" s="87"/>
      <c r="TZP59" s="87"/>
      <c r="TZQ59" s="87"/>
      <c r="TZR59" s="87"/>
      <c r="TZS59" s="87"/>
      <c r="TZT59" s="87"/>
      <c r="TZU59" s="87"/>
      <c r="TZV59" s="87"/>
      <c r="TZW59" s="87"/>
      <c r="UAC59" s="87"/>
      <c r="UAD59" s="87"/>
      <c r="UAE59" s="87"/>
      <c r="UAF59" s="87"/>
      <c r="UAG59" s="87"/>
      <c r="UAH59" s="87"/>
      <c r="UAI59" s="87"/>
      <c r="UAJ59" s="87"/>
      <c r="UAK59" s="87"/>
      <c r="UAL59" s="87"/>
      <c r="UAR59" s="87"/>
      <c r="UAS59" s="87"/>
      <c r="UAT59" s="87"/>
      <c r="UAU59" s="87"/>
      <c r="UAV59" s="87"/>
      <c r="UAW59" s="87"/>
      <c r="UAX59" s="87"/>
      <c r="UAY59" s="87"/>
      <c r="UAZ59" s="87"/>
      <c r="UBA59" s="87"/>
      <c r="UBG59" s="87"/>
      <c r="UBH59" s="87"/>
      <c r="UBI59" s="87"/>
      <c r="UBJ59" s="87"/>
      <c r="UBK59" s="87"/>
      <c r="UBL59" s="87"/>
      <c r="UBM59" s="87"/>
      <c r="UBN59" s="87"/>
      <c r="UBO59" s="87"/>
      <c r="UBP59" s="87"/>
      <c r="UBV59" s="87"/>
      <c r="UBW59" s="87"/>
      <c r="UBX59" s="87"/>
      <c r="UBY59" s="87"/>
      <c r="UBZ59" s="87"/>
      <c r="UCA59" s="87"/>
      <c r="UCB59" s="87"/>
      <c r="UCC59" s="87"/>
      <c r="UCD59" s="87"/>
      <c r="UCE59" s="87"/>
      <c r="UCK59" s="87"/>
      <c r="UCL59" s="87"/>
      <c r="UCM59" s="87"/>
      <c r="UCN59" s="87"/>
      <c r="UCO59" s="87"/>
      <c r="UCP59" s="87"/>
      <c r="UCQ59" s="87"/>
      <c r="UCR59" s="87"/>
      <c r="UCS59" s="87"/>
      <c r="UCT59" s="87"/>
      <c r="UCZ59" s="87"/>
      <c r="UDA59" s="87"/>
      <c r="UDB59" s="87"/>
      <c r="UDC59" s="87"/>
      <c r="UDD59" s="87"/>
      <c r="UDE59" s="87"/>
      <c r="UDF59" s="87"/>
      <c r="UDG59" s="87"/>
      <c r="UDH59" s="87"/>
      <c r="UDI59" s="87"/>
      <c r="UDO59" s="87"/>
      <c r="UDP59" s="87"/>
      <c r="UDQ59" s="87"/>
      <c r="UDR59" s="87"/>
      <c r="UDS59" s="87"/>
      <c r="UDT59" s="87"/>
      <c r="UDU59" s="87"/>
      <c r="UDV59" s="87"/>
      <c r="UDW59" s="87"/>
      <c r="UDX59" s="87"/>
      <c r="UED59" s="87"/>
      <c r="UEE59" s="87"/>
      <c r="UEF59" s="87"/>
      <c r="UEG59" s="87"/>
      <c r="UEH59" s="87"/>
      <c r="UEI59" s="87"/>
      <c r="UEJ59" s="87"/>
      <c r="UEK59" s="87"/>
      <c r="UEL59" s="87"/>
      <c r="UEM59" s="87"/>
      <c r="UES59" s="87"/>
      <c r="UET59" s="87"/>
      <c r="UEU59" s="87"/>
      <c r="UEV59" s="87"/>
      <c r="UEW59" s="87"/>
      <c r="UEX59" s="87"/>
      <c r="UEY59" s="87"/>
      <c r="UEZ59" s="87"/>
      <c r="UFA59" s="87"/>
      <c r="UFB59" s="87"/>
      <c r="UFH59" s="87"/>
      <c r="UFI59" s="87"/>
      <c r="UFJ59" s="87"/>
      <c r="UFK59" s="87"/>
      <c r="UFL59" s="87"/>
      <c r="UFM59" s="87"/>
      <c r="UFN59" s="87"/>
      <c r="UFO59" s="87"/>
      <c r="UFP59" s="87"/>
      <c r="UFQ59" s="87"/>
      <c r="UFW59" s="87"/>
      <c r="UFX59" s="87"/>
      <c r="UFY59" s="87"/>
      <c r="UFZ59" s="87"/>
      <c r="UGA59" s="87"/>
      <c r="UGB59" s="87"/>
      <c r="UGC59" s="87"/>
      <c r="UGD59" s="87"/>
      <c r="UGE59" s="87"/>
      <c r="UGF59" s="87"/>
      <c r="UGL59" s="87"/>
      <c r="UGM59" s="87"/>
      <c r="UGN59" s="87"/>
      <c r="UGO59" s="87"/>
      <c r="UGP59" s="87"/>
      <c r="UGQ59" s="87"/>
      <c r="UGR59" s="87"/>
      <c r="UGS59" s="87"/>
      <c r="UGT59" s="87"/>
      <c r="UGU59" s="87"/>
      <c r="UHA59" s="87"/>
      <c r="UHB59" s="87"/>
      <c r="UHC59" s="87"/>
      <c r="UHD59" s="87"/>
      <c r="UHE59" s="87"/>
      <c r="UHF59" s="87"/>
      <c r="UHG59" s="87"/>
      <c r="UHH59" s="87"/>
      <c r="UHI59" s="87"/>
      <c r="UHJ59" s="87"/>
      <c r="UHP59" s="87"/>
      <c r="UHQ59" s="87"/>
      <c r="UHR59" s="87"/>
      <c r="UHS59" s="87"/>
      <c r="UHT59" s="87"/>
      <c r="UHU59" s="87"/>
      <c r="UHV59" s="87"/>
      <c r="UHW59" s="87"/>
      <c r="UHX59" s="87"/>
      <c r="UHY59" s="87"/>
      <c r="UIE59" s="87"/>
      <c r="UIF59" s="87"/>
      <c r="UIG59" s="87"/>
      <c r="UIH59" s="87"/>
      <c r="UII59" s="87"/>
      <c r="UIJ59" s="87"/>
      <c r="UIK59" s="87"/>
      <c r="UIL59" s="87"/>
      <c r="UIM59" s="87"/>
      <c r="UIN59" s="87"/>
      <c r="UIT59" s="87"/>
      <c r="UIU59" s="87"/>
      <c r="UIV59" s="87"/>
      <c r="UIW59" s="87"/>
      <c r="UIX59" s="87"/>
      <c r="UIY59" s="87"/>
      <c r="UIZ59" s="87"/>
      <c r="UJA59" s="87"/>
      <c r="UJB59" s="87"/>
      <c r="UJC59" s="87"/>
      <c r="UJI59" s="87"/>
      <c r="UJJ59" s="87"/>
      <c r="UJK59" s="87"/>
      <c r="UJL59" s="87"/>
      <c r="UJM59" s="87"/>
      <c r="UJN59" s="87"/>
      <c r="UJO59" s="87"/>
      <c r="UJP59" s="87"/>
      <c r="UJQ59" s="87"/>
      <c r="UJR59" s="87"/>
      <c r="UJX59" s="87"/>
      <c r="UJY59" s="87"/>
      <c r="UJZ59" s="87"/>
      <c r="UKA59" s="87"/>
      <c r="UKB59" s="87"/>
      <c r="UKC59" s="87"/>
      <c r="UKD59" s="87"/>
      <c r="UKE59" s="87"/>
      <c r="UKF59" s="87"/>
      <c r="UKG59" s="87"/>
      <c r="UKM59" s="87"/>
      <c r="UKN59" s="87"/>
      <c r="UKO59" s="87"/>
      <c r="UKP59" s="87"/>
      <c r="UKQ59" s="87"/>
      <c r="UKR59" s="87"/>
      <c r="UKS59" s="87"/>
      <c r="UKT59" s="87"/>
      <c r="UKU59" s="87"/>
      <c r="UKV59" s="87"/>
      <c r="ULB59" s="87"/>
      <c r="ULC59" s="87"/>
      <c r="ULD59" s="87"/>
      <c r="ULE59" s="87"/>
      <c r="ULF59" s="87"/>
      <c r="ULG59" s="87"/>
      <c r="ULH59" s="87"/>
      <c r="ULI59" s="87"/>
      <c r="ULJ59" s="87"/>
      <c r="ULK59" s="87"/>
      <c r="ULQ59" s="87"/>
      <c r="ULR59" s="87"/>
      <c r="ULS59" s="87"/>
      <c r="ULT59" s="87"/>
      <c r="ULU59" s="87"/>
      <c r="ULV59" s="87"/>
      <c r="ULW59" s="87"/>
      <c r="ULX59" s="87"/>
      <c r="ULY59" s="87"/>
      <c r="ULZ59" s="87"/>
      <c r="UMF59" s="87"/>
      <c r="UMG59" s="87"/>
      <c r="UMH59" s="87"/>
      <c r="UMI59" s="87"/>
      <c r="UMJ59" s="87"/>
      <c r="UMK59" s="87"/>
      <c r="UML59" s="87"/>
      <c r="UMM59" s="87"/>
      <c r="UMN59" s="87"/>
      <c r="UMO59" s="87"/>
      <c r="UMU59" s="87"/>
      <c r="UMV59" s="87"/>
      <c r="UMW59" s="87"/>
      <c r="UMX59" s="87"/>
      <c r="UMY59" s="87"/>
      <c r="UMZ59" s="87"/>
      <c r="UNA59" s="87"/>
      <c r="UNB59" s="87"/>
      <c r="UNC59" s="87"/>
      <c r="UND59" s="87"/>
      <c r="UNJ59" s="87"/>
      <c r="UNK59" s="87"/>
      <c r="UNL59" s="87"/>
      <c r="UNM59" s="87"/>
      <c r="UNN59" s="87"/>
      <c r="UNO59" s="87"/>
      <c r="UNP59" s="87"/>
      <c r="UNQ59" s="87"/>
      <c r="UNR59" s="87"/>
      <c r="UNS59" s="87"/>
      <c r="UNY59" s="87"/>
      <c r="UNZ59" s="87"/>
      <c r="UOA59" s="87"/>
      <c r="UOB59" s="87"/>
      <c r="UOC59" s="87"/>
      <c r="UOD59" s="87"/>
      <c r="UOE59" s="87"/>
      <c r="UOF59" s="87"/>
      <c r="UOG59" s="87"/>
      <c r="UOH59" s="87"/>
      <c r="UON59" s="87"/>
      <c r="UOO59" s="87"/>
      <c r="UOP59" s="87"/>
      <c r="UOQ59" s="87"/>
      <c r="UOR59" s="87"/>
      <c r="UOS59" s="87"/>
      <c r="UOT59" s="87"/>
      <c r="UOU59" s="87"/>
      <c r="UOV59" s="87"/>
      <c r="UOW59" s="87"/>
      <c r="UPC59" s="87"/>
      <c r="UPD59" s="87"/>
      <c r="UPE59" s="87"/>
      <c r="UPF59" s="87"/>
      <c r="UPG59" s="87"/>
      <c r="UPH59" s="87"/>
      <c r="UPI59" s="87"/>
      <c r="UPJ59" s="87"/>
      <c r="UPK59" s="87"/>
      <c r="UPL59" s="87"/>
      <c r="UPR59" s="87"/>
      <c r="UPS59" s="87"/>
      <c r="UPT59" s="87"/>
      <c r="UPU59" s="87"/>
      <c r="UPV59" s="87"/>
      <c r="UPW59" s="87"/>
      <c r="UPX59" s="87"/>
      <c r="UPY59" s="87"/>
      <c r="UPZ59" s="87"/>
      <c r="UQA59" s="87"/>
      <c r="UQG59" s="87"/>
      <c r="UQH59" s="87"/>
      <c r="UQI59" s="87"/>
      <c r="UQJ59" s="87"/>
      <c r="UQK59" s="87"/>
      <c r="UQL59" s="87"/>
      <c r="UQM59" s="87"/>
      <c r="UQN59" s="87"/>
      <c r="UQO59" s="87"/>
      <c r="UQP59" s="87"/>
      <c r="UQV59" s="87"/>
      <c r="UQW59" s="87"/>
      <c r="UQX59" s="87"/>
      <c r="UQY59" s="87"/>
      <c r="UQZ59" s="87"/>
      <c r="URA59" s="87"/>
      <c r="URB59" s="87"/>
      <c r="URC59" s="87"/>
      <c r="URD59" s="87"/>
      <c r="URE59" s="87"/>
      <c r="URK59" s="87"/>
      <c r="URL59" s="87"/>
      <c r="URM59" s="87"/>
      <c r="URN59" s="87"/>
      <c r="URO59" s="87"/>
      <c r="URP59" s="87"/>
      <c r="URQ59" s="87"/>
      <c r="URR59" s="87"/>
      <c r="URS59" s="87"/>
      <c r="URT59" s="87"/>
      <c r="URZ59" s="87"/>
      <c r="USA59" s="87"/>
      <c r="USB59" s="87"/>
      <c r="USC59" s="87"/>
      <c r="USD59" s="87"/>
      <c r="USE59" s="87"/>
      <c r="USF59" s="87"/>
      <c r="USG59" s="87"/>
      <c r="USH59" s="87"/>
      <c r="USI59" s="87"/>
      <c r="USO59" s="87"/>
      <c r="USP59" s="87"/>
      <c r="USQ59" s="87"/>
      <c r="USR59" s="87"/>
      <c r="USS59" s="87"/>
      <c r="UST59" s="87"/>
      <c r="USU59" s="87"/>
      <c r="USV59" s="87"/>
      <c r="USW59" s="87"/>
      <c r="USX59" s="87"/>
      <c r="UTD59" s="87"/>
      <c r="UTE59" s="87"/>
      <c r="UTF59" s="87"/>
      <c r="UTG59" s="87"/>
      <c r="UTH59" s="87"/>
      <c r="UTI59" s="87"/>
      <c r="UTJ59" s="87"/>
      <c r="UTK59" s="87"/>
      <c r="UTL59" s="87"/>
      <c r="UTM59" s="87"/>
      <c r="UTS59" s="87"/>
      <c r="UTT59" s="87"/>
      <c r="UTU59" s="87"/>
      <c r="UTV59" s="87"/>
      <c r="UTW59" s="87"/>
      <c r="UTX59" s="87"/>
      <c r="UTY59" s="87"/>
      <c r="UTZ59" s="87"/>
      <c r="UUA59" s="87"/>
      <c r="UUB59" s="87"/>
      <c r="UUH59" s="87"/>
      <c r="UUI59" s="87"/>
      <c r="UUJ59" s="87"/>
      <c r="UUK59" s="87"/>
      <c r="UUL59" s="87"/>
      <c r="UUM59" s="87"/>
      <c r="UUN59" s="87"/>
      <c r="UUO59" s="87"/>
      <c r="UUP59" s="87"/>
      <c r="UUQ59" s="87"/>
      <c r="UUW59" s="87"/>
      <c r="UUX59" s="87"/>
      <c r="UUY59" s="87"/>
      <c r="UUZ59" s="87"/>
      <c r="UVA59" s="87"/>
      <c r="UVB59" s="87"/>
      <c r="UVC59" s="87"/>
      <c r="UVD59" s="87"/>
      <c r="UVE59" s="87"/>
      <c r="UVF59" s="87"/>
      <c r="UVL59" s="87"/>
      <c r="UVM59" s="87"/>
      <c r="UVN59" s="87"/>
      <c r="UVO59" s="87"/>
      <c r="UVP59" s="87"/>
      <c r="UVQ59" s="87"/>
      <c r="UVR59" s="87"/>
      <c r="UVS59" s="87"/>
      <c r="UVT59" s="87"/>
      <c r="UVU59" s="87"/>
      <c r="UWA59" s="87"/>
      <c r="UWB59" s="87"/>
      <c r="UWC59" s="87"/>
      <c r="UWD59" s="87"/>
      <c r="UWE59" s="87"/>
      <c r="UWF59" s="87"/>
      <c r="UWG59" s="87"/>
      <c r="UWH59" s="87"/>
      <c r="UWI59" s="87"/>
      <c r="UWJ59" s="87"/>
      <c r="UWP59" s="87"/>
      <c r="UWQ59" s="87"/>
      <c r="UWR59" s="87"/>
      <c r="UWS59" s="87"/>
      <c r="UWT59" s="87"/>
      <c r="UWU59" s="87"/>
      <c r="UWV59" s="87"/>
      <c r="UWW59" s="87"/>
      <c r="UWX59" s="87"/>
      <c r="UWY59" s="87"/>
      <c r="UXE59" s="87"/>
      <c r="UXF59" s="87"/>
      <c r="UXG59" s="87"/>
      <c r="UXH59" s="87"/>
      <c r="UXI59" s="87"/>
      <c r="UXJ59" s="87"/>
      <c r="UXK59" s="87"/>
      <c r="UXL59" s="87"/>
      <c r="UXM59" s="87"/>
      <c r="UXN59" s="87"/>
      <c r="UXT59" s="87"/>
      <c r="UXU59" s="87"/>
      <c r="UXV59" s="87"/>
      <c r="UXW59" s="87"/>
      <c r="UXX59" s="87"/>
      <c r="UXY59" s="87"/>
      <c r="UXZ59" s="87"/>
      <c r="UYA59" s="87"/>
      <c r="UYB59" s="87"/>
      <c r="UYC59" s="87"/>
      <c r="UYI59" s="87"/>
      <c r="UYJ59" s="87"/>
      <c r="UYK59" s="87"/>
      <c r="UYL59" s="87"/>
      <c r="UYM59" s="87"/>
      <c r="UYN59" s="87"/>
      <c r="UYO59" s="87"/>
      <c r="UYP59" s="87"/>
      <c r="UYQ59" s="87"/>
      <c r="UYR59" s="87"/>
      <c r="UYX59" s="87"/>
      <c r="UYY59" s="87"/>
      <c r="UYZ59" s="87"/>
      <c r="UZA59" s="87"/>
      <c r="UZB59" s="87"/>
      <c r="UZC59" s="87"/>
      <c r="UZD59" s="87"/>
      <c r="UZE59" s="87"/>
      <c r="UZF59" s="87"/>
      <c r="UZG59" s="87"/>
      <c r="UZM59" s="87"/>
      <c r="UZN59" s="87"/>
      <c r="UZO59" s="87"/>
      <c r="UZP59" s="87"/>
      <c r="UZQ59" s="87"/>
      <c r="UZR59" s="87"/>
      <c r="UZS59" s="87"/>
      <c r="UZT59" s="87"/>
      <c r="UZU59" s="87"/>
      <c r="UZV59" s="87"/>
      <c r="VAB59" s="87"/>
      <c r="VAC59" s="87"/>
      <c r="VAD59" s="87"/>
      <c r="VAE59" s="87"/>
      <c r="VAF59" s="87"/>
      <c r="VAG59" s="87"/>
      <c r="VAH59" s="87"/>
      <c r="VAI59" s="87"/>
      <c r="VAJ59" s="87"/>
      <c r="VAK59" s="87"/>
      <c r="VAQ59" s="87"/>
      <c r="VAR59" s="87"/>
      <c r="VAS59" s="87"/>
      <c r="VAT59" s="87"/>
      <c r="VAU59" s="87"/>
      <c r="VAV59" s="87"/>
      <c r="VAW59" s="87"/>
      <c r="VAX59" s="87"/>
      <c r="VAY59" s="87"/>
      <c r="VAZ59" s="87"/>
      <c r="VBF59" s="87"/>
      <c r="VBG59" s="87"/>
      <c r="VBH59" s="87"/>
      <c r="VBI59" s="87"/>
      <c r="VBJ59" s="87"/>
      <c r="VBK59" s="87"/>
      <c r="VBL59" s="87"/>
      <c r="VBM59" s="87"/>
      <c r="VBN59" s="87"/>
      <c r="VBO59" s="87"/>
      <c r="VBU59" s="87"/>
      <c r="VBV59" s="87"/>
      <c r="VBW59" s="87"/>
      <c r="VBX59" s="87"/>
      <c r="VBY59" s="87"/>
      <c r="VBZ59" s="87"/>
      <c r="VCA59" s="87"/>
      <c r="VCB59" s="87"/>
      <c r="VCC59" s="87"/>
      <c r="VCD59" s="87"/>
      <c r="VCJ59" s="87"/>
      <c r="VCK59" s="87"/>
      <c r="VCL59" s="87"/>
      <c r="VCM59" s="87"/>
      <c r="VCN59" s="87"/>
      <c r="VCO59" s="87"/>
      <c r="VCP59" s="87"/>
      <c r="VCQ59" s="87"/>
      <c r="VCR59" s="87"/>
      <c r="VCS59" s="87"/>
      <c r="VCY59" s="87"/>
      <c r="VCZ59" s="87"/>
      <c r="VDA59" s="87"/>
      <c r="VDB59" s="87"/>
      <c r="VDC59" s="87"/>
      <c r="VDD59" s="87"/>
      <c r="VDE59" s="87"/>
      <c r="VDF59" s="87"/>
      <c r="VDG59" s="87"/>
      <c r="VDH59" s="87"/>
      <c r="VDN59" s="87"/>
      <c r="VDO59" s="87"/>
      <c r="VDP59" s="87"/>
      <c r="VDQ59" s="87"/>
      <c r="VDR59" s="87"/>
      <c r="VDS59" s="87"/>
      <c r="VDT59" s="87"/>
      <c r="VDU59" s="87"/>
      <c r="VDV59" s="87"/>
      <c r="VDW59" s="87"/>
      <c r="VEC59" s="87"/>
      <c r="VED59" s="87"/>
      <c r="VEE59" s="87"/>
      <c r="VEF59" s="87"/>
      <c r="VEG59" s="87"/>
      <c r="VEH59" s="87"/>
      <c r="VEI59" s="87"/>
      <c r="VEJ59" s="87"/>
      <c r="VEK59" s="87"/>
      <c r="VEL59" s="87"/>
      <c r="VER59" s="87"/>
      <c r="VES59" s="87"/>
      <c r="VET59" s="87"/>
      <c r="VEU59" s="87"/>
      <c r="VEV59" s="87"/>
      <c r="VEW59" s="87"/>
      <c r="VEX59" s="87"/>
      <c r="VEY59" s="87"/>
      <c r="VEZ59" s="87"/>
      <c r="VFA59" s="87"/>
      <c r="VFG59" s="87"/>
      <c r="VFH59" s="87"/>
      <c r="VFI59" s="87"/>
      <c r="VFJ59" s="87"/>
      <c r="VFK59" s="87"/>
      <c r="VFL59" s="87"/>
      <c r="VFM59" s="87"/>
      <c r="VFN59" s="87"/>
      <c r="VFO59" s="87"/>
      <c r="VFP59" s="87"/>
      <c r="VFV59" s="87"/>
      <c r="VFW59" s="87"/>
      <c r="VFX59" s="87"/>
      <c r="VFY59" s="87"/>
      <c r="VFZ59" s="87"/>
      <c r="VGA59" s="87"/>
      <c r="VGB59" s="87"/>
      <c r="VGC59" s="87"/>
      <c r="VGD59" s="87"/>
      <c r="VGE59" s="87"/>
      <c r="VGK59" s="87"/>
      <c r="VGL59" s="87"/>
      <c r="VGM59" s="87"/>
      <c r="VGN59" s="87"/>
      <c r="VGO59" s="87"/>
      <c r="VGP59" s="87"/>
      <c r="VGQ59" s="87"/>
      <c r="VGR59" s="87"/>
      <c r="VGS59" s="87"/>
      <c r="VGT59" s="87"/>
      <c r="VGZ59" s="87"/>
      <c r="VHA59" s="87"/>
      <c r="VHB59" s="87"/>
      <c r="VHC59" s="87"/>
      <c r="VHD59" s="87"/>
      <c r="VHE59" s="87"/>
      <c r="VHF59" s="87"/>
      <c r="VHG59" s="87"/>
      <c r="VHH59" s="87"/>
      <c r="VHI59" s="87"/>
      <c r="VHO59" s="87"/>
      <c r="VHP59" s="87"/>
      <c r="VHQ59" s="87"/>
      <c r="VHR59" s="87"/>
      <c r="VHS59" s="87"/>
      <c r="VHT59" s="87"/>
      <c r="VHU59" s="87"/>
      <c r="VHV59" s="87"/>
      <c r="VHW59" s="87"/>
      <c r="VHX59" s="87"/>
      <c r="VID59" s="87"/>
      <c r="VIE59" s="87"/>
      <c r="VIF59" s="87"/>
      <c r="VIG59" s="87"/>
      <c r="VIH59" s="87"/>
      <c r="VII59" s="87"/>
      <c r="VIJ59" s="87"/>
      <c r="VIK59" s="87"/>
      <c r="VIL59" s="87"/>
      <c r="VIM59" s="87"/>
      <c r="VIS59" s="87"/>
      <c r="VIT59" s="87"/>
      <c r="VIU59" s="87"/>
      <c r="VIV59" s="87"/>
      <c r="VIW59" s="87"/>
      <c r="VIX59" s="87"/>
      <c r="VIY59" s="87"/>
      <c r="VIZ59" s="87"/>
      <c r="VJA59" s="87"/>
      <c r="VJB59" s="87"/>
      <c r="VJH59" s="87"/>
      <c r="VJI59" s="87"/>
      <c r="VJJ59" s="87"/>
      <c r="VJK59" s="87"/>
      <c r="VJL59" s="87"/>
      <c r="VJM59" s="87"/>
      <c r="VJN59" s="87"/>
      <c r="VJO59" s="87"/>
      <c r="VJP59" s="87"/>
      <c r="VJQ59" s="87"/>
      <c r="VJW59" s="87"/>
      <c r="VJX59" s="87"/>
      <c r="VJY59" s="87"/>
      <c r="VJZ59" s="87"/>
      <c r="VKA59" s="87"/>
      <c r="VKB59" s="87"/>
      <c r="VKC59" s="87"/>
      <c r="VKD59" s="87"/>
      <c r="VKE59" s="87"/>
      <c r="VKF59" s="87"/>
      <c r="VKL59" s="87"/>
      <c r="VKM59" s="87"/>
      <c r="VKN59" s="87"/>
      <c r="VKO59" s="87"/>
      <c r="VKP59" s="87"/>
      <c r="VKQ59" s="87"/>
      <c r="VKR59" s="87"/>
      <c r="VKS59" s="87"/>
      <c r="VKT59" s="87"/>
      <c r="VKU59" s="87"/>
      <c r="VLA59" s="87"/>
      <c r="VLB59" s="87"/>
      <c r="VLC59" s="87"/>
      <c r="VLD59" s="87"/>
      <c r="VLE59" s="87"/>
      <c r="VLF59" s="87"/>
      <c r="VLG59" s="87"/>
      <c r="VLH59" s="87"/>
      <c r="VLI59" s="87"/>
      <c r="VLJ59" s="87"/>
      <c r="VLP59" s="87"/>
      <c r="VLQ59" s="87"/>
      <c r="VLR59" s="87"/>
      <c r="VLS59" s="87"/>
      <c r="VLT59" s="87"/>
      <c r="VLU59" s="87"/>
      <c r="VLV59" s="87"/>
      <c r="VLW59" s="87"/>
      <c r="VLX59" s="87"/>
      <c r="VLY59" s="87"/>
      <c r="VME59" s="87"/>
      <c r="VMF59" s="87"/>
      <c r="VMG59" s="87"/>
      <c r="VMH59" s="87"/>
      <c r="VMI59" s="87"/>
      <c r="VMJ59" s="87"/>
      <c r="VMK59" s="87"/>
      <c r="VML59" s="87"/>
      <c r="VMM59" s="87"/>
      <c r="VMN59" s="87"/>
      <c r="VMT59" s="87"/>
      <c r="VMU59" s="87"/>
      <c r="VMV59" s="87"/>
      <c r="VMW59" s="87"/>
      <c r="VMX59" s="87"/>
      <c r="VMY59" s="87"/>
      <c r="VMZ59" s="87"/>
      <c r="VNA59" s="87"/>
      <c r="VNB59" s="87"/>
      <c r="VNC59" s="87"/>
      <c r="VNI59" s="87"/>
      <c r="VNJ59" s="87"/>
      <c r="VNK59" s="87"/>
      <c r="VNL59" s="87"/>
      <c r="VNM59" s="87"/>
      <c r="VNN59" s="87"/>
      <c r="VNO59" s="87"/>
      <c r="VNP59" s="87"/>
      <c r="VNQ59" s="87"/>
      <c r="VNR59" s="87"/>
      <c r="VNX59" s="87"/>
      <c r="VNY59" s="87"/>
      <c r="VNZ59" s="87"/>
      <c r="VOA59" s="87"/>
      <c r="VOB59" s="87"/>
      <c r="VOC59" s="87"/>
      <c r="VOD59" s="87"/>
      <c r="VOE59" s="87"/>
      <c r="VOF59" s="87"/>
      <c r="VOG59" s="87"/>
      <c r="VOM59" s="87"/>
      <c r="VON59" s="87"/>
      <c r="VOO59" s="87"/>
      <c r="VOP59" s="87"/>
      <c r="VOQ59" s="87"/>
      <c r="VOR59" s="87"/>
      <c r="VOS59" s="87"/>
      <c r="VOT59" s="87"/>
      <c r="VOU59" s="87"/>
      <c r="VOV59" s="87"/>
      <c r="VPB59" s="87"/>
      <c r="VPC59" s="87"/>
      <c r="VPD59" s="87"/>
      <c r="VPE59" s="87"/>
      <c r="VPF59" s="87"/>
      <c r="VPG59" s="87"/>
      <c r="VPH59" s="87"/>
      <c r="VPI59" s="87"/>
      <c r="VPJ59" s="87"/>
      <c r="VPK59" s="87"/>
      <c r="VPQ59" s="87"/>
      <c r="VPR59" s="87"/>
      <c r="VPS59" s="87"/>
      <c r="VPT59" s="87"/>
      <c r="VPU59" s="87"/>
      <c r="VPV59" s="87"/>
      <c r="VPW59" s="87"/>
      <c r="VPX59" s="87"/>
      <c r="VPY59" s="87"/>
      <c r="VPZ59" s="87"/>
      <c r="VQF59" s="87"/>
      <c r="VQG59" s="87"/>
      <c r="VQH59" s="87"/>
      <c r="VQI59" s="87"/>
      <c r="VQJ59" s="87"/>
      <c r="VQK59" s="87"/>
      <c r="VQL59" s="87"/>
      <c r="VQM59" s="87"/>
      <c r="VQN59" s="87"/>
      <c r="VQO59" s="87"/>
      <c r="VQU59" s="87"/>
      <c r="VQV59" s="87"/>
      <c r="VQW59" s="87"/>
      <c r="VQX59" s="87"/>
      <c r="VQY59" s="87"/>
      <c r="VQZ59" s="87"/>
      <c r="VRA59" s="87"/>
      <c r="VRB59" s="87"/>
      <c r="VRC59" s="87"/>
      <c r="VRD59" s="87"/>
      <c r="VRJ59" s="87"/>
      <c r="VRK59" s="87"/>
      <c r="VRL59" s="87"/>
      <c r="VRM59" s="87"/>
      <c r="VRN59" s="87"/>
      <c r="VRO59" s="87"/>
      <c r="VRP59" s="87"/>
      <c r="VRQ59" s="87"/>
      <c r="VRR59" s="87"/>
      <c r="VRS59" s="87"/>
      <c r="VRY59" s="87"/>
      <c r="VRZ59" s="87"/>
      <c r="VSA59" s="87"/>
      <c r="VSB59" s="87"/>
      <c r="VSC59" s="87"/>
      <c r="VSD59" s="87"/>
      <c r="VSE59" s="87"/>
      <c r="VSF59" s="87"/>
      <c r="VSG59" s="87"/>
      <c r="VSH59" s="87"/>
      <c r="VSN59" s="87"/>
      <c r="VSO59" s="87"/>
      <c r="VSP59" s="87"/>
      <c r="VSQ59" s="87"/>
      <c r="VSR59" s="87"/>
      <c r="VSS59" s="87"/>
      <c r="VST59" s="87"/>
      <c r="VSU59" s="87"/>
      <c r="VSV59" s="87"/>
      <c r="VSW59" s="87"/>
      <c r="VTC59" s="87"/>
      <c r="VTD59" s="87"/>
      <c r="VTE59" s="87"/>
      <c r="VTF59" s="87"/>
      <c r="VTG59" s="87"/>
      <c r="VTH59" s="87"/>
      <c r="VTI59" s="87"/>
      <c r="VTJ59" s="87"/>
      <c r="VTK59" s="87"/>
      <c r="VTL59" s="87"/>
      <c r="VTR59" s="87"/>
      <c r="VTS59" s="87"/>
      <c r="VTT59" s="87"/>
      <c r="VTU59" s="87"/>
      <c r="VTV59" s="87"/>
      <c r="VTW59" s="87"/>
      <c r="VTX59" s="87"/>
      <c r="VTY59" s="87"/>
      <c r="VTZ59" s="87"/>
      <c r="VUA59" s="87"/>
      <c r="VUG59" s="87"/>
      <c r="VUH59" s="87"/>
      <c r="VUI59" s="87"/>
      <c r="VUJ59" s="87"/>
      <c r="VUK59" s="87"/>
      <c r="VUL59" s="87"/>
      <c r="VUM59" s="87"/>
      <c r="VUN59" s="87"/>
      <c r="VUO59" s="87"/>
      <c r="VUP59" s="87"/>
      <c r="VUV59" s="87"/>
      <c r="VUW59" s="87"/>
      <c r="VUX59" s="87"/>
      <c r="VUY59" s="87"/>
      <c r="VUZ59" s="87"/>
      <c r="VVA59" s="87"/>
      <c r="VVB59" s="87"/>
      <c r="VVC59" s="87"/>
      <c r="VVD59" s="87"/>
      <c r="VVE59" s="87"/>
      <c r="VVK59" s="87"/>
      <c r="VVL59" s="87"/>
      <c r="VVM59" s="87"/>
      <c r="VVN59" s="87"/>
      <c r="VVO59" s="87"/>
      <c r="VVP59" s="87"/>
      <c r="VVQ59" s="87"/>
      <c r="VVR59" s="87"/>
      <c r="VVS59" s="87"/>
      <c r="VVT59" s="87"/>
      <c r="VVZ59" s="87"/>
      <c r="VWA59" s="87"/>
      <c r="VWB59" s="87"/>
      <c r="VWC59" s="87"/>
      <c r="VWD59" s="87"/>
      <c r="VWE59" s="87"/>
      <c r="VWF59" s="87"/>
      <c r="VWG59" s="87"/>
      <c r="VWH59" s="87"/>
      <c r="VWI59" s="87"/>
      <c r="VWO59" s="87"/>
      <c r="VWP59" s="87"/>
      <c r="VWQ59" s="87"/>
      <c r="VWR59" s="87"/>
      <c r="VWS59" s="87"/>
      <c r="VWT59" s="87"/>
      <c r="VWU59" s="87"/>
      <c r="VWV59" s="87"/>
      <c r="VWW59" s="87"/>
      <c r="VWX59" s="87"/>
      <c r="VXD59" s="87"/>
      <c r="VXE59" s="87"/>
      <c r="VXF59" s="87"/>
      <c r="VXG59" s="87"/>
      <c r="VXH59" s="87"/>
      <c r="VXI59" s="87"/>
      <c r="VXJ59" s="87"/>
      <c r="VXK59" s="87"/>
      <c r="VXL59" s="87"/>
      <c r="VXM59" s="87"/>
      <c r="VXS59" s="87"/>
      <c r="VXT59" s="87"/>
      <c r="VXU59" s="87"/>
      <c r="VXV59" s="87"/>
      <c r="VXW59" s="87"/>
      <c r="VXX59" s="87"/>
      <c r="VXY59" s="87"/>
      <c r="VXZ59" s="87"/>
      <c r="VYA59" s="87"/>
      <c r="VYB59" s="87"/>
      <c r="VYH59" s="87"/>
      <c r="VYI59" s="87"/>
      <c r="VYJ59" s="87"/>
      <c r="VYK59" s="87"/>
      <c r="VYL59" s="87"/>
      <c r="VYM59" s="87"/>
      <c r="VYN59" s="87"/>
      <c r="VYO59" s="87"/>
      <c r="VYP59" s="87"/>
      <c r="VYQ59" s="87"/>
      <c r="VYW59" s="87"/>
      <c r="VYX59" s="87"/>
      <c r="VYY59" s="87"/>
      <c r="VYZ59" s="87"/>
      <c r="VZA59" s="87"/>
      <c r="VZB59" s="87"/>
      <c r="VZC59" s="87"/>
      <c r="VZD59" s="87"/>
      <c r="VZE59" s="87"/>
      <c r="VZF59" s="87"/>
      <c r="VZL59" s="87"/>
      <c r="VZM59" s="87"/>
      <c r="VZN59" s="87"/>
      <c r="VZO59" s="87"/>
      <c r="VZP59" s="87"/>
      <c r="VZQ59" s="87"/>
      <c r="VZR59" s="87"/>
      <c r="VZS59" s="87"/>
      <c r="VZT59" s="87"/>
      <c r="VZU59" s="87"/>
      <c r="WAA59" s="87"/>
      <c r="WAB59" s="87"/>
      <c r="WAC59" s="87"/>
      <c r="WAD59" s="87"/>
      <c r="WAE59" s="87"/>
      <c r="WAF59" s="87"/>
      <c r="WAG59" s="87"/>
      <c r="WAH59" s="87"/>
      <c r="WAI59" s="87"/>
      <c r="WAJ59" s="87"/>
      <c r="WAP59" s="87"/>
      <c r="WAQ59" s="87"/>
      <c r="WAR59" s="87"/>
      <c r="WAS59" s="87"/>
      <c r="WAT59" s="87"/>
      <c r="WAU59" s="87"/>
      <c r="WAV59" s="87"/>
      <c r="WAW59" s="87"/>
      <c r="WAX59" s="87"/>
      <c r="WAY59" s="87"/>
      <c r="WBE59" s="87"/>
      <c r="WBF59" s="87"/>
      <c r="WBG59" s="87"/>
      <c r="WBH59" s="87"/>
      <c r="WBI59" s="87"/>
    </row>
    <row r="60" spans="8:1019 1025:4094 4100:8189 8195:11264 11270:12284 12290:15359 15365:15609">
      <c r="L60" s="87"/>
      <c r="N60" s="87"/>
      <c r="O60" s="87"/>
      <c r="P60" s="87"/>
      <c r="Q60" s="87"/>
      <c r="W60" s="86"/>
      <c r="X60" s="86"/>
      <c r="Y60" s="86"/>
      <c r="Z60" s="86"/>
      <c r="AA60" s="86"/>
      <c r="AB60" s="86"/>
      <c r="AC60" s="86"/>
      <c r="AD60" s="86"/>
      <c r="AE60" s="86"/>
      <c r="AF60" s="86"/>
      <c r="AG60" s="147" t="s">
        <v>201</v>
      </c>
      <c r="AH60" s="87"/>
      <c r="AI60" s="87"/>
      <c r="AJ60" s="87"/>
      <c r="AK60" s="87"/>
      <c r="AL60" s="153"/>
      <c r="AM60" s="147" t="s">
        <v>202</v>
      </c>
      <c r="AN60" s="87"/>
      <c r="AO60" s="87"/>
      <c r="AP60" s="87"/>
      <c r="AQ60" s="158"/>
      <c r="AT60" s="87"/>
      <c r="AU60" s="87"/>
      <c r="AV60" s="87"/>
      <c r="AW60" s="87"/>
      <c r="AX60" s="87"/>
      <c r="AY60" s="87"/>
      <c r="AZ60" s="87"/>
      <c r="BA60" s="87"/>
      <c r="BB60" s="87"/>
      <c r="BC60" s="87"/>
      <c r="BD60" s="87"/>
      <c r="BE60" s="87"/>
      <c r="BF60" s="87"/>
      <c r="BG60" s="87"/>
      <c r="BM60" s="87"/>
      <c r="BN60" s="87"/>
      <c r="BO60" s="87"/>
      <c r="BP60" s="87"/>
      <c r="BQ60" s="87"/>
      <c r="BR60" s="87"/>
      <c r="BS60" s="87"/>
      <c r="BT60" s="87"/>
      <c r="BU60" s="87"/>
      <c r="BV60" s="87"/>
      <c r="CB60" s="87"/>
      <c r="CC60" s="87"/>
      <c r="CD60" s="87"/>
      <c r="CE60" s="87"/>
      <c r="CF60" s="87"/>
      <c r="CG60" s="87"/>
      <c r="CH60" s="87"/>
      <c r="CI60" s="87"/>
      <c r="CJ60" s="87"/>
      <c r="CK60" s="87"/>
      <c r="CQ60" s="87"/>
      <c r="CR60" s="87"/>
      <c r="CS60" s="87"/>
      <c r="CT60" s="87"/>
      <c r="CU60" s="87"/>
      <c r="CV60" s="87"/>
      <c r="CW60" s="87"/>
      <c r="CX60" s="87"/>
      <c r="CY60" s="87"/>
      <c r="CZ60" s="87"/>
      <c r="DF60" s="87"/>
      <c r="DG60" s="87"/>
      <c r="DH60" s="87"/>
      <c r="DI60" s="87"/>
      <c r="DJ60" s="87"/>
      <c r="DK60" s="87"/>
      <c r="DL60" s="87"/>
      <c r="DM60" s="87"/>
      <c r="DN60" s="87"/>
      <c r="DO60" s="87"/>
      <c r="DU60" s="87"/>
      <c r="DV60" s="87"/>
      <c r="DW60" s="87"/>
      <c r="DX60" s="87"/>
      <c r="DY60" s="87"/>
      <c r="DZ60" s="87"/>
      <c r="EA60" s="87"/>
      <c r="EB60" s="87"/>
      <c r="EC60" s="87"/>
      <c r="ED60" s="87"/>
      <c r="EJ60" s="87"/>
      <c r="EK60" s="87"/>
      <c r="EL60" s="87"/>
      <c r="EM60" s="87"/>
      <c r="EN60" s="87"/>
      <c r="EO60" s="87"/>
      <c r="EP60" s="87"/>
      <c r="EQ60" s="87"/>
      <c r="ER60" s="87"/>
      <c r="ES60" s="87"/>
      <c r="EY60" s="87"/>
      <c r="EZ60" s="87"/>
      <c r="FA60" s="87"/>
      <c r="FB60" s="87"/>
      <c r="FC60" s="87"/>
      <c r="FD60" s="87"/>
      <c r="FE60" s="87"/>
      <c r="FF60" s="87"/>
      <c r="FG60" s="87"/>
      <c r="FH60" s="87"/>
      <c r="FN60" s="87"/>
      <c r="FO60" s="87"/>
      <c r="FP60" s="87"/>
      <c r="FQ60" s="87"/>
      <c r="FR60" s="87"/>
      <c r="FS60" s="87"/>
      <c r="FT60" s="87"/>
      <c r="FU60" s="87"/>
      <c r="FV60" s="87"/>
      <c r="FW60" s="87"/>
      <c r="GC60" s="87"/>
      <c r="GD60" s="87"/>
      <c r="GE60" s="87"/>
      <c r="GF60" s="87"/>
      <c r="GG60" s="87"/>
      <c r="GH60" s="87"/>
      <c r="GI60" s="87"/>
      <c r="GJ60" s="87"/>
      <c r="GK60" s="87"/>
      <c r="GL60" s="87"/>
      <c r="GR60" s="87"/>
      <c r="GS60" s="87"/>
      <c r="GT60" s="87"/>
      <c r="GU60" s="87"/>
      <c r="GV60" s="87"/>
      <c r="GW60" s="87"/>
      <c r="GX60" s="87"/>
      <c r="GY60" s="87"/>
      <c r="GZ60" s="87"/>
      <c r="HA60" s="87"/>
      <c r="HG60" s="87"/>
      <c r="HH60" s="87"/>
      <c r="HI60" s="87"/>
      <c r="HJ60" s="87"/>
      <c r="HK60" s="87"/>
      <c r="HL60" s="87"/>
      <c r="HM60" s="87"/>
      <c r="HN60" s="87"/>
      <c r="HO60" s="87"/>
      <c r="HP60" s="87"/>
      <c r="HV60" s="87"/>
      <c r="HW60" s="87"/>
      <c r="HX60" s="87"/>
      <c r="HY60" s="87"/>
      <c r="HZ60" s="87"/>
      <c r="IA60" s="87"/>
      <c r="IB60" s="87"/>
      <c r="IC60" s="87"/>
      <c r="ID60" s="87"/>
      <c r="IE60" s="87"/>
      <c r="IK60" s="87"/>
      <c r="IL60" s="87"/>
      <c r="IM60" s="87"/>
      <c r="IN60" s="87"/>
      <c r="IO60" s="87"/>
      <c r="IP60" s="87"/>
      <c r="IQ60" s="87"/>
      <c r="IR60" s="87"/>
      <c r="IS60" s="87"/>
      <c r="IT60" s="87"/>
      <c r="IZ60" s="87"/>
      <c r="JA60" s="87"/>
      <c r="JB60" s="87"/>
      <c r="JC60" s="87"/>
      <c r="JD60" s="87"/>
      <c r="JE60" s="87"/>
      <c r="JF60" s="87"/>
      <c r="JG60" s="87"/>
      <c r="JH60" s="87"/>
      <c r="JI60" s="87"/>
      <c r="JO60" s="87"/>
      <c r="JP60" s="87"/>
      <c r="JQ60" s="87"/>
      <c r="JR60" s="87"/>
      <c r="JS60" s="87"/>
      <c r="JT60" s="87"/>
      <c r="JU60" s="87"/>
      <c r="JV60" s="87"/>
      <c r="JW60" s="87"/>
      <c r="JX60" s="87"/>
      <c r="KD60" s="87"/>
      <c r="KE60" s="87"/>
      <c r="KF60" s="87"/>
      <c r="KG60" s="87"/>
      <c r="KH60" s="87"/>
      <c r="KI60" s="87"/>
      <c r="KJ60" s="87"/>
      <c r="KK60" s="87"/>
      <c r="KL60" s="87"/>
      <c r="KM60" s="87"/>
      <c r="KS60" s="87"/>
      <c r="KT60" s="87"/>
      <c r="KU60" s="87"/>
      <c r="KV60" s="87"/>
      <c r="KW60" s="87"/>
      <c r="KX60" s="87"/>
      <c r="KY60" s="87"/>
      <c r="KZ60" s="87"/>
      <c r="LA60" s="87"/>
      <c r="LB60" s="87"/>
      <c r="LH60" s="87"/>
      <c r="LI60" s="87"/>
      <c r="LJ60" s="87"/>
      <c r="LK60" s="87"/>
      <c r="LL60" s="87"/>
      <c r="LM60" s="87"/>
      <c r="LN60" s="87"/>
      <c r="LO60" s="87"/>
      <c r="LP60" s="87"/>
      <c r="LQ60" s="87"/>
      <c r="LW60" s="87"/>
      <c r="LX60" s="87"/>
      <c r="LY60" s="87"/>
      <c r="LZ60" s="87"/>
      <c r="MA60" s="87"/>
      <c r="MB60" s="87"/>
      <c r="MC60" s="87"/>
      <c r="MD60" s="87"/>
      <c r="ME60" s="87"/>
      <c r="MF60" s="87"/>
      <c r="ML60" s="87"/>
      <c r="MM60" s="87"/>
      <c r="MN60" s="87"/>
      <c r="MO60" s="87"/>
      <c r="MP60" s="87"/>
      <c r="MQ60" s="87"/>
      <c r="MR60" s="87"/>
      <c r="MS60" s="87"/>
      <c r="MT60" s="87"/>
      <c r="MU60" s="87"/>
      <c r="NA60" s="87"/>
      <c r="NB60" s="87"/>
      <c r="NC60" s="87"/>
      <c r="ND60" s="87"/>
      <c r="NE60" s="87"/>
      <c r="NF60" s="87"/>
      <c r="NG60" s="87"/>
      <c r="NH60" s="87"/>
      <c r="NI60" s="87"/>
      <c r="NJ60" s="87"/>
      <c r="NP60" s="87"/>
      <c r="NQ60" s="87"/>
      <c r="NR60" s="87"/>
      <c r="NS60" s="87"/>
      <c r="NT60" s="87"/>
      <c r="NU60" s="87"/>
      <c r="NV60" s="87"/>
      <c r="NW60" s="87"/>
      <c r="NX60" s="87"/>
      <c r="NY60" s="87"/>
      <c r="OE60" s="87"/>
      <c r="OF60" s="87"/>
      <c r="OG60" s="87"/>
      <c r="OH60" s="87"/>
      <c r="OI60" s="87"/>
      <c r="OJ60" s="87"/>
      <c r="OK60" s="87"/>
      <c r="OL60" s="87"/>
      <c r="OM60" s="87"/>
      <c r="ON60" s="87"/>
      <c r="OT60" s="87"/>
      <c r="OU60" s="87"/>
      <c r="OV60" s="87"/>
      <c r="OW60" s="87"/>
      <c r="OX60" s="87"/>
      <c r="OY60" s="87"/>
      <c r="OZ60" s="87"/>
      <c r="PA60" s="87"/>
      <c r="PB60" s="87"/>
      <c r="PC60" s="87"/>
      <c r="PI60" s="87"/>
      <c r="PJ60" s="87"/>
      <c r="PK60" s="87"/>
      <c r="PL60" s="87"/>
      <c r="PM60" s="87"/>
      <c r="PN60" s="87"/>
      <c r="PO60" s="87"/>
      <c r="PP60" s="87"/>
      <c r="PQ60" s="87"/>
      <c r="PR60" s="87"/>
      <c r="PX60" s="87"/>
      <c r="PY60" s="87"/>
      <c r="PZ60" s="87"/>
      <c r="QA60" s="87"/>
      <c r="QB60" s="87"/>
      <c r="QC60" s="87"/>
      <c r="QD60" s="87"/>
      <c r="QE60" s="87"/>
      <c r="QF60" s="87"/>
      <c r="QG60" s="87"/>
      <c r="QM60" s="87"/>
      <c r="QN60" s="87"/>
      <c r="QO60" s="87"/>
      <c r="QP60" s="87"/>
      <c r="QQ60" s="87"/>
      <c r="QR60" s="87"/>
      <c r="QS60" s="87"/>
      <c r="QT60" s="87"/>
      <c r="QU60" s="87"/>
      <c r="QV60" s="87"/>
      <c r="RB60" s="87"/>
      <c r="RC60" s="87"/>
      <c r="RD60" s="87"/>
      <c r="RE60" s="87"/>
      <c r="RF60" s="87"/>
      <c r="RG60" s="87"/>
      <c r="RH60" s="87"/>
      <c r="RI60" s="87"/>
      <c r="RJ60" s="87"/>
      <c r="RK60" s="87"/>
      <c r="RQ60" s="87"/>
      <c r="RR60" s="87"/>
      <c r="RS60" s="87"/>
      <c r="RT60" s="87"/>
      <c r="RU60" s="87"/>
      <c r="RV60" s="87"/>
      <c r="RW60" s="87"/>
      <c r="RX60" s="87"/>
      <c r="RY60" s="87"/>
      <c r="RZ60" s="87"/>
      <c r="SF60" s="87"/>
      <c r="SG60" s="87"/>
      <c r="SH60" s="87"/>
      <c r="SI60" s="87"/>
      <c r="SJ60" s="87"/>
      <c r="SK60" s="87"/>
      <c r="SL60" s="87"/>
      <c r="SM60" s="87"/>
      <c r="SN60" s="87"/>
      <c r="SO60" s="87"/>
      <c r="SU60" s="87"/>
      <c r="SV60" s="87"/>
      <c r="SW60" s="87"/>
      <c r="SX60" s="87"/>
      <c r="SY60" s="87"/>
      <c r="SZ60" s="87"/>
      <c r="TA60" s="87"/>
      <c r="TB60" s="87"/>
      <c r="TC60" s="87"/>
      <c r="TD60" s="87"/>
      <c r="TJ60" s="87"/>
      <c r="TK60" s="87"/>
      <c r="TL60" s="87"/>
      <c r="TM60" s="87"/>
      <c r="TN60" s="87"/>
      <c r="TO60" s="87"/>
      <c r="TP60" s="87"/>
      <c r="TQ60" s="87"/>
      <c r="TR60" s="87"/>
      <c r="TS60" s="87"/>
      <c r="TY60" s="87"/>
      <c r="TZ60" s="87"/>
      <c r="UA60" s="87"/>
      <c r="UB60" s="87"/>
      <c r="UC60" s="87"/>
      <c r="UD60" s="87"/>
      <c r="UE60" s="87"/>
      <c r="UF60" s="87"/>
      <c r="UG60" s="87"/>
      <c r="UH60" s="87"/>
      <c r="UN60" s="87"/>
      <c r="UO60" s="87"/>
      <c r="UP60" s="87"/>
      <c r="UQ60" s="87"/>
      <c r="UR60" s="87"/>
      <c r="US60" s="87"/>
      <c r="UT60" s="87"/>
      <c r="UU60" s="87"/>
      <c r="UV60" s="87"/>
      <c r="UW60" s="87"/>
      <c r="VC60" s="87"/>
      <c r="VD60" s="87"/>
      <c r="VE60" s="87"/>
      <c r="VF60" s="87"/>
      <c r="VG60" s="87"/>
      <c r="VH60" s="87"/>
      <c r="VI60" s="87"/>
      <c r="VJ60" s="87"/>
      <c r="VK60" s="87"/>
      <c r="VL60" s="87"/>
      <c r="VR60" s="87"/>
      <c r="VS60" s="87"/>
      <c r="VT60" s="87"/>
      <c r="VU60" s="87"/>
      <c r="VV60" s="87"/>
      <c r="VW60" s="87"/>
      <c r="VX60" s="87"/>
      <c r="VY60" s="87"/>
      <c r="VZ60" s="87"/>
      <c r="WA60" s="87"/>
      <c r="WG60" s="87"/>
      <c r="WH60" s="87"/>
      <c r="WI60" s="87"/>
      <c r="WJ60" s="87"/>
      <c r="WK60" s="87"/>
      <c r="WL60" s="87"/>
      <c r="WM60" s="87"/>
      <c r="WN60" s="87"/>
      <c r="WO60" s="87"/>
      <c r="WP60" s="87"/>
      <c r="WV60" s="87"/>
      <c r="WW60" s="87"/>
      <c r="WX60" s="87"/>
      <c r="WY60" s="87"/>
      <c r="WZ60" s="87"/>
      <c r="XA60" s="87"/>
      <c r="XB60" s="87"/>
      <c r="XC60" s="87"/>
      <c r="XD60" s="87"/>
      <c r="XE60" s="87"/>
      <c r="XK60" s="87"/>
      <c r="XL60" s="87"/>
      <c r="XM60" s="87"/>
      <c r="XN60" s="87"/>
      <c r="XO60" s="87"/>
      <c r="XP60" s="87"/>
      <c r="XQ60" s="87"/>
      <c r="XR60" s="87"/>
      <c r="XS60" s="87"/>
      <c r="XT60" s="87"/>
      <c r="XZ60" s="87"/>
      <c r="YA60" s="87"/>
      <c r="YB60" s="87"/>
      <c r="YC60" s="87"/>
      <c r="YD60" s="87"/>
      <c r="YE60" s="87"/>
      <c r="YF60" s="87"/>
      <c r="YG60" s="87"/>
      <c r="YH60" s="87"/>
      <c r="YI60" s="87"/>
      <c r="YO60" s="87"/>
      <c r="YP60" s="87"/>
      <c r="YQ60" s="87"/>
      <c r="YR60" s="87"/>
      <c r="YS60" s="87"/>
      <c r="YT60" s="87"/>
      <c r="YU60" s="87"/>
      <c r="YV60" s="87"/>
      <c r="YW60" s="87"/>
      <c r="YX60" s="87"/>
      <c r="ZD60" s="87"/>
      <c r="ZE60" s="87"/>
      <c r="ZF60" s="87"/>
      <c r="ZG60" s="87"/>
      <c r="ZH60" s="87"/>
      <c r="ZI60" s="87"/>
      <c r="ZJ60" s="87"/>
      <c r="ZK60" s="87"/>
      <c r="ZL60" s="87"/>
      <c r="ZM60" s="87"/>
      <c r="ZS60" s="87"/>
      <c r="ZT60" s="87"/>
      <c r="ZU60" s="87"/>
      <c r="ZV60" s="87"/>
      <c r="ZW60" s="87"/>
      <c r="ZX60" s="87"/>
      <c r="ZY60" s="87"/>
      <c r="ZZ60" s="87"/>
      <c r="AAA60" s="87"/>
      <c r="AAB60" s="87"/>
      <c r="AAH60" s="87"/>
      <c r="AAI60" s="87"/>
      <c r="AAJ60" s="87"/>
      <c r="AAK60" s="87"/>
      <c r="AAL60" s="87"/>
      <c r="AAM60" s="87"/>
      <c r="AAN60" s="87"/>
      <c r="AAO60" s="87"/>
      <c r="AAP60" s="87"/>
      <c r="AAQ60" s="87"/>
      <c r="AAW60" s="87"/>
      <c r="AAX60" s="87"/>
      <c r="AAY60" s="87"/>
      <c r="AAZ60" s="87"/>
      <c r="ABA60" s="87"/>
      <c r="ABB60" s="87"/>
      <c r="ABC60" s="87"/>
      <c r="ABD60" s="87"/>
      <c r="ABE60" s="87"/>
      <c r="ABF60" s="87"/>
      <c r="ABL60" s="87"/>
      <c r="ABM60" s="87"/>
      <c r="ABN60" s="87"/>
      <c r="ABO60" s="87"/>
      <c r="ABP60" s="87"/>
      <c r="ABQ60" s="87"/>
      <c r="ABR60" s="87"/>
      <c r="ABS60" s="87"/>
      <c r="ABT60" s="87"/>
      <c r="ABU60" s="87"/>
      <c r="ACA60" s="87"/>
      <c r="ACB60" s="87"/>
      <c r="ACC60" s="87"/>
      <c r="ACD60" s="87"/>
      <c r="ACE60" s="87"/>
      <c r="ACF60" s="87"/>
      <c r="ACG60" s="87"/>
      <c r="ACH60" s="87"/>
      <c r="ACI60" s="87"/>
      <c r="ACJ60" s="87"/>
      <c r="ACP60" s="87"/>
      <c r="ACQ60" s="87"/>
      <c r="ACR60" s="87"/>
      <c r="ACS60" s="87"/>
      <c r="ACT60" s="87"/>
      <c r="ACU60" s="87"/>
      <c r="ACV60" s="87"/>
      <c r="ACW60" s="87"/>
      <c r="ACX60" s="87"/>
      <c r="ACY60" s="87"/>
      <c r="ADE60" s="87"/>
      <c r="ADF60" s="87"/>
      <c r="ADG60" s="87"/>
      <c r="ADH60" s="87"/>
      <c r="ADI60" s="87"/>
      <c r="ADJ60" s="87"/>
      <c r="ADK60" s="87"/>
      <c r="ADL60" s="87"/>
      <c r="ADM60" s="87"/>
      <c r="ADN60" s="87"/>
      <c r="ADT60" s="87"/>
      <c r="ADU60" s="87"/>
      <c r="ADV60" s="87"/>
      <c r="ADW60" s="87"/>
      <c r="ADX60" s="87"/>
      <c r="ADY60" s="87"/>
      <c r="ADZ60" s="87"/>
      <c r="AEA60" s="87"/>
      <c r="AEB60" s="87"/>
      <c r="AEC60" s="87"/>
      <c r="AEI60" s="87"/>
      <c r="AEJ60" s="87"/>
      <c r="AEK60" s="87"/>
      <c r="AEL60" s="87"/>
      <c r="AEM60" s="87"/>
      <c r="AEN60" s="87"/>
      <c r="AEO60" s="87"/>
      <c r="AEP60" s="87"/>
      <c r="AEQ60" s="87"/>
      <c r="AER60" s="87"/>
      <c r="AEX60" s="87"/>
      <c r="AEY60" s="87"/>
      <c r="AEZ60" s="87"/>
      <c r="AFA60" s="87"/>
      <c r="AFB60" s="87"/>
      <c r="AFC60" s="87"/>
      <c r="AFD60" s="87"/>
      <c r="AFE60" s="87"/>
      <c r="AFF60" s="87"/>
      <c r="AFG60" s="87"/>
      <c r="AFM60" s="87"/>
      <c r="AFN60" s="87"/>
      <c r="AFO60" s="87"/>
      <c r="AFP60" s="87"/>
      <c r="AFQ60" s="87"/>
      <c r="AFR60" s="87"/>
      <c r="AFS60" s="87"/>
      <c r="AFT60" s="87"/>
      <c r="AFU60" s="87"/>
      <c r="AFV60" s="87"/>
      <c r="AGB60" s="87"/>
      <c r="AGC60" s="87"/>
      <c r="AGD60" s="87"/>
      <c r="AGE60" s="87"/>
      <c r="AGF60" s="87"/>
      <c r="AGG60" s="87"/>
      <c r="AGH60" s="87"/>
      <c r="AGI60" s="87"/>
      <c r="AGJ60" s="87"/>
      <c r="AGK60" s="87"/>
      <c r="AGQ60" s="87"/>
      <c r="AGR60" s="87"/>
      <c r="AGS60" s="87"/>
      <c r="AGT60" s="87"/>
      <c r="AGU60" s="87"/>
      <c r="AGV60" s="87"/>
      <c r="AGW60" s="87"/>
      <c r="AGX60" s="87"/>
      <c r="AGY60" s="87"/>
      <c r="AGZ60" s="87"/>
      <c r="AHF60" s="87"/>
      <c r="AHG60" s="87"/>
      <c r="AHH60" s="87"/>
      <c r="AHI60" s="87"/>
      <c r="AHJ60" s="87"/>
      <c r="AHK60" s="87"/>
      <c r="AHL60" s="87"/>
      <c r="AHM60" s="87"/>
      <c r="AHN60" s="87"/>
      <c r="AHO60" s="87"/>
      <c r="AHU60" s="87"/>
      <c r="AHV60" s="87"/>
      <c r="AHW60" s="87"/>
      <c r="AHX60" s="87"/>
      <c r="AHY60" s="87"/>
      <c r="AHZ60" s="87"/>
      <c r="AIA60" s="87"/>
      <c r="AIB60" s="87"/>
      <c r="AIC60" s="87"/>
      <c r="AID60" s="87"/>
      <c r="AIJ60" s="87"/>
      <c r="AIK60" s="87"/>
      <c r="AIL60" s="87"/>
      <c r="AIM60" s="87"/>
      <c r="AIN60" s="87"/>
      <c r="AIO60" s="87"/>
      <c r="AIP60" s="87"/>
      <c r="AIQ60" s="87"/>
      <c r="AIR60" s="87"/>
      <c r="AIS60" s="87"/>
      <c r="AIY60" s="87"/>
      <c r="AIZ60" s="87"/>
      <c r="AJA60" s="87"/>
      <c r="AJB60" s="87"/>
      <c r="AJC60" s="87"/>
      <c r="AJD60" s="87"/>
      <c r="AJE60" s="87"/>
      <c r="AJF60" s="87"/>
      <c r="AJG60" s="87"/>
      <c r="AJH60" s="87"/>
      <c r="AJN60" s="87"/>
      <c r="AJO60" s="87"/>
      <c r="AJP60" s="87"/>
      <c r="AJQ60" s="87"/>
      <c r="AJR60" s="87"/>
      <c r="AJS60" s="87"/>
      <c r="AJT60" s="87"/>
      <c r="AJU60" s="87"/>
      <c r="AJV60" s="87"/>
      <c r="AJW60" s="87"/>
      <c r="AKC60" s="87"/>
      <c r="AKD60" s="87"/>
      <c r="AKE60" s="87"/>
      <c r="AKF60" s="87"/>
      <c r="AKG60" s="87"/>
      <c r="AKH60" s="87"/>
      <c r="AKI60" s="87"/>
      <c r="AKJ60" s="87"/>
      <c r="AKK60" s="87"/>
      <c r="AKL60" s="87"/>
      <c r="AKR60" s="87"/>
      <c r="AKS60" s="87"/>
      <c r="AKT60" s="87"/>
      <c r="AKU60" s="87"/>
      <c r="AKV60" s="87"/>
      <c r="AKW60" s="87"/>
      <c r="AKX60" s="87"/>
      <c r="AKY60" s="87"/>
      <c r="AKZ60" s="87"/>
      <c r="ALA60" s="87"/>
      <c r="ALG60" s="87"/>
      <c r="ALH60" s="87"/>
      <c r="ALI60" s="87"/>
      <c r="ALJ60" s="87"/>
      <c r="ALK60" s="87"/>
      <c r="ALL60" s="87"/>
      <c r="ALM60" s="87"/>
      <c r="ALN60" s="87"/>
      <c r="ALO60" s="87"/>
      <c r="ALP60" s="87"/>
      <c r="ALV60" s="87"/>
      <c r="ALW60" s="87"/>
      <c r="ALX60" s="87"/>
      <c r="ALY60" s="87"/>
      <c r="ALZ60" s="87"/>
      <c r="AMA60" s="87"/>
      <c r="AMB60" s="87"/>
      <c r="AMC60" s="87"/>
      <c r="AMD60" s="87"/>
      <c r="AME60" s="87"/>
      <c r="AMK60" s="87"/>
      <c r="AML60" s="87"/>
      <c r="AMM60" s="87"/>
      <c r="AMN60" s="87"/>
      <c r="AMO60" s="87"/>
      <c r="AMP60" s="87"/>
      <c r="AMQ60" s="87"/>
      <c r="AMR60" s="87"/>
      <c r="AMS60" s="87"/>
      <c r="AMT60" s="87"/>
      <c r="AMZ60" s="87"/>
      <c r="ANA60" s="87"/>
      <c r="ANB60" s="87"/>
      <c r="ANC60" s="87"/>
      <c r="AND60" s="87"/>
      <c r="ANE60" s="87"/>
      <c r="ANF60" s="87"/>
      <c r="ANG60" s="87"/>
      <c r="ANH60" s="87"/>
      <c r="ANI60" s="87"/>
      <c r="ANO60" s="87"/>
      <c r="ANP60" s="87"/>
      <c r="ANQ60" s="87"/>
      <c r="ANR60" s="87"/>
      <c r="ANS60" s="87"/>
      <c r="ANT60" s="87"/>
      <c r="ANU60" s="87"/>
      <c r="ANV60" s="87"/>
      <c r="ANW60" s="87"/>
      <c r="ANX60" s="87"/>
      <c r="AOD60" s="87"/>
      <c r="AOE60" s="87"/>
      <c r="AOF60" s="87"/>
      <c r="AOG60" s="87"/>
      <c r="AOH60" s="87"/>
      <c r="AOI60" s="87"/>
      <c r="AOJ60" s="87"/>
      <c r="AOK60" s="87"/>
      <c r="AOL60" s="87"/>
      <c r="AOM60" s="87"/>
      <c r="AOS60" s="87"/>
      <c r="AOT60" s="87"/>
      <c r="AOU60" s="87"/>
      <c r="AOV60" s="87"/>
      <c r="AOW60" s="87"/>
      <c r="AOX60" s="87"/>
      <c r="AOY60" s="87"/>
      <c r="AOZ60" s="87"/>
      <c r="APA60" s="87"/>
      <c r="APB60" s="87"/>
      <c r="APH60" s="87"/>
      <c r="API60" s="87"/>
      <c r="APJ60" s="87"/>
      <c r="APK60" s="87"/>
      <c r="APL60" s="87"/>
      <c r="APM60" s="87"/>
      <c r="APN60" s="87"/>
      <c r="APO60" s="87"/>
      <c r="APP60" s="87"/>
      <c r="APQ60" s="87"/>
      <c r="APW60" s="87"/>
      <c r="APX60" s="87"/>
      <c r="APY60" s="87"/>
      <c r="APZ60" s="87"/>
      <c r="AQA60" s="87"/>
      <c r="AQB60" s="87"/>
      <c r="AQC60" s="87"/>
      <c r="AQD60" s="87"/>
      <c r="AQE60" s="87"/>
      <c r="AQF60" s="87"/>
      <c r="AQL60" s="87"/>
      <c r="AQM60" s="87"/>
      <c r="AQN60" s="87"/>
      <c r="AQO60" s="87"/>
      <c r="AQP60" s="87"/>
      <c r="AQQ60" s="87"/>
      <c r="AQR60" s="87"/>
      <c r="AQS60" s="87"/>
      <c r="AQT60" s="87"/>
      <c r="AQU60" s="87"/>
      <c r="ARA60" s="87"/>
      <c r="ARB60" s="87"/>
      <c r="ARC60" s="87"/>
      <c r="ARD60" s="87"/>
      <c r="ARE60" s="87"/>
      <c r="ARF60" s="87"/>
      <c r="ARG60" s="87"/>
      <c r="ARH60" s="87"/>
      <c r="ARI60" s="87"/>
      <c r="ARJ60" s="87"/>
      <c r="ARP60" s="87"/>
      <c r="ARQ60" s="87"/>
      <c r="ARR60" s="87"/>
      <c r="ARS60" s="87"/>
      <c r="ART60" s="87"/>
      <c r="ARU60" s="87"/>
      <c r="ARV60" s="87"/>
      <c r="ARW60" s="87"/>
      <c r="ARX60" s="87"/>
      <c r="ARY60" s="87"/>
      <c r="ASE60" s="87"/>
      <c r="ASF60" s="87"/>
      <c r="ASG60" s="87"/>
      <c r="ASH60" s="87"/>
      <c r="ASI60" s="87"/>
      <c r="ASJ60" s="87"/>
      <c r="ASK60" s="87"/>
      <c r="ASL60" s="87"/>
      <c r="ASM60" s="87"/>
      <c r="ASN60" s="87"/>
      <c r="AST60" s="87"/>
      <c r="ASU60" s="87"/>
      <c r="ASV60" s="87"/>
      <c r="ASW60" s="87"/>
      <c r="ASX60" s="87"/>
      <c r="ASY60" s="87"/>
      <c r="ASZ60" s="87"/>
      <c r="ATA60" s="87"/>
      <c r="ATB60" s="87"/>
      <c r="ATC60" s="87"/>
      <c r="ATI60" s="87"/>
      <c r="ATJ60" s="87"/>
      <c r="ATK60" s="87"/>
      <c r="ATL60" s="87"/>
      <c r="ATM60" s="87"/>
      <c r="ATN60" s="87"/>
      <c r="ATO60" s="87"/>
      <c r="ATP60" s="87"/>
      <c r="ATQ60" s="87"/>
      <c r="ATR60" s="87"/>
      <c r="ATX60" s="87"/>
      <c r="ATY60" s="87"/>
      <c r="ATZ60" s="87"/>
      <c r="AUA60" s="87"/>
      <c r="AUB60" s="87"/>
      <c r="AUC60" s="87"/>
      <c r="AUD60" s="87"/>
      <c r="AUE60" s="87"/>
      <c r="AUF60" s="87"/>
      <c r="AUG60" s="87"/>
      <c r="AUM60" s="87"/>
      <c r="AUN60" s="87"/>
      <c r="AUO60" s="87"/>
      <c r="AUP60" s="87"/>
      <c r="AUQ60" s="87"/>
      <c r="AUR60" s="87"/>
      <c r="AUS60" s="87"/>
      <c r="AUT60" s="87"/>
      <c r="AUU60" s="87"/>
      <c r="AUV60" s="87"/>
      <c r="AVB60" s="87"/>
      <c r="AVC60" s="87"/>
      <c r="AVD60" s="87"/>
      <c r="AVE60" s="87"/>
      <c r="AVF60" s="87"/>
      <c r="AVG60" s="87"/>
      <c r="AVH60" s="87"/>
      <c r="AVI60" s="87"/>
      <c r="AVJ60" s="87"/>
      <c r="AVK60" s="87"/>
      <c r="AVQ60" s="87"/>
      <c r="AVR60" s="87"/>
      <c r="AVS60" s="87"/>
      <c r="AVT60" s="87"/>
      <c r="AVU60" s="87"/>
      <c r="AVV60" s="87"/>
      <c r="AVW60" s="87"/>
      <c r="AVX60" s="87"/>
      <c r="AVY60" s="87"/>
      <c r="AVZ60" s="87"/>
      <c r="AWF60" s="87"/>
      <c r="AWG60" s="87"/>
      <c r="AWH60" s="87"/>
      <c r="AWI60" s="87"/>
      <c r="AWJ60" s="87"/>
      <c r="AWK60" s="87"/>
      <c r="AWL60" s="87"/>
      <c r="AWM60" s="87"/>
      <c r="AWN60" s="87"/>
      <c r="AWO60" s="87"/>
      <c r="AWU60" s="87"/>
      <c r="AWV60" s="87"/>
      <c r="AWW60" s="87"/>
      <c r="AWX60" s="87"/>
      <c r="AWY60" s="87"/>
      <c r="AWZ60" s="87"/>
      <c r="AXA60" s="87"/>
      <c r="AXB60" s="87"/>
      <c r="AXC60" s="87"/>
      <c r="AXD60" s="87"/>
      <c r="AXJ60" s="87"/>
      <c r="AXK60" s="87"/>
      <c r="AXL60" s="87"/>
      <c r="AXM60" s="87"/>
      <c r="AXN60" s="87"/>
      <c r="AXO60" s="87"/>
      <c r="AXP60" s="87"/>
      <c r="AXQ60" s="87"/>
      <c r="AXR60" s="87"/>
      <c r="AXS60" s="87"/>
      <c r="AXY60" s="87"/>
      <c r="AXZ60" s="87"/>
      <c r="AYA60" s="87"/>
      <c r="AYB60" s="87"/>
      <c r="AYC60" s="87"/>
      <c r="AYD60" s="87"/>
      <c r="AYE60" s="87"/>
      <c r="AYF60" s="87"/>
      <c r="AYG60" s="87"/>
      <c r="AYH60" s="87"/>
      <c r="AYN60" s="87"/>
      <c r="AYO60" s="87"/>
      <c r="AYP60" s="87"/>
      <c r="AYQ60" s="87"/>
      <c r="AYR60" s="87"/>
      <c r="AYS60" s="87"/>
      <c r="AYT60" s="87"/>
      <c r="AYU60" s="87"/>
      <c r="AYV60" s="87"/>
      <c r="AYW60" s="87"/>
      <c r="AZC60" s="87"/>
      <c r="AZD60" s="87"/>
      <c r="AZE60" s="87"/>
      <c r="AZF60" s="87"/>
      <c r="AZG60" s="87"/>
      <c r="AZH60" s="87"/>
      <c r="AZI60" s="87"/>
      <c r="AZJ60" s="87"/>
      <c r="AZK60" s="87"/>
      <c r="AZL60" s="87"/>
      <c r="AZR60" s="87"/>
      <c r="AZS60" s="87"/>
      <c r="AZT60" s="87"/>
      <c r="AZU60" s="87"/>
      <c r="AZV60" s="87"/>
      <c r="AZW60" s="87"/>
      <c r="AZX60" s="87"/>
      <c r="AZY60" s="87"/>
      <c r="AZZ60" s="87"/>
      <c r="BAA60" s="87"/>
      <c r="BAG60" s="87"/>
      <c r="BAH60" s="87"/>
      <c r="BAI60" s="87"/>
      <c r="BAJ60" s="87"/>
      <c r="BAK60" s="87"/>
      <c r="BAL60" s="87"/>
      <c r="BAM60" s="87"/>
      <c r="BAN60" s="87"/>
      <c r="BAO60" s="87"/>
      <c r="BAP60" s="87"/>
      <c r="BAV60" s="87"/>
      <c r="BAW60" s="87"/>
      <c r="BAX60" s="87"/>
      <c r="BAY60" s="87"/>
      <c r="BAZ60" s="87"/>
      <c r="BBA60" s="87"/>
      <c r="BBB60" s="87"/>
      <c r="BBC60" s="87"/>
      <c r="BBD60" s="87"/>
      <c r="BBE60" s="87"/>
      <c r="BBK60" s="87"/>
      <c r="BBL60" s="87"/>
      <c r="BBM60" s="87"/>
      <c r="BBN60" s="87"/>
      <c r="BBO60" s="87"/>
      <c r="BBP60" s="87"/>
      <c r="BBQ60" s="87"/>
      <c r="BBR60" s="87"/>
      <c r="BBS60" s="87"/>
      <c r="BBT60" s="87"/>
      <c r="BBZ60" s="87"/>
      <c r="BCA60" s="87"/>
      <c r="BCB60" s="87"/>
      <c r="BCC60" s="87"/>
      <c r="BCD60" s="87"/>
      <c r="BCE60" s="87"/>
      <c r="BCF60" s="87"/>
      <c r="BCG60" s="87"/>
      <c r="BCH60" s="87"/>
      <c r="BCI60" s="87"/>
      <c r="BCO60" s="87"/>
      <c r="BCP60" s="87"/>
      <c r="BCQ60" s="87"/>
      <c r="BCR60" s="87"/>
      <c r="BCS60" s="87"/>
      <c r="BCT60" s="87"/>
      <c r="BCU60" s="87"/>
      <c r="BCV60" s="87"/>
      <c r="BCW60" s="87"/>
      <c r="BCX60" s="87"/>
      <c r="BDD60" s="87"/>
      <c r="BDE60" s="87"/>
      <c r="BDF60" s="87"/>
      <c r="BDG60" s="87"/>
      <c r="BDH60" s="87"/>
      <c r="BDI60" s="87"/>
      <c r="BDJ60" s="87"/>
      <c r="BDK60" s="87"/>
      <c r="BDL60" s="87"/>
      <c r="BDM60" s="87"/>
      <c r="BDS60" s="87"/>
      <c r="BDT60" s="87"/>
      <c r="BDU60" s="87"/>
      <c r="BDV60" s="87"/>
      <c r="BDW60" s="87"/>
      <c r="BDX60" s="87"/>
      <c r="BDY60" s="87"/>
      <c r="BDZ60" s="87"/>
      <c r="BEA60" s="87"/>
      <c r="BEB60" s="87"/>
      <c r="BEH60" s="87"/>
      <c r="BEI60" s="87"/>
      <c r="BEJ60" s="87"/>
      <c r="BEK60" s="87"/>
      <c r="BEL60" s="87"/>
      <c r="BEM60" s="87"/>
      <c r="BEN60" s="87"/>
      <c r="BEO60" s="87"/>
      <c r="BEP60" s="87"/>
      <c r="BEQ60" s="87"/>
      <c r="BEW60" s="87"/>
      <c r="BEX60" s="87"/>
      <c r="BEY60" s="87"/>
      <c r="BEZ60" s="87"/>
      <c r="BFA60" s="87"/>
      <c r="BFB60" s="87"/>
      <c r="BFC60" s="87"/>
      <c r="BFD60" s="87"/>
      <c r="BFE60" s="87"/>
      <c r="BFF60" s="87"/>
      <c r="BFL60" s="87"/>
      <c r="BFM60" s="87"/>
      <c r="BFN60" s="87"/>
      <c r="BFO60" s="87"/>
      <c r="BFP60" s="87"/>
      <c r="BFQ60" s="87"/>
      <c r="BFR60" s="87"/>
      <c r="BFS60" s="87"/>
      <c r="BFT60" s="87"/>
      <c r="BFU60" s="87"/>
      <c r="BGA60" s="87"/>
      <c r="BGB60" s="87"/>
      <c r="BGC60" s="87"/>
      <c r="BGD60" s="87"/>
      <c r="BGE60" s="87"/>
      <c r="BGF60" s="87"/>
      <c r="BGG60" s="87"/>
      <c r="BGH60" s="87"/>
      <c r="BGI60" s="87"/>
      <c r="BGJ60" s="87"/>
      <c r="BGP60" s="87"/>
      <c r="BGQ60" s="87"/>
      <c r="BGR60" s="87"/>
      <c r="BGS60" s="87"/>
      <c r="BGT60" s="87"/>
      <c r="BGU60" s="87"/>
      <c r="BGV60" s="87"/>
      <c r="BGW60" s="87"/>
      <c r="BGX60" s="87"/>
      <c r="BGY60" s="87"/>
      <c r="BHE60" s="87"/>
      <c r="BHF60" s="87"/>
      <c r="BHG60" s="87"/>
      <c r="BHH60" s="87"/>
      <c r="BHI60" s="87"/>
      <c r="BHJ60" s="87"/>
      <c r="BHK60" s="87"/>
      <c r="BHL60" s="87"/>
      <c r="BHM60" s="87"/>
      <c r="BHN60" s="87"/>
      <c r="BHT60" s="87"/>
      <c r="BHU60" s="87"/>
      <c r="BHV60" s="87"/>
      <c r="BHW60" s="87"/>
      <c r="BHX60" s="87"/>
      <c r="BHY60" s="87"/>
      <c r="BHZ60" s="87"/>
      <c r="BIA60" s="87"/>
      <c r="BIB60" s="87"/>
      <c r="BIC60" s="87"/>
      <c r="BII60" s="87"/>
      <c r="BIJ60" s="87"/>
      <c r="BIK60" s="87"/>
      <c r="BIL60" s="87"/>
      <c r="BIM60" s="87"/>
      <c r="BIN60" s="87"/>
      <c r="BIO60" s="87"/>
      <c r="BIP60" s="87"/>
      <c r="BIQ60" s="87"/>
      <c r="BIR60" s="87"/>
      <c r="BIX60" s="87"/>
      <c r="BIY60" s="87"/>
      <c r="BIZ60" s="87"/>
      <c r="BJA60" s="87"/>
      <c r="BJB60" s="87"/>
      <c r="BJC60" s="87"/>
      <c r="BJD60" s="87"/>
      <c r="BJE60" s="87"/>
      <c r="BJF60" s="87"/>
      <c r="BJG60" s="87"/>
      <c r="BJM60" s="87"/>
      <c r="BJN60" s="87"/>
      <c r="BJO60" s="87"/>
      <c r="BJP60" s="87"/>
      <c r="BJQ60" s="87"/>
      <c r="BJR60" s="87"/>
      <c r="BJS60" s="87"/>
      <c r="BJT60" s="87"/>
      <c r="BJU60" s="87"/>
      <c r="BJV60" s="87"/>
      <c r="BKB60" s="87"/>
      <c r="BKC60" s="87"/>
      <c r="BKD60" s="87"/>
      <c r="BKE60" s="87"/>
      <c r="BKF60" s="87"/>
      <c r="BKG60" s="87"/>
      <c r="BKH60" s="87"/>
      <c r="BKI60" s="87"/>
      <c r="BKJ60" s="87"/>
      <c r="BKK60" s="87"/>
      <c r="BKQ60" s="87"/>
      <c r="BKR60" s="87"/>
      <c r="BKS60" s="87"/>
      <c r="BKT60" s="87"/>
      <c r="BKU60" s="87"/>
      <c r="BKV60" s="87"/>
      <c r="BKW60" s="87"/>
      <c r="BKX60" s="87"/>
      <c r="BKY60" s="87"/>
      <c r="BKZ60" s="87"/>
      <c r="BLF60" s="87"/>
      <c r="BLG60" s="87"/>
      <c r="BLH60" s="87"/>
      <c r="BLI60" s="87"/>
      <c r="BLJ60" s="87"/>
      <c r="BLK60" s="87"/>
      <c r="BLL60" s="87"/>
      <c r="BLM60" s="87"/>
      <c r="BLN60" s="87"/>
      <c r="BLO60" s="87"/>
      <c r="BLU60" s="87"/>
      <c r="BLV60" s="87"/>
      <c r="BLW60" s="87"/>
      <c r="BLX60" s="87"/>
      <c r="BLY60" s="87"/>
      <c r="BLZ60" s="87"/>
      <c r="BMA60" s="87"/>
      <c r="BMB60" s="87"/>
      <c r="BMC60" s="87"/>
      <c r="BMD60" s="87"/>
      <c r="BMJ60" s="87"/>
      <c r="BMK60" s="87"/>
      <c r="BML60" s="87"/>
      <c r="BMM60" s="87"/>
      <c r="BMN60" s="87"/>
      <c r="BMO60" s="87"/>
      <c r="BMP60" s="87"/>
      <c r="BMQ60" s="87"/>
      <c r="BMR60" s="87"/>
      <c r="BMS60" s="87"/>
      <c r="BMY60" s="87"/>
      <c r="BMZ60" s="87"/>
      <c r="BNA60" s="87"/>
      <c r="BNB60" s="87"/>
      <c r="BNC60" s="87"/>
      <c r="BND60" s="87"/>
      <c r="BNE60" s="87"/>
      <c r="BNF60" s="87"/>
      <c r="BNG60" s="87"/>
      <c r="BNH60" s="87"/>
      <c r="BNN60" s="87"/>
      <c r="BNO60" s="87"/>
      <c r="BNP60" s="87"/>
      <c r="BNQ60" s="87"/>
      <c r="BNR60" s="87"/>
      <c r="BNS60" s="87"/>
      <c r="BNT60" s="87"/>
      <c r="BNU60" s="87"/>
      <c r="BNV60" s="87"/>
      <c r="BNW60" s="87"/>
      <c r="BOC60" s="87"/>
      <c r="BOD60" s="87"/>
      <c r="BOE60" s="87"/>
      <c r="BOF60" s="87"/>
      <c r="BOG60" s="87"/>
      <c r="BOH60" s="87"/>
      <c r="BOI60" s="87"/>
      <c r="BOJ60" s="87"/>
      <c r="BOK60" s="87"/>
      <c r="BOL60" s="87"/>
      <c r="BOR60" s="87"/>
      <c r="BOS60" s="87"/>
      <c r="BOT60" s="87"/>
      <c r="BOU60" s="87"/>
      <c r="BOV60" s="87"/>
      <c r="BOW60" s="87"/>
      <c r="BOX60" s="87"/>
      <c r="BOY60" s="87"/>
      <c r="BOZ60" s="87"/>
      <c r="BPA60" s="87"/>
      <c r="BPG60" s="87"/>
      <c r="BPH60" s="87"/>
      <c r="BPI60" s="87"/>
      <c r="BPJ60" s="87"/>
      <c r="BPK60" s="87"/>
      <c r="BPL60" s="87"/>
      <c r="BPM60" s="87"/>
      <c r="BPN60" s="87"/>
      <c r="BPO60" s="87"/>
      <c r="BPP60" s="87"/>
      <c r="BPV60" s="87"/>
      <c r="BPW60" s="87"/>
      <c r="BPX60" s="87"/>
      <c r="BPY60" s="87"/>
      <c r="BPZ60" s="87"/>
      <c r="BQA60" s="87"/>
      <c r="BQB60" s="87"/>
      <c r="BQC60" s="87"/>
      <c r="BQD60" s="87"/>
      <c r="BQE60" s="87"/>
      <c r="BQK60" s="87"/>
      <c r="BQL60" s="87"/>
      <c r="BQM60" s="87"/>
      <c r="BQN60" s="87"/>
      <c r="BQO60" s="87"/>
      <c r="BQP60" s="87"/>
      <c r="BQQ60" s="87"/>
      <c r="BQR60" s="87"/>
      <c r="BQS60" s="87"/>
      <c r="BQT60" s="87"/>
      <c r="BQZ60" s="87"/>
      <c r="BRA60" s="87"/>
      <c r="BRB60" s="87"/>
      <c r="BRC60" s="87"/>
      <c r="BRD60" s="87"/>
      <c r="BRE60" s="87"/>
      <c r="BRF60" s="87"/>
      <c r="BRG60" s="87"/>
      <c r="BRH60" s="87"/>
      <c r="BRI60" s="87"/>
      <c r="BRO60" s="87"/>
      <c r="BRP60" s="87"/>
      <c r="BRQ60" s="87"/>
      <c r="BRR60" s="87"/>
      <c r="BRS60" s="87"/>
      <c r="BRT60" s="87"/>
      <c r="BRU60" s="87"/>
      <c r="BRV60" s="87"/>
      <c r="BRW60" s="87"/>
      <c r="BRX60" s="87"/>
      <c r="BSD60" s="87"/>
      <c r="BSE60" s="87"/>
      <c r="BSF60" s="87"/>
      <c r="BSG60" s="87"/>
      <c r="BSH60" s="87"/>
      <c r="BSI60" s="87"/>
      <c r="BSJ60" s="87"/>
      <c r="BSK60" s="87"/>
      <c r="BSL60" s="87"/>
      <c r="BSM60" s="87"/>
      <c r="BSS60" s="87"/>
      <c r="BST60" s="87"/>
      <c r="BSU60" s="87"/>
      <c r="BSV60" s="87"/>
      <c r="BSW60" s="87"/>
      <c r="BSX60" s="87"/>
      <c r="BSY60" s="87"/>
      <c r="BSZ60" s="87"/>
      <c r="BTA60" s="87"/>
      <c r="BTB60" s="87"/>
      <c r="BTH60" s="87"/>
      <c r="BTI60" s="87"/>
      <c r="BTJ60" s="87"/>
      <c r="BTK60" s="87"/>
      <c r="BTL60" s="87"/>
      <c r="BTM60" s="87"/>
      <c r="BTN60" s="87"/>
      <c r="BTO60" s="87"/>
      <c r="BTP60" s="87"/>
      <c r="BTQ60" s="87"/>
      <c r="BTW60" s="87"/>
      <c r="BTX60" s="87"/>
      <c r="BTY60" s="87"/>
      <c r="BTZ60" s="87"/>
      <c r="BUA60" s="87"/>
      <c r="BUB60" s="87"/>
      <c r="BUC60" s="87"/>
      <c r="BUD60" s="87"/>
      <c r="BUE60" s="87"/>
      <c r="BUF60" s="87"/>
      <c r="BUL60" s="87"/>
      <c r="BUM60" s="87"/>
      <c r="BUN60" s="87"/>
      <c r="BUO60" s="87"/>
      <c r="BUP60" s="87"/>
      <c r="BUQ60" s="87"/>
      <c r="BUR60" s="87"/>
      <c r="BUS60" s="87"/>
      <c r="BUT60" s="87"/>
      <c r="BUU60" s="87"/>
      <c r="BVA60" s="87"/>
      <c r="BVB60" s="87"/>
      <c r="BVC60" s="87"/>
      <c r="BVD60" s="87"/>
      <c r="BVE60" s="87"/>
      <c r="BVF60" s="87"/>
      <c r="BVG60" s="87"/>
      <c r="BVH60" s="87"/>
      <c r="BVI60" s="87"/>
      <c r="BVJ60" s="87"/>
      <c r="BVP60" s="87"/>
      <c r="BVQ60" s="87"/>
      <c r="BVR60" s="87"/>
      <c r="BVS60" s="87"/>
      <c r="BVT60" s="87"/>
      <c r="BVU60" s="87"/>
      <c r="BVV60" s="87"/>
      <c r="BVW60" s="87"/>
      <c r="BVX60" s="87"/>
      <c r="BVY60" s="87"/>
      <c r="BWE60" s="87"/>
      <c r="BWF60" s="87"/>
      <c r="BWG60" s="87"/>
      <c r="BWH60" s="87"/>
      <c r="BWI60" s="87"/>
      <c r="BWJ60" s="87"/>
      <c r="BWK60" s="87"/>
      <c r="BWL60" s="87"/>
      <c r="BWM60" s="87"/>
      <c r="BWN60" s="87"/>
      <c r="BWT60" s="87"/>
      <c r="BWU60" s="87"/>
      <c r="BWV60" s="87"/>
      <c r="BWW60" s="87"/>
      <c r="BWX60" s="87"/>
      <c r="BWY60" s="87"/>
      <c r="BWZ60" s="87"/>
      <c r="BXA60" s="87"/>
      <c r="BXB60" s="87"/>
      <c r="BXC60" s="87"/>
      <c r="BXI60" s="87"/>
      <c r="BXJ60" s="87"/>
      <c r="BXK60" s="87"/>
      <c r="BXL60" s="87"/>
      <c r="BXM60" s="87"/>
      <c r="BXN60" s="87"/>
      <c r="BXO60" s="87"/>
      <c r="BXP60" s="87"/>
      <c r="BXQ60" s="87"/>
      <c r="BXR60" s="87"/>
      <c r="BXX60" s="87"/>
      <c r="BXY60" s="87"/>
      <c r="BXZ60" s="87"/>
      <c r="BYA60" s="87"/>
      <c r="BYB60" s="87"/>
      <c r="BYC60" s="87"/>
      <c r="BYD60" s="87"/>
      <c r="BYE60" s="87"/>
      <c r="BYF60" s="87"/>
      <c r="BYG60" s="87"/>
      <c r="BYM60" s="87"/>
      <c r="BYN60" s="87"/>
      <c r="BYO60" s="87"/>
      <c r="BYP60" s="87"/>
      <c r="BYQ60" s="87"/>
      <c r="BYR60" s="87"/>
      <c r="BYS60" s="87"/>
      <c r="BYT60" s="87"/>
      <c r="BYU60" s="87"/>
      <c r="BYV60" s="87"/>
      <c r="BZB60" s="87"/>
      <c r="BZC60" s="87"/>
      <c r="BZD60" s="87"/>
      <c r="BZE60" s="87"/>
      <c r="BZF60" s="87"/>
      <c r="BZG60" s="87"/>
      <c r="BZH60" s="87"/>
      <c r="BZI60" s="87"/>
      <c r="BZJ60" s="87"/>
      <c r="BZK60" s="87"/>
      <c r="BZQ60" s="87"/>
      <c r="BZR60" s="87"/>
      <c r="BZS60" s="87"/>
      <c r="BZT60" s="87"/>
      <c r="BZU60" s="87"/>
      <c r="BZV60" s="87"/>
      <c r="BZW60" s="87"/>
      <c r="BZX60" s="87"/>
      <c r="BZY60" s="87"/>
      <c r="BZZ60" s="87"/>
      <c r="CAF60" s="87"/>
      <c r="CAG60" s="87"/>
      <c r="CAH60" s="87"/>
      <c r="CAI60" s="87"/>
      <c r="CAJ60" s="87"/>
      <c r="CAK60" s="87"/>
      <c r="CAL60" s="87"/>
      <c r="CAM60" s="87"/>
      <c r="CAN60" s="87"/>
      <c r="CAO60" s="87"/>
      <c r="CAU60" s="87"/>
      <c r="CAV60" s="87"/>
      <c r="CAW60" s="87"/>
      <c r="CAX60" s="87"/>
      <c r="CAY60" s="87"/>
      <c r="CAZ60" s="87"/>
      <c r="CBA60" s="87"/>
      <c r="CBB60" s="87"/>
      <c r="CBC60" s="87"/>
      <c r="CBD60" s="87"/>
      <c r="CBJ60" s="87"/>
      <c r="CBK60" s="87"/>
      <c r="CBL60" s="87"/>
      <c r="CBM60" s="87"/>
      <c r="CBN60" s="87"/>
      <c r="CBO60" s="87"/>
      <c r="CBP60" s="87"/>
      <c r="CBQ60" s="87"/>
      <c r="CBR60" s="87"/>
      <c r="CBS60" s="87"/>
      <c r="CBY60" s="87"/>
      <c r="CBZ60" s="87"/>
      <c r="CCA60" s="87"/>
      <c r="CCB60" s="87"/>
      <c r="CCC60" s="87"/>
      <c r="CCD60" s="87"/>
      <c r="CCE60" s="87"/>
      <c r="CCF60" s="87"/>
      <c r="CCG60" s="87"/>
      <c r="CCH60" s="87"/>
      <c r="CCN60" s="87"/>
      <c r="CCO60" s="87"/>
      <c r="CCP60" s="87"/>
      <c r="CCQ60" s="87"/>
      <c r="CCR60" s="87"/>
      <c r="CCS60" s="87"/>
      <c r="CCT60" s="87"/>
      <c r="CCU60" s="87"/>
      <c r="CCV60" s="87"/>
      <c r="CCW60" s="87"/>
      <c r="CDC60" s="87"/>
      <c r="CDD60" s="87"/>
      <c r="CDE60" s="87"/>
      <c r="CDF60" s="87"/>
      <c r="CDG60" s="87"/>
      <c r="CDH60" s="87"/>
      <c r="CDI60" s="87"/>
      <c r="CDJ60" s="87"/>
      <c r="CDK60" s="87"/>
      <c r="CDL60" s="87"/>
      <c r="CDR60" s="87"/>
      <c r="CDS60" s="87"/>
      <c r="CDT60" s="87"/>
      <c r="CDU60" s="87"/>
      <c r="CDV60" s="87"/>
      <c r="CDW60" s="87"/>
      <c r="CDX60" s="87"/>
      <c r="CDY60" s="87"/>
      <c r="CDZ60" s="87"/>
      <c r="CEA60" s="87"/>
      <c r="CEG60" s="87"/>
      <c r="CEH60" s="87"/>
      <c r="CEI60" s="87"/>
      <c r="CEJ60" s="87"/>
      <c r="CEK60" s="87"/>
      <c r="CEL60" s="87"/>
      <c r="CEM60" s="87"/>
      <c r="CEN60" s="87"/>
      <c r="CEO60" s="87"/>
      <c r="CEP60" s="87"/>
      <c r="CEV60" s="87"/>
      <c r="CEW60" s="87"/>
      <c r="CEX60" s="87"/>
      <c r="CEY60" s="87"/>
      <c r="CEZ60" s="87"/>
      <c r="CFA60" s="87"/>
      <c r="CFB60" s="87"/>
      <c r="CFC60" s="87"/>
      <c r="CFD60" s="87"/>
      <c r="CFE60" s="87"/>
      <c r="CFK60" s="87"/>
      <c r="CFL60" s="87"/>
      <c r="CFM60" s="87"/>
      <c r="CFN60" s="87"/>
      <c r="CFO60" s="87"/>
      <c r="CFP60" s="87"/>
      <c r="CFQ60" s="87"/>
      <c r="CFR60" s="87"/>
      <c r="CFS60" s="87"/>
      <c r="CFT60" s="87"/>
      <c r="CFZ60" s="87"/>
      <c r="CGA60" s="87"/>
      <c r="CGB60" s="87"/>
      <c r="CGC60" s="87"/>
      <c r="CGD60" s="87"/>
      <c r="CGE60" s="87"/>
      <c r="CGF60" s="87"/>
      <c r="CGG60" s="87"/>
      <c r="CGH60" s="87"/>
      <c r="CGI60" s="87"/>
      <c r="CGO60" s="87"/>
      <c r="CGP60" s="87"/>
      <c r="CGQ60" s="87"/>
      <c r="CGR60" s="87"/>
      <c r="CGS60" s="87"/>
      <c r="CGT60" s="87"/>
      <c r="CGU60" s="87"/>
      <c r="CGV60" s="87"/>
      <c r="CGW60" s="87"/>
      <c r="CGX60" s="87"/>
      <c r="CHD60" s="87"/>
      <c r="CHE60" s="87"/>
      <c r="CHF60" s="87"/>
      <c r="CHG60" s="87"/>
      <c r="CHH60" s="87"/>
      <c r="CHI60" s="87"/>
      <c r="CHJ60" s="87"/>
      <c r="CHK60" s="87"/>
      <c r="CHL60" s="87"/>
      <c r="CHM60" s="87"/>
      <c r="CHS60" s="87"/>
      <c r="CHT60" s="87"/>
      <c r="CHU60" s="87"/>
      <c r="CHV60" s="87"/>
      <c r="CHW60" s="87"/>
      <c r="CHX60" s="87"/>
      <c r="CHY60" s="87"/>
      <c r="CHZ60" s="87"/>
      <c r="CIA60" s="87"/>
      <c r="CIB60" s="87"/>
      <c r="CIH60" s="87"/>
      <c r="CII60" s="87"/>
      <c r="CIJ60" s="87"/>
      <c r="CIK60" s="87"/>
      <c r="CIL60" s="87"/>
      <c r="CIM60" s="87"/>
      <c r="CIN60" s="87"/>
      <c r="CIO60" s="87"/>
      <c r="CIP60" s="87"/>
      <c r="CIQ60" s="87"/>
      <c r="CIW60" s="87"/>
      <c r="CIX60" s="87"/>
      <c r="CIY60" s="87"/>
      <c r="CIZ60" s="87"/>
      <c r="CJA60" s="87"/>
      <c r="CJB60" s="87"/>
      <c r="CJC60" s="87"/>
      <c r="CJD60" s="87"/>
      <c r="CJE60" s="87"/>
      <c r="CJF60" s="87"/>
      <c r="CJL60" s="87"/>
      <c r="CJM60" s="87"/>
      <c r="CJN60" s="87"/>
      <c r="CJO60" s="87"/>
      <c r="CJP60" s="87"/>
      <c r="CJQ60" s="87"/>
      <c r="CJR60" s="87"/>
      <c r="CJS60" s="87"/>
      <c r="CJT60" s="87"/>
      <c r="CJU60" s="87"/>
      <c r="CKA60" s="87"/>
      <c r="CKB60" s="87"/>
      <c r="CKC60" s="87"/>
      <c r="CKD60" s="87"/>
      <c r="CKE60" s="87"/>
      <c r="CKF60" s="87"/>
      <c r="CKG60" s="87"/>
      <c r="CKH60" s="87"/>
      <c r="CKI60" s="87"/>
      <c r="CKJ60" s="87"/>
      <c r="CKP60" s="87"/>
      <c r="CKQ60" s="87"/>
      <c r="CKR60" s="87"/>
      <c r="CKS60" s="87"/>
      <c r="CKT60" s="87"/>
      <c r="CKU60" s="87"/>
      <c r="CKV60" s="87"/>
      <c r="CKW60" s="87"/>
      <c r="CKX60" s="87"/>
      <c r="CKY60" s="87"/>
      <c r="CLE60" s="87"/>
      <c r="CLF60" s="87"/>
      <c r="CLG60" s="87"/>
      <c r="CLH60" s="87"/>
      <c r="CLI60" s="87"/>
      <c r="CLJ60" s="87"/>
      <c r="CLK60" s="87"/>
      <c r="CLL60" s="87"/>
      <c r="CLM60" s="87"/>
      <c r="CLN60" s="87"/>
      <c r="CLT60" s="87"/>
      <c r="CLU60" s="87"/>
      <c r="CLV60" s="87"/>
      <c r="CLW60" s="87"/>
      <c r="CLX60" s="87"/>
      <c r="CLY60" s="87"/>
      <c r="CLZ60" s="87"/>
      <c r="CMA60" s="87"/>
      <c r="CMB60" s="87"/>
      <c r="CMC60" s="87"/>
      <c r="CMI60" s="87"/>
      <c r="CMJ60" s="87"/>
      <c r="CMK60" s="87"/>
      <c r="CML60" s="87"/>
      <c r="CMM60" s="87"/>
      <c r="CMN60" s="87"/>
      <c r="CMO60" s="87"/>
      <c r="CMP60" s="87"/>
      <c r="CMQ60" s="87"/>
      <c r="CMR60" s="87"/>
      <c r="CMX60" s="87"/>
      <c r="CMY60" s="87"/>
      <c r="CMZ60" s="87"/>
      <c r="CNA60" s="87"/>
      <c r="CNB60" s="87"/>
      <c r="CNC60" s="87"/>
      <c r="CND60" s="87"/>
      <c r="CNE60" s="87"/>
      <c r="CNF60" s="87"/>
      <c r="CNG60" s="87"/>
      <c r="CNM60" s="87"/>
      <c r="CNN60" s="87"/>
      <c r="CNO60" s="87"/>
      <c r="CNP60" s="87"/>
      <c r="CNQ60" s="87"/>
      <c r="CNR60" s="87"/>
      <c r="CNS60" s="87"/>
      <c r="CNT60" s="87"/>
      <c r="CNU60" s="87"/>
      <c r="CNV60" s="87"/>
      <c r="COB60" s="87"/>
      <c r="COC60" s="87"/>
      <c r="COD60" s="87"/>
      <c r="COE60" s="87"/>
      <c r="COF60" s="87"/>
      <c r="COG60" s="87"/>
      <c r="COH60" s="87"/>
      <c r="COI60" s="87"/>
      <c r="COJ60" s="87"/>
      <c r="COK60" s="87"/>
      <c r="COQ60" s="87"/>
      <c r="COR60" s="87"/>
      <c r="COS60" s="87"/>
      <c r="COT60" s="87"/>
      <c r="COU60" s="87"/>
      <c r="COV60" s="87"/>
      <c r="COW60" s="87"/>
      <c r="COX60" s="87"/>
      <c r="COY60" s="87"/>
      <c r="COZ60" s="87"/>
      <c r="CPF60" s="87"/>
      <c r="CPG60" s="87"/>
      <c r="CPH60" s="87"/>
      <c r="CPI60" s="87"/>
      <c r="CPJ60" s="87"/>
      <c r="CPK60" s="87"/>
      <c r="CPL60" s="87"/>
      <c r="CPM60" s="87"/>
      <c r="CPN60" s="87"/>
      <c r="CPO60" s="87"/>
      <c r="CPU60" s="87"/>
      <c r="CPV60" s="87"/>
      <c r="CPW60" s="87"/>
      <c r="CPX60" s="87"/>
      <c r="CPY60" s="87"/>
      <c r="CPZ60" s="87"/>
      <c r="CQA60" s="87"/>
      <c r="CQB60" s="87"/>
      <c r="CQC60" s="87"/>
      <c r="CQD60" s="87"/>
      <c r="CQJ60" s="87"/>
      <c r="CQK60" s="87"/>
      <c r="CQL60" s="87"/>
      <c r="CQM60" s="87"/>
      <c r="CQN60" s="87"/>
      <c r="CQO60" s="87"/>
      <c r="CQP60" s="87"/>
      <c r="CQQ60" s="87"/>
      <c r="CQR60" s="87"/>
      <c r="CQS60" s="87"/>
      <c r="CQY60" s="87"/>
      <c r="CQZ60" s="87"/>
      <c r="CRA60" s="87"/>
      <c r="CRB60" s="87"/>
      <c r="CRC60" s="87"/>
      <c r="CRD60" s="87"/>
      <c r="CRE60" s="87"/>
      <c r="CRF60" s="87"/>
      <c r="CRG60" s="87"/>
      <c r="CRH60" s="87"/>
      <c r="CRN60" s="87"/>
      <c r="CRO60" s="87"/>
      <c r="CRP60" s="87"/>
      <c r="CRQ60" s="87"/>
      <c r="CRR60" s="87"/>
      <c r="CRS60" s="87"/>
      <c r="CRT60" s="87"/>
      <c r="CRU60" s="87"/>
      <c r="CRV60" s="87"/>
      <c r="CRW60" s="87"/>
      <c r="CSC60" s="87"/>
      <c r="CSD60" s="87"/>
      <c r="CSE60" s="87"/>
      <c r="CSF60" s="87"/>
      <c r="CSG60" s="87"/>
      <c r="CSH60" s="87"/>
      <c r="CSI60" s="87"/>
      <c r="CSJ60" s="87"/>
      <c r="CSK60" s="87"/>
      <c r="CSL60" s="87"/>
      <c r="CSR60" s="87"/>
      <c r="CSS60" s="87"/>
      <c r="CST60" s="87"/>
      <c r="CSU60" s="87"/>
      <c r="CSV60" s="87"/>
      <c r="CSW60" s="87"/>
      <c r="CSX60" s="87"/>
      <c r="CSY60" s="87"/>
      <c r="CSZ60" s="87"/>
      <c r="CTA60" s="87"/>
      <c r="CTG60" s="87"/>
      <c r="CTH60" s="87"/>
      <c r="CTI60" s="87"/>
      <c r="CTJ60" s="87"/>
      <c r="CTK60" s="87"/>
      <c r="CTL60" s="87"/>
      <c r="CTM60" s="87"/>
      <c r="CTN60" s="87"/>
      <c r="CTO60" s="87"/>
      <c r="CTP60" s="87"/>
      <c r="CTV60" s="87"/>
      <c r="CTW60" s="87"/>
      <c r="CTX60" s="87"/>
      <c r="CTY60" s="87"/>
      <c r="CTZ60" s="87"/>
      <c r="CUA60" s="87"/>
      <c r="CUB60" s="87"/>
      <c r="CUC60" s="87"/>
      <c r="CUD60" s="87"/>
      <c r="CUE60" s="87"/>
      <c r="CUK60" s="87"/>
      <c r="CUL60" s="87"/>
      <c r="CUM60" s="87"/>
      <c r="CUN60" s="87"/>
      <c r="CUO60" s="87"/>
      <c r="CUP60" s="87"/>
      <c r="CUQ60" s="87"/>
      <c r="CUR60" s="87"/>
      <c r="CUS60" s="87"/>
      <c r="CUT60" s="87"/>
      <c r="CUZ60" s="87"/>
      <c r="CVA60" s="87"/>
      <c r="CVB60" s="87"/>
      <c r="CVC60" s="87"/>
      <c r="CVD60" s="87"/>
      <c r="CVE60" s="87"/>
      <c r="CVF60" s="87"/>
      <c r="CVG60" s="87"/>
      <c r="CVH60" s="87"/>
      <c r="CVI60" s="87"/>
      <c r="CVO60" s="87"/>
      <c r="CVP60" s="87"/>
      <c r="CVQ60" s="87"/>
      <c r="CVR60" s="87"/>
      <c r="CVS60" s="87"/>
      <c r="CVT60" s="87"/>
      <c r="CVU60" s="87"/>
      <c r="CVV60" s="87"/>
      <c r="CVW60" s="87"/>
      <c r="CVX60" s="87"/>
      <c r="CWD60" s="87"/>
      <c r="CWE60" s="87"/>
      <c r="CWF60" s="87"/>
      <c r="CWG60" s="87"/>
      <c r="CWH60" s="87"/>
      <c r="CWI60" s="87"/>
      <c r="CWJ60" s="87"/>
      <c r="CWK60" s="87"/>
      <c r="CWL60" s="87"/>
      <c r="CWM60" s="87"/>
      <c r="CWS60" s="87"/>
      <c r="CWT60" s="87"/>
      <c r="CWU60" s="87"/>
      <c r="CWV60" s="87"/>
      <c r="CWW60" s="87"/>
      <c r="CWX60" s="87"/>
      <c r="CWY60" s="87"/>
      <c r="CWZ60" s="87"/>
      <c r="CXA60" s="87"/>
      <c r="CXB60" s="87"/>
      <c r="CXH60" s="87"/>
      <c r="CXI60" s="87"/>
      <c r="CXJ60" s="87"/>
      <c r="CXK60" s="87"/>
      <c r="CXL60" s="87"/>
      <c r="CXM60" s="87"/>
      <c r="CXN60" s="87"/>
      <c r="CXO60" s="87"/>
      <c r="CXP60" s="87"/>
      <c r="CXQ60" s="87"/>
      <c r="CXW60" s="87"/>
      <c r="CXX60" s="87"/>
      <c r="CXY60" s="87"/>
      <c r="CXZ60" s="87"/>
      <c r="CYA60" s="87"/>
      <c r="CYB60" s="87"/>
      <c r="CYC60" s="87"/>
      <c r="CYD60" s="87"/>
      <c r="CYE60" s="87"/>
      <c r="CYF60" s="87"/>
      <c r="CYL60" s="87"/>
      <c r="CYM60" s="87"/>
      <c r="CYN60" s="87"/>
      <c r="CYO60" s="87"/>
      <c r="CYP60" s="87"/>
      <c r="CYQ60" s="87"/>
      <c r="CYR60" s="87"/>
      <c r="CYS60" s="87"/>
      <c r="CYT60" s="87"/>
      <c r="CYU60" s="87"/>
      <c r="CZA60" s="87"/>
      <c r="CZB60" s="87"/>
      <c r="CZC60" s="87"/>
      <c r="CZD60" s="87"/>
      <c r="CZE60" s="87"/>
      <c r="CZF60" s="87"/>
      <c r="CZG60" s="87"/>
      <c r="CZH60" s="87"/>
      <c r="CZI60" s="87"/>
      <c r="CZJ60" s="87"/>
      <c r="CZP60" s="87"/>
      <c r="CZQ60" s="87"/>
      <c r="CZR60" s="87"/>
      <c r="CZS60" s="87"/>
      <c r="CZT60" s="87"/>
      <c r="CZU60" s="87"/>
      <c r="CZV60" s="87"/>
      <c r="CZW60" s="87"/>
      <c r="CZX60" s="87"/>
      <c r="CZY60" s="87"/>
      <c r="DAE60" s="87"/>
      <c r="DAF60" s="87"/>
      <c r="DAG60" s="87"/>
      <c r="DAH60" s="87"/>
      <c r="DAI60" s="87"/>
      <c r="DAJ60" s="87"/>
      <c r="DAK60" s="87"/>
      <c r="DAL60" s="87"/>
      <c r="DAM60" s="87"/>
      <c r="DAN60" s="87"/>
      <c r="DAT60" s="87"/>
      <c r="DAU60" s="87"/>
      <c r="DAV60" s="87"/>
      <c r="DAW60" s="87"/>
      <c r="DAX60" s="87"/>
      <c r="DAY60" s="87"/>
      <c r="DAZ60" s="87"/>
      <c r="DBA60" s="87"/>
      <c r="DBB60" s="87"/>
      <c r="DBC60" s="87"/>
      <c r="DBI60" s="87"/>
      <c r="DBJ60" s="87"/>
      <c r="DBK60" s="87"/>
      <c r="DBL60" s="87"/>
      <c r="DBM60" s="87"/>
      <c r="DBN60" s="87"/>
      <c r="DBO60" s="87"/>
      <c r="DBP60" s="87"/>
      <c r="DBQ60" s="87"/>
      <c r="DBR60" s="87"/>
      <c r="DBX60" s="87"/>
      <c r="DBY60" s="87"/>
      <c r="DBZ60" s="87"/>
      <c r="DCA60" s="87"/>
      <c r="DCB60" s="87"/>
      <c r="DCC60" s="87"/>
      <c r="DCD60" s="87"/>
      <c r="DCE60" s="87"/>
      <c r="DCF60" s="87"/>
      <c r="DCG60" s="87"/>
      <c r="DCM60" s="87"/>
      <c r="DCN60" s="87"/>
      <c r="DCO60" s="87"/>
      <c r="DCP60" s="87"/>
      <c r="DCQ60" s="87"/>
      <c r="DCR60" s="87"/>
      <c r="DCS60" s="87"/>
      <c r="DCT60" s="87"/>
      <c r="DCU60" s="87"/>
      <c r="DCV60" s="87"/>
      <c r="DDB60" s="87"/>
      <c r="DDC60" s="87"/>
      <c r="DDD60" s="87"/>
      <c r="DDE60" s="87"/>
      <c r="DDF60" s="87"/>
      <c r="DDG60" s="87"/>
      <c r="DDH60" s="87"/>
      <c r="DDI60" s="87"/>
      <c r="DDJ60" s="87"/>
      <c r="DDK60" s="87"/>
      <c r="DDQ60" s="87"/>
      <c r="DDR60" s="87"/>
      <c r="DDS60" s="87"/>
      <c r="DDT60" s="87"/>
      <c r="DDU60" s="87"/>
      <c r="DDV60" s="87"/>
      <c r="DDW60" s="87"/>
      <c r="DDX60" s="87"/>
      <c r="DDY60" s="87"/>
      <c r="DDZ60" s="87"/>
      <c r="DEF60" s="87"/>
      <c r="DEG60" s="87"/>
      <c r="DEH60" s="87"/>
      <c r="DEI60" s="87"/>
      <c r="DEJ60" s="87"/>
      <c r="DEK60" s="87"/>
      <c r="DEL60" s="87"/>
      <c r="DEM60" s="87"/>
      <c r="DEN60" s="87"/>
      <c r="DEO60" s="87"/>
      <c r="DEU60" s="87"/>
      <c r="DEV60" s="87"/>
      <c r="DEW60" s="87"/>
      <c r="DEX60" s="87"/>
      <c r="DEY60" s="87"/>
      <c r="DEZ60" s="87"/>
      <c r="DFA60" s="87"/>
      <c r="DFB60" s="87"/>
      <c r="DFC60" s="87"/>
      <c r="DFD60" s="87"/>
      <c r="DFJ60" s="87"/>
      <c r="DFK60" s="87"/>
      <c r="DFL60" s="87"/>
      <c r="DFM60" s="87"/>
      <c r="DFN60" s="87"/>
      <c r="DFO60" s="87"/>
      <c r="DFP60" s="87"/>
      <c r="DFQ60" s="87"/>
      <c r="DFR60" s="87"/>
      <c r="DFS60" s="87"/>
      <c r="DFY60" s="87"/>
      <c r="DFZ60" s="87"/>
      <c r="DGA60" s="87"/>
      <c r="DGB60" s="87"/>
      <c r="DGC60" s="87"/>
      <c r="DGD60" s="87"/>
      <c r="DGE60" s="87"/>
      <c r="DGF60" s="87"/>
      <c r="DGG60" s="87"/>
      <c r="DGH60" s="87"/>
      <c r="DGN60" s="87"/>
      <c r="DGO60" s="87"/>
      <c r="DGP60" s="87"/>
      <c r="DGQ60" s="87"/>
      <c r="DGR60" s="87"/>
      <c r="DGS60" s="87"/>
      <c r="DGT60" s="87"/>
      <c r="DGU60" s="87"/>
      <c r="DGV60" s="87"/>
      <c r="DGW60" s="87"/>
      <c r="DHC60" s="87"/>
      <c r="DHD60" s="87"/>
      <c r="DHE60" s="87"/>
      <c r="DHF60" s="87"/>
      <c r="DHG60" s="87"/>
      <c r="DHH60" s="87"/>
      <c r="DHI60" s="87"/>
      <c r="DHJ60" s="87"/>
      <c r="DHK60" s="87"/>
      <c r="DHL60" s="87"/>
      <c r="DHR60" s="87"/>
      <c r="DHS60" s="87"/>
      <c r="DHT60" s="87"/>
      <c r="DHU60" s="87"/>
      <c r="DHV60" s="87"/>
      <c r="DHW60" s="87"/>
      <c r="DHX60" s="87"/>
      <c r="DHY60" s="87"/>
      <c r="DHZ60" s="87"/>
      <c r="DIA60" s="87"/>
      <c r="DIG60" s="87"/>
      <c r="DIH60" s="87"/>
      <c r="DII60" s="87"/>
      <c r="DIJ60" s="87"/>
      <c r="DIK60" s="87"/>
      <c r="DIL60" s="87"/>
      <c r="DIM60" s="87"/>
      <c r="DIN60" s="87"/>
      <c r="DIO60" s="87"/>
      <c r="DIP60" s="87"/>
      <c r="DIV60" s="87"/>
      <c r="DIW60" s="87"/>
      <c r="DIX60" s="87"/>
      <c r="DIY60" s="87"/>
      <c r="DIZ60" s="87"/>
      <c r="DJA60" s="87"/>
      <c r="DJB60" s="87"/>
      <c r="DJC60" s="87"/>
      <c r="DJD60" s="87"/>
      <c r="DJE60" s="87"/>
      <c r="DJK60" s="87"/>
      <c r="DJL60" s="87"/>
      <c r="DJM60" s="87"/>
      <c r="DJN60" s="87"/>
      <c r="DJO60" s="87"/>
      <c r="DJP60" s="87"/>
      <c r="DJQ60" s="87"/>
      <c r="DJR60" s="87"/>
      <c r="DJS60" s="87"/>
      <c r="DJT60" s="87"/>
      <c r="DJZ60" s="87"/>
      <c r="DKA60" s="87"/>
      <c r="DKB60" s="87"/>
      <c r="DKC60" s="87"/>
      <c r="DKD60" s="87"/>
      <c r="DKE60" s="87"/>
      <c r="DKF60" s="87"/>
      <c r="DKG60" s="87"/>
      <c r="DKH60" s="87"/>
      <c r="DKI60" s="87"/>
      <c r="DKO60" s="87"/>
      <c r="DKP60" s="87"/>
      <c r="DKQ60" s="87"/>
      <c r="DKR60" s="87"/>
      <c r="DKS60" s="87"/>
      <c r="DKT60" s="87"/>
      <c r="DKU60" s="87"/>
      <c r="DKV60" s="87"/>
      <c r="DKW60" s="87"/>
      <c r="DKX60" s="87"/>
      <c r="DLD60" s="87"/>
      <c r="DLE60" s="87"/>
      <c r="DLF60" s="87"/>
      <c r="DLG60" s="87"/>
      <c r="DLH60" s="87"/>
      <c r="DLI60" s="87"/>
      <c r="DLJ60" s="87"/>
      <c r="DLK60" s="87"/>
      <c r="DLL60" s="87"/>
      <c r="DLM60" s="87"/>
      <c r="DLS60" s="87"/>
      <c r="DLT60" s="87"/>
      <c r="DLU60" s="87"/>
      <c r="DLV60" s="87"/>
      <c r="DLW60" s="87"/>
      <c r="DLX60" s="87"/>
      <c r="DLY60" s="87"/>
      <c r="DLZ60" s="87"/>
      <c r="DMA60" s="87"/>
      <c r="DMB60" s="87"/>
      <c r="DMH60" s="87"/>
      <c r="DMI60" s="87"/>
      <c r="DMJ60" s="87"/>
      <c r="DMK60" s="87"/>
      <c r="DML60" s="87"/>
      <c r="DMM60" s="87"/>
      <c r="DMN60" s="87"/>
      <c r="DMO60" s="87"/>
      <c r="DMP60" s="87"/>
      <c r="DMQ60" s="87"/>
      <c r="DMW60" s="87"/>
      <c r="DMX60" s="87"/>
      <c r="DMY60" s="87"/>
      <c r="DMZ60" s="87"/>
      <c r="DNA60" s="87"/>
      <c r="DNB60" s="87"/>
      <c r="DNC60" s="87"/>
      <c r="DND60" s="87"/>
      <c r="DNE60" s="87"/>
      <c r="DNF60" s="87"/>
      <c r="DNL60" s="87"/>
      <c r="DNM60" s="87"/>
      <c r="DNN60" s="87"/>
      <c r="DNO60" s="87"/>
      <c r="DNP60" s="87"/>
      <c r="DNQ60" s="87"/>
      <c r="DNR60" s="87"/>
      <c r="DNS60" s="87"/>
      <c r="DNT60" s="87"/>
      <c r="DNU60" s="87"/>
      <c r="DOA60" s="87"/>
      <c r="DOB60" s="87"/>
      <c r="DOC60" s="87"/>
      <c r="DOD60" s="87"/>
      <c r="DOE60" s="87"/>
      <c r="DOF60" s="87"/>
      <c r="DOG60" s="87"/>
      <c r="DOH60" s="87"/>
      <c r="DOI60" s="87"/>
      <c r="DOJ60" s="87"/>
      <c r="DOP60" s="87"/>
      <c r="DOQ60" s="87"/>
      <c r="DOR60" s="87"/>
      <c r="DOS60" s="87"/>
      <c r="DOT60" s="87"/>
      <c r="DOU60" s="87"/>
      <c r="DOV60" s="87"/>
      <c r="DOW60" s="87"/>
      <c r="DOX60" s="87"/>
      <c r="DOY60" s="87"/>
      <c r="DPE60" s="87"/>
      <c r="DPF60" s="87"/>
      <c r="DPG60" s="87"/>
      <c r="DPH60" s="87"/>
      <c r="DPI60" s="87"/>
      <c r="DPJ60" s="87"/>
      <c r="DPK60" s="87"/>
      <c r="DPL60" s="87"/>
      <c r="DPM60" s="87"/>
      <c r="DPN60" s="87"/>
      <c r="DPT60" s="87"/>
      <c r="DPU60" s="87"/>
      <c r="DPV60" s="87"/>
      <c r="DPW60" s="87"/>
      <c r="DPX60" s="87"/>
      <c r="DPY60" s="87"/>
      <c r="DPZ60" s="87"/>
      <c r="DQA60" s="87"/>
      <c r="DQB60" s="87"/>
      <c r="DQC60" s="87"/>
      <c r="DQI60" s="87"/>
      <c r="DQJ60" s="87"/>
      <c r="DQK60" s="87"/>
      <c r="DQL60" s="87"/>
      <c r="DQM60" s="87"/>
      <c r="DQN60" s="87"/>
      <c r="DQO60" s="87"/>
      <c r="DQP60" s="87"/>
      <c r="DQQ60" s="87"/>
      <c r="DQR60" s="87"/>
      <c r="DQX60" s="87"/>
      <c r="DQY60" s="87"/>
      <c r="DQZ60" s="87"/>
      <c r="DRA60" s="87"/>
      <c r="DRB60" s="87"/>
      <c r="DRC60" s="87"/>
      <c r="DRD60" s="87"/>
      <c r="DRE60" s="87"/>
      <c r="DRF60" s="87"/>
      <c r="DRG60" s="87"/>
      <c r="DRM60" s="87"/>
      <c r="DRN60" s="87"/>
      <c r="DRO60" s="87"/>
      <c r="DRP60" s="87"/>
      <c r="DRQ60" s="87"/>
      <c r="DRR60" s="87"/>
      <c r="DRS60" s="87"/>
      <c r="DRT60" s="87"/>
      <c r="DRU60" s="87"/>
      <c r="DRV60" s="87"/>
      <c r="DSB60" s="87"/>
      <c r="DSC60" s="87"/>
      <c r="DSD60" s="87"/>
      <c r="DSE60" s="87"/>
      <c r="DSF60" s="87"/>
      <c r="DSG60" s="87"/>
      <c r="DSH60" s="87"/>
      <c r="DSI60" s="87"/>
      <c r="DSJ60" s="87"/>
      <c r="DSK60" s="87"/>
      <c r="DSQ60" s="87"/>
      <c r="DSR60" s="87"/>
      <c r="DSS60" s="87"/>
      <c r="DST60" s="87"/>
      <c r="DSU60" s="87"/>
      <c r="DSV60" s="87"/>
      <c r="DSW60" s="87"/>
      <c r="DSX60" s="87"/>
      <c r="DSY60" s="87"/>
      <c r="DSZ60" s="87"/>
      <c r="DTF60" s="87"/>
      <c r="DTG60" s="87"/>
      <c r="DTH60" s="87"/>
      <c r="DTI60" s="87"/>
      <c r="DTJ60" s="87"/>
      <c r="DTK60" s="87"/>
      <c r="DTL60" s="87"/>
      <c r="DTM60" s="87"/>
      <c r="DTN60" s="87"/>
      <c r="DTO60" s="87"/>
      <c r="DTU60" s="87"/>
      <c r="DTV60" s="87"/>
      <c r="DTW60" s="87"/>
      <c r="DTX60" s="87"/>
      <c r="DTY60" s="87"/>
      <c r="DTZ60" s="87"/>
      <c r="DUA60" s="87"/>
      <c r="DUB60" s="87"/>
      <c r="DUC60" s="87"/>
      <c r="DUD60" s="87"/>
      <c r="DUJ60" s="87"/>
      <c r="DUK60" s="87"/>
      <c r="DUL60" s="87"/>
      <c r="DUM60" s="87"/>
      <c r="DUN60" s="87"/>
      <c r="DUO60" s="87"/>
      <c r="DUP60" s="87"/>
      <c r="DUQ60" s="87"/>
      <c r="DUR60" s="87"/>
      <c r="DUS60" s="87"/>
      <c r="DUY60" s="87"/>
      <c r="DUZ60" s="87"/>
      <c r="DVA60" s="87"/>
      <c r="DVB60" s="87"/>
      <c r="DVC60" s="87"/>
      <c r="DVD60" s="87"/>
      <c r="DVE60" s="87"/>
      <c r="DVF60" s="87"/>
      <c r="DVG60" s="87"/>
      <c r="DVH60" s="87"/>
      <c r="DVN60" s="87"/>
      <c r="DVO60" s="87"/>
      <c r="DVP60" s="87"/>
      <c r="DVQ60" s="87"/>
      <c r="DVR60" s="87"/>
      <c r="DVS60" s="87"/>
      <c r="DVT60" s="87"/>
      <c r="DVU60" s="87"/>
      <c r="DVV60" s="87"/>
      <c r="DVW60" s="87"/>
      <c r="DWC60" s="87"/>
      <c r="DWD60" s="87"/>
      <c r="DWE60" s="87"/>
      <c r="DWF60" s="87"/>
      <c r="DWG60" s="87"/>
      <c r="DWH60" s="87"/>
      <c r="DWI60" s="87"/>
      <c r="DWJ60" s="87"/>
      <c r="DWK60" s="87"/>
      <c r="DWL60" s="87"/>
      <c r="DWR60" s="87"/>
      <c r="DWS60" s="87"/>
      <c r="DWT60" s="87"/>
      <c r="DWU60" s="87"/>
      <c r="DWV60" s="87"/>
      <c r="DWW60" s="87"/>
      <c r="DWX60" s="87"/>
      <c r="DWY60" s="87"/>
      <c r="DWZ60" s="87"/>
      <c r="DXA60" s="87"/>
      <c r="DXG60" s="87"/>
      <c r="DXH60" s="87"/>
      <c r="DXI60" s="87"/>
      <c r="DXJ60" s="87"/>
      <c r="DXK60" s="87"/>
      <c r="DXL60" s="87"/>
      <c r="DXM60" s="87"/>
      <c r="DXN60" s="87"/>
      <c r="DXO60" s="87"/>
      <c r="DXP60" s="87"/>
      <c r="DXV60" s="87"/>
      <c r="DXW60" s="87"/>
      <c r="DXX60" s="87"/>
      <c r="DXY60" s="87"/>
      <c r="DXZ60" s="87"/>
      <c r="DYA60" s="87"/>
      <c r="DYB60" s="87"/>
      <c r="DYC60" s="87"/>
      <c r="DYD60" s="87"/>
      <c r="DYE60" s="87"/>
      <c r="DYK60" s="87"/>
      <c r="DYL60" s="87"/>
      <c r="DYM60" s="87"/>
      <c r="DYN60" s="87"/>
      <c r="DYO60" s="87"/>
      <c r="DYP60" s="87"/>
      <c r="DYQ60" s="87"/>
      <c r="DYR60" s="87"/>
      <c r="DYS60" s="87"/>
      <c r="DYT60" s="87"/>
      <c r="DYZ60" s="87"/>
      <c r="DZA60" s="87"/>
      <c r="DZB60" s="87"/>
      <c r="DZC60" s="87"/>
      <c r="DZD60" s="87"/>
      <c r="DZE60" s="87"/>
      <c r="DZF60" s="87"/>
      <c r="DZG60" s="87"/>
      <c r="DZH60" s="87"/>
      <c r="DZI60" s="87"/>
      <c r="DZO60" s="87"/>
      <c r="DZP60" s="87"/>
      <c r="DZQ60" s="87"/>
      <c r="DZR60" s="87"/>
      <c r="DZS60" s="87"/>
      <c r="DZT60" s="87"/>
      <c r="DZU60" s="87"/>
      <c r="DZV60" s="87"/>
      <c r="DZW60" s="87"/>
      <c r="DZX60" s="87"/>
      <c r="EAD60" s="87"/>
      <c r="EAE60" s="87"/>
      <c r="EAF60" s="87"/>
      <c r="EAG60" s="87"/>
      <c r="EAH60" s="87"/>
      <c r="EAI60" s="87"/>
      <c r="EAJ60" s="87"/>
      <c r="EAK60" s="87"/>
      <c r="EAL60" s="87"/>
      <c r="EAM60" s="87"/>
      <c r="EAS60" s="87"/>
      <c r="EAT60" s="87"/>
      <c r="EAU60" s="87"/>
      <c r="EAV60" s="87"/>
      <c r="EAW60" s="87"/>
      <c r="EAX60" s="87"/>
      <c r="EAY60" s="87"/>
      <c r="EAZ60" s="87"/>
      <c r="EBA60" s="87"/>
      <c r="EBB60" s="87"/>
      <c r="EBH60" s="87"/>
      <c r="EBI60" s="87"/>
      <c r="EBJ60" s="87"/>
      <c r="EBK60" s="87"/>
      <c r="EBL60" s="87"/>
      <c r="EBM60" s="87"/>
      <c r="EBN60" s="87"/>
      <c r="EBO60" s="87"/>
      <c r="EBP60" s="87"/>
      <c r="EBQ60" s="87"/>
      <c r="EBW60" s="87"/>
      <c r="EBX60" s="87"/>
      <c r="EBY60" s="87"/>
      <c r="EBZ60" s="87"/>
      <c r="ECA60" s="87"/>
      <c r="ECB60" s="87"/>
      <c r="ECC60" s="87"/>
      <c r="ECD60" s="87"/>
      <c r="ECE60" s="87"/>
      <c r="ECF60" s="87"/>
      <c r="ECL60" s="87"/>
      <c r="ECM60" s="87"/>
      <c r="ECN60" s="87"/>
      <c r="ECO60" s="87"/>
      <c r="ECP60" s="87"/>
      <c r="ECQ60" s="87"/>
      <c r="ECR60" s="87"/>
      <c r="ECS60" s="87"/>
      <c r="ECT60" s="87"/>
      <c r="ECU60" s="87"/>
      <c r="EDA60" s="87"/>
      <c r="EDB60" s="87"/>
      <c r="EDC60" s="87"/>
      <c r="EDD60" s="87"/>
      <c r="EDE60" s="87"/>
      <c r="EDF60" s="87"/>
      <c r="EDG60" s="87"/>
      <c r="EDH60" s="87"/>
      <c r="EDI60" s="87"/>
      <c r="EDJ60" s="87"/>
      <c r="EDP60" s="87"/>
      <c r="EDQ60" s="87"/>
      <c r="EDR60" s="87"/>
      <c r="EDS60" s="87"/>
      <c r="EDT60" s="87"/>
      <c r="EDU60" s="87"/>
      <c r="EDV60" s="87"/>
      <c r="EDW60" s="87"/>
      <c r="EDX60" s="87"/>
      <c r="EDY60" s="87"/>
      <c r="EEE60" s="87"/>
      <c r="EEF60" s="87"/>
      <c r="EEG60" s="87"/>
      <c r="EEH60" s="87"/>
      <c r="EEI60" s="87"/>
      <c r="EEJ60" s="87"/>
      <c r="EEK60" s="87"/>
      <c r="EEL60" s="87"/>
      <c r="EEM60" s="87"/>
      <c r="EEN60" s="87"/>
      <c r="EET60" s="87"/>
      <c r="EEU60" s="87"/>
      <c r="EEV60" s="87"/>
      <c r="EEW60" s="87"/>
      <c r="EEX60" s="87"/>
      <c r="EEY60" s="87"/>
      <c r="EEZ60" s="87"/>
      <c r="EFA60" s="87"/>
      <c r="EFB60" s="87"/>
      <c r="EFC60" s="87"/>
      <c r="EFI60" s="87"/>
      <c r="EFJ60" s="87"/>
      <c r="EFK60" s="87"/>
      <c r="EFL60" s="87"/>
      <c r="EFM60" s="87"/>
      <c r="EFN60" s="87"/>
      <c r="EFO60" s="87"/>
      <c r="EFP60" s="87"/>
      <c r="EFQ60" s="87"/>
      <c r="EFR60" s="87"/>
      <c r="EFX60" s="87"/>
      <c r="EFY60" s="87"/>
      <c r="EFZ60" s="87"/>
      <c r="EGA60" s="87"/>
      <c r="EGB60" s="87"/>
      <c r="EGC60" s="87"/>
      <c r="EGD60" s="87"/>
      <c r="EGE60" s="87"/>
      <c r="EGF60" s="87"/>
      <c r="EGG60" s="87"/>
      <c r="EGM60" s="87"/>
      <c r="EGN60" s="87"/>
      <c r="EGO60" s="87"/>
      <c r="EGP60" s="87"/>
      <c r="EGQ60" s="87"/>
      <c r="EGR60" s="87"/>
      <c r="EGS60" s="87"/>
      <c r="EGT60" s="87"/>
      <c r="EGU60" s="87"/>
      <c r="EGV60" s="87"/>
      <c r="EHB60" s="87"/>
      <c r="EHC60" s="87"/>
      <c r="EHD60" s="87"/>
      <c r="EHE60" s="87"/>
      <c r="EHF60" s="87"/>
      <c r="EHG60" s="87"/>
      <c r="EHH60" s="87"/>
      <c r="EHI60" s="87"/>
      <c r="EHJ60" s="87"/>
      <c r="EHK60" s="87"/>
      <c r="EHQ60" s="87"/>
      <c r="EHR60" s="87"/>
      <c r="EHS60" s="87"/>
      <c r="EHT60" s="87"/>
      <c r="EHU60" s="87"/>
      <c r="EHV60" s="87"/>
      <c r="EHW60" s="87"/>
      <c r="EHX60" s="87"/>
      <c r="EHY60" s="87"/>
      <c r="EHZ60" s="87"/>
      <c r="EIF60" s="87"/>
      <c r="EIG60" s="87"/>
      <c r="EIH60" s="87"/>
      <c r="EII60" s="87"/>
      <c r="EIJ60" s="87"/>
      <c r="EIK60" s="87"/>
      <c r="EIL60" s="87"/>
      <c r="EIM60" s="87"/>
      <c r="EIN60" s="87"/>
      <c r="EIO60" s="87"/>
      <c r="EIU60" s="87"/>
      <c r="EIV60" s="87"/>
      <c r="EIW60" s="87"/>
      <c r="EIX60" s="87"/>
      <c r="EIY60" s="87"/>
      <c r="EIZ60" s="87"/>
      <c r="EJA60" s="87"/>
      <c r="EJB60" s="87"/>
      <c r="EJC60" s="87"/>
      <c r="EJD60" s="87"/>
      <c r="EJJ60" s="87"/>
      <c r="EJK60" s="87"/>
      <c r="EJL60" s="87"/>
      <c r="EJM60" s="87"/>
      <c r="EJN60" s="87"/>
      <c r="EJO60" s="87"/>
      <c r="EJP60" s="87"/>
      <c r="EJQ60" s="87"/>
      <c r="EJR60" s="87"/>
      <c r="EJS60" s="87"/>
      <c r="EJY60" s="87"/>
      <c r="EJZ60" s="87"/>
      <c r="EKA60" s="87"/>
      <c r="EKB60" s="87"/>
      <c r="EKC60" s="87"/>
      <c r="EKD60" s="87"/>
      <c r="EKE60" s="87"/>
      <c r="EKF60" s="87"/>
      <c r="EKG60" s="87"/>
      <c r="EKH60" s="87"/>
      <c r="EKN60" s="87"/>
      <c r="EKO60" s="87"/>
      <c r="EKP60" s="87"/>
      <c r="EKQ60" s="87"/>
      <c r="EKR60" s="87"/>
      <c r="EKS60" s="87"/>
      <c r="EKT60" s="87"/>
      <c r="EKU60" s="87"/>
      <c r="EKV60" s="87"/>
      <c r="EKW60" s="87"/>
      <c r="ELC60" s="87"/>
      <c r="ELD60" s="87"/>
      <c r="ELE60" s="87"/>
      <c r="ELF60" s="87"/>
      <c r="ELG60" s="87"/>
      <c r="ELH60" s="87"/>
      <c r="ELI60" s="87"/>
      <c r="ELJ60" s="87"/>
      <c r="ELK60" s="87"/>
      <c r="ELL60" s="87"/>
      <c r="ELR60" s="87"/>
      <c r="ELS60" s="87"/>
      <c r="ELT60" s="87"/>
      <c r="ELU60" s="87"/>
      <c r="ELV60" s="87"/>
      <c r="ELW60" s="87"/>
      <c r="ELX60" s="87"/>
      <c r="ELY60" s="87"/>
      <c r="ELZ60" s="87"/>
      <c r="EMA60" s="87"/>
      <c r="EMG60" s="87"/>
      <c r="EMH60" s="87"/>
      <c r="EMI60" s="87"/>
      <c r="EMJ60" s="87"/>
      <c r="EMK60" s="87"/>
      <c r="EML60" s="87"/>
      <c r="EMM60" s="87"/>
      <c r="EMN60" s="87"/>
      <c r="EMO60" s="87"/>
      <c r="EMP60" s="87"/>
      <c r="EMV60" s="87"/>
      <c r="EMW60" s="87"/>
      <c r="EMX60" s="87"/>
      <c r="EMY60" s="87"/>
      <c r="EMZ60" s="87"/>
      <c r="ENA60" s="87"/>
      <c r="ENB60" s="87"/>
      <c r="ENC60" s="87"/>
      <c r="END60" s="87"/>
      <c r="ENE60" s="87"/>
      <c r="ENK60" s="87"/>
      <c r="ENL60" s="87"/>
      <c r="ENM60" s="87"/>
      <c r="ENN60" s="87"/>
      <c r="ENO60" s="87"/>
      <c r="ENP60" s="87"/>
      <c r="ENQ60" s="87"/>
      <c r="ENR60" s="87"/>
      <c r="ENS60" s="87"/>
      <c r="ENT60" s="87"/>
      <c r="ENZ60" s="87"/>
      <c r="EOA60" s="87"/>
      <c r="EOB60" s="87"/>
      <c r="EOC60" s="87"/>
      <c r="EOD60" s="87"/>
      <c r="EOE60" s="87"/>
      <c r="EOF60" s="87"/>
      <c r="EOG60" s="87"/>
      <c r="EOH60" s="87"/>
      <c r="EOI60" s="87"/>
      <c r="EOO60" s="87"/>
      <c r="EOP60" s="87"/>
      <c r="EOQ60" s="87"/>
      <c r="EOR60" s="87"/>
      <c r="EOS60" s="87"/>
      <c r="EOT60" s="87"/>
      <c r="EOU60" s="87"/>
      <c r="EOV60" s="87"/>
      <c r="EOW60" s="87"/>
      <c r="EOX60" s="87"/>
      <c r="EPD60" s="87"/>
      <c r="EPE60" s="87"/>
      <c r="EPF60" s="87"/>
      <c r="EPG60" s="87"/>
      <c r="EPH60" s="87"/>
      <c r="EPI60" s="87"/>
      <c r="EPJ60" s="87"/>
      <c r="EPK60" s="87"/>
      <c r="EPL60" s="87"/>
      <c r="EPM60" s="87"/>
      <c r="EPS60" s="87"/>
      <c r="EPT60" s="87"/>
      <c r="EPU60" s="87"/>
      <c r="EPV60" s="87"/>
      <c r="EPW60" s="87"/>
      <c r="EPX60" s="87"/>
      <c r="EPY60" s="87"/>
      <c r="EPZ60" s="87"/>
      <c r="EQA60" s="87"/>
      <c r="EQB60" s="87"/>
      <c r="EQH60" s="87"/>
      <c r="EQI60" s="87"/>
      <c r="EQJ60" s="87"/>
      <c r="EQK60" s="87"/>
      <c r="EQL60" s="87"/>
      <c r="EQM60" s="87"/>
      <c r="EQN60" s="87"/>
      <c r="EQO60" s="87"/>
      <c r="EQP60" s="87"/>
      <c r="EQQ60" s="87"/>
      <c r="EQW60" s="87"/>
      <c r="EQX60" s="87"/>
      <c r="EQY60" s="87"/>
      <c r="EQZ60" s="87"/>
      <c r="ERA60" s="87"/>
      <c r="ERB60" s="87"/>
      <c r="ERC60" s="87"/>
      <c r="ERD60" s="87"/>
      <c r="ERE60" s="87"/>
      <c r="ERF60" s="87"/>
      <c r="ERL60" s="87"/>
      <c r="ERM60" s="87"/>
      <c r="ERN60" s="87"/>
      <c r="ERO60" s="87"/>
      <c r="ERP60" s="87"/>
      <c r="ERQ60" s="87"/>
      <c r="ERR60" s="87"/>
      <c r="ERS60" s="87"/>
      <c r="ERT60" s="87"/>
      <c r="ERU60" s="87"/>
      <c r="ESA60" s="87"/>
      <c r="ESB60" s="87"/>
      <c r="ESC60" s="87"/>
      <c r="ESD60" s="87"/>
      <c r="ESE60" s="87"/>
      <c r="ESF60" s="87"/>
      <c r="ESG60" s="87"/>
      <c r="ESH60" s="87"/>
      <c r="ESI60" s="87"/>
      <c r="ESJ60" s="87"/>
      <c r="ESP60" s="87"/>
      <c r="ESQ60" s="87"/>
      <c r="ESR60" s="87"/>
      <c r="ESS60" s="87"/>
      <c r="EST60" s="87"/>
      <c r="ESU60" s="87"/>
      <c r="ESV60" s="87"/>
      <c r="ESW60" s="87"/>
      <c r="ESX60" s="87"/>
      <c r="ESY60" s="87"/>
      <c r="ETE60" s="87"/>
      <c r="ETF60" s="87"/>
      <c r="ETG60" s="87"/>
      <c r="ETH60" s="87"/>
      <c r="ETI60" s="87"/>
      <c r="ETJ60" s="87"/>
      <c r="ETK60" s="87"/>
      <c r="ETL60" s="87"/>
      <c r="ETM60" s="87"/>
      <c r="ETN60" s="87"/>
      <c r="ETT60" s="87"/>
      <c r="ETU60" s="87"/>
      <c r="ETV60" s="87"/>
      <c r="ETW60" s="87"/>
      <c r="ETX60" s="87"/>
      <c r="ETY60" s="87"/>
      <c r="ETZ60" s="87"/>
      <c r="EUA60" s="87"/>
      <c r="EUB60" s="87"/>
      <c r="EUC60" s="87"/>
      <c r="EUI60" s="87"/>
      <c r="EUJ60" s="87"/>
      <c r="EUK60" s="87"/>
      <c r="EUL60" s="87"/>
      <c r="EUM60" s="87"/>
      <c r="EUN60" s="87"/>
      <c r="EUO60" s="87"/>
      <c r="EUP60" s="87"/>
      <c r="EUQ60" s="87"/>
      <c r="EUR60" s="87"/>
      <c r="EUX60" s="87"/>
      <c r="EUY60" s="87"/>
      <c r="EUZ60" s="87"/>
      <c r="EVA60" s="87"/>
      <c r="EVB60" s="87"/>
      <c r="EVC60" s="87"/>
      <c r="EVD60" s="87"/>
      <c r="EVE60" s="87"/>
      <c r="EVF60" s="87"/>
      <c r="EVG60" s="87"/>
      <c r="EVM60" s="87"/>
      <c r="EVN60" s="87"/>
      <c r="EVO60" s="87"/>
      <c r="EVP60" s="87"/>
      <c r="EVQ60" s="87"/>
      <c r="EVR60" s="87"/>
      <c r="EVS60" s="87"/>
      <c r="EVT60" s="87"/>
      <c r="EVU60" s="87"/>
      <c r="EVV60" s="87"/>
      <c r="EWB60" s="87"/>
      <c r="EWC60" s="87"/>
      <c r="EWD60" s="87"/>
      <c r="EWE60" s="87"/>
      <c r="EWF60" s="87"/>
      <c r="EWG60" s="87"/>
      <c r="EWH60" s="87"/>
      <c r="EWI60" s="87"/>
      <c r="EWJ60" s="87"/>
      <c r="EWK60" s="87"/>
      <c r="EWQ60" s="87"/>
      <c r="EWR60" s="87"/>
      <c r="EWS60" s="87"/>
      <c r="EWT60" s="87"/>
      <c r="EWU60" s="87"/>
      <c r="EWV60" s="87"/>
      <c r="EWW60" s="87"/>
      <c r="EWX60" s="87"/>
      <c r="EWY60" s="87"/>
      <c r="EWZ60" s="87"/>
      <c r="EXF60" s="87"/>
      <c r="EXG60" s="87"/>
      <c r="EXH60" s="87"/>
      <c r="EXI60" s="87"/>
      <c r="EXJ60" s="87"/>
      <c r="EXK60" s="87"/>
      <c r="EXL60" s="87"/>
      <c r="EXM60" s="87"/>
      <c r="EXN60" s="87"/>
      <c r="EXO60" s="87"/>
      <c r="EXU60" s="87"/>
      <c r="EXV60" s="87"/>
      <c r="EXW60" s="87"/>
      <c r="EXX60" s="87"/>
      <c r="EXY60" s="87"/>
      <c r="EXZ60" s="87"/>
      <c r="EYA60" s="87"/>
      <c r="EYB60" s="87"/>
      <c r="EYC60" s="87"/>
      <c r="EYD60" s="87"/>
      <c r="EYJ60" s="87"/>
      <c r="EYK60" s="87"/>
      <c r="EYL60" s="87"/>
      <c r="EYM60" s="87"/>
      <c r="EYN60" s="87"/>
      <c r="EYO60" s="87"/>
      <c r="EYP60" s="87"/>
      <c r="EYQ60" s="87"/>
      <c r="EYR60" s="87"/>
      <c r="EYS60" s="87"/>
      <c r="EYY60" s="87"/>
      <c r="EYZ60" s="87"/>
      <c r="EZA60" s="87"/>
      <c r="EZB60" s="87"/>
      <c r="EZC60" s="87"/>
      <c r="EZD60" s="87"/>
      <c r="EZE60" s="87"/>
      <c r="EZF60" s="87"/>
      <c r="EZG60" s="87"/>
      <c r="EZH60" s="87"/>
      <c r="EZN60" s="87"/>
      <c r="EZO60" s="87"/>
      <c r="EZP60" s="87"/>
      <c r="EZQ60" s="87"/>
      <c r="EZR60" s="87"/>
      <c r="EZS60" s="87"/>
      <c r="EZT60" s="87"/>
      <c r="EZU60" s="87"/>
      <c r="EZV60" s="87"/>
      <c r="EZW60" s="87"/>
      <c r="FAC60" s="87"/>
      <c r="FAD60" s="87"/>
      <c r="FAE60" s="87"/>
      <c r="FAF60" s="87"/>
      <c r="FAG60" s="87"/>
      <c r="FAH60" s="87"/>
      <c r="FAI60" s="87"/>
      <c r="FAJ60" s="87"/>
      <c r="FAK60" s="87"/>
      <c r="FAL60" s="87"/>
      <c r="FAR60" s="87"/>
      <c r="FAS60" s="87"/>
      <c r="FAT60" s="87"/>
      <c r="FAU60" s="87"/>
      <c r="FAV60" s="87"/>
      <c r="FAW60" s="87"/>
      <c r="FAX60" s="87"/>
      <c r="FAY60" s="87"/>
      <c r="FAZ60" s="87"/>
      <c r="FBA60" s="87"/>
      <c r="FBG60" s="87"/>
      <c r="FBH60" s="87"/>
      <c r="FBI60" s="87"/>
      <c r="FBJ60" s="87"/>
      <c r="FBK60" s="87"/>
      <c r="FBL60" s="87"/>
      <c r="FBM60" s="87"/>
      <c r="FBN60" s="87"/>
      <c r="FBO60" s="87"/>
      <c r="FBP60" s="87"/>
      <c r="FBV60" s="87"/>
      <c r="FBW60" s="87"/>
      <c r="FBX60" s="87"/>
      <c r="FBY60" s="87"/>
      <c r="FBZ60" s="87"/>
      <c r="FCA60" s="87"/>
      <c r="FCB60" s="87"/>
      <c r="FCC60" s="87"/>
      <c r="FCD60" s="87"/>
      <c r="FCE60" s="87"/>
      <c r="FCK60" s="87"/>
      <c r="FCL60" s="87"/>
      <c r="FCM60" s="87"/>
      <c r="FCN60" s="87"/>
      <c r="FCO60" s="87"/>
      <c r="FCP60" s="87"/>
      <c r="FCQ60" s="87"/>
      <c r="FCR60" s="87"/>
      <c r="FCS60" s="87"/>
      <c r="FCT60" s="87"/>
      <c r="FCZ60" s="87"/>
      <c r="FDA60" s="87"/>
      <c r="FDB60" s="87"/>
      <c r="FDC60" s="87"/>
      <c r="FDD60" s="87"/>
      <c r="FDE60" s="87"/>
      <c r="FDF60" s="87"/>
      <c r="FDG60" s="87"/>
      <c r="FDH60" s="87"/>
      <c r="FDI60" s="87"/>
      <c r="FDO60" s="87"/>
      <c r="FDP60" s="87"/>
      <c r="FDQ60" s="87"/>
      <c r="FDR60" s="87"/>
      <c r="FDS60" s="87"/>
      <c r="FDT60" s="87"/>
      <c r="FDU60" s="87"/>
      <c r="FDV60" s="87"/>
      <c r="FDW60" s="87"/>
      <c r="FDX60" s="87"/>
      <c r="FED60" s="87"/>
      <c r="FEE60" s="87"/>
      <c r="FEF60" s="87"/>
      <c r="FEG60" s="87"/>
      <c r="FEH60" s="87"/>
      <c r="FEI60" s="87"/>
      <c r="FEJ60" s="87"/>
      <c r="FEK60" s="87"/>
      <c r="FEL60" s="87"/>
      <c r="FEM60" s="87"/>
      <c r="FES60" s="87"/>
      <c r="FET60" s="87"/>
      <c r="FEU60" s="87"/>
      <c r="FEV60" s="87"/>
      <c r="FEW60" s="87"/>
      <c r="FEX60" s="87"/>
      <c r="FEY60" s="87"/>
      <c r="FEZ60" s="87"/>
      <c r="FFA60" s="87"/>
      <c r="FFB60" s="87"/>
      <c r="FFH60" s="87"/>
      <c r="FFI60" s="87"/>
      <c r="FFJ60" s="87"/>
      <c r="FFK60" s="87"/>
      <c r="FFL60" s="87"/>
      <c r="FFM60" s="87"/>
      <c r="FFN60" s="87"/>
      <c r="FFO60" s="87"/>
      <c r="FFP60" s="87"/>
      <c r="FFQ60" s="87"/>
      <c r="FFW60" s="87"/>
      <c r="FFX60" s="87"/>
      <c r="FFY60" s="87"/>
      <c r="FFZ60" s="87"/>
      <c r="FGA60" s="87"/>
      <c r="FGB60" s="87"/>
      <c r="FGC60" s="87"/>
      <c r="FGD60" s="87"/>
      <c r="FGE60" s="87"/>
      <c r="FGF60" s="87"/>
      <c r="FGL60" s="87"/>
      <c r="FGM60" s="87"/>
      <c r="FGN60" s="87"/>
      <c r="FGO60" s="87"/>
      <c r="FGP60" s="87"/>
      <c r="FGQ60" s="87"/>
      <c r="FGR60" s="87"/>
      <c r="FGS60" s="87"/>
      <c r="FGT60" s="87"/>
      <c r="FGU60" s="87"/>
      <c r="FHA60" s="87"/>
      <c r="FHB60" s="87"/>
      <c r="FHC60" s="87"/>
      <c r="FHD60" s="87"/>
      <c r="FHE60" s="87"/>
      <c r="FHF60" s="87"/>
      <c r="FHG60" s="87"/>
      <c r="FHH60" s="87"/>
      <c r="FHI60" s="87"/>
      <c r="FHJ60" s="87"/>
      <c r="FHP60" s="87"/>
      <c r="FHQ60" s="87"/>
      <c r="FHR60" s="87"/>
      <c r="FHS60" s="87"/>
      <c r="FHT60" s="87"/>
      <c r="FHU60" s="87"/>
      <c r="FHV60" s="87"/>
      <c r="FHW60" s="87"/>
      <c r="FHX60" s="87"/>
      <c r="FHY60" s="87"/>
      <c r="FIE60" s="87"/>
      <c r="FIF60" s="87"/>
      <c r="FIG60" s="87"/>
      <c r="FIH60" s="87"/>
      <c r="FII60" s="87"/>
      <c r="FIJ60" s="87"/>
      <c r="FIK60" s="87"/>
      <c r="FIL60" s="87"/>
      <c r="FIM60" s="87"/>
      <c r="FIN60" s="87"/>
      <c r="FIT60" s="87"/>
      <c r="FIU60" s="87"/>
      <c r="FIV60" s="87"/>
      <c r="FIW60" s="87"/>
      <c r="FIX60" s="87"/>
      <c r="FIY60" s="87"/>
      <c r="FIZ60" s="87"/>
      <c r="FJA60" s="87"/>
      <c r="FJB60" s="87"/>
      <c r="FJC60" s="87"/>
      <c r="FJI60" s="87"/>
      <c r="FJJ60" s="87"/>
      <c r="FJK60" s="87"/>
      <c r="FJL60" s="87"/>
      <c r="FJM60" s="87"/>
      <c r="FJN60" s="87"/>
      <c r="FJO60" s="87"/>
      <c r="FJP60" s="87"/>
      <c r="FJQ60" s="87"/>
      <c r="FJR60" s="87"/>
      <c r="FJX60" s="87"/>
      <c r="FJY60" s="87"/>
      <c r="FJZ60" s="87"/>
      <c r="FKA60" s="87"/>
      <c r="FKB60" s="87"/>
      <c r="FKC60" s="87"/>
      <c r="FKD60" s="87"/>
      <c r="FKE60" s="87"/>
      <c r="FKF60" s="87"/>
      <c r="FKG60" s="87"/>
      <c r="FKM60" s="87"/>
      <c r="FKN60" s="87"/>
      <c r="FKO60" s="87"/>
      <c r="FKP60" s="87"/>
      <c r="FKQ60" s="87"/>
      <c r="FKR60" s="87"/>
      <c r="FKS60" s="87"/>
      <c r="FKT60" s="87"/>
      <c r="FKU60" s="87"/>
      <c r="FKV60" s="87"/>
      <c r="FLB60" s="87"/>
      <c r="FLC60" s="87"/>
      <c r="FLD60" s="87"/>
      <c r="FLE60" s="87"/>
      <c r="FLF60" s="87"/>
      <c r="FLG60" s="87"/>
      <c r="FLH60" s="87"/>
      <c r="FLI60" s="87"/>
      <c r="FLJ60" s="87"/>
      <c r="FLK60" s="87"/>
      <c r="FLQ60" s="87"/>
      <c r="FLR60" s="87"/>
      <c r="FLS60" s="87"/>
      <c r="FLT60" s="87"/>
      <c r="FLU60" s="87"/>
      <c r="FLV60" s="87"/>
      <c r="FLW60" s="87"/>
      <c r="FLX60" s="87"/>
      <c r="FLY60" s="87"/>
      <c r="FLZ60" s="87"/>
      <c r="FMF60" s="87"/>
      <c r="FMG60" s="87"/>
      <c r="FMH60" s="87"/>
      <c r="FMI60" s="87"/>
      <c r="FMJ60" s="87"/>
      <c r="FMK60" s="87"/>
      <c r="FML60" s="87"/>
      <c r="FMM60" s="87"/>
      <c r="FMN60" s="87"/>
      <c r="FMO60" s="87"/>
      <c r="FMU60" s="87"/>
      <c r="FMV60" s="87"/>
      <c r="FMW60" s="87"/>
      <c r="FMX60" s="87"/>
      <c r="FMY60" s="87"/>
      <c r="FMZ60" s="87"/>
      <c r="FNA60" s="87"/>
      <c r="FNB60" s="87"/>
      <c r="FNC60" s="87"/>
      <c r="FND60" s="87"/>
      <c r="FNJ60" s="87"/>
      <c r="FNK60" s="87"/>
      <c r="FNL60" s="87"/>
      <c r="FNM60" s="87"/>
      <c r="FNN60" s="87"/>
      <c r="FNO60" s="87"/>
      <c r="FNP60" s="87"/>
      <c r="FNQ60" s="87"/>
      <c r="FNR60" s="87"/>
      <c r="FNS60" s="87"/>
      <c r="FNY60" s="87"/>
      <c r="FNZ60" s="87"/>
      <c r="FOA60" s="87"/>
      <c r="FOB60" s="87"/>
      <c r="FOC60" s="87"/>
      <c r="FOD60" s="87"/>
      <c r="FOE60" s="87"/>
      <c r="FOF60" s="87"/>
      <c r="FOG60" s="87"/>
      <c r="FOH60" s="87"/>
      <c r="FON60" s="87"/>
      <c r="FOO60" s="87"/>
      <c r="FOP60" s="87"/>
      <c r="FOQ60" s="87"/>
      <c r="FOR60" s="87"/>
      <c r="FOS60" s="87"/>
      <c r="FOT60" s="87"/>
      <c r="FOU60" s="87"/>
      <c r="FOV60" s="87"/>
      <c r="FOW60" s="87"/>
      <c r="FPC60" s="87"/>
      <c r="FPD60" s="87"/>
      <c r="FPE60" s="87"/>
      <c r="FPF60" s="87"/>
      <c r="FPG60" s="87"/>
      <c r="FPH60" s="87"/>
      <c r="FPI60" s="87"/>
      <c r="FPJ60" s="87"/>
      <c r="FPK60" s="87"/>
      <c r="FPL60" s="87"/>
      <c r="FPR60" s="87"/>
      <c r="FPS60" s="87"/>
      <c r="FPT60" s="87"/>
      <c r="FPU60" s="87"/>
      <c r="FPV60" s="87"/>
      <c r="FPW60" s="87"/>
      <c r="FPX60" s="87"/>
      <c r="FPY60" s="87"/>
      <c r="FPZ60" s="87"/>
      <c r="FQA60" s="87"/>
      <c r="FQG60" s="87"/>
      <c r="FQH60" s="87"/>
      <c r="FQI60" s="87"/>
      <c r="FQJ60" s="87"/>
      <c r="FQK60" s="87"/>
      <c r="FQL60" s="87"/>
      <c r="FQM60" s="87"/>
      <c r="FQN60" s="87"/>
      <c r="FQO60" s="87"/>
      <c r="FQP60" s="87"/>
      <c r="FQV60" s="87"/>
      <c r="FQW60" s="87"/>
      <c r="FQX60" s="87"/>
      <c r="FQY60" s="87"/>
      <c r="FQZ60" s="87"/>
      <c r="FRA60" s="87"/>
      <c r="FRB60" s="87"/>
      <c r="FRC60" s="87"/>
      <c r="FRD60" s="87"/>
      <c r="FRE60" s="87"/>
      <c r="FRK60" s="87"/>
      <c r="FRL60" s="87"/>
      <c r="FRM60" s="87"/>
      <c r="FRN60" s="87"/>
      <c r="FRO60" s="87"/>
      <c r="FRP60" s="87"/>
      <c r="FRQ60" s="87"/>
      <c r="FRR60" s="87"/>
      <c r="FRS60" s="87"/>
      <c r="FRT60" s="87"/>
      <c r="FRZ60" s="87"/>
      <c r="FSA60" s="87"/>
      <c r="FSB60" s="87"/>
      <c r="FSC60" s="87"/>
      <c r="FSD60" s="87"/>
      <c r="FSE60" s="87"/>
      <c r="FSF60" s="87"/>
      <c r="FSG60" s="87"/>
      <c r="FSH60" s="87"/>
      <c r="FSI60" s="87"/>
      <c r="FSO60" s="87"/>
      <c r="FSP60" s="87"/>
      <c r="FSQ60" s="87"/>
      <c r="FSR60" s="87"/>
      <c r="FSS60" s="87"/>
      <c r="FST60" s="87"/>
      <c r="FSU60" s="87"/>
      <c r="FSV60" s="87"/>
      <c r="FSW60" s="87"/>
      <c r="FSX60" s="87"/>
      <c r="FTD60" s="87"/>
      <c r="FTE60" s="87"/>
      <c r="FTF60" s="87"/>
      <c r="FTG60" s="87"/>
      <c r="FTH60" s="87"/>
      <c r="FTI60" s="87"/>
      <c r="FTJ60" s="87"/>
      <c r="FTK60" s="87"/>
      <c r="FTL60" s="87"/>
      <c r="FTM60" s="87"/>
      <c r="FTS60" s="87"/>
      <c r="FTT60" s="87"/>
      <c r="FTU60" s="87"/>
      <c r="FTV60" s="87"/>
      <c r="FTW60" s="87"/>
      <c r="FTX60" s="87"/>
      <c r="FTY60" s="87"/>
      <c r="FTZ60" s="87"/>
      <c r="FUA60" s="87"/>
      <c r="FUB60" s="87"/>
      <c r="FUH60" s="87"/>
      <c r="FUI60" s="87"/>
      <c r="FUJ60" s="87"/>
      <c r="FUK60" s="87"/>
      <c r="FUL60" s="87"/>
      <c r="FUM60" s="87"/>
      <c r="FUN60" s="87"/>
      <c r="FUO60" s="87"/>
      <c r="FUP60" s="87"/>
      <c r="FUQ60" s="87"/>
      <c r="FUW60" s="87"/>
      <c r="FUX60" s="87"/>
      <c r="FUY60" s="87"/>
      <c r="FUZ60" s="87"/>
      <c r="FVA60" s="87"/>
      <c r="FVB60" s="87"/>
      <c r="FVC60" s="87"/>
      <c r="FVD60" s="87"/>
      <c r="FVE60" s="87"/>
      <c r="FVF60" s="87"/>
      <c r="FVL60" s="87"/>
      <c r="FVM60" s="87"/>
      <c r="FVN60" s="87"/>
      <c r="FVO60" s="87"/>
      <c r="FVP60" s="87"/>
      <c r="FVQ60" s="87"/>
      <c r="FVR60" s="87"/>
      <c r="FVS60" s="87"/>
      <c r="FVT60" s="87"/>
      <c r="FVU60" s="87"/>
      <c r="FWA60" s="87"/>
      <c r="FWB60" s="87"/>
      <c r="FWC60" s="87"/>
      <c r="FWD60" s="87"/>
      <c r="FWE60" s="87"/>
      <c r="FWF60" s="87"/>
      <c r="FWG60" s="87"/>
      <c r="FWH60" s="87"/>
      <c r="FWI60" s="87"/>
      <c r="FWJ60" s="87"/>
      <c r="FWP60" s="87"/>
      <c r="FWQ60" s="87"/>
      <c r="FWR60" s="87"/>
      <c r="FWS60" s="87"/>
      <c r="FWT60" s="87"/>
      <c r="FWU60" s="87"/>
      <c r="FWV60" s="87"/>
      <c r="FWW60" s="87"/>
      <c r="FWX60" s="87"/>
      <c r="FWY60" s="87"/>
      <c r="FXE60" s="87"/>
      <c r="FXF60" s="87"/>
      <c r="FXG60" s="87"/>
      <c r="FXH60" s="87"/>
      <c r="FXI60" s="87"/>
      <c r="FXJ60" s="87"/>
      <c r="FXK60" s="87"/>
      <c r="FXL60" s="87"/>
      <c r="FXM60" s="87"/>
      <c r="FXN60" s="87"/>
      <c r="FXT60" s="87"/>
      <c r="FXU60" s="87"/>
      <c r="FXV60" s="87"/>
      <c r="FXW60" s="87"/>
      <c r="FXX60" s="87"/>
      <c r="FXY60" s="87"/>
      <c r="FXZ60" s="87"/>
      <c r="FYA60" s="87"/>
      <c r="FYB60" s="87"/>
      <c r="FYC60" s="87"/>
      <c r="FYI60" s="87"/>
      <c r="FYJ60" s="87"/>
      <c r="FYK60" s="87"/>
      <c r="FYL60" s="87"/>
      <c r="FYM60" s="87"/>
      <c r="FYN60" s="87"/>
      <c r="FYO60" s="87"/>
      <c r="FYP60" s="87"/>
      <c r="FYQ60" s="87"/>
      <c r="FYR60" s="87"/>
      <c r="FYX60" s="87"/>
      <c r="FYY60" s="87"/>
      <c r="FYZ60" s="87"/>
      <c r="FZA60" s="87"/>
      <c r="FZB60" s="87"/>
      <c r="FZC60" s="87"/>
      <c r="FZD60" s="87"/>
      <c r="FZE60" s="87"/>
      <c r="FZF60" s="87"/>
      <c r="FZG60" s="87"/>
      <c r="FZM60" s="87"/>
      <c r="FZN60" s="87"/>
      <c r="FZO60" s="87"/>
      <c r="FZP60" s="87"/>
      <c r="FZQ60" s="87"/>
      <c r="FZR60" s="87"/>
      <c r="FZS60" s="87"/>
      <c r="FZT60" s="87"/>
      <c r="FZU60" s="87"/>
      <c r="FZV60" s="87"/>
      <c r="GAB60" s="87"/>
      <c r="GAC60" s="87"/>
      <c r="GAD60" s="87"/>
      <c r="GAE60" s="87"/>
      <c r="GAF60" s="87"/>
      <c r="GAG60" s="87"/>
      <c r="GAH60" s="87"/>
      <c r="GAI60" s="87"/>
      <c r="GAJ60" s="87"/>
      <c r="GAK60" s="87"/>
      <c r="GAQ60" s="87"/>
      <c r="GAR60" s="87"/>
      <c r="GAS60" s="87"/>
      <c r="GAT60" s="87"/>
      <c r="GAU60" s="87"/>
      <c r="GAV60" s="87"/>
      <c r="GAW60" s="87"/>
      <c r="GAX60" s="87"/>
      <c r="GAY60" s="87"/>
      <c r="GAZ60" s="87"/>
      <c r="GBF60" s="87"/>
      <c r="GBG60" s="87"/>
      <c r="GBH60" s="87"/>
      <c r="GBI60" s="87"/>
      <c r="GBJ60" s="87"/>
      <c r="GBK60" s="87"/>
      <c r="GBL60" s="87"/>
      <c r="GBM60" s="87"/>
      <c r="GBN60" s="87"/>
      <c r="GBO60" s="87"/>
      <c r="GBU60" s="87"/>
      <c r="GBV60" s="87"/>
      <c r="GBW60" s="87"/>
      <c r="GBX60" s="87"/>
      <c r="GBY60" s="87"/>
      <c r="GBZ60" s="87"/>
      <c r="GCA60" s="87"/>
      <c r="GCB60" s="87"/>
      <c r="GCC60" s="87"/>
      <c r="GCD60" s="87"/>
      <c r="GCJ60" s="87"/>
      <c r="GCK60" s="87"/>
      <c r="GCL60" s="87"/>
      <c r="GCM60" s="87"/>
      <c r="GCN60" s="87"/>
      <c r="GCO60" s="87"/>
      <c r="GCP60" s="87"/>
      <c r="GCQ60" s="87"/>
      <c r="GCR60" s="87"/>
      <c r="GCS60" s="87"/>
      <c r="GCY60" s="87"/>
      <c r="GCZ60" s="87"/>
      <c r="GDA60" s="87"/>
      <c r="GDB60" s="87"/>
      <c r="GDC60" s="87"/>
      <c r="GDD60" s="87"/>
      <c r="GDE60" s="87"/>
      <c r="GDF60" s="87"/>
      <c r="GDG60" s="87"/>
      <c r="GDH60" s="87"/>
      <c r="GDN60" s="87"/>
      <c r="GDO60" s="87"/>
      <c r="GDP60" s="87"/>
      <c r="GDQ60" s="87"/>
      <c r="GDR60" s="87"/>
      <c r="GDS60" s="87"/>
      <c r="GDT60" s="87"/>
      <c r="GDU60" s="87"/>
      <c r="GDV60" s="87"/>
      <c r="GDW60" s="87"/>
      <c r="GEC60" s="87"/>
      <c r="GED60" s="87"/>
      <c r="GEE60" s="87"/>
      <c r="GEF60" s="87"/>
      <c r="GEG60" s="87"/>
      <c r="GEH60" s="87"/>
      <c r="GEI60" s="87"/>
      <c r="GEJ60" s="87"/>
      <c r="GEK60" s="87"/>
      <c r="GEL60" s="87"/>
      <c r="GER60" s="87"/>
      <c r="GES60" s="87"/>
      <c r="GET60" s="87"/>
      <c r="GEU60" s="87"/>
      <c r="GEV60" s="87"/>
      <c r="GEW60" s="87"/>
      <c r="GEX60" s="87"/>
      <c r="GEY60" s="87"/>
      <c r="GEZ60" s="87"/>
      <c r="GFA60" s="87"/>
      <c r="GFG60" s="87"/>
      <c r="GFH60" s="87"/>
      <c r="GFI60" s="87"/>
      <c r="GFJ60" s="87"/>
      <c r="GFK60" s="87"/>
      <c r="GFL60" s="87"/>
      <c r="GFM60" s="87"/>
      <c r="GFN60" s="87"/>
      <c r="GFO60" s="87"/>
      <c r="GFP60" s="87"/>
      <c r="GFV60" s="87"/>
      <c r="GFW60" s="87"/>
      <c r="GFX60" s="87"/>
      <c r="GFY60" s="87"/>
      <c r="GFZ60" s="87"/>
      <c r="GGA60" s="87"/>
      <c r="GGB60" s="87"/>
      <c r="GGC60" s="87"/>
      <c r="GGD60" s="87"/>
      <c r="GGE60" s="87"/>
      <c r="GGK60" s="87"/>
      <c r="GGL60" s="87"/>
      <c r="GGM60" s="87"/>
      <c r="GGN60" s="87"/>
      <c r="GGO60" s="87"/>
      <c r="GGP60" s="87"/>
      <c r="GGQ60" s="87"/>
      <c r="GGR60" s="87"/>
      <c r="GGS60" s="87"/>
      <c r="GGT60" s="87"/>
      <c r="GGZ60" s="87"/>
      <c r="GHA60" s="87"/>
      <c r="GHB60" s="87"/>
      <c r="GHC60" s="87"/>
      <c r="GHD60" s="87"/>
      <c r="GHE60" s="87"/>
      <c r="GHF60" s="87"/>
      <c r="GHG60" s="87"/>
      <c r="GHH60" s="87"/>
      <c r="GHI60" s="87"/>
      <c r="GHO60" s="87"/>
      <c r="GHP60" s="87"/>
      <c r="GHQ60" s="87"/>
      <c r="GHR60" s="87"/>
      <c r="GHS60" s="87"/>
      <c r="GHT60" s="87"/>
      <c r="GHU60" s="87"/>
      <c r="GHV60" s="87"/>
      <c r="GHW60" s="87"/>
      <c r="GHX60" s="87"/>
      <c r="GID60" s="87"/>
      <c r="GIE60" s="87"/>
      <c r="GIF60" s="87"/>
      <c r="GIG60" s="87"/>
      <c r="GIH60" s="87"/>
      <c r="GII60" s="87"/>
      <c r="GIJ60" s="87"/>
      <c r="GIK60" s="87"/>
      <c r="GIL60" s="87"/>
      <c r="GIM60" s="87"/>
      <c r="GIS60" s="87"/>
      <c r="GIT60" s="87"/>
      <c r="GIU60" s="87"/>
      <c r="GIV60" s="87"/>
      <c r="GIW60" s="87"/>
      <c r="GIX60" s="87"/>
      <c r="GIY60" s="87"/>
      <c r="GIZ60" s="87"/>
      <c r="GJA60" s="87"/>
      <c r="GJB60" s="87"/>
      <c r="GJH60" s="87"/>
      <c r="GJI60" s="87"/>
      <c r="GJJ60" s="87"/>
      <c r="GJK60" s="87"/>
      <c r="GJL60" s="87"/>
      <c r="GJM60" s="87"/>
      <c r="GJN60" s="87"/>
      <c r="GJO60" s="87"/>
      <c r="GJP60" s="87"/>
      <c r="GJQ60" s="87"/>
      <c r="GJW60" s="87"/>
      <c r="GJX60" s="87"/>
      <c r="GJY60" s="87"/>
      <c r="GJZ60" s="87"/>
      <c r="GKA60" s="87"/>
      <c r="GKB60" s="87"/>
      <c r="GKC60" s="87"/>
      <c r="GKD60" s="87"/>
      <c r="GKE60" s="87"/>
      <c r="GKF60" s="87"/>
      <c r="GKL60" s="87"/>
      <c r="GKM60" s="87"/>
      <c r="GKN60" s="87"/>
      <c r="GKO60" s="87"/>
      <c r="GKP60" s="87"/>
      <c r="GKQ60" s="87"/>
      <c r="GKR60" s="87"/>
      <c r="GKS60" s="87"/>
      <c r="GKT60" s="87"/>
      <c r="GKU60" s="87"/>
      <c r="GLA60" s="87"/>
      <c r="GLB60" s="87"/>
      <c r="GLC60" s="87"/>
      <c r="GLD60" s="87"/>
      <c r="GLE60" s="87"/>
      <c r="GLF60" s="87"/>
      <c r="GLG60" s="87"/>
      <c r="GLH60" s="87"/>
      <c r="GLI60" s="87"/>
      <c r="GLJ60" s="87"/>
      <c r="GLP60" s="87"/>
      <c r="GLQ60" s="87"/>
      <c r="GLR60" s="87"/>
      <c r="GLS60" s="87"/>
      <c r="GLT60" s="87"/>
      <c r="GLU60" s="87"/>
      <c r="GLV60" s="87"/>
      <c r="GLW60" s="87"/>
      <c r="GLX60" s="87"/>
      <c r="GLY60" s="87"/>
      <c r="GME60" s="87"/>
      <c r="GMF60" s="87"/>
      <c r="GMG60" s="87"/>
      <c r="GMH60" s="87"/>
      <c r="GMI60" s="87"/>
      <c r="GMJ60" s="87"/>
      <c r="GMK60" s="87"/>
      <c r="GML60" s="87"/>
      <c r="GMM60" s="87"/>
      <c r="GMN60" s="87"/>
      <c r="GMT60" s="87"/>
      <c r="GMU60" s="87"/>
      <c r="GMV60" s="87"/>
      <c r="GMW60" s="87"/>
      <c r="GMX60" s="87"/>
      <c r="GMY60" s="87"/>
      <c r="GMZ60" s="87"/>
      <c r="GNA60" s="87"/>
      <c r="GNB60" s="87"/>
      <c r="GNC60" s="87"/>
      <c r="GNI60" s="87"/>
      <c r="GNJ60" s="87"/>
      <c r="GNK60" s="87"/>
      <c r="GNL60" s="87"/>
      <c r="GNM60" s="87"/>
      <c r="GNN60" s="87"/>
      <c r="GNO60" s="87"/>
      <c r="GNP60" s="87"/>
      <c r="GNQ60" s="87"/>
      <c r="GNR60" s="87"/>
      <c r="GNX60" s="87"/>
      <c r="GNY60" s="87"/>
      <c r="GNZ60" s="87"/>
      <c r="GOA60" s="87"/>
      <c r="GOB60" s="87"/>
      <c r="GOC60" s="87"/>
      <c r="GOD60" s="87"/>
      <c r="GOE60" s="87"/>
      <c r="GOF60" s="87"/>
      <c r="GOG60" s="87"/>
      <c r="GOM60" s="87"/>
      <c r="GON60" s="87"/>
      <c r="GOO60" s="87"/>
      <c r="GOP60" s="87"/>
      <c r="GOQ60" s="87"/>
      <c r="GOR60" s="87"/>
      <c r="GOS60" s="87"/>
      <c r="GOT60" s="87"/>
      <c r="GOU60" s="87"/>
      <c r="GOV60" s="87"/>
      <c r="GPB60" s="87"/>
      <c r="GPC60" s="87"/>
      <c r="GPD60" s="87"/>
      <c r="GPE60" s="87"/>
      <c r="GPF60" s="87"/>
      <c r="GPG60" s="87"/>
      <c r="GPH60" s="87"/>
      <c r="GPI60" s="87"/>
      <c r="GPJ60" s="87"/>
      <c r="GPK60" s="87"/>
      <c r="GPQ60" s="87"/>
      <c r="GPR60" s="87"/>
      <c r="GPS60" s="87"/>
      <c r="GPT60" s="87"/>
      <c r="GPU60" s="87"/>
      <c r="GPV60" s="87"/>
      <c r="GPW60" s="87"/>
      <c r="GPX60" s="87"/>
      <c r="GPY60" s="87"/>
      <c r="GPZ60" s="87"/>
      <c r="GQF60" s="87"/>
      <c r="GQG60" s="87"/>
      <c r="GQH60" s="87"/>
      <c r="GQI60" s="87"/>
      <c r="GQJ60" s="87"/>
      <c r="GQK60" s="87"/>
      <c r="GQL60" s="87"/>
      <c r="GQM60" s="87"/>
      <c r="GQN60" s="87"/>
      <c r="GQO60" s="87"/>
      <c r="GQU60" s="87"/>
      <c r="GQV60" s="87"/>
      <c r="GQW60" s="87"/>
      <c r="GQX60" s="87"/>
      <c r="GQY60" s="87"/>
      <c r="GQZ60" s="87"/>
      <c r="GRA60" s="87"/>
      <c r="GRB60" s="87"/>
      <c r="GRC60" s="87"/>
      <c r="GRD60" s="87"/>
      <c r="GRJ60" s="87"/>
      <c r="GRK60" s="87"/>
      <c r="GRL60" s="87"/>
      <c r="GRM60" s="87"/>
      <c r="GRN60" s="87"/>
      <c r="GRO60" s="87"/>
      <c r="GRP60" s="87"/>
      <c r="GRQ60" s="87"/>
      <c r="GRR60" s="87"/>
      <c r="GRS60" s="87"/>
      <c r="GRY60" s="87"/>
      <c r="GRZ60" s="87"/>
      <c r="GSA60" s="87"/>
      <c r="GSB60" s="87"/>
      <c r="GSC60" s="87"/>
      <c r="GSD60" s="87"/>
      <c r="GSE60" s="87"/>
      <c r="GSF60" s="87"/>
      <c r="GSG60" s="87"/>
      <c r="GSH60" s="87"/>
      <c r="GSN60" s="87"/>
      <c r="GSO60" s="87"/>
      <c r="GSP60" s="87"/>
      <c r="GSQ60" s="87"/>
      <c r="GSR60" s="87"/>
      <c r="GSS60" s="87"/>
      <c r="GST60" s="87"/>
      <c r="GSU60" s="87"/>
      <c r="GSV60" s="87"/>
      <c r="GSW60" s="87"/>
      <c r="GTC60" s="87"/>
      <c r="GTD60" s="87"/>
      <c r="GTE60" s="87"/>
      <c r="GTF60" s="87"/>
      <c r="GTG60" s="87"/>
      <c r="GTH60" s="87"/>
      <c r="GTI60" s="87"/>
      <c r="GTJ60" s="87"/>
      <c r="GTK60" s="87"/>
      <c r="GTL60" s="87"/>
      <c r="GTR60" s="87"/>
      <c r="GTS60" s="87"/>
      <c r="GTT60" s="87"/>
      <c r="GTU60" s="87"/>
      <c r="GTV60" s="87"/>
      <c r="GTW60" s="87"/>
      <c r="GTX60" s="87"/>
      <c r="GTY60" s="87"/>
      <c r="GTZ60" s="87"/>
      <c r="GUA60" s="87"/>
      <c r="GUG60" s="87"/>
      <c r="GUH60" s="87"/>
      <c r="GUI60" s="87"/>
      <c r="GUJ60" s="87"/>
      <c r="GUK60" s="87"/>
      <c r="GUL60" s="87"/>
      <c r="GUM60" s="87"/>
      <c r="GUN60" s="87"/>
      <c r="GUO60" s="87"/>
      <c r="GUP60" s="87"/>
      <c r="GUV60" s="87"/>
      <c r="GUW60" s="87"/>
      <c r="GUX60" s="87"/>
      <c r="GUY60" s="87"/>
      <c r="GUZ60" s="87"/>
      <c r="GVA60" s="87"/>
      <c r="GVB60" s="87"/>
      <c r="GVC60" s="87"/>
      <c r="GVD60" s="87"/>
      <c r="GVE60" s="87"/>
      <c r="GVK60" s="87"/>
      <c r="GVL60" s="87"/>
      <c r="GVM60" s="87"/>
      <c r="GVN60" s="87"/>
      <c r="GVO60" s="87"/>
      <c r="GVP60" s="87"/>
      <c r="GVQ60" s="87"/>
      <c r="GVR60" s="87"/>
      <c r="GVS60" s="87"/>
      <c r="GVT60" s="87"/>
      <c r="GVZ60" s="87"/>
      <c r="GWA60" s="87"/>
      <c r="GWB60" s="87"/>
      <c r="GWC60" s="87"/>
      <c r="GWD60" s="87"/>
      <c r="GWE60" s="87"/>
      <c r="GWF60" s="87"/>
      <c r="GWG60" s="87"/>
      <c r="GWH60" s="87"/>
      <c r="GWI60" s="87"/>
      <c r="GWO60" s="87"/>
      <c r="GWP60" s="87"/>
      <c r="GWQ60" s="87"/>
      <c r="GWR60" s="87"/>
      <c r="GWS60" s="87"/>
      <c r="GWT60" s="87"/>
      <c r="GWU60" s="87"/>
      <c r="GWV60" s="87"/>
      <c r="GWW60" s="87"/>
      <c r="GWX60" s="87"/>
      <c r="GXD60" s="87"/>
      <c r="GXE60" s="87"/>
      <c r="GXF60" s="87"/>
      <c r="GXG60" s="87"/>
      <c r="GXH60" s="87"/>
      <c r="GXI60" s="87"/>
      <c r="GXJ60" s="87"/>
      <c r="GXK60" s="87"/>
      <c r="GXL60" s="87"/>
      <c r="GXM60" s="87"/>
      <c r="GXS60" s="87"/>
      <c r="GXT60" s="87"/>
      <c r="GXU60" s="87"/>
      <c r="GXV60" s="87"/>
      <c r="GXW60" s="87"/>
      <c r="GXX60" s="87"/>
      <c r="GXY60" s="87"/>
      <c r="GXZ60" s="87"/>
      <c r="GYA60" s="87"/>
      <c r="GYB60" s="87"/>
      <c r="GYH60" s="87"/>
      <c r="GYI60" s="87"/>
      <c r="GYJ60" s="87"/>
      <c r="GYK60" s="87"/>
      <c r="GYL60" s="87"/>
      <c r="GYM60" s="87"/>
      <c r="GYN60" s="87"/>
      <c r="GYO60" s="87"/>
      <c r="GYP60" s="87"/>
      <c r="GYQ60" s="87"/>
      <c r="GYW60" s="87"/>
      <c r="GYX60" s="87"/>
      <c r="GYY60" s="87"/>
      <c r="GYZ60" s="87"/>
      <c r="GZA60" s="87"/>
      <c r="GZB60" s="87"/>
      <c r="GZC60" s="87"/>
      <c r="GZD60" s="87"/>
      <c r="GZE60" s="87"/>
      <c r="GZF60" s="87"/>
      <c r="GZL60" s="87"/>
      <c r="GZM60" s="87"/>
      <c r="GZN60" s="87"/>
      <c r="GZO60" s="87"/>
      <c r="GZP60" s="87"/>
      <c r="GZQ60" s="87"/>
      <c r="GZR60" s="87"/>
      <c r="GZS60" s="87"/>
      <c r="GZT60" s="87"/>
      <c r="GZU60" s="87"/>
      <c r="HAA60" s="87"/>
      <c r="HAB60" s="87"/>
      <c r="HAC60" s="87"/>
      <c r="HAD60" s="87"/>
      <c r="HAE60" s="87"/>
      <c r="HAF60" s="87"/>
      <c r="HAG60" s="87"/>
      <c r="HAH60" s="87"/>
      <c r="HAI60" s="87"/>
      <c r="HAJ60" s="87"/>
      <c r="HAP60" s="87"/>
      <c r="HAQ60" s="87"/>
      <c r="HAR60" s="87"/>
      <c r="HAS60" s="87"/>
      <c r="HAT60" s="87"/>
      <c r="HAU60" s="87"/>
      <c r="HAV60" s="87"/>
      <c r="HAW60" s="87"/>
      <c r="HAX60" s="87"/>
      <c r="HAY60" s="87"/>
      <c r="HBE60" s="87"/>
      <c r="HBF60" s="87"/>
      <c r="HBG60" s="87"/>
      <c r="HBH60" s="87"/>
      <c r="HBI60" s="87"/>
      <c r="HBJ60" s="87"/>
      <c r="HBK60" s="87"/>
      <c r="HBL60" s="87"/>
      <c r="HBM60" s="87"/>
      <c r="HBN60" s="87"/>
      <c r="HBT60" s="87"/>
      <c r="HBU60" s="87"/>
      <c r="HBV60" s="87"/>
      <c r="HBW60" s="87"/>
      <c r="HBX60" s="87"/>
      <c r="HBY60" s="87"/>
      <c r="HBZ60" s="87"/>
      <c r="HCA60" s="87"/>
      <c r="HCB60" s="87"/>
      <c r="HCC60" s="87"/>
      <c r="HCI60" s="87"/>
      <c r="HCJ60" s="87"/>
      <c r="HCK60" s="87"/>
      <c r="HCL60" s="87"/>
      <c r="HCM60" s="87"/>
      <c r="HCN60" s="87"/>
      <c r="HCO60" s="87"/>
      <c r="HCP60" s="87"/>
      <c r="HCQ60" s="87"/>
      <c r="HCR60" s="87"/>
      <c r="HCX60" s="87"/>
      <c r="HCY60" s="87"/>
      <c r="HCZ60" s="87"/>
      <c r="HDA60" s="87"/>
      <c r="HDB60" s="87"/>
      <c r="HDC60" s="87"/>
      <c r="HDD60" s="87"/>
      <c r="HDE60" s="87"/>
      <c r="HDF60" s="87"/>
      <c r="HDG60" s="87"/>
      <c r="HDM60" s="87"/>
      <c r="HDN60" s="87"/>
      <c r="HDO60" s="87"/>
      <c r="HDP60" s="87"/>
      <c r="HDQ60" s="87"/>
      <c r="HDR60" s="87"/>
      <c r="HDS60" s="87"/>
      <c r="HDT60" s="87"/>
      <c r="HDU60" s="87"/>
      <c r="HDV60" s="87"/>
      <c r="HEB60" s="87"/>
      <c r="HEC60" s="87"/>
      <c r="HED60" s="87"/>
      <c r="HEE60" s="87"/>
      <c r="HEF60" s="87"/>
      <c r="HEG60" s="87"/>
      <c r="HEH60" s="87"/>
      <c r="HEI60" s="87"/>
      <c r="HEJ60" s="87"/>
      <c r="HEK60" s="87"/>
      <c r="HEQ60" s="87"/>
      <c r="HER60" s="87"/>
      <c r="HES60" s="87"/>
      <c r="HET60" s="87"/>
      <c r="HEU60" s="87"/>
      <c r="HEV60" s="87"/>
      <c r="HEW60" s="87"/>
      <c r="HEX60" s="87"/>
      <c r="HEY60" s="87"/>
      <c r="HEZ60" s="87"/>
      <c r="HFF60" s="87"/>
      <c r="HFG60" s="87"/>
      <c r="HFH60" s="87"/>
      <c r="HFI60" s="87"/>
      <c r="HFJ60" s="87"/>
      <c r="HFK60" s="87"/>
      <c r="HFL60" s="87"/>
      <c r="HFM60" s="87"/>
      <c r="HFN60" s="87"/>
      <c r="HFO60" s="87"/>
      <c r="HFU60" s="87"/>
      <c r="HFV60" s="87"/>
      <c r="HFW60" s="87"/>
      <c r="HFX60" s="87"/>
      <c r="HFY60" s="87"/>
      <c r="HFZ60" s="87"/>
      <c r="HGA60" s="87"/>
      <c r="HGB60" s="87"/>
      <c r="HGC60" s="87"/>
      <c r="HGD60" s="87"/>
      <c r="HGJ60" s="87"/>
      <c r="HGK60" s="87"/>
      <c r="HGL60" s="87"/>
      <c r="HGM60" s="87"/>
      <c r="HGN60" s="87"/>
      <c r="HGO60" s="87"/>
      <c r="HGP60" s="87"/>
      <c r="HGQ60" s="87"/>
      <c r="HGR60" s="87"/>
      <c r="HGS60" s="87"/>
      <c r="HGY60" s="87"/>
      <c r="HGZ60" s="87"/>
      <c r="HHA60" s="87"/>
      <c r="HHB60" s="87"/>
      <c r="HHC60" s="87"/>
      <c r="HHD60" s="87"/>
      <c r="HHE60" s="87"/>
      <c r="HHF60" s="87"/>
      <c r="HHG60" s="87"/>
      <c r="HHH60" s="87"/>
      <c r="HHN60" s="87"/>
      <c r="HHO60" s="87"/>
      <c r="HHP60" s="87"/>
      <c r="HHQ60" s="87"/>
      <c r="HHR60" s="87"/>
      <c r="HHS60" s="87"/>
      <c r="HHT60" s="87"/>
      <c r="HHU60" s="87"/>
      <c r="HHV60" s="87"/>
      <c r="HHW60" s="87"/>
      <c r="HIC60" s="87"/>
      <c r="HID60" s="87"/>
      <c r="HIE60" s="87"/>
      <c r="HIF60" s="87"/>
      <c r="HIG60" s="87"/>
      <c r="HIH60" s="87"/>
      <c r="HII60" s="87"/>
      <c r="HIJ60" s="87"/>
      <c r="HIK60" s="87"/>
      <c r="HIL60" s="87"/>
      <c r="HIR60" s="87"/>
      <c r="HIS60" s="87"/>
      <c r="HIT60" s="87"/>
      <c r="HIU60" s="87"/>
      <c r="HIV60" s="87"/>
      <c r="HIW60" s="87"/>
      <c r="HIX60" s="87"/>
      <c r="HIY60" s="87"/>
      <c r="HIZ60" s="87"/>
      <c r="HJA60" s="87"/>
      <c r="HJG60" s="87"/>
      <c r="HJH60" s="87"/>
      <c r="HJI60" s="87"/>
      <c r="HJJ60" s="87"/>
      <c r="HJK60" s="87"/>
      <c r="HJL60" s="87"/>
      <c r="HJM60" s="87"/>
      <c r="HJN60" s="87"/>
      <c r="HJO60" s="87"/>
      <c r="HJP60" s="87"/>
      <c r="HJV60" s="87"/>
      <c r="HJW60" s="87"/>
      <c r="HJX60" s="87"/>
      <c r="HJY60" s="87"/>
      <c r="HJZ60" s="87"/>
      <c r="HKA60" s="87"/>
      <c r="HKB60" s="87"/>
      <c r="HKC60" s="87"/>
      <c r="HKD60" s="87"/>
      <c r="HKE60" s="87"/>
      <c r="HKK60" s="87"/>
      <c r="HKL60" s="87"/>
      <c r="HKM60" s="87"/>
      <c r="HKN60" s="87"/>
      <c r="HKO60" s="87"/>
      <c r="HKP60" s="87"/>
      <c r="HKQ60" s="87"/>
      <c r="HKR60" s="87"/>
      <c r="HKS60" s="87"/>
      <c r="HKT60" s="87"/>
      <c r="HKZ60" s="87"/>
      <c r="HLA60" s="87"/>
      <c r="HLB60" s="87"/>
      <c r="HLC60" s="87"/>
      <c r="HLD60" s="87"/>
      <c r="HLE60" s="87"/>
      <c r="HLF60" s="87"/>
      <c r="HLG60" s="87"/>
      <c r="HLH60" s="87"/>
      <c r="HLI60" s="87"/>
      <c r="HLO60" s="87"/>
      <c r="HLP60" s="87"/>
      <c r="HLQ60" s="87"/>
      <c r="HLR60" s="87"/>
      <c r="HLS60" s="87"/>
      <c r="HLT60" s="87"/>
      <c r="HLU60" s="87"/>
      <c r="HLV60" s="87"/>
      <c r="HLW60" s="87"/>
      <c r="HLX60" s="87"/>
      <c r="HMD60" s="87"/>
      <c r="HME60" s="87"/>
      <c r="HMF60" s="87"/>
      <c r="HMG60" s="87"/>
      <c r="HMH60" s="87"/>
      <c r="HMI60" s="87"/>
      <c r="HMJ60" s="87"/>
      <c r="HMK60" s="87"/>
      <c r="HML60" s="87"/>
      <c r="HMM60" s="87"/>
      <c r="HMS60" s="87"/>
      <c r="HMT60" s="87"/>
      <c r="HMU60" s="87"/>
      <c r="HMV60" s="87"/>
      <c r="HMW60" s="87"/>
      <c r="HMX60" s="87"/>
      <c r="HMY60" s="87"/>
      <c r="HMZ60" s="87"/>
      <c r="HNA60" s="87"/>
      <c r="HNB60" s="87"/>
      <c r="HNH60" s="87"/>
      <c r="HNI60" s="87"/>
      <c r="HNJ60" s="87"/>
      <c r="HNK60" s="87"/>
      <c r="HNL60" s="87"/>
      <c r="HNM60" s="87"/>
      <c r="HNN60" s="87"/>
      <c r="HNO60" s="87"/>
      <c r="HNP60" s="87"/>
      <c r="HNQ60" s="87"/>
      <c r="HNW60" s="87"/>
      <c r="HNX60" s="87"/>
      <c r="HNY60" s="87"/>
      <c r="HNZ60" s="87"/>
      <c r="HOA60" s="87"/>
      <c r="HOB60" s="87"/>
      <c r="HOC60" s="87"/>
      <c r="HOD60" s="87"/>
      <c r="HOE60" s="87"/>
      <c r="HOF60" s="87"/>
      <c r="HOL60" s="87"/>
      <c r="HOM60" s="87"/>
      <c r="HON60" s="87"/>
      <c r="HOO60" s="87"/>
      <c r="HOP60" s="87"/>
      <c r="HOQ60" s="87"/>
      <c r="HOR60" s="87"/>
      <c r="HOS60" s="87"/>
      <c r="HOT60" s="87"/>
      <c r="HOU60" s="87"/>
      <c r="HPA60" s="87"/>
      <c r="HPB60" s="87"/>
      <c r="HPC60" s="87"/>
      <c r="HPD60" s="87"/>
      <c r="HPE60" s="87"/>
      <c r="HPF60" s="87"/>
      <c r="HPG60" s="87"/>
      <c r="HPH60" s="87"/>
      <c r="HPI60" s="87"/>
      <c r="HPJ60" s="87"/>
      <c r="HPP60" s="87"/>
      <c r="HPQ60" s="87"/>
      <c r="HPR60" s="87"/>
      <c r="HPS60" s="87"/>
      <c r="HPT60" s="87"/>
      <c r="HPU60" s="87"/>
      <c r="HPV60" s="87"/>
      <c r="HPW60" s="87"/>
      <c r="HPX60" s="87"/>
      <c r="HPY60" s="87"/>
      <c r="HQE60" s="87"/>
      <c r="HQF60" s="87"/>
      <c r="HQG60" s="87"/>
      <c r="HQH60" s="87"/>
      <c r="HQI60" s="87"/>
      <c r="HQJ60" s="87"/>
      <c r="HQK60" s="87"/>
      <c r="HQL60" s="87"/>
      <c r="HQM60" s="87"/>
      <c r="HQN60" s="87"/>
      <c r="HQT60" s="87"/>
      <c r="HQU60" s="87"/>
      <c r="HQV60" s="87"/>
      <c r="HQW60" s="87"/>
      <c r="HQX60" s="87"/>
      <c r="HQY60" s="87"/>
      <c r="HQZ60" s="87"/>
      <c r="HRA60" s="87"/>
      <c r="HRB60" s="87"/>
      <c r="HRC60" s="87"/>
      <c r="HRI60" s="87"/>
      <c r="HRJ60" s="87"/>
      <c r="HRK60" s="87"/>
      <c r="HRL60" s="87"/>
      <c r="HRM60" s="87"/>
      <c r="HRN60" s="87"/>
      <c r="HRO60" s="87"/>
      <c r="HRP60" s="87"/>
      <c r="HRQ60" s="87"/>
      <c r="HRR60" s="87"/>
      <c r="HRX60" s="87"/>
      <c r="HRY60" s="87"/>
      <c r="HRZ60" s="87"/>
      <c r="HSA60" s="87"/>
      <c r="HSB60" s="87"/>
      <c r="HSC60" s="87"/>
      <c r="HSD60" s="87"/>
      <c r="HSE60" s="87"/>
      <c r="HSF60" s="87"/>
      <c r="HSG60" s="87"/>
      <c r="HSM60" s="87"/>
      <c r="HSN60" s="87"/>
      <c r="HSO60" s="87"/>
      <c r="HSP60" s="87"/>
      <c r="HSQ60" s="87"/>
      <c r="HSR60" s="87"/>
      <c r="HSS60" s="87"/>
      <c r="HST60" s="87"/>
      <c r="HSU60" s="87"/>
      <c r="HSV60" s="87"/>
      <c r="HTB60" s="87"/>
      <c r="HTC60" s="87"/>
      <c r="HTD60" s="87"/>
      <c r="HTE60" s="87"/>
      <c r="HTF60" s="87"/>
      <c r="HTG60" s="87"/>
      <c r="HTH60" s="87"/>
      <c r="HTI60" s="87"/>
      <c r="HTJ60" s="87"/>
      <c r="HTK60" s="87"/>
      <c r="HTQ60" s="87"/>
      <c r="HTR60" s="87"/>
      <c r="HTS60" s="87"/>
      <c r="HTT60" s="87"/>
      <c r="HTU60" s="87"/>
      <c r="HTV60" s="87"/>
      <c r="HTW60" s="87"/>
      <c r="HTX60" s="87"/>
      <c r="HTY60" s="87"/>
      <c r="HTZ60" s="87"/>
      <c r="HUF60" s="87"/>
      <c r="HUG60" s="87"/>
      <c r="HUH60" s="87"/>
      <c r="HUI60" s="87"/>
      <c r="HUJ60" s="87"/>
      <c r="HUK60" s="87"/>
      <c r="HUL60" s="87"/>
      <c r="HUM60" s="87"/>
      <c r="HUN60" s="87"/>
      <c r="HUO60" s="87"/>
      <c r="HUU60" s="87"/>
      <c r="HUV60" s="87"/>
      <c r="HUW60" s="87"/>
      <c r="HUX60" s="87"/>
      <c r="HUY60" s="87"/>
      <c r="HUZ60" s="87"/>
      <c r="HVA60" s="87"/>
      <c r="HVB60" s="87"/>
      <c r="HVC60" s="87"/>
      <c r="HVD60" s="87"/>
      <c r="HVJ60" s="87"/>
      <c r="HVK60" s="87"/>
      <c r="HVL60" s="87"/>
      <c r="HVM60" s="87"/>
      <c r="HVN60" s="87"/>
      <c r="HVO60" s="87"/>
      <c r="HVP60" s="87"/>
      <c r="HVQ60" s="87"/>
      <c r="HVR60" s="87"/>
      <c r="HVS60" s="87"/>
      <c r="HVY60" s="87"/>
      <c r="HVZ60" s="87"/>
      <c r="HWA60" s="87"/>
      <c r="HWB60" s="87"/>
      <c r="HWC60" s="87"/>
      <c r="HWD60" s="87"/>
      <c r="HWE60" s="87"/>
      <c r="HWF60" s="87"/>
      <c r="HWG60" s="87"/>
      <c r="HWH60" s="87"/>
      <c r="HWN60" s="87"/>
      <c r="HWO60" s="87"/>
      <c r="HWP60" s="87"/>
      <c r="HWQ60" s="87"/>
      <c r="HWR60" s="87"/>
      <c r="HWS60" s="87"/>
      <c r="HWT60" s="87"/>
      <c r="HWU60" s="87"/>
      <c r="HWV60" s="87"/>
      <c r="HWW60" s="87"/>
      <c r="HXC60" s="87"/>
      <c r="HXD60" s="87"/>
      <c r="HXE60" s="87"/>
      <c r="HXF60" s="87"/>
      <c r="HXG60" s="87"/>
      <c r="HXH60" s="87"/>
      <c r="HXI60" s="87"/>
      <c r="HXJ60" s="87"/>
      <c r="HXK60" s="87"/>
      <c r="HXL60" s="87"/>
      <c r="HXR60" s="87"/>
      <c r="HXS60" s="87"/>
      <c r="HXT60" s="87"/>
      <c r="HXU60" s="87"/>
      <c r="HXV60" s="87"/>
      <c r="HXW60" s="87"/>
      <c r="HXX60" s="87"/>
      <c r="HXY60" s="87"/>
      <c r="HXZ60" s="87"/>
      <c r="HYA60" s="87"/>
      <c r="HYG60" s="87"/>
      <c r="HYH60" s="87"/>
      <c r="HYI60" s="87"/>
      <c r="HYJ60" s="87"/>
      <c r="HYK60" s="87"/>
      <c r="HYL60" s="87"/>
      <c r="HYM60" s="87"/>
      <c r="HYN60" s="87"/>
      <c r="HYO60" s="87"/>
      <c r="HYP60" s="87"/>
      <c r="HYV60" s="87"/>
      <c r="HYW60" s="87"/>
      <c r="HYX60" s="87"/>
      <c r="HYY60" s="87"/>
      <c r="HYZ60" s="87"/>
      <c r="HZA60" s="87"/>
      <c r="HZB60" s="87"/>
      <c r="HZC60" s="87"/>
      <c r="HZD60" s="87"/>
      <c r="HZE60" s="87"/>
      <c r="HZK60" s="87"/>
      <c r="HZL60" s="87"/>
      <c r="HZM60" s="87"/>
      <c r="HZN60" s="87"/>
      <c r="HZO60" s="87"/>
      <c r="HZP60" s="87"/>
      <c r="HZQ60" s="87"/>
      <c r="HZR60" s="87"/>
      <c r="HZS60" s="87"/>
      <c r="HZT60" s="87"/>
      <c r="HZZ60" s="87"/>
      <c r="IAA60" s="87"/>
      <c r="IAB60" s="87"/>
      <c r="IAC60" s="87"/>
      <c r="IAD60" s="87"/>
      <c r="IAE60" s="87"/>
      <c r="IAF60" s="87"/>
      <c r="IAG60" s="87"/>
      <c r="IAH60" s="87"/>
      <c r="IAI60" s="87"/>
      <c r="IAO60" s="87"/>
      <c r="IAP60" s="87"/>
      <c r="IAQ60" s="87"/>
      <c r="IAR60" s="87"/>
      <c r="IAS60" s="87"/>
      <c r="IAT60" s="87"/>
      <c r="IAU60" s="87"/>
      <c r="IAV60" s="87"/>
      <c r="IAW60" s="87"/>
      <c r="IAX60" s="87"/>
      <c r="IBD60" s="87"/>
      <c r="IBE60" s="87"/>
      <c r="IBF60" s="87"/>
      <c r="IBG60" s="87"/>
      <c r="IBH60" s="87"/>
      <c r="IBI60" s="87"/>
      <c r="IBJ60" s="87"/>
      <c r="IBK60" s="87"/>
      <c r="IBL60" s="87"/>
      <c r="IBM60" s="87"/>
      <c r="IBS60" s="87"/>
      <c r="IBT60" s="87"/>
      <c r="IBU60" s="87"/>
      <c r="IBV60" s="87"/>
      <c r="IBW60" s="87"/>
      <c r="IBX60" s="87"/>
      <c r="IBY60" s="87"/>
      <c r="IBZ60" s="87"/>
      <c r="ICA60" s="87"/>
      <c r="ICB60" s="87"/>
      <c r="ICH60" s="87"/>
      <c r="ICI60" s="87"/>
      <c r="ICJ60" s="87"/>
      <c r="ICK60" s="87"/>
      <c r="ICL60" s="87"/>
      <c r="ICM60" s="87"/>
      <c r="ICN60" s="87"/>
      <c r="ICO60" s="87"/>
      <c r="ICP60" s="87"/>
      <c r="ICQ60" s="87"/>
      <c r="ICW60" s="87"/>
      <c r="ICX60" s="87"/>
      <c r="ICY60" s="87"/>
      <c r="ICZ60" s="87"/>
      <c r="IDA60" s="87"/>
      <c r="IDB60" s="87"/>
      <c r="IDC60" s="87"/>
      <c r="IDD60" s="87"/>
      <c r="IDE60" s="87"/>
      <c r="IDF60" s="87"/>
      <c r="IDL60" s="87"/>
      <c r="IDM60" s="87"/>
      <c r="IDN60" s="87"/>
      <c r="IDO60" s="87"/>
      <c r="IDP60" s="87"/>
      <c r="IDQ60" s="87"/>
      <c r="IDR60" s="87"/>
      <c r="IDS60" s="87"/>
      <c r="IDT60" s="87"/>
      <c r="IDU60" s="87"/>
      <c r="IEA60" s="87"/>
      <c r="IEB60" s="87"/>
      <c r="IEC60" s="87"/>
      <c r="IED60" s="87"/>
      <c r="IEE60" s="87"/>
      <c r="IEF60" s="87"/>
      <c r="IEG60" s="87"/>
      <c r="IEH60" s="87"/>
      <c r="IEI60" s="87"/>
      <c r="IEJ60" s="87"/>
      <c r="IEP60" s="87"/>
      <c r="IEQ60" s="87"/>
      <c r="IER60" s="87"/>
      <c r="IES60" s="87"/>
      <c r="IET60" s="87"/>
      <c r="IEU60" s="87"/>
      <c r="IEV60" s="87"/>
      <c r="IEW60" s="87"/>
      <c r="IEX60" s="87"/>
      <c r="IEY60" s="87"/>
      <c r="IFE60" s="87"/>
      <c r="IFF60" s="87"/>
      <c r="IFG60" s="87"/>
      <c r="IFH60" s="87"/>
      <c r="IFI60" s="87"/>
      <c r="IFJ60" s="87"/>
      <c r="IFK60" s="87"/>
      <c r="IFL60" s="87"/>
      <c r="IFM60" s="87"/>
      <c r="IFN60" s="87"/>
      <c r="IFT60" s="87"/>
      <c r="IFU60" s="87"/>
      <c r="IFV60" s="87"/>
      <c r="IFW60" s="87"/>
      <c r="IFX60" s="87"/>
      <c r="IFY60" s="87"/>
      <c r="IFZ60" s="87"/>
      <c r="IGA60" s="87"/>
      <c r="IGB60" s="87"/>
      <c r="IGC60" s="87"/>
      <c r="IGI60" s="87"/>
      <c r="IGJ60" s="87"/>
      <c r="IGK60" s="87"/>
      <c r="IGL60" s="87"/>
      <c r="IGM60" s="87"/>
      <c r="IGN60" s="87"/>
      <c r="IGO60" s="87"/>
      <c r="IGP60" s="87"/>
      <c r="IGQ60" s="87"/>
      <c r="IGR60" s="87"/>
      <c r="IGX60" s="87"/>
      <c r="IGY60" s="87"/>
      <c r="IGZ60" s="87"/>
      <c r="IHA60" s="87"/>
      <c r="IHB60" s="87"/>
      <c r="IHC60" s="87"/>
      <c r="IHD60" s="87"/>
      <c r="IHE60" s="87"/>
      <c r="IHF60" s="87"/>
      <c r="IHG60" s="87"/>
      <c r="IHM60" s="87"/>
      <c r="IHN60" s="87"/>
      <c r="IHO60" s="87"/>
      <c r="IHP60" s="87"/>
      <c r="IHQ60" s="87"/>
      <c r="IHR60" s="87"/>
      <c r="IHS60" s="87"/>
      <c r="IHT60" s="87"/>
      <c r="IHU60" s="87"/>
      <c r="IHV60" s="87"/>
      <c r="IIB60" s="87"/>
      <c r="IIC60" s="87"/>
      <c r="IID60" s="87"/>
      <c r="IIE60" s="87"/>
      <c r="IIF60" s="87"/>
      <c r="IIG60" s="87"/>
      <c r="IIH60" s="87"/>
      <c r="III60" s="87"/>
      <c r="IIJ60" s="87"/>
      <c r="IIK60" s="87"/>
      <c r="IIQ60" s="87"/>
      <c r="IIR60" s="87"/>
      <c r="IIS60" s="87"/>
      <c r="IIT60" s="87"/>
      <c r="IIU60" s="87"/>
      <c r="IIV60" s="87"/>
      <c r="IIW60" s="87"/>
      <c r="IIX60" s="87"/>
      <c r="IIY60" s="87"/>
      <c r="IIZ60" s="87"/>
      <c r="IJF60" s="87"/>
      <c r="IJG60" s="87"/>
      <c r="IJH60" s="87"/>
      <c r="IJI60" s="87"/>
      <c r="IJJ60" s="87"/>
      <c r="IJK60" s="87"/>
      <c r="IJL60" s="87"/>
      <c r="IJM60" s="87"/>
      <c r="IJN60" s="87"/>
      <c r="IJO60" s="87"/>
      <c r="IJU60" s="87"/>
      <c r="IJV60" s="87"/>
      <c r="IJW60" s="87"/>
      <c r="IJX60" s="87"/>
      <c r="IJY60" s="87"/>
      <c r="IJZ60" s="87"/>
      <c r="IKA60" s="87"/>
      <c r="IKB60" s="87"/>
      <c r="IKC60" s="87"/>
      <c r="IKD60" s="87"/>
      <c r="IKJ60" s="87"/>
      <c r="IKK60" s="87"/>
      <c r="IKL60" s="87"/>
      <c r="IKM60" s="87"/>
      <c r="IKN60" s="87"/>
      <c r="IKO60" s="87"/>
      <c r="IKP60" s="87"/>
      <c r="IKQ60" s="87"/>
      <c r="IKR60" s="87"/>
      <c r="IKS60" s="87"/>
      <c r="IKY60" s="87"/>
      <c r="IKZ60" s="87"/>
      <c r="ILA60" s="87"/>
      <c r="ILB60" s="87"/>
      <c r="ILC60" s="87"/>
      <c r="ILD60" s="87"/>
      <c r="ILE60" s="87"/>
      <c r="ILF60" s="87"/>
      <c r="ILG60" s="87"/>
      <c r="ILH60" s="87"/>
      <c r="ILN60" s="87"/>
      <c r="ILO60" s="87"/>
      <c r="ILP60" s="87"/>
      <c r="ILQ60" s="87"/>
      <c r="ILR60" s="87"/>
      <c r="ILS60" s="87"/>
      <c r="ILT60" s="87"/>
      <c r="ILU60" s="87"/>
      <c r="ILV60" s="87"/>
      <c r="ILW60" s="87"/>
      <c r="IMC60" s="87"/>
      <c r="IMD60" s="87"/>
      <c r="IME60" s="87"/>
      <c r="IMF60" s="87"/>
      <c r="IMG60" s="87"/>
      <c r="IMH60" s="87"/>
      <c r="IMI60" s="87"/>
      <c r="IMJ60" s="87"/>
      <c r="IMK60" s="87"/>
      <c r="IML60" s="87"/>
      <c r="IMR60" s="87"/>
      <c r="IMS60" s="87"/>
      <c r="IMT60" s="87"/>
      <c r="IMU60" s="87"/>
      <c r="IMV60" s="87"/>
      <c r="IMW60" s="87"/>
      <c r="IMX60" s="87"/>
      <c r="IMY60" s="87"/>
      <c r="IMZ60" s="87"/>
      <c r="INA60" s="87"/>
      <c r="ING60" s="87"/>
      <c r="INH60" s="87"/>
      <c r="INI60" s="87"/>
      <c r="INJ60" s="87"/>
      <c r="INK60" s="87"/>
      <c r="INL60" s="87"/>
      <c r="INM60" s="87"/>
      <c r="INN60" s="87"/>
      <c r="INO60" s="87"/>
      <c r="INP60" s="87"/>
      <c r="INV60" s="87"/>
      <c r="INW60" s="87"/>
      <c r="INX60" s="87"/>
      <c r="INY60" s="87"/>
      <c r="INZ60" s="87"/>
      <c r="IOA60" s="87"/>
      <c r="IOB60" s="87"/>
      <c r="IOC60" s="87"/>
      <c r="IOD60" s="87"/>
      <c r="IOE60" s="87"/>
      <c r="IOK60" s="87"/>
      <c r="IOL60" s="87"/>
      <c r="IOM60" s="87"/>
      <c r="ION60" s="87"/>
      <c r="IOO60" s="87"/>
      <c r="IOP60" s="87"/>
      <c r="IOQ60" s="87"/>
      <c r="IOR60" s="87"/>
      <c r="IOS60" s="87"/>
      <c r="IOT60" s="87"/>
      <c r="IOZ60" s="87"/>
      <c r="IPA60" s="87"/>
      <c r="IPB60" s="87"/>
      <c r="IPC60" s="87"/>
      <c r="IPD60" s="87"/>
      <c r="IPE60" s="87"/>
      <c r="IPF60" s="87"/>
      <c r="IPG60" s="87"/>
      <c r="IPH60" s="87"/>
      <c r="IPI60" s="87"/>
      <c r="IPO60" s="87"/>
      <c r="IPP60" s="87"/>
      <c r="IPQ60" s="87"/>
      <c r="IPR60" s="87"/>
      <c r="IPS60" s="87"/>
      <c r="IPT60" s="87"/>
      <c r="IPU60" s="87"/>
      <c r="IPV60" s="87"/>
      <c r="IPW60" s="87"/>
      <c r="IPX60" s="87"/>
      <c r="IQD60" s="87"/>
      <c r="IQE60" s="87"/>
      <c r="IQF60" s="87"/>
      <c r="IQG60" s="87"/>
      <c r="IQH60" s="87"/>
      <c r="IQI60" s="87"/>
      <c r="IQJ60" s="87"/>
      <c r="IQK60" s="87"/>
      <c r="IQL60" s="87"/>
      <c r="IQM60" s="87"/>
      <c r="IQS60" s="87"/>
      <c r="IQT60" s="87"/>
      <c r="IQU60" s="87"/>
      <c r="IQV60" s="87"/>
      <c r="IQW60" s="87"/>
      <c r="IQX60" s="87"/>
      <c r="IQY60" s="87"/>
      <c r="IQZ60" s="87"/>
      <c r="IRA60" s="87"/>
      <c r="IRB60" s="87"/>
      <c r="IRH60" s="87"/>
      <c r="IRI60" s="87"/>
      <c r="IRJ60" s="87"/>
      <c r="IRK60" s="87"/>
      <c r="IRL60" s="87"/>
      <c r="IRM60" s="87"/>
      <c r="IRN60" s="87"/>
      <c r="IRO60" s="87"/>
      <c r="IRP60" s="87"/>
      <c r="IRQ60" s="87"/>
      <c r="IRW60" s="87"/>
      <c r="IRX60" s="87"/>
      <c r="IRY60" s="87"/>
      <c r="IRZ60" s="87"/>
      <c r="ISA60" s="87"/>
      <c r="ISB60" s="87"/>
      <c r="ISC60" s="87"/>
      <c r="ISD60" s="87"/>
      <c r="ISE60" s="87"/>
      <c r="ISF60" s="87"/>
      <c r="ISL60" s="87"/>
      <c r="ISM60" s="87"/>
      <c r="ISN60" s="87"/>
      <c r="ISO60" s="87"/>
      <c r="ISP60" s="87"/>
      <c r="ISQ60" s="87"/>
      <c r="ISR60" s="87"/>
      <c r="ISS60" s="87"/>
      <c r="IST60" s="87"/>
      <c r="ISU60" s="87"/>
      <c r="ITA60" s="87"/>
      <c r="ITB60" s="87"/>
      <c r="ITC60" s="87"/>
      <c r="ITD60" s="87"/>
      <c r="ITE60" s="87"/>
      <c r="ITF60" s="87"/>
      <c r="ITG60" s="87"/>
      <c r="ITH60" s="87"/>
      <c r="ITI60" s="87"/>
      <c r="ITJ60" s="87"/>
      <c r="ITP60" s="87"/>
      <c r="ITQ60" s="87"/>
      <c r="ITR60" s="87"/>
      <c r="ITS60" s="87"/>
      <c r="ITT60" s="87"/>
      <c r="ITU60" s="87"/>
      <c r="ITV60" s="87"/>
      <c r="ITW60" s="87"/>
      <c r="ITX60" s="87"/>
      <c r="ITY60" s="87"/>
      <c r="IUE60" s="87"/>
      <c r="IUF60" s="87"/>
      <c r="IUG60" s="87"/>
      <c r="IUH60" s="87"/>
      <c r="IUI60" s="87"/>
      <c r="IUJ60" s="87"/>
      <c r="IUK60" s="87"/>
      <c r="IUL60" s="87"/>
      <c r="IUM60" s="87"/>
      <c r="IUN60" s="87"/>
      <c r="IUT60" s="87"/>
      <c r="IUU60" s="87"/>
      <c r="IUV60" s="87"/>
      <c r="IUW60" s="87"/>
      <c r="IUX60" s="87"/>
      <c r="IUY60" s="87"/>
      <c r="IUZ60" s="87"/>
      <c r="IVA60" s="87"/>
      <c r="IVB60" s="87"/>
      <c r="IVC60" s="87"/>
      <c r="IVI60" s="87"/>
      <c r="IVJ60" s="87"/>
      <c r="IVK60" s="87"/>
      <c r="IVL60" s="87"/>
      <c r="IVM60" s="87"/>
      <c r="IVN60" s="87"/>
      <c r="IVO60" s="87"/>
      <c r="IVP60" s="87"/>
      <c r="IVQ60" s="87"/>
      <c r="IVR60" s="87"/>
      <c r="IVX60" s="87"/>
      <c r="IVY60" s="87"/>
      <c r="IVZ60" s="87"/>
      <c r="IWA60" s="87"/>
      <c r="IWB60" s="87"/>
      <c r="IWC60" s="87"/>
      <c r="IWD60" s="87"/>
      <c r="IWE60" s="87"/>
      <c r="IWF60" s="87"/>
      <c r="IWG60" s="87"/>
      <c r="IWM60" s="87"/>
      <c r="IWN60" s="87"/>
      <c r="IWO60" s="87"/>
      <c r="IWP60" s="87"/>
      <c r="IWQ60" s="87"/>
      <c r="IWR60" s="87"/>
      <c r="IWS60" s="87"/>
      <c r="IWT60" s="87"/>
      <c r="IWU60" s="87"/>
      <c r="IWV60" s="87"/>
      <c r="IXB60" s="87"/>
      <c r="IXC60" s="87"/>
      <c r="IXD60" s="87"/>
      <c r="IXE60" s="87"/>
      <c r="IXF60" s="87"/>
      <c r="IXG60" s="87"/>
      <c r="IXH60" s="87"/>
      <c r="IXI60" s="87"/>
      <c r="IXJ60" s="87"/>
      <c r="IXK60" s="87"/>
      <c r="IXQ60" s="87"/>
      <c r="IXR60" s="87"/>
      <c r="IXS60" s="87"/>
      <c r="IXT60" s="87"/>
      <c r="IXU60" s="87"/>
      <c r="IXV60" s="87"/>
      <c r="IXW60" s="87"/>
      <c r="IXX60" s="87"/>
      <c r="IXY60" s="87"/>
      <c r="IXZ60" s="87"/>
      <c r="IYF60" s="87"/>
      <c r="IYG60" s="87"/>
      <c r="IYH60" s="87"/>
      <c r="IYI60" s="87"/>
      <c r="IYJ60" s="87"/>
      <c r="IYK60" s="87"/>
      <c r="IYL60" s="87"/>
      <c r="IYM60" s="87"/>
      <c r="IYN60" s="87"/>
      <c r="IYO60" s="87"/>
      <c r="IYU60" s="87"/>
      <c r="IYV60" s="87"/>
      <c r="IYW60" s="87"/>
      <c r="IYX60" s="87"/>
      <c r="IYY60" s="87"/>
      <c r="IYZ60" s="87"/>
      <c r="IZA60" s="87"/>
      <c r="IZB60" s="87"/>
      <c r="IZC60" s="87"/>
      <c r="IZD60" s="87"/>
      <c r="IZJ60" s="87"/>
      <c r="IZK60" s="87"/>
      <c r="IZL60" s="87"/>
      <c r="IZM60" s="87"/>
      <c r="IZN60" s="87"/>
      <c r="IZO60" s="87"/>
      <c r="IZP60" s="87"/>
      <c r="IZQ60" s="87"/>
      <c r="IZR60" s="87"/>
      <c r="IZS60" s="87"/>
      <c r="IZY60" s="87"/>
      <c r="IZZ60" s="87"/>
      <c r="JAA60" s="87"/>
      <c r="JAB60" s="87"/>
      <c r="JAC60" s="87"/>
      <c r="JAD60" s="87"/>
      <c r="JAE60" s="87"/>
      <c r="JAF60" s="87"/>
      <c r="JAG60" s="87"/>
      <c r="JAH60" s="87"/>
      <c r="JAN60" s="87"/>
      <c r="JAO60" s="87"/>
      <c r="JAP60" s="87"/>
      <c r="JAQ60" s="87"/>
      <c r="JAR60" s="87"/>
      <c r="JAS60" s="87"/>
      <c r="JAT60" s="87"/>
      <c r="JAU60" s="87"/>
      <c r="JAV60" s="87"/>
      <c r="JAW60" s="87"/>
      <c r="JBC60" s="87"/>
      <c r="JBD60" s="87"/>
      <c r="JBE60" s="87"/>
      <c r="JBF60" s="87"/>
      <c r="JBG60" s="87"/>
      <c r="JBH60" s="87"/>
      <c r="JBI60" s="87"/>
      <c r="JBJ60" s="87"/>
      <c r="JBK60" s="87"/>
      <c r="JBL60" s="87"/>
      <c r="JBR60" s="87"/>
      <c r="JBS60" s="87"/>
      <c r="JBT60" s="87"/>
      <c r="JBU60" s="87"/>
      <c r="JBV60" s="87"/>
      <c r="JBW60" s="87"/>
      <c r="JBX60" s="87"/>
      <c r="JBY60" s="87"/>
      <c r="JBZ60" s="87"/>
      <c r="JCA60" s="87"/>
      <c r="JCG60" s="87"/>
      <c r="JCH60" s="87"/>
      <c r="JCI60" s="87"/>
      <c r="JCJ60" s="87"/>
      <c r="JCK60" s="87"/>
      <c r="JCL60" s="87"/>
      <c r="JCM60" s="87"/>
      <c r="JCN60" s="87"/>
      <c r="JCO60" s="87"/>
      <c r="JCP60" s="87"/>
      <c r="JCV60" s="87"/>
      <c r="JCW60" s="87"/>
      <c r="JCX60" s="87"/>
      <c r="JCY60" s="87"/>
      <c r="JCZ60" s="87"/>
      <c r="JDA60" s="87"/>
      <c r="JDB60" s="87"/>
      <c r="JDC60" s="87"/>
      <c r="JDD60" s="87"/>
      <c r="JDE60" s="87"/>
      <c r="JDK60" s="87"/>
      <c r="JDL60" s="87"/>
      <c r="JDM60" s="87"/>
      <c r="JDN60" s="87"/>
      <c r="JDO60" s="87"/>
      <c r="JDP60" s="87"/>
      <c r="JDQ60" s="87"/>
      <c r="JDR60" s="87"/>
      <c r="JDS60" s="87"/>
      <c r="JDT60" s="87"/>
      <c r="JDZ60" s="87"/>
      <c r="JEA60" s="87"/>
      <c r="JEB60" s="87"/>
      <c r="JEC60" s="87"/>
      <c r="JED60" s="87"/>
      <c r="JEE60" s="87"/>
      <c r="JEF60" s="87"/>
      <c r="JEG60" s="87"/>
      <c r="JEH60" s="87"/>
      <c r="JEI60" s="87"/>
      <c r="JEO60" s="87"/>
      <c r="JEP60" s="87"/>
      <c r="JEQ60" s="87"/>
      <c r="JER60" s="87"/>
      <c r="JES60" s="87"/>
      <c r="JET60" s="87"/>
      <c r="JEU60" s="87"/>
      <c r="JEV60" s="87"/>
      <c r="JEW60" s="87"/>
      <c r="JEX60" s="87"/>
      <c r="JFD60" s="87"/>
      <c r="JFE60" s="87"/>
      <c r="JFF60" s="87"/>
      <c r="JFG60" s="87"/>
      <c r="JFH60" s="87"/>
      <c r="JFI60" s="87"/>
      <c r="JFJ60" s="87"/>
      <c r="JFK60" s="87"/>
      <c r="JFL60" s="87"/>
      <c r="JFM60" s="87"/>
      <c r="JFS60" s="87"/>
      <c r="JFT60" s="87"/>
      <c r="JFU60" s="87"/>
      <c r="JFV60" s="87"/>
      <c r="JFW60" s="87"/>
      <c r="JFX60" s="87"/>
      <c r="JFY60" s="87"/>
      <c r="JFZ60" s="87"/>
      <c r="JGA60" s="87"/>
      <c r="JGB60" s="87"/>
      <c r="JGH60" s="87"/>
      <c r="JGI60" s="87"/>
      <c r="JGJ60" s="87"/>
      <c r="JGK60" s="87"/>
      <c r="JGL60" s="87"/>
      <c r="JGM60" s="87"/>
      <c r="JGN60" s="87"/>
      <c r="JGO60" s="87"/>
      <c r="JGP60" s="87"/>
      <c r="JGQ60" s="87"/>
      <c r="JGW60" s="87"/>
      <c r="JGX60" s="87"/>
      <c r="JGY60" s="87"/>
      <c r="JGZ60" s="87"/>
      <c r="JHA60" s="87"/>
      <c r="JHB60" s="87"/>
      <c r="JHC60" s="87"/>
      <c r="JHD60" s="87"/>
      <c r="JHE60" s="87"/>
      <c r="JHF60" s="87"/>
      <c r="JHL60" s="87"/>
      <c r="JHM60" s="87"/>
      <c r="JHN60" s="87"/>
      <c r="JHO60" s="87"/>
      <c r="JHP60" s="87"/>
      <c r="JHQ60" s="87"/>
      <c r="JHR60" s="87"/>
      <c r="JHS60" s="87"/>
      <c r="JHT60" s="87"/>
      <c r="JHU60" s="87"/>
      <c r="JIA60" s="87"/>
      <c r="JIB60" s="87"/>
      <c r="JIC60" s="87"/>
      <c r="JID60" s="87"/>
      <c r="JIE60" s="87"/>
      <c r="JIF60" s="87"/>
      <c r="JIG60" s="87"/>
      <c r="JIH60" s="87"/>
      <c r="JII60" s="87"/>
      <c r="JIJ60" s="87"/>
      <c r="JIP60" s="87"/>
      <c r="JIQ60" s="87"/>
      <c r="JIR60" s="87"/>
      <c r="JIS60" s="87"/>
      <c r="JIT60" s="87"/>
      <c r="JIU60" s="87"/>
      <c r="JIV60" s="87"/>
      <c r="JIW60" s="87"/>
      <c r="JIX60" s="87"/>
      <c r="JIY60" s="87"/>
      <c r="JJE60" s="87"/>
      <c r="JJF60" s="87"/>
      <c r="JJG60" s="87"/>
      <c r="JJH60" s="87"/>
      <c r="JJI60" s="87"/>
      <c r="JJJ60" s="87"/>
      <c r="JJK60" s="87"/>
      <c r="JJL60" s="87"/>
      <c r="JJM60" s="87"/>
      <c r="JJN60" s="87"/>
      <c r="JJT60" s="87"/>
      <c r="JJU60" s="87"/>
      <c r="JJV60" s="87"/>
      <c r="JJW60" s="87"/>
      <c r="JJX60" s="87"/>
      <c r="JJY60" s="87"/>
      <c r="JJZ60" s="87"/>
      <c r="JKA60" s="87"/>
      <c r="JKB60" s="87"/>
      <c r="JKC60" s="87"/>
      <c r="JKI60" s="87"/>
      <c r="JKJ60" s="87"/>
      <c r="JKK60" s="87"/>
      <c r="JKL60" s="87"/>
      <c r="JKM60" s="87"/>
      <c r="JKN60" s="87"/>
      <c r="JKO60" s="87"/>
      <c r="JKP60" s="87"/>
      <c r="JKQ60" s="87"/>
      <c r="JKR60" s="87"/>
      <c r="JKX60" s="87"/>
      <c r="JKY60" s="87"/>
      <c r="JKZ60" s="87"/>
      <c r="JLA60" s="87"/>
      <c r="JLB60" s="87"/>
      <c r="JLC60" s="87"/>
      <c r="JLD60" s="87"/>
      <c r="JLE60" s="87"/>
      <c r="JLF60" s="87"/>
      <c r="JLG60" s="87"/>
      <c r="JLM60" s="87"/>
      <c r="JLN60" s="87"/>
      <c r="JLO60" s="87"/>
      <c r="JLP60" s="87"/>
      <c r="JLQ60" s="87"/>
      <c r="JLR60" s="87"/>
      <c r="JLS60" s="87"/>
      <c r="JLT60" s="87"/>
      <c r="JLU60" s="87"/>
      <c r="JLV60" s="87"/>
      <c r="JMB60" s="87"/>
      <c r="JMC60" s="87"/>
      <c r="JMD60" s="87"/>
      <c r="JME60" s="87"/>
      <c r="JMF60" s="87"/>
      <c r="JMG60" s="87"/>
      <c r="JMH60" s="87"/>
      <c r="JMI60" s="87"/>
      <c r="JMJ60" s="87"/>
      <c r="JMK60" s="87"/>
      <c r="JMQ60" s="87"/>
      <c r="JMR60" s="87"/>
      <c r="JMS60" s="87"/>
      <c r="JMT60" s="87"/>
      <c r="JMU60" s="87"/>
      <c r="JMV60" s="87"/>
      <c r="JMW60" s="87"/>
      <c r="JMX60" s="87"/>
      <c r="JMY60" s="87"/>
      <c r="JMZ60" s="87"/>
      <c r="JNF60" s="87"/>
      <c r="JNG60" s="87"/>
      <c r="JNH60" s="87"/>
      <c r="JNI60" s="87"/>
      <c r="JNJ60" s="87"/>
      <c r="JNK60" s="87"/>
      <c r="JNL60" s="87"/>
      <c r="JNM60" s="87"/>
      <c r="JNN60" s="87"/>
      <c r="JNO60" s="87"/>
      <c r="JNU60" s="87"/>
      <c r="JNV60" s="87"/>
      <c r="JNW60" s="87"/>
      <c r="JNX60" s="87"/>
      <c r="JNY60" s="87"/>
      <c r="JNZ60" s="87"/>
      <c r="JOA60" s="87"/>
      <c r="JOB60" s="87"/>
      <c r="JOC60" s="87"/>
      <c r="JOD60" s="87"/>
      <c r="JOJ60" s="87"/>
      <c r="JOK60" s="87"/>
      <c r="JOL60" s="87"/>
      <c r="JOM60" s="87"/>
      <c r="JON60" s="87"/>
      <c r="JOO60" s="87"/>
      <c r="JOP60" s="87"/>
      <c r="JOQ60" s="87"/>
      <c r="JOR60" s="87"/>
      <c r="JOS60" s="87"/>
      <c r="JOY60" s="87"/>
      <c r="JOZ60" s="87"/>
      <c r="JPA60" s="87"/>
      <c r="JPB60" s="87"/>
      <c r="JPC60" s="87"/>
      <c r="JPD60" s="87"/>
      <c r="JPE60" s="87"/>
      <c r="JPF60" s="87"/>
      <c r="JPG60" s="87"/>
      <c r="JPH60" s="87"/>
      <c r="JPN60" s="87"/>
      <c r="JPO60" s="87"/>
      <c r="JPP60" s="87"/>
      <c r="JPQ60" s="87"/>
      <c r="JPR60" s="87"/>
      <c r="JPS60" s="87"/>
      <c r="JPT60" s="87"/>
      <c r="JPU60" s="87"/>
      <c r="JPV60" s="87"/>
      <c r="JPW60" s="87"/>
      <c r="JQC60" s="87"/>
      <c r="JQD60" s="87"/>
      <c r="JQE60" s="87"/>
      <c r="JQF60" s="87"/>
      <c r="JQG60" s="87"/>
      <c r="JQH60" s="87"/>
      <c r="JQI60" s="87"/>
      <c r="JQJ60" s="87"/>
      <c r="JQK60" s="87"/>
      <c r="JQL60" s="87"/>
      <c r="JQR60" s="87"/>
      <c r="JQS60" s="87"/>
      <c r="JQT60" s="87"/>
      <c r="JQU60" s="87"/>
      <c r="JQV60" s="87"/>
      <c r="JQW60" s="87"/>
      <c r="JQX60" s="87"/>
      <c r="JQY60" s="87"/>
      <c r="JQZ60" s="87"/>
      <c r="JRA60" s="87"/>
      <c r="JRG60" s="87"/>
      <c r="JRH60" s="87"/>
      <c r="JRI60" s="87"/>
      <c r="JRJ60" s="87"/>
      <c r="JRK60" s="87"/>
      <c r="JRL60" s="87"/>
      <c r="JRM60" s="87"/>
      <c r="JRN60" s="87"/>
      <c r="JRO60" s="87"/>
      <c r="JRP60" s="87"/>
      <c r="JRV60" s="87"/>
      <c r="JRW60" s="87"/>
      <c r="JRX60" s="87"/>
      <c r="JRY60" s="87"/>
      <c r="JRZ60" s="87"/>
      <c r="JSA60" s="87"/>
      <c r="JSB60" s="87"/>
      <c r="JSC60" s="87"/>
      <c r="JSD60" s="87"/>
      <c r="JSE60" s="87"/>
      <c r="JSK60" s="87"/>
      <c r="JSL60" s="87"/>
      <c r="JSM60" s="87"/>
      <c r="JSN60" s="87"/>
      <c r="JSO60" s="87"/>
      <c r="JSP60" s="87"/>
      <c r="JSQ60" s="87"/>
      <c r="JSR60" s="87"/>
      <c r="JSS60" s="87"/>
      <c r="JST60" s="87"/>
      <c r="JSZ60" s="87"/>
      <c r="JTA60" s="87"/>
      <c r="JTB60" s="87"/>
      <c r="JTC60" s="87"/>
      <c r="JTD60" s="87"/>
      <c r="JTE60" s="87"/>
      <c r="JTF60" s="87"/>
      <c r="JTG60" s="87"/>
      <c r="JTH60" s="87"/>
      <c r="JTI60" s="87"/>
      <c r="JTO60" s="87"/>
      <c r="JTP60" s="87"/>
      <c r="JTQ60" s="87"/>
      <c r="JTR60" s="87"/>
      <c r="JTS60" s="87"/>
      <c r="JTT60" s="87"/>
      <c r="JTU60" s="87"/>
      <c r="JTV60" s="87"/>
      <c r="JTW60" s="87"/>
      <c r="JTX60" s="87"/>
      <c r="JUD60" s="87"/>
      <c r="JUE60" s="87"/>
      <c r="JUF60" s="87"/>
      <c r="JUG60" s="87"/>
      <c r="JUH60" s="87"/>
      <c r="JUI60" s="87"/>
      <c r="JUJ60" s="87"/>
      <c r="JUK60" s="87"/>
      <c r="JUL60" s="87"/>
      <c r="JUM60" s="87"/>
      <c r="JUS60" s="87"/>
      <c r="JUT60" s="87"/>
      <c r="JUU60" s="87"/>
      <c r="JUV60" s="87"/>
      <c r="JUW60" s="87"/>
      <c r="JUX60" s="87"/>
      <c r="JUY60" s="87"/>
      <c r="JUZ60" s="87"/>
      <c r="JVA60" s="87"/>
      <c r="JVB60" s="87"/>
      <c r="JVH60" s="87"/>
      <c r="JVI60" s="87"/>
      <c r="JVJ60" s="87"/>
      <c r="JVK60" s="87"/>
      <c r="JVL60" s="87"/>
      <c r="JVM60" s="87"/>
      <c r="JVN60" s="87"/>
      <c r="JVO60" s="87"/>
      <c r="JVP60" s="87"/>
      <c r="JVQ60" s="87"/>
      <c r="JVW60" s="87"/>
      <c r="JVX60" s="87"/>
      <c r="JVY60" s="87"/>
      <c r="JVZ60" s="87"/>
      <c r="JWA60" s="87"/>
      <c r="JWB60" s="87"/>
      <c r="JWC60" s="87"/>
      <c r="JWD60" s="87"/>
      <c r="JWE60" s="87"/>
      <c r="JWF60" s="87"/>
      <c r="JWL60" s="87"/>
      <c r="JWM60" s="87"/>
      <c r="JWN60" s="87"/>
      <c r="JWO60" s="87"/>
      <c r="JWP60" s="87"/>
      <c r="JWQ60" s="87"/>
      <c r="JWR60" s="87"/>
      <c r="JWS60" s="87"/>
      <c r="JWT60" s="87"/>
      <c r="JWU60" s="87"/>
      <c r="JXA60" s="87"/>
      <c r="JXB60" s="87"/>
      <c r="JXC60" s="87"/>
      <c r="JXD60" s="87"/>
      <c r="JXE60" s="87"/>
      <c r="JXF60" s="87"/>
      <c r="JXG60" s="87"/>
      <c r="JXH60" s="87"/>
      <c r="JXI60" s="87"/>
      <c r="JXJ60" s="87"/>
      <c r="JXP60" s="87"/>
      <c r="JXQ60" s="87"/>
      <c r="JXR60" s="87"/>
      <c r="JXS60" s="87"/>
      <c r="JXT60" s="87"/>
      <c r="JXU60" s="87"/>
      <c r="JXV60" s="87"/>
      <c r="JXW60" s="87"/>
      <c r="JXX60" s="87"/>
      <c r="JXY60" s="87"/>
      <c r="JYE60" s="87"/>
      <c r="JYF60" s="87"/>
      <c r="JYG60" s="87"/>
      <c r="JYH60" s="87"/>
      <c r="JYI60" s="87"/>
      <c r="JYJ60" s="87"/>
      <c r="JYK60" s="87"/>
      <c r="JYL60" s="87"/>
      <c r="JYM60" s="87"/>
      <c r="JYN60" s="87"/>
      <c r="JYT60" s="87"/>
      <c r="JYU60" s="87"/>
      <c r="JYV60" s="87"/>
      <c r="JYW60" s="87"/>
      <c r="JYX60" s="87"/>
      <c r="JYY60" s="87"/>
      <c r="JYZ60" s="87"/>
      <c r="JZA60" s="87"/>
      <c r="JZB60" s="87"/>
      <c r="JZC60" s="87"/>
      <c r="JZI60" s="87"/>
      <c r="JZJ60" s="87"/>
      <c r="JZK60" s="87"/>
      <c r="JZL60" s="87"/>
      <c r="JZM60" s="87"/>
      <c r="JZN60" s="87"/>
      <c r="JZO60" s="87"/>
      <c r="JZP60" s="87"/>
      <c r="JZQ60" s="87"/>
      <c r="JZR60" s="87"/>
      <c r="JZX60" s="87"/>
      <c r="JZY60" s="87"/>
      <c r="JZZ60" s="87"/>
      <c r="KAA60" s="87"/>
      <c r="KAB60" s="87"/>
      <c r="KAC60" s="87"/>
      <c r="KAD60" s="87"/>
      <c r="KAE60" s="87"/>
      <c r="KAF60" s="87"/>
      <c r="KAG60" s="87"/>
      <c r="KAM60" s="87"/>
      <c r="KAN60" s="87"/>
      <c r="KAO60" s="87"/>
      <c r="KAP60" s="87"/>
      <c r="KAQ60" s="87"/>
      <c r="KAR60" s="87"/>
      <c r="KAS60" s="87"/>
      <c r="KAT60" s="87"/>
      <c r="KAU60" s="87"/>
      <c r="KAV60" s="87"/>
      <c r="KBB60" s="87"/>
      <c r="KBC60" s="87"/>
      <c r="KBD60" s="87"/>
      <c r="KBE60" s="87"/>
      <c r="KBF60" s="87"/>
      <c r="KBG60" s="87"/>
      <c r="KBH60" s="87"/>
      <c r="KBI60" s="87"/>
      <c r="KBJ60" s="87"/>
      <c r="KBK60" s="87"/>
      <c r="KBQ60" s="87"/>
      <c r="KBR60" s="87"/>
      <c r="KBS60" s="87"/>
      <c r="KBT60" s="87"/>
      <c r="KBU60" s="87"/>
      <c r="KBV60" s="87"/>
      <c r="KBW60" s="87"/>
      <c r="KBX60" s="87"/>
      <c r="KBY60" s="87"/>
      <c r="KBZ60" s="87"/>
      <c r="KCF60" s="87"/>
      <c r="KCG60" s="87"/>
      <c r="KCH60" s="87"/>
      <c r="KCI60" s="87"/>
      <c r="KCJ60" s="87"/>
      <c r="KCK60" s="87"/>
      <c r="KCL60" s="87"/>
      <c r="KCM60" s="87"/>
      <c r="KCN60" s="87"/>
      <c r="KCO60" s="87"/>
      <c r="KCU60" s="87"/>
      <c r="KCV60" s="87"/>
      <c r="KCW60" s="87"/>
      <c r="KCX60" s="87"/>
      <c r="KCY60" s="87"/>
      <c r="KCZ60" s="87"/>
      <c r="KDA60" s="87"/>
      <c r="KDB60" s="87"/>
      <c r="KDC60" s="87"/>
      <c r="KDD60" s="87"/>
      <c r="KDJ60" s="87"/>
      <c r="KDK60" s="87"/>
      <c r="KDL60" s="87"/>
      <c r="KDM60" s="87"/>
      <c r="KDN60" s="87"/>
      <c r="KDO60" s="87"/>
      <c r="KDP60" s="87"/>
      <c r="KDQ60" s="87"/>
      <c r="KDR60" s="87"/>
      <c r="KDS60" s="87"/>
      <c r="KDY60" s="87"/>
      <c r="KDZ60" s="87"/>
      <c r="KEA60" s="87"/>
      <c r="KEB60" s="87"/>
      <c r="KEC60" s="87"/>
      <c r="KED60" s="87"/>
      <c r="KEE60" s="87"/>
      <c r="KEF60" s="87"/>
      <c r="KEG60" s="87"/>
      <c r="KEH60" s="87"/>
      <c r="KEN60" s="87"/>
      <c r="KEO60" s="87"/>
      <c r="KEP60" s="87"/>
      <c r="KEQ60" s="87"/>
      <c r="KER60" s="87"/>
      <c r="KES60" s="87"/>
      <c r="KET60" s="87"/>
      <c r="KEU60" s="87"/>
      <c r="KEV60" s="87"/>
      <c r="KEW60" s="87"/>
      <c r="KFC60" s="87"/>
      <c r="KFD60" s="87"/>
      <c r="KFE60" s="87"/>
      <c r="KFF60" s="87"/>
      <c r="KFG60" s="87"/>
      <c r="KFH60" s="87"/>
      <c r="KFI60" s="87"/>
      <c r="KFJ60" s="87"/>
      <c r="KFK60" s="87"/>
      <c r="KFL60" s="87"/>
      <c r="KFR60" s="87"/>
      <c r="KFS60" s="87"/>
      <c r="KFT60" s="87"/>
      <c r="KFU60" s="87"/>
      <c r="KFV60" s="87"/>
      <c r="KFW60" s="87"/>
      <c r="KFX60" s="87"/>
      <c r="KFY60" s="87"/>
      <c r="KFZ60" s="87"/>
      <c r="KGA60" s="87"/>
      <c r="KGG60" s="87"/>
      <c r="KGH60" s="87"/>
      <c r="KGI60" s="87"/>
      <c r="KGJ60" s="87"/>
      <c r="KGK60" s="87"/>
      <c r="KGL60" s="87"/>
      <c r="KGM60" s="87"/>
      <c r="KGN60" s="87"/>
      <c r="KGO60" s="87"/>
      <c r="KGP60" s="87"/>
      <c r="KGV60" s="87"/>
      <c r="KGW60" s="87"/>
      <c r="KGX60" s="87"/>
      <c r="KGY60" s="87"/>
      <c r="KGZ60" s="87"/>
      <c r="KHA60" s="87"/>
      <c r="KHB60" s="87"/>
      <c r="KHC60" s="87"/>
      <c r="KHD60" s="87"/>
      <c r="KHE60" s="87"/>
      <c r="KHK60" s="87"/>
      <c r="KHL60" s="87"/>
      <c r="KHM60" s="87"/>
      <c r="KHN60" s="87"/>
      <c r="KHO60" s="87"/>
      <c r="KHP60" s="87"/>
      <c r="KHQ60" s="87"/>
      <c r="KHR60" s="87"/>
      <c r="KHS60" s="87"/>
      <c r="KHT60" s="87"/>
      <c r="KHZ60" s="87"/>
      <c r="KIA60" s="87"/>
      <c r="KIB60" s="87"/>
      <c r="KIC60" s="87"/>
      <c r="KID60" s="87"/>
      <c r="KIE60" s="87"/>
      <c r="KIF60" s="87"/>
      <c r="KIG60" s="87"/>
      <c r="KIH60" s="87"/>
      <c r="KII60" s="87"/>
      <c r="KIO60" s="87"/>
      <c r="KIP60" s="87"/>
      <c r="KIQ60" s="87"/>
      <c r="KIR60" s="87"/>
      <c r="KIS60" s="87"/>
      <c r="KIT60" s="87"/>
      <c r="KIU60" s="87"/>
      <c r="KIV60" s="87"/>
      <c r="KIW60" s="87"/>
      <c r="KIX60" s="87"/>
      <c r="KJD60" s="87"/>
      <c r="KJE60" s="87"/>
      <c r="KJF60" s="87"/>
      <c r="KJG60" s="87"/>
      <c r="KJH60" s="87"/>
      <c r="KJI60" s="87"/>
      <c r="KJJ60" s="87"/>
      <c r="KJK60" s="87"/>
      <c r="KJL60" s="87"/>
      <c r="KJM60" s="87"/>
      <c r="KJS60" s="87"/>
      <c r="KJT60" s="87"/>
      <c r="KJU60" s="87"/>
      <c r="KJV60" s="87"/>
      <c r="KJW60" s="87"/>
      <c r="KJX60" s="87"/>
      <c r="KJY60" s="87"/>
      <c r="KJZ60" s="87"/>
      <c r="KKA60" s="87"/>
      <c r="KKB60" s="87"/>
      <c r="KKH60" s="87"/>
      <c r="KKI60" s="87"/>
      <c r="KKJ60" s="87"/>
      <c r="KKK60" s="87"/>
      <c r="KKL60" s="87"/>
      <c r="KKM60" s="87"/>
      <c r="KKN60" s="87"/>
      <c r="KKO60" s="87"/>
      <c r="KKP60" s="87"/>
      <c r="KKQ60" s="87"/>
      <c r="KKW60" s="87"/>
      <c r="KKX60" s="87"/>
      <c r="KKY60" s="87"/>
      <c r="KKZ60" s="87"/>
      <c r="KLA60" s="87"/>
      <c r="KLB60" s="87"/>
      <c r="KLC60" s="87"/>
      <c r="KLD60" s="87"/>
      <c r="KLE60" s="87"/>
      <c r="KLF60" s="87"/>
      <c r="KLL60" s="87"/>
      <c r="KLM60" s="87"/>
      <c r="KLN60" s="87"/>
      <c r="KLO60" s="87"/>
      <c r="KLP60" s="87"/>
      <c r="KLQ60" s="87"/>
      <c r="KLR60" s="87"/>
      <c r="KLS60" s="87"/>
      <c r="KLT60" s="87"/>
      <c r="KLU60" s="87"/>
      <c r="KMA60" s="87"/>
      <c r="KMB60" s="87"/>
      <c r="KMC60" s="87"/>
      <c r="KMD60" s="87"/>
      <c r="KME60" s="87"/>
      <c r="KMF60" s="87"/>
      <c r="KMG60" s="87"/>
      <c r="KMH60" s="87"/>
      <c r="KMI60" s="87"/>
      <c r="KMJ60" s="87"/>
      <c r="KMP60" s="87"/>
      <c r="KMQ60" s="87"/>
      <c r="KMR60" s="87"/>
      <c r="KMS60" s="87"/>
      <c r="KMT60" s="87"/>
      <c r="KMU60" s="87"/>
      <c r="KMV60" s="87"/>
      <c r="KMW60" s="87"/>
      <c r="KMX60" s="87"/>
      <c r="KMY60" s="87"/>
      <c r="KNE60" s="87"/>
      <c r="KNF60" s="87"/>
      <c r="KNG60" s="87"/>
      <c r="KNH60" s="87"/>
      <c r="KNI60" s="87"/>
      <c r="KNJ60" s="87"/>
      <c r="KNK60" s="87"/>
      <c r="KNL60" s="87"/>
      <c r="KNM60" s="87"/>
      <c r="KNN60" s="87"/>
      <c r="KNT60" s="87"/>
      <c r="KNU60" s="87"/>
      <c r="KNV60" s="87"/>
      <c r="KNW60" s="87"/>
      <c r="KNX60" s="87"/>
      <c r="KNY60" s="87"/>
      <c r="KNZ60" s="87"/>
      <c r="KOA60" s="87"/>
      <c r="KOB60" s="87"/>
      <c r="KOC60" s="87"/>
      <c r="KOI60" s="87"/>
      <c r="KOJ60" s="87"/>
      <c r="KOK60" s="87"/>
      <c r="KOL60" s="87"/>
      <c r="KOM60" s="87"/>
      <c r="KON60" s="87"/>
      <c r="KOO60" s="87"/>
      <c r="KOP60" s="87"/>
      <c r="KOQ60" s="87"/>
      <c r="KOR60" s="87"/>
      <c r="KOX60" s="87"/>
      <c r="KOY60" s="87"/>
      <c r="KOZ60" s="87"/>
      <c r="KPA60" s="87"/>
      <c r="KPB60" s="87"/>
      <c r="KPC60" s="87"/>
      <c r="KPD60" s="87"/>
      <c r="KPE60" s="87"/>
      <c r="KPF60" s="87"/>
      <c r="KPG60" s="87"/>
      <c r="KPM60" s="87"/>
      <c r="KPN60" s="87"/>
      <c r="KPO60" s="87"/>
      <c r="KPP60" s="87"/>
      <c r="KPQ60" s="87"/>
      <c r="KPR60" s="87"/>
      <c r="KPS60" s="87"/>
      <c r="KPT60" s="87"/>
      <c r="KPU60" s="87"/>
      <c r="KPV60" s="87"/>
      <c r="KQB60" s="87"/>
      <c r="KQC60" s="87"/>
      <c r="KQD60" s="87"/>
      <c r="KQE60" s="87"/>
      <c r="KQF60" s="87"/>
      <c r="KQG60" s="87"/>
      <c r="KQH60" s="87"/>
      <c r="KQI60" s="87"/>
      <c r="KQJ60" s="87"/>
      <c r="KQK60" s="87"/>
      <c r="KQQ60" s="87"/>
      <c r="KQR60" s="87"/>
      <c r="KQS60" s="87"/>
      <c r="KQT60" s="87"/>
      <c r="KQU60" s="87"/>
      <c r="KQV60" s="87"/>
      <c r="KQW60" s="87"/>
      <c r="KQX60" s="87"/>
      <c r="KQY60" s="87"/>
      <c r="KQZ60" s="87"/>
      <c r="KRF60" s="87"/>
      <c r="KRG60" s="87"/>
      <c r="KRH60" s="87"/>
      <c r="KRI60" s="87"/>
      <c r="KRJ60" s="87"/>
      <c r="KRK60" s="87"/>
      <c r="KRL60" s="87"/>
      <c r="KRM60" s="87"/>
      <c r="KRN60" s="87"/>
      <c r="KRO60" s="87"/>
      <c r="KRU60" s="87"/>
      <c r="KRV60" s="87"/>
      <c r="KRW60" s="87"/>
      <c r="KRX60" s="87"/>
      <c r="KRY60" s="87"/>
      <c r="KRZ60" s="87"/>
      <c r="KSA60" s="87"/>
      <c r="KSB60" s="87"/>
      <c r="KSC60" s="87"/>
      <c r="KSD60" s="87"/>
      <c r="KSJ60" s="87"/>
      <c r="KSK60" s="87"/>
      <c r="KSL60" s="87"/>
      <c r="KSM60" s="87"/>
      <c r="KSN60" s="87"/>
      <c r="KSO60" s="87"/>
      <c r="KSP60" s="87"/>
      <c r="KSQ60" s="87"/>
      <c r="KSR60" s="87"/>
      <c r="KSS60" s="87"/>
      <c r="KSY60" s="87"/>
      <c r="KSZ60" s="87"/>
      <c r="KTA60" s="87"/>
      <c r="KTB60" s="87"/>
      <c r="KTC60" s="87"/>
      <c r="KTD60" s="87"/>
      <c r="KTE60" s="87"/>
      <c r="KTF60" s="87"/>
      <c r="KTG60" s="87"/>
      <c r="KTH60" s="87"/>
      <c r="KTN60" s="87"/>
      <c r="KTO60" s="87"/>
      <c r="KTP60" s="87"/>
      <c r="KTQ60" s="87"/>
      <c r="KTR60" s="87"/>
      <c r="KTS60" s="87"/>
      <c r="KTT60" s="87"/>
      <c r="KTU60" s="87"/>
      <c r="KTV60" s="87"/>
      <c r="KTW60" s="87"/>
      <c r="KUC60" s="87"/>
      <c r="KUD60" s="87"/>
      <c r="KUE60" s="87"/>
      <c r="KUF60" s="87"/>
      <c r="KUG60" s="87"/>
      <c r="KUH60" s="87"/>
      <c r="KUI60" s="87"/>
      <c r="KUJ60" s="87"/>
      <c r="KUK60" s="87"/>
      <c r="KUL60" s="87"/>
      <c r="KUR60" s="87"/>
      <c r="KUS60" s="87"/>
      <c r="KUT60" s="87"/>
      <c r="KUU60" s="87"/>
      <c r="KUV60" s="87"/>
      <c r="KUW60" s="87"/>
      <c r="KUX60" s="87"/>
      <c r="KUY60" s="87"/>
      <c r="KUZ60" s="87"/>
      <c r="KVA60" s="87"/>
      <c r="KVG60" s="87"/>
      <c r="KVH60" s="87"/>
      <c r="KVI60" s="87"/>
      <c r="KVJ60" s="87"/>
      <c r="KVK60" s="87"/>
      <c r="KVL60" s="87"/>
      <c r="KVM60" s="87"/>
      <c r="KVN60" s="87"/>
      <c r="KVO60" s="87"/>
      <c r="KVP60" s="87"/>
      <c r="KVV60" s="87"/>
      <c r="KVW60" s="87"/>
      <c r="KVX60" s="87"/>
      <c r="KVY60" s="87"/>
      <c r="KVZ60" s="87"/>
      <c r="KWA60" s="87"/>
      <c r="KWB60" s="87"/>
      <c r="KWC60" s="87"/>
      <c r="KWD60" s="87"/>
      <c r="KWE60" s="87"/>
      <c r="KWK60" s="87"/>
      <c r="KWL60" s="87"/>
      <c r="KWM60" s="87"/>
      <c r="KWN60" s="87"/>
      <c r="KWO60" s="87"/>
      <c r="KWP60" s="87"/>
      <c r="KWQ60" s="87"/>
      <c r="KWR60" s="87"/>
      <c r="KWS60" s="87"/>
      <c r="KWT60" s="87"/>
      <c r="KWZ60" s="87"/>
      <c r="KXA60" s="87"/>
      <c r="KXB60" s="87"/>
      <c r="KXC60" s="87"/>
      <c r="KXD60" s="87"/>
      <c r="KXE60" s="87"/>
      <c r="KXF60" s="87"/>
      <c r="KXG60" s="87"/>
      <c r="KXH60" s="87"/>
      <c r="KXI60" s="87"/>
      <c r="KXO60" s="87"/>
      <c r="KXP60" s="87"/>
      <c r="KXQ60" s="87"/>
      <c r="KXR60" s="87"/>
      <c r="KXS60" s="87"/>
      <c r="KXT60" s="87"/>
      <c r="KXU60" s="87"/>
      <c r="KXV60" s="87"/>
      <c r="KXW60" s="87"/>
      <c r="KXX60" s="87"/>
      <c r="KYD60" s="87"/>
      <c r="KYE60" s="87"/>
      <c r="KYF60" s="87"/>
      <c r="KYG60" s="87"/>
      <c r="KYH60" s="87"/>
      <c r="KYI60" s="87"/>
      <c r="KYJ60" s="87"/>
      <c r="KYK60" s="87"/>
      <c r="KYL60" s="87"/>
      <c r="KYM60" s="87"/>
      <c r="KYS60" s="87"/>
      <c r="KYT60" s="87"/>
      <c r="KYU60" s="87"/>
      <c r="KYV60" s="87"/>
      <c r="KYW60" s="87"/>
      <c r="KYX60" s="87"/>
      <c r="KYY60" s="87"/>
      <c r="KYZ60" s="87"/>
      <c r="KZA60" s="87"/>
      <c r="KZB60" s="87"/>
      <c r="KZH60" s="87"/>
      <c r="KZI60" s="87"/>
      <c r="KZJ60" s="87"/>
      <c r="KZK60" s="87"/>
      <c r="KZL60" s="87"/>
      <c r="KZM60" s="87"/>
      <c r="KZN60" s="87"/>
      <c r="KZO60" s="87"/>
      <c r="KZP60" s="87"/>
      <c r="KZQ60" s="87"/>
      <c r="KZW60" s="87"/>
      <c r="KZX60" s="87"/>
      <c r="KZY60" s="87"/>
      <c r="KZZ60" s="87"/>
      <c r="LAA60" s="87"/>
      <c r="LAB60" s="87"/>
      <c r="LAC60" s="87"/>
      <c r="LAD60" s="87"/>
      <c r="LAE60" s="87"/>
      <c r="LAF60" s="87"/>
      <c r="LAL60" s="87"/>
      <c r="LAM60" s="87"/>
      <c r="LAN60" s="87"/>
      <c r="LAO60" s="87"/>
      <c r="LAP60" s="87"/>
      <c r="LAQ60" s="87"/>
      <c r="LAR60" s="87"/>
      <c r="LAS60" s="87"/>
      <c r="LAT60" s="87"/>
      <c r="LAU60" s="87"/>
      <c r="LBA60" s="87"/>
      <c r="LBB60" s="87"/>
      <c r="LBC60" s="87"/>
      <c r="LBD60" s="87"/>
      <c r="LBE60" s="87"/>
      <c r="LBF60" s="87"/>
      <c r="LBG60" s="87"/>
      <c r="LBH60" s="87"/>
      <c r="LBI60" s="87"/>
      <c r="LBJ60" s="87"/>
      <c r="LBP60" s="87"/>
      <c r="LBQ60" s="87"/>
      <c r="LBR60" s="87"/>
      <c r="LBS60" s="87"/>
      <c r="LBT60" s="87"/>
      <c r="LBU60" s="87"/>
      <c r="LBV60" s="87"/>
      <c r="LBW60" s="87"/>
      <c r="LBX60" s="87"/>
      <c r="LBY60" s="87"/>
      <c r="LCE60" s="87"/>
      <c r="LCF60" s="87"/>
      <c r="LCG60" s="87"/>
      <c r="LCH60" s="87"/>
      <c r="LCI60" s="87"/>
      <c r="LCJ60" s="87"/>
      <c r="LCK60" s="87"/>
      <c r="LCL60" s="87"/>
      <c r="LCM60" s="87"/>
      <c r="LCN60" s="87"/>
      <c r="LCT60" s="87"/>
      <c r="LCU60" s="87"/>
      <c r="LCV60" s="87"/>
      <c r="LCW60" s="87"/>
      <c r="LCX60" s="87"/>
      <c r="LCY60" s="87"/>
      <c r="LCZ60" s="87"/>
      <c r="LDA60" s="87"/>
      <c r="LDB60" s="87"/>
      <c r="LDC60" s="87"/>
      <c r="LDI60" s="87"/>
      <c r="LDJ60" s="87"/>
      <c r="LDK60" s="87"/>
      <c r="LDL60" s="87"/>
      <c r="LDM60" s="87"/>
      <c r="LDN60" s="87"/>
      <c r="LDO60" s="87"/>
      <c r="LDP60" s="87"/>
      <c r="LDQ60" s="87"/>
      <c r="LDR60" s="87"/>
      <c r="LDX60" s="87"/>
      <c r="LDY60" s="87"/>
      <c r="LDZ60" s="87"/>
      <c r="LEA60" s="87"/>
      <c r="LEB60" s="87"/>
      <c r="LEC60" s="87"/>
      <c r="LED60" s="87"/>
      <c r="LEE60" s="87"/>
      <c r="LEF60" s="87"/>
      <c r="LEG60" s="87"/>
      <c r="LEM60" s="87"/>
      <c r="LEN60" s="87"/>
      <c r="LEO60" s="87"/>
      <c r="LEP60" s="87"/>
      <c r="LEQ60" s="87"/>
      <c r="LER60" s="87"/>
      <c r="LES60" s="87"/>
      <c r="LET60" s="87"/>
      <c r="LEU60" s="87"/>
      <c r="LEV60" s="87"/>
      <c r="LFB60" s="87"/>
      <c r="LFC60" s="87"/>
      <c r="LFD60" s="87"/>
      <c r="LFE60" s="87"/>
      <c r="LFF60" s="87"/>
      <c r="LFG60" s="87"/>
      <c r="LFH60" s="87"/>
      <c r="LFI60" s="87"/>
      <c r="LFJ60" s="87"/>
      <c r="LFK60" s="87"/>
      <c r="LFQ60" s="87"/>
      <c r="LFR60" s="87"/>
      <c r="LFS60" s="87"/>
      <c r="LFT60" s="87"/>
      <c r="LFU60" s="87"/>
      <c r="LFV60" s="87"/>
      <c r="LFW60" s="87"/>
      <c r="LFX60" s="87"/>
      <c r="LFY60" s="87"/>
      <c r="LFZ60" s="87"/>
      <c r="LGF60" s="87"/>
      <c r="LGG60" s="87"/>
      <c r="LGH60" s="87"/>
      <c r="LGI60" s="87"/>
      <c r="LGJ60" s="87"/>
      <c r="LGK60" s="87"/>
      <c r="LGL60" s="87"/>
      <c r="LGM60" s="87"/>
      <c r="LGN60" s="87"/>
      <c r="LGO60" s="87"/>
      <c r="LGU60" s="87"/>
      <c r="LGV60" s="87"/>
      <c r="LGW60" s="87"/>
      <c r="LGX60" s="87"/>
      <c r="LGY60" s="87"/>
      <c r="LGZ60" s="87"/>
      <c r="LHA60" s="87"/>
      <c r="LHB60" s="87"/>
      <c r="LHC60" s="87"/>
      <c r="LHD60" s="87"/>
      <c r="LHJ60" s="87"/>
      <c r="LHK60" s="87"/>
      <c r="LHL60" s="87"/>
      <c r="LHM60" s="87"/>
      <c r="LHN60" s="87"/>
      <c r="LHO60" s="87"/>
      <c r="LHP60" s="87"/>
      <c r="LHQ60" s="87"/>
      <c r="LHR60" s="87"/>
      <c r="LHS60" s="87"/>
      <c r="LHY60" s="87"/>
      <c r="LHZ60" s="87"/>
      <c r="LIA60" s="87"/>
      <c r="LIB60" s="87"/>
      <c r="LIC60" s="87"/>
      <c r="LID60" s="87"/>
      <c r="LIE60" s="87"/>
      <c r="LIF60" s="87"/>
      <c r="LIG60" s="87"/>
      <c r="LIH60" s="87"/>
      <c r="LIN60" s="87"/>
      <c r="LIO60" s="87"/>
      <c r="LIP60" s="87"/>
      <c r="LIQ60" s="87"/>
      <c r="LIR60" s="87"/>
      <c r="LIS60" s="87"/>
      <c r="LIT60" s="87"/>
      <c r="LIU60" s="87"/>
      <c r="LIV60" s="87"/>
      <c r="LIW60" s="87"/>
      <c r="LJC60" s="87"/>
      <c r="LJD60" s="87"/>
      <c r="LJE60" s="87"/>
      <c r="LJF60" s="87"/>
      <c r="LJG60" s="87"/>
      <c r="LJH60" s="87"/>
      <c r="LJI60" s="87"/>
      <c r="LJJ60" s="87"/>
      <c r="LJK60" s="87"/>
      <c r="LJL60" s="87"/>
      <c r="LJR60" s="87"/>
      <c r="LJS60" s="87"/>
      <c r="LJT60" s="87"/>
      <c r="LJU60" s="87"/>
      <c r="LJV60" s="87"/>
      <c r="LJW60" s="87"/>
      <c r="LJX60" s="87"/>
      <c r="LJY60" s="87"/>
      <c r="LJZ60" s="87"/>
      <c r="LKA60" s="87"/>
      <c r="LKG60" s="87"/>
      <c r="LKH60" s="87"/>
      <c r="LKI60" s="87"/>
      <c r="LKJ60" s="87"/>
      <c r="LKK60" s="87"/>
      <c r="LKL60" s="87"/>
      <c r="LKM60" s="87"/>
      <c r="LKN60" s="87"/>
      <c r="LKO60" s="87"/>
      <c r="LKP60" s="87"/>
      <c r="LKV60" s="87"/>
      <c r="LKW60" s="87"/>
      <c r="LKX60" s="87"/>
      <c r="LKY60" s="87"/>
      <c r="LKZ60" s="87"/>
      <c r="LLA60" s="87"/>
      <c r="LLB60" s="87"/>
      <c r="LLC60" s="87"/>
      <c r="LLD60" s="87"/>
      <c r="LLE60" s="87"/>
      <c r="LLK60" s="87"/>
      <c r="LLL60" s="87"/>
      <c r="LLM60" s="87"/>
      <c r="LLN60" s="87"/>
      <c r="LLO60" s="87"/>
      <c r="LLP60" s="87"/>
      <c r="LLQ60" s="87"/>
      <c r="LLR60" s="87"/>
      <c r="LLS60" s="87"/>
      <c r="LLT60" s="87"/>
      <c r="LLZ60" s="87"/>
      <c r="LMA60" s="87"/>
      <c r="LMB60" s="87"/>
      <c r="LMC60" s="87"/>
      <c r="LMD60" s="87"/>
      <c r="LME60" s="87"/>
      <c r="LMF60" s="87"/>
      <c r="LMG60" s="87"/>
      <c r="LMH60" s="87"/>
      <c r="LMI60" s="87"/>
      <c r="LMO60" s="87"/>
      <c r="LMP60" s="87"/>
      <c r="LMQ60" s="87"/>
      <c r="LMR60" s="87"/>
      <c r="LMS60" s="87"/>
      <c r="LMT60" s="87"/>
      <c r="LMU60" s="87"/>
      <c r="LMV60" s="87"/>
      <c r="LMW60" s="87"/>
      <c r="LMX60" s="87"/>
      <c r="LND60" s="87"/>
      <c r="LNE60" s="87"/>
      <c r="LNF60" s="87"/>
      <c r="LNG60" s="87"/>
      <c r="LNH60" s="87"/>
      <c r="LNI60" s="87"/>
      <c r="LNJ60" s="87"/>
      <c r="LNK60" s="87"/>
      <c r="LNL60" s="87"/>
      <c r="LNM60" s="87"/>
      <c r="LNS60" s="87"/>
      <c r="LNT60" s="87"/>
      <c r="LNU60" s="87"/>
      <c r="LNV60" s="87"/>
      <c r="LNW60" s="87"/>
      <c r="LNX60" s="87"/>
      <c r="LNY60" s="87"/>
      <c r="LNZ60" s="87"/>
      <c r="LOA60" s="87"/>
      <c r="LOB60" s="87"/>
      <c r="LOH60" s="87"/>
      <c r="LOI60" s="87"/>
      <c r="LOJ60" s="87"/>
      <c r="LOK60" s="87"/>
      <c r="LOL60" s="87"/>
      <c r="LOM60" s="87"/>
      <c r="LON60" s="87"/>
      <c r="LOO60" s="87"/>
      <c r="LOP60" s="87"/>
      <c r="LOQ60" s="87"/>
      <c r="LOW60" s="87"/>
      <c r="LOX60" s="87"/>
      <c r="LOY60" s="87"/>
      <c r="LOZ60" s="87"/>
      <c r="LPA60" s="87"/>
      <c r="LPB60" s="87"/>
      <c r="LPC60" s="87"/>
      <c r="LPD60" s="87"/>
      <c r="LPE60" s="87"/>
      <c r="LPF60" s="87"/>
      <c r="LPL60" s="87"/>
      <c r="LPM60" s="87"/>
      <c r="LPN60" s="87"/>
      <c r="LPO60" s="87"/>
      <c r="LPP60" s="87"/>
      <c r="LPQ60" s="87"/>
      <c r="LPR60" s="87"/>
      <c r="LPS60" s="87"/>
      <c r="LPT60" s="87"/>
      <c r="LPU60" s="87"/>
      <c r="LQA60" s="87"/>
      <c r="LQB60" s="87"/>
      <c r="LQC60" s="87"/>
      <c r="LQD60" s="87"/>
      <c r="LQE60" s="87"/>
      <c r="LQF60" s="87"/>
      <c r="LQG60" s="87"/>
      <c r="LQH60" s="87"/>
      <c r="LQI60" s="87"/>
      <c r="LQJ60" s="87"/>
      <c r="LQP60" s="87"/>
      <c r="LQQ60" s="87"/>
      <c r="LQR60" s="87"/>
      <c r="LQS60" s="87"/>
      <c r="LQT60" s="87"/>
      <c r="LQU60" s="87"/>
      <c r="LQV60" s="87"/>
      <c r="LQW60" s="87"/>
      <c r="LQX60" s="87"/>
      <c r="LQY60" s="87"/>
      <c r="LRE60" s="87"/>
      <c r="LRF60" s="87"/>
      <c r="LRG60" s="87"/>
      <c r="LRH60" s="87"/>
      <c r="LRI60" s="87"/>
      <c r="LRJ60" s="87"/>
      <c r="LRK60" s="87"/>
      <c r="LRL60" s="87"/>
      <c r="LRM60" s="87"/>
      <c r="LRN60" s="87"/>
      <c r="LRT60" s="87"/>
      <c r="LRU60" s="87"/>
      <c r="LRV60" s="87"/>
      <c r="LRW60" s="87"/>
      <c r="LRX60" s="87"/>
      <c r="LRY60" s="87"/>
      <c r="LRZ60" s="87"/>
      <c r="LSA60" s="87"/>
      <c r="LSB60" s="87"/>
      <c r="LSC60" s="87"/>
      <c r="LSI60" s="87"/>
      <c r="LSJ60" s="87"/>
      <c r="LSK60" s="87"/>
      <c r="LSL60" s="87"/>
      <c r="LSM60" s="87"/>
      <c r="LSN60" s="87"/>
      <c r="LSO60" s="87"/>
      <c r="LSP60" s="87"/>
      <c r="LSQ60" s="87"/>
      <c r="LSR60" s="87"/>
      <c r="LSX60" s="87"/>
      <c r="LSY60" s="87"/>
      <c r="LSZ60" s="87"/>
      <c r="LTA60" s="87"/>
      <c r="LTB60" s="87"/>
      <c r="LTC60" s="87"/>
      <c r="LTD60" s="87"/>
      <c r="LTE60" s="87"/>
      <c r="LTF60" s="87"/>
      <c r="LTG60" s="87"/>
      <c r="LTM60" s="87"/>
      <c r="LTN60" s="87"/>
      <c r="LTO60" s="87"/>
      <c r="LTP60" s="87"/>
      <c r="LTQ60" s="87"/>
      <c r="LTR60" s="87"/>
      <c r="LTS60" s="87"/>
      <c r="LTT60" s="87"/>
      <c r="LTU60" s="87"/>
      <c r="LTV60" s="87"/>
      <c r="LUB60" s="87"/>
      <c r="LUC60" s="87"/>
      <c r="LUD60" s="87"/>
      <c r="LUE60" s="87"/>
      <c r="LUF60" s="87"/>
      <c r="LUG60" s="87"/>
      <c r="LUH60" s="87"/>
      <c r="LUI60" s="87"/>
      <c r="LUJ60" s="87"/>
      <c r="LUK60" s="87"/>
      <c r="LUQ60" s="87"/>
      <c r="LUR60" s="87"/>
      <c r="LUS60" s="87"/>
      <c r="LUT60" s="87"/>
      <c r="LUU60" s="87"/>
      <c r="LUV60" s="87"/>
      <c r="LUW60" s="87"/>
      <c r="LUX60" s="87"/>
      <c r="LUY60" s="87"/>
      <c r="LUZ60" s="87"/>
      <c r="LVF60" s="87"/>
      <c r="LVG60" s="87"/>
      <c r="LVH60" s="87"/>
      <c r="LVI60" s="87"/>
      <c r="LVJ60" s="87"/>
      <c r="LVK60" s="87"/>
      <c r="LVL60" s="87"/>
      <c r="LVM60" s="87"/>
      <c r="LVN60" s="87"/>
      <c r="LVO60" s="87"/>
      <c r="LVU60" s="87"/>
      <c r="LVV60" s="87"/>
      <c r="LVW60" s="87"/>
      <c r="LVX60" s="87"/>
      <c r="LVY60" s="87"/>
      <c r="LVZ60" s="87"/>
      <c r="LWA60" s="87"/>
      <c r="LWB60" s="87"/>
      <c r="LWC60" s="87"/>
      <c r="LWD60" s="87"/>
      <c r="LWJ60" s="87"/>
      <c r="LWK60" s="87"/>
      <c r="LWL60" s="87"/>
      <c r="LWM60" s="87"/>
      <c r="LWN60" s="87"/>
      <c r="LWO60" s="87"/>
      <c r="LWP60" s="87"/>
      <c r="LWQ60" s="87"/>
      <c r="LWR60" s="87"/>
      <c r="LWS60" s="87"/>
      <c r="LWY60" s="87"/>
      <c r="LWZ60" s="87"/>
      <c r="LXA60" s="87"/>
      <c r="LXB60" s="87"/>
      <c r="LXC60" s="87"/>
      <c r="LXD60" s="87"/>
      <c r="LXE60" s="87"/>
      <c r="LXF60" s="87"/>
      <c r="LXG60" s="87"/>
      <c r="LXH60" s="87"/>
      <c r="LXN60" s="87"/>
      <c r="LXO60" s="87"/>
      <c r="LXP60" s="87"/>
      <c r="LXQ60" s="87"/>
      <c r="LXR60" s="87"/>
      <c r="LXS60" s="87"/>
      <c r="LXT60" s="87"/>
      <c r="LXU60" s="87"/>
      <c r="LXV60" s="87"/>
      <c r="LXW60" s="87"/>
      <c r="LYC60" s="87"/>
      <c r="LYD60" s="87"/>
      <c r="LYE60" s="87"/>
      <c r="LYF60" s="87"/>
      <c r="LYG60" s="87"/>
      <c r="LYH60" s="87"/>
      <c r="LYI60" s="87"/>
      <c r="LYJ60" s="87"/>
      <c r="LYK60" s="87"/>
      <c r="LYL60" s="87"/>
      <c r="LYR60" s="87"/>
      <c r="LYS60" s="87"/>
      <c r="LYT60" s="87"/>
      <c r="LYU60" s="87"/>
      <c r="LYV60" s="87"/>
      <c r="LYW60" s="87"/>
      <c r="LYX60" s="87"/>
      <c r="LYY60" s="87"/>
      <c r="LYZ60" s="87"/>
      <c r="LZA60" s="87"/>
      <c r="LZG60" s="87"/>
      <c r="LZH60" s="87"/>
      <c r="LZI60" s="87"/>
      <c r="LZJ60" s="87"/>
      <c r="LZK60" s="87"/>
      <c r="LZL60" s="87"/>
      <c r="LZM60" s="87"/>
      <c r="LZN60" s="87"/>
      <c r="LZO60" s="87"/>
      <c r="LZP60" s="87"/>
      <c r="LZV60" s="87"/>
      <c r="LZW60" s="87"/>
      <c r="LZX60" s="87"/>
      <c r="LZY60" s="87"/>
      <c r="LZZ60" s="87"/>
      <c r="MAA60" s="87"/>
      <c r="MAB60" s="87"/>
      <c r="MAC60" s="87"/>
      <c r="MAD60" s="87"/>
      <c r="MAE60" s="87"/>
      <c r="MAK60" s="87"/>
      <c r="MAL60" s="87"/>
      <c r="MAM60" s="87"/>
      <c r="MAN60" s="87"/>
      <c r="MAO60" s="87"/>
      <c r="MAP60" s="87"/>
      <c r="MAQ60" s="87"/>
      <c r="MAR60" s="87"/>
      <c r="MAS60" s="87"/>
      <c r="MAT60" s="87"/>
      <c r="MAZ60" s="87"/>
      <c r="MBA60" s="87"/>
      <c r="MBB60" s="87"/>
      <c r="MBC60" s="87"/>
      <c r="MBD60" s="87"/>
      <c r="MBE60" s="87"/>
      <c r="MBF60" s="87"/>
      <c r="MBG60" s="87"/>
      <c r="MBH60" s="87"/>
      <c r="MBI60" s="87"/>
      <c r="MBO60" s="87"/>
      <c r="MBP60" s="87"/>
      <c r="MBQ60" s="87"/>
      <c r="MBR60" s="87"/>
      <c r="MBS60" s="87"/>
      <c r="MBT60" s="87"/>
      <c r="MBU60" s="87"/>
      <c r="MBV60" s="87"/>
      <c r="MBW60" s="87"/>
      <c r="MBX60" s="87"/>
      <c r="MCD60" s="87"/>
      <c r="MCE60" s="87"/>
      <c r="MCF60" s="87"/>
      <c r="MCG60" s="87"/>
      <c r="MCH60" s="87"/>
      <c r="MCI60" s="87"/>
      <c r="MCJ60" s="87"/>
      <c r="MCK60" s="87"/>
      <c r="MCL60" s="87"/>
      <c r="MCM60" s="87"/>
      <c r="MCS60" s="87"/>
      <c r="MCT60" s="87"/>
      <c r="MCU60" s="87"/>
      <c r="MCV60" s="87"/>
      <c r="MCW60" s="87"/>
      <c r="MCX60" s="87"/>
      <c r="MCY60" s="87"/>
      <c r="MCZ60" s="87"/>
      <c r="MDA60" s="87"/>
      <c r="MDB60" s="87"/>
      <c r="MDH60" s="87"/>
      <c r="MDI60" s="87"/>
      <c r="MDJ60" s="87"/>
      <c r="MDK60" s="87"/>
      <c r="MDL60" s="87"/>
      <c r="MDM60" s="87"/>
      <c r="MDN60" s="87"/>
      <c r="MDO60" s="87"/>
      <c r="MDP60" s="87"/>
      <c r="MDQ60" s="87"/>
      <c r="MDW60" s="87"/>
      <c r="MDX60" s="87"/>
      <c r="MDY60" s="87"/>
      <c r="MDZ60" s="87"/>
      <c r="MEA60" s="87"/>
      <c r="MEB60" s="87"/>
      <c r="MEC60" s="87"/>
      <c r="MED60" s="87"/>
      <c r="MEE60" s="87"/>
      <c r="MEF60" s="87"/>
      <c r="MEL60" s="87"/>
      <c r="MEM60" s="87"/>
      <c r="MEN60" s="87"/>
      <c r="MEO60" s="87"/>
      <c r="MEP60" s="87"/>
      <c r="MEQ60" s="87"/>
      <c r="MER60" s="87"/>
      <c r="MES60" s="87"/>
      <c r="MET60" s="87"/>
      <c r="MEU60" s="87"/>
      <c r="MFA60" s="87"/>
      <c r="MFB60" s="87"/>
      <c r="MFC60" s="87"/>
      <c r="MFD60" s="87"/>
      <c r="MFE60" s="87"/>
      <c r="MFF60" s="87"/>
      <c r="MFG60" s="87"/>
      <c r="MFH60" s="87"/>
      <c r="MFI60" s="87"/>
      <c r="MFJ60" s="87"/>
      <c r="MFP60" s="87"/>
      <c r="MFQ60" s="87"/>
      <c r="MFR60" s="87"/>
      <c r="MFS60" s="87"/>
      <c r="MFT60" s="87"/>
      <c r="MFU60" s="87"/>
      <c r="MFV60" s="87"/>
      <c r="MFW60" s="87"/>
      <c r="MFX60" s="87"/>
      <c r="MFY60" s="87"/>
      <c r="MGE60" s="87"/>
      <c r="MGF60" s="87"/>
      <c r="MGG60" s="87"/>
      <c r="MGH60" s="87"/>
      <c r="MGI60" s="87"/>
      <c r="MGJ60" s="87"/>
      <c r="MGK60" s="87"/>
      <c r="MGL60" s="87"/>
      <c r="MGM60" s="87"/>
      <c r="MGN60" s="87"/>
      <c r="MGT60" s="87"/>
      <c r="MGU60" s="87"/>
      <c r="MGV60" s="87"/>
      <c r="MGW60" s="87"/>
      <c r="MGX60" s="87"/>
      <c r="MGY60" s="87"/>
      <c r="MGZ60" s="87"/>
      <c r="MHA60" s="87"/>
      <c r="MHB60" s="87"/>
      <c r="MHC60" s="87"/>
      <c r="MHI60" s="87"/>
      <c r="MHJ60" s="87"/>
      <c r="MHK60" s="87"/>
      <c r="MHL60" s="87"/>
      <c r="MHM60" s="87"/>
      <c r="MHN60" s="87"/>
      <c r="MHO60" s="87"/>
      <c r="MHP60" s="87"/>
      <c r="MHQ60" s="87"/>
      <c r="MHR60" s="87"/>
      <c r="MHX60" s="87"/>
      <c r="MHY60" s="87"/>
      <c r="MHZ60" s="87"/>
      <c r="MIA60" s="87"/>
      <c r="MIB60" s="87"/>
      <c r="MIC60" s="87"/>
      <c r="MID60" s="87"/>
      <c r="MIE60" s="87"/>
      <c r="MIF60" s="87"/>
      <c r="MIG60" s="87"/>
      <c r="MIM60" s="87"/>
      <c r="MIN60" s="87"/>
      <c r="MIO60" s="87"/>
      <c r="MIP60" s="87"/>
      <c r="MIQ60" s="87"/>
      <c r="MIR60" s="87"/>
      <c r="MIS60" s="87"/>
      <c r="MIT60" s="87"/>
      <c r="MIU60" s="87"/>
      <c r="MIV60" s="87"/>
      <c r="MJB60" s="87"/>
      <c r="MJC60" s="87"/>
      <c r="MJD60" s="87"/>
      <c r="MJE60" s="87"/>
      <c r="MJF60" s="87"/>
      <c r="MJG60" s="87"/>
      <c r="MJH60" s="87"/>
      <c r="MJI60" s="87"/>
      <c r="MJJ60" s="87"/>
      <c r="MJK60" s="87"/>
      <c r="MJQ60" s="87"/>
      <c r="MJR60" s="87"/>
      <c r="MJS60" s="87"/>
      <c r="MJT60" s="87"/>
      <c r="MJU60" s="87"/>
      <c r="MJV60" s="87"/>
      <c r="MJW60" s="87"/>
      <c r="MJX60" s="87"/>
      <c r="MJY60" s="87"/>
      <c r="MJZ60" s="87"/>
      <c r="MKF60" s="87"/>
      <c r="MKG60" s="87"/>
      <c r="MKH60" s="87"/>
      <c r="MKI60" s="87"/>
      <c r="MKJ60" s="87"/>
      <c r="MKK60" s="87"/>
      <c r="MKL60" s="87"/>
      <c r="MKM60" s="87"/>
      <c r="MKN60" s="87"/>
      <c r="MKO60" s="87"/>
      <c r="MKU60" s="87"/>
      <c r="MKV60" s="87"/>
      <c r="MKW60" s="87"/>
      <c r="MKX60" s="87"/>
      <c r="MKY60" s="87"/>
      <c r="MKZ60" s="87"/>
      <c r="MLA60" s="87"/>
      <c r="MLB60" s="87"/>
      <c r="MLC60" s="87"/>
      <c r="MLD60" s="87"/>
      <c r="MLJ60" s="87"/>
      <c r="MLK60" s="87"/>
      <c r="MLL60" s="87"/>
      <c r="MLM60" s="87"/>
      <c r="MLN60" s="87"/>
      <c r="MLO60" s="87"/>
      <c r="MLP60" s="87"/>
      <c r="MLQ60" s="87"/>
      <c r="MLR60" s="87"/>
      <c r="MLS60" s="87"/>
      <c r="MLY60" s="87"/>
      <c r="MLZ60" s="87"/>
      <c r="MMA60" s="87"/>
      <c r="MMB60" s="87"/>
      <c r="MMC60" s="87"/>
      <c r="MMD60" s="87"/>
      <c r="MME60" s="87"/>
      <c r="MMF60" s="87"/>
      <c r="MMG60" s="87"/>
      <c r="MMH60" s="87"/>
      <c r="MMN60" s="87"/>
      <c r="MMO60" s="87"/>
      <c r="MMP60" s="87"/>
      <c r="MMQ60" s="87"/>
      <c r="MMR60" s="87"/>
      <c r="MMS60" s="87"/>
      <c r="MMT60" s="87"/>
      <c r="MMU60" s="87"/>
      <c r="MMV60" s="87"/>
      <c r="MMW60" s="87"/>
      <c r="MNC60" s="87"/>
      <c r="MND60" s="87"/>
      <c r="MNE60" s="87"/>
      <c r="MNF60" s="87"/>
      <c r="MNG60" s="87"/>
      <c r="MNH60" s="87"/>
      <c r="MNI60" s="87"/>
      <c r="MNJ60" s="87"/>
      <c r="MNK60" s="87"/>
      <c r="MNL60" s="87"/>
      <c r="MNR60" s="87"/>
      <c r="MNS60" s="87"/>
      <c r="MNT60" s="87"/>
      <c r="MNU60" s="87"/>
      <c r="MNV60" s="87"/>
      <c r="MNW60" s="87"/>
      <c r="MNX60" s="87"/>
      <c r="MNY60" s="87"/>
      <c r="MNZ60" s="87"/>
      <c r="MOA60" s="87"/>
      <c r="MOG60" s="87"/>
      <c r="MOH60" s="87"/>
      <c r="MOI60" s="87"/>
      <c r="MOJ60" s="87"/>
      <c r="MOK60" s="87"/>
      <c r="MOL60" s="87"/>
      <c r="MOM60" s="87"/>
      <c r="MON60" s="87"/>
      <c r="MOO60" s="87"/>
      <c r="MOP60" s="87"/>
      <c r="MOV60" s="87"/>
      <c r="MOW60" s="87"/>
      <c r="MOX60" s="87"/>
      <c r="MOY60" s="87"/>
      <c r="MOZ60" s="87"/>
      <c r="MPA60" s="87"/>
      <c r="MPB60" s="87"/>
      <c r="MPC60" s="87"/>
      <c r="MPD60" s="87"/>
      <c r="MPE60" s="87"/>
      <c r="MPK60" s="87"/>
      <c r="MPL60" s="87"/>
      <c r="MPM60" s="87"/>
      <c r="MPN60" s="87"/>
      <c r="MPO60" s="87"/>
      <c r="MPP60" s="87"/>
      <c r="MPQ60" s="87"/>
      <c r="MPR60" s="87"/>
      <c r="MPS60" s="87"/>
      <c r="MPT60" s="87"/>
      <c r="MPZ60" s="87"/>
      <c r="MQA60" s="87"/>
      <c r="MQB60" s="87"/>
      <c r="MQC60" s="87"/>
      <c r="MQD60" s="87"/>
      <c r="MQE60" s="87"/>
      <c r="MQF60" s="87"/>
      <c r="MQG60" s="87"/>
      <c r="MQH60" s="87"/>
      <c r="MQI60" s="87"/>
      <c r="MQO60" s="87"/>
      <c r="MQP60" s="87"/>
      <c r="MQQ60" s="87"/>
      <c r="MQR60" s="87"/>
      <c r="MQS60" s="87"/>
      <c r="MQT60" s="87"/>
      <c r="MQU60" s="87"/>
      <c r="MQV60" s="87"/>
      <c r="MQW60" s="87"/>
      <c r="MQX60" s="87"/>
      <c r="MRD60" s="87"/>
      <c r="MRE60" s="87"/>
      <c r="MRF60" s="87"/>
      <c r="MRG60" s="87"/>
      <c r="MRH60" s="87"/>
      <c r="MRI60" s="87"/>
      <c r="MRJ60" s="87"/>
      <c r="MRK60" s="87"/>
      <c r="MRL60" s="87"/>
      <c r="MRM60" s="87"/>
      <c r="MRS60" s="87"/>
      <c r="MRT60" s="87"/>
      <c r="MRU60" s="87"/>
      <c r="MRV60" s="87"/>
      <c r="MRW60" s="87"/>
      <c r="MRX60" s="87"/>
      <c r="MRY60" s="87"/>
      <c r="MRZ60" s="87"/>
      <c r="MSA60" s="87"/>
      <c r="MSB60" s="87"/>
      <c r="MSH60" s="87"/>
      <c r="MSI60" s="87"/>
      <c r="MSJ60" s="87"/>
      <c r="MSK60" s="87"/>
      <c r="MSL60" s="87"/>
      <c r="MSM60" s="87"/>
      <c r="MSN60" s="87"/>
      <c r="MSO60" s="87"/>
      <c r="MSP60" s="87"/>
      <c r="MSQ60" s="87"/>
      <c r="MSW60" s="87"/>
      <c r="MSX60" s="87"/>
      <c r="MSY60" s="87"/>
      <c r="MSZ60" s="87"/>
      <c r="MTA60" s="87"/>
      <c r="MTB60" s="87"/>
      <c r="MTC60" s="87"/>
      <c r="MTD60" s="87"/>
      <c r="MTE60" s="87"/>
      <c r="MTF60" s="87"/>
      <c r="MTL60" s="87"/>
      <c r="MTM60" s="87"/>
      <c r="MTN60" s="87"/>
      <c r="MTO60" s="87"/>
      <c r="MTP60" s="87"/>
      <c r="MTQ60" s="87"/>
      <c r="MTR60" s="87"/>
      <c r="MTS60" s="87"/>
      <c r="MTT60" s="87"/>
      <c r="MTU60" s="87"/>
      <c r="MUA60" s="87"/>
      <c r="MUB60" s="87"/>
      <c r="MUC60" s="87"/>
      <c r="MUD60" s="87"/>
      <c r="MUE60" s="87"/>
      <c r="MUF60" s="87"/>
      <c r="MUG60" s="87"/>
      <c r="MUH60" s="87"/>
      <c r="MUI60" s="87"/>
      <c r="MUJ60" s="87"/>
      <c r="MUP60" s="87"/>
      <c r="MUQ60" s="87"/>
      <c r="MUR60" s="87"/>
      <c r="MUS60" s="87"/>
      <c r="MUT60" s="87"/>
      <c r="MUU60" s="87"/>
      <c r="MUV60" s="87"/>
      <c r="MUW60" s="87"/>
      <c r="MUX60" s="87"/>
      <c r="MUY60" s="87"/>
      <c r="MVE60" s="87"/>
      <c r="MVF60" s="87"/>
      <c r="MVG60" s="87"/>
      <c r="MVH60" s="87"/>
      <c r="MVI60" s="87"/>
      <c r="MVJ60" s="87"/>
      <c r="MVK60" s="87"/>
      <c r="MVL60" s="87"/>
      <c r="MVM60" s="87"/>
      <c r="MVN60" s="87"/>
      <c r="MVT60" s="87"/>
      <c r="MVU60" s="87"/>
      <c r="MVV60" s="87"/>
      <c r="MVW60" s="87"/>
      <c r="MVX60" s="87"/>
      <c r="MVY60" s="87"/>
      <c r="MVZ60" s="87"/>
      <c r="MWA60" s="87"/>
      <c r="MWB60" s="87"/>
      <c r="MWC60" s="87"/>
      <c r="MWI60" s="87"/>
      <c r="MWJ60" s="87"/>
      <c r="MWK60" s="87"/>
      <c r="MWL60" s="87"/>
      <c r="MWM60" s="87"/>
      <c r="MWN60" s="87"/>
      <c r="MWO60" s="87"/>
      <c r="MWP60" s="87"/>
      <c r="MWQ60" s="87"/>
      <c r="MWR60" s="87"/>
      <c r="MWX60" s="87"/>
      <c r="MWY60" s="87"/>
      <c r="MWZ60" s="87"/>
      <c r="MXA60" s="87"/>
      <c r="MXB60" s="87"/>
      <c r="MXC60" s="87"/>
      <c r="MXD60" s="87"/>
      <c r="MXE60" s="87"/>
      <c r="MXF60" s="87"/>
      <c r="MXG60" s="87"/>
      <c r="MXM60" s="87"/>
      <c r="MXN60" s="87"/>
      <c r="MXO60" s="87"/>
      <c r="MXP60" s="87"/>
      <c r="MXQ60" s="87"/>
      <c r="MXR60" s="87"/>
      <c r="MXS60" s="87"/>
      <c r="MXT60" s="87"/>
      <c r="MXU60" s="87"/>
      <c r="MXV60" s="87"/>
      <c r="MYB60" s="87"/>
      <c r="MYC60" s="87"/>
      <c r="MYD60" s="87"/>
      <c r="MYE60" s="87"/>
      <c r="MYF60" s="87"/>
      <c r="MYG60" s="87"/>
      <c r="MYH60" s="87"/>
      <c r="MYI60" s="87"/>
      <c r="MYJ60" s="87"/>
      <c r="MYK60" s="87"/>
      <c r="MYQ60" s="87"/>
      <c r="MYR60" s="87"/>
      <c r="MYS60" s="87"/>
      <c r="MYT60" s="87"/>
      <c r="MYU60" s="87"/>
      <c r="MYV60" s="87"/>
      <c r="MYW60" s="87"/>
      <c r="MYX60" s="87"/>
      <c r="MYY60" s="87"/>
      <c r="MYZ60" s="87"/>
      <c r="MZF60" s="87"/>
      <c r="MZG60" s="87"/>
      <c r="MZH60" s="87"/>
      <c r="MZI60" s="87"/>
      <c r="MZJ60" s="87"/>
      <c r="MZK60" s="87"/>
      <c r="MZL60" s="87"/>
      <c r="MZM60" s="87"/>
      <c r="MZN60" s="87"/>
      <c r="MZO60" s="87"/>
      <c r="MZU60" s="87"/>
      <c r="MZV60" s="87"/>
      <c r="MZW60" s="87"/>
      <c r="MZX60" s="87"/>
      <c r="MZY60" s="87"/>
      <c r="MZZ60" s="87"/>
      <c r="NAA60" s="87"/>
      <c r="NAB60" s="87"/>
      <c r="NAC60" s="87"/>
      <c r="NAD60" s="87"/>
      <c r="NAJ60" s="87"/>
      <c r="NAK60" s="87"/>
      <c r="NAL60" s="87"/>
      <c r="NAM60" s="87"/>
      <c r="NAN60" s="87"/>
      <c r="NAO60" s="87"/>
      <c r="NAP60" s="87"/>
      <c r="NAQ60" s="87"/>
      <c r="NAR60" s="87"/>
      <c r="NAS60" s="87"/>
      <c r="NAY60" s="87"/>
      <c r="NAZ60" s="87"/>
      <c r="NBA60" s="87"/>
      <c r="NBB60" s="87"/>
      <c r="NBC60" s="87"/>
      <c r="NBD60" s="87"/>
      <c r="NBE60" s="87"/>
      <c r="NBF60" s="87"/>
      <c r="NBG60" s="87"/>
      <c r="NBH60" s="87"/>
      <c r="NBN60" s="87"/>
      <c r="NBO60" s="87"/>
      <c r="NBP60" s="87"/>
      <c r="NBQ60" s="87"/>
      <c r="NBR60" s="87"/>
      <c r="NBS60" s="87"/>
      <c r="NBT60" s="87"/>
      <c r="NBU60" s="87"/>
      <c r="NBV60" s="87"/>
      <c r="NBW60" s="87"/>
      <c r="NCC60" s="87"/>
      <c r="NCD60" s="87"/>
      <c r="NCE60" s="87"/>
      <c r="NCF60" s="87"/>
      <c r="NCG60" s="87"/>
      <c r="NCH60" s="87"/>
      <c r="NCI60" s="87"/>
      <c r="NCJ60" s="87"/>
      <c r="NCK60" s="87"/>
      <c r="NCL60" s="87"/>
      <c r="NCR60" s="87"/>
      <c r="NCS60" s="87"/>
      <c r="NCT60" s="87"/>
      <c r="NCU60" s="87"/>
      <c r="NCV60" s="87"/>
      <c r="NCW60" s="87"/>
      <c r="NCX60" s="87"/>
      <c r="NCY60" s="87"/>
      <c r="NCZ60" s="87"/>
      <c r="NDA60" s="87"/>
      <c r="NDG60" s="87"/>
      <c r="NDH60" s="87"/>
      <c r="NDI60" s="87"/>
      <c r="NDJ60" s="87"/>
      <c r="NDK60" s="87"/>
      <c r="NDL60" s="87"/>
      <c r="NDM60" s="87"/>
      <c r="NDN60" s="87"/>
      <c r="NDO60" s="87"/>
      <c r="NDP60" s="87"/>
      <c r="NDV60" s="87"/>
      <c r="NDW60" s="87"/>
      <c r="NDX60" s="87"/>
      <c r="NDY60" s="87"/>
      <c r="NDZ60" s="87"/>
      <c r="NEA60" s="87"/>
      <c r="NEB60" s="87"/>
      <c r="NEC60" s="87"/>
      <c r="NED60" s="87"/>
      <c r="NEE60" s="87"/>
      <c r="NEK60" s="87"/>
      <c r="NEL60" s="87"/>
      <c r="NEM60" s="87"/>
      <c r="NEN60" s="87"/>
      <c r="NEO60" s="87"/>
      <c r="NEP60" s="87"/>
      <c r="NEQ60" s="87"/>
      <c r="NER60" s="87"/>
      <c r="NES60" s="87"/>
      <c r="NET60" s="87"/>
      <c r="NEZ60" s="87"/>
      <c r="NFA60" s="87"/>
      <c r="NFB60" s="87"/>
      <c r="NFC60" s="87"/>
      <c r="NFD60" s="87"/>
      <c r="NFE60" s="87"/>
      <c r="NFF60" s="87"/>
      <c r="NFG60" s="87"/>
      <c r="NFH60" s="87"/>
      <c r="NFI60" s="87"/>
      <c r="NFO60" s="87"/>
      <c r="NFP60" s="87"/>
      <c r="NFQ60" s="87"/>
      <c r="NFR60" s="87"/>
      <c r="NFS60" s="87"/>
      <c r="NFT60" s="87"/>
      <c r="NFU60" s="87"/>
      <c r="NFV60" s="87"/>
      <c r="NFW60" s="87"/>
      <c r="NFX60" s="87"/>
      <c r="NGD60" s="87"/>
      <c r="NGE60" s="87"/>
      <c r="NGF60" s="87"/>
      <c r="NGG60" s="87"/>
      <c r="NGH60" s="87"/>
      <c r="NGI60" s="87"/>
      <c r="NGJ60" s="87"/>
      <c r="NGK60" s="87"/>
      <c r="NGL60" s="87"/>
      <c r="NGM60" s="87"/>
      <c r="NGS60" s="87"/>
      <c r="NGT60" s="87"/>
      <c r="NGU60" s="87"/>
      <c r="NGV60" s="87"/>
      <c r="NGW60" s="87"/>
      <c r="NGX60" s="87"/>
      <c r="NGY60" s="87"/>
      <c r="NGZ60" s="87"/>
      <c r="NHA60" s="87"/>
      <c r="NHB60" s="87"/>
      <c r="NHH60" s="87"/>
      <c r="NHI60" s="87"/>
      <c r="NHJ60" s="87"/>
      <c r="NHK60" s="87"/>
      <c r="NHL60" s="87"/>
      <c r="NHM60" s="87"/>
      <c r="NHN60" s="87"/>
      <c r="NHO60" s="87"/>
      <c r="NHP60" s="87"/>
      <c r="NHQ60" s="87"/>
      <c r="NHW60" s="87"/>
      <c r="NHX60" s="87"/>
      <c r="NHY60" s="87"/>
      <c r="NHZ60" s="87"/>
      <c r="NIA60" s="87"/>
      <c r="NIB60" s="87"/>
      <c r="NIC60" s="87"/>
      <c r="NID60" s="87"/>
      <c r="NIE60" s="87"/>
      <c r="NIF60" s="87"/>
      <c r="NIL60" s="87"/>
      <c r="NIM60" s="87"/>
      <c r="NIN60" s="87"/>
      <c r="NIO60" s="87"/>
      <c r="NIP60" s="87"/>
      <c r="NIQ60" s="87"/>
      <c r="NIR60" s="87"/>
      <c r="NIS60" s="87"/>
      <c r="NIT60" s="87"/>
      <c r="NIU60" s="87"/>
      <c r="NJA60" s="87"/>
      <c r="NJB60" s="87"/>
      <c r="NJC60" s="87"/>
      <c r="NJD60" s="87"/>
      <c r="NJE60" s="87"/>
      <c r="NJF60" s="87"/>
      <c r="NJG60" s="87"/>
      <c r="NJH60" s="87"/>
      <c r="NJI60" s="87"/>
      <c r="NJJ60" s="87"/>
      <c r="NJP60" s="87"/>
      <c r="NJQ60" s="87"/>
      <c r="NJR60" s="87"/>
      <c r="NJS60" s="87"/>
      <c r="NJT60" s="87"/>
      <c r="NJU60" s="87"/>
      <c r="NJV60" s="87"/>
      <c r="NJW60" s="87"/>
      <c r="NJX60" s="87"/>
      <c r="NJY60" s="87"/>
      <c r="NKE60" s="87"/>
      <c r="NKF60" s="87"/>
      <c r="NKG60" s="87"/>
      <c r="NKH60" s="87"/>
      <c r="NKI60" s="87"/>
      <c r="NKJ60" s="87"/>
      <c r="NKK60" s="87"/>
      <c r="NKL60" s="87"/>
      <c r="NKM60" s="87"/>
      <c r="NKN60" s="87"/>
      <c r="NKT60" s="87"/>
      <c r="NKU60" s="87"/>
      <c r="NKV60" s="87"/>
      <c r="NKW60" s="87"/>
      <c r="NKX60" s="87"/>
      <c r="NKY60" s="87"/>
      <c r="NKZ60" s="87"/>
      <c r="NLA60" s="87"/>
      <c r="NLB60" s="87"/>
      <c r="NLC60" s="87"/>
      <c r="NLI60" s="87"/>
      <c r="NLJ60" s="87"/>
      <c r="NLK60" s="87"/>
      <c r="NLL60" s="87"/>
      <c r="NLM60" s="87"/>
      <c r="NLN60" s="87"/>
      <c r="NLO60" s="87"/>
      <c r="NLP60" s="87"/>
      <c r="NLQ60" s="87"/>
      <c r="NLR60" s="87"/>
      <c r="NLX60" s="87"/>
      <c r="NLY60" s="87"/>
      <c r="NLZ60" s="87"/>
      <c r="NMA60" s="87"/>
      <c r="NMB60" s="87"/>
      <c r="NMC60" s="87"/>
      <c r="NMD60" s="87"/>
      <c r="NME60" s="87"/>
      <c r="NMF60" s="87"/>
      <c r="NMG60" s="87"/>
      <c r="NMM60" s="87"/>
      <c r="NMN60" s="87"/>
      <c r="NMO60" s="87"/>
      <c r="NMP60" s="87"/>
      <c r="NMQ60" s="87"/>
      <c r="NMR60" s="87"/>
      <c r="NMS60" s="87"/>
      <c r="NMT60" s="87"/>
      <c r="NMU60" s="87"/>
      <c r="NMV60" s="87"/>
      <c r="NNB60" s="87"/>
      <c r="NNC60" s="87"/>
      <c r="NND60" s="87"/>
      <c r="NNE60" s="87"/>
      <c r="NNF60" s="87"/>
      <c r="NNG60" s="87"/>
      <c r="NNH60" s="87"/>
      <c r="NNI60" s="87"/>
      <c r="NNJ60" s="87"/>
      <c r="NNK60" s="87"/>
      <c r="NNQ60" s="87"/>
      <c r="NNR60" s="87"/>
      <c r="NNS60" s="87"/>
      <c r="NNT60" s="87"/>
      <c r="NNU60" s="87"/>
      <c r="NNV60" s="87"/>
      <c r="NNW60" s="87"/>
      <c r="NNX60" s="87"/>
      <c r="NNY60" s="87"/>
      <c r="NNZ60" s="87"/>
      <c r="NOF60" s="87"/>
      <c r="NOG60" s="87"/>
      <c r="NOH60" s="87"/>
      <c r="NOI60" s="87"/>
      <c r="NOJ60" s="87"/>
      <c r="NOK60" s="87"/>
      <c r="NOL60" s="87"/>
      <c r="NOM60" s="87"/>
      <c r="NON60" s="87"/>
      <c r="NOO60" s="87"/>
      <c r="NOU60" s="87"/>
      <c r="NOV60" s="87"/>
      <c r="NOW60" s="87"/>
      <c r="NOX60" s="87"/>
      <c r="NOY60" s="87"/>
      <c r="NOZ60" s="87"/>
      <c r="NPA60" s="87"/>
      <c r="NPB60" s="87"/>
      <c r="NPC60" s="87"/>
      <c r="NPD60" s="87"/>
      <c r="NPJ60" s="87"/>
      <c r="NPK60" s="87"/>
      <c r="NPL60" s="87"/>
      <c r="NPM60" s="87"/>
      <c r="NPN60" s="87"/>
      <c r="NPO60" s="87"/>
      <c r="NPP60" s="87"/>
      <c r="NPQ60" s="87"/>
      <c r="NPR60" s="87"/>
      <c r="NPS60" s="87"/>
      <c r="NPY60" s="87"/>
      <c r="NPZ60" s="87"/>
      <c r="NQA60" s="87"/>
      <c r="NQB60" s="87"/>
      <c r="NQC60" s="87"/>
      <c r="NQD60" s="87"/>
      <c r="NQE60" s="87"/>
      <c r="NQF60" s="87"/>
      <c r="NQG60" s="87"/>
      <c r="NQH60" s="87"/>
      <c r="NQN60" s="87"/>
      <c r="NQO60" s="87"/>
      <c r="NQP60" s="87"/>
      <c r="NQQ60" s="87"/>
      <c r="NQR60" s="87"/>
      <c r="NQS60" s="87"/>
      <c r="NQT60" s="87"/>
      <c r="NQU60" s="87"/>
      <c r="NQV60" s="87"/>
      <c r="NQW60" s="87"/>
      <c r="NRC60" s="87"/>
      <c r="NRD60" s="87"/>
      <c r="NRE60" s="87"/>
      <c r="NRF60" s="87"/>
      <c r="NRG60" s="87"/>
      <c r="NRH60" s="87"/>
      <c r="NRI60" s="87"/>
      <c r="NRJ60" s="87"/>
      <c r="NRK60" s="87"/>
      <c r="NRL60" s="87"/>
      <c r="NRR60" s="87"/>
      <c r="NRS60" s="87"/>
      <c r="NRT60" s="87"/>
      <c r="NRU60" s="87"/>
      <c r="NRV60" s="87"/>
      <c r="NRW60" s="87"/>
      <c r="NRX60" s="87"/>
      <c r="NRY60" s="87"/>
      <c r="NRZ60" s="87"/>
      <c r="NSA60" s="87"/>
      <c r="NSG60" s="87"/>
      <c r="NSH60" s="87"/>
      <c r="NSI60" s="87"/>
      <c r="NSJ60" s="87"/>
      <c r="NSK60" s="87"/>
      <c r="NSL60" s="87"/>
      <c r="NSM60" s="87"/>
      <c r="NSN60" s="87"/>
      <c r="NSO60" s="87"/>
      <c r="NSP60" s="87"/>
      <c r="NSV60" s="87"/>
      <c r="NSW60" s="87"/>
      <c r="NSX60" s="87"/>
      <c r="NSY60" s="87"/>
      <c r="NSZ60" s="87"/>
      <c r="NTA60" s="87"/>
      <c r="NTB60" s="87"/>
      <c r="NTC60" s="87"/>
      <c r="NTD60" s="87"/>
      <c r="NTE60" s="87"/>
      <c r="NTK60" s="87"/>
      <c r="NTL60" s="87"/>
      <c r="NTM60" s="87"/>
      <c r="NTN60" s="87"/>
      <c r="NTO60" s="87"/>
      <c r="NTP60" s="87"/>
      <c r="NTQ60" s="87"/>
      <c r="NTR60" s="87"/>
      <c r="NTS60" s="87"/>
      <c r="NTT60" s="87"/>
      <c r="NTZ60" s="87"/>
      <c r="NUA60" s="87"/>
      <c r="NUB60" s="87"/>
      <c r="NUC60" s="87"/>
      <c r="NUD60" s="87"/>
      <c r="NUE60" s="87"/>
      <c r="NUF60" s="87"/>
      <c r="NUG60" s="87"/>
      <c r="NUH60" s="87"/>
      <c r="NUI60" s="87"/>
      <c r="NUO60" s="87"/>
      <c r="NUP60" s="87"/>
      <c r="NUQ60" s="87"/>
      <c r="NUR60" s="87"/>
      <c r="NUS60" s="87"/>
      <c r="NUT60" s="87"/>
      <c r="NUU60" s="87"/>
      <c r="NUV60" s="87"/>
      <c r="NUW60" s="87"/>
      <c r="NUX60" s="87"/>
      <c r="NVD60" s="87"/>
      <c r="NVE60" s="87"/>
      <c r="NVF60" s="87"/>
      <c r="NVG60" s="87"/>
      <c r="NVH60" s="87"/>
      <c r="NVI60" s="87"/>
      <c r="NVJ60" s="87"/>
      <c r="NVK60" s="87"/>
      <c r="NVL60" s="87"/>
      <c r="NVM60" s="87"/>
      <c r="NVS60" s="87"/>
      <c r="NVT60" s="87"/>
      <c r="NVU60" s="87"/>
      <c r="NVV60" s="87"/>
      <c r="NVW60" s="87"/>
      <c r="NVX60" s="87"/>
      <c r="NVY60" s="87"/>
      <c r="NVZ60" s="87"/>
      <c r="NWA60" s="87"/>
      <c r="NWB60" s="87"/>
      <c r="NWH60" s="87"/>
      <c r="NWI60" s="87"/>
      <c r="NWJ60" s="87"/>
      <c r="NWK60" s="87"/>
      <c r="NWL60" s="87"/>
      <c r="NWM60" s="87"/>
      <c r="NWN60" s="87"/>
      <c r="NWO60" s="87"/>
      <c r="NWP60" s="87"/>
      <c r="NWQ60" s="87"/>
      <c r="NWW60" s="87"/>
      <c r="NWX60" s="87"/>
      <c r="NWY60" s="87"/>
      <c r="NWZ60" s="87"/>
      <c r="NXA60" s="87"/>
      <c r="NXB60" s="87"/>
      <c r="NXC60" s="87"/>
      <c r="NXD60" s="87"/>
      <c r="NXE60" s="87"/>
      <c r="NXF60" s="87"/>
      <c r="NXL60" s="87"/>
      <c r="NXM60" s="87"/>
      <c r="NXN60" s="87"/>
      <c r="NXO60" s="87"/>
      <c r="NXP60" s="87"/>
      <c r="NXQ60" s="87"/>
      <c r="NXR60" s="87"/>
      <c r="NXS60" s="87"/>
      <c r="NXT60" s="87"/>
      <c r="NXU60" s="87"/>
      <c r="NYA60" s="87"/>
      <c r="NYB60" s="87"/>
      <c r="NYC60" s="87"/>
      <c r="NYD60" s="87"/>
      <c r="NYE60" s="87"/>
      <c r="NYF60" s="87"/>
      <c r="NYG60" s="87"/>
      <c r="NYH60" s="87"/>
      <c r="NYI60" s="87"/>
      <c r="NYJ60" s="87"/>
      <c r="NYP60" s="87"/>
      <c r="NYQ60" s="87"/>
      <c r="NYR60" s="87"/>
      <c r="NYS60" s="87"/>
      <c r="NYT60" s="87"/>
      <c r="NYU60" s="87"/>
      <c r="NYV60" s="87"/>
      <c r="NYW60" s="87"/>
      <c r="NYX60" s="87"/>
      <c r="NYY60" s="87"/>
      <c r="NZE60" s="87"/>
      <c r="NZF60" s="87"/>
      <c r="NZG60" s="87"/>
      <c r="NZH60" s="87"/>
      <c r="NZI60" s="87"/>
      <c r="NZJ60" s="87"/>
      <c r="NZK60" s="87"/>
      <c r="NZL60" s="87"/>
      <c r="NZM60" s="87"/>
      <c r="NZN60" s="87"/>
      <c r="NZT60" s="87"/>
      <c r="NZU60" s="87"/>
      <c r="NZV60" s="87"/>
      <c r="NZW60" s="87"/>
      <c r="NZX60" s="87"/>
      <c r="NZY60" s="87"/>
      <c r="NZZ60" s="87"/>
      <c r="OAA60" s="87"/>
      <c r="OAB60" s="87"/>
      <c r="OAC60" s="87"/>
      <c r="OAI60" s="87"/>
      <c r="OAJ60" s="87"/>
      <c r="OAK60" s="87"/>
      <c r="OAL60" s="87"/>
      <c r="OAM60" s="87"/>
      <c r="OAN60" s="87"/>
      <c r="OAO60" s="87"/>
      <c r="OAP60" s="87"/>
      <c r="OAQ60" s="87"/>
      <c r="OAR60" s="87"/>
      <c r="OAX60" s="87"/>
      <c r="OAY60" s="87"/>
      <c r="OAZ60" s="87"/>
      <c r="OBA60" s="87"/>
      <c r="OBB60" s="87"/>
      <c r="OBC60" s="87"/>
      <c r="OBD60" s="87"/>
      <c r="OBE60" s="87"/>
      <c r="OBF60" s="87"/>
      <c r="OBG60" s="87"/>
      <c r="OBM60" s="87"/>
      <c r="OBN60" s="87"/>
      <c r="OBO60" s="87"/>
      <c r="OBP60" s="87"/>
      <c r="OBQ60" s="87"/>
      <c r="OBR60" s="87"/>
      <c r="OBS60" s="87"/>
      <c r="OBT60" s="87"/>
      <c r="OBU60" s="87"/>
      <c r="OBV60" s="87"/>
      <c r="OCB60" s="87"/>
      <c r="OCC60" s="87"/>
      <c r="OCD60" s="87"/>
      <c r="OCE60" s="87"/>
      <c r="OCF60" s="87"/>
      <c r="OCG60" s="87"/>
      <c r="OCH60" s="87"/>
      <c r="OCI60" s="87"/>
      <c r="OCJ60" s="87"/>
      <c r="OCK60" s="87"/>
      <c r="OCQ60" s="87"/>
      <c r="OCR60" s="87"/>
      <c r="OCS60" s="87"/>
      <c r="OCT60" s="87"/>
      <c r="OCU60" s="87"/>
      <c r="OCV60" s="87"/>
      <c r="OCW60" s="87"/>
      <c r="OCX60" s="87"/>
      <c r="OCY60" s="87"/>
      <c r="OCZ60" s="87"/>
      <c r="ODF60" s="87"/>
      <c r="ODG60" s="87"/>
      <c r="ODH60" s="87"/>
      <c r="ODI60" s="87"/>
      <c r="ODJ60" s="87"/>
      <c r="ODK60" s="87"/>
      <c r="ODL60" s="87"/>
      <c r="ODM60" s="87"/>
      <c r="ODN60" s="87"/>
      <c r="ODO60" s="87"/>
      <c r="ODU60" s="87"/>
      <c r="ODV60" s="87"/>
      <c r="ODW60" s="87"/>
      <c r="ODX60" s="87"/>
      <c r="ODY60" s="87"/>
      <c r="ODZ60" s="87"/>
      <c r="OEA60" s="87"/>
      <c r="OEB60" s="87"/>
      <c r="OEC60" s="87"/>
      <c r="OED60" s="87"/>
      <c r="OEJ60" s="87"/>
      <c r="OEK60" s="87"/>
      <c r="OEL60" s="87"/>
      <c r="OEM60" s="87"/>
      <c r="OEN60" s="87"/>
      <c r="OEO60" s="87"/>
      <c r="OEP60" s="87"/>
      <c r="OEQ60" s="87"/>
      <c r="OER60" s="87"/>
      <c r="OES60" s="87"/>
      <c r="OEY60" s="87"/>
      <c r="OEZ60" s="87"/>
      <c r="OFA60" s="87"/>
      <c r="OFB60" s="87"/>
      <c r="OFC60" s="87"/>
      <c r="OFD60" s="87"/>
      <c r="OFE60" s="87"/>
      <c r="OFF60" s="87"/>
      <c r="OFG60" s="87"/>
      <c r="OFH60" s="87"/>
      <c r="OFN60" s="87"/>
      <c r="OFO60" s="87"/>
      <c r="OFP60" s="87"/>
      <c r="OFQ60" s="87"/>
      <c r="OFR60" s="87"/>
      <c r="OFS60" s="87"/>
      <c r="OFT60" s="87"/>
      <c r="OFU60" s="87"/>
      <c r="OFV60" s="87"/>
      <c r="OFW60" s="87"/>
      <c r="OGC60" s="87"/>
      <c r="OGD60" s="87"/>
      <c r="OGE60" s="87"/>
      <c r="OGF60" s="87"/>
      <c r="OGG60" s="87"/>
      <c r="OGH60" s="87"/>
      <c r="OGI60" s="87"/>
      <c r="OGJ60" s="87"/>
      <c r="OGK60" s="87"/>
      <c r="OGL60" s="87"/>
      <c r="OGR60" s="87"/>
      <c r="OGS60" s="87"/>
      <c r="OGT60" s="87"/>
      <c r="OGU60" s="87"/>
      <c r="OGV60" s="87"/>
      <c r="OGW60" s="87"/>
      <c r="OGX60" s="87"/>
      <c r="OGY60" s="87"/>
      <c r="OGZ60" s="87"/>
      <c r="OHA60" s="87"/>
      <c r="OHG60" s="87"/>
      <c r="OHH60" s="87"/>
      <c r="OHI60" s="87"/>
      <c r="OHJ60" s="87"/>
      <c r="OHK60" s="87"/>
      <c r="OHL60" s="87"/>
      <c r="OHM60" s="87"/>
      <c r="OHN60" s="87"/>
      <c r="OHO60" s="87"/>
      <c r="OHP60" s="87"/>
      <c r="OHV60" s="87"/>
      <c r="OHW60" s="87"/>
      <c r="OHX60" s="87"/>
      <c r="OHY60" s="87"/>
      <c r="OHZ60" s="87"/>
      <c r="OIA60" s="87"/>
      <c r="OIB60" s="87"/>
      <c r="OIC60" s="87"/>
      <c r="OID60" s="87"/>
      <c r="OIE60" s="87"/>
      <c r="OIK60" s="87"/>
      <c r="OIL60" s="87"/>
      <c r="OIM60" s="87"/>
      <c r="OIN60" s="87"/>
      <c r="OIO60" s="87"/>
      <c r="OIP60" s="87"/>
      <c r="OIQ60" s="87"/>
      <c r="OIR60" s="87"/>
      <c r="OIS60" s="87"/>
      <c r="OIT60" s="87"/>
      <c r="OIZ60" s="87"/>
      <c r="OJA60" s="87"/>
      <c r="OJB60" s="87"/>
      <c r="OJC60" s="87"/>
      <c r="OJD60" s="87"/>
      <c r="OJE60" s="87"/>
      <c r="OJF60" s="87"/>
      <c r="OJG60" s="87"/>
      <c r="OJH60" s="87"/>
      <c r="OJI60" s="87"/>
      <c r="OJO60" s="87"/>
      <c r="OJP60" s="87"/>
      <c r="OJQ60" s="87"/>
      <c r="OJR60" s="87"/>
      <c r="OJS60" s="87"/>
      <c r="OJT60" s="87"/>
      <c r="OJU60" s="87"/>
      <c r="OJV60" s="87"/>
      <c r="OJW60" s="87"/>
      <c r="OJX60" s="87"/>
      <c r="OKD60" s="87"/>
      <c r="OKE60" s="87"/>
      <c r="OKF60" s="87"/>
      <c r="OKG60" s="87"/>
      <c r="OKH60" s="87"/>
      <c r="OKI60" s="87"/>
      <c r="OKJ60" s="87"/>
      <c r="OKK60" s="87"/>
      <c r="OKL60" s="87"/>
      <c r="OKM60" s="87"/>
      <c r="OKS60" s="87"/>
      <c r="OKT60" s="87"/>
      <c r="OKU60" s="87"/>
      <c r="OKV60" s="87"/>
      <c r="OKW60" s="87"/>
      <c r="OKX60" s="87"/>
      <c r="OKY60" s="87"/>
      <c r="OKZ60" s="87"/>
      <c r="OLA60" s="87"/>
      <c r="OLB60" s="87"/>
      <c r="OLH60" s="87"/>
      <c r="OLI60" s="87"/>
      <c r="OLJ60" s="87"/>
      <c r="OLK60" s="87"/>
      <c r="OLL60" s="87"/>
      <c r="OLM60" s="87"/>
      <c r="OLN60" s="87"/>
      <c r="OLO60" s="87"/>
      <c r="OLP60" s="87"/>
      <c r="OLQ60" s="87"/>
      <c r="OLW60" s="87"/>
      <c r="OLX60" s="87"/>
      <c r="OLY60" s="87"/>
      <c r="OLZ60" s="87"/>
      <c r="OMA60" s="87"/>
      <c r="OMB60" s="87"/>
      <c r="OMC60" s="87"/>
      <c r="OMD60" s="87"/>
      <c r="OME60" s="87"/>
      <c r="OMF60" s="87"/>
      <c r="OML60" s="87"/>
      <c r="OMM60" s="87"/>
      <c r="OMN60" s="87"/>
      <c r="OMO60" s="87"/>
      <c r="OMP60" s="87"/>
      <c r="OMQ60" s="87"/>
      <c r="OMR60" s="87"/>
      <c r="OMS60" s="87"/>
      <c r="OMT60" s="87"/>
      <c r="OMU60" s="87"/>
      <c r="ONA60" s="87"/>
      <c r="ONB60" s="87"/>
      <c r="ONC60" s="87"/>
      <c r="OND60" s="87"/>
      <c r="ONE60" s="87"/>
      <c r="ONF60" s="87"/>
      <c r="ONG60" s="87"/>
      <c r="ONH60" s="87"/>
      <c r="ONI60" s="87"/>
      <c r="ONJ60" s="87"/>
      <c r="ONP60" s="87"/>
      <c r="ONQ60" s="87"/>
      <c r="ONR60" s="87"/>
      <c r="ONS60" s="87"/>
      <c r="ONT60" s="87"/>
      <c r="ONU60" s="87"/>
      <c r="ONV60" s="87"/>
      <c r="ONW60" s="87"/>
      <c r="ONX60" s="87"/>
      <c r="ONY60" s="87"/>
      <c r="OOE60" s="87"/>
      <c r="OOF60" s="87"/>
      <c r="OOG60" s="87"/>
      <c r="OOH60" s="87"/>
      <c r="OOI60" s="87"/>
      <c r="OOJ60" s="87"/>
      <c r="OOK60" s="87"/>
      <c r="OOL60" s="87"/>
      <c r="OOM60" s="87"/>
      <c r="OON60" s="87"/>
      <c r="OOT60" s="87"/>
      <c r="OOU60" s="87"/>
      <c r="OOV60" s="87"/>
      <c r="OOW60" s="87"/>
      <c r="OOX60" s="87"/>
      <c r="OOY60" s="87"/>
      <c r="OOZ60" s="87"/>
      <c r="OPA60" s="87"/>
      <c r="OPB60" s="87"/>
      <c r="OPC60" s="87"/>
      <c r="OPI60" s="87"/>
      <c r="OPJ60" s="87"/>
      <c r="OPK60" s="87"/>
      <c r="OPL60" s="87"/>
      <c r="OPM60" s="87"/>
      <c r="OPN60" s="87"/>
      <c r="OPO60" s="87"/>
      <c r="OPP60" s="87"/>
      <c r="OPQ60" s="87"/>
      <c r="OPR60" s="87"/>
      <c r="OPX60" s="87"/>
      <c r="OPY60" s="87"/>
      <c r="OPZ60" s="87"/>
      <c r="OQA60" s="87"/>
      <c r="OQB60" s="87"/>
      <c r="OQC60" s="87"/>
      <c r="OQD60" s="87"/>
      <c r="OQE60" s="87"/>
      <c r="OQF60" s="87"/>
      <c r="OQG60" s="87"/>
      <c r="OQM60" s="87"/>
      <c r="OQN60" s="87"/>
      <c r="OQO60" s="87"/>
      <c r="OQP60" s="87"/>
      <c r="OQQ60" s="87"/>
      <c r="OQR60" s="87"/>
      <c r="OQS60" s="87"/>
      <c r="OQT60" s="87"/>
      <c r="OQU60" s="87"/>
      <c r="OQV60" s="87"/>
      <c r="ORB60" s="87"/>
      <c r="ORC60" s="87"/>
      <c r="ORD60" s="87"/>
      <c r="ORE60" s="87"/>
      <c r="ORF60" s="87"/>
      <c r="ORG60" s="87"/>
      <c r="ORH60" s="87"/>
      <c r="ORI60" s="87"/>
      <c r="ORJ60" s="87"/>
      <c r="ORK60" s="87"/>
      <c r="ORQ60" s="87"/>
      <c r="ORR60" s="87"/>
      <c r="ORS60" s="87"/>
      <c r="ORT60" s="87"/>
      <c r="ORU60" s="87"/>
      <c r="ORV60" s="87"/>
      <c r="ORW60" s="87"/>
      <c r="ORX60" s="87"/>
      <c r="ORY60" s="87"/>
      <c r="ORZ60" s="87"/>
      <c r="OSF60" s="87"/>
      <c r="OSG60" s="87"/>
      <c r="OSH60" s="87"/>
      <c r="OSI60" s="87"/>
      <c r="OSJ60" s="87"/>
      <c r="OSK60" s="87"/>
      <c r="OSL60" s="87"/>
      <c r="OSM60" s="87"/>
      <c r="OSN60" s="87"/>
      <c r="OSO60" s="87"/>
      <c r="OSU60" s="87"/>
      <c r="OSV60" s="87"/>
      <c r="OSW60" s="87"/>
      <c r="OSX60" s="87"/>
      <c r="OSY60" s="87"/>
      <c r="OSZ60" s="87"/>
      <c r="OTA60" s="87"/>
      <c r="OTB60" s="87"/>
      <c r="OTC60" s="87"/>
      <c r="OTD60" s="87"/>
      <c r="OTJ60" s="87"/>
      <c r="OTK60" s="87"/>
      <c r="OTL60" s="87"/>
      <c r="OTM60" s="87"/>
      <c r="OTN60" s="87"/>
      <c r="OTO60" s="87"/>
      <c r="OTP60" s="87"/>
      <c r="OTQ60" s="87"/>
      <c r="OTR60" s="87"/>
      <c r="OTS60" s="87"/>
      <c r="OTY60" s="87"/>
      <c r="OTZ60" s="87"/>
      <c r="OUA60" s="87"/>
      <c r="OUB60" s="87"/>
      <c r="OUC60" s="87"/>
      <c r="OUD60" s="87"/>
      <c r="OUE60" s="87"/>
      <c r="OUF60" s="87"/>
      <c r="OUG60" s="87"/>
      <c r="OUH60" s="87"/>
      <c r="OUN60" s="87"/>
      <c r="OUO60" s="87"/>
      <c r="OUP60" s="87"/>
      <c r="OUQ60" s="87"/>
      <c r="OUR60" s="87"/>
      <c r="OUS60" s="87"/>
      <c r="OUT60" s="87"/>
      <c r="OUU60" s="87"/>
      <c r="OUV60" s="87"/>
      <c r="OUW60" s="87"/>
      <c r="OVC60" s="87"/>
      <c r="OVD60" s="87"/>
      <c r="OVE60" s="87"/>
      <c r="OVF60" s="87"/>
      <c r="OVG60" s="87"/>
      <c r="OVH60" s="87"/>
      <c r="OVI60" s="87"/>
      <c r="OVJ60" s="87"/>
      <c r="OVK60" s="87"/>
      <c r="OVL60" s="87"/>
      <c r="OVR60" s="87"/>
      <c r="OVS60" s="87"/>
      <c r="OVT60" s="87"/>
      <c r="OVU60" s="87"/>
      <c r="OVV60" s="87"/>
      <c r="OVW60" s="87"/>
      <c r="OVX60" s="87"/>
      <c r="OVY60" s="87"/>
      <c r="OVZ60" s="87"/>
      <c r="OWA60" s="87"/>
      <c r="OWG60" s="87"/>
      <c r="OWH60" s="87"/>
      <c r="OWI60" s="87"/>
      <c r="OWJ60" s="87"/>
      <c r="OWK60" s="87"/>
      <c r="OWL60" s="87"/>
      <c r="OWM60" s="87"/>
      <c r="OWN60" s="87"/>
      <c r="OWO60" s="87"/>
      <c r="OWP60" s="87"/>
      <c r="OWV60" s="87"/>
      <c r="OWW60" s="87"/>
      <c r="OWX60" s="87"/>
      <c r="OWY60" s="87"/>
      <c r="OWZ60" s="87"/>
      <c r="OXA60" s="87"/>
      <c r="OXB60" s="87"/>
      <c r="OXC60" s="87"/>
      <c r="OXD60" s="87"/>
      <c r="OXE60" s="87"/>
      <c r="OXK60" s="87"/>
      <c r="OXL60" s="87"/>
      <c r="OXM60" s="87"/>
      <c r="OXN60" s="87"/>
      <c r="OXO60" s="87"/>
      <c r="OXP60" s="87"/>
      <c r="OXQ60" s="87"/>
      <c r="OXR60" s="87"/>
      <c r="OXS60" s="87"/>
      <c r="OXT60" s="87"/>
      <c r="OXZ60" s="87"/>
      <c r="OYA60" s="87"/>
      <c r="OYB60" s="87"/>
      <c r="OYC60" s="87"/>
      <c r="OYD60" s="87"/>
      <c r="OYE60" s="87"/>
      <c r="OYF60" s="87"/>
      <c r="OYG60" s="87"/>
      <c r="OYH60" s="87"/>
      <c r="OYI60" s="87"/>
      <c r="OYO60" s="87"/>
      <c r="OYP60" s="87"/>
      <c r="OYQ60" s="87"/>
      <c r="OYR60" s="87"/>
      <c r="OYS60" s="87"/>
      <c r="OYT60" s="87"/>
      <c r="OYU60" s="87"/>
      <c r="OYV60" s="87"/>
      <c r="OYW60" s="87"/>
      <c r="OYX60" s="87"/>
      <c r="OZD60" s="87"/>
      <c r="OZE60" s="87"/>
      <c r="OZF60" s="87"/>
      <c r="OZG60" s="87"/>
      <c r="OZH60" s="87"/>
      <c r="OZI60" s="87"/>
      <c r="OZJ60" s="87"/>
      <c r="OZK60" s="87"/>
      <c r="OZL60" s="87"/>
      <c r="OZM60" s="87"/>
      <c r="OZS60" s="87"/>
      <c r="OZT60" s="87"/>
      <c r="OZU60" s="87"/>
      <c r="OZV60" s="87"/>
      <c r="OZW60" s="87"/>
      <c r="OZX60" s="87"/>
      <c r="OZY60" s="87"/>
      <c r="OZZ60" s="87"/>
      <c r="PAA60" s="87"/>
      <c r="PAB60" s="87"/>
      <c r="PAH60" s="87"/>
      <c r="PAI60" s="87"/>
      <c r="PAJ60" s="87"/>
      <c r="PAK60" s="87"/>
      <c r="PAL60" s="87"/>
      <c r="PAM60" s="87"/>
      <c r="PAN60" s="87"/>
      <c r="PAO60" s="87"/>
      <c r="PAP60" s="87"/>
      <c r="PAQ60" s="87"/>
      <c r="PAW60" s="87"/>
      <c r="PAX60" s="87"/>
      <c r="PAY60" s="87"/>
      <c r="PAZ60" s="87"/>
      <c r="PBA60" s="87"/>
      <c r="PBB60" s="87"/>
      <c r="PBC60" s="87"/>
      <c r="PBD60" s="87"/>
      <c r="PBE60" s="87"/>
      <c r="PBF60" s="87"/>
      <c r="PBL60" s="87"/>
      <c r="PBM60" s="87"/>
      <c r="PBN60" s="87"/>
      <c r="PBO60" s="87"/>
      <c r="PBP60" s="87"/>
      <c r="PBQ60" s="87"/>
      <c r="PBR60" s="87"/>
      <c r="PBS60" s="87"/>
      <c r="PBT60" s="87"/>
      <c r="PBU60" s="87"/>
      <c r="PCA60" s="87"/>
      <c r="PCB60" s="87"/>
      <c r="PCC60" s="87"/>
      <c r="PCD60" s="87"/>
      <c r="PCE60" s="87"/>
      <c r="PCF60" s="87"/>
      <c r="PCG60" s="87"/>
      <c r="PCH60" s="87"/>
      <c r="PCI60" s="87"/>
      <c r="PCJ60" s="87"/>
      <c r="PCP60" s="87"/>
      <c r="PCQ60" s="87"/>
      <c r="PCR60" s="87"/>
      <c r="PCS60" s="87"/>
      <c r="PCT60" s="87"/>
      <c r="PCU60" s="87"/>
      <c r="PCV60" s="87"/>
      <c r="PCW60" s="87"/>
      <c r="PCX60" s="87"/>
      <c r="PCY60" s="87"/>
      <c r="PDE60" s="87"/>
      <c r="PDF60" s="87"/>
      <c r="PDG60" s="87"/>
      <c r="PDH60" s="87"/>
      <c r="PDI60" s="87"/>
      <c r="PDJ60" s="87"/>
      <c r="PDK60" s="87"/>
      <c r="PDL60" s="87"/>
      <c r="PDM60" s="87"/>
      <c r="PDN60" s="87"/>
      <c r="PDT60" s="87"/>
      <c r="PDU60" s="87"/>
      <c r="PDV60" s="87"/>
      <c r="PDW60" s="87"/>
      <c r="PDX60" s="87"/>
      <c r="PDY60" s="87"/>
      <c r="PDZ60" s="87"/>
      <c r="PEA60" s="87"/>
      <c r="PEB60" s="87"/>
      <c r="PEC60" s="87"/>
      <c r="PEI60" s="87"/>
      <c r="PEJ60" s="87"/>
      <c r="PEK60" s="87"/>
      <c r="PEL60" s="87"/>
      <c r="PEM60" s="87"/>
      <c r="PEN60" s="87"/>
      <c r="PEO60" s="87"/>
      <c r="PEP60" s="87"/>
      <c r="PEQ60" s="87"/>
      <c r="PER60" s="87"/>
      <c r="PEX60" s="87"/>
      <c r="PEY60" s="87"/>
      <c r="PEZ60" s="87"/>
      <c r="PFA60" s="87"/>
      <c r="PFB60" s="87"/>
      <c r="PFC60" s="87"/>
      <c r="PFD60" s="87"/>
      <c r="PFE60" s="87"/>
      <c r="PFF60" s="87"/>
      <c r="PFG60" s="87"/>
      <c r="PFM60" s="87"/>
      <c r="PFN60" s="87"/>
      <c r="PFO60" s="87"/>
      <c r="PFP60" s="87"/>
      <c r="PFQ60" s="87"/>
      <c r="PFR60" s="87"/>
      <c r="PFS60" s="87"/>
      <c r="PFT60" s="87"/>
      <c r="PFU60" s="87"/>
      <c r="PFV60" s="87"/>
      <c r="PGB60" s="87"/>
      <c r="PGC60" s="87"/>
      <c r="PGD60" s="87"/>
      <c r="PGE60" s="87"/>
      <c r="PGF60" s="87"/>
      <c r="PGG60" s="87"/>
      <c r="PGH60" s="87"/>
      <c r="PGI60" s="87"/>
      <c r="PGJ60" s="87"/>
      <c r="PGK60" s="87"/>
      <c r="PGQ60" s="87"/>
      <c r="PGR60" s="87"/>
      <c r="PGS60" s="87"/>
      <c r="PGT60" s="87"/>
      <c r="PGU60" s="87"/>
      <c r="PGV60" s="87"/>
      <c r="PGW60" s="87"/>
      <c r="PGX60" s="87"/>
      <c r="PGY60" s="87"/>
      <c r="PGZ60" s="87"/>
      <c r="PHF60" s="87"/>
      <c r="PHG60" s="87"/>
      <c r="PHH60" s="87"/>
      <c r="PHI60" s="87"/>
      <c r="PHJ60" s="87"/>
      <c r="PHK60" s="87"/>
      <c r="PHL60" s="87"/>
      <c r="PHM60" s="87"/>
      <c r="PHN60" s="87"/>
      <c r="PHO60" s="87"/>
      <c r="PHU60" s="87"/>
      <c r="PHV60" s="87"/>
      <c r="PHW60" s="87"/>
      <c r="PHX60" s="87"/>
      <c r="PHY60" s="87"/>
      <c r="PHZ60" s="87"/>
      <c r="PIA60" s="87"/>
      <c r="PIB60" s="87"/>
      <c r="PIC60" s="87"/>
      <c r="PID60" s="87"/>
      <c r="PIJ60" s="87"/>
      <c r="PIK60" s="87"/>
      <c r="PIL60" s="87"/>
      <c r="PIM60" s="87"/>
      <c r="PIN60" s="87"/>
      <c r="PIO60" s="87"/>
      <c r="PIP60" s="87"/>
      <c r="PIQ60" s="87"/>
      <c r="PIR60" s="87"/>
      <c r="PIS60" s="87"/>
      <c r="PIY60" s="87"/>
      <c r="PIZ60" s="87"/>
      <c r="PJA60" s="87"/>
      <c r="PJB60" s="87"/>
      <c r="PJC60" s="87"/>
      <c r="PJD60" s="87"/>
      <c r="PJE60" s="87"/>
      <c r="PJF60" s="87"/>
      <c r="PJG60" s="87"/>
      <c r="PJH60" s="87"/>
      <c r="PJN60" s="87"/>
      <c r="PJO60" s="87"/>
      <c r="PJP60" s="87"/>
      <c r="PJQ60" s="87"/>
      <c r="PJR60" s="87"/>
      <c r="PJS60" s="87"/>
      <c r="PJT60" s="87"/>
      <c r="PJU60" s="87"/>
      <c r="PJV60" s="87"/>
      <c r="PJW60" s="87"/>
      <c r="PKC60" s="87"/>
      <c r="PKD60" s="87"/>
      <c r="PKE60" s="87"/>
      <c r="PKF60" s="87"/>
      <c r="PKG60" s="87"/>
      <c r="PKH60" s="87"/>
      <c r="PKI60" s="87"/>
      <c r="PKJ60" s="87"/>
      <c r="PKK60" s="87"/>
      <c r="PKL60" s="87"/>
      <c r="PKR60" s="87"/>
      <c r="PKS60" s="87"/>
      <c r="PKT60" s="87"/>
      <c r="PKU60" s="87"/>
      <c r="PKV60" s="87"/>
      <c r="PKW60" s="87"/>
      <c r="PKX60" s="87"/>
      <c r="PKY60" s="87"/>
      <c r="PKZ60" s="87"/>
      <c r="PLA60" s="87"/>
      <c r="PLG60" s="87"/>
      <c r="PLH60" s="87"/>
      <c r="PLI60" s="87"/>
      <c r="PLJ60" s="87"/>
      <c r="PLK60" s="87"/>
      <c r="PLL60" s="87"/>
      <c r="PLM60" s="87"/>
      <c r="PLN60" s="87"/>
      <c r="PLO60" s="87"/>
      <c r="PLP60" s="87"/>
      <c r="PLV60" s="87"/>
      <c r="PLW60" s="87"/>
      <c r="PLX60" s="87"/>
      <c r="PLY60" s="87"/>
      <c r="PLZ60" s="87"/>
      <c r="PMA60" s="87"/>
      <c r="PMB60" s="87"/>
      <c r="PMC60" s="87"/>
      <c r="PMD60" s="87"/>
      <c r="PME60" s="87"/>
      <c r="PMK60" s="87"/>
      <c r="PML60" s="87"/>
      <c r="PMM60" s="87"/>
      <c r="PMN60" s="87"/>
      <c r="PMO60" s="87"/>
      <c r="PMP60" s="87"/>
      <c r="PMQ60" s="87"/>
      <c r="PMR60" s="87"/>
      <c r="PMS60" s="87"/>
      <c r="PMT60" s="87"/>
      <c r="PMZ60" s="87"/>
      <c r="PNA60" s="87"/>
      <c r="PNB60" s="87"/>
      <c r="PNC60" s="87"/>
      <c r="PND60" s="87"/>
      <c r="PNE60" s="87"/>
      <c r="PNF60" s="87"/>
      <c r="PNG60" s="87"/>
      <c r="PNH60" s="87"/>
      <c r="PNI60" s="87"/>
      <c r="PNO60" s="87"/>
      <c r="PNP60" s="87"/>
      <c r="PNQ60" s="87"/>
      <c r="PNR60" s="87"/>
      <c r="PNS60" s="87"/>
      <c r="PNT60" s="87"/>
      <c r="PNU60" s="87"/>
      <c r="PNV60" s="87"/>
      <c r="PNW60" s="87"/>
      <c r="PNX60" s="87"/>
      <c r="POD60" s="87"/>
      <c r="POE60" s="87"/>
      <c r="POF60" s="87"/>
      <c r="POG60" s="87"/>
      <c r="POH60" s="87"/>
      <c r="POI60" s="87"/>
      <c r="POJ60" s="87"/>
      <c r="POK60" s="87"/>
      <c r="POL60" s="87"/>
      <c r="POM60" s="87"/>
      <c r="POS60" s="87"/>
      <c r="POT60" s="87"/>
      <c r="POU60" s="87"/>
      <c r="POV60" s="87"/>
      <c r="POW60" s="87"/>
      <c r="POX60" s="87"/>
      <c r="POY60" s="87"/>
      <c r="POZ60" s="87"/>
      <c r="PPA60" s="87"/>
      <c r="PPB60" s="87"/>
      <c r="PPH60" s="87"/>
      <c r="PPI60" s="87"/>
      <c r="PPJ60" s="87"/>
      <c r="PPK60" s="87"/>
      <c r="PPL60" s="87"/>
      <c r="PPM60" s="87"/>
      <c r="PPN60" s="87"/>
      <c r="PPO60" s="87"/>
      <c r="PPP60" s="87"/>
      <c r="PPQ60" s="87"/>
      <c r="PPW60" s="87"/>
      <c r="PPX60" s="87"/>
      <c r="PPY60" s="87"/>
      <c r="PPZ60" s="87"/>
      <c r="PQA60" s="87"/>
      <c r="PQB60" s="87"/>
      <c r="PQC60" s="87"/>
      <c r="PQD60" s="87"/>
      <c r="PQE60" s="87"/>
      <c r="PQF60" s="87"/>
      <c r="PQL60" s="87"/>
      <c r="PQM60" s="87"/>
      <c r="PQN60" s="87"/>
      <c r="PQO60" s="87"/>
      <c r="PQP60" s="87"/>
      <c r="PQQ60" s="87"/>
      <c r="PQR60" s="87"/>
      <c r="PQS60" s="87"/>
      <c r="PQT60" s="87"/>
      <c r="PQU60" s="87"/>
      <c r="PRA60" s="87"/>
      <c r="PRB60" s="87"/>
      <c r="PRC60" s="87"/>
      <c r="PRD60" s="87"/>
      <c r="PRE60" s="87"/>
      <c r="PRF60" s="87"/>
      <c r="PRG60" s="87"/>
      <c r="PRH60" s="87"/>
      <c r="PRI60" s="87"/>
      <c r="PRJ60" s="87"/>
      <c r="PRP60" s="87"/>
      <c r="PRQ60" s="87"/>
      <c r="PRR60" s="87"/>
      <c r="PRS60" s="87"/>
      <c r="PRT60" s="87"/>
      <c r="PRU60" s="87"/>
      <c r="PRV60" s="87"/>
      <c r="PRW60" s="87"/>
      <c r="PRX60" s="87"/>
      <c r="PRY60" s="87"/>
      <c r="PSE60" s="87"/>
      <c r="PSF60" s="87"/>
      <c r="PSG60" s="87"/>
      <c r="PSH60" s="87"/>
      <c r="PSI60" s="87"/>
      <c r="PSJ60" s="87"/>
      <c r="PSK60" s="87"/>
      <c r="PSL60" s="87"/>
      <c r="PSM60" s="87"/>
      <c r="PSN60" s="87"/>
      <c r="PST60" s="87"/>
      <c r="PSU60" s="87"/>
      <c r="PSV60" s="87"/>
      <c r="PSW60" s="87"/>
      <c r="PSX60" s="87"/>
      <c r="PSY60" s="87"/>
      <c r="PSZ60" s="87"/>
      <c r="PTA60" s="87"/>
      <c r="PTB60" s="87"/>
      <c r="PTC60" s="87"/>
      <c r="PTI60" s="87"/>
      <c r="PTJ60" s="87"/>
      <c r="PTK60" s="87"/>
      <c r="PTL60" s="87"/>
      <c r="PTM60" s="87"/>
      <c r="PTN60" s="87"/>
      <c r="PTO60" s="87"/>
      <c r="PTP60" s="87"/>
      <c r="PTQ60" s="87"/>
      <c r="PTR60" s="87"/>
      <c r="PTX60" s="87"/>
      <c r="PTY60" s="87"/>
      <c r="PTZ60" s="87"/>
      <c r="PUA60" s="87"/>
      <c r="PUB60" s="87"/>
      <c r="PUC60" s="87"/>
      <c r="PUD60" s="87"/>
      <c r="PUE60" s="87"/>
      <c r="PUF60" s="87"/>
      <c r="PUG60" s="87"/>
      <c r="PUM60" s="87"/>
      <c r="PUN60" s="87"/>
      <c r="PUO60" s="87"/>
      <c r="PUP60" s="87"/>
      <c r="PUQ60" s="87"/>
      <c r="PUR60" s="87"/>
      <c r="PUS60" s="87"/>
      <c r="PUT60" s="87"/>
      <c r="PUU60" s="87"/>
      <c r="PUV60" s="87"/>
      <c r="PVB60" s="87"/>
      <c r="PVC60" s="87"/>
      <c r="PVD60" s="87"/>
      <c r="PVE60" s="87"/>
      <c r="PVF60" s="87"/>
      <c r="PVG60" s="87"/>
      <c r="PVH60" s="87"/>
      <c r="PVI60" s="87"/>
      <c r="PVJ60" s="87"/>
      <c r="PVK60" s="87"/>
      <c r="PVQ60" s="87"/>
      <c r="PVR60" s="87"/>
      <c r="PVS60" s="87"/>
      <c r="PVT60" s="87"/>
      <c r="PVU60" s="87"/>
      <c r="PVV60" s="87"/>
      <c r="PVW60" s="87"/>
      <c r="PVX60" s="87"/>
      <c r="PVY60" s="87"/>
      <c r="PVZ60" s="87"/>
      <c r="PWF60" s="87"/>
      <c r="PWG60" s="87"/>
      <c r="PWH60" s="87"/>
      <c r="PWI60" s="87"/>
      <c r="PWJ60" s="87"/>
      <c r="PWK60" s="87"/>
      <c r="PWL60" s="87"/>
      <c r="PWM60" s="87"/>
      <c r="PWN60" s="87"/>
      <c r="PWO60" s="87"/>
      <c r="PWU60" s="87"/>
      <c r="PWV60" s="87"/>
      <c r="PWW60" s="87"/>
      <c r="PWX60" s="87"/>
      <c r="PWY60" s="87"/>
      <c r="PWZ60" s="87"/>
      <c r="PXA60" s="87"/>
      <c r="PXB60" s="87"/>
      <c r="PXC60" s="87"/>
      <c r="PXD60" s="87"/>
      <c r="PXJ60" s="87"/>
      <c r="PXK60" s="87"/>
      <c r="PXL60" s="87"/>
      <c r="PXM60" s="87"/>
      <c r="PXN60" s="87"/>
      <c r="PXO60" s="87"/>
      <c r="PXP60" s="87"/>
      <c r="PXQ60" s="87"/>
      <c r="PXR60" s="87"/>
      <c r="PXS60" s="87"/>
      <c r="PXY60" s="87"/>
      <c r="PXZ60" s="87"/>
      <c r="PYA60" s="87"/>
      <c r="PYB60" s="87"/>
      <c r="PYC60" s="87"/>
      <c r="PYD60" s="87"/>
      <c r="PYE60" s="87"/>
      <c r="PYF60" s="87"/>
      <c r="PYG60" s="87"/>
      <c r="PYH60" s="87"/>
      <c r="PYN60" s="87"/>
      <c r="PYO60" s="87"/>
      <c r="PYP60" s="87"/>
      <c r="PYQ60" s="87"/>
      <c r="PYR60" s="87"/>
      <c r="PYS60" s="87"/>
      <c r="PYT60" s="87"/>
      <c r="PYU60" s="87"/>
      <c r="PYV60" s="87"/>
      <c r="PYW60" s="87"/>
      <c r="PZC60" s="87"/>
      <c r="PZD60" s="87"/>
      <c r="PZE60" s="87"/>
      <c r="PZF60" s="87"/>
      <c r="PZG60" s="87"/>
      <c r="PZH60" s="87"/>
      <c r="PZI60" s="87"/>
      <c r="PZJ60" s="87"/>
      <c r="PZK60" s="87"/>
      <c r="PZL60" s="87"/>
      <c r="PZR60" s="87"/>
      <c r="PZS60" s="87"/>
      <c r="PZT60" s="87"/>
      <c r="PZU60" s="87"/>
      <c r="PZV60" s="87"/>
      <c r="PZW60" s="87"/>
      <c r="PZX60" s="87"/>
      <c r="PZY60" s="87"/>
      <c r="PZZ60" s="87"/>
      <c r="QAA60" s="87"/>
      <c r="QAG60" s="87"/>
      <c r="QAH60" s="87"/>
      <c r="QAI60" s="87"/>
      <c r="QAJ60" s="87"/>
      <c r="QAK60" s="87"/>
      <c r="QAL60" s="87"/>
      <c r="QAM60" s="87"/>
      <c r="QAN60" s="87"/>
      <c r="QAO60" s="87"/>
      <c r="QAP60" s="87"/>
      <c r="QAV60" s="87"/>
      <c r="QAW60" s="87"/>
      <c r="QAX60" s="87"/>
      <c r="QAY60" s="87"/>
      <c r="QAZ60" s="87"/>
      <c r="QBA60" s="87"/>
      <c r="QBB60" s="87"/>
      <c r="QBC60" s="87"/>
      <c r="QBD60" s="87"/>
      <c r="QBE60" s="87"/>
      <c r="QBK60" s="87"/>
      <c r="QBL60" s="87"/>
      <c r="QBM60" s="87"/>
      <c r="QBN60" s="87"/>
      <c r="QBO60" s="87"/>
      <c r="QBP60" s="87"/>
      <c r="QBQ60" s="87"/>
      <c r="QBR60" s="87"/>
      <c r="QBS60" s="87"/>
      <c r="QBT60" s="87"/>
      <c r="QBZ60" s="87"/>
      <c r="QCA60" s="87"/>
      <c r="QCB60" s="87"/>
      <c r="QCC60" s="87"/>
      <c r="QCD60" s="87"/>
      <c r="QCE60" s="87"/>
      <c r="QCF60" s="87"/>
      <c r="QCG60" s="87"/>
      <c r="QCH60" s="87"/>
      <c r="QCI60" s="87"/>
      <c r="QCO60" s="87"/>
      <c r="QCP60" s="87"/>
      <c r="QCQ60" s="87"/>
      <c r="QCR60" s="87"/>
      <c r="QCS60" s="87"/>
      <c r="QCT60" s="87"/>
      <c r="QCU60" s="87"/>
      <c r="QCV60" s="87"/>
      <c r="QCW60" s="87"/>
      <c r="QCX60" s="87"/>
      <c r="QDD60" s="87"/>
      <c r="QDE60" s="87"/>
      <c r="QDF60" s="87"/>
      <c r="QDG60" s="87"/>
      <c r="QDH60" s="87"/>
      <c r="QDI60" s="87"/>
      <c r="QDJ60" s="87"/>
      <c r="QDK60" s="87"/>
      <c r="QDL60" s="87"/>
      <c r="QDM60" s="87"/>
      <c r="QDS60" s="87"/>
      <c r="QDT60" s="87"/>
      <c r="QDU60" s="87"/>
      <c r="QDV60" s="87"/>
      <c r="QDW60" s="87"/>
      <c r="QDX60" s="87"/>
      <c r="QDY60" s="87"/>
      <c r="QDZ60" s="87"/>
      <c r="QEA60" s="87"/>
      <c r="QEB60" s="87"/>
      <c r="QEH60" s="87"/>
      <c r="QEI60" s="87"/>
      <c r="QEJ60" s="87"/>
      <c r="QEK60" s="87"/>
      <c r="QEL60" s="87"/>
      <c r="QEM60" s="87"/>
      <c r="QEN60" s="87"/>
      <c r="QEO60" s="87"/>
      <c r="QEP60" s="87"/>
      <c r="QEQ60" s="87"/>
      <c r="QEW60" s="87"/>
      <c r="QEX60" s="87"/>
      <c r="QEY60" s="87"/>
      <c r="QEZ60" s="87"/>
      <c r="QFA60" s="87"/>
      <c r="QFB60" s="87"/>
      <c r="QFC60" s="87"/>
      <c r="QFD60" s="87"/>
      <c r="QFE60" s="87"/>
      <c r="QFF60" s="87"/>
      <c r="QFL60" s="87"/>
      <c r="QFM60" s="87"/>
      <c r="QFN60" s="87"/>
      <c r="QFO60" s="87"/>
      <c r="QFP60" s="87"/>
      <c r="QFQ60" s="87"/>
      <c r="QFR60" s="87"/>
      <c r="QFS60" s="87"/>
      <c r="QFT60" s="87"/>
      <c r="QFU60" s="87"/>
      <c r="QGA60" s="87"/>
      <c r="QGB60" s="87"/>
      <c r="QGC60" s="87"/>
      <c r="QGD60" s="87"/>
      <c r="QGE60" s="87"/>
      <c r="QGF60" s="87"/>
      <c r="QGG60" s="87"/>
      <c r="QGH60" s="87"/>
      <c r="QGI60" s="87"/>
      <c r="QGJ60" s="87"/>
      <c r="QGP60" s="87"/>
      <c r="QGQ60" s="87"/>
      <c r="QGR60" s="87"/>
      <c r="QGS60" s="87"/>
      <c r="QGT60" s="87"/>
      <c r="QGU60" s="87"/>
      <c r="QGV60" s="87"/>
      <c r="QGW60" s="87"/>
      <c r="QGX60" s="87"/>
      <c r="QGY60" s="87"/>
      <c r="QHE60" s="87"/>
      <c r="QHF60" s="87"/>
      <c r="QHG60" s="87"/>
      <c r="QHH60" s="87"/>
      <c r="QHI60" s="87"/>
      <c r="QHJ60" s="87"/>
      <c r="QHK60" s="87"/>
      <c r="QHL60" s="87"/>
      <c r="QHM60" s="87"/>
      <c r="QHN60" s="87"/>
      <c r="QHT60" s="87"/>
      <c r="QHU60" s="87"/>
      <c r="QHV60" s="87"/>
      <c r="QHW60" s="87"/>
      <c r="QHX60" s="87"/>
      <c r="QHY60" s="87"/>
      <c r="QHZ60" s="87"/>
      <c r="QIA60" s="87"/>
      <c r="QIB60" s="87"/>
      <c r="QIC60" s="87"/>
      <c r="QII60" s="87"/>
      <c r="QIJ60" s="87"/>
      <c r="QIK60" s="87"/>
      <c r="QIL60" s="87"/>
      <c r="QIM60" s="87"/>
      <c r="QIN60" s="87"/>
      <c r="QIO60" s="87"/>
      <c r="QIP60" s="87"/>
      <c r="QIQ60" s="87"/>
      <c r="QIR60" s="87"/>
      <c r="QIX60" s="87"/>
      <c r="QIY60" s="87"/>
      <c r="QIZ60" s="87"/>
      <c r="QJA60" s="87"/>
      <c r="QJB60" s="87"/>
      <c r="QJC60" s="87"/>
      <c r="QJD60" s="87"/>
      <c r="QJE60" s="87"/>
      <c r="QJF60" s="87"/>
      <c r="QJG60" s="87"/>
      <c r="QJM60" s="87"/>
      <c r="QJN60" s="87"/>
      <c r="QJO60" s="87"/>
      <c r="QJP60" s="87"/>
      <c r="QJQ60" s="87"/>
      <c r="QJR60" s="87"/>
      <c r="QJS60" s="87"/>
      <c r="QJT60" s="87"/>
      <c r="QJU60" s="87"/>
      <c r="QJV60" s="87"/>
      <c r="QKB60" s="87"/>
      <c r="QKC60" s="87"/>
      <c r="QKD60" s="87"/>
      <c r="QKE60" s="87"/>
      <c r="QKF60" s="87"/>
      <c r="QKG60" s="87"/>
      <c r="QKH60" s="87"/>
      <c r="QKI60" s="87"/>
      <c r="QKJ60" s="87"/>
      <c r="QKK60" s="87"/>
      <c r="QKQ60" s="87"/>
      <c r="QKR60" s="87"/>
      <c r="QKS60" s="87"/>
      <c r="QKT60" s="87"/>
      <c r="QKU60" s="87"/>
      <c r="QKV60" s="87"/>
      <c r="QKW60" s="87"/>
      <c r="QKX60" s="87"/>
      <c r="QKY60" s="87"/>
      <c r="QKZ60" s="87"/>
      <c r="QLF60" s="87"/>
      <c r="QLG60" s="87"/>
      <c r="QLH60" s="87"/>
      <c r="QLI60" s="87"/>
      <c r="QLJ60" s="87"/>
      <c r="QLK60" s="87"/>
      <c r="QLL60" s="87"/>
      <c r="QLM60" s="87"/>
      <c r="QLN60" s="87"/>
      <c r="QLO60" s="87"/>
      <c r="QLU60" s="87"/>
      <c r="QLV60" s="87"/>
      <c r="QLW60" s="87"/>
      <c r="QLX60" s="87"/>
      <c r="QLY60" s="87"/>
      <c r="QLZ60" s="87"/>
      <c r="QMA60" s="87"/>
      <c r="QMB60" s="87"/>
      <c r="QMC60" s="87"/>
      <c r="QMD60" s="87"/>
      <c r="QMJ60" s="87"/>
      <c r="QMK60" s="87"/>
      <c r="QML60" s="87"/>
      <c r="QMM60" s="87"/>
      <c r="QMN60" s="87"/>
      <c r="QMO60" s="87"/>
      <c r="QMP60" s="87"/>
      <c r="QMQ60" s="87"/>
      <c r="QMR60" s="87"/>
      <c r="QMS60" s="87"/>
      <c r="QMY60" s="87"/>
      <c r="QMZ60" s="87"/>
      <c r="QNA60" s="87"/>
      <c r="QNB60" s="87"/>
      <c r="QNC60" s="87"/>
      <c r="QND60" s="87"/>
      <c r="QNE60" s="87"/>
      <c r="QNF60" s="87"/>
      <c r="QNG60" s="87"/>
      <c r="QNH60" s="87"/>
      <c r="QNN60" s="87"/>
      <c r="QNO60" s="87"/>
      <c r="QNP60" s="87"/>
      <c r="QNQ60" s="87"/>
      <c r="QNR60" s="87"/>
      <c r="QNS60" s="87"/>
      <c r="QNT60" s="87"/>
      <c r="QNU60" s="87"/>
      <c r="QNV60" s="87"/>
      <c r="QNW60" s="87"/>
      <c r="QOC60" s="87"/>
      <c r="QOD60" s="87"/>
      <c r="QOE60" s="87"/>
      <c r="QOF60" s="87"/>
      <c r="QOG60" s="87"/>
      <c r="QOH60" s="87"/>
      <c r="QOI60" s="87"/>
      <c r="QOJ60" s="87"/>
      <c r="QOK60" s="87"/>
      <c r="QOL60" s="87"/>
      <c r="QOR60" s="87"/>
      <c r="QOS60" s="87"/>
      <c r="QOT60" s="87"/>
      <c r="QOU60" s="87"/>
      <c r="QOV60" s="87"/>
      <c r="QOW60" s="87"/>
      <c r="QOX60" s="87"/>
      <c r="QOY60" s="87"/>
      <c r="QOZ60" s="87"/>
      <c r="QPA60" s="87"/>
      <c r="QPG60" s="87"/>
      <c r="QPH60" s="87"/>
      <c r="QPI60" s="87"/>
      <c r="QPJ60" s="87"/>
      <c r="QPK60" s="87"/>
      <c r="QPL60" s="87"/>
      <c r="QPM60" s="87"/>
      <c r="QPN60" s="87"/>
      <c r="QPO60" s="87"/>
      <c r="QPP60" s="87"/>
      <c r="QPV60" s="87"/>
      <c r="QPW60" s="87"/>
      <c r="QPX60" s="87"/>
      <c r="QPY60" s="87"/>
      <c r="QPZ60" s="87"/>
      <c r="QQA60" s="87"/>
      <c r="QQB60" s="87"/>
      <c r="QQC60" s="87"/>
      <c r="QQD60" s="87"/>
      <c r="QQE60" s="87"/>
      <c r="QQK60" s="87"/>
      <c r="QQL60" s="87"/>
      <c r="QQM60" s="87"/>
      <c r="QQN60" s="87"/>
      <c r="QQO60" s="87"/>
      <c r="QQP60" s="87"/>
      <c r="QQQ60" s="87"/>
      <c r="QQR60" s="87"/>
      <c r="QQS60" s="87"/>
      <c r="QQT60" s="87"/>
      <c r="QQZ60" s="87"/>
      <c r="QRA60" s="87"/>
      <c r="QRB60" s="87"/>
      <c r="QRC60" s="87"/>
      <c r="QRD60" s="87"/>
      <c r="QRE60" s="87"/>
      <c r="QRF60" s="87"/>
      <c r="QRG60" s="87"/>
      <c r="QRH60" s="87"/>
      <c r="QRI60" s="87"/>
      <c r="QRO60" s="87"/>
      <c r="QRP60" s="87"/>
      <c r="QRQ60" s="87"/>
      <c r="QRR60" s="87"/>
      <c r="QRS60" s="87"/>
      <c r="QRT60" s="87"/>
      <c r="QRU60" s="87"/>
      <c r="QRV60" s="87"/>
      <c r="QRW60" s="87"/>
      <c r="QRX60" s="87"/>
      <c r="QSD60" s="87"/>
      <c r="QSE60" s="87"/>
      <c r="QSF60" s="87"/>
      <c r="QSG60" s="87"/>
      <c r="QSH60" s="87"/>
      <c r="QSI60" s="87"/>
      <c r="QSJ60" s="87"/>
      <c r="QSK60" s="87"/>
      <c r="QSL60" s="87"/>
      <c r="QSM60" s="87"/>
      <c r="QSS60" s="87"/>
      <c r="QST60" s="87"/>
      <c r="QSU60" s="87"/>
      <c r="QSV60" s="87"/>
      <c r="QSW60" s="87"/>
      <c r="QSX60" s="87"/>
      <c r="QSY60" s="87"/>
      <c r="QSZ60" s="87"/>
      <c r="QTA60" s="87"/>
      <c r="QTB60" s="87"/>
      <c r="QTH60" s="87"/>
      <c r="QTI60" s="87"/>
      <c r="QTJ60" s="87"/>
      <c r="QTK60" s="87"/>
      <c r="QTL60" s="87"/>
      <c r="QTM60" s="87"/>
      <c r="QTN60" s="87"/>
      <c r="QTO60" s="87"/>
      <c r="QTP60" s="87"/>
      <c r="QTQ60" s="87"/>
      <c r="QTW60" s="87"/>
      <c r="QTX60" s="87"/>
      <c r="QTY60" s="87"/>
      <c r="QTZ60" s="87"/>
      <c r="QUA60" s="87"/>
      <c r="QUB60" s="87"/>
      <c r="QUC60" s="87"/>
      <c r="QUD60" s="87"/>
      <c r="QUE60" s="87"/>
      <c r="QUF60" s="87"/>
      <c r="QUL60" s="87"/>
      <c r="QUM60" s="87"/>
      <c r="QUN60" s="87"/>
      <c r="QUO60" s="87"/>
      <c r="QUP60" s="87"/>
      <c r="QUQ60" s="87"/>
      <c r="QUR60" s="87"/>
      <c r="QUS60" s="87"/>
      <c r="QUT60" s="87"/>
      <c r="QUU60" s="87"/>
      <c r="QVA60" s="87"/>
      <c r="QVB60" s="87"/>
      <c r="QVC60" s="87"/>
      <c r="QVD60" s="87"/>
      <c r="QVE60" s="87"/>
      <c r="QVF60" s="87"/>
      <c r="QVG60" s="87"/>
      <c r="QVH60" s="87"/>
      <c r="QVI60" s="87"/>
      <c r="QVJ60" s="87"/>
      <c r="QVP60" s="87"/>
      <c r="QVQ60" s="87"/>
      <c r="QVR60" s="87"/>
      <c r="QVS60" s="87"/>
      <c r="QVT60" s="87"/>
      <c r="QVU60" s="87"/>
      <c r="QVV60" s="87"/>
      <c r="QVW60" s="87"/>
      <c r="QVX60" s="87"/>
      <c r="QVY60" s="87"/>
      <c r="QWE60" s="87"/>
      <c r="QWF60" s="87"/>
      <c r="QWG60" s="87"/>
      <c r="QWH60" s="87"/>
      <c r="QWI60" s="87"/>
      <c r="QWJ60" s="87"/>
      <c r="QWK60" s="87"/>
      <c r="QWL60" s="87"/>
      <c r="QWM60" s="87"/>
      <c r="QWN60" s="87"/>
      <c r="QWT60" s="87"/>
      <c r="QWU60" s="87"/>
      <c r="QWV60" s="87"/>
      <c r="QWW60" s="87"/>
      <c r="QWX60" s="87"/>
      <c r="QWY60" s="87"/>
      <c r="QWZ60" s="87"/>
      <c r="QXA60" s="87"/>
      <c r="QXB60" s="87"/>
      <c r="QXC60" s="87"/>
      <c r="QXI60" s="87"/>
      <c r="QXJ60" s="87"/>
      <c r="QXK60" s="87"/>
      <c r="QXL60" s="87"/>
      <c r="QXM60" s="87"/>
      <c r="QXN60" s="87"/>
      <c r="QXO60" s="87"/>
      <c r="QXP60" s="87"/>
      <c r="QXQ60" s="87"/>
      <c r="QXR60" s="87"/>
      <c r="QXX60" s="87"/>
      <c r="QXY60" s="87"/>
      <c r="QXZ60" s="87"/>
      <c r="QYA60" s="87"/>
      <c r="QYB60" s="87"/>
      <c r="QYC60" s="87"/>
      <c r="QYD60" s="87"/>
      <c r="QYE60" s="87"/>
      <c r="QYF60" s="87"/>
      <c r="QYG60" s="87"/>
      <c r="QYM60" s="87"/>
      <c r="QYN60" s="87"/>
      <c r="QYO60" s="87"/>
      <c r="QYP60" s="87"/>
      <c r="QYQ60" s="87"/>
      <c r="QYR60" s="87"/>
      <c r="QYS60" s="87"/>
      <c r="QYT60" s="87"/>
      <c r="QYU60" s="87"/>
      <c r="QYV60" s="87"/>
      <c r="QZB60" s="87"/>
      <c r="QZC60" s="87"/>
      <c r="QZD60" s="87"/>
      <c r="QZE60" s="87"/>
      <c r="QZF60" s="87"/>
      <c r="QZG60" s="87"/>
      <c r="QZH60" s="87"/>
      <c r="QZI60" s="87"/>
      <c r="QZJ60" s="87"/>
      <c r="QZK60" s="87"/>
      <c r="QZQ60" s="87"/>
      <c r="QZR60" s="87"/>
      <c r="QZS60" s="87"/>
      <c r="QZT60" s="87"/>
      <c r="QZU60" s="87"/>
      <c r="QZV60" s="87"/>
      <c r="QZW60" s="87"/>
      <c r="QZX60" s="87"/>
      <c r="QZY60" s="87"/>
      <c r="QZZ60" s="87"/>
      <c r="RAF60" s="87"/>
      <c r="RAG60" s="87"/>
      <c r="RAH60" s="87"/>
      <c r="RAI60" s="87"/>
      <c r="RAJ60" s="87"/>
      <c r="RAK60" s="87"/>
      <c r="RAL60" s="87"/>
      <c r="RAM60" s="87"/>
      <c r="RAN60" s="87"/>
      <c r="RAO60" s="87"/>
      <c r="RAU60" s="87"/>
      <c r="RAV60" s="87"/>
      <c r="RAW60" s="87"/>
      <c r="RAX60" s="87"/>
      <c r="RAY60" s="87"/>
      <c r="RAZ60" s="87"/>
      <c r="RBA60" s="87"/>
      <c r="RBB60" s="87"/>
      <c r="RBC60" s="87"/>
      <c r="RBD60" s="87"/>
      <c r="RBJ60" s="87"/>
      <c r="RBK60" s="87"/>
      <c r="RBL60" s="87"/>
      <c r="RBM60" s="87"/>
      <c r="RBN60" s="87"/>
      <c r="RBO60" s="87"/>
      <c r="RBP60" s="87"/>
      <c r="RBQ60" s="87"/>
      <c r="RBR60" s="87"/>
      <c r="RBS60" s="87"/>
      <c r="RBY60" s="87"/>
      <c r="RBZ60" s="87"/>
      <c r="RCA60" s="87"/>
      <c r="RCB60" s="87"/>
      <c r="RCC60" s="87"/>
      <c r="RCD60" s="87"/>
      <c r="RCE60" s="87"/>
      <c r="RCF60" s="87"/>
      <c r="RCG60" s="87"/>
      <c r="RCH60" s="87"/>
      <c r="RCN60" s="87"/>
      <c r="RCO60" s="87"/>
      <c r="RCP60" s="87"/>
      <c r="RCQ60" s="87"/>
      <c r="RCR60" s="87"/>
      <c r="RCS60" s="87"/>
      <c r="RCT60" s="87"/>
      <c r="RCU60" s="87"/>
      <c r="RCV60" s="87"/>
      <c r="RCW60" s="87"/>
      <c r="RDC60" s="87"/>
      <c r="RDD60" s="87"/>
      <c r="RDE60" s="87"/>
      <c r="RDF60" s="87"/>
      <c r="RDG60" s="87"/>
      <c r="RDH60" s="87"/>
      <c r="RDI60" s="87"/>
      <c r="RDJ60" s="87"/>
      <c r="RDK60" s="87"/>
      <c r="RDL60" s="87"/>
      <c r="RDR60" s="87"/>
      <c r="RDS60" s="87"/>
      <c r="RDT60" s="87"/>
      <c r="RDU60" s="87"/>
      <c r="RDV60" s="87"/>
      <c r="RDW60" s="87"/>
      <c r="RDX60" s="87"/>
      <c r="RDY60" s="87"/>
      <c r="RDZ60" s="87"/>
      <c r="REA60" s="87"/>
      <c r="REG60" s="87"/>
      <c r="REH60" s="87"/>
      <c r="REI60" s="87"/>
      <c r="REJ60" s="87"/>
      <c r="REK60" s="87"/>
      <c r="REL60" s="87"/>
      <c r="REM60" s="87"/>
      <c r="REN60" s="87"/>
      <c r="REO60" s="87"/>
      <c r="REP60" s="87"/>
      <c r="REV60" s="87"/>
      <c r="REW60" s="87"/>
      <c r="REX60" s="87"/>
      <c r="REY60" s="87"/>
      <c r="REZ60" s="87"/>
      <c r="RFA60" s="87"/>
      <c r="RFB60" s="87"/>
      <c r="RFC60" s="87"/>
      <c r="RFD60" s="87"/>
      <c r="RFE60" s="87"/>
      <c r="RFK60" s="87"/>
      <c r="RFL60" s="87"/>
      <c r="RFM60" s="87"/>
      <c r="RFN60" s="87"/>
      <c r="RFO60" s="87"/>
      <c r="RFP60" s="87"/>
      <c r="RFQ60" s="87"/>
      <c r="RFR60" s="87"/>
      <c r="RFS60" s="87"/>
      <c r="RFT60" s="87"/>
      <c r="RFZ60" s="87"/>
      <c r="RGA60" s="87"/>
      <c r="RGB60" s="87"/>
      <c r="RGC60" s="87"/>
      <c r="RGD60" s="87"/>
      <c r="RGE60" s="87"/>
      <c r="RGF60" s="87"/>
      <c r="RGG60" s="87"/>
      <c r="RGH60" s="87"/>
      <c r="RGI60" s="87"/>
      <c r="RGO60" s="87"/>
      <c r="RGP60" s="87"/>
      <c r="RGQ60" s="87"/>
      <c r="RGR60" s="87"/>
      <c r="RGS60" s="87"/>
      <c r="RGT60" s="87"/>
      <c r="RGU60" s="87"/>
      <c r="RGV60" s="87"/>
      <c r="RGW60" s="87"/>
      <c r="RGX60" s="87"/>
      <c r="RHD60" s="87"/>
      <c r="RHE60" s="87"/>
      <c r="RHF60" s="87"/>
      <c r="RHG60" s="87"/>
      <c r="RHH60" s="87"/>
      <c r="RHI60" s="87"/>
      <c r="RHJ60" s="87"/>
      <c r="RHK60" s="87"/>
      <c r="RHL60" s="87"/>
      <c r="RHM60" s="87"/>
      <c r="RHS60" s="87"/>
      <c r="RHT60" s="87"/>
      <c r="RHU60" s="87"/>
      <c r="RHV60" s="87"/>
      <c r="RHW60" s="87"/>
      <c r="RHX60" s="87"/>
      <c r="RHY60" s="87"/>
      <c r="RHZ60" s="87"/>
      <c r="RIA60" s="87"/>
      <c r="RIB60" s="87"/>
      <c r="RIH60" s="87"/>
      <c r="RII60" s="87"/>
      <c r="RIJ60" s="87"/>
      <c r="RIK60" s="87"/>
      <c r="RIL60" s="87"/>
      <c r="RIM60" s="87"/>
      <c r="RIN60" s="87"/>
      <c r="RIO60" s="87"/>
      <c r="RIP60" s="87"/>
      <c r="RIQ60" s="87"/>
      <c r="RIW60" s="87"/>
      <c r="RIX60" s="87"/>
      <c r="RIY60" s="87"/>
      <c r="RIZ60" s="87"/>
      <c r="RJA60" s="87"/>
      <c r="RJB60" s="87"/>
      <c r="RJC60" s="87"/>
      <c r="RJD60" s="87"/>
      <c r="RJE60" s="87"/>
      <c r="RJF60" s="87"/>
      <c r="RJL60" s="87"/>
      <c r="RJM60" s="87"/>
      <c r="RJN60" s="87"/>
      <c r="RJO60" s="87"/>
      <c r="RJP60" s="87"/>
      <c r="RJQ60" s="87"/>
      <c r="RJR60" s="87"/>
      <c r="RJS60" s="87"/>
      <c r="RJT60" s="87"/>
      <c r="RJU60" s="87"/>
      <c r="RKA60" s="87"/>
      <c r="RKB60" s="87"/>
      <c r="RKC60" s="87"/>
      <c r="RKD60" s="87"/>
      <c r="RKE60" s="87"/>
      <c r="RKF60" s="87"/>
      <c r="RKG60" s="87"/>
      <c r="RKH60" s="87"/>
      <c r="RKI60" s="87"/>
      <c r="RKJ60" s="87"/>
      <c r="RKP60" s="87"/>
      <c r="RKQ60" s="87"/>
      <c r="RKR60" s="87"/>
      <c r="RKS60" s="87"/>
      <c r="RKT60" s="87"/>
      <c r="RKU60" s="87"/>
      <c r="RKV60" s="87"/>
      <c r="RKW60" s="87"/>
      <c r="RKX60" s="87"/>
      <c r="RKY60" s="87"/>
      <c r="RLE60" s="87"/>
      <c r="RLF60" s="87"/>
      <c r="RLG60" s="87"/>
      <c r="RLH60" s="87"/>
      <c r="RLI60" s="87"/>
      <c r="RLJ60" s="87"/>
      <c r="RLK60" s="87"/>
      <c r="RLL60" s="87"/>
      <c r="RLM60" s="87"/>
      <c r="RLN60" s="87"/>
      <c r="RLT60" s="87"/>
      <c r="RLU60" s="87"/>
      <c r="RLV60" s="87"/>
      <c r="RLW60" s="87"/>
      <c r="RLX60" s="87"/>
      <c r="RLY60" s="87"/>
      <c r="RLZ60" s="87"/>
      <c r="RMA60" s="87"/>
      <c r="RMB60" s="87"/>
      <c r="RMC60" s="87"/>
      <c r="RMI60" s="87"/>
      <c r="RMJ60" s="87"/>
      <c r="RMK60" s="87"/>
      <c r="RML60" s="87"/>
      <c r="RMM60" s="87"/>
      <c r="RMN60" s="87"/>
      <c r="RMO60" s="87"/>
      <c r="RMP60" s="87"/>
      <c r="RMQ60" s="87"/>
      <c r="RMR60" s="87"/>
      <c r="RMX60" s="87"/>
      <c r="RMY60" s="87"/>
      <c r="RMZ60" s="87"/>
      <c r="RNA60" s="87"/>
      <c r="RNB60" s="87"/>
      <c r="RNC60" s="87"/>
      <c r="RND60" s="87"/>
      <c r="RNE60" s="87"/>
      <c r="RNF60" s="87"/>
      <c r="RNG60" s="87"/>
      <c r="RNM60" s="87"/>
      <c r="RNN60" s="87"/>
      <c r="RNO60" s="87"/>
      <c r="RNP60" s="87"/>
      <c r="RNQ60" s="87"/>
      <c r="RNR60" s="87"/>
      <c r="RNS60" s="87"/>
      <c r="RNT60" s="87"/>
      <c r="RNU60" s="87"/>
      <c r="RNV60" s="87"/>
      <c r="ROB60" s="87"/>
      <c r="ROC60" s="87"/>
      <c r="ROD60" s="87"/>
      <c r="ROE60" s="87"/>
      <c r="ROF60" s="87"/>
      <c r="ROG60" s="87"/>
      <c r="ROH60" s="87"/>
      <c r="ROI60" s="87"/>
      <c r="ROJ60" s="87"/>
      <c r="ROK60" s="87"/>
      <c r="ROQ60" s="87"/>
      <c r="ROR60" s="87"/>
      <c r="ROS60" s="87"/>
      <c r="ROT60" s="87"/>
      <c r="ROU60" s="87"/>
      <c r="ROV60" s="87"/>
      <c r="ROW60" s="87"/>
      <c r="ROX60" s="87"/>
      <c r="ROY60" s="87"/>
      <c r="ROZ60" s="87"/>
      <c r="RPF60" s="87"/>
      <c r="RPG60" s="87"/>
      <c r="RPH60" s="87"/>
      <c r="RPI60" s="87"/>
      <c r="RPJ60" s="87"/>
      <c r="RPK60" s="87"/>
      <c r="RPL60" s="87"/>
      <c r="RPM60" s="87"/>
      <c r="RPN60" s="87"/>
      <c r="RPO60" s="87"/>
      <c r="RPU60" s="87"/>
      <c r="RPV60" s="87"/>
      <c r="RPW60" s="87"/>
      <c r="RPX60" s="87"/>
      <c r="RPY60" s="87"/>
      <c r="RPZ60" s="87"/>
      <c r="RQA60" s="87"/>
      <c r="RQB60" s="87"/>
      <c r="RQC60" s="87"/>
      <c r="RQD60" s="87"/>
      <c r="RQJ60" s="87"/>
      <c r="RQK60" s="87"/>
      <c r="RQL60" s="87"/>
      <c r="RQM60" s="87"/>
      <c r="RQN60" s="87"/>
      <c r="RQO60" s="87"/>
      <c r="RQP60" s="87"/>
      <c r="RQQ60" s="87"/>
      <c r="RQR60" s="87"/>
      <c r="RQS60" s="87"/>
      <c r="RQY60" s="87"/>
      <c r="RQZ60" s="87"/>
      <c r="RRA60" s="87"/>
      <c r="RRB60" s="87"/>
      <c r="RRC60" s="87"/>
      <c r="RRD60" s="87"/>
      <c r="RRE60" s="87"/>
      <c r="RRF60" s="87"/>
      <c r="RRG60" s="87"/>
      <c r="RRH60" s="87"/>
      <c r="RRN60" s="87"/>
      <c r="RRO60" s="87"/>
      <c r="RRP60" s="87"/>
      <c r="RRQ60" s="87"/>
      <c r="RRR60" s="87"/>
      <c r="RRS60" s="87"/>
      <c r="RRT60" s="87"/>
      <c r="RRU60" s="87"/>
      <c r="RRV60" s="87"/>
      <c r="RRW60" s="87"/>
      <c r="RSC60" s="87"/>
      <c r="RSD60" s="87"/>
      <c r="RSE60" s="87"/>
      <c r="RSF60" s="87"/>
      <c r="RSG60" s="87"/>
      <c r="RSH60" s="87"/>
      <c r="RSI60" s="87"/>
      <c r="RSJ60" s="87"/>
      <c r="RSK60" s="87"/>
      <c r="RSL60" s="87"/>
      <c r="RSR60" s="87"/>
      <c r="RSS60" s="87"/>
      <c r="RST60" s="87"/>
      <c r="RSU60" s="87"/>
      <c r="RSV60" s="87"/>
      <c r="RSW60" s="87"/>
      <c r="RSX60" s="87"/>
      <c r="RSY60" s="87"/>
      <c r="RSZ60" s="87"/>
      <c r="RTA60" s="87"/>
      <c r="RTG60" s="87"/>
      <c r="RTH60" s="87"/>
      <c r="RTI60" s="87"/>
      <c r="RTJ60" s="87"/>
      <c r="RTK60" s="87"/>
      <c r="RTL60" s="87"/>
      <c r="RTM60" s="87"/>
      <c r="RTN60" s="87"/>
      <c r="RTO60" s="87"/>
      <c r="RTP60" s="87"/>
      <c r="RTV60" s="87"/>
      <c r="RTW60" s="87"/>
      <c r="RTX60" s="87"/>
      <c r="RTY60" s="87"/>
      <c r="RTZ60" s="87"/>
      <c r="RUA60" s="87"/>
      <c r="RUB60" s="87"/>
      <c r="RUC60" s="87"/>
      <c r="RUD60" s="87"/>
      <c r="RUE60" s="87"/>
      <c r="RUK60" s="87"/>
      <c r="RUL60" s="87"/>
      <c r="RUM60" s="87"/>
      <c r="RUN60" s="87"/>
      <c r="RUO60" s="87"/>
      <c r="RUP60" s="87"/>
      <c r="RUQ60" s="87"/>
      <c r="RUR60" s="87"/>
      <c r="RUS60" s="87"/>
      <c r="RUT60" s="87"/>
      <c r="RUZ60" s="87"/>
      <c r="RVA60" s="87"/>
      <c r="RVB60" s="87"/>
      <c r="RVC60" s="87"/>
      <c r="RVD60" s="87"/>
      <c r="RVE60" s="87"/>
      <c r="RVF60" s="87"/>
      <c r="RVG60" s="87"/>
      <c r="RVH60" s="87"/>
      <c r="RVI60" s="87"/>
      <c r="RVO60" s="87"/>
      <c r="RVP60" s="87"/>
      <c r="RVQ60" s="87"/>
      <c r="RVR60" s="87"/>
      <c r="RVS60" s="87"/>
      <c r="RVT60" s="87"/>
      <c r="RVU60" s="87"/>
      <c r="RVV60" s="87"/>
      <c r="RVW60" s="87"/>
      <c r="RVX60" s="87"/>
      <c r="RWD60" s="87"/>
      <c r="RWE60" s="87"/>
      <c r="RWF60" s="87"/>
      <c r="RWG60" s="87"/>
      <c r="RWH60" s="87"/>
      <c r="RWI60" s="87"/>
      <c r="RWJ60" s="87"/>
      <c r="RWK60" s="87"/>
      <c r="RWL60" s="87"/>
      <c r="RWM60" s="87"/>
      <c r="RWS60" s="87"/>
      <c r="RWT60" s="87"/>
      <c r="RWU60" s="87"/>
      <c r="RWV60" s="87"/>
      <c r="RWW60" s="87"/>
      <c r="RWX60" s="87"/>
      <c r="RWY60" s="87"/>
      <c r="RWZ60" s="87"/>
      <c r="RXA60" s="87"/>
      <c r="RXB60" s="87"/>
      <c r="RXH60" s="87"/>
      <c r="RXI60" s="87"/>
      <c r="RXJ60" s="87"/>
      <c r="RXK60" s="87"/>
      <c r="RXL60" s="87"/>
      <c r="RXM60" s="87"/>
      <c r="RXN60" s="87"/>
      <c r="RXO60" s="87"/>
      <c r="RXP60" s="87"/>
      <c r="RXQ60" s="87"/>
      <c r="RXW60" s="87"/>
      <c r="RXX60" s="87"/>
      <c r="RXY60" s="87"/>
      <c r="RXZ60" s="87"/>
      <c r="RYA60" s="87"/>
      <c r="RYB60" s="87"/>
      <c r="RYC60" s="87"/>
      <c r="RYD60" s="87"/>
      <c r="RYE60" s="87"/>
      <c r="RYF60" s="87"/>
      <c r="RYL60" s="87"/>
      <c r="RYM60" s="87"/>
      <c r="RYN60" s="87"/>
      <c r="RYO60" s="87"/>
      <c r="RYP60" s="87"/>
      <c r="RYQ60" s="87"/>
      <c r="RYR60" s="87"/>
      <c r="RYS60" s="87"/>
      <c r="RYT60" s="87"/>
      <c r="RYU60" s="87"/>
      <c r="RZA60" s="87"/>
      <c r="RZB60" s="87"/>
      <c r="RZC60" s="87"/>
      <c r="RZD60" s="87"/>
      <c r="RZE60" s="87"/>
      <c r="RZF60" s="87"/>
      <c r="RZG60" s="87"/>
      <c r="RZH60" s="87"/>
      <c r="RZI60" s="87"/>
      <c r="RZJ60" s="87"/>
      <c r="RZP60" s="87"/>
      <c r="RZQ60" s="87"/>
      <c r="RZR60" s="87"/>
      <c r="RZS60" s="87"/>
      <c r="RZT60" s="87"/>
      <c r="RZU60" s="87"/>
      <c r="RZV60" s="87"/>
      <c r="RZW60" s="87"/>
      <c r="RZX60" s="87"/>
      <c r="RZY60" s="87"/>
      <c r="SAE60" s="87"/>
      <c r="SAF60" s="87"/>
      <c r="SAG60" s="87"/>
      <c r="SAH60" s="87"/>
      <c r="SAI60" s="87"/>
      <c r="SAJ60" s="87"/>
      <c r="SAK60" s="87"/>
      <c r="SAL60" s="87"/>
      <c r="SAM60" s="87"/>
      <c r="SAN60" s="87"/>
      <c r="SAT60" s="87"/>
      <c r="SAU60" s="87"/>
      <c r="SAV60" s="87"/>
      <c r="SAW60" s="87"/>
      <c r="SAX60" s="87"/>
      <c r="SAY60" s="87"/>
      <c r="SAZ60" s="87"/>
      <c r="SBA60" s="87"/>
      <c r="SBB60" s="87"/>
      <c r="SBC60" s="87"/>
      <c r="SBI60" s="87"/>
      <c r="SBJ60" s="87"/>
      <c r="SBK60" s="87"/>
      <c r="SBL60" s="87"/>
      <c r="SBM60" s="87"/>
      <c r="SBN60" s="87"/>
      <c r="SBO60" s="87"/>
      <c r="SBP60" s="87"/>
      <c r="SBQ60" s="87"/>
      <c r="SBR60" s="87"/>
      <c r="SBX60" s="87"/>
      <c r="SBY60" s="87"/>
      <c r="SBZ60" s="87"/>
      <c r="SCA60" s="87"/>
      <c r="SCB60" s="87"/>
      <c r="SCC60" s="87"/>
      <c r="SCD60" s="87"/>
      <c r="SCE60" s="87"/>
      <c r="SCF60" s="87"/>
      <c r="SCG60" s="87"/>
      <c r="SCM60" s="87"/>
      <c r="SCN60" s="87"/>
      <c r="SCO60" s="87"/>
      <c r="SCP60" s="87"/>
      <c r="SCQ60" s="87"/>
      <c r="SCR60" s="87"/>
      <c r="SCS60" s="87"/>
      <c r="SCT60" s="87"/>
      <c r="SCU60" s="87"/>
      <c r="SCV60" s="87"/>
      <c r="SDB60" s="87"/>
      <c r="SDC60" s="87"/>
      <c r="SDD60" s="87"/>
      <c r="SDE60" s="87"/>
      <c r="SDF60" s="87"/>
      <c r="SDG60" s="87"/>
      <c r="SDH60" s="87"/>
      <c r="SDI60" s="87"/>
      <c r="SDJ60" s="87"/>
      <c r="SDK60" s="87"/>
      <c r="SDQ60" s="87"/>
      <c r="SDR60" s="87"/>
      <c r="SDS60" s="87"/>
      <c r="SDT60" s="87"/>
      <c r="SDU60" s="87"/>
      <c r="SDV60" s="87"/>
      <c r="SDW60" s="87"/>
      <c r="SDX60" s="87"/>
      <c r="SDY60" s="87"/>
      <c r="SDZ60" s="87"/>
      <c r="SEF60" s="87"/>
      <c r="SEG60" s="87"/>
      <c r="SEH60" s="87"/>
      <c r="SEI60" s="87"/>
      <c r="SEJ60" s="87"/>
      <c r="SEK60" s="87"/>
      <c r="SEL60" s="87"/>
      <c r="SEM60" s="87"/>
      <c r="SEN60" s="87"/>
      <c r="SEO60" s="87"/>
      <c r="SEU60" s="87"/>
      <c r="SEV60" s="87"/>
      <c r="SEW60" s="87"/>
      <c r="SEX60" s="87"/>
      <c r="SEY60" s="87"/>
      <c r="SEZ60" s="87"/>
      <c r="SFA60" s="87"/>
      <c r="SFB60" s="87"/>
      <c r="SFC60" s="87"/>
      <c r="SFD60" s="87"/>
      <c r="SFJ60" s="87"/>
      <c r="SFK60" s="87"/>
      <c r="SFL60" s="87"/>
      <c r="SFM60" s="87"/>
      <c r="SFN60" s="87"/>
      <c r="SFO60" s="87"/>
      <c r="SFP60" s="87"/>
      <c r="SFQ60" s="87"/>
      <c r="SFR60" s="87"/>
      <c r="SFS60" s="87"/>
      <c r="SFY60" s="87"/>
      <c r="SFZ60" s="87"/>
      <c r="SGA60" s="87"/>
      <c r="SGB60" s="87"/>
      <c r="SGC60" s="87"/>
      <c r="SGD60" s="87"/>
      <c r="SGE60" s="87"/>
      <c r="SGF60" s="87"/>
      <c r="SGG60" s="87"/>
      <c r="SGH60" s="87"/>
      <c r="SGN60" s="87"/>
      <c r="SGO60" s="87"/>
      <c r="SGP60" s="87"/>
      <c r="SGQ60" s="87"/>
      <c r="SGR60" s="87"/>
      <c r="SGS60" s="87"/>
      <c r="SGT60" s="87"/>
      <c r="SGU60" s="87"/>
      <c r="SGV60" s="87"/>
      <c r="SGW60" s="87"/>
      <c r="SHC60" s="87"/>
      <c r="SHD60" s="87"/>
      <c r="SHE60" s="87"/>
      <c r="SHF60" s="87"/>
      <c r="SHG60" s="87"/>
      <c r="SHH60" s="87"/>
      <c r="SHI60" s="87"/>
      <c r="SHJ60" s="87"/>
      <c r="SHK60" s="87"/>
      <c r="SHL60" s="87"/>
      <c r="SHR60" s="87"/>
      <c r="SHS60" s="87"/>
      <c r="SHT60" s="87"/>
      <c r="SHU60" s="87"/>
      <c r="SHV60" s="87"/>
      <c r="SHW60" s="87"/>
      <c r="SHX60" s="87"/>
      <c r="SHY60" s="87"/>
      <c r="SHZ60" s="87"/>
      <c r="SIA60" s="87"/>
      <c r="SIG60" s="87"/>
      <c r="SIH60" s="87"/>
      <c r="SII60" s="87"/>
      <c r="SIJ60" s="87"/>
      <c r="SIK60" s="87"/>
      <c r="SIL60" s="87"/>
      <c r="SIM60" s="87"/>
      <c r="SIN60" s="87"/>
      <c r="SIO60" s="87"/>
      <c r="SIP60" s="87"/>
      <c r="SIV60" s="87"/>
      <c r="SIW60" s="87"/>
      <c r="SIX60" s="87"/>
      <c r="SIY60" s="87"/>
      <c r="SIZ60" s="87"/>
      <c r="SJA60" s="87"/>
      <c r="SJB60" s="87"/>
      <c r="SJC60" s="87"/>
      <c r="SJD60" s="87"/>
      <c r="SJE60" s="87"/>
      <c r="SJK60" s="87"/>
      <c r="SJL60" s="87"/>
      <c r="SJM60" s="87"/>
      <c r="SJN60" s="87"/>
      <c r="SJO60" s="87"/>
      <c r="SJP60" s="87"/>
      <c r="SJQ60" s="87"/>
      <c r="SJR60" s="87"/>
      <c r="SJS60" s="87"/>
      <c r="SJT60" s="87"/>
      <c r="SJZ60" s="87"/>
      <c r="SKA60" s="87"/>
      <c r="SKB60" s="87"/>
      <c r="SKC60" s="87"/>
      <c r="SKD60" s="87"/>
      <c r="SKE60" s="87"/>
      <c r="SKF60" s="87"/>
      <c r="SKG60" s="87"/>
      <c r="SKH60" s="87"/>
      <c r="SKI60" s="87"/>
      <c r="SKO60" s="87"/>
      <c r="SKP60" s="87"/>
      <c r="SKQ60" s="87"/>
      <c r="SKR60" s="87"/>
      <c r="SKS60" s="87"/>
      <c r="SKT60" s="87"/>
      <c r="SKU60" s="87"/>
      <c r="SKV60" s="87"/>
      <c r="SKW60" s="87"/>
      <c r="SKX60" s="87"/>
      <c r="SLD60" s="87"/>
      <c r="SLE60" s="87"/>
      <c r="SLF60" s="87"/>
      <c r="SLG60" s="87"/>
      <c r="SLH60" s="87"/>
      <c r="SLI60" s="87"/>
      <c r="SLJ60" s="87"/>
      <c r="SLK60" s="87"/>
      <c r="SLL60" s="87"/>
      <c r="SLM60" s="87"/>
      <c r="SLS60" s="87"/>
      <c r="SLT60" s="87"/>
      <c r="SLU60" s="87"/>
      <c r="SLV60" s="87"/>
      <c r="SLW60" s="87"/>
      <c r="SLX60" s="87"/>
      <c r="SLY60" s="87"/>
      <c r="SLZ60" s="87"/>
      <c r="SMA60" s="87"/>
      <c r="SMB60" s="87"/>
      <c r="SMH60" s="87"/>
      <c r="SMI60" s="87"/>
      <c r="SMJ60" s="87"/>
      <c r="SMK60" s="87"/>
      <c r="SML60" s="87"/>
      <c r="SMM60" s="87"/>
      <c r="SMN60" s="87"/>
      <c r="SMO60" s="87"/>
      <c r="SMP60" s="87"/>
      <c r="SMQ60" s="87"/>
      <c r="SMW60" s="87"/>
      <c r="SMX60" s="87"/>
      <c r="SMY60" s="87"/>
      <c r="SMZ60" s="87"/>
      <c r="SNA60" s="87"/>
      <c r="SNB60" s="87"/>
      <c r="SNC60" s="87"/>
      <c r="SND60" s="87"/>
      <c r="SNE60" s="87"/>
      <c r="SNF60" s="87"/>
      <c r="SNL60" s="87"/>
      <c r="SNM60" s="87"/>
      <c r="SNN60" s="87"/>
      <c r="SNO60" s="87"/>
      <c r="SNP60" s="87"/>
      <c r="SNQ60" s="87"/>
      <c r="SNR60" s="87"/>
      <c r="SNS60" s="87"/>
      <c r="SNT60" s="87"/>
      <c r="SNU60" s="87"/>
      <c r="SOA60" s="87"/>
      <c r="SOB60" s="87"/>
      <c r="SOC60" s="87"/>
      <c r="SOD60" s="87"/>
      <c r="SOE60" s="87"/>
      <c r="SOF60" s="87"/>
      <c r="SOG60" s="87"/>
      <c r="SOH60" s="87"/>
      <c r="SOI60" s="87"/>
      <c r="SOJ60" s="87"/>
      <c r="SOP60" s="87"/>
      <c r="SOQ60" s="87"/>
      <c r="SOR60" s="87"/>
      <c r="SOS60" s="87"/>
      <c r="SOT60" s="87"/>
      <c r="SOU60" s="87"/>
      <c r="SOV60" s="87"/>
      <c r="SOW60" s="87"/>
      <c r="SOX60" s="87"/>
      <c r="SOY60" s="87"/>
      <c r="SPE60" s="87"/>
      <c r="SPF60" s="87"/>
      <c r="SPG60" s="87"/>
      <c r="SPH60" s="87"/>
      <c r="SPI60" s="87"/>
      <c r="SPJ60" s="87"/>
      <c r="SPK60" s="87"/>
      <c r="SPL60" s="87"/>
      <c r="SPM60" s="87"/>
      <c r="SPN60" s="87"/>
      <c r="SPT60" s="87"/>
      <c r="SPU60" s="87"/>
      <c r="SPV60" s="87"/>
      <c r="SPW60" s="87"/>
      <c r="SPX60" s="87"/>
      <c r="SPY60" s="87"/>
      <c r="SPZ60" s="87"/>
      <c r="SQA60" s="87"/>
      <c r="SQB60" s="87"/>
      <c r="SQC60" s="87"/>
      <c r="SQI60" s="87"/>
      <c r="SQJ60" s="87"/>
      <c r="SQK60" s="87"/>
      <c r="SQL60" s="87"/>
      <c r="SQM60" s="87"/>
      <c r="SQN60" s="87"/>
      <c r="SQO60" s="87"/>
      <c r="SQP60" s="87"/>
      <c r="SQQ60" s="87"/>
      <c r="SQR60" s="87"/>
      <c r="SQX60" s="87"/>
      <c r="SQY60" s="87"/>
      <c r="SQZ60" s="87"/>
      <c r="SRA60" s="87"/>
      <c r="SRB60" s="87"/>
      <c r="SRC60" s="87"/>
      <c r="SRD60" s="87"/>
      <c r="SRE60" s="87"/>
      <c r="SRF60" s="87"/>
      <c r="SRG60" s="87"/>
      <c r="SRM60" s="87"/>
      <c r="SRN60" s="87"/>
      <c r="SRO60" s="87"/>
      <c r="SRP60" s="87"/>
      <c r="SRQ60" s="87"/>
      <c r="SRR60" s="87"/>
      <c r="SRS60" s="87"/>
      <c r="SRT60" s="87"/>
      <c r="SRU60" s="87"/>
      <c r="SRV60" s="87"/>
      <c r="SSB60" s="87"/>
      <c r="SSC60" s="87"/>
      <c r="SSD60" s="87"/>
      <c r="SSE60" s="87"/>
      <c r="SSF60" s="87"/>
      <c r="SSG60" s="87"/>
      <c r="SSH60" s="87"/>
      <c r="SSI60" s="87"/>
      <c r="SSJ60" s="87"/>
      <c r="SSK60" s="87"/>
      <c r="SSQ60" s="87"/>
      <c r="SSR60" s="87"/>
      <c r="SSS60" s="87"/>
      <c r="SST60" s="87"/>
      <c r="SSU60" s="87"/>
      <c r="SSV60" s="87"/>
      <c r="SSW60" s="87"/>
      <c r="SSX60" s="87"/>
      <c r="SSY60" s="87"/>
      <c r="SSZ60" s="87"/>
      <c r="STF60" s="87"/>
      <c r="STG60" s="87"/>
      <c r="STH60" s="87"/>
      <c r="STI60" s="87"/>
      <c r="STJ60" s="87"/>
      <c r="STK60" s="87"/>
      <c r="STL60" s="87"/>
      <c r="STM60" s="87"/>
      <c r="STN60" s="87"/>
      <c r="STO60" s="87"/>
      <c r="STU60" s="87"/>
      <c r="STV60" s="87"/>
      <c r="STW60" s="87"/>
      <c r="STX60" s="87"/>
      <c r="STY60" s="87"/>
      <c r="STZ60" s="87"/>
      <c r="SUA60" s="87"/>
      <c r="SUB60" s="87"/>
      <c r="SUC60" s="87"/>
      <c r="SUD60" s="87"/>
      <c r="SUJ60" s="87"/>
      <c r="SUK60" s="87"/>
      <c r="SUL60" s="87"/>
      <c r="SUM60" s="87"/>
      <c r="SUN60" s="87"/>
      <c r="SUO60" s="87"/>
      <c r="SUP60" s="87"/>
      <c r="SUQ60" s="87"/>
      <c r="SUR60" s="87"/>
      <c r="SUS60" s="87"/>
      <c r="SUY60" s="87"/>
      <c r="SUZ60" s="87"/>
      <c r="SVA60" s="87"/>
      <c r="SVB60" s="87"/>
      <c r="SVC60" s="87"/>
      <c r="SVD60" s="87"/>
      <c r="SVE60" s="87"/>
      <c r="SVF60" s="87"/>
      <c r="SVG60" s="87"/>
      <c r="SVH60" s="87"/>
      <c r="SVN60" s="87"/>
      <c r="SVO60" s="87"/>
      <c r="SVP60" s="87"/>
      <c r="SVQ60" s="87"/>
      <c r="SVR60" s="87"/>
      <c r="SVS60" s="87"/>
      <c r="SVT60" s="87"/>
      <c r="SVU60" s="87"/>
      <c r="SVV60" s="87"/>
      <c r="SVW60" s="87"/>
      <c r="SWC60" s="87"/>
      <c r="SWD60" s="87"/>
      <c r="SWE60" s="87"/>
      <c r="SWF60" s="87"/>
      <c r="SWG60" s="87"/>
      <c r="SWH60" s="87"/>
      <c r="SWI60" s="87"/>
      <c r="SWJ60" s="87"/>
      <c r="SWK60" s="87"/>
      <c r="SWL60" s="87"/>
      <c r="SWR60" s="87"/>
      <c r="SWS60" s="87"/>
      <c r="SWT60" s="87"/>
      <c r="SWU60" s="87"/>
      <c r="SWV60" s="87"/>
      <c r="SWW60" s="87"/>
      <c r="SWX60" s="87"/>
      <c r="SWY60" s="87"/>
      <c r="SWZ60" s="87"/>
      <c r="SXA60" s="87"/>
      <c r="SXG60" s="87"/>
      <c r="SXH60" s="87"/>
      <c r="SXI60" s="87"/>
      <c r="SXJ60" s="87"/>
      <c r="SXK60" s="87"/>
      <c r="SXL60" s="87"/>
      <c r="SXM60" s="87"/>
      <c r="SXN60" s="87"/>
      <c r="SXO60" s="87"/>
      <c r="SXP60" s="87"/>
      <c r="SXV60" s="87"/>
      <c r="SXW60" s="87"/>
      <c r="SXX60" s="87"/>
      <c r="SXY60" s="87"/>
      <c r="SXZ60" s="87"/>
      <c r="SYA60" s="87"/>
      <c r="SYB60" s="87"/>
      <c r="SYC60" s="87"/>
      <c r="SYD60" s="87"/>
      <c r="SYE60" s="87"/>
      <c r="SYK60" s="87"/>
      <c r="SYL60" s="87"/>
      <c r="SYM60" s="87"/>
      <c r="SYN60" s="87"/>
      <c r="SYO60" s="87"/>
      <c r="SYP60" s="87"/>
      <c r="SYQ60" s="87"/>
      <c r="SYR60" s="87"/>
      <c r="SYS60" s="87"/>
      <c r="SYT60" s="87"/>
      <c r="SYZ60" s="87"/>
      <c r="SZA60" s="87"/>
      <c r="SZB60" s="87"/>
      <c r="SZC60" s="87"/>
      <c r="SZD60" s="87"/>
      <c r="SZE60" s="87"/>
      <c r="SZF60" s="87"/>
      <c r="SZG60" s="87"/>
      <c r="SZH60" s="87"/>
      <c r="SZI60" s="87"/>
      <c r="SZO60" s="87"/>
      <c r="SZP60" s="87"/>
      <c r="SZQ60" s="87"/>
      <c r="SZR60" s="87"/>
      <c r="SZS60" s="87"/>
      <c r="SZT60" s="87"/>
      <c r="SZU60" s="87"/>
      <c r="SZV60" s="87"/>
      <c r="SZW60" s="87"/>
      <c r="SZX60" s="87"/>
      <c r="TAD60" s="87"/>
      <c r="TAE60" s="87"/>
      <c r="TAF60" s="87"/>
      <c r="TAG60" s="87"/>
      <c r="TAH60" s="87"/>
      <c r="TAI60" s="87"/>
      <c r="TAJ60" s="87"/>
      <c r="TAK60" s="87"/>
      <c r="TAL60" s="87"/>
      <c r="TAM60" s="87"/>
      <c r="TAS60" s="87"/>
      <c r="TAT60" s="87"/>
      <c r="TAU60" s="87"/>
      <c r="TAV60" s="87"/>
      <c r="TAW60" s="87"/>
      <c r="TAX60" s="87"/>
      <c r="TAY60" s="87"/>
      <c r="TAZ60" s="87"/>
      <c r="TBA60" s="87"/>
      <c r="TBB60" s="87"/>
      <c r="TBH60" s="87"/>
      <c r="TBI60" s="87"/>
      <c r="TBJ60" s="87"/>
      <c r="TBK60" s="87"/>
      <c r="TBL60" s="87"/>
      <c r="TBM60" s="87"/>
      <c r="TBN60" s="87"/>
      <c r="TBO60" s="87"/>
      <c r="TBP60" s="87"/>
      <c r="TBQ60" s="87"/>
      <c r="TBW60" s="87"/>
      <c r="TBX60" s="87"/>
      <c r="TBY60" s="87"/>
      <c r="TBZ60" s="87"/>
      <c r="TCA60" s="87"/>
      <c r="TCB60" s="87"/>
      <c r="TCC60" s="87"/>
      <c r="TCD60" s="87"/>
      <c r="TCE60" s="87"/>
      <c r="TCF60" s="87"/>
      <c r="TCL60" s="87"/>
      <c r="TCM60" s="87"/>
      <c r="TCN60" s="87"/>
      <c r="TCO60" s="87"/>
      <c r="TCP60" s="87"/>
      <c r="TCQ60" s="87"/>
      <c r="TCR60" s="87"/>
      <c r="TCS60" s="87"/>
      <c r="TCT60" s="87"/>
      <c r="TCU60" s="87"/>
      <c r="TDA60" s="87"/>
      <c r="TDB60" s="87"/>
      <c r="TDC60" s="87"/>
      <c r="TDD60" s="87"/>
      <c r="TDE60" s="87"/>
      <c r="TDF60" s="87"/>
      <c r="TDG60" s="87"/>
      <c r="TDH60" s="87"/>
      <c r="TDI60" s="87"/>
      <c r="TDJ60" s="87"/>
      <c r="TDP60" s="87"/>
      <c r="TDQ60" s="87"/>
      <c r="TDR60" s="87"/>
      <c r="TDS60" s="87"/>
      <c r="TDT60" s="87"/>
      <c r="TDU60" s="87"/>
      <c r="TDV60" s="87"/>
      <c r="TDW60" s="87"/>
      <c r="TDX60" s="87"/>
      <c r="TDY60" s="87"/>
      <c r="TEE60" s="87"/>
      <c r="TEF60" s="87"/>
      <c r="TEG60" s="87"/>
      <c r="TEH60" s="87"/>
      <c r="TEI60" s="87"/>
      <c r="TEJ60" s="87"/>
      <c r="TEK60" s="87"/>
      <c r="TEL60" s="87"/>
      <c r="TEM60" s="87"/>
      <c r="TEN60" s="87"/>
      <c r="TET60" s="87"/>
      <c r="TEU60" s="87"/>
      <c r="TEV60" s="87"/>
      <c r="TEW60" s="87"/>
      <c r="TEX60" s="87"/>
      <c r="TEY60" s="87"/>
      <c r="TEZ60" s="87"/>
      <c r="TFA60" s="87"/>
      <c r="TFB60" s="87"/>
      <c r="TFC60" s="87"/>
      <c r="TFI60" s="87"/>
      <c r="TFJ60" s="87"/>
      <c r="TFK60" s="87"/>
      <c r="TFL60" s="87"/>
      <c r="TFM60" s="87"/>
      <c r="TFN60" s="87"/>
      <c r="TFO60" s="87"/>
      <c r="TFP60" s="87"/>
      <c r="TFQ60" s="87"/>
      <c r="TFR60" s="87"/>
      <c r="TFX60" s="87"/>
      <c r="TFY60" s="87"/>
      <c r="TFZ60" s="87"/>
      <c r="TGA60" s="87"/>
      <c r="TGB60" s="87"/>
      <c r="TGC60" s="87"/>
      <c r="TGD60" s="87"/>
      <c r="TGE60" s="87"/>
      <c r="TGF60" s="87"/>
      <c r="TGG60" s="87"/>
      <c r="TGM60" s="87"/>
      <c r="TGN60" s="87"/>
      <c r="TGO60" s="87"/>
      <c r="TGP60" s="87"/>
      <c r="TGQ60" s="87"/>
      <c r="TGR60" s="87"/>
      <c r="TGS60" s="87"/>
      <c r="TGT60" s="87"/>
      <c r="TGU60" s="87"/>
      <c r="TGV60" s="87"/>
      <c r="THB60" s="87"/>
      <c r="THC60" s="87"/>
      <c r="THD60" s="87"/>
      <c r="THE60" s="87"/>
      <c r="THF60" s="87"/>
      <c r="THG60" s="87"/>
      <c r="THH60" s="87"/>
      <c r="THI60" s="87"/>
      <c r="THJ60" s="87"/>
      <c r="THK60" s="87"/>
      <c r="THQ60" s="87"/>
      <c r="THR60" s="87"/>
      <c r="THS60" s="87"/>
      <c r="THT60" s="87"/>
      <c r="THU60" s="87"/>
      <c r="THV60" s="87"/>
      <c r="THW60" s="87"/>
      <c r="THX60" s="87"/>
      <c r="THY60" s="87"/>
      <c r="THZ60" s="87"/>
      <c r="TIF60" s="87"/>
      <c r="TIG60" s="87"/>
      <c r="TIH60" s="87"/>
      <c r="TII60" s="87"/>
      <c r="TIJ60" s="87"/>
      <c r="TIK60" s="87"/>
      <c r="TIL60" s="87"/>
      <c r="TIM60" s="87"/>
      <c r="TIN60" s="87"/>
      <c r="TIO60" s="87"/>
      <c r="TIU60" s="87"/>
      <c r="TIV60" s="87"/>
      <c r="TIW60" s="87"/>
      <c r="TIX60" s="87"/>
      <c r="TIY60" s="87"/>
      <c r="TIZ60" s="87"/>
      <c r="TJA60" s="87"/>
      <c r="TJB60" s="87"/>
      <c r="TJC60" s="87"/>
      <c r="TJD60" s="87"/>
      <c r="TJJ60" s="87"/>
      <c r="TJK60" s="87"/>
      <c r="TJL60" s="87"/>
      <c r="TJM60" s="87"/>
      <c r="TJN60" s="87"/>
      <c r="TJO60" s="87"/>
      <c r="TJP60" s="87"/>
      <c r="TJQ60" s="87"/>
      <c r="TJR60" s="87"/>
      <c r="TJS60" s="87"/>
      <c r="TJY60" s="87"/>
      <c r="TJZ60" s="87"/>
      <c r="TKA60" s="87"/>
      <c r="TKB60" s="87"/>
      <c r="TKC60" s="87"/>
      <c r="TKD60" s="87"/>
      <c r="TKE60" s="87"/>
      <c r="TKF60" s="87"/>
      <c r="TKG60" s="87"/>
      <c r="TKH60" s="87"/>
      <c r="TKN60" s="87"/>
      <c r="TKO60" s="87"/>
      <c r="TKP60" s="87"/>
      <c r="TKQ60" s="87"/>
      <c r="TKR60" s="87"/>
      <c r="TKS60" s="87"/>
      <c r="TKT60" s="87"/>
      <c r="TKU60" s="87"/>
      <c r="TKV60" s="87"/>
      <c r="TKW60" s="87"/>
      <c r="TLC60" s="87"/>
      <c r="TLD60" s="87"/>
      <c r="TLE60" s="87"/>
      <c r="TLF60" s="87"/>
      <c r="TLG60" s="87"/>
      <c r="TLH60" s="87"/>
      <c r="TLI60" s="87"/>
      <c r="TLJ60" s="87"/>
      <c r="TLK60" s="87"/>
      <c r="TLL60" s="87"/>
      <c r="TLR60" s="87"/>
      <c r="TLS60" s="87"/>
      <c r="TLT60" s="87"/>
      <c r="TLU60" s="87"/>
      <c r="TLV60" s="87"/>
      <c r="TLW60" s="87"/>
      <c r="TLX60" s="87"/>
      <c r="TLY60" s="87"/>
      <c r="TLZ60" s="87"/>
      <c r="TMA60" s="87"/>
      <c r="TMG60" s="87"/>
      <c r="TMH60" s="87"/>
      <c r="TMI60" s="87"/>
      <c r="TMJ60" s="87"/>
      <c r="TMK60" s="87"/>
      <c r="TML60" s="87"/>
      <c r="TMM60" s="87"/>
      <c r="TMN60" s="87"/>
      <c r="TMO60" s="87"/>
      <c r="TMP60" s="87"/>
      <c r="TMV60" s="87"/>
      <c r="TMW60" s="87"/>
      <c r="TMX60" s="87"/>
      <c r="TMY60" s="87"/>
      <c r="TMZ60" s="87"/>
      <c r="TNA60" s="87"/>
      <c r="TNB60" s="87"/>
      <c r="TNC60" s="87"/>
      <c r="TND60" s="87"/>
      <c r="TNE60" s="87"/>
      <c r="TNK60" s="87"/>
      <c r="TNL60" s="87"/>
      <c r="TNM60" s="87"/>
      <c r="TNN60" s="87"/>
      <c r="TNO60" s="87"/>
      <c r="TNP60" s="87"/>
      <c r="TNQ60" s="87"/>
      <c r="TNR60" s="87"/>
      <c r="TNS60" s="87"/>
      <c r="TNT60" s="87"/>
      <c r="TNZ60" s="87"/>
      <c r="TOA60" s="87"/>
      <c r="TOB60" s="87"/>
      <c r="TOC60" s="87"/>
      <c r="TOD60" s="87"/>
      <c r="TOE60" s="87"/>
      <c r="TOF60" s="87"/>
      <c r="TOG60" s="87"/>
      <c r="TOH60" s="87"/>
      <c r="TOI60" s="87"/>
      <c r="TOO60" s="87"/>
      <c r="TOP60" s="87"/>
      <c r="TOQ60" s="87"/>
      <c r="TOR60" s="87"/>
      <c r="TOS60" s="87"/>
      <c r="TOT60" s="87"/>
      <c r="TOU60" s="87"/>
      <c r="TOV60" s="87"/>
      <c r="TOW60" s="87"/>
      <c r="TOX60" s="87"/>
      <c r="TPD60" s="87"/>
      <c r="TPE60" s="87"/>
      <c r="TPF60" s="87"/>
      <c r="TPG60" s="87"/>
      <c r="TPH60" s="87"/>
      <c r="TPI60" s="87"/>
      <c r="TPJ60" s="87"/>
      <c r="TPK60" s="87"/>
      <c r="TPL60" s="87"/>
      <c r="TPM60" s="87"/>
      <c r="TPS60" s="87"/>
      <c r="TPT60" s="87"/>
      <c r="TPU60" s="87"/>
      <c r="TPV60" s="87"/>
      <c r="TPW60" s="87"/>
      <c r="TPX60" s="87"/>
      <c r="TPY60" s="87"/>
      <c r="TPZ60" s="87"/>
      <c r="TQA60" s="87"/>
      <c r="TQB60" s="87"/>
      <c r="TQH60" s="87"/>
      <c r="TQI60" s="87"/>
      <c r="TQJ60" s="87"/>
      <c r="TQK60" s="87"/>
      <c r="TQL60" s="87"/>
      <c r="TQM60" s="87"/>
      <c r="TQN60" s="87"/>
      <c r="TQO60" s="87"/>
      <c r="TQP60" s="87"/>
      <c r="TQQ60" s="87"/>
      <c r="TQW60" s="87"/>
      <c r="TQX60" s="87"/>
      <c r="TQY60" s="87"/>
      <c r="TQZ60" s="87"/>
      <c r="TRA60" s="87"/>
      <c r="TRB60" s="87"/>
      <c r="TRC60" s="87"/>
      <c r="TRD60" s="87"/>
      <c r="TRE60" s="87"/>
      <c r="TRF60" s="87"/>
      <c r="TRL60" s="87"/>
      <c r="TRM60" s="87"/>
      <c r="TRN60" s="87"/>
      <c r="TRO60" s="87"/>
      <c r="TRP60" s="87"/>
      <c r="TRQ60" s="87"/>
      <c r="TRR60" s="87"/>
      <c r="TRS60" s="87"/>
      <c r="TRT60" s="87"/>
      <c r="TRU60" s="87"/>
      <c r="TSA60" s="87"/>
      <c r="TSB60" s="87"/>
      <c r="TSC60" s="87"/>
      <c r="TSD60" s="87"/>
      <c r="TSE60" s="87"/>
      <c r="TSF60" s="87"/>
      <c r="TSG60" s="87"/>
      <c r="TSH60" s="87"/>
      <c r="TSI60" s="87"/>
      <c r="TSJ60" s="87"/>
      <c r="TSP60" s="87"/>
      <c r="TSQ60" s="87"/>
      <c r="TSR60" s="87"/>
      <c r="TSS60" s="87"/>
      <c r="TST60" s="87"/>
      <c r="TSU60" s="87"/>
      <c r="TSV60" s="87"/>
      <c r="TSW60" s="87"/>
      <c r="TSX60" s="87"/>
      <c r="TSY60" s="87"/>
      <c r="TTE60" s="87"/>
      <c r="TTF60" s="87"/>
      <c r="TTG60" s="87"/>
      <c r="TTH60" s="87"/>
      <c r="TTI60" s="87"/>
      <c r="TTJ60" s="87"/>
      <c r="TTK60" s="87"/>
      <c r="TTL60" s="87"/>
      <c r="TTM60" s="87"/>
      <c r="TTN60" s="87"/>
      <c r="TTT60" s="87"/>
      <c r="TTU60" s="87"/>
      <c r="TTV60" s="87"/>
      <c r="TTW60" s="87"/>
      <c r="TTX60" s="87"/>
      <c r="TTY60" s="87"/>
      <c r="TTZ60" s="87"/>
      <c r="TUA60" s="87"/>
      <c r="TUB60" s="87"/>
      <c r="TUC60" s="87"/>
      <c r="TUI60" s="87"/>
      <c r="TUJ60" s="87"/>
      <c r="TUK60" s="87"/>
      <c r="TUL60" s="87"/>
      <c r="TUM60" s="87"/>
      <c r="TUN60" s="87"/>
      <c r="TUO60" s="87"/>
      <c r="TUP60" s="87"/>
      <c r="TUQ60" s="87"/>
      <c r="TUR60" s="87"/>
      <c r="TUX60" s="87"/>
      <c r="TUY60" s="87"/>
      <c r="TUZ60" s="87"/>
      <c r="TVA60" s="87"/>
      <c r="TVB60" s="87"/>
      <c r="TVC60" s="87"/>
      <c r="TVD60" s="87"/>
      <c r="TVE60" s="87"/>
      <c r="TVF60" s="87"/>
      <c r="TVG60" s="87"/>
      <c r="TVM60" s="87"/>
      <c r="TVN60" s="87"/>
      <c r="TVO60" s="87"/>
      <c r="TVP60" s="87"/>
      <c r="TVQ60" s="87"/>
      <c r="TVR60" s="87"/>
      <c r="TVS60" s="87"/>
      <c r="TVT60" s="87"/>
      <c r="TVU60" s="87"/>
      <c r="TVV60" s="87"/>
      <c r="TWB60" s="87"/>
      <c r="TWC60" s="87"/>
      <c r="TWD60" s="87"/>
      <c r="TWE60" s="87"/>
      <c r="TWF60" s="87"/>
      <c r="TWG60" s="87"/>
      <c r="TWH60" s="87"/>
      <c r="TWI60" s="87"/>
      <c r="TWJ60" s="87"/>
      <c r="TWK60" s="87"/>
      <c r="TWQ60" s="87"/>
      <c r="TWR60" s="87"/>
      <c r="TWS60" s="87"/>
      <c r="TWT60" s="87"/>
      <c r="TWU60" s="87"/>
      <c r="TWV60" s="87"/>
      <c r="TWW60" s="87"/>
      <c r="TWX60" s="87"/>
      <c r="TWY60" s="87"/>
      <c r="TWZ60" s="87"/>
      <c r="TXF60" s="87"/>
      <c r="TXG60" s="87"/>
      <c r="TXH60" s="87"/>
      <c r="TXI60" s="87"/>
      <c r="TXJ60" s="87"/>
      <c r="TXK60" s="87"/>
      <c r="TXL60" s="87"/>
      <c r="TXM60" s="87"/>
      <c r="TXN60" s="87"/>
      <c r="TXO60" s="87"/>
      <c r="TXU60" s="87"/>
      <c r="TXV60" s="87"/>
      <c r="TXW60" s="87"/>
      <c r="TXX60" s="87"/>
      <c r="TXY60" s="87"/>
      <c r="TXZ60" s="87"/>
      <c r="TYA60" s="87"/>
      <c r="TYB60" s="87"/>
      <c r="TYC60" s="87"/>
      <c r="TYD60" s="87"/>
      <c r="TYJ60" s="87"/>
      <c r="TYK60" s="87"/>
      <c r="TYL60" s="87"/>
      <c r="TYM60" s="87"/>
      <c r="TYN60" s="87"/>
      <c r="TYO60" s="87"/>
      <c r="TYP60" s="87"/>
      <c r="TYQ60" s="87"/>
      <c r="TYR60" s="87"/>
      <c r="TYS60" s="87"/>
      <c r="TYY60" s="87"/>
      <c r="TYZ60" s="87"/>
      <c r="TZA60" s="87"/>
      <c r="TZB60" s="87"/>
      <c r="TZC60" s="87"/>
      <c r="TZD60" s="87"/>
      <c r="TZE60" s="87"/>
      <c r="TZF60" s="87"/>
      <c r="TZG60" s="87"/>
      <c r="TZH60" s="87"/>
      <c r="TZN60" s="87"/>
      <c r="TZO60" s="87"/>
      <c r="TZP60" s="87"/>
      <c r="TZQ60" s="87"/>
      <c r="TZR60" s="87"/>
      <c r="TZS60" s="87"/>
      <c r="TZT60" s="87"/>
      <c r="TZU60" s="87"/>
      <c r="TZV60" s="87"/>
      <c r="TZW60" s="87"/>
      <c r="UAC60" s="87"/>
      <c r="UAD60" s="87"/>
      <c r="UAE60" s="87"/>
      <c r="UAF60" s="87"/>
      <c r="UAG60" s="87"/>
      <c r="UAH60" s="87"/>
      <c r="UAI60" s="87"/>
      <c r="UAJ60" s="87"/>
      <c r="UAK60" s="87"/>
      <c r="UAL60" s="87"/>
      <c r="UAR60" s="87"/>
      <c r="UAS60" s="87"/>
      <c r="UAT60" s="87"/>
      <c r="UAU60" s="87"/>
      <c r="UAV60" s="87"/>
      <c r="UAW60" s="87"/>
      <c r="UAX60" s="87"/>
      <c r="UAY60" s="87"/>
      <c r="UAZ60" s="87"/>
      <c r="UBA60" s="87"/>
      <c r="UBG60" s="87"/>
      <c r="UBH60" s="87"/>
      <c r="UBI60" s="87"/>
      <c r="UBJ60" s="87"/>
      <c r="UBK60" s="87"/>
      <c r="UBL60" s="87"/>
      <c r="UBM60" s="87"/>
      <c r="UBN60" s="87"/>
      <c r="UBO60" s="87"/>
      <c r="UBP60" s="87"/>
      <c r="UBV60" s="87"/>
      <c r="UBW60" s="87"/>
      <c r="UBX60" s="87"/>
      <c r="UBY60" s="87"/>
      <c r="UBZ60" s="87"/>
      <c r="UCA60" s="87"/>
      <c r="UCB60" s="87"/>
      <c r="UCC60" s="87"/>
      <c r="UCD60" s="87"/>
      <c r="UCE60" s="87"/>
      <c r="UCK60" s="87"/>
      <c r="UCL60" s="87"/>
      <c r="UCM60" s="87"/>
      <c r="UCN60" s="87"/>
      <c r="UCO60" s="87"/>
      <c r="UCP60" s="87"/>
      <c r="UCQ60" s="87"/>
      <c r="UCR60" s="87"/>
      <c r="UCS60" s="87"/>
      <c r="UCT60" s="87"/>
      <c r="UCZ60" s="87"/>
      <c r="UDA60" s="87"/>
      <c r="UDB60" s="87"/>
      <c r="UDC60" s="87"/>
      <c r="UDD60" s="87"/>
      <c r="UDE60" s="87"/>
      <c r="UDF60" s="87"/>
      <c r="UDG60" s="87"/>
      <c r="UDH60" s="87"/>
      <c r="UDI60" s="87"/>
      <c r="UDO60" s="87"/>
      <c r="UDP60" s="87"/>
      <c r="UDQ60" s="87"/>
      <c r="UDR60" s="87"/>
      <c r="UDS60" s="87"/>
      <c r="UDT60" s="87"/>
      <c r="UDU60" s="87"/>
      <c r="UDV60" s="87"/>
      <c r="UDW60" s="87"/>
      <c r="UDX60" s="87"/>
      <c r="UED60" s="87"/>
      <c r="UEE60" s="87"/>
      <c r="UEF60" s="87"/>
      <c r="UEG60" s="87"/>
      <c r="UEH60" s="87"/>
      <c r="UEI60" s="87"/>
      <c r="UEJ60" s="87"/>
      <c r="UEK60" s="87"/>
      <c r="UEL60" s="87"/>
      <c r="UEM60" s="87"/>
      <c r="UES60" s="87"/>
      <c r="UET60" s="87"/>
      <c r="UEU60" s="87"/>
      <c r="UEV60" s="87"/>
      <c r="UEW60" s="87"/>
      <c r="UEX60" s="87"/>
      <c r="UEY60" s="87"/>
      <c r="UEZ60" s="87"/>
      <c r="UFA60" s="87"/>
      <c r="UFB60" s="87"/>
      <c r="UFH60" s="87"/>
      <c r="UFI60" s="87"/>
      <c r="UFJ60" s="87"/>
      <c r="UFK60" s="87"/>
      <c r="UFL60" s="87"/>
      <c r="UFM60" s="87"/>
      <c r="UFN60" s="87"/>
      <c r="UFO60" s="87"/>
      <c r="UFP60" s="87"/>
      <c r="UFQ60" s="87"/>
      <c r="UFW60" s="87"/>
      <c r="UFX60" s="87"/>
      <c r="UFY60" s="87"/>
      <c r="UFZ60" s="87"/>
      <c r="UGA60" s="87"/>
      <c r="UGB60" s="87"/>
      <c r="UGC60" s="87"/>
      <c r="UGD60" s="87"/>
      <c r="UGE60" s="87"/>
      <c r="UGF60" s="87"/>
      <c r="UGL60" s="87"/>
      <c r="UGM60" s="87"/>
      <c r="UGN60" s="87"/>
      <c r="UGO60" s="87"/>
      <c r="UGP60" s="87"/>
      <c r="UGQ60" s="87"/>
      <c r="UGR60" s="87"/>
      <c r="UGS60" s="87"/>
      <c r="UGT60" s="87"/>
      <c r="UGU60" s="87"/>
      <c r="UHA60" s="87"/>
      <c r="UHB60" s="87"/>
      <c r="UHC60" s="87"/>
      <c r="UHD60" s="87"/>
      <c r="UHE60" s="87"/>
      <c r="UHF60" s="87"/>
      <c r="UHG60" s="87"/>
      <c r="UHH60" s="87"/>
      <c r="UHI60" s="87"/>
      <c r="UHJ60" s="87"/>
      <c r="UHP60" s="87"/>
      <c r="UHQ60" s="87"/>
      <c r="UHR60" s="87"/>
      <c r="UHS60" s="87"/>
      <c r="UHT60" s="87"/>
      <c r="UHU60" s="87"/>
      <c r="UHV60" s="87"/>
      <c r="UHW60" s="87"/>
      <c r="UHX60" s="87"/>
      <c r="UHY60" s="87"/>
      <c r="UIE60" s="87"/>
      <c r="UIF60" s="87"/>
      <c r="UIG60" s="87"/>
      <c r="UIH60" s="87"/>
      <c r="UII60" s="87"/>
      <c r="UIJ60" s="87"/>
      <c r="UIK60" s="87"/>
      <c r="UIL60" s="87"/>
      <c r="UIM60" s="87"/>
      <c r="UIN60" s="87"/>
      <c r="UIT60" s="87"/>
      <c r="UIU60" s="87"/>
      <c r="UIV60" s="87"/>
      <c r="UIW60" s="87"/>
      <c r="UIX60" s="87"/>
      <c r="UIY60" s="87"/>
      <c r="UIZ60" s="87"/>
      <c r="UJA60" s="87"/>
      <c r="UJB60" s="87"/>
      <c r="UJC60" s="87"/>
      <c r="UJI60" s="87"/>
      <c r="UJJ60" s="87"/>
      <c r="UJK60" s="87"/>
      <c r="UJL60" s="87"/>
      <c r="UJM60" s="87"/>
      <c r="UJN60" s="87"/>
      <c r="UJO60" s="87"/>
      <c r="UJP60" s="87"/>
      <c r="UJQ60" s="87"/>
      <c r="UJR60" s="87"/>
      <c r="UJX60" s="87"/>
      <c r="UJY60" s="87"/>
      <c r="UJZ60" s="87"/>
      <c r="UKA60" s="87"/>
      <c r="UKB60" s="87"/>
      <c r="UKC60" s="87"/>
      <c r="UKD60" s="87"/>
      <c r="UKE60" s="87"/>
      <c r="UKF60" s="87"/>
      <c r="UKG60" s="87"/>
      <c r="UKM60" s="87"/>
      <c r="UKN60" s="87"/>
      <c r="UKO60" s="87"/>
      <c r="UKP60" s="87"/>
      <c r="UKQ60" s="87"/>
      <c r="UKR60" s="87"/>
      <c r="UKS60" s="87"/>
      <c r="UKT60" s="87"/>
      <c r="UKU60" s="87"/>
      <c r="UKV60" s="87"/>
      <c r="ULB60" s="87"/>
      <c r="ULC60" s="87"/>
      <c r="ULD60" s="87"/>
      <c r="ULE60" s="87"/>
      <c r="ULF60" s="87"/>
      <c r="ULG60" s="87"/>
      <c r="ULH60" s="87"/>
      <c r="ULI60" s="87"/>
      <c r="ULJ60" s="87"/>
      <c r="ULK60" s="87"/>
      <c r="ULQ60" s="87"/>
      <c r="ULR60" s="87"/>
      <c r="ULS60" s="87"/>
      <c r="ULT60" s="87"/>
      <c r="ULU60" s="87"/>
      <c r="ULV60" s="87"/>
      <c r="ULW60" s="87"/>
      <c r="ULX60" s="87"/>
      <c r="ULY60" s="87"/>
      <c r="ULZ60" s="87"/>
      <c r="UMF60" s="87"/>
      <c r="UMG60" s="87"/>
      <c r="UMH60" s="87"/>
      <c r="UMI60" s="87"/>
      <c r="UMJ60" s="87"/>
      <c r="UMK60" s="87"/>
      <c r="UML60" s="87"/>
      <c r="UMM60" s="87"/>
      <c r="UMN60" s="87"/>
      <c r="UMO60" s="87"/>
      <c r="UMU60" s="87"/>
      <c r="UMV60" s="87"/>
      <c r="UMW60" s="87"/>
      <c r="UMX60" s="87"/>
      <c r="UMY60" s="87"/>
      <c r="UMZ60" s="87"/>
      <c r="UNA60" s="87"/>
      <c r="UNB60" s="87"/>
      <c r="UNC60" s="87"/>
      <c r="UND60" s="87"/>
      <c r="UNJ60" s="87"/>
      <c r="UNK60" s="87"/>
      <c r="UNL60" s="87"/>
      <c r="UNM60" s="87"/>
      <c r="UNN60" s="87"/>
      <c r="UNO60" s="87"/>
      <c r="UNP60" s="87"/>
      <c r="UNQ60" s="87"/>
      <c r="UNR60" s="87"/>
      <c r="UNS60" s="87"/>
      <c r="UNY60" s="87"/>
      <c r="UNZ60" s="87"/>
      <c r="UOA60" s="87"/>
      <c r="UOB60" s="87"/>
      <c r="UOC60" s="87"/>
      <c r="UOD60" s="87"/>
      <c r="UOE60" s="87"/>
      <c r="UOF60" s="87"/>
      <c r="UOG60" s="87"/>
      <c r="UOH60" s="87"/>
      <c r="UON60" s="87"/>
      <c r="UOO60" s="87"/>
      <c r="UOP60" s="87"/>
      <c r="UOQ60" s="87"/>
      <c r="UOR60" s="87"/>
      <c r="UOS60" s="87"/>
      <c r="UOT60" s="87"/>
      <c r="UOU60" s="87"/>
      <c r="UOV60" s="87"/>
      <c r="UOW60" s="87"/>
      <c r="UPC60" s="87"/>
      <c r="UPD60" s="87"/>
      <c r="UPE60" s="87"/>
      <c r="UPF60" s="87"/>
      <c r="UPG60" s="87"/>
      <c r="UPH60" s="87"/>
      <c r="UPI60" s="87"/>
      <c r="UPJ60" s="87"/>
      <c r="UPK60" s="87"/>
      <c r="UPL60" s="87"/>
      <c r="UPR60" s="87"/>
      <c r="UPS60" s="87"/>
      <c r="UPT60" s="87"/>
      <c r="UPU60" s="87"/>
      <c r="UPV60" s="87"/>
      <c r="UPW60" s="87"/>
      <c r="UPX60" s="87"/>
      <c r="UPY60" s="87"/>
      <c r="UPZ60" s="87"/>
      <c r="UQA60" s="87"/>
      <c r="UQG60" s="87"/>
      <c r="UQH60" s="87"/>
      <c r="UQI60" s="87"/>
      <c r="UQJ60" s="87"/>
      <c r="UQK60" s="87"/>
      <c r="UQL60" s="87"/>
      <c r="UQM60" s="87"/>
      <c r="UQN60" s="87"/>
      <c r="UQO60" s="87"/>
      <c r="UQP60" s="87"/>
      <c r="UQV60" s="87"/>
      <c r="UQW60" s="87"/>
      <c r="UQX60" s="87"/>
      <c r="UQY60" s="87"/>
      <c r="UQZ60" s="87"/>
      <c r="URA60" s="87"/>
      <c r="URB60" s="87"/>
      <c r="URC60" s="87"/>
      <c r="URD60" s="87"/>
      <c r="URE60" s="87"/>
      <c r="URK60" s="87"/>
      <c r="URL60" s="87"/>
      <c r="URM60" s="87"/>
      <c r="URN60" s="87"/>
      <c r="URO60" s="87"/>
      <c r="URP60" s="87"/>
      <c r="URQ60" s="87"/>
      <c r="URR60" s="87"/>
      <c r="URS60" s="87"/>
      <c r="URT60" s="87"/>
      <c r="URZ60" s="87"/>
      <c r="USA60" s="87"/>
      <c r="USB60" s="87"/>
      <c r="USC60" s="87"/>
      <c r="USD60" s="87"/>
      <c r="USE60" s="87"/>
      <c r="USF60" s="87"/>
      <c r="USG60" s="87"/>
      <c r="USH60" s="87"/>
      <c r="USI60" s="87"/>
      <c r="USO60" s="87"/>
      <c r="USP60" s="87"/>
      <c r="USQ60" s="87"/>
      <c r="USR60" s="87"/>
      <c r="USS60" s="87"/>
      <c r="UST60" s="87"/>
      <c r="USU60" s="87"/>
      <c r="USV60" s="87"/>
      <c r="USW60" s="87"/>
      <c r="USX60" s="87"/>
      <c r="UTD60" s="87"/>
      <c r="UTE60" s="87"/>
      <c r="UTF60" s="87"/>
      <c r="UTG60" s="87"/>
      <c r="UTH60" s="87"/>
      <c r="UTI60" s="87"/>
      <c r="UTJ60" s="87"/>
      <c r="UTK60" s="87"/>
      <c r="UTL60" s="87"/>
      <c r="UTM60" s="87"/>
      <c r="UTS60" s="87"/>
      <c r="UTT60" s="87"/>
      <c r="UTU60" s="87"/>
      <c r="UTV60" s="87"/>
      <c r="UTW60" s="87"/>
      <c r="UTX60" s="87"/>
      <c r="UTY60" s="87"/>
      <c r="UTZ60" s="87"/>
      <c r="UUA60" s="87"/>
      <c r="UUB60" s="87"/>
      <c r="UUH60" s="87"/>
      <c r="UUI60" s="87"/>
      <c r="UUJ60" s="87"/>
      <c r="UUK60" s="87"/>
      <c r="UUL60" s="87"/>
      <c r="UUM60" s="87"/>
      <c r="UUN60" s="87"/>
      <c r="UUO60" s="87"/>
      <c r="UUP60" s="87"/>
      <c r="UUQ60" s="87"/>
      <c r="UUW60" s="87"/>
      <c r="UUX60" s="87"/>
      <c r="UUY60" s="87"/>
      <c r="UUZ60" s="87"/>
      <c r="UVA60" s="87"/>
      <c r="UVB60" s="87"/>
      <c r="UVC60" s="87"/>
      <c r="UVD60" s="87"/>
      <c r="UVE60" s="87"/>
      <c r="UVF60" s="87"/>
      <c r="UVL60" s="87"/>
      <c r="UVM60" s="87"/>
      <c r="UVN60" s="87"/>
      <c r="UVO60" s="87"/>
      <c r="UVP60" s="87"/>
      <c r="UVQ60" s="87"/>
      <c r="UVR60" s="87"/>
      <c r="UVS60" s="87"/>
      <c r="UVT60" s="87"/>
      <c r="UVU60" s="87"/>
      <c r="UWA60" s="87"/>
      <c r="UWB60" s="87"/>
      <c r="UWC60" s="87"/>
      <c r="UWD60" s="87"/>
      <c r="UWE60" s="87"/>
      <c r="UWF60" s="87"/>
      <c r="UWG60" s="87"/>
      <c r="UWH60" s="87"/>
      <c r="UWI60" s="87"/>
      <c r="UWJ60" s="87"/>
      <c r="UWP60" s="87"/>
      <c r="UWQ60" s="87"/>
      <c r="UWR60" s="87"/>
      <c r="UWS60" s="87"/>
      <c r="UWT60" s="87"/>
      <c r="UWU60" s="87"/>
      <c r="UWV60" s="87"/>
      <c r="UWW60" s="87"/>
      <c r="UWX60" s="87"/>
      <c r="UWY60" s="87"/>
      <c r="UXE60" s="87"/>
      <c r="UXF60" s="87"/>
      <c r="UXG60" s="87"/>
      <c r="UXH60" s="87"/>
      <c r="UXI60" s="87"/>
      <c r="UXJ60" s="87"/>
      <c r="UXK60" s="87"/>
      <c r="UXL60" s="87"/>
      <c r="UXM60" s="87"/>
      <c r="UXN60" s="87"/>
      <c r="UXT60" s="87"/>
      <c r="UXU60" s="87"/>
      <c r="UXV60" s="87"/>
      <c r="UXW60" s="87"/>
      <c r="UXX60" s="87"/>
      <c r="UXY60" s="87"/>
      <c r="UXZ60" s="87"/>
      <c r="UYA60" s="87"/>
      <c r="UYB60" s="87"/>
      <c r="UYC60" s="87"/>
      <c r="UYI60" s="87"/>
      <c r="UYJ60" s="87"/>
      <c r="UYK60" s="87"/>
      <c r="UYL60" s="87"/>
      <c r="UYM60" s="87"/>
      <c r="UYN60" s="87"/>
      <c r="UYO60" s="87"/>
      <c r="UYP60" s="87"/>
      <c r="UYQ60" s="87"/>
      <c r="UYR60" s="87"/>
      <c r="UYX60" s="87"/>
      <c r="UYY60" s="87"/>
      <c r="UYZ60" s="87"/>
      <c r="UZA60" s="87"/>
      <c r="UZB60" s="87"/>
      <c r="UZC60" s="87"/>
      <c r="UZD60" s="87"/>
      <c r="UZE60" s="87"/>
      <c r="UZF60" s="87"/>
      <c r="UZG60" s="87"/>
      <c r="UZM60" s="87"/>
      <c r="UZN60" s="87"/>
      <c r="UZO60" s="87"/>
      <c r="UZP60" s="87"/>
      <c r="UZQ60" s="87"/>
      <c r="UZR60" s="87"/>
      <c r="UZS60" s="87"/>
      <c r="UZT60" s="87"/>
      <c r="UZU60" s="87"/>
      <c r="UZV60" s="87"/>
      <c r="VAB60" s="87"/>
      <c r="VAC60" s="87"/>
      <c r="VAD60" s="87"/>
      <c r="VAE60" s="87"/>
      <c r="VAF60" s="87"/>
      <c r="VAG60" s="87"/>
      <c r="VAH60" s="87"/>
      <c r="VAI60" s="87"/>
      <c r="VAJ60" s="87"/>
      <c r="VAK60" s="87"/>
      <c r="VAQ60" s="87"/>
      <c r="VAR60" s="87"/>
      <c r="VAS60" s="87"/>
      <c r="VAT60" s="87"/>
      <c r="VAU60" s="87"/>
      <c r="VAV60" s="87"/>
      <c r="VAW60" s="87"/>
      <c r="VAX60" s="87"/>
      <c r="VAY60" s="87"/>
      <c r="VAZ60" s="87"/>
      <c r="VBF60" s="87"/>
      <c r="VBG60" s="87"/>
      <c r="VBH60" s="87"/>
      <c r="VBI60" s="87"/>
      <c r="VBJ60" s="87"/>
      <c r="VBK60" s="87"/>
      <c r="VBL60" s="87"/>
      <c r="VBM60" s="87"/>
      <c r="VBN60" s="87"/>
      <c r="VBO60" s="87"/>
      <c r="VBU60" s="87"/>
      <c r="VBV60" s="87"/>
      <c r="VBW60" s="87"/>
      <c r="VBX60" s="87"/>
      <c r="VBY60" s="87"/>
      <c r="VBZ60" s="87"/>
      <c r="VCA60" s="87"/>
      <c r="VCB60" s="87"/>
      <c r="VCC60" s="87"/>
      <c r="VCD60" s="87"/>
      <c r="VCJ60" s="87"/>
      <c r="VCK60" s="87"/>
      <c r="VCL60" s="87"/>
      <c r="VCM60" s="87"/>
      <c r="VCN60" s="87"/>
      <c r="VCO60" s="87"/>
      <c r="VCP60" s="87"/>
      <c r="VCQ60" s="87"/>
      <c r="VCR60" s="87"/>
      <c r="VCS60" s="87"/>
      <c r="VCY60" s="87"/>
      <c r="VCZ60" s="87"/>
      <c r="VDA60" s="87"/>
      <c r="VDB60" s="87"/>
      <c r="VDC60" s="87"/>
      <c r="VDD60" s="87"/>
      <c r="VDE60" s="87"/>
      <c r="VDF60" s="87"/>
      <c r="VDG60" s="87"/>
      <c r="VDH60" s="87"/>
      <c r="VDN60" s="87"/>
      <c r="VDO60" s="87"/>
      <c r="VDP60" s="87"/>
      <c r="VDQ60" s="87"/>
      <c r="VDR60" s="87"/>
      <c r="VDS60" s="87"/>
      <c r="VDT60" s="87"/>
      <c r="VDU60" s="87"/>
      <c r="VDV60" s="87"/>
      <c r="VDW60" s="87"/>
      <c r="VEC60" s="87"/>
      <c r="VED60" s="87"/>
      <c r="VEE60" s="87"/>
      <c r="VEF60" s="87"/>
      <c r="VEG60" s="87"/>
      <c r="VEH60" s="87"/>
      <c r="VEI60" s="87"/>
      <c r="VEJ60" s="87"/>
      <c r="VEK60" s="87"/>
      <c r="VEL60" s="87"/>
      <c r="VER60" s="87"/>
      <c r="VES60" s="87"/>
      <c r="VET60" s="87"/>
      <c r="VEU60" s="87"/>
      <c r="VEV60" s="87"/>
      <c r="VEW60" s="87"/>
      <c r="VEX60" s="87"/>
      <c r="VEY60" s="87"/>
      <c r="VEZ60" s="87"/>
      <c r="VFA60" s="87"/>
      <c r="VFG60" s="87"/>
      <c r="VFH60" s="87"/>
      <c r="VFI60" s="87"/>
      <c r="VFJ60" s="87"/>
      <c r="VFK60" s="87"/>
      <c r="VFL60" s="87"/>
      <c r="VFM60" s="87"/>
      <c r="VFN60" s="87"/>
      <c r="VFO60" s="87"/>
      <c r="VFP60" s="87"/>
      <c r="VFV60" s="87"/>
      <c r="VFW60" s="87"/>
      <c r="VFX60" s="87"/>
      <c r="VFY60" s="87"/>
      <c r="VFZ60" s="87"/>
      <c r="VGA60" s="87"/>
      <c r="VGB60" s="87"/>
      <c r="VGC60" s="87"/>
      <c r="VGD60" s="87"/>
      <c r="VGE60" s="87"/>
      <c r="VGK60" s="87"/>
      <c r="VGL60" s="87"/>
      <c r="VGM60" s="87"/>
      <c r="VGN60" s="87"/>
      <c r="VGO60" s="87"/>
      <c r="VGP60" s="87"/>
      <c r="VGQ60" s="87"/>
      <c r="VGR60" s="87"/>
      <c r="VGS60" s="87"/>
      <c r="VGT60" s="87"/>
      <c r="VGZ60" s="87"/>
      <c r="VHA60" s="87"/>
      <c r="VHB60" s="87"/>
      <c r="VHC60" s="87"/>
      <c r="VHD60" s="87"/>
      <c r="VHE60" s="87"/>
      <c r="VHF60" s="87"/>
      <c r="VHG60" s="87"/>
      <c r="VHH60" s="87"/>
      <c r="VHI60" s="87"/>
      <c r="VHO60" s="87"/>
      <c r="VHP60" s="87"/>
      <c r="VHQ60" s="87"/>
      <c r="VHR60" s="87"/>
      <c r="VHS60" s="87"/>
      <c r="VHT60" s="87"/>
      <c r="VHU60" s="87"/>
      <c r="VHV60" s="87"/>
      <c r="VHW60" s="87"/>
      <c r="VHX60" s="87"/>
      <c r="VID60" s="87"/>
      <c r="VIE60" s="87"/>
      <c r="VIF60" s="87"/>
      <c r="VIG60" s="87"/>
      <c r="VIH60" s="87"/>
      <c r="VII60" s="87"/>
      <c r="VIJ60" s="87"/>
      <c r="VIK60" s="87"/>
      <c r="VIL60" s="87"/>
      <c r="VIM60" s="87"/>
      <c r="VIS60" s="87"/>
      <c r="VIT60" s="87"/>
      <c r="VIU60" s="87"/>
      <c r="VIV60" s="87"/>
      <c r="VIW60" s="87"/>
      <c r="VIX60" s="87"/>
      <c r="VIY60" s="87"/>
      <c r="VIZ60" s="87"/>
      <c r="VJA60" s="87"/>
      <c r="VJB60" s="87"/>
      <c r="VJH60" s="87"/>
      <c r="VJI60" s="87"/>
      <c r="VJJ60" s="87"/>
      <c r="VJK60" s="87"/>
      <c r="VJL60" s="87"/>
      <c r="VJM60" s="87"/>
      <c r="VJN60" s="87"/>
      <c r="VJO60" s="87"/>
      <c r="VJP60" s="87"/>
      <c r="VJQ60" s="87"/>
      <c r="VJW60" s="87"/>
      <c r="VJX60" s="87"/>
      <c r="VJY60" s="87"/>
      <c r="VJZ60" s="87"/>
      <c r="VKA60" s="87"/>
      <c r="VKB60" s="87"/>
      <c r="VKC60" s="87"/>
      <c r="VKD60" s="87"/>
      <c r="VKE60" s="87"/>
      <c r="VKF60" s="87"/>
      <c r="VKL60" s="87"/>
      <c r="VKM60" s="87"/>
      <c r="VKN60" s="87"/>
      <c r="VKO60" s="87"/>
      <c r="VKP60" s="87"/>
      <c r="VKQ60" s="87"/>
      <c r="VKR60" s="87"/>
      <c r="VKS60" s="87"/>
      <c r="VKT60" s="87"/>
      <c r="VKU60" s="87"/>
      <c r="VLA60" s="87"/>
      <c r="VLB60" s="87"/>
      <c r="VLC60" s="87"/>
      <c r="VLD60" s="87"/>
      <c r="VLE60" s="87"/>
      <c r="VLF60" s="87"/>
      <c r="VLG60" s="87"/>
      <c r="VLH60" s="87"/>
      <c r="VLI60" s="87"/>
      <c r="VLJ60" s="87"/>
      <c r="VLP60" s="87"/>
      <c r="VLQ60" s="87"/>
      <c r="VLR60" s="87"/>
      <c r="VLS60" s="87"/>
      <c r="VLT60" s="87"/>
      <c r="VLU60" s="87"/>
      <c r="VLV60" s="87"/>
      <c r="VLW60" s="87"/>
      <c r="VLX60" s="87"/>
      <c r="VLY60" s="87"/>
      <c r="VME60" s="87"/>
      <c r="VMF60" s="87"/>
      <c r="VMG60" s="87"/>
      <c r="VMH60" s="87"/>
      <c r="VMI60" s="87"/>
      <c r="VMJ60" s="87"/>
      <c r="VMK60" s="87"/>
      <c r="VML60" s="87"/>
      <c r="VMM60" s="87"/>
      <c r="VMN60" s="87"/>
      <c r="VMT60" s="87"/>
      <c r="VMU60" s="87"/>
      <c r="VMV60" s="87"/>
      <c r="VMW60" s="87"/>
      <c r="VMX60" s="87"/>
      <c r="VMY60" s="87"/>
      <c r="VMZ60" s="87"/>
      <c r="VNA60" s="87"/>
      <c r="VNB60" s="87"/>
      <c r="VNC60" s="87"/>
      <c r="VNI60" s="87"/>
      <c r="VNJ60" s="87"/>
      <c r="VNK60" s="87"/>
      <c r="VNL60" s="87"/>
      <c r="VNM60" s="87"/>
      <c r="VNN60" s="87"/>
      <c r="VNO60" s="87"/>
      <c r="VNP60" s="87"/>
      <c r="VNQ60" s="87"/>
      <c r="VNR60" s="87"/>
      <c r="VNX60" s="87"/>
      <c r="VNY60" s="87"/>
      <c r="VNZ60" s="87"/>
      <c r="VOA60" s="87"/>
      <c r="VOB60" s="87"/>
      <c r="VOC60" s="87"/>
      <c r="VOD60" s="87"/>
      <c r="VOE60" s="87"/>
      <c r="VOF60" s="87"/>
      <c r="VOG60" s="87"/>
      <c r="VOM60" s="87"/>
      <c r="VON60" s="87"/>
      <c r="VOO60" s="87"/>
      <c r="VOP60" s="87"/>
      <c r="VOQ60" s="87"/>
      <c r="VOR60" s="87"/>
      <c r="VOS60" s="87"/>
      <c r="VOT60" s="87"/>
      <c r="VOU60" s="87"/>
      <c r="VOV60" s="87"/>
      <c r="VPB60" s="87"/>
      <c r="VPC60" s="87"/>
      <c r="VPD60" s="87"/>
      <c r="VPE60" s="87"/>
      <c r="VPF60" s="87"/>
      <c r="VPG60" s="87"/>
      <c r="VPH60" s="87"/>
      <c r="VPI60" s="87"/>
      <c r="VPJ60" s="87"/>
      <c r="VPK60" s="87"/>
      <c r="VPQ60" s="87"/>
      <c r="VPR60" s="87"/>
      <c r="VPS60" s="87"/>
      <c r="VPT60" s="87"/>
      <c r="VPU60" s="87"/>
      <c r="VPV60" s="87"/>
      <c r="VPW60" s="87"/>
      <c r="VPX60" s="87"/>
      <c r="VPY60" s="87"/>
      <c r="VPZ60" s="87"/>
      <c r="VQF60" s="87"/>
      <c r="VQG60" s="87"/>
      <c r="VQH60" s="87"/>
      <c r="VQI60" s="87"/>
      <c r="VQJ60" s="87"/>
      <c r="VQK60" s="87"/>
      <c r="VQL60" s="87"/>
      <c r="VQM60" s="87"/>
      <c r="VQN60" s="87"/>
      <c r="VQO60" s="87"/>
      <c r="VQU60" s="87"/>
      <c r="VQV60" s="87"/>
      <c r="VQW60" s="87"/>
      <c r="VQX60" s="87"/>
      <c r="VQY60" s="87"/>
      <c r="VQZ60" s="87"/>
      <c r="VRA60" s="87"/>
      <c r="VRB60" s="87"/>
      <c r="VRC60" s="87"/>
      <c r="VRD60" s="87"/>
      <c r="VRJ60" s="87"/>
      <c r="VRK60" s="87"/>
      <c r="VRL60" s="87"/>
      <c r="VRM60" s="87"/>
      <c r="VRN60" s="87"/>
      <c r="VRO60" s="87"/>
      <c r="VRP60" s="87"/>
      <c r="VRQ60" s="87"/>
      <c r="VRR60" s="87"/>
      <c r="VRS60" s="87"/>
      <c r="VRY60" s="87"/>
      <c r="VRZ60" s="87"/>
      <c r="VSA60" s="87"/>
      <c r="VSB60" s="87"/>
      <c r="VSC60" s="87"/>
      <c r="VSD60" s="87"/>
      <c r="VSE60" s="87"/>
      <c r="VSF60" s="87"/>
      <c r="VSG60" s="87"/>
      <c r="VSH60" s="87"/>
      <c r="VSN60" s="87"/>
      <c r="VSO60" s="87"/>
      <c r="VSP60" s="87"/>
      <c r="VSQ60" s="87"/>
      <c r="VSR60" s="87"/>
      <c r="VSS60" s="87"/>
      <c r="VST60" s="87"/>
      <c r="VSU60" s="87"/>
      <c r="VSV60" s="87"/>
      <c r="VSW60" s="87"/>
      <c r="VTC60" s="87"/>
      <c r="VTD60" s="87"/>
      <c r="VTE60" s="87"/>
      <c r="VTF60" s="87"/>
      <c r="VTG60" s="87"/>
      <c r="VTH60" s="87"/>
      <c r="VTI60" s="87"/>
      <c r="VTJ60" s="87"/>
      <c r="VTK60" s="87"/>
      <c r="VTL60" s="87"/>
      <c r="VTR60" s="87"/>
      <c r="VTS60" s="87"/>
      <c r="VTT60" s="87"/>
      <c r="VTU60" s="87"/>
      <c r="VTV60" s="87"/>
      <c r="VTW60" s="87"/>
      <c r="VTX60" s="87"/>
      <c r="VTY60" s="87"/>
      <c r="VTZ60" s="87"/>
      <c r="VUA60" s="87"/>
      <c r="VUG60" s="87"/>
      <c r="VUH60" s="87"/>
      <c r="VUI60" s="87"/>
      <c r="VUJ60" s="87"/>
      <c r="VUK60" s="87"/>
      <c r="VUL60" s="87"/>
      <c r="VUM60" s="87"/>
      <c r="VUN60" s="87"/>
      <c r="VUO60" s="87"/>
      <c r="VUP60" s="87"/>
      <c r="VUV60" s="87"/>
      <c r="VUW60" s="87"/>
      <c r="VUX60" s="87"/>
      <c r="VUY60" s="87"/>
      <c r="VUZ60" s="87"/>
      <c r="VVA60" s="87"/>
      <c r="VVB60" s="87"/>
      <c r="VVC60" s="87"/>
      <c r="VVD60" s="87"/>
      <c r="VVE60" s="87"/>
      <c r="VVK60" s="87"/>
      <c r="VVL60" s="87"/>
      <c r="VVM60" s="87"/>
      <c r="VVN60" s="87"/>
      <c r="VVO60" s="87"/>
      <c r="VVP60" s="87"/>
      <c r="VVQ60" s="87"/>
      <c r="VVR60" s="87"/>
      <c r="VVS60" s="87"/>
      <c r="VVT60" s="87"/>
      <c r="VVZ60" s="87"/>
      <c r="VWA60" s="87"/>
      <c r="VWB60" s="87"/>
      <c r="VWC60" s="87"/>
      <c r="VWD60" s="87"/>
      <c r="VWE60" s="87"/>
      <c r="VWF60" s="87"/>
      <c r="VWG60" s="87"/>
      <c r="VWH60" s="87"/>
      <c r="VWI60" s="87"/>
      <c r="VWO60" s="87"/>
      <c r="VWP60" s="87"/>
      <c r="VWQ60" s="87"/>
      <c r="VWR60" s="87"/>
      <c r="VWS60" s="87"/>
      <c r="VWT60" s="87"/>
      <c r="VWU60" s="87"/>
      <c r="VWV60" s="87"/>
      <c r="VWW60" s="87"/>
      <c r="VWX60" s="87"/>
      <c r="VXD60" s="87"/>
      <c r="VXE60" s="87"/>
      <c r="VXF60" s="87"/>
      <c r="VXG60" s="87"/>
      <c r="VXH60" s="87"/>
      <c r="VXI60" s="87"/>
      <c r="VXJ60" s="87"/>
      <c r="VXK60" s="87"/>
      <c r="VXL60" s="87"/>
      <c r="VXM60" s="87"/>
      <c r="VXS60" s="87"/>
      <c r="VXT60" s="87"/>
      <c r="VXU60" s="87"/>
      <c r="VXV60" s="87"/>
      <c r="VXW60" s="87"/>
      <c r="VXX60" s="87"/>
      <c r="VXY60" s="87"/>
      <c r="VXZ60" s="87"/>
      <c r="VYA60" s="87"/>
      <c r="VYB60" s="87"/>
      <c r="VYH60" s="87"/>
      <c r="VYI60" s="87"/>
      <c r="VYJ60" s="87"/>
      <c r="VYK60" s="87"/>
      <c r="VYL60" s="87"/>
      <c r="VYM60" s="87"/>
      <c r="VYN60" s="87"/>
      <c r="VYO60" s="87"/>
      <c r="VYP60" s="87"/>
      <c r="VYQ60" s="87"/>
      <c r="VYW60" s="87"/>
      <c r="VYX60" s="87"/>
      <c r="VYY60" s="87"/>
      <c r="VYZ60" s="87"/>
      <c r="VZA60" s="87"/>
      <c r="VZB60" s="87"/>
      <c r="VZC60" s="87"/>
      <c r="VZD60" s="87"/>
      <c r="VZE60" s="87"/>
      <c r="VZF60" s="87"/>
      <c r="VZL60" s="87"/>
      <c r="VZM60" s="87"/>
      <c r="VZN60" s="87"/>
      <c r="VZO60" s="87"/>
      <c r="VZP60" s="87"/>
      <c r="VZQ60" s="87"/>
      <c r="VZR60" s="87"/>
      <c r="VZS60" s="87"/>
      <c r="VZT60" s="87"/>
      <c r="VZU60" s="87"/>
      <c r="WAA60" s="87"/>
      <c r="WAB60" s="87"/>
      <c r="WAC60" s="87"/>
      <c r="WAD60" s="87"/>
      <c r="WAE60" s="87"/>
      <c r="WAF60" s="87"/>
      <c r="WAG60" s="87"/>
      <c r="WAH60" s="87"/>
      <c r="WAI60" s="87"/>
      <c r="WAJ60" s="87"/>
      <c r="WAP60" s="87"/>
      <c r="WAQ60" s="87"/>
      <c r="WAR60" s="87"/>
      <c r="WAS60" s="87"/>
      <c r="WAT60" s="87"/>
      <c r="WAU60" s="87"/>
      <c r="WAV60" s="87"/>
      <c r="WAW60" s="87"/>
      <c r="WAX60" s="87"/>
      <c r="WAY60" s="87"/>
      <c r="WBE60" s="87"/>
      <c r="WBF60" s="87"/>
      <c r="WBG60" s="87"/>
      <c r="WBH60" s="87"/>
      <c r="WBI60" s="87"/>
    </row>
    <row r="61" spans="8:1019 1025:4094 4100:8189 8195:11264 11270:12284 12290:15359 15365:15609">
      <c r="H61" s="86"/>
      <c r="I61" s="86"/>
      <c r="J61" s="86"/>
      <c r="L61" s="87"/>
      <c r="N61" s="87"/>
      <c r="O61" s="87"/>
      <c r="P61" s="87"/>
      <c r="Q61" s="87"/>
      <c r="R61" s="86"/>
      <c r="S61" s="86"/>
      <c r="T61" s="86"/>
      <c r="U61" s="86"/>
      <c r="V61" s="86"/>
      <c r="W61" s="86"/>
      <c r="X61" s="86"/>
      <c r="Y61" s="86"/>
      <c r="Z61" s="86"/>
      <c r="AA61" s="86"/>
      <c r="AB61" s="86"/>
      <c r="AC61" s="86"/>
      <c r="AD61" s="86"/>
      <c r="AE61" s="86"/>
      <c r="AF61" s="86"/>
      <c r="AG61" s="87"/>
      <c r="AH61" s="87" t="s">
        <v>203</v>
      </c>
      <c r="AI61" s="87" t="s">
        <v>204</v>
      </c>
      <c r="AJ61" s="87" t="s">
        <v>195</v>
      </c>
      <c r="AK61" s="87"/>
      <c r="AL61" s="153"/>
      <c r="AM61" s="87"/>
      <c r="AN61" s="87" t="s">
        <v>203</v>
      </c>
      <c r="AO61" s="87" t="s">
        <v>204</v>
      </c>
      <c r="AP61" s="87" t="s">
        <v>195</v>
      </c>
      <c r="AQ61" s="158"/>
      <c r="AT61" s="87"/>
      <c r="AU61" s="87"/>
      <c r="AV61" s="87"/>
      <c r="AW61" s="87"/>
      <c r="AX61" s="87"/>
      <c r="AY61" s="87"/>
      <c r="AZ61" s="87"/>
      <c r="BA61" s="87"/>
      <c r="BB61" s="87"/>
      <c r="BC61" s="87"/>
      <c r="BD61" s="87"/>
      <c r="BE61" s="87"/>
      <c r="BF61" s="87"/>
      <c r="BG61" s="87"/>
      <c r="BM61" s="87"/>
      <c r="BN61" s="87"/>
      <c r="BO61" s="87"/>
      <c r="BP61" s="87"/>
      <c r="BQ61" s="87"/>
      <c r="BR61" s="87"/>
      <c r="BS61" s="87"/>
      <c r="BT61" s="87"/>
      <c r="BU61" s="87"/>
      <c r="BV61" s="87"/>
      <c r="CB61" s="87"/>
      <c r="CC61" s="87"/>
      <c r="CD61" s="87"/>
      <c r="CE61" s="87"/>
      <c r="CF61" s="87"/>
      <c r="CG61" s="87"/>
      <c r="CH61" s="87"/>
      <c r="CI61" s="87"/>
      <c r="CJ61" s="87"/>
      <c r="CK61" s="87"/>
      <c r="CQ61" s="87"/>
      <c r="CR61" s="87"/>
      <c r="CS61" s="87"/>
      <c r="CT61" s="87"/>
      <c r="CU61" s="87"/>
      <c r="CV61" s="87"/>
      <c r="CW61" s="87"/>
      <c r="CX61" s="87"/>
      <c r="CY61" s="87"/>
      <c r="CZ61" s="87"/>
      <c r="DF61" s="87"/>
      <c r="DG61" s="87"/>
      <c r="DH61" s="87"/>
      <c r="DI61" s="87"/>
      <c r="DJ61" s="87"/>
      <c r="DK61" s="87"/>
      <c r="DL61" s="87"/>
      <c r="DM61" s="87"/>
      <c r="DN61" s="87"/>
      <c r="DO61" s="87"/>
      <c r="DU61" s="87"/>
      <c r="DV61" s="87"/>
      <c r="DW61" s="87"/>
      <c r="DX61" s="87"/>
      <c r="DY61" s="87"/>
      <c r="DZ61" s="87"/>
      <c r="EA61" s="87"/>
      <c r="EB61" s="87"/>
      <c r="EC61" s="87"/>
      <c r="ED61" s="87"/>
      <c r="EJ61" s="87"/>
      <c r="EK61" s="87"/>
      <c r="EL61" s="87"/>
      <c r="EM61" s="87"/>
      <c r="EN61" s="87"/>
      <c r="EO61" s="87"/>
      <c r="EP61" s="87"/>
      <c r="EQ61" s="87"/>
      <c r="ER61" s="87"/>
      <c r="ES61" s="87"/>
      <c r="EY61" s="87"/>
      <c r="EZ61" s="87"/>
      <c r="FA61" s="87"/>
      <c r="FB61" s="87"/>
      <c r="FC61" s="87"/>
      <c r="FD61" s="87"/>
      <c r="FE61" s="87"/>
      <c r="FF61" s="87"/>
      <c r="FG61" s="87"/>
      <c r="FH61" s="87"/>
      <c r="FN61" s="87"/>
      <c r="FO61" s="87"/>
      <c r="FP61" s="87"/>
      <c r="FQ61" s="87"/>
      <c r="FR61" s="87"/>
      <c r="FS61" s="87"/>
      <c r="FT61" s="87"/>
      <c r="FU61" s="87"/>
      <c r="FV61" s="87"/>
      <c r="FW61" s="87"/>
      <c r="GC61" s="87"/>
      <c r="GD61" s="87"/>
      <c r="GE61" s="87"/>
      <c r="GF61" s="87"/>
      <c r="GG61" s="87"/>
      <c r="GH61" s="87"/>
      <c r="GI61" s="87"/>
      <c r="GJ61" s="87"/>
      <c r="GK61" s="87"/>
      <c r="GL61" s="87"/>
      <c r="GR61" s="87"/>
      <c r="GS61" s="87"/>
      <c r="GT61" s="87"/>
      <c r="GU61" s="87"/>
      <c r="GV61" s="87"/>
      <c r="GW61" s="87"/>
      <c r="GX61" s="87"/>
      <c r="GY61" s="87"/>
      <c r="GZ61" s="87"/>
      <c r="HA61" s="87"/>
      <c r="HG61" s="87"/>
      <c r="HH61" s="87"/>
      <c r="HI61" s="87"/>
      <c r="HJ61" s="87"/>
      <c r="HK61" s="87"/>
      <c r="HL61" s="87"/>
      <c r="HM61" s="87"/>
      <c r="HN61" s="87"/>
      <c r="HO61" s="87"/>
      <c r="HP61" s="87"/>
      <c r="HV61" s="87"/>
      <c r="HW61" s="87"/>
      <c r="HX61" s="87"/>
      <c r="HY61" s="87"/>
      <c r="HZ61" s="87"/>
      <c r="IA61" s="87"/>
      <c r="IB61" s="87"/>
      <c r="IC61" s="87"/>
      <c r="ID61" s="87"/>
      <c r="IE61" s="87"/>
      <c r="IK61" s="87"/>
      <c r="IL61" s="87"/>
      <c r="IM61" s="87"/>
      <c r="IN61" s="87"/>
      <c r="IO61" s="87"/>
      <c r="IP61" s="87"/>
      <c r="IQ61" s="87"/>
      <c r="IR61" s="87"/>
      <c r="IS61" s="87"/>
      <c r="IT61" s="87"/>
      <c r="IZ61" s="87"/>
      <c r="JA61" s="87"/>
      <c r="JB61" s="87"/>
      <c r="JC61" s="87"/>
      <c r="JD61" s="87"/>
      <c r="JE61" s="87"/>
      <c r="JF61" s="87"/>
      <c r="JG61" s="87"/>
      <c r="JH61" s="87"/>
      <c r="JI61" s="87"/>
      <c r="JO61" s="87"/>
      <c r="JP61" s="87"/>
      <c r="JQ61" s="87"/>
      <c r="JR61" s="87"/>
      <c r="JS61" s="87"/>
      <c r="JT61" s="87"/>
      <c r="JU61" s="87"/>
      <c r="JV61" s="87"/>
      <c r="JW61" s="87"/>
      <c r="JX61" s="87"/>
      <c r="KD61" s="87"/>
      <c r="KE61" s="87"/>
      <c r="KF61" s="87"/>
      <c r="KG61" s="87"/>
      <c r="KH61" s="87"/>
      <c r="KI61" s="87"/>
      <c r="KJ61" s="87"/>
      <c r="KK61" s="87"/>
      <c r="KL61" s="87"/>
      <c r="KM61" s="87"/>
      <c r="KS61" s="87"/>
      <c r="KT61" s="87"/>
      <c r="KU61" s="87"/>
      <c r="KV61" s="87"/>
      <c r="KW61" s="87"/>
      <c r="KX61" s="87"/>
      <c r="KY61" s="87"/>
      <c r="KZ61" s="87"/>
      <c r="LA61" s="87"/>
      <c r="LB61" s="87"/>
      <c r="LH61" s="87"/>
      <c r="LI61" s="87"/>
      <c r="LJ61" s="87"/>
      <c r="LK61" s="87"/>
      <c r="LL61" s="87"/>
      <c r="LM61" s="87"/>
      <c r="LN61" s="87"/>
      <c r="LO61" s="87"/>
      <c r="LP61" s="87"/>
      <c r="LQ61" s="87"/>
      <c r="LW61" s="87"/>
      <c r="LX61" s="87"/>
      <c r="LY61" s="87"/>
      <c r="LZ61" s="87"/>
      <c r="MA61" s="87"/>
      <c r="MB61" s="87"/>
      <c r="MC61" s="87"/>
      <c r="MD61" s="87"/>
      <c r="ME61" s="87"/>
      <c r="MF61" s="87"/>
      <c r="ML61" s="87"/>
      <c r="MM61" s="87"/>
      <c r="MN61" s="87"/>
      <c r="MO61" s="87"/>
      <c r="MP61" s="87"/>
      <c r="MQ61" s="87"/>
      <c r="MR61" s="87"/>
      <c r="MS61" s="87"/>
      <c r="MT61" s="87"/>
      <c r="MU61" s="87"/>
      <c r="NA61" s="87"/>
      <c r="NB61" s="87"/>
      <c r="NC61" s="87"/>
      <c r="ND61" s="87"/>
      <c r="NE61" s="87"/>
      <c r="NF61" s="87"/>
      <c r="NG61" s="87"/>
      <c r="NH61" s="87"/>
      <c r="NI61" s="87"/>
      <c r="NJ61" s="87"/>
      <c r="NP61" s="87"/>
      <c r="NQ61" s="87"/>
      <c r="NR61" s="87"/>
      <c r="NS61" s="87"/>
      <c r="NT61" s="87"/>
      <c r="NU61" s="87"/>
      <c r="NV61" s="87"/>
      <c r="NW61" s="87"/>
      <c r="NX61" s="87"/>
      <c r="NY61" s="87"/>
      <c r="OE61" s="87"/>
      <c r="OF61" s="87"/>
      <c r="OG61" s="87"/>
      <c r="OH61" s="87"/>
      <c r="OI61" s="87"/>
      <c r="OJ61" s="87"/>
      <c r="OK61" s="87"/>
      <c r="OL61" s="87"/>
      <c r="OM61" s="87"/>
      <c r="ON61" s="87"/>
      <c r="OT61" s="87"/>
      <c r="OU61" s="87"/>
      <c r="OV61" s="87"/>
      <c r="OW61" s="87"/>
      <c r="OX61" s="87"/>
      <c r="OY61" s="87"/>
      <c r="OZ61" s="87"/>
      <c r="PA61" s="87"/>
      <c r="PB61" s="87"/>
      <c r="PC61" s="87"/>
      <c r="PI61" s="87"/>
      <c r="PJ61" s="87"/>
      <c r="PK61" s="87"/>
      <c r="PL61" s="87"/>
      <c r="PM61" s="87"/>
      <c r="PN61" s="87"/>
      <c r="PO61" s="87"/>
      <c r="PP61" s="87"/>
      <c r="PQ61" s="87"/>
      <c r="PR61" s="87"/>
      <c r="PX61" s="87"/>
      <c r="PY61" s="87"/>
      <c r="PZ61" s="87"/>
      <c r="QA61" s="87"/>
      <c r="QB61" s="87"/>
      <c r="QC61" s="87"/>
      <c r="QD61" s="87"/>
      <c r="QE61" s="87"/>
      <c r="QF61" s="87"/>
      <c r="QG61" s="87"/>
      <c r="QM61" s="87"/>
      <c r="QN61" s="87"/>
      <c r="QO61" s="87"/>
      <c r="QP61" s="87"/>
      <c r="QQ61" s="87"/>
      <c r="QR61" s="87"/>
      <c r="QS61" s="87"/>
      <c r="QT61" s="87"/>
      <c r="QU61" s="87"/>
      <c r="QV61" s="87"/>
      <c r="RB61" s="87"/>
      <c r="RC61" s="87"/>
      <c r="RD61" s="87"/>
      <c r="RE61" s="87"/>
      <c r="RF61" s="87"/>
      <c r="RG61" s="87"/>
      <c r="RH61" s="87"/>
      <c r="RI61" s="87"/>
      <c r="RJ61" s="87"/>
      <c r="RK61" s="87"/>
      <c r="RQ61" s="87"/>
      <c r="RR61" s="87"/>
      <c r="RS61" s="87"/>
      <c r="RT61" s="87"/>
      <c r="RU61" s="87"/>
      <c r="RV61" s="87"/>
      <c r="RW61" s="87"/>
      <c r="RX61" s="87"/>
      <c r="RY61" s="87"/>
      <c r="RZ61" s="87"/>
      <c r="SF61" s="87"/>
      <c r="SG61" s="87"/>
      <c r="SH61" s="87"/>
      <c r="SI61" s="87"/>
      <c r="SJ61" s="87"/>
      <c r="SK61" s="87"/>
      <c r="SL61" s="87"/>
      <c r="SM61" s="87"/>
      <c r="SN61" s="87"/>
      <c r="SO61" s="87"/>
      <c r="SU61" s="87"/>
      <c r="SV61" s="87"/>
      <c r="SW61" s="87"/>
      <c r="SX61" s="87"/>
      <c r="SY61" s="87"/>
      <c r="SZ61" s="87"/>
      <c r="TA61" s="87"/>
      <c r="TB61" s="87"/>
      <c r="TC61" s="87"/>
      <c r="TD61" s="87"/>
      <c r="TJ61" s="87"/>
      <c r="TK61" s="87"/>
      <c r="TL61" s="87"/>
      <c r="TM61" s="87"/>
      <c r="TN61" s="87"/>
      <c r="TO61" s="87"/>
      <c r="TP61" s="87"/>
      <c r="TQ61" s="87"/>
      <c r="TR61" s="87"/>
      <c r="TS61" s="87"/>
      <c r="TY61" s="87"/>
      <c r="TZ61" s="87"/>
      <c r="UA61" s="87"/>
      <c r="UB61" s="87"/>
      <c r="UC61" s="87"/>
      <c r="UD61" s="87"/>
      <c r="UE61" s="87"/>
      <c r="UF61" s="87"/>
      <c r="UG61" s="87"/>
      <c r="UH61" s="87"/>
      <c r="UN61" s="87"/>
      <c r="UO61" s="87"/>
      <c r="UP61" s="87"/>
      <c r="UQ61" s="87"/>
      <c r="UR61" s="87"/>
      <c r="US61" s="87"/>
      <c r="UT61" s="87"/>
      <c r="UU61" s="87"/>
      <c r="UV61" s="87"/>
      <c r="UW61" s="87"/>
      <c r="VC61" s="87"/>
      <c r="VD61" s="87"/>
      <c r="VE61" s="87"/>
      <c r="VF61" s="87"/>
      <c r="VG61" s="87"/>
      <c r="VH61" s="87"/>
      <c r="VI61" s="87"/>
      <c r="VJ61" s="87"/>
      <c r="VK61" s="87"/>
      <c r="VL61" s="87"/>
      <c r="VR61" s="87"/>
      <c r="VS61" s="87"/>
      <c r="VT61" s="87"/>
      <c r="VU61" s="87"/>
      <c r="VV61" s="87"/>
      <c r="VW61" s="87"/>
      <c r="VX61" s="87"/>
      <c r="VY61" s="87"/>
      <c r="VZ61" s="87"/>
      <c r="WA61" s="87"/>
      <c r="WG61" s="87"/>
      <c r="WH61" s="87"/>
      <c r="WI61" s="87"/>
      <c r="WJ61" s="87"/>
      <c r="WK61" s="87"/>
      <c r="WL61" s="87"/>
      <c r="WM61" s="87"/>
      <c r="WN61" s="87"/>
      <c r="WO61" s="87"/>
      <c r="WP61" s="87"/>
      <c r="WV61" s="87"/>
      <c r="WW61" s="87"/>
      <c r="WX61" s="87"/>
      <c r="WY61" s="87"/>
      <c r="WZ61" s="87"/>
      <c r="XA61" s="87"/>
      <c r="XB61" s="87"/>
      <c r="XC61" s="87"/>
      <c r="XD61" s="87"/>
      <c r="XE61" s="87"/>
      <c r="XK61" s="87"/>
      <c r="XL61" s="87"/>
      <c r="XM61" s="87"/>
      <c r="XN61" s="87"/>
      <c r="XO61" s="87"/>
      <c r="XP61" s="87"/>
      <c r="XQ61" s="87"/>
      <c r="XR61" s="87"/>
      <c r="XS61" s="87"/>
      <c r="XT61" s="87"/>
      <c r="XZ61" s="87"/>
      <c r="YA61" s="87"/>
      <c r="YB61" s="87"/>
      <c r="YC61" s="87"/>
      <c r="YD61" s="87"/>
      <c r="YE61" s="87"/>
      <c r="YF61" s="87"/>
      <c r="YG61" s="87"/>
      <c r="YH61" s="87"/>
      <c r="YI61" s="87"/>
      <c r="YO61" s="87"/>
      <c r="YP61" s="87"/>
      <c r="YQ61" s="87"/>
      <c r="YR61" s="87"/>
      <c r="YS61" s="87"/>
      <c r="YT61" s="87"/>
      <c r="YU61" s="87"/>
      <c r="YV61" s="87"/>
      <c r="YW61" s="87"/>
      <c r="YX61" s="87"/>
      <c r="ZD61" s="87"/>
      <c r="ZE61" s="87"/>
      <c r="ZF61" s="87"/>
      <c r="ZG61" s="87"/>
      <c r="ZH61" s="87"/>
      <c r="ZI61" s="87"/>
      <c r="ZJ61" s="87"/>
      <c r="ZK61" s="87"/>
      <c r="ZL61" s="87"/>
      <c r="ZM61" s="87"/>
      <c r="ZS61" s="87"/>
      <c r="ZT61" s="87"/>
      <c r="ZU61" s="87"/>
      <c r="ZV61" s="87"/>
      <c r="ZW61" s="87"/>
      <c r="ZX61" s="87"/>
      <c r="ZY61" s="87"/>
      <c r="ZZ61" s="87"/>
      <c r="AAA61" s="87"/>
      <c r="AAB61" s="87"/>
      <c r="AAH61" s="87"/>
      <c r="AAI61" s="87"/>
      <c r="AAJ61" s="87"/>
      <c r="AAK61" s="87"/>
      <c r="AAL61" s="87"/>
      <c r="AAM61" s="87"/>
      <c r="AAN61" s="87"/>
      <c r="AAO61" s="87"/>
      <c r="AAP61" s="87"/>
      <c r="AAQ61" s="87"/>
      <c r="AAW61" s="87"/>
      <c r="AAX61" s="87"/>
      <c r="AAY61" s="87"/>
      <c r="AAZ61" s="87"/>
      <c r="ABA61" s="87"/>
      <c r="ABB61" s="87"/>
      <c r="ABC61" s="87"/>
      <c r="ABD61" s="87"/>
      <c r="ABE61" s="87"/>
      <c r="ABF61" s="87"/>
      <c r="ABL61" s="87"/>
      <c r="ABM61" s="87"/>
      <c r="ABN61" s="87"/>
      <c r="ABO61" s="87"/>
      <c r="ABP61" s="87"/>
      <c r="ABQ61" s="87"/>
      <c r="ABR61" s="87"/>
      <c r="ABS61" s="87"/>
      <c r="ABT61" s="87"/>
      <c r="ABU61" s="87"/>
      <c r="ACA61" s="87"/>
      <c r="ACB61" s="87"/>
      <c r="ACC61" s="87"/>
      <c r="ACD61" s="87"/>
      <c r="ACE61" s="87"/>
      <c r="ACF61" s="87"/>
      <c r="ACG61" s="87"/>
      <c r="ACH61" s="87"/>
      <c r="ACI61" s="87"/>
      <c r="ACJ61" s="87"/>
      <c r="ACP61" s="87"/>
      <c r="ACQ61" s="87"/>
      <c r="ACR61" s="87"/>
      <c r="ACS61" s="87"/>
      <c r="ACT61" s="87"/>
      <c r="ACU61" s="87"/>
      <c r="ACV61" s="87"/>
      <c r="ACW61" s="87"/>
      <c r="ACX61" s="87"/>
      <c r="ACY61" s="87"/>
      <c r="ADE61" s="87"/>
      <c r="ADF61" s="87"/>
      <c r="ADG61" s="87"/>
      <c r="ADH61" s="87"/>
      <c r="ADI61" s="87"/>
      <c r="ADJ61" s="87"/>
      <c r="ADK61" s="87"/>
      <c r="ADL61" s="87"/>
      <c r="ADM61" s="87"/>
      <c r="ADN61" s="87"/>
      <c r="ADT61" s="87"/>
      <c r="ADU61" s="87"/>
      <c r="ADV61" s="87"/>
      <c r="ADW61" s="87"/>
      <c r="ADX61" s="87"/>
      <c r="ADY61" s="87"/>
      <c r="ADZ61" s="87"/>
      <c r="AEA61" s="87"/>
      <c r="AEB61" s="87"/>
      <c r="AEC61" s="87"/>
      <c r="AEI61" s="87"/>
      <c r="AEJ61" s="87"/>
      <c r="AEK61" s="87"/>
      <c r="AEL61" s="87"/>
      <c r="AEM61" s="87"/>
      <c r="AEN61" s="87"/>
      <c r="AEO61" s="87"/>
      <c r="AEP61" s="87"/>
      <c r="AEQ61" s="87"/>
      <c r="AER61" s="87"/>
      <c r="AEX61" s="87"/>
      <c r="AEY61" s="87"/>
      <c r="AEZ61" s="87"/>
      <c r="AFA61" s="87"/>
      <c r="AFB61" s="87"/>
      <c r="AFC61" s="87"/>
      <c r="AFD61" s="87"/>
      <c r="AFE61" s="87"/>
      <c r="AFF61" s="87"/>
      <c r="AFG61" s="87"/>
      <c r="AFM61" s="87"/>
      <c r="AFN61" s="87"/>
      <c r="AFO61" s="87"/>
      <c r="AFP61" s="87"/>
      <c r="AFQ61" s="87"/>
      <c r="AFR61" s="87"/>
      <c r="AFS61" s="87"/>
      <c r="AFT61" s="87"/>
      <c r="AFU61" s="87"/>
      <c r="AFV61" s="87"/>
      <c r="AGB61" s="87"/>
      <c r="AGC61" s="87"/>
      <c r="AGD61" s="87"/>
      <c r="AGE61" s="87"/>
      <c r="AGF61" s="87"/>
      <c r="AGG61" s="87"/>
      <c r="AGH61" s="87"/>
      <c r="AGI61" s="87"/>
      <c r="AGJ61" s="87"/>
      <c r="AGK61" s="87"/>
      <c r="AGQ61" s="87"/>
      <c r="AGR61" s="87"/>
      <c r="AGS61" s="87"/>
      <c r="AGT61" s="87"/>
      <c r="AGU61" s="87"/>
      <c r="AGV61" s="87"/>
      <c r="AGW61" s="87"/>
      <c r="AGX61" s="87"/>
      <c r="AGY61" s="87"/>
      <c r="AGZ61" s="87"/>
      <c r="AHF61" s="87"/>
      <c r="AHG61" s="87"/>
      <c r="AHH61" s="87"/>
      <c r="AHI61" s="87"/>
      <c r="AHJ61" s="87"/>
      <c r="AHK61" s="87"/>
      <c r="AHL61" s="87"/>
      <c r="AHM61" s="87"/>
      <c r="AHN61" s="87"/>
      <c r="AHO61" s="87"/>
      <c r="AHU61" s="87"/>
      <c r="AHV61" s="87"/>
      <c r="AHW61" s="87"/>
      <c r="AHX61" s="87"/>
      <c r="AHY61" s="87"/>
      <c r="AHZ61" s="87"/>
      <c r="AIA61" s="87"/>
      <c r="AIB61" s="87"/>
      <c r="AIC61" s="87"/>
      <c r="AID61" s="87"/>
      <c r="AIJ61" s="87"/>
      <c r="AIK61" s="87"/>
      <c r="AIL61" s="87"/>
      <c r="AIM61" s="87"/>
      <c r="AIN61" s="87"/>
      <c r="AIO61" s="87"/>
      <c r="AIP61" s="87"/>
      <c r="AIQ61" s="87"/>
      <c r="AIR61" s="87"/>
      <c r="AIS61" s="87"/>
      <c r="AIY61" s="87"/>
      <c r="AIZ61" s="87"/>
      <c r="AJA61" s="87"/>
      <c r="AJB61" s="87"/>
      <c r="AJC61" s="87"/>
      <c r="AJD61" s="87"/>
      <c r="AJE61" s="87"/>
      <c r="AJF61" s="87"/>
      <c r="AJG61" s="87"/>
      <c r="AJH61" s="87"/>
      <c r="AJN61" s="87"/>
      <c r="AJO61" s="87"/>
      <c r="AJP61" s="87"/>
      <c r="AJQ61" s="87"/>
      <c r="AJR61" s="87"/>
      <c r="AJS61" s="87"/>
      <c r="AJT61" s="87"/>
      <c r="AJU61" s="87"/>
      <c r="AJV61" s="87"/>
      <c r="AJW61" s="87"/>
      <c r="AKC61" s="87"/>
      <c r="AKD61" s="87"/>
      <c r="AKE61" s="87"/>
      <c r="AKF61" s="87"/>
      <c r="AKG61" s="87"/>
      <c r="AKH61" s="87"/>
      <c r="AKI61" s="87"/>
      <c r="AKJ61" s="87"/>
      <c r="AKK61" s="87"/>
      <c r="AKL61" s="87"/>
      <c r="AKR61" s="87"/>
      <c r="AKS61" s="87"/>
      <c r="AKT61" s="87"/>
      <c r="AKU61" s="87"/>
      <c r="AKV61" s="87"/>
      <c r="AKW61" s="87"/>
      <c r="AKX61" s="87"/>
      <c r="AKY61" s="87"/>
      <c r="AKZ61" s="87"/>
      <c r="ALA61" s="87"/>
      <c r="ALG61" s="87"/>
      <c r="ALH61" s="87"/>
      <c r="ALI61" s="87"/>
      <c r="ALJ61" s="87"/>
      <c r="ALK61" s="87"/>
      <c r="ALL61" s="87"/>
      <c r="ALM61" s="87"/>
      <c r="ALN61" s="87"/>
      <c r="ALO61" s="87"/>
      <c r="ALP61" s="87"/>
      <c r="ALV61" s="87"/>
      <c r="ALW61" s="87"/>
      <c r="ALX61" s="87"/>
      <c r="ALY61" s="87"/>
      <c r="ALZ61" s="87"/>
      <c r="AMA61" s="87"/>
      <c r="AMB61" s="87"/>
      <c r="AMC61" s="87"/>
      <c r="AMD61" s="87"/>
      <c r="AME61" s="87"/>
      <c r="AMK61" s="87"/>
      <c r="AML61" s="87"/>
      <c r="AMM61" s="87"/>
      <c r="AMN61" s="87"/>
      <c r="AMO61" s="87"/>
      <c r="AMP61" s="87"/>
      <c r="AMQ61" s="87"/>
      <c r="AMR61" s="87"/>
      <c r="AMS61" s="87"/>
      <c r="AMT61" s="87"/>
      <c r="AMZ61" s="87"/>
      <c r="ANA61" s="87"/>
      <c r="ANB61" s="87"/>
      <c r="ANC61" s="87"/>
      <c r="AND61" s="87"/>
      <c r="ANE61" s="87"/>
      <c r="ANF61" s="87"/>
      <c r="ANG61" s="87"/>
      <c r="ANH61" s="87"/>
      <c r="ANI61" s="87"/>
      <c r="ANO61" s="87"/>
      <c r="ANP61" s="87"/>
      <c r="ANQ61" s="87"/>
      <c r="ANR61" s="87"/>
      <c r="ANS61" s="87"/>
      <c r="ANT61" s="87"/>
      <c r="ANU61" s="87"/>
      <c r="ANV61" s="87"/>
      <c r="ANW61" s="87"/>
      <c r="ANX61" s="87"/>
      <c r="AOD61" s="87"/>
      <c r="AOE61" s="87"/>
      <c r="AOF61" s="87"/>
      <c r="AOG61" s="87"/>
      <c r="AOH61" s="87"/>
      <c r="AOI61" s="87"/>
      <c r="AOJ61" s="87"/>
      <c r="AOK61" s="87"/>
      <c r="AOL61" s="87"/>
      <c r="AOM61" s="87"/>
      <c r="AOS61" s="87"/>
      <c r="AOT61" s="87"/>
      <c r="AOU61" s="87"/>
      <c r="AOV61" s="87"/>
      <c r="AOW61" s="87"/>
      <c r="AOX61" s="87"/>
      <c r="AOY61" s="87"/>
      <c r="AOZ61" s="87"/>
      <c r="APA61" s="87"/>
      <c r="APB61" s="87"/>
      <c r="APH61" s="87"/>
      <c r="API61" s="87"/>
      <c r="APJ61" s="87"/>
      <c r="APK61" s="87"/>
      <c r="APL61" s="87"/>
      <c r="APM61" s="87"/>
      <c r="APN61" s="87"/>
      <c r="APO61" s="87"/>
      <c r="APP61" s="87"/>
      <c r="APQ61" s="87"/>
      <c r="APW61" s="87"/>
      <c r="APX61" s="87"/>
      <c r="APY61" s="87"/>
      <c r="APZ61" s="87"/>
      <c r="AQA61" s="87"/>
      <c r="AQB61" s="87"/>
      <c r="AQC61" s="87"/>
      <c r="AQD61" s="87"/>
      <c r="AQE61" s="87"/>
      <c r="AQF61" s="87"/>
      <c r="AQL61" s="87"/>
      <c r="AQM61" s="87"/>
      <c r="AQN61" s="87"/>
      <c r="AQO61" s="87"/>
      <c r="AQP61" s="87"/>
      <c r="AQQ61" s="87"/>
      <c r="AQR61" s="87"/>
      <c r="AQS61" s="87"/>
      <c r="AQT61" s="87"/>
      <c r="AQU61" s="87"/>
      <c r="ARA61" s="87"/>
      <c r="ARB61" s="87"/>
      <c r="ARC61" s="87"/>
      <c r="ARD61" s="87"/>
      <c r="ARE61" s="87"/>
      <c r="ARF61" s="87"/>
      <c r="ARG61" s="87"/>
      <c r="ARH61" s="87"/>
      <c r="ARI61" s="87"/>
      <c r="ARJ61" s="87"/>
      <c r="ARP61" s="87"/>
      <c r="ARQ61" s="87"/>
      <c r="ARR61" s="87"/>
      <c r="ARS61" s="87"/>
      <c r="ART61" s="87"/>
      <c r="ARU61" s="87"/>
      <c r="ARV61" s="87"/>
      <c r="ARW61" s="87"/>
      <c r="ARX61" s="87"/>
      <c r="ARY61" s="87"/>
      <c r="ASE61" s="87"/>
      <c r="ASF61" s="87"/>
      <c r="ASG61" s="87"/>
      <c r="ASH61" s="87"/>
      <c r="ASI61" s="87"/>
      <c r="ASJ61" s="87"/>
      <c r="ASK61" s="87"/>
      <c r="ASL61" s="87"/>
      <c r="ASM61" s="87"/>
      <c r="ASN61" s="87"/>
      <c r="AST61" s="87"/>
      <c r="ASU61" s="87"/>
      <c r="ASV61" s="87"/>
      <c r="ASW61" s="87"/>
      <c r="ASX61" s="87"/>
      <c r="ASY61" s="87"/>
      <c r="ASZ61" s="87"/>
      <c r="ATA61" s="87"/>
      <c r="ATB61" s="87"/>
      <c r="ATC61" s="87"/>
      <c r="ATI61" s="87"/>
      <c r="ATJ61" s="87"/>
      <c r="ATK61" s="87"/>
      <c r="ATL61" s="87"/>
      <c r="ATM61" s="87"/>
      <c r="ATN61" s="87"/>
      <c r="ATO61" s="87"/>
      <c r="ATP61" s="87"/>
      <c r="ATQ61" s="87"/>
      <c r="ATR61" s="87"/>
      <c r="ATX61" s="87"/>
      <c r="ATY61" s="87"/>
      <c r="ATZ61" s="87"/>
      <c r="AUA61" s="87"/>
      <c r="AUB61" s="87"/>
      <c r="AUC61" s="87"/>
      <c r="AUD61" s="87"/>
      <c r="AUE61" s="87"/>
      <c r="AUF61" s="87"/>
      <c r="AUG61" s="87"/>
      <c r="AUM61" s="87"/>
      <c r="AUN61" s="87"/>
      <c r="AUO61" s="87"/>
      <c r="AUP61" s="87"/>
      <c r="AUQ61" s="87"/>
      <c r="AUR61" s="87"/>
      <c r="AUS61" s="87"/>
      <c r="AUT61" s="87"/>
      <c r="AUU61" s="87"/>
      <c r="AUV61" s="87"/>
      <c r="AVB61" s="87"/>
      <c r="AVC61" s="87"/>
      <c r="AVD61" s="87"/>
      <c r="AVE61" s="87"/>
      <c r="AVF61" s="87"/>
      <c r="AVG61" s="87"/>
      <c r="AVH61" s="87"/>
      <c r="AVI61" s="87"/>
      <c r="AVJ61" s="87"/>
      <c r="AVK61" s="87"/>
      <c r="AVQ61" s="87"/>
      <c r="AVR61" s="87"/>
      <c r="AVS61" s="87"/>
      <c r="AVT61" s="87"/>
      <c r="AVU61" s="87"/>
      <c r="AVV61" s="87"/>
      <c r="AVW61" s="87"/>
      <c r="AVX61" s="87"/>
      <c r="AVY61" s="87"/>
      <c r="AVZ61" s="87"/>
      <c r="AWF61" s="87"/>
      <c r="AWG61" s="87"/>
      <c r="AWH61" s="87"/>
      <c r="AWI61" s="87"/>
      <c r="AWJ61" s="87"/>
      <c r="AWK61" s="87"/>
      <c r="AWL61" s="87"/>
      <c r="AWM61" s="87"/>
      <c r="AWN61" s="87"/>
      <c r="AWO61" s="87"/>
      <c r="AWU61" s="87"/>
      <c r="AWV61" s="87"/>
      <c r="AWW61" s="87"/>
      <c r="AWX61" s="87"/>
      <c r="AWY61" s="87"/>
      <c r="AWZ61" s="87"/>
      <c r="AXA61" s="87"/>
      <c r="AXB61" s="87"/>
      <c r="AXC61" s="87"/>
      <c r="AXD61" s="87"/>
      <c r="AXJ61" s="87"/>
      <c r="AXK61" s="87"/>
      <c r="AXL61" s="87"/>
      <c r="AXM61" s="87"/>
      <c r="AXN61" s="87"/>
      <c r="AXO61" s="87"/>
      <c r="AXP61" s="87"/>
      <c r="AXQ61" s="87"/>
      <c r="AXR61" s="87"/>
      <c r="AXS61" s="87"/>
      <c r="AXY61" s="87"/>
      <c r="AXZ61" s="87"/>
      <c r="AYA61" s="87"/>
      <c r="AYB61" s="87"/>
      <c r="AYC61" s="87"/>
      <c r="AYD61" s="87"/>
      <c r="AYE61" s="87"/>
      <c r="AYF61" s="87"/>
      <c r="AYG61" s="87"/>
      <c r="AYH61" s="87"/>
      <c r="AYN61" s="87"/>
      <c r="AYO61" s="87"/>
      <c r="AYP61" s="87"/>
      <c r="AYQ61" s="87"/>
      <c r="AYR61" s="87"/>
      <c r="AYS61" s="87"/>
      <c r="AYT61" s="87"/>
      <c r="AYU61" s="87"/>
      <c r="AYV61" s="87"/>
      <c r="AYW61" s="87"/>
      <c r="AZC61" s="87"/>
      <c r="AZD61" s="87"/>
      <c r="AZE61" s="87"/>
      <c r="AZF61" s="87"/>
      <c r="AZG61" s="87"/>
      <c r="AZH61" s="87"/>
      <c r="AZI61" s="87"/>
      <c r="AZJ61" s="87"/>
      <c r="AZK61" s="87"/>
      <c r="AZL61" s="87"/>
      <c r="AZR61" s="87"/>
      <c r="AZS61" s="87"/>
      <c r="AZT61" s="87"/>
      <c r="AZU61" s="87"/>
      <c r="AZV61" s="87"/>
      <c r="AZW61" s="87"/>
      <c r="AZX61" s="87"/>
      <c r="AZY61" s="87"/>
      <c r="AZZ61" s="87"/>
      <c r="BAA61" s="87"/>
      <c r="BAG61" s="87"/>
      <c r="BAH61" s="87"/>
      <c r="BAI61" s="87"/>
      <c r="BAJ61" s="87"/>
      <c r="BAK61" s="87"/>
      <c r="BAL61" s="87"/>
      <c r="BAM61" s="87"/>
      <c r="BAN61" s="87"/>
      <c r="BAO61" s="87"/>
      <c r="BAP61" s="87"/>
      <c r="BAV61" s="87"/>
      <c r="BAW61" s="87"/>
      <c r="BAX61" s="87"/>
      <c r="BAY61" s="87"/>
      <c r="BAZ61" s="87"/>
      <c r="BBA61" s="87"/>
      <c r="BBB61" s="87"/>
      <c r="BBC61" s="87"/>
      <c r="BBD61" s="87"/>
      <c r="BBE61" s="87"/>
      <c r="BBK61" s="87"/>
      <c r="BBL61" s="87"/>
      <c r="BBM61" s="87"/>
      <c r="BBN61" s="87"/>
      <c r="BBO61" s="87"/>
      <c r="BBP61" s="87"/>
      <c r="BBQ61" s="87"/>
      <c r="BBR61" s="87"/>
      <c r="BBS61" s="87"/>
      <c r="BBT61" s="87"/>
      <c r="BBZ61" s="87"/>
      <c r="BCA61" s="87"/>
      <c r="BCB61" s="87"/>
      <c r="BCC61" s="87"/>
      <c r="BCD61" s="87"/>
      <c r="BCE61" s="87"/>
      <c r="BCF61" s="87"/>
      <c r="BCG61" s="87"/>
      <c r="BCH61" s="87"/>
      <c r="BCI61" s="87"/>
      <c r="BCO61" s="87"/>
      <c r="BCP61" s="87"/>
      <c r="BCQ61" s="87"/>
      <c r="BCR61" s="87"/>
      <c r="BCS61" s="87"/>
      <c r="BCT61" s="87"/>
      <c r="BCU61" s="87"/>
      <c r="BCV61" s="87"/>
      <c r="BCW61" s="87"/>
      <c r="BCX61" s="87"/>
      <c r="BDD61" s="87"/>
      <c r="BDE61" s="87"/>
      <c r="BDF61" s="87"/>
      <c r="BDG61" s="87"/>
      <c r="BDH61" s="87"/>
      <c r="BDI61" s="87"/>
      <c r="BDJ61" s="87"/>
      <c r="BDK61" s="87"/>
      <c r="BDL61" s="87"/>
      <c r="BDM61" s="87"/>
      <c r="BDS61" s="87"/>
      <c r="BDT61" s="87"/>
      <c r="BDU61" s="87"/>
      <c r="BDV61" s="87"/>
      <c r="BDW61" s="87"/>
      <c r="BDX61" s="87"/>
      <c r="BDY61" s="87"/>
      <c r="BDZ61" s="87"/>
      <c r="BEA61" s="87"/>
      <c r="BEB61" s="87"/>
      <c r="BEH61" s="87"/>
      <c r="BEI61" s="87"/>
      <c r="BEJ61" s="87"/>
      <c r="BEK61" s="87"/>
      <c r="BEL61" s="87"/>
      <c r="BEM61" s="87"/>
      <c r="BEN61" s="87"/>
      <c r="BEO61" s="87"/>
      <c r="BEP61" s="87"/>
      <c r="BEQ61" s="87"/>
      <c r="BEW61" s="87"/>
      <c r="BEX61" s="87"/>
      <c r="BEY61" s="87"/>
      <c r="BEZ61" s="87"/>
      <c r="BFA61" s="87"/>
      <c r="BFB61" s="87"/>
      <c r="BFC61" s="87"/>
      <c r="BFD61" s="87"/>
      <c r="BFE61" s="87"/>
      <c r="BFF61" s="87"/>
      <c r="BFL61" s="87"/>
      <c r="BFM61" s="87"/>
      <c r="BFN61" s="87"/>
      <c r="BFO61" s="87"/>
      <c r="BFP61" s="87"/>
      <c r="BFQ61" s="87"/>
      <c r="BFR61" s="87"/>
      <c r="BFS61" s="87"/>
      <c r="BFT61" s="87"/>
      <c r="BFU61" s="87"/>
      <c r="BGA61" s="87"/>
      <c r="BGB61" s="87"/>
      <c r="BGC61" s="87"/>
      <c r="BGD61" s="87"/>
      <c r="BGE61" s="87"/>
      <c r="BGF61" s="87"/>
      <c r="BGG61" s="87"/>
      <c r="BGH61" s="87"/>
      <c r="BGI61" s="87"/>
      <c r="BGJ61" s="87"/>
      <c r="BGP61" s="87"/>
      <c r="BGQ61" s="87"/>
      <c r="BGR61" s="87"/>
      <c r="BGS61" s="87"/>
      <c r="BGT61" s="87"/>
      <c r="BGU61" s="87"/>
      <c r="BGV61" s="87"/>
      <c r="BGW61" s="87"/>
      <c r="BGX61" s="87"/>
      <c r="BGY61" s="87"/>
      <c r="BHE61" s="87"/>
      <c r="BHF61" s="87"/>
      <c r="BHG61" s="87"/>
      <c r="BHH61" s="87"/>
      <c r="BHI61" s="87"/>
      <c r="BHJ61" s="87"/>
      <c r="BHK61" s="87"/>
      <c r="BHL61" s="87"/>
      <c r="BHM61" s="87"/>
      <c r="BHN61" s="87"/>
      <c r="BHT61" s="87"/>
      <c r="BHU61" s="87"/>
      <c r="BHV61" s="87"/>
      <c r="BHW61" s="87"/>
      <c r="BHX61" s="87"/>
      <c r="BHY61" s="87"/>
      <c r="BHZ61" s="87"/>
      <c r="BIA61" s="87"/>
      <c r="BIB61" s="87"/>
      <c r="BIC61" s="87"/>
      <c r="BII61" s="87"/>
      <c r="BIJ61" s="87"/>
      <c r="BIK61" s="87"/>
      <c r="BIL61" s="87"/>
      <c r="BIM61" s="87"/>
      <c r="BIN61" s="87"/>
      <c r="BIO61" s="87"/>
      <c r="BIP61" s="87"/>
      <c r="BIQ61" s="87"/>
      <c r="BIR61" s="87"/>
      <c r="BIX61" s="87"/>
      <c r="BIY61" s="87"/>
      <c r="BIZ61" s="87"/>
      <c r="BJA61" s="87"/>
      <c r="BJB61" s="87"/>
      <c r="BJC61" s="87"/>
      <c r="BJD61" s="87"/>
      <c r="BJE61" s="87"/>
      <c r="BJF61" s="87"/>
      <c r="BJG61" s="87"/>
      <c r="BJM61" s="87"/>
      <c r="BJN61" s="87"/>
      <c r="BJO61" s="87"/>
      <c r="BJP61" s="87"/>
      <c r="BJQ61" s="87"/>
      <c r="BJR61" s="87"/>
      <c r="BJS61" s="87"/>
      <c r="BJT61" s="87"/>
      <c r="BJU61" s="87"/>
      <c r="BJV61" s="87"/>
      <c r="BKB61" s="87"/>
      <c r="BKC61" s="87"/>
      <c r="BKD61" s="87"/>
      <c r="BKE61" s="87"/>
      <c r="BKF61" s="87"/>
      <c r="BKG61" s="87"/>
      <c r="BKH61" s="87"/>
      <c r="BKI61" s="87"/>
      <c r="BKJ61" s="87"/>
      <c r="BKK61" s="87"/>
      <c r="BKQ61" s="87"/>
      <c r="BKR61" s="87"/>
      <c r="BKS61" s="87"/>
      <c r="BKT61" s="87"/>
      <c r="BKU61" s="87"/>
      <c r="BKV61" s="87"/>
      <c r="BKW61" s="87"/>
      <c r="BKX61" s="87"/>
      <c r="BKY61" s="87"/>
      <c r="BKZ61" s="87"/>
      <c r="BLF61" s="87"/>
      <c r="BLG61" s="87"/>
      <c r="BLH61" s="87"/>
      <c r="BLI61" s="87"/>
      <c r="BLJ61" s="87"/>
      <c r="BLK61" s="87"/>
      <c r="BLL61" s="87"/>
      <c r="BLM61" s="87"/>
      <c r="BLN61" s="87"/>
      <c r="BLO61" s="87"/>
      <c r="BLU61" s="87"/>
      <c r="BLV61" s="87"/>
      <c r="BLW61" s="87"/>
      <c r="BLX61" s="87"/>
      <c r="BLY61" s="87"/>
      <c r="BLZ61" s="87"/>
      <c r="BMA61" s="87"/>
      <c r="BMB61" s="87"/>
      <c r="BMC61" s="87"/>
      <c r="BMD61" s="87"/>
      <c r="BMJ61" s="87"/>
      <c r="BMK61" s="87"/>
      <c r="BML61" s="87"/>
      <c r="BMM61" s="87"/>
      <c r="BMN61" s="87"/>
      <c r="BMO61" s="87"/>
      <c r="BMP61" s="87"/>
      <c r="BMQ61" s="87"/>
      <c r="BMR61" s="87"/>
      <c r="BMS61" s="87"/>
      <c r="BMY61" s="87"/>
      <c r="BMZ61" s="87"/>
      <c r="BNA61" s="87"/>
      <c r="BNB61" s="87"/>
      <c r="BNC61" s="87"/>
      <c r="BND61" s="87"/>
      <c r="BNE61" s="87"/>
      <c r="BNF61" s="87"/>
      <c r="BNG61" s="87"/>
      <c r="BNH61" s="87"/>
      <c r="BNN61" s="87"/>
      <c r="BNO61" s="87"/>
      <c r="BNP61" s="87"/>
      <c r="BNQ61" s="87"/>
      <c r="BNR61" s="87"/>
      <c r="BNS61" s="87"/>
      <c r="BNT61" s="87"/>
      <c r="BNU61" s="87"/>
      <c r="BNV61" s="87"/>
      <c r="BNW61" s="87"/>
      <c r="BOC61" s="87"/>
      <c r="BOD61" s="87"/>
      <c r="BOE61" s="87"/>
      <c r="BOF61" s="87"/>
      <c r="BOG61" s="87"/>
      <c r="BOH61" s="87"/>
      <c r="BOI61" s="87"/>
      <c r="BOJ61" s="87"/>
      <c r="BOK61" s="87"/>
      <c r="BOL61" s="87"/>
      <c r="BOR61" s="87"/>
      <c r="BOS61" s="87"/>
      <c r="BOT61" s="87"/>
      <c r="BOU61" s="87"/>
      <c r="BOV61" s="87"/>
      <c r="BOW61" s="87"/>
      <c r="BOX61" s="87"/>
      <c r="BOY61" s="87"/>
      <c r="BOZ61" s="87"/>
      <c r="BPA61" s="87"/>
      <c r="BPG61" s="87"/>
      <c r="BPH61" s="87"/>
      <c r="BPI61" s="87"/>
      <c r="BPJ61" s="87"/>
      <c r="BPK61" s="87"/>
      <c r="BPL61" s="87"/>
      <c r="BPM61" s="87"/>
      <c r="BPN61" s="87"/>
      <c r="BPO61" s="87"/>
      <c r="BPP61" s="87"/>
      <c r="BPV61" s="87"/>
      <c r="BPW61" s="87"/>
      <c r="BPX61" s="87"/>
      <c r="BPY61" s="87"/>
      <c r="BPZ61" s="87"/>
      <c r="BQA61" s="87"/>
      <c r="BQB61" s="87"/>
      <c r="BQC61" s="87"/>
      <c r="BQD61" s="87"/>
      <c r="BQE61" s="87"/>
      <c r="BQK61" s="87"/>
      <c r="BQL61" s="87"/>
      <c r="BQM61" s="87"/>
      <c r="BQN61" s="87"/>
      <c r="BQO61" s="87"/>
      <c r="BQP61" s="87"/>
      <c r="BQQ61" s="87"/>
      <c r="BQR61" s="87"/>
      <c r="BQS61" s="87"/>
      <c r="BQT61" s="87"/>
      <c r="BQZ61" s="87"/>
      <c r="BRA61" s="87"/>
      <c r="BRB61" s="87"/>
      <c r="BRC61" s="87"/>
      <c r="BRD61" s="87"/>
      <c r="BRE61" s="87"/>
      <c r="BRF61" s="87"/>
      <c r="BRG61" s="87"/>
      <c r="BRH61" s="87"/>
      <c r="BRI61" s="87"/>
      <c r="BRO61" s="87"/>
      <c r="BRP61" s="87"/>
      <c r="BRQ61" s="87"/>
      <c r="BRR61" s="87"/>
      <c r="BRS61" s="87"/>
      <c r="BRT61" s="87"/>
      <c r="BRU61" s="87"/>
      <c r="BRV61" s="87"/>
      <c r="BRW61" s="87"/>
      <c r="BRX61" s="87"/>
      <c r="BSD61" s="87"/>
      <c r="BSE61" s="87"/>
      <c r="BSF61" s="87"/>
      <c r="BSG61" s="87"/>
      <c r="BSH61" s="87"/>
      <c r="BSI61" s="87"/>
      <c r="BSJ61" s="87"/>
      <c r="BSK61" s="87"/>
      <c r="BSL61" s="87"/>
      <c r="BSM61" s="87"/>
      <c r="BSS61" s="87"/>
      <c r="BST61" s="87"/>
      <c r="BSU61" s="87"/>
      <c r="BSV61" s="87"/>
      <c r="BSW61" s="87"/>
      <c r="BSX61" s="87"/>
      <c r="BSY61" s="87"/>
      <c r="BSZ61" s="87"/>
      <c r="BTA61" s="87"/>
      <c r="BTB61" s="87"/>
      <c r="BTH61" s="87"/>
      <c r="BTI61" s="87"/>
      <c r="BTJ61" s="87"/>
      <c r="BTK61" s="87"/>
      <c r="BTL61" s="87"/>
      <c r="BTM61" s="87"/>
      <c r="BTN61" s="87"/>
      <c r="BTO61" s="87"/>
      <c r="BTP61" s="87"/>
      <c r="BTQ61" s="87"/>
      <c r="BTW61" s="87"/>
      <c r="BTX61" s="87"/>
      <c r="BTY61" s="87"/>
      <c r="BTZ61" s="87"/>
      <c r="BUA61" s="87"/>
      <c r="BUB61" s="87"/>
      <c r="BUC61" s="87"/>
      <c r="BUD61" s="87"/>
      <c r="BUE61" s="87"/>
      <c r="BUF61" s="87"/>
      <c r="BUL61" s="87"/>
      <c r="BUM61" s="87"/>
      <c r="BUN61" s="87"/>
      <c r="BUO61" s="87"/>
      <c r="BUP61" s="87"/>
      <c r="BUQ61" s="87"/>
      <c r="BUR61" s="87"/>
      <c r="BUS61" s="87"/>
      <c r="BUT61" s="87"/>
      <c r="BUU61" s="87"/>
      <c r="BVA61" s="87"/>
      <c r="BVB61" s="87"/>
      <c r="BVC61" s="87"/>
      <c r="BVD61" s="87"/>
      <c r="BVE61" s="87"/>
      <c r="BVF61" s="87"/>
      <c r="BVG61" s="87"/>
      <c r="BVH61" s="87"/>
      <c r="BVI61" s="87"/>
      <c r="BVJ61" s="87"/>
      <c r="BVP61" s="87"/>
      <c r="BVQ61" s="87"/>
      <c r="BVR61" s="87"/>
      <c r="BVS61" s="87"/>
      <c r="BVT61" s="87"/>
      <c r="BVU61" s="87"/>
      <c r="BVV61" s="87"/>
      <c r="BVW61" s="87"/>
      <c r="BVX61" s="87"/>
      <c r="BVY61" s="87"/>
      <c r="BWE61" s="87"/>
      <c r="BWF61" s="87"/>
      <c r="BWG61" s="87"/>
      <c r="BWH61" s="87"/>
      <c r="BWI61" s="87"/>
      <c r="BWJ61" s="87"/>
      <c r="BWK61" s="87"/>
      <c r="BWL61" s="87"/>
      <c r="BWM61" s="87"/>
      <c r="BWN61" s="87"/>
      <c r="BWT61" s="87"/>
      <c r="BWU61" s="87"/>
      <c r="BWV61" s="87"/>
      <c r="BWW61" s="87"/>
      <c r="BWX61" s="87"/>
      <c r="BWY61" s="87"/>
      <c r="BWZ61" s="87"/>
      <c r="BXA61" s="87"/>
      <c r="BXB61" s="87"/>
      <c r="BXC61" s="87"/>
      <c r="BXI61" s="87"/>
      <c r="BXJ61" s="87"/>
      <c r="BXK61" s="87"/>
      <c r="BXL61" s="87"/>
      <c r="BXM61" s="87"/>
      <c r="BXN61" s="87"/>
      <c r="BXO61" s="87"/>
      <c r="BXP61" s="87"/>
      <c r="BXQ61" s="87"/>
      <c r="BXR61" s="87"/>
      <c r="BXX61" s="87"/>
      <c r="BXY61" s="87"/>
      <c r="BXZ61" s="87"/>
      <c r="BYA61" s="87"/>
      <c r="BYB61" s="87"/>
      <c r="BYC61" s="87"/>
      <c r="BYD61" s="87"/>
      <c r="BYE61" s="87"/>
      <c r="BYF61" s="87"/>
      <c r="BYG61" s="87"/>
      <c r="BYM61" s="87"/>
      <c r="BYN61" s="87"/>
      <c r="BYO61" s="87"/>
      <c r="BYP61" s="87"/>
      <c r="BYQ61" s="87"/>
      <c r="BYR61" s="87"/>
      <c r="BYS61" s="87"/>
      <c r="BYT61" s="87"/>
      <c r="BYU61" s="87"/>
      <c r="BYV61" s="87"/>
      <c r="BZB61" s="87"/>
      <c r="BZC61" s="87"/>
      <c r="BZD61" s="87"/>
      <c r="BZE61" s="87"/>
      <c r="BZF61" s="87"/>
      <c r="BZG61" s="87"/>
      <c r="BZH61" s="87"/>
      <c r="BZI61" s="87"/>
      <c r="BZJ61" s="87"/>
      <c r="BZK61" s="87"/>
      <c r="BZQ61" s="87"/>
      <c r="BZR61" s="87"/>
      <c r="BZS61" s="87"/>
      <c r="BZT61" s="87"/>
      <c r="BZU61" s="87"/>
      <c r="BZV61" s="87"/>
      <c r="BZW61" s="87"/>
      <c r="BZX61" s="87"/>
      <c r="BZY61" s="87"/>
      <c r="BZZ61" s="87"/>
      <c r="CAF61" s="87"/>
      <c r="CAG61" s="87"/>
      <c r="CAH61" s="87"/>
      <c r="CAI61" s="87"/>
      <c r="CAJ61" s="87"/>
      <c r="CAK61" s="87"/>
      <c r="CAL61" s="87"/>
      <c r="CAM61" s="87"/>
      <c r="CAN61" s="87"/>
      <c r="CAO61" s="87"/>
      <c r="CAU61" s="87"/>
      <c r="CAV61" s="87"/>
      <c r="CAW61" s="87"/>
      <c r="CAX61" s="87"/>
      <c r="CAY61" s="87"/>
      <c r="CAZ61" s="87"/>
      <c r="CBA61" s="87"/>
      <c r="CBB61" s="87"/>
      <c r="CBC61" s="87"/>
      <c r="CBD61" s="87"/>
      <c r="CBJ61" s="87"/>
      <c r="CBK61" s="87"/>
      <c r="CBL61" s="87"/>
      <c r="CBM61" s="87"/>
      <c r="CBN61" s="87"/>
      <c r="CBO61" s="87"/>
      <c r="CBP61" s="87"/>
      <c r="CBQ61" s="87"/>
      <c r="CBR61" s="87"/>
      <c r="CBS61" s="87"/>
      <c r="CBY61" s="87"/>
      <c r="CBZ61" s="87"/>
      <c r="CCA61" s="87"/>
      <c r="CCB61" s="87"/>
      <c r="CCC61" s="87"/>
      <c r="CCD61" s="87"/>
      <c r="CCE61" s="87"/>
      <c r="CCF61" s="87"/>
      <c r="CCG61" s="87"/>
      <c r="CCH61" s="87"/>
      <c r="CCN61" s="87"/>
      <c r="CCO61" s="87"/>
      <c r="CCP61" s="87"/>
      <c r="CCQ61" s="87"/>
      <c r="CCR61" s="87"/>
      <c r="CCS61" s="87"/>
      <c r="CCT61" s="87"/>
      <c r="CCU61" s="87"/>
      <c r="CCV61" s="87"/>
      <c r="CCW61" s="87"/>
      <c r="CDC61" s="87"/>
      <c r="CDD61" s="87"/>
      <c r="CDE61" s="87"/>
      <c r="CDF61" s="87"/>
      <c r="CDG61" s="87"/>
      <c r="CDH61" s="87"/>
      <c r="CDI61" s="87"/>
      <c r="CDJ61" s="87"/>
      <c r="CDK61" s="87"/>
      <c r="CDL61" s="87"/>
      <c r="CDR61" s="87"/>
      <c r="CDS61" s="87"/>
      <c r="CDT61" s="87"/>
      <c r="CDU61" s="87"/>
      <c r="CDV61" s="87"/>
      <c r="CDW61" s="87"/>
      <c r="CDX61" s="87"/>
      <c r="CDY61" s="87"/>
      <c r="CDZ61" s="87"/>
      <c r="CEA61" s="87"/>
      <c r="CEG61" s="87"/>
      <c r="CEH61" s="87"/>
      <c r="CEI61" s="87"/>
      <c r="CEJ61" s="87"/>
      <c r="CEK61" s="87"/>
      <c r="CEL61" s="87"/>
      <c r="CEM61" s="87"/>
      <c r="CEN61" s="87"/>
      <c r="CEO61" s="87"/>
      <c r="CEP61" s="87"/>
      <c r="CEV61" s="87"/>
      <c r="CEW61" s="87"/>
      <c r="CEX61" s="87"/>
      <c r="CEY61" s="87"/>
      <c r="CEZ61" s="87"/>
      <c r="CFA61" s="87"/>
      <c r="CFB61" s="87"/>
      <c r="CFC61" s="87"/>
      <c r="CFD61" s="87"/>
      <c r="CFE61" s="87"/>
      <c r="CFK61" s="87"/>
      <c r="CFL61" s="87"/>
      <c r="CFM61" s="87"/>
      <c r="CFN61" s="87"/>
      <c r="CFO61" s="87"/>
      <c r="CFP61" s="87"/>
      <c r="CFQ61" s="87"/>
      <c r="CFR61" s="87"/>
      <c r="CFS61" s="87"/>
      <c r="CFT61" s="87"/>
      <c r="CFZ61" s="87"/>
      <c r="CGA61" s="87"/>
      <c r="CGB61" s="87"/>
      <c r="CGC61" s="87"/>
      <c r="CGD61" s="87"/>
      <c r="CGE61" s="87"/>
      <c r="CGF61" s="87"/>
      <c r="CGG61" s="87"/>
      <c r="CGH61" s="87"/>
      <c r="CGI61" s="87"/>
      <c r="CGO61" s="87"/>
      <c r="CGP61" s="87"/>
      <c r="CGQ61" s="87"/>
      <c r="CGR61" s="87"/>
      <c r="CGS61" s="87"/>
      <c r="CGT61" s="87"/>
      <c r="CGU61" s="87"/>
      <c r="CGV61" s="87"/>
      <c r="CGW61" s="87"/>
      <c r="CGX61" s="87"/>
      <c r="CHD61" s="87"/>
      <c r="CHE61" s="87"/>
      <c r="CHF61" s="87"/>
      <c r="CHG61" s="87"/>
      <c r="CHH61" s="87"/>
      <c r="CHI61" s="87"/>
      <c r="CHJ61" s="87"/>
      <c r="CHK61" s="87"/>
      <c r="CHL61" s="87"/>
      <c r="CHM61" s="87"/>
      <c r="CHS61" s="87"/>
      <c r="CHT61" s="87"/>
      <c r="CHU61" s="87"/>
      <c r="CHV61" s="87"/>
      <c r="CHW61" s="87"/>
      <c r="CHX61" s="87"/>
      <c r="CHY61" s="87"/>
      <c r="CHZ61" s="87"/>
      <c r="CIA61" s="87"/>
      <c r="CIB61" s="87"/>
      <c r="CIH61" s="87"/>
      <c r="CII61" s="87"/>
      <c r="CIJ61" s="87"/>
      <c r="CIK61" s="87"/>
      <c r="CIL61" s="87"/>
      <c r="CIM61" s="87"/>
      <c r="CIN61" s="87"/>
      <c r="CIO61" s="87"/>
      <c r="CIP61" s="87"/>
      <c r="CIQ61" s="87"/>
      <c r="CIW61" s="87"/>
      <c r="CIX61" s="87"/>
      <c r="CIY61" s="87"/>
      <c r="CIZ61" s="87"/>
      <c r="CJA61" s="87"/>
      <c r="CJB61" s="87"/>
      <c r="CJC61" s="87"/>
      <c r="CJD61" s="87"/>
      <c r="CJE61" s="87"/>
      <c r="CJF61" s="87"/>
      <c r="CJL61" s="87"/>
      <c r="CJM61" s="87"/>
      <c r="CJN61" s="87"/>
      <c r="CJO61" s="87"/>
      <c r="CJP61" s="87"/>
      <c r="CJQ61" s="87"/>
      <c r="CJR61" s="87"/>
      <c r="CJS61" s="87"/>
      <c r="CJT61" s="87"/>
      <c r="CJU61" s="87"/>
      <c r="CKA61" s="87"/>
      <c r="CKB61" s="87"/>
      <c r="CKC61" s="87"/>
      <c r="CKD61" s="87"/>
      <c r="CKE61" s="87"/>
      <c r="CKF61" s="87"/>
      <c r="CKG61" s="87"/>
      <c r="CKH61" s="87"/>
      <c r="CKI61" s="87"/>
      <c r="CKJ61" s="87"/>
      <c r="CKP61" s="87"/>
      <c r="CKQ61" s="87"/>
      <c r="CKR61" s="87"/>
      <c r="CKS61" s="87"/>
      <c r="CKT61" s="87"/>
      <c r="CKU61" s="87"/>
      <c r="CKV61" s="87"/>
      <c r="CKW61" s="87"/>
      <c r="CKX61" s="87"/>
      <c r="CKY61" s="87"/>
      <c r="CLE61" s="87"/>
      <c r="CLF61" s="87"/>
      <c r="CLG61" s="87"/>
      <c r="CLH61" s="87"/>
      <c r="CLI61" s="87"/>
      <c r="CLJ61" s="87"/>
      <c r="CLK61" s="87"/>
      <c r="CLL61" s="87"/>
      <c r="CLM61" s="87"/>
      <c r="CLN61" s="87"/>
      <c r="CLT61" s="87"/>
      <c r="CLU61" s="87"/>
      <c r="CLV61" s="87"/>
      <c r="CLW61" s="87"/>
      <c r="CLX61" s="87"/>
      <c r="CLY61" s="87"/>
      <c r="CLZ61" s="87"/>
      <c r="CMA61" s="87"/>
      <c r="CMB61" s="87"/>
      <c r="CMC61" s="87"/>
      <c r="CMI61" s="87"/>
      <c r="CMJ61" s="87"/>
      <c r="CMK61" s="87"/>
      <c r="CML61" s="87"/>
      <c r="CMM61" s="87"/>
      <c r="CMN61" s="87"/>
      <c r="CMO61" s="87"/>
      <c r="CMP61" s="87"/>
      <c r="CMQ61" s="87"/>
      <c r="CMR61" s="87"/>
      <c r="CMX61" s="87"/>
      <c r="CMY61" s="87"/>
      <c r="CMZ61" s="87"/>
      <c r="CNA61" s="87"/>
      <c r="CNB61" s="87"/>
      <c r="CNC61" s="87"/>
      <c r="CND61" s="87"/>
      <c r="CNE61" s="87"/>
      <c r="CNF61" s="87"/>
      <c r="CNG61" s="87"/>
      <c r="CNM61" s="87"/>
      <c r="CNN61" s="87"/>
      <c r="CNO61" s="87"/>
      <c r="CNP61" s="87"/>
      <c r="CNQ61" s="87"/>
      <c r="CNR61" s="87"/>
      <c r="CNS61" s="87"/>
      <c r="CNT61" s="87"/>
      <c r="CNU61" s="87"/>
      <c r="CNV61" s="87"/>
      <c r="COB61" s="87"/>
      <c r="COC61" s="87"/>
      <c r="COD61" s="87"/>
      <c r="COE61" s="87"/>
      <c r="COF61" s="87"/>
      <c r="COG61" s="87"/>
      <c r="COH61" s="87"/>
      <c r="COI61" s="87"/>
      <c r="COJ61" s="87"/>
      <c r="COK61" s="87"/>
      <c r="COQ61" s="87"/>
      <c r="COR61" s="87"/>
      <c r="COS61" s="87"/>
      <c r="COT61" s="87"/>
      <c r="COU61" s="87"/>
      <c r="COV61" s="87"/>
      <c r="COW61" s="87"/>
      <c r="COX61" s="87"/>
      <c r="COY61" s="87"/>
      <c r="COZ61" s="87"/>
      <c r="CPF61" s="87"/>
      <c r="CPG61" s="87"/>
      <c r="CPH61" s="87"/>
      <c r="CPI61" s="87"/>
      <c r="CPJ61" s="87"/>
      <c r="CPK61" s="87"/>
      <c r="CPL61" s="87"/>
      <c r="CPM61" s="87"/>
      <c r="CPN61" s="87"/>
      <c r="CPO61" s="87"/>
      <c r="CPU61" s="87"/>
      <c r="CPV61" s="87"/>
      <c r="CPW61" s="87"/>
      <c r="CPX61" s="87"/>
      <c r="CPY61" s="87"/>
      <c r="CPZ61" s="87"/>
      <c r="CQA61" s="87"/>
      <c r="CQB61" s="87"/>
      <c r="CQC61" s="87"/>
      <c r="CQD61" s="87"/>
      <c r="CQJ61" s="87"/>
      <c r="CQK61" s="87"/>
      <c r="CQL61" s="87"/>
      <c r="CQM61" s="87"/>
      <c r="CQN61" s="87"/>
      <c r="CQO61" s="87"/>
      <c r="CQP61" s="87"/>
      <c r="CQQ61" s="87"/>
      <c r="CQR61" s="87"/>
      <c r="CQS61" s="87"/>
      <c r="CQY61" s="87"/>
      <c r="CQZ61" s="87"/>
      <c r="CRA61" s="87"/>
      <c r="CRB61" s="87"/>
      <c r="CRC61" s="87"/>
      <c r="CRD61" s="87"/>
      <c r="CRE61" s="87"/>
      <c r="CRF61" s="87"/>
      <c r="CRG61" s="87"/>
      <c r="CRH61" s="87"/>
      <c r="CRN61" s="87"/>
      <c r="CRO61" s="87"/>
      <c r="CRP61" s="87"/>
      <c r="CRQ61" s="87"/>
      <c r="CRR61" s="87"/>
      <c r="CRS61" s="87"/>
      <c r="CRT61" s="87"/>
      <c r="CRU61" s="87"/>
      <c r="CRV61" s="87"/>
      <c r="CRW61" s="87"/>
      <c r="CSC61" s="87"/>
      <c r="CSD61" s="87"/>
      <c r="CSE61" s="87"/>
      <c r="CSF61" s="87"/>
      <c r="CSG61" s="87"/>
      <c r="CSH61" s="87"/>
      <c r="CSI61" s="87"/>
      <c r="CSJ61" s="87"/>
      <c r="CSK61" s="87"/>
      <c r="CSL61" s="87"/>
      <c r="CSR61" s="87"/>
      <c r="CSS61" s="87"/>
      <c r="CST61" s="87"/>
      <c r="CSU61" s="87"/>
      <c r="CSV61" s="87"/>
      <c r="CSW61" s="87"/>
      <c r="CSX61" s="87"/>
      <c r="CSY61" s="87"/>
      <c r="CSZ61" s="87"/>
      <c r="CTA61" s="87"/>
      <c r="CTG61" s="87"/>
      <c r="CTH61" s="87"/>
      <c r="CTI61" s="87"/>
      <c r="CTJ61" s="87"/>
      <c r="CTK61" s="87"/>
      <c r="CTL61" s="87"/>
      <c r="CTM61" s="87"/>
      <c r="CTN61" s="87"/>
      <c r="CTO61" s="87"/>
      <c r="CTP61" s="87"/>
      <c r="CTV61" s="87"/>
      <c r="CTW61" s="87"/>
      <c r="CTX61" s="87"/>
      <c r="CTY61" s="87"/>
      <c r="CTZ61" s="87"/>
      <c r="CUA61" s="87"/>
      <c r="CUB61" s="87"/>
      <c r="CUC61" s="87"/>
      <c r="CUD61" s="87"/>
      <c r="CUE61" s="87"/>
      <c r="CUK61" s="87"/>
      <c r="CUL61" s="87"/>
      <c r="CUM61" s="87"/>
      <c r="CUN61" s="87"/>
      <c r="CUO61" s="87"/>
      <c r="CUP61" s="87"/>
      <c r="CUQ61" s="87"/>
      <c r="CUR61" s="87"/>
      <c r="CUS61" s="87"/>
      <c r="CUT61" s="87"/>
      <c r="CUZ61" s="87"/>
      <c r="CVA61" s="87"/>
      <c r="CVB61" s="87"/>
      <c r="CVC61" s="87"/>
      <c r="CVD61" s="87"/>
      <c r="CVE61" s="87"/>
      <c r="CVF61" s="87"/>
      <c r="CVG61" s="87"/>
      <c r="CVH61" s="87"/>
      <c r="CVI61" s="87"/>
      <c r="CVO61" s="87"/>
      <c r="CVP61" s="87"/>
      <c r="CVQ61" s="87"/>
      <c r="CVR61" s="87"/>
      <c r="CVS61" s="87"/>
      <c r="CVT61" s="87"/>
      <c r="CVU61" s="87"/>
      <c r="CVV61" s="87"/>
      <c r="CVW61" s="87"/>
      <c r="CVX61" s="87"/>
      <c r="CWD61" s="87"/>
      <c r="CWE61" s="87"/>
      <c r="CWF61" s="87"/>
      <c r="CWG61" s="87"/>
      <c r="CWH61" s="87"/>
      <c r="CWI61" s="87"/>
      <c r="CWJ61" s="87"/>
      <c r="CWK61" s="87"/>
      <c r="CWL61" s="87"/>
      <c r="CWM61" s="87"/>
      <c r="CWS61" s="87"/>
      <c r="CWT61" s="87"/>
      <c r="CWU61" s="87"/>
      <c r="CWV61" s="87"/>
      <c r="CWW61" s="87"/>
      <c r="CWX61" s="87"/>
      <c r="CWY61" s="87"/>
      <c r="CWZ61" s="87"/>
      <c r="CXA61" s="87"/>
      <c r="CXB61" s="87"/>
      <c r="CXH61" s="87"/>
      <c r="CXI61" s="87"/>
      <c r="CXJ61" s="87"/>
      <c r="CXK61" s="87"/>
      <c r="CXL61" s="87"/>
      <c r="CXM61" s="87"/>
      <c r="CXN61" s="87"/>
      <c r="CXO61" s="87"/>
      <c r="CXP61" s="87"/>
      <c r="CXQ61" s="87"/>
      <c r="CXW61" s="87"/>
      <c r="CXX61" s="87"/>
      <c r="CXY61" s="87"/>
      <c r="CXZ61" s="87"/>
      <c r="CYA61" s="87"/>
      <c r="CYB61" s="87"/>
      <c r="CYC61" s="87"/>
      <c r="CYD61" s="87"/>
      <c r="CYE61" s="87"/>
      <c r="CYF61" s="87"/>
      <c r="CYL61" s="87"/>
      <c r="CYM61" s="87"/>
      <c r="CYN61" s="87"/>
      <c r="CYO61" s="87"/>
      <c r="CYP61" s="87"/>
      <c r="CYQ61" s="87"/>
      <c r="CYR61" s="87"/>
      <c r="CYS61" s="87"/>
      <c r="CYT61" s="87"/>
      <c r="CYU61" s="87"/>
      <c r="CZA61" s="87"/>
      <c r="CZB61" s="87"/>
      <c r="CZC61" s="87"/>
      <c r="CZD61" s="87"/>
      <c r="CZE61" s="87"/>
      <c r="CZF61" s="87"/>
      <c r="CZG61" s="87"/>
      <c r="CZH61" s="87"/>
      <c r="CZI61" s="87"/>
      <c r="CZJ61" s="87"/>
      <c r="CZP61" s="87"/>
      <c r="CZQ61" s="87"/>
      <c r="CZR61" s="87"/>
      <c r="CZS61" s="87"/>
      <c r="CZT61" s="87"/>
      <c r="CZU61" s="87"/>
      <c r="CZV61" s="87"/>
      <c r="CZW61" s="87"/>
      <c r="CZX61" s="87"/>
      <c r="CZY61" s="87"/>
      <c r="DAE61" s="87"/>
      <c r="DAF61" s="87"/>
      <c r="DAG61" s="87"/>
      <c r="DAH61" s="87"/>
      <c r="DAI61" s="87"/>
      <c r="DAJ61" s="87"/>
      <c r="DAK61" s="87"/>
      <c r="DAL61" s="87"/>
      <c r="DAM61" s="87"/>
      <c r="DAN61" s="87"/>
      <c r="DAT61" s="87"/>
      <c r="DAU61" s="87"/>
      <c r="DAV61" s="87"/>
      <c r="DAW61" s="87"/>
      <c r="DAX61" s="87"/>
      <c r="DAY61" s="87"/>
      <c r="DAZ61" s="87"/>
      <c r="DBA61" s="87"/>
      <c r="DBB61" s="87"/>
      <c r="DBC61" s="87"/>
      <c r="DBI61" s="87"/>
      <c r="DBJ61" s="87"/>
      <c r="DBK61" s="87"/>
      <c r="DBL61" s="87"/>
      <c r="DBM61" s="87"/>
      <c r="DBN61" s="87"/>
      <c r="DBO61" s="87"/>
      <c r="DBP61" s="87"/>
      <c r="DBQ61" s="87"/>
      <c r="DBR61" s="87"/>
      <c r="DBX61" s="87"/>
      <c r="DBY61" s="87"/>
      <c r="DBZ61" s="87"/>
      <c r="DCA61" s="87"/>
      <c r="DCB61" s="87"/>
      <c r="DCC61" s="87"/>
      <c r="DCD61" s="87"/>
      <c r="DCE61" s="87"/>
      <c r="DCF61" s="87"/>
      <c r="DCG61" s="87"/>
      <c r="DCM61" s="87"/>
      <c r="DCN61" s="87"/>
      <c r="DCO61" s="87"/>
      <c r="DCP61" s="87"/>
      <c r="DCQ61" s="87"/>
      <c r="DCR61" s="87"/>
      <c r="DCS61" s="87"/>
      <c r="DCT61" s="87"/>
      <c r="DCU61" s="87"/>
      <c r="DCV61" s="87"/>
      <c r="DDB61" s="87"/>
      <c r="DDC61" s="87"/>
      <c r="DDD61" s="87"/>
      <c r="DDE61" s="87"/>
      <c r="DDF61" s="87"/>
      <c r="DDG61" s="87"/>
      <c r="DDH61" s="87"/>
      <c r="DDI61" s="87"/>
      <c r="DDJ61" s="87"/>
      <c r="DDK61" s="87"/>
      <c r="DDQ61" s="87"/>
      <c r="DDR61" s="87"/>
      <c r="DDS61" s="87"/>
      <c r="DDT61" s="87"/>
      <c r="DDU61" s="87"/>
      <c r="DDV61" s="87"/>
      <c r="DDW61" s="87"/>
      <c r="DDX61" s="87"/>
      <c r="DDY61" s="87"/>
      <c r="DDZ61" s="87"/>
      <c r="DEF61" s="87"/>
      <c r="DEG61" s="87"/>
      <c r="DEH61" s="87"/>
      <c r="DEI61" s="87"/>
      <c r="DEJ61" s="87"/>
      <c r="DEK61" s="87"/>
      <c r="DEL61" s="87"/>
      <c r="DEM61" s="87"/>
      <c r="DEN61" s="87"/>
      <c r="DEO61" s="87"/>
      <c r="DEU61" s="87"/>
      <c r="DEV61" s="87"/>
      <c r="DEW61" s="87"/>
      <c r="DEX61" s="87"/>
      <c r="DEY61" s="87"/>
      <c r="DEZ61" s="87"/>
      <c r="DFA61" s="87"/>
      <c r="DFB61" s="87"/>
      <c r="DFC61" s="87"/>
      <c r="DFD61" s="87"/>
      <c r="DFJ61" s="87"/>
      <c r="DFK61" s="87"/>
      <c r="DFL61" s="87"/>
      <c r="DFM61" s="87"/>
      <c r="DFN61" s="87"/>
      <c r="DFO61" s="87"/>
      <c r="DFP61" s="87"/>
      <c r="DFQ61" s="87"/>
      <c r="DFR61" s="87"/>
      <c r="DFS61" s="87"/>
      <c r="DFY61" s="87"/>
      <c r="DFZ61" s="87"/>
      <c r="DGA61" s="87"/>
      <c r="DGB61" s="87"/>
      <c r="DGC61" s="87"/>
      <c r="DGD61" s="87"/>
      <c r="DGE61" s="87"/>
      <c r="DGF61" s="87"/>
      <c r="DGG61" s="87"/>
      <c r="DGH61" s="87"/>
      <c r="DGN61" s="87"/>
      <c r="DGO61" s="87"/>
      <c r="DGP61" s="87"/>
      <c r="DGQ61" s="87"/>
      <c r="DGR61" s="87"/>
      <c r="DGS61" s="87"/>
      <c r="DGT61" s="87"/>
      <c r="DGU61" s="87"/>
      <c r="DGV61" s="87"/>
      <c r="DGW61" s="87"/>
      <c r="DHC61" s="87"/>
      <c r="DHD61" s="87"/>
      <c r="DHE61" s="87"/>
      <c r="DHF61" s="87"/>
      <c r="DHG61" s="87"/>
      <c r="DHH61" s="87"/>
      <c r="DHI61" s="87"/>
      <c r="DHJ61" s="87"/>
      <c r="DHK61" s="87"/>
      <c r="DHL61" s="87"/>
      <c r="DHR61" s="87"/>
      <c r="DHS61" s="87"/>
      <c r="DHT61" s="87"/>
      <c r="DHU61" s="87"/>
      <c r="DHV61" s="87"/>
      <c r="DHW61" s="87"/>
      <c r="DHX61" s="87"/>
      <c r="DHY61" s="87"/>
      <c r="DHZ61" s="87"/>
      <c r="DIA61" s="87"/>
      <c r="DIG61" s="87"/>
      <c r="DIH61" s="87"/>
      <c r="DII61" s="87"/>
      <c r="DIJ61" s="87"/>
      <c r="DIK61" s="87"/>
      <c r="DIL61" s="87"/>
      <c r="DIM61" s="87"/>
      <c r="DIN61" s="87"/>
      <c r="DIO61" s="87"/>
      <c r="DIP61" s="87"/>
      <c r="DIV61" s="87"/>
      <c r="DIW61" s="87"/>
      <c r="DIX61" s="87"/>
      <c r="DIY61" s="87"/>
      <c r="DIZ61" s="87"/>
      <c r="DJA61" s="87"/>
      <c r="DJB61" s="87"/>
      <c r="DJC61" s="87"/>
      <c r="DJD61" s="87"/>
      <c r="DJE61" s="87"/>
      <c r="DJK61" s="87"/>
      <c r="DJL61" s="87"/>
      <c r="DJM61" s="87"/>
      <c r="DJN61" s="87"/>
      <c r="DJO61" s="87"/>
      <c r="DJP61" s="87"/>
      <c r="DJQ61" s="87"/>
      <c r="DJR61" s="87"/>
      <c r="DJS61" s="87"/>
      <c r="DJT61" s="87"/>
      <c r="DJZ61" s="87"/>
      <c r="DKA61" s="87"/>
      <c r="DKB61" s="87"/>
      <c r="DKC61" s="87"/>
      <c r="DKD61" s="87"/>
      <c r="DKE61" s="87"/>
      <c r="DKF61" s="87"/>
      <c r="DKG61" s="87"/>
      <c r="DKH61" s="87"/>
      <c r="DKI61" s="87"/>
      <c r="DKO61" s="87"/>
      <c r="DKP61" s="87"/>
      <c r="DKQ61" s="87"/>
      <c r="DKR61" s="87"/>
      <c r="DKS61" s="87"/>
      <c r="DKT61" s="87"/>
      <c r="DKU61" s="87"/>
      <c r="DKV61" s="87"/>
      <c r="DKW61" s="87"/>
      <c r="DKX61" s="87"/>
      <c r="DLD61" s="87"/>
      <c r="DLE61" s="87"/>
      <c r="DLF61" s="87"/>
      <c r="DLG61" s="87"/>
      <c r="DLH61" s="87"/>
      <c r="DLI61" s="87"/>
      <c r="DLJ61" s="87"/>
      <c r="DLK61" s="87"/>
      <c r="DLL61" s="87"/>
      <c r="DLM61" s="87"/>
      <c r="DLS61" s="87"/>
      <c r="DLT61" s="87"/>
      <c r="DLU61" s="87"/>
      <c r="DLV61" s="87"/>
      <c r="DLW61" s="87"/>
      <c r="DLX61" s="87"/>
      <c r="DLY61" s="87"/>
      <c r="DLZ61" s="87"/>
      <c r="DMA61" s="87"/>
      <c r="DMB61" s="87"/>
      <c r="DMH61" s="87"/>
      <c r="DMI61" s="87"/>
      <c r="DMJ61" s="87"/>
      <c r="DMK61" s="87"/>
      <c r="DML61" s="87"/>
      <c r="DMM61" s="87"/>
      <c r="DMN61" s="87"/>
      <c r="DMO61" s="87"/>
      <c r="DMP61" s="87"/>
      <c r="DMQ61" s="87"/>
      <c r="DMW61" s="87"/>
      <c r="DMX61" s="87"/>
      <c r="DMY61" s="87"/>
      <c r="DMZ61" s="87"/>
      <c r="DNA61" s="87"/>
      <c r="DNB61" s="87"/>
      <c r="DNC61" s="87"/>
      <c r="DND61" s="87"/>
      <c r="DNE61" s="87"/>
      <c r="DNF61" s="87"/>
      <c r="DNL61" s="87"/>
      <c r="DNM61" s="87"/>
      <c r="DNN61" s="87"/>
      <c r="DNO61" s="87"/>
      <c r="DNP61" s="87"/>
      <c r="DNQ61" s="87"/>
      <c r="DNR61" s="87"/>
      <c r="DNS61" s="87"/>
      <c r="DNT61" s="87"/>
      <c r="DNU61" s="87"/>
      <c r="DOA61" s="87"/>
      <c r="DOB61" s="87"/>
      <c r="DOC61" s="87"/>
      <c r="DOD61" s="87"/>
      <c r="DOE61" s="87"/>
      <c r="DOF61" s="87"/>
      <c r="DOG61" s="87"/>
      <c r="DOH61" s="87"/>
      <c r="DOI61" s="87"/>
      <c r="DOJ61" s="87"/>
      <c r="DOP61" s="87"/>
      <c r="DOQ61" s="87"/>
      <c r="DOR61" s="87"/>
      <c r="DOS61" s="87"/>
      <c r="DOT61" s="87"/>
      <c r="DOU61" s="87"/>
      <c r="DOV61" s="87"/>
      <c r="DOW61" s="87"/>
      <c r="DOX61" s="87"/>
      <c r="DOY61" s="87"/>
      <c r="DPE61" s="87"/>
      <c r="DPF61" s="87"/>
      <c r="DPG61" s="87"/>
      <c r="DPH61" s="87"/>
      <c r="DPI61" s="87"/>
      <c r="DPJ61" s="87"/>
      <c r="DPK61" s="87"/>
      <c r="DPL61" s="87"/>
      <c r="DPM61" s="87"/>
      <c r="DPN61" s="87"/>
      <c r="DPT61" s="87"/>
      <c r="DPU61" s="87"/>
      <c r="DPV61" s="87"/>
      <c r="DPW61" s="87"/>
      <c r="DPX61" s="87"/>
      <c r="DPY61" s="87"/>
      <c r="DPZ61" s="87"/>
      <c r="DQA61" s="87"/>
      <c r="DQB61" s="87"/>
      <c r="DQC61" s="87"/>
      <c r="DQI61" s="87"/>
      <c r="DQJ61" s="87"/>
      <c r="DQK61" s="87"/>
      <c r="DQL61" s="87"/>
      <c r="DQM61" s="87"/>
      <c r="DQN61" s="87"/>
      <c r="DQO61" s="87"/>
      <c r="DQP61" s="87"/>
      <c r="DQQ61" s="87"/>
      <c r="DQR61" s="87"/>
      <c r="DQX61" s="87"/>
      <c r="DQY61" s="87"/>
      <c r="DQZ61" s="87"/>
      <c r="DRA61" s="87"/>
      <c r="DRB61" s="87"/>
      <c r="DRC61" s="87"/>
      <c r="DRD61" s="87"/>
      <c r="DRE61" s="87"/>
      <c r="DRF61" s="87"/>
      <c r="DRG61" s="87"/>
      <c r="DRM61" s="87"/>
      <c r="DRN61" s="87"/>
      <c r="DRO61" s="87"/>
      <c r="DRP61" s="87"/>
      <c r="DRQ61" s="87"/>
      <c r="DRR61" s="87"/>
      <c r="DRS61" s="87"/>
      <c r="DRT61" s="87"/>
      <c r="DRU61" s="87"/>
      <c r="DRV61" s="87"/>
      <c r="DSB61" s="87"/>
      <c r="DSC61" s="87"/>
      <c r="DSD61" s="87"/>
      <c r="DSE61" s="87"/>
      <c r="DSF61" s="87"/>
      <c r="DSG61" s="87"/>
      <c r="DSH61" s="87"/>
      <c r="DSI61" s="87"/>
      <c r="DSJ61" s="87"/>
      <c r="DSK61" s="87"/>
      <c r="DSQ61" s="87"/>
      <c r="DSR61" s="87"/>
      <c r="DSS61" s="87"/>
      <c r="DST61" s="87"/>
      <c r="DSU61" s="87"/>
      <c r="DSV61" s="87"/>
      <c r="DSW61" s="87"/>
      <c r="DSX61" s="87"/>
      <c r="DSY61" s="87"/>
      <c r="DSZ61" s="87"/>
      <c r="DTF61" s="87"/>
      <c r="DTG61" s="87"/>
      <c r="DTH61" s="87"/>
      <c r="DTI61" s="87"/>
      <c r="DTJ61" s="87"/>
      <c r="DTK61" s="87"/>
      <c r="DTL61" s="87"/>
      <c r="DTM61" s="87"/>
      <c r="DTN61" s="87"/>
      <c r="DTO61" s="87"/>
      <c r="DTU61" s="87"/>
      <c r="DTV61" s="87"/>
      <c r="DTW61" s="87"/>
      <c r="DTX61" s="87"/>
      <c r="DTY61" s="87"/>
      <c r="DTZ61" s="87"/>
      <c r="DUA61" s="87"/>
      <c r="DUB61" s="87"/>
      <c r="DUC61" s="87"/>
      <c r="DUD61" s="87"/>
      <c r="DUJ61" s="87"/>
      <c r="DUK61" s="87"/>
      <c r="DUL61" s="87"/>
      <c r="DUM61" s="87"/>
      <c r="DUN61" s="87"/>
      <c r="DUO61" s="87"/>
      <c r="DUP61" s="87"/>
      <c r="DUQ61" s="87"/>
      <c r="DUR61" s="87"/>
      <c r="DUS61" s="87"/>
      <c r="DUY61" s="87"/>
      <c r="DUZ61" s="87"/>
      <c r="DVA61" s="87"/>
      <c r="DVB61" s="87"/>
      <c r="DVC61" s="87"/>
      <c r="DVD61" s="87"/>
      <c r="DVE61" s="87"/>
      <c r="DVF61" s="87"/>
      <c r="DVG61" s="87"/>
      <c r="DVH61" s="87"/>
      <c r="DVN61" s="87"/>
      <c r="DVO61" s="87"/>
      <c r="DVP61" s="87"/>
      <c r="DVQ61" s="87"/>
      <c r="DVR61" s="87"/>
      <c r="DVS61" s="87"/>
      <c r="DVT61" s="87"/>
      <c r="DVU61" s="87"/>
      <c r="DVV61" s="87"/>
      <c r="DVW61" s="87"/>
      <c r="DWC61" s="87"/>
      <c r="DWD61" s="87"/>
      <c r="DWE61" s="87"/>
      <c r="DWF61" s="87"/>
      <c r="DWG61" s="87"/>
      <c r="DWH61" s="87"/>
      <c r="DWI61" s="87"/>
      <c r="DWJ61" s="87"/>
      <c r="DWK61" s="87"/>
      <c r="DWL61" s="87"/>
      <c r="DWR61" s="87"/>
      <c r="DWS61" s="87"/>
      <c r="DWT61" s="87"/>
      <c r="DWU61" s="87"/>
      <c r="DWV61" s="87"/>
      <c r="DWW61" s="87"/>
      <c r="DWX61" s="87"/>
      <c r="DWY61" s="87"/>
      <c r="DWZ61" s="87"/>
      <c r="DXA61" s="87"/>
      <c r="DXG61" s="87"/>
      <c r="DXH61" s="87"/>
      <c r="DXI61" s="87"/>
      <c r="DXJ61" s="87"/>
      <c r="DXK61" s="87"/>
      <c r="DXL61" s="87"/>
      <c r="DXM61" s="87"/>
      <c r="DXN61" s="87"/>
      <c r="DXO61" s="87"/>
      <c r="DXP61" s="87"/>
      <c r="DXV61" s="87"/>
      <c r="DXW61" s="87"/>
      <c r="DXX61" s="87"/>
      <c r="DXY61" s="87"/>
      <c r="DXZ61" s="87"/>
      <c r="DYA61" s="87"/>
      <c r="DYB61" s="87"/>
      <c r="DYC61" s="87"/>
      <c r="DYD61" s="87"/>
      <c r="DYE61" s="87"/>
      <c r="DYK61" s="87"/>
      <c r="DYL61" s="87"/>
      <c r="DYM61" s="87"/>
      <c r="DYN61" s="87"/>
      <c r="DYO61" s="87"/>
      <c r="DYP61" s="87"/>
      <c r="DYQ61" s="87"/>
      <c r="DYR61" s="87"/>
      <c r="DYS61" s="87"/>
      <c r="DYT61" s="87"/>
      <c r="DYZ61" s="87"/>
      <c r="DZA61" s="87"/>
      <c r="DZB61" s="87"/>
      <c r="DZC61" s="87"/>
      <c r="DZD61" s="87"/>
      <c r="DZE61" s="87"/>
      <c r="DZF61" s="87"/>
      <c r="DZG61" s="87"/>
      <c r="DZH61" s="87"/>
      <c r="DZI61" s="87"/>
      <c r="DZO61" s="87"/>
      <c r="DZP61" s="87"/>
      <c r="DZQ61" s="87"/>
      <c r="DZR61" s="87"/>
      <c r="DZS61" s="87"/>
      <c r="DZT61" s="87"/>
      <c r="DZU61" s="87"/>
      <c r="DZV61" s="87"/>
      <c r="DZW61" s="87"/>
      <c r="DZX61" s="87"/>
      <c r="EAD61" s="87"/>
      <c r="EAE61" s="87"/>
      <c r="EAF61" s="87"/>
      <c r="EAG61" s="87"/>
      <c r="EAH61" s="87"/>
      <c r="EAI61" s="87"/>
      <c r="EAJ61" s="87"/>
      <c r="EAK61" s="87"/>
      <c r="EAL61" s="87"/>
      <c r="EAM61" s="87"/>
      <c r="EAS61" s="87"/>
      <c r="EAT61" s="87"/>
      <c r="EAU61" s="87"/>
      <c r="EAV61" s="87"/>
      <c r="EAW61" s="87"/>
      <c r="EAX61" s="87"/>
      <c r="EAY61" s="87"/>
      <c r="EAZ61" s="87"/>
      <c r="EBA61" s="87"/>
      <c r="EBB61" s="87"/>
      <c r="EBH61" s="87"/>
      <c r="EBI61" s="87"/>
      <c r="EBJ61" s="87"/>
      <c r="EBK61" s="87"/>
      <c r="EBL61" s="87"/>
      <c r="EBM61" s="87"/>
      <c r="EBN61" s="87"/>
      <c r="EBO61" s="87"/>
      <c r="EBP61" s="87"/>
      <c r="EBQ61" s="87"/>
      <c r="EBW61" s="87"/>
      <c r="EBX61" s="87"/>
      <c r="EBY61" s="87"/>
      <c r="EBZ61" s="87"/>
      <c r="ECA61" s="87"/>
      <c r="ECB61" s="87"/>
      <c r="ECC61" s="87"/>
      <c r="ECD61" s="87"/>
      <c r="ECE61" s="87"/>
      <c r="ECF61" s="87"/>
      <c r="ECL61" s="87"/>
      <c r="ECM61" s="87"/>
      <c r="ECN61" s="87"/>
      <c r="ECO61" s="87"/>
      <c r="ECP61" s="87"/>
      <c r="ECQ61" s="87"/>
      <c r="ECR61" s="87"/>
      <c r="ECS61" s="87"/>
      <c r="ECT61" s="87"/>
      <c r="ECU61" s="87"/>
      <c r="EDA61" s="87"/>
      <c r="EDB61" s="87"/>
      <c r="EDC61" s="87"/>
      <c r="EDD61" s="87"/>
      <c r="EDE61" s="87"/>
      <c r="EDF61" s="87"/>
      <c r="EDG61" s="87"/>
      <c r="EDH61" s="87"/>
      <c r="EDI61" s="87"/>
      <c r="EDJ61" s="87"/>
      <c r="EDP61" s="87"/>
      <c r="EDQ61" s="87"/>
      <c r="EDR61" s="87"/>
      <c r="EDS61" s="87"/>
      <c r="EDT61" s="87"/>
      <c r="EDU61" s="87"/>
      <c r="EDV61" s="87"/>
      <c r="EDW61" s="87"/>
      <c r="EDX61" s="87"/>
      <c r="EDY61" s="87"/>
      <c r="EEE61" s="87"/>
      <c r="EEF61" s="87"/>
      <c r="EEG61" s="87"/>
      <c r="EEH61" s="87"/>
      <c r="EEI61" s="87"/>
      <c r="EEJ61" s="87"/>
      <c r="EEK61" s="87"/>
      <c r="EEL61" s="87"/>
      <c r="EEM61" s="87"/>
      <c r="EEN61" s="87"/>
      <c r="EET61" s="87"/>
      <c r="EEU61" s="87"/>
      <c r="EEV61" s="87"/>
      <c r="EEW61" s="87"/>
      <c r="EEX61" s="87"/>
      <c r="EEY61" s="87"/>
      <c r="EEZ61" s="87"/>
      <c r="EFA61" s="87"/>
      <c r="EFB61" s="87"/>
      <c r="EFC61" s="87"/>
      <c r="EFI61" s="87"/>
      <c r="EFJ61" s="87"/>
      <c r="EFK61" s="87"/>
      <c r="EFL61" s="87"/>
      <c r="EFM61" s="87"/>
      <c r="EFN61" s="87"/>
      <c r="EFO61" s="87"/>
      <c r="EFP61" s="87"/>
      <c r="EFQ61" s="87"/>
      <c r="EFR61" s="87"/>
      <c r="EFX61" s="87"/>
      <c r="EFY61" s="87"/>
      <c r="EFZ61" s="87"/>
      <c r="EGA61" s="87"/>
      <c r="EGB61" s="87"/>
      <c r="EGC61" s="87"/>
      <c r="EGD61" s="87"/>
      <c r="EGE61" s="87"/>
      <c r="EGF61" s="87"/>
      <c r="EGG61" s="87"/>
      <c r="EGM61" s="87"/>
      <c r="EGN61" s="87"/>
      <c r="EGO61" s="87"/>
      <c r="EGP61" s="87"/>
      <c r="EGQ61" s="87"/>
      <c r="EGR61" s="87"/>
      <c r="EGS61" s="87"/>
      <c r="EGT61" s="87"/>
      <c r="EGU61" s="87"/>
      <c r="EGV61" s="87"/>
      <c r="EHB61" s="87"/>
      <c r="EHC61" s="87"/>
      <c r="EHD61" s="87"/>
      <c r="EHE61" s="87"/>
      <c r="EHF61" s="87"/>
      <c r="EHG61" s="87"/>
      <c r="EHH61" s="87"/>
      <c r="EHI61" s="87"/>
      <c r="EHJ61" s="87"/>
      <c r="EHK61" s="87"/>
      <c r="EHQ61" s="87"/>
      <c r="EHR61" s="87"/>
      <c r="EHS61" s="87"/>
      <c r="EHT61" s="87"/>
      <c r="EHU61" s="87"/>
      <c r="EHV61" s="87"/>
      <c r="EHW61" s="87"/>
      <c r="EHX61" s="87"/>
      <c r="EHY61" s="87"/>
      <c r="EHZ61" s="87"/>
      <c r="EIF61" s="87"/>
      <c r="EIG61" s="87"/>
      <c r="EIH61" s="87"/>
      <c r="EII61" s="87"/>
      <c r="EIJ61" s="87"/>
      <c r="EIK61" s="87"/>
      <c r="EIL61" s="87"/>
      <c r="EIM61" s="87"/>
      <c r="EIN61" s="87"/>
      <c r="EIO61" s="87"/>
      <c r="EIU61" s="87"/>
      <c r="EIV61" s="87"/>
      <c r="EIW61" s="87"/>
      <c r="EIX61" s="87"/>
      <c r="EIY61" s="87"/>
      <c r="EIZ61" s="87"/>
      <c r="EJA61" s="87"/>
      <c r="EJB61" s="87"/>
      <c r="EJC61" s="87"/>
      <c r="EJD61" s="87"/>
      <c r="EJJ61" s="87"/>
      <c r="EJK61" s="87"/>
      <c r="EJL61" s="87"/>
      <c r="EJM61" s="87"/>
      <c r="EJN61" s="87"/>
      <c r="EJO61" s="87"/>
      <c r="EJP61" s="87"/>
      <c r="EJQ61" s="87"/>
      <c r="EJR61" s="87"/>
      <c r="EJS61" s="87"/>
      <c r="EJY61" s="87"/>
      <c r="EJZ61" s="87"/>
      <c r="EKA61" s="87"/>
      <c r="EKB61" s="87"/>
      <c r="EKC61" s="87"/>
      <c r="EKD61" s="87"/>
      <c r="EKE61" s="87"/>
      <c r="EKF61" s="87"/>
      <c r="EKG61" s="87"/>
      <c r="EKH61" s="87"/>
      <c r="EKN61" s="87"/>
      <c r="EKO61" s="87"/>
      <c r="EKP61" s="87"/>
      <c r="EKQ61" s="87"/>
      <c r="EKR61" s="87"/>
      <c r="EKS61" s="87"/>
      <c r="EKT61" s="87"/>
      <c r="EKU61" s="87"/>
      <c r="EKV61" s="87"/>
      <c r="EKW61" s="87"/>
      <c r="ELC61" s="87"/>
      <c r="ELD61" s="87"/>
      <c r="ELE61" s="87"/>
      <c r="ELF61" s="87"/>
      <c r="ELG61" s="87"/>
      <c r="ELH61" s="87"/>
      <c r="ELI61" s="87"/>
      <c r="ELJ61" s="87"/>
      <c r="ELK61" s="87"/>
      <c r="ELL61" s="87"/>
      <c r="ELR61" s="87"/>
      <c r="ELS61" s="87"/>
      <c r="ELT61" s="87"/>
      <c r="ELU61" s="87"/>
      <c r="ELV61" s="87"/>
      <c r="ELW61" s="87"/>
      <c r="ELX61" s="87"/>
      <c r="ELY61" s="87"/>
      <c r="ELZ61" s="87"/>
      <c r="EMA61" s="87"/>
      <c r="EMG61" s="87"/>
      <c r="EMH61" s="87"/>
      <c r="EMI61" s="87"/>
      <c r="EMJ61" s="87"/>
      <c r="EMK61" s="87"/>
      <c r="EML61" s="87"/>
      <c r="EMM61" s="87"/>
      <c r="EMN61" s="87"/>
      <c r="EMO61" s="87"/>
      <c r="EMP61" s="87"/>
      <c r="EMV61" s="87"/>
      <c r="EMW61" s="87"/>
      <c r="EMX61" s="87"/>
      <c r="EMY61" s="87"/>
      <c r="EMZ61" s="87"/>
      <c r="ENA61" s="87"/>
      <c r="ENB61" s="87"/>
      <c r="ENC61" s="87"/>
      <c r="END61" s="87"/>
      <c r="ENE61" s="87"/>
      <c r="ENK61" s="87"/>
      <c r="ENL61" s="87"/>
      <c r="ENM61" s="87"/>
      <c r="ENN61" s="87"/>
      <c r="ENO61" s="87"/>
      <c r="ENP61" s="87"/>
      <c r="ENQ61" s="87"/>
      <c r="ENR61" s="87"/>
      <c r="ENS61" s="87"/>
      <c r="ENT61" s="87"/>
      <c r="ENZ61" s="87"/>
      <c r="EOA61" s="87"/>
      <c r="EOB61" s="87"/>
      <c r="EOC61" s="87"/>
      <c r="EOD61" s="87"/>
      <c r="EOE61" s="87"/>
      <c r="EOF61" s="87"/>
      <c r="EOG61" s="87"/>
      <c r="EOH61" s="87"/>
      <c r="EOI61" s="87"/>
      <c r="EOO61" s="87"/>
      <c r="EOP61" s="87"/>
      <c r="EOQ61" s="87"/>
      <c r="EOR61" s="87"/>
      <c r="EOS61" s="87"/>
      <c r="EOT61" s="87"/>
      <c r="EOU61" s="87"/>
      <c r="EOV61" s="87"/>
      <c r="EOW61" s="87"/>
      <c r="EOX61" s="87"/>
      <c r="EPD61" s="87"/>
      <c r="EPE61" s="87"/>
      <c r="EPF61" s="87"/>
      <c r="EPG61" s="87"/>
      <c r="EPH61" s="87"/>
      <c r="EPI61" s="87"/>
      <c r="EPJ61" s="87"/>
      <c r="EPK61" s="87"/>
      <c r="EPL61" s="87"/>
      <c r="EPM61" s="87"/>
      <c r="EPS61" s="87"/>
      <c r="EPT61" s="87"/>
      <c r="EPU61" s="87"/>
      <c r="EPV61" s="87"/>
      <c r="EPW61" s="87"/>
      <c r="EPX61" s="87"/>
      <c r="EPY61" s="87"/>
      <c r="EPZ61" s="87"/>
      <c r="EQA61" s="87"/>
      <c r="EQB61" s="87"/>
      <c r="EQH61" s="87"/>
      <c r="EQI61" s="87"/>
      <c r="EQJ61" s="87"/>
      <c r="EQK61" s="87"/>
      <c r="EQL61" s="87"/>
      <c r="EQM61" s="87"/>
      <c r="EQN61" s="87"/>
      <c r="EQO61" s="87"/>
      <c r="EQP61" s="87"/>
      <c r="EQQ61" s="87"/>
      <c r="EQW61" s="87"/>
      <c r="EQX61" s="87"/>
      <c r="EQY61" s="87"/>
      <c r="EQZ61" s="87"/>
      <c r="ERA61" s="87"/>
      <c r="ERB61" s="87"/>
      <c r="ERC61" s="87"/>
      <c r="ERD61" s="87"/>
      <c r="ERE61" s="87"/>
      <c r="ERF61" s="87"/>
      <c r="ERL61" s="87"/>
      <c r="ERM61" s="87"/>
      <c r="ERN61" s="87"/>
      <c r="ERO61" s="87"/>
      <c r="ERP61" s="87"/>
      <c r="ERQ61" s="87"/>
      <c r="ERR61" s="87"/>
      <c r="ERS61" s="87"/>
      <c r="ERT61" s="87"/>
      <c r="ERU61" s="87"/>
      <c r="ESA61" s="87"/>
      <c r="ESB61" s="87"/>
      <c r="ESC61" s="87"/>
      <c r="ESD61" s="87"/>
      <c r="ESE61" s="87"/>
      <c r="ESF61" s="87"/>
      <c r="ESG61" s="87"/>
      <c r="ESH61" s="87"/>
      <c r="ESI61" s="87"/>
      <c r="ESJ61" s="87"/>
      <c r="ESP61" s="87"/>
      <c r="ESQ61" s="87"/>
      <c r="ESR61" s="87"/>
      <c r="ESS61" s="87"/>
      <c r="EST61" s="87"/>
      <c r="ESU61" s="87"/>
      <c r="ESV61" s="87"/>
      <c r="ESW61" s="87"/>
      <c r="ESX61" s="87"/>
      <c r="ESY61" s="87"/>
      <c r="ETE61" s="87"/>
      <c r="ETF61" s="87"/>
      <c r="ETG61" s="87"/>
      <c r="ETH61" s="87"/>
      <c r="ETI61" s="87"/>
      <c r="ETJ61" s="87"/>
      <c r="ETK61" s="87"/>
      <c r="ETL61" s="87"/>
      <c r="ETM61" s="87"/>
      <c r="ETN61" s="87"/>
      <c r="ETT61" s="87"/>
      <c r="ETU61" s="87"/>
      <c r="ETV61" s="87"/>
      <c r="ETW61" s="87"/>
      <c r="ETX61" s="87"/>
      <c r="ETY61" s="87"/>
      <c r="ETZ61" s="87"/>
      <c r="EUA61" s="87"/>
      <c r="EUB61" s="87"/>
      <c r="EUC61" s="87"/>
      <c r="EUI61" s="87"/>
      <c r="EUJ61" s="87"/>
      <c r="EUK61" s="87"/>
      <c r="EUL61" s="87"/>
      <c r="EUM61" s="87"/>
      <c r="EUN61" s="87"/>
      <c r="EUO61" s="87"/>
      <c r="EUP61" s="87"/>
      <c r="EUQ61" s="87"/>
      <c r="EUR61" s="87"/>
      <c r="EUX61" s="87"/>
      <c r="EUY61" s="87"/>
      <c r="EUZ61" s="87"/>
      <c r="EVA61" s="87"/>
      <c r="EVB61" s="87"/>
      <c r="EVC61" s="87"/>
      <c r="EVD61" s="87"/>
      <c r="EVE61" s="87"/>
      <c r="EVF61" s="87"/>
      <c r="EVG61" s="87"/>
      <c r="EVM61" s="87"/>
      <c r="EVN61" s="87"/>
      <c r="EVO61" s="87"/>
      <c r="EVP61" s="87"/>
      <c r="EVQ61" s="87"/>
      <c r="EVR61" s="87"/>
      <c r="EVS61" s="87"/>
      <c r="EVT61" s="87"/>
      <c r="EVU61" s="87"/>
      <c r="EVV61" s="87"/>
      <c r="EWB61" s="87"/>
      <c r="EWC61" s="87"/>
      <c r="EWD61" s="87"/>
      <c r="EWE61" s="87"/>
      <c r="EWF61" s="87"/>
      <c r="EWG61" s="87"/>
      <c r="EWH61" s="87"/>
      <c r="EWI61" s="87"/>
      <c r="EWJ61" s="87"/>
      <c r="EWK61" s="87"/>
      <c r="EWQ61" s="87"/>
      <c r="EWR61" s="87"/>
      <c r="EWS61" s="87"/>
      <c r="EWT61" s="87"/>
      <c r="EWU61" s="87"/>
      <c r="EWV61" s="87"/>
      <c r="EWW61" s="87"/>
      <c r="EWX61" s="87"/>
      <c r="EWY61" s="87"/>
      <c r="EWZ61" s="87"/>
      <c r="EXF61" s="87"/>
      <c r="EXG61" s="87"/>
      <c r="EXH61" s="87"/>
      <c r="EXI61" s="87"/>
      <c r="EXJ61" s="87"/>
      <c r="EXK61" s="87"/>
      <c r="EXL61" s="87"/>
      <c r="EXM61" s="87"/>
      <c r="EXN61" s="87"/>
      <c r="EXO61" s="87"/>
      <c r="EXU61" s="87"/>
      <c r="EXV61" s="87"/>
      <c r="EXW61" s="87"/>
      <c r="EXX61" s="87"/>
      <c r="EXY61" s="87"/>
      <c r="EXZ61" s="87"/>
      <c r="EYA61" s="87"/>
      <c r="EYB61" s="87"/>
      <c r="EYC61" s="87"/>
      <c r="EYD61" s="87"/>
      <c r="EYJ61" s="87"/>
      <c r="EYK61" s="87"/>
      <c r="EYL61" s="87"/>
      <c r="EYM61" s="87"/>
      <c r="EYN61" s="87"/>
      <c r="EYO61" s="87"/>
      <c r="EYP61" s="87"/>
      <c r="EYQ61" s="87"/>
      <c r="EYR61" s="87"/>
      <c r="EYS61" s="87"/>
      <c r="EYY61" s="87"/>
      <c r="EYZ61" s="87"/>
      <c r="EZA61" s="87"/>
      <c r="EZB61" s="87"/>
      <c r="EZC61" s="87"/>
      <c r="EZD61" s="87"/>
      <c r="EZE61" s="87"/>
      <c r="EZF61" s="87"/>
      <c r="EZG61" s="87"/>
      <c r="EZH61" s="87"/>
      <c r="EZN61" s="87"/>
      <c r="EZO61" s="87"/>
      <c r="EZP61" s="87"/>
      <c r="EZQ61" s="87"/>
      <c r="EZR61" s="87"/>
      <c r="EZS61" s="87"/>
      <c r="EZT61" s="87"/>
      <c r="EZU61" s="87"/>
      <c r="EZV61" s="87"/>
      <c r="EZW61" s="87"/>
      <c r="FAC61" s="87"/>
      <c r="FAD61" s="87"/>
      <c r="FAE61" s="87"/>
      <c r="FAF61" s="87"/>
      <c r="FAG61" s="87"/>
      <c r="FAH61" s="87"/>
      <c r="FAI61" s="87"/>
      <c r="FAJ61" s="87"/>
      <c r="FAK61" s="87"/>
      <c r="FAL61" s="87"/>
      <c r="FAR61" s="87"/>
      <c r="FAS61" s="87"/>
      <c r="FAT61" s="87"/>
      <c r="FAU61" s="87"/>
      <c r="FAV61" s="87"/>
      <c r="FAW61" s="87"/>
      <c r="FAX61" s="87"/>
      <c r="FAY61" s="87"/>
      <c r="FAZ61" s="87"/>
      <c r="FBA61" s="87"/>
      <c r="FBG61" s="87"/>
      <c r="FBH61" s="87"/>
      <c r="FBI61" s="87"/>
      <c r="FBJ61" s="87"/>
      <c r="FBK61" s="87"/>
      <c r="FBL61" s="87"/>
      <c r="FBM61" s="87"/>
      <c r="FBN61" s="87"/>
      <c r="FBO61" s="87"/>
      <c r="FBP61" s="87"/>
      <c r="FBV61" s="87"/>
      <c r="FBW61" s="87"/>
      <c r="FBX61" s="87"/>
      <c r="FBY61" s="87"/>
      <c r="FBZ61" s="87"/>
      <c r="FCA61" s="87"/>
      <c r="FCB61" s="87"/>
      <c r="FCC61" s="87"/>
      <c r="FCD61" s="87"/>
      <c r="FCE61" s="87"/>
      <c r="FCK61" s="87"/>
      <c r="FCL61" s="87"/>
      <c r="FCM61" s="87"/>
      <c r="FCN61" s="87"/>
      <c r="FCO61" s="87"/>
      <c r="FCP61" s="87"/>
      <c r="FCQ61" s="87"/>
      <c r="FCR61" s="87"/>
      <c r="FCS61" s="87"/>
      <c r="FCT61" s="87"/>
      <c r="FCZ61" s="87"/>
      <c r="FDA61" s="87"/>
      <c r="FDB61" s="87"/>
      <c r="FDC61" s="87"/>
      <c r="FDD61" s="87"/>
      <c r="FDE61" s="87"/>
      <c r="FDF61" s="87"/>
      <c r="FDG61" s="87"/>
      <c r="FDH61" s="87"/>
      <c r="FDI61" s="87"/>
      <c r="FDO61" s="87"/>
      <c r="FDP61" s="87"/>
      <c r="FDQ61" s="87"/>
      <c r="FDR61" s="87"/>
      <c r="FDS61" s="87"/>
      <c r="FDT61" s="87"/>
      <c r="FDU61" s="87"/>
      <c r="FDV61" s="87"/>
      <c r="FDW61" s="87"/>
      <c r="FDX61" s="87"/>
      <c r="FED61" s="87"/>
      <c r="FEE61" s="87"/>
      <c r="FEF61" s="87"/>
      <c r="FEG61" s="87"/>
      <c r="FEH61" s="87"/>
      <c r="FEI61" s="87"/>
      <c r="FEJ61" s="87"/>
      <c r="FEK61" s="87"/>
      <c r="FEL61" s="87"/>
      <c r="FEM61" s="87"/>
      <c r="FES61" s="87"/>
      <c r="FET61" s="87"/>
      <c r="FEU61" s="87"/>
      <c r="FEV61" s="87"/>
      <c r="FEW61" s="87"/>
      <c r="FEX61" s="87"/>
      <c r="FEY61" s="87"/>
      <c r="FEZ61" s="87"/>
      <c r="FFA61" s="87"/>
      <c r="FFB61" s="87"/>
      <c r="FFH61" s="87"/>
      <c r="FFI61" s="87"/>
      <c r="FFJ61" s="87"/>
      <c r="FFK61" s="87"/>
      <c r="FFL61" s="87"/>
      <c r="FFM61" s="87"/>
      <c r="FFN61" s="87"/>
      <c r="FFO61" s="87"/>
      <c r="FFP61" s="87"/>
      <c r="FFQ61" s="87"/>
      <c r="FFW61" s="87"/>
      <c r="FFX61" s="87"/>
      <c r="FFY61" s="87"/>
      <c r="FFZ61" s="87"/>
      <c r="FGA61" s="87"/>
      <c r="FGB61" s="87"/>
      <c r="FGC61" s="87"/>
      <c r="FGD61" s="87"/>
      <c r="FGE61" s="87"/>
      <c r="FGF61" s="87"/>
      <c r="FGL61" s="87"/>
      <c r="FGM61" s="87"/>
      <c r="FGN61" s="87"/>
      <c r="FGO61" s="87"/>
      <c r="FGP61" s="87"/>
      <c r="FGQ61" s="87"/>
      <c r="FGR61" s="87"/>
      <c r="FGS61" s="87"/>
      <c r="FGT61" s="87"/>
      <c r="FGU61" s="87"/>
      <c r="FHA61" s="87"/>
      <c r="FHB61" s="87"/>
      <c r="FHC61" s="87"/>
      <c r="FHD61" s="87"/>
      <c r="FHE61" s="87"/>
      <c r="FHF61" s="87"/>
      <c r="FHG61" s="87"/>
      <c r="FHH61" s="87"/>
      <c r="FHI61" s="87"/>
      <c r="FHJ61" s="87"/>
      <c r="FHP61" s="87"/>
      <c r="FHQ61" s="87"/>
      <c r="FHR61" s="87"/>
      <c r="FHS61" s="87"/>
      <c r="FHT61" s="87"/>
      <c r="FHU61" s="87"/>
      <c r="FHV61" s="87"/>
      <c r="FHW61" s="87"/>
      <c r="FHX61" s="87"/>
      <c r="FHY61" s="87"/>
      <c r="FIE61" s="87"/>
      <c r="FIF61" s="87"/>
      <c r="FIG61" s="87"/>
      <c r="FIH61" s="87"/>
      <c r="FII61" s="87"/>
      <c r="FIJ61" s="87"/>
      <c r="FIK61" s="87"/>
      <c r="FIL61" s="87"/>
      <c r="FIM61" s="87"/>
      <c r="FIN61" s="87"/>
      <c r="FIT61" s="87"/>
      <c r="FIU61" s="87"/>
      <c r="FIV61" s="87"/>
      <c r="FIW61" s="87"/>
      <c r="FIX61" s="87"/>
      <c r="FIY61" s="87"/>
      <c r="FIZ61" s="87"/>
      <c r="FJA61" s="87"/>
      <c r="FJB61" s="87"/>
      <c r="FJC61" s="87"/>
      <c r="FJI61" s="87"/>
      <c r="FJJ61" s="87"/>
      <c r="FJK61" s="87"/>
      <c r="FJL61" s="87"/>
      <c r="FJM61" s="87"/>
      <c r="FJN61" s="87"/>
      <c r="FJO61" s="87"/>
      <c r="FJP61" s="87"/>
      <c r="FJQ61" s="87"/>
      <c r="FJR61" s="87"/>
      <c r="FJX61" s="87"/>
      <c r="FJY61" s="87"/>
      <c r="FJZ61" s="87"/>
      <c r="FKA61" s="87"/>
      <c r="FKB61" s="87"/>
      <c r="FKC61" s="87"/>
      <c r="FKD61" s="87"/>
      <c r="FKE61" s="87"/>
      <c r="FKF61" s="87"/>
      <c r="FKG61" s="87"/>
      <c r="FKM61" s="87"/>
      <c r="FKN61" s="87"/>
      <c r="FKO61" s="87"/>
      <c r="FKP61" s="87"/>
      <c r="FKQ61" s="87"/>
      <c r="FKR61" s="87"/>
      <c r="FKS61" s="87"/>
      <c r="FKT61" s="87"/>
      <c r="FKU61" s="87"/>
      <c r="FKV61" s="87"/>
      <c r="FLB61" s="87"/>
      <c r="FLC61" s="87"/>
      <c r="FLD61" s="87"/>
      <c r="FLE61" s="87"/>
      <c r="FLF61" s="87"/>
      <c r="FLG61" s="87"/>
      <c r="FLH61" s="87"/>
      <c r="FLI61" s="87"/>
      <c r="FLJ61" s="87"/>
      <c r="FLK61" s="87"/>
      <c r="FLQ61" s="87"/>
      <c r="FLR61" s="87"/>
      <c r="FLS61" s="87"/>
      <c r="FLT61" s="87"/>
      <c r="FLU61" s="87"/>
      <c r="FLV61" s="87"/>
      <c r="FLW61" s="87"/>
      <c r="FLX61" s="87"/>
      <c r="FLY61" s="87"/>
      <c r="FLZ61" s="87"/>
      <c r="FMF61" s="87"/>
      <c r="FMG61" s="87"/>
      <c r="FMH61" s="87"/>
      <c r="FMI61" s="87"/>
      <c r="FMJ61" s="87"/>
      <c r="FMK61" s="87"/>
      <c r="FML61" s="87"/>
      <c r="FMM61" s="87"/>
      <c r="FMN61" s="87"/>
      <c r="FMO61" s="87"/>
      <c r="FMU61" s="87"/>
      <c r="FMV61" s="87"/>
      <c r="FMW61" s="87"/>
      <c r="FMX61" s="87"/>
      <c r="FMY61" s="87"/>
      <c r="FMZ61" s="87"/>
      <c r="FNA61" s="87"/>
      <c r="FNB61" s="87"/>
      <c r="FNC61" s="87"/>
      <c r="FND61" s="87"/>
      <c r="FNJ61" s="87"/>
      <c r="FNK61" s="87"/>
      <c r="FNL61" s="87"/>
      <c r="FNM61" s="87"/>
      <c r="FNN61" s="87"/>
      <c r="FNO61" s="87"/>
      <c r="FNP61" s="87"/>
      <c r="FNQ61" s="87"/>
      <c r="FNR61" s="87"/>
      <c r="FNS61" s="87"/>
      <c r="FNY61" s="87"/>
      <c r="FNZ61" s="87"/>
      <c r="FOA61" s="87"/>
      <c r="FOB61" s="87"/>
      <c r="FOC61" s="87"/>
      <c r="FOD61" s="87"/>
      <c r="FOE61" s="87"/>
      <c r="FOF61" s="87"/>
      <c r="FOG61" s="87"/>
      <c r="FOH61" s="87"/>
      <c r="FON61" s="87"/>
      <c r="FOO61" s="87"/>
      <c r="FOP61" s="87"/>
      <c r="FOQ61" s="87"/>
      <c r="FOR61" s="87"/>
      <c r="FOS61" s="87"/>
      <c r="FOT61" s="87"/>
      <c r="FOU61" s="87"/>
      <c r="FOV61" s="87"/>
      <c r="FOW61" s="87"/>
      <c r="FPC61" s="87"/>
      <c r="FPD61" s="87"/>
      <c r="FPE61" s="87"/>
      <c r="FPF61" s="87"/>
      <c r="FPG61" s="87"/>
      <c r="FPH61" s="87"/>
      <c r="FPI61" s="87"/>
      <c r="FPJ61" s="87"/>
      <c r="FPK61" s="87"/>
      <c r="FPL61" s="87"/>
      <c r="FPR61" s="87"/>
      <c r="FPS61" s="87"/>
      <c r="FPT61" s="87"/>
      <c r="FPU61" s="87"/>
      <c r="FPV61" s="87"/>
      <c r="FPW61" s="87"/>
      <c r="FPX61" s="87"/>
      <c r="FPY61" s="87"/>
      <c r="FPZ61" s="87"/>
      <c r="FQA61" s="87"/>
      <c r="FQG61" s="87"/>
      <c r="FQH61" s="87"/>
      <c r="FQI61" s="87"/>
      <c r="FQJ61" s="87"/>
      <c r="FQK61" s="87"/>
      <c r="FQL61" s="87"/>
      <c r="FQM61" s="87"/>
      <c r="FQN61" s="87"/>
      <c r="FQO61" s="87"/>
      <c r="FQP61" s="87"/>
      <c r="FQV61" s="87"/>
      <c r="FQW61" s="87"/>
      <c r="FQX61" s="87"/>
      <c r="FQY61" s="87"/>
      <c r="FQZ61" s="87"/>
      <c r="FRA61" s="87"/>
      <c r="FRB61" s="87"/>
      <c r="FRC61" s="87"/>
      <c r="FRD61" s="87"/>
      <c r="FRE61" s="87"/>
      <c r="FRK61" s="87"/>
      <c r="FRL61" s="87"/>
      <c r="FRM61" s="87"/>
      <c r="FRN61" s="87"/>
      <c r="FRO61" s="87"/>
      <c r="FRP61" s="87"/>
      <c r="FRQ61" s="87"/>
      <c r="FRR61" s="87"/>
      <c r="FRS61" s="87"/>
      <c r="FRT61" s="87"/>
      <c r="FRZ61" s="87"/>
      <c r="FSA61" s="87"/>
      <c r="FSB61" s="87"/>
      <c r="FSC61" s="87"/>
      <c r="FSD61" s="87"/>
      <c r="FSE61" s="87"/>
      <c r="FSF61" s="87"/>
      <c r="FSG61" s="87"/>
      <c r="FSH61" s="87"/>
      <c r="FSI61" s="87"/>
      <c r="FSO61" s="87"/>
      <c r="FSP61" s="87"/>
      <c r="FSQ61" s="87"/>
      <c r="FSR61" s="87"/>
      <c r="FSS61" s="87"/>
      <c r="FST61" s="87"/>
      <c r="FSU61" s="87"/>
      <c r="FSV61" s="87"/>
      <c r="FSW61" s="87"/>
      <c r="FSX61" s="87"/>
      <c r="FTD61" s="87"/>
      <c r="FTE61" s="87"/>
      <c r="FTF61" s="87"/>
      <c r="FTG61" s="87"/>
      <c r="FTH61" s="87"/>
      <c r="FTI61" s="87"/>
      <c r="FTJ61" s="87"/>
      <c r="FTK61" s="87"/>
      <c r="FTL61" s="87"/>
      <c r="FTM61" s="87"/>
      <c r="FTS61" s="87"/>
      <c r="FTT61" s="87"/>
      <c r="FTU61" s="87"/>
      <c r="FTV61" s="87"/>
      <c r="FTW61" s="87"/>
      <c r="FTX61" s="87"/>
      <c r="FTY61" s="87"/>
      <c r="FTZ61" s="87"/>
      <c r="FUA61" s="87"/>
      <c r="FUB61" s="87"/>
      <c r="FUH61" s="87"/>
      <c r="FUI61" s="87"/>
      <c r="FUJ61" s="87"/>
      <c r="FUK61" s="87"/>
      <c r="FUL61" s="87"/>
      <c r="FUM61" s="87"/>
      <c r="FUN61" s="87"/>
      <c r="FUO61" s="87"/>
      <c r="FUP61" s="87"/>
      <c r="FUQ61" s="87"/>
      <c r="FUW61" s="87"/>
      <c r="FUX61" s="87"/>
      <c r="FUY61" s="87"/>
      <c r="FUZ61" s="87"/>
      <c r="FVA61" s="87"/>
      <c r="FVB61" s="87"/>
      <c r="FVC61" s="87"/>
      <c r="FVD61" s="87"/>
      <c r="FVE61" s="87"/>
      <c r="FVF61" s="87"/>
      <c r="FVL61" s="87"/>
      <c r="FVM61" s="87"/>
      <c r="FVN61" s="87"/>
      <c r="FVO61" s="87"/>
      <c r="FVP61" s="87"/>
      <c r="FVQ61" s="87"/>
      <c r="FVR61" s="87"/>
      <c r="FVS61" s="87"/>
      <c r="FVT61" s="87"/>
      <c r="FVU61" s="87"/>
      <c r="FWA61" s="87"/>
      <c r="FWB61" s="87"/>
      <c r="FWC61" s="87"/>
      <c r="FWD61" s="87"/>
      <c r="FWE61" s="87"/>
      <c r="FWF61" s="87"/>
      <c r="FWG61" s="87"/>
      <c r="FWH61" s="87"/>
      <c r="FWI61" s="87"/>
      <c r="FWJ61" s="87"/>
      <c r="FWP61" s="87"/>
      <c r="FWQ61" s="87"/>
      <c r="FWR61" s="87"/>
      <c r="FWS61" s="87"/>
      <c r="FWT61" s="87"/>
      <c r="FWU61" s="87"/>
      <c r="FWV61" s="87"/>
      <c r="FWW61" s="87"/>
      <c r="FWX61" s="87"/>
      <c r="FWY61" s="87"/>
      <c r="FXE61" s="87"/>
      <c r="FXF61" s="87"/>
      <c r="FXG61" s="87"/>
      <c r="FXH61" s="87"/>
      <c r="FXI61" s="87"/>
      <c r="FXJ61" s="87"/>
      <c r="FXK61" s="87"/>
      <c r="FXL61" s="87"/>
      <c r="FXM61" s="87"/>
      <c r="FXN61" s="87"/>
      <c r="FXT61" s="87"/>
      <c r="FXU61" s="87"/>
      <c r="FXV61" s="87"/>
      <c r="FXW61" s="87"/>
      <c r="FXX61" s="87"/>
      <c r="FXY61" s="87"/>
      <c r="FXZ61" s="87"/>
      <c r="FYA61" s="87"/>
      <c r="FYB61" s="87"/>
      <c r="FYC61" s="87"/>
      <c r="FYI61" s="87"/>
      <c r="FYJ61" s="87"/>
      <c r="FYK61" s="87"/>
      <c r="FYL61" s="87"/>
      <c r="FYM61" s="87"/>
      <c r="FYN61" s="87"/>
      <c r="FYO61" s="87"/>
      <c r="FYP61" s="87"/>
      <c r="FYQ61" s="87"/>
      <c r="FYR61" s="87"/>
      <c r="FYX61" s="87"/>
      <c r="FYY61" s="87"/>
      <c r="FYZ61" s="87"/>
      <c r="FZA61" s="87"/>
      <c r="FZB61" s="87"/>
      <c r="FZC61" s="87"/>
      <c r="FZD61" s="87"/>
      <c r="FZE61" s="87"/>
      <c r="FZF61" s="87"/>
      <c r="FZG61" s="87"/>
      <c r="FZM61" s="87"/>
      <c r="FZN61" s="87"/>
      <c r="FZO61" s="87"/>
      <c r="FZP61" s="87"/>
      <c r="FZQ61" s="87"/>
      <c r="FZR61" s="87"/>
      <c r="FZS61" s="87"/>
      <c r="FZT61" s="87"/>
      <c r="FZU61" s="87"/>
      <c r="FZV61" s="87"/>
      <c r="GAB61" s="87"/>
      <c r="GAC61" s="87"/>
      <c r="GAD61" s="87"/>
      <c r="GAE61" s="87"/>
      <c r="GAF61" s="87"/>
      <c r="GAG61" s="87"/>
      <c r="GAH61" s="87"/>
      <c r="GAI61" s="87"/>
      <c r="GAJ61" s="87"/>
      <c r="GAK61" s="87"/>
      <c r="GAQ61" s="87"/>
      <c r="GAR61" s="87"/>
      <c r="GAS61" s="87"/>
      <c r="GAT61" s="87"/>
      <c r="GAU61" s="87"/>
      <c r="GAV61" s="87"/>
      <c r="GAW61" s="87"/>
      <c r="GAX61" s="87"/>
      <c r="GAY61" s="87"/>
      <c r="GAZ61" s="87"/>
      <c r="GBF61" s="87"/>
      <c r="GBG61" s="87"/>
      <c r="GBH61" s="87"/>
      <c r="GBI61" s="87"/>
      <c r="GBJ61" s="87"/>
      <c r="GBK61" s="87"/>
      <c r="GBL61" s="87"/>
      <c r="GBM61" s="87"/>
      <c r="GBN61" s="87"/>
      <c r="GBO61" s="87"/>
      <c r="GBU61" s="87"/>
      <c r="GBV61" s="87"/>
      <c r="GBW61" s="87"/>
      <c r="GBX61" s="87"/>
      <c r="GBY61" s="87"/>
      <c r="GBZ61" s="87"/>
      <c r="GCA61" s="87"/>
      <c r="GCB61" s="87"/>
      <c r="GCC61" s="87"/>
      <c r="GCD61" s="87"/>
      <c r="GCJ61" s="87"/>
      <c r="GCK61" s="87"/>
      <c r="GCL61" s="87"/>
      <c r="GCM61" s="87"/>
      <c r="GCN61" s="87"/>
      <c r="GCO61" s="87"/>
      <c r="GCP61" s="87"/>
      <c r="GCQ61" s="87"/>
      <c r="GCR61" s="87"/>
      <c r="GCS61" s="87"/>
      <c r="GCY61" s="87"/>
      <c r="GCZ61" s="87"/>
      <c r="GDA61" s="87"/>
      <c r="GDB61" s="87"/>
      <c r="GDC61" s="87"/>
      <c r="GDD61" s="87"/>
      <c r="GDE61" s="87"/>
      <c r="GDF61" s="87"/>
      <c r="GDG61" s="87"/>
      <c r="GDH61" s="87"/>
      <c r="GDN61" s="87"/>
      <c r="GDO61" s="87"/>
      <c r="GDP61" s="87"/>
      <c r="GDQ61" s="87"/>
      <c r="GDR61" s="87"/>
      <c r="GDS61" s="87"/>
      <c r="GDT61" s="87"/>
      <c r="GDU61" s="87"/>
      <c r="GDV61" s="87"/>
      <c r="GDW61" s="87"/>
      <c r="GEC61" s="87"/>
      <c r="GED61" s="87"/>
      <c r="GEE61" s="87"/>
      <c r="GEF61" s="87"/>
      <c r="GEG61" s="87"/>
      <c r="GEH61" s="87"/>
      <c r="GEI61" s="87"/>
      <c r="GEJ61" s="87"/>
      <c r="GEK61" s="87"/>
      <c r="GEL61" s="87"/>
      <c r="GER61" s="87"/>
      <c r="GES61" s="87"/>
      <c r="GET61" s="87"/>
      <c r="GEU61" s="87"/>
      <c r="GEV61" s="87"/>
      <c r="GEW61" s="87"/>
      <c r="GEX61" s="87"/>
      <c r="GEY61" s="87"/>
      <c r="GEZ61" s="87"/>
      <c r="GFA61" s="87"/>
      <c r="GFG61" s="87"/>
      <c r="GFH61" s="87"/>
      <c r="GFI61" s="87"/>
      <c r="GFJ61" s="87"/>
      <c r="GFK61" s="87"/>
      <c r="GFL61" s="87"/>
      <c r="GFM61" s="87"/>
      <c r="GFN61" s="87"/>
      <c r="GFO61" s="87"/>
      <c r="GFP61" s="87"/>
      <c r="GFV61" s="87"/>
      <c r="GFW61" s="87"/>
      <c r="GFX61" s="87"/>
      <c r="GFY61" s="87"/>
      <c r="GFZ61" s="87"/>
      <c r="GGA61" s="87"/>
      <c r="GGB61" s="87"/>
      <c r="GGC61" s="87"/>
      <c r="GGD61" s="87"/>
      <c r="GGE61" s="87"/>
      <c r="GGK61" s="87"/>
      <c r="GGL61" s="87"/>
      <c r="GGM61" s="87"/>
      <c r="GGN61" s="87"/>
      <c r="GGO61" s="87"/>
      <c r="GGP61" s="87"/>
      <c r="GGQ61" s="87"/>
      <c r="GGR61" s="87"/>
      <c r="GGS61" s="87"/>
      <c r="GGT61" s="87"/>
      <c r="GGZ61" s="87"/>
      <c r="GHA61" s="87"/>
      <c r="GHB61" s="87"/>
      <c r="GHC61" s="87"/>
      <c r="GHD61" s="87"/>
      <c r="GHE61" s="87"/>
      <c r="GHF61" s="87"/>
      <c r="GHG61" s="87"/>
      <c r="GHH61" s="87"/>
      <c r="GHI61" s="87"/>
      <c r="GHO61" s="87"/>
      <c r="GHP61" s="87"/>
      <c r="GHQ61" s="87"/>
      <c r="GHR61" s="87"/>
      <c r="GHS61" s="87"/>
      <c r="GHT61" s="87"/>
      <c r="GHU61" s="87"/>
      <c r="GHV61" s="87"/>
      <c r="GHW61" s="87"/>
      <c r="GHX61" s="87"/>
      <c r="GID61" s="87"/>
      <c r="GIE61" s="87"/>
      <c r="GIF61" s="87"/>
      <c r="GIG61" s="87"/>
      <c r="GIH61" s="87"/>
      <c r="GII61" s="87"/>
      <c r="GIJ61" s="87"/>
      <c r="GIK61" s="87"/>
      <c r="GIL61" s="87"/>
      <c r="GIM61" s="87"/>
      <c r="GIS61" s="87"/>
      <c r="GIT61" s="87"/>
      <c r="GIU61" s="87"/>
      <c r="GIV61" s="87"/>
      <c r="GIW61" s="87"/>
      <c r="GIX61" s="87"/>
      <c r="GIY61" s="87"/>
      <c r="GIZ61" s="87"/>
      <c r="GJA61" s="87"/>
      <c r="GJB61" s="87"/>
      <c r="GJH61" s="87"/>
      <c r="GJI61" s="87"/>
      <c r="GJJ61" s="87"/>
      <c r="GJK61" s="87"/>
      <c r="GJL61" s="87"/>
      <c r="GJM61" s="87"/>
      <c r="GJN61" s="87"/>
      <c r="GJO61" s="87"/>
      <c r="GJP61" s="87"/>
      <c r="GJQ61" s="87"/>
      <c r="GJW61" s="87"/>
      <c r="GJX61" s="87"/>
      <c r="GJY61" s="87"/>
      <c r="GJZ61" s="87"/>
      <c r="GKA61" s="87"/>
      <c r="GKB61" s="87"/>
      <c r="GKC61" s="87"/>
      <c r="GKD61" s="87"/>
      <c r="GKE61" s="87"/>
      <c r="GKF61" s="87"/>
      <c r="GKL61" s="87"/>
      <c r="GKM61" s="87"/>
      <c r="GKN61" s="87"/>
      <c r="GKO61" s="87"/>
      <c r="GKP61" s="87"/>
      <c r="GKQ61" s="87"/>
      <c r="GKR61" s="87"/>
      <c r="GKS61" s="87"/>
      <c r="GKT61" s="87"/>
      <c r="GKU61" s="87"/>
      <c r="GLA61" s="87"/>
      <c r="GLB61" s="87"/>
      <c r="GLC61" s="87"/>
      <c r="GLD61" s="87"/>
      <c r="GLE61" s="87"/>
      <c r="GLF61" s="87"/>
      <c r="GLG61" s="87"/>
      <c r="GLH61" s="87"/>
      <c r="GLI61" s="87"/>
      <c r="GLJ61" s="87"/>
      <c r="GLP61" s="87"/>
      <c r="GLQ61" s="87"/>
      <c r="GLR61" s="87"/>
      <c r="GLS61" s="87"/>
      <c r="GLT61" s="87"/>
      <c r="GLU61" s="87"/>
      <c r="GLV61" s="87"/>
      <c r="GLW61" s="87"/>
      <c r="GLX61" s="87"/>
      <c r="GLY61" s="87"/>
      <c r="GME61" s="87"/>
      <c r="GMF61" s="87"/>
      <c r="GMG61" s="87"/>
      <c r="GMH61" s="87"/>
      <c r="GMI61" s="87"/>
      <c r="GMJ61" s="87"/>
      <c r="GMK61" s="87"/>
      <c r="GML61" s="87"/>
      <c r="GMM61" s="87"/>
      <c r="GMN61" s="87"/>
      <c r="GMT61" s="87"/>
      <c r="GMU61" s="87"/>
      <c r="GMV61" s="87"/>
      <c r="GMW61" s="87"/>
      <c r="GMX61" s="87"/>
      <c r="GMY61" s="87"/>
      <c r="GMZ61" s="87"/>
      <c r="GNA61" s="87"/>
      <c r="GNB61" s="87"/>
      <c r="GNC61" s="87"/>
      <c r="GNI61" s="87"/>
      <c r="GNJ61" s="87"/>
      <c r="GNK61" s="87"/>
      <c r="GNL61" s="87"/>
      <c r="GNM61" s="87"/>
      <c r="GNN61" s="87"/>
      <c r="GNO61" s="87"/>
      <c r="GNP61" s="87"/>
      <c r="GNQ61" s="87"/>
      <c r="GNR61" s="87"/>
      <c r="GNX61" s="87"/>
      <c r="GNY61" s="87"/>
      <c r="GNZ61" s="87"/>
      <c r="GOA61" s="87"/>
      <c r="GOB61" s="87"/>
      <c r="GOC61" s="87"/>
      <c r="GOD61" s="87"/>
      <c r="GOE61" s="87"/>
      <c r="GOF61" s="87"/>
      <c r="GOG61" s="87"/>
      <c r="GOM61" s="87"/>
      <c r="GON61" s="87"/>
      <c r="GOO61" s="87"/>
      <c r="GOP61" s="87"/>
      <c r="GOQ61" s="87"/>
      <c r="GOR61" s="87"/>
      <c r="GOS61" s="87"/>
      <c r="GOT61" s="87"/>
      <c r="GOU61" s="87"/>
      <c r="GOV61" s="87"/>
      <c r="GPB61" s="87"/>
      <c r="GPC61" s="87"/>
      <c r="GPD61" s="87"/>
      <c r="GPE61" s="87"/>
      <c r="GPF61" s="87"/>
      <c r="GPG61" s="87"/>
      <c r="GPH61" s="87"/>
      <c r="GPI61" s="87"/>
      <c r="GPJ61" s="87"/>
      <c r="GPK61" s="87"/>
      <c r="GPQ61" s="87"/>
      <c r="GPR61" s="87"/>
      <c r="GPS61" s="87"/>
      <c r="GPT61" s="87"/>
      <c r="GPU61" s="87"/>
      <c r="GPV61" s="87"/>
      <c r="GPW61" s="87"/>
      <c r="GPX61" s="87"/>
      <c r="GPY61" s="87"/>
      <c r="GPZ61" s="87"/>
      <c r="GQF61" s="87"/>
      <c r="GQG61" s="87"/>
      <c r="GQH61" s="87"/>
      <c r="GQI61" s="87"/>
      <c r="GQJ61" s="87"/>
      <c r="GQK61" s="87"/>
      <c r="GQL61" s="87"/>
      <c r="GQM61" s="87"/>
      <c r="GQN61" s="87"/>
      <c r="GQO61" s="87"/>
      <c r="GQU61" s="87"/>
      <c r="GQV61" s="87"/>
      <c r="GQW61" s="87"/>
      <c r="GQX61" s="87"/>
      <c r="GQY61" s="87"/>
      <c r="GQZ61" s="87"/>
      <c r="GRA61" s="87"/>
      <c r="GRB61" s="87"/>
      <c r="GRC61" s="87"/>
      <c r="GRD61" s="87"/>
      <c r="GRJ61" s="87"/>
      <c r="GRK61" s="87"/>
      <c r="GRL61" s="87"/>
      <c r="GRM61" s="87"/>
      <c r="GRN61" s="87"/>
      <c r="GRO61" s="87"/>
      <c r="GRP61" s="87"/>
      <c r="GRQ61" s="87"/>
      <c r="GRR61" s="87"/>
      <c r="GRS61" s="87"/>
      <c r="GRY61" s="87"/>
      <c r="GRZ61" s="87"/>
      <c r="GSA61" s="87"/>
      <c r="GSB61" s="87"/>
      <c r="GSC61" s="87"/>
      <c r="GSD61" s="87"/>
      <c r="GSE61" s="87"/>
      <c r="GSF61" s="87"/>
      <c r="GSG61" s="87"/>
      <c r="GSH61" s="87"/>
      <c r="GSN61" s="87"/>
      <c r="GSO61" s="87"/>
      <c r="GSP61" s="87"/>
      <c r="GSQ61" s="87"/>
      <c r="GSR61" s="87"/>
      <c r="GSS61" s="87"/>
      <c r="GST61" s="87"/>
      <c r="GSU61" s="87"/>
      <c r="GSV61" s="87"/>
      <c r="GSW61" s="87"/>
      <c r="GTC61" s="87"/>
      <c r="GTD61" s="87"/>
      <c r="GTE61" s="87"/>
      <c r="GTF61" s="87"/>
      <c r="GTG61" s="87"/>
      <c r="GTH61" s="87"/>
      <c r="GTI61" s="87"/>
      <c r="GTJ61" s="87"/>
      <c r="GTK61" s="87"/>
      <c r="GTL61" s="87"/>
      <c r="GTR61" s="87"/>
      <c r="GTS61" s="87"/>
      <c r="GTT61" s="87"/>
      <c r="GTU61" s="87"/>
      <c r="GTV61" s="87"/>
      <c r="GTW61" s="87"/>
      <c r="GTX61" s="87"/>
      <c r="GTY61" s="87"/>
      <c r="GTZ61" s="87"/>
      <c r="GUA61" s="87"/>
      <c r="GUG61" s="87"/>
      <c r="GUH61" s="87"/>
      <c r="GUI61" s="87"/>
      <c r="GUJ61" s="87"/>
      <c r="GUK61" s="87"/>
      <c r="GUL61" s="87"/>
      <c r="GUM61" s="87"/>
      <c r="GUN61" s="87"/>
      <c r="GUO61" s="87"/>
      <c r="GUP61" s="87"/>
      <c r="GUV61" s="87"/>
      <c r="GUW61" s="87"/>
      <c r="GUX61" s="87"/>
      <c r="GUY61" s="87"/>
      <c r="GUZ61" s="87"/>
      <c r="GVA61" s="87"/>
      <c r="GVB61" s="87"/>
      <c r="GVC61" s="87"/>
      <c r="GVD61" s="87"/>
      <c r="GVE61" s="87"/>
      <c r="GVK61" s="87"/>
      <c r="GVL61" s="87"/>
      <c r="GVM61" s="87"/>
      <c r="GVN61" s="87"/>
      <c r="GVO61" s="87"/>
      <c r="GVP61" s="87"/>
      <c r="GVQ61" s="87"/>
      <c r="GVR61" s="87"/>
      <c r="GVS61" s="87"/>
      <c r="GVT61" s="87"/>
      <c r="GVZ61" s="87"/>
      <c r="GWA61" s="87"/>
      <c r="GWB61" s="87"/>
      <c r="GWC61" s="87"/>
      <c r="GWD61" s="87"/>
      <c r="GWE61" s="87"/>
      <c r="GWF61" s="87"/>
      <c r="GWG61" s="87"/>
      <c r="GWH61" s="87"/>
      <c r="GWI61" s="87"/>
      <c r="GWO61" s="87"/>
      <c r="GWP61" s="87"/>
      <c r="GWQ61" s="87"/>
      <c r="GWR61" s="87"/>
      <c r="GWS61" s="87"/>
      <c r="GWT61" s="87"/>
      <c r="GWU61" s="87"/>
      <c r="GWV61" s="87"/>
      <c r="GWW61" s="87"/>
      <c r="GWX61" s="87"/>
      <c r="GXD61" s="87"/>
      <c r="GXE61" s="87"/>
      <c r="GXF61" s="87"/>
      <c r="GXG61" s="87"/>
      <c r="GXH61" s="87"/>
      <c r="GXI61" s="87"/>
      <c r="GXJ61" s="87"/>
      <c r="GXK61" s="87"/>
      <c r="GXL61" s="87"/>
      <c r="GXM61" s="87"/>
      <c r="GXS61" s="87"/>
      <c r="GXT61" s="87"/>
      <c r="GXU61" s="87"/>
      <c r="GXV61" s="87"/>
      <c r="GXW61" s="87"/>
      <c r="GXX61" s="87"/>
      <c r="GXY61" s="87"/>
      <c r="GXZ61" s="87"/>
      <c r="GYA61" s="87"/>
      <c r="GYB61" s="87"/>
      <c r="GYH61" s="87"/>
      <c r="GYI61" s="87"/>
      <c r="GYJ61" s="87"/>
      <c r="GYK61" s="87"/>
      <c r="GYL61" s="87"/>
      <c r="GYM61" s="87"/>
      <c r="GYN61" s="87"/>
      <c r="GYO61" s="87"/>
      <c r="GYP61" s="87"/>
      <c r="GYQ61" s="87"/>
      <c r="GYW61" s="87"/>
      <c r="GYX61" s="87"/>
      <c r="GYY61" s="87"/>
      <c r="GYZ61" s="87"/>
      <c r="GZA61" s="87"/>
      <c r="GZB61" s="87"/>
      <c r="GZC61" s="87"/>
      <c r="GZD61" s="87"/>
      <c r="GZE61" s="87"/>
      <c r="GZF61" s="87"/>
      <c r="GZL61" s="87"/>
      <c r="GZM61" s="87"/>
      <c r="GZN61" s="87"/>
      <c r="GZO61" s="87"/>
      <c r="GZP61" s="87"/>
      <c r="GZQ61" s="87"/>
      <c r="GZR61" s="87"/>
      <c r="GZS61" s="87"/>
      <c r="GZT61" s="87"/>
      <c r="GZU61" s="87"/>
      <c r="HAA61" s="87"/>
      <c r="HAB61" s="87"/>
      <c r="HAC61" s="87"/>
      <c r="HAD61" s="87"/>
      <c r="HAE61" s="87"/>
      <c r="HAF61" s="87"/>
      <c r="HAG61" s="87"/>
      <c r="HAH61" s="87"/>
      <c r="HAI61" s="87"/>
      <c r="HAJ61" s="87"/>
      <c r="HAP61" s="87"/>
      <c r="HAQ61" s="87"/>
      <c r="HAR61" s="87"/>
      <c r="HAS61" s="87"/>
      <c r="HAT61" s="87"/>
      <c r="HAU61" s="87"/>
      <c r="HAV61" s="87"/>
      <c r="HAW61" s="87"/>
      <c r="HAX61" s="87"/>
      <c r="HAY61" s="87"/>
      <c r="HBE61" s="87"/>
      <c r="HBF61" s="87"/>
      <c r="HBG61" s="87"/>
      <c r="HBH61" s="87"/>
      <c r="HBI61" s="87"/>
      <c r="HBJ61" s="87"/>
      <c r="HBK61" s="87"/>
      <c r="HBL61" s="87"/>
      <c r="HBM61" s="87"/>
      <c r="HBN61" s="87"/>
      <c r="HBT61" s="87"/>
      <c r="HBU61" s="87"/>
      <c r="HBV61" s="87"/>
      <c r="HBW61" s="87"/>
      <c r="HBX61" s="87"/>
      <c r="HBY61" s="87"/>
      <c r="HBZ61" s="87"/>
      <c r="HCA61" s="87"/>
      <c r="HCB61" s="87"/>
      <c r="HCC61" s="87"/>
      <c r="HCI61" s="87"/>
      <c r="HCJ61" s="87"/>
      <c r="HCK61" s="87"/>
      <c r="HCL61" s="87"/>
      <c r="HCM61" s="87"/>
      <c r="HCN61" s="87"/>
      <c r="HCO61" s="87"/>
      <c r="HCP61" s="87"/>
      <c r="HCQ61" s="87"/>
      <c r="HCR61" s="87"/>
      <c r="HCX61" s="87"/>
      <c r="HCY61" s="87"/>
      <c r="HCZ61" s="87"/>
      <c r="HDA61" s="87"/>
      <c r="HDB61" s="87"/>
      <c r="HDC61" s="87"/>
      <c r="HDD61" s="87"/>
      <c r="HDE61" s="87"/>
      <c r="HDF61" s="87"/>
      <c r="HDG61" s="87"/>
      <c r="HDM61" s="87"/>
      <c r="HDN61" s="87"/>
      <c r="HDO61" s="87"/>
      <c r="HDP61" s="87"/>
      <c r="HDQ61" s="87"/>
      <c r="HDR61" s="87"/>
      <c r="HDS61" s="87"/>
      <c r="HDT61" s="87"/>
      <c r="HDU61" s="87"/>
      <c r="HDV61" s="87"/>
      <c r="HEB61" s="87"/>
      <c r="HEC61" s="87"/>
      <c r="HED61" s="87"/>
      <c r="HEE61" s="87"/>
      <c r="HEF61" s="87"/>
      <c r="HEG61" s="87"/>
      <c r="HEH61" s="87"/>
      <c r="HEI61" s="87"/>
      <c r="HEJ61" s="87"/>
      <c r="HEK61" s="87"/>
      <c r="HEQ61" s="87"/>
      <c r="HER61" s="87"/>
      <c r="HES61" s="87"/>
      <c r="HET61" s="87"/>
      <c r="HEU61" s="87"/>
      <c r="HEV61" s="87"/>
      <c r="HEW61" s="87"/>
      <c r="HEX61" s="87"/>
      <c r="HEY61" s="87"/>
      <c r="HEZ61" s="87"/>
      <c r="HFF61" s="87"/>
      <c r="HFG61" s="87"/>
      <c r="HFH61" s="87"/>
      <c r="HFI61" s="87"/>
      <c r="HFJ61" s="87"/>
      <c r="HFK61" s="87"/>
      <c r="HFL61" s="87"/>
      <c r="HFM61" s="87"/>
      <c r="HFN61" s="87"/>
      <c r="HFO61" s="87"/>
      <c r="HFU61" s="87"/>
      <c r="HFV61" s="87"/>
      <c r="HFW61" s="87"/>
      <c r="HFX61" s="87"/>
      <c r="HFY61" s="87"/>
      <c r="HFZ61" s="87"/>
      <c r="HGA61" s="87"/>
      <c r="HGB61" s="87"/>
      <c r="HGC61" s="87"/>
      <c r="HGD61" s="87"/>
      <c r="HGJ61" s="87"/>
      <c r="HGK61" s="87"/>
      <c r="HGL61" s="87"/>
      <c r="HGM61" s="87"/>
      <c r="HGN61" s="87"/>
      <c r="HGO61" s="87"/>
      <c r="HGP61" s="87"/>
      <c r="HGQ61" s="87"/>
      <c r="HGR61" s="87"/>
      <c r="HGS61" s="87"/>
      <c r="HGY61" s="87"/>
      <c r="HGZ61" s="87"/>
      <c r="HHA61" s="87"/>
      <c r="HHB61" s="87"/>
      <c r="HHC61" s="87"/>
      <c r="HHD61" s="87"/>
      <c r="HHE61" s="87"/>
      <c r="HHF61" s="87"/>
      <c r="HHG61" s="87"/>
      <c r="HHH61" s="87"/>
      <c r="HHN61" s="87"/>
      <c r="HHO61" s="87"/>
      <c r="HHP61" s="87"/>
      <c r="HHQ61" s="87"/>
      <c r="HHR61" s="87"/>
      <c r="HHS61" s="87"/>
      <c r="HHT61" s="87"/>
      <c r="HHU61" s="87"/>
      <c r="HHV61" s="87"/>
      <c r="HHW61" s="87"/>
      <c r="HIC61" s="87"/>
      <c r="HID61" s="87"/>
      <c r="HIE61" s="87"/>
      <c r="HIF61" s="87"/>
      <c r="HIG61" s="87"/>
      <c r="HIH61" s="87"/>
      <c r="HII61" s="87"/>
      <c r="HIJ61" s="87"/>
      <c r="HIK61" s="87"/>
      <c r="HIL61" s="87"/>
      <c r="HIR61" s="87"/>
      <c r="HIS61" s="87"/>
      <c r="HIT61" s="87"/>
      <c r="HIU61" s="87"/>
      <c r="HIV61" s="87"/>
      <c r="HIW61" s="87"/>
      <c r="HIX61" s="87"/>
      <c r="HIY61" s="87"/>
      <c r="HIZ61" s="87"/>
      <c r="HJA61" s="87"/>
      <c r="HJG61" s="87"/>
      <c r="HJH61" s="87"/>
      <c r="HJI61" s="87"/>
      <c r="HJJ61" s="87"/>
      <c r="HJK61" s="87"/>
      <c r="HJL61" s="87"/>
      <c r="HJM61" s="87"/>
      <c r="HJN61" s="87"/>
      <c r="HJO61" s="87"/>
      <c r="HJP61" s="87"/>
      <c r="HJV61" s="87"/>
      <c r="HJW61" s="87"/>
      <c r="HJX61" s="87"/>
      <c r="HJY61" s="87"/>
      <c r="HJZ61" s="87"/>
      <c r="HKA61" s="87"/>
      <c r="HKB61" s="87"/>
      <c r="HKC61" s="87"/>
      <c r="HKD61" s="87"/>
      <c r="HKE61" s="87"/>
      <c r="HKK61" s="87"/>
      <c r="HKL61" s="87"/>
      <c r="HKM61" s="87"/>
      <c r="HKN61" s="87"/>
      <c r="HKO61" s="87"/>
      <c r="HKP61" s="87"/>
      <c r="HKQ61" s="87"/>
      <c r="HKR61" s="87"/>
      <c r="HKS61" s="87"/>
      <c r="HKT61" s="87"/>
      <c r="HKZ61" s="87"/>
      <c r="HLA61" s="87"/>
      <c r="HLB61" s="87"/>
      <c r="HLC61" s="87"/>
      <c r="HLD61" s="87"/>
      <c r="HLE61" s="87"/>
      <c r="HLF61" s="87"/>
      <c r="HLG61" s="87"/>
      <c r="HLH61" s="87"/>
      <c r="HLI61" s="87"/>
      <c r="HLO61" s="87"/>
      <c r="HLP61" s="87"/>
      <c r="HLQ61" s="87"/>
      <c r="HLR61" s="87"/>
      <c r="HLS61" s="87"/>
      <c r="HLT61" s="87"/>
      <c r="HLU61" s="87"/>
      <c r="HLV61" s="87"/>
      <c r="HLW61" s="87"/>
      <c r="HLX61" s="87"/>
      <c r="HMD61" s="87"/>
      <c r="HME61" s="87"/>
      <c r="HMF61" s="87"/>
      <c r="HMG61" s="87"/>
      <c r="HMH61" s="87"/>
      <c r="HMI61" s="87"/>
      <c r="HMJ61" s="87"/>
      <c r="HMK61" s="87"/>
      <c r="HML61" s="87"/>
      <c r="HMM61" s="87"/>
      <c r="HMS61" s="87"/>
      <c r="HMT61" s="87"/>
      <c r="HMU61" s="87"/>
      <c r="HMV61" s="87"/>
      <c r="HMW61" s="87"/>
      <c r="HMX61" s="87"/>
      <c r="HMY61" s="87"/>
      <c r="HMZ61" s="87"/>
      <c r="HNA61" s="87"/>
      <c r="HNB61" s="87"/>
      <c r="HNH61" s="87"/>
      <c r="HNI61" s="87"/>
      <c r="HNJ61" s="87"/>
      <c r="HNK61" s="87"/>
      <c r="HNL61" s="87"/>
      <c r="HNM61" s="87"/>
      <c r="HNN61" s="87"/>
      <c r="HNO61" s="87"/>
      <c r="HNP61" s="87"/>
      <c r="HNQ61" s="87"/>
      <c r="HNW61" s="87"/>
      <c r="HNX61" s="87"/>
      <c r="HNY61" s="87"/>
      <c r="HNZ61" s="87"/>
      <c r="HOA61" s="87"/>
      <c r="HOB61" s="87"/>
      <c r="HOC61" s="87"/>
      <c r="HOD61" s="87"/>
      <c r="HOE61" s="87"/>
      <c r="HOF61" s="87"/>
      <c r="HOL61" s="87"/>
      <c r="HOM61" s="87"/>
      <c r="HON61" s="87"/>
      <c r="HOO61" s="87"/>
      <c r="HOP61" s="87"/>
      <c r="HOQ61" s="87"/>
      <c r="HOR61" s="87"/>
      <c r="HOS61" s="87"/>
      <c r="HOT61" s="87"/>
      <c r="HOU61" s="87"/>
      <c r="HPA61" s="87"/>
      <c r="HPB61" s="87"/>
      <c r="HPC61" s="87"/>
      <c r="HPD61" s="87"/>
      <c r="HPE61" s="87"/>
      <c r="HPF61" s="87"/>
      <c r="HPG61" s="87"/>
      <c r="HPH61" s="87"/>
      <c r="HPI61" s="87"/>
      <c r="HPJ61" s="87"/>
      <c r="HPP61" s="87"/>
      <c r="HPQ61" s="87"/>
      <c r="HPR61" s="87"/>
      <c r="HPS61" s="87"/>
      <c r="HPT61" s="87"/>
      <c r="HPU61" s="87"/>
      <c r="HPV61" s="87"/>
      <c r="HPW61" s="87"/>
      <c r="HPX61" s="87"/>
      <c r="HPY61" s="87"/>
      <c r="HQE61" s="87"/>
      <c r="HQF61" s="87"/>
      <c r="HQG61" s="87"/>
      <c r="HQH61" s="87"/>
      <c r="HQI61" s="87"/>
      <c r="HQJ61" s="87"/>
      <c r="HQK61" s="87"/>
      <c r="HQL61" s="87"/>
      <c r="HQM61" s="87"/>
      <c r="HQN61" s="87"/>
      <c r="HQT61" s="87"/>
      <c r="HQU61" s="87"/>
      <c r="HQV61" s="87"/>
      <c r="HQW61" s="87"/>
      <c r="HQX61" s="87"/>
      <c r="HQY61" s="87"/>
      <c r="HQZ61" s="87"/>
      <c r="HRA61" s="87"/>
      <c r="HRB61" s="87"/>
      <c r="HRC61" s="87"/>
      <c r="HRI61" s="87"/>
      <c r="HRJ61" s="87"/>
      <c r="HRK61" s="87"/>
      <c r="HRL61" s="87"/>
      <c r="HRM61" s="87"/>
      <c r="HRN61" s="87"/>
      <c r="HRO61" s="87"/>
      <c r="HRP61" s="87"/>
      <c r="HRQ61" s="87"/>
      <c r="HRR61" s="87"/>
      <c r="HRX61" s="87"/>
      <c r="HRY61" s="87"/>
      <c r="HRZ61" s="87"/>
      <c r="HSA61" s="87"/>
      <c r="HSB61" s="87"/>
      <c r="HSC61" s="87"/>
      <c r="HSD61" s="87"/>
      <c r="HSE61" s="87"/>
      <c r="HSF61" s="87"/>
      <c r="HSG61" s="87"/>
      <c r="HSM61" s="87"/>
      <c r="HSN61" s="87"/>
      <c r="HSO61" s="87"/>
      <c r="HSP61" s="87"/>
      <c r="HSQ61" s="87"/>
      <c r="HSR61" s="87"/>
      <c r="HSS61" s="87"/>
      <c r="HST61" s="87"/>
      <c r="HSU61" s="87"/>
      <c r="HSV61" s="87"/>
      <c r="HTB61" s="87"/>
      <c r="HTC61" s="87"/>
      <c r="HTD61" s="87"/>
      <c r="HTE61" s="87"/>
      <c r="HTF61" s="87"/>
      <c r="HTG61" s="87"/>
      <c r="HTH61" s="87"/>
      <c r="HTI61" s="87"/>
      <c r="HTJ61" s="87"/>
      <c r="HTK61" s="87"/>
      <c r="HTQ61" s="87"/>
      <c r="HTR61" s="87"/>
      <c r="HTS61" s="87"/>
      <c r="HTT61" s="87"/>
      <c r="HTU61" s="87"/>
      <c r="HTV61" s="87"/>
      <c r="HTW61" s="87"/>
      <c r="HTX61" s="87"/>
      <c r="HTY61" s="87"/>
      <c r="HTZ61" s="87"/>
      <c r="HUF61" s="87"/>
      <c r="HUG61" s="87"/>
      <c r="HUH61" s="87"/>
      <c r="HUI61" s="87"/>
      <c r="HUJ61" s="87"/>
      <c r="HUK61" s="87"/>
      <c r="HUL61" s="87"/>
      <c r="HUM61" s="87"/>
      <c r="HUN61" s="87"/>
      <c r="HUO61" s="87"/>
      <c r="HUU61" s="87"/>
      <c r="HUV61" s="87"/>
      <c r="HUW61" s="87"/>
      <c r="HUX61" s="87"/>
      <c r="HUY61" s="87"/>
      <c r="HUZ61" s="87"/>
      <c r="HVA61" s="87"/>
      <c r="HVB61" s="87"/>
      <c r="HVC61" s="87"/>
      <c r="HVD61" s="87"/>
      <c r="HVJ61" s="87"/>
      <c r="HVK61" s="87"/>
      <c r="HVL61" s="87"/>
      <c r="HVM61" s="87"/>
      <c r="HVN61" s="87"/>
      <c r="HVO61" s="87"/>
      <c r="HVP61" s="87"/>
      <c r="HVQ61" s="87"/>
      <c r="HVR61" s="87"/>
      <c r="HVS61" s="87"/>
      <c r="HVY61" s="87"/>
      <c r="HVZ61" s="87"/>
      <c r="HWA61" s="87"/>
      <c r="HWB61" s="87"/>
      <c r="HWC61" s="87"/>
      <c r="HWD61" s="87"/>
      <c r="HWE61" s="87"/>
      <c r="HWF61" s="87"/>
      <c r="HWG61" s="87"/>
      <c r="HWH61" s="87"/>
      <c r="HWN61" s="87"/>
      <c r="HWO61" s="87"/>
      <c r="HWP61" s="87"/>
      <c r="HWQ61" s="87"/>
      <c r="HWR61" s="87"/>
      <c r="HWS61" s="87"/>
      <c r="HWT61" s="87"/>
      <c r="HWU61" s="87"/>
      <c r="HWV61" s="87"/>
      <c r="HWW61" s="87"/>
      <c r="HXC61" s="87"/>
      <c r="HXD61" s="87"/>
      <c r="HXE61" s="87"/>
      <c r="HXF61" s="87"/>
      <c r="HXG61" s="87"/>
      <c r="HXH61" s="87"/>
      <c r="HXI61" s="87"/>
      <c r="HXJ61" s="87"/>
      <c r="HXK61" s="87"/>
      <c r="HXL61" s="87"/>
      <c r="HXR61" s="87"/>
      <c r="HXS61" s="87"/>
      <c r="HXT61" s="87"/>
      <c r="HXU61" s="87"/>
      <c r="HXV61" s="87"/>
      <c r="HXW61" s="87"/>
      <c r="HXX61" s="87"/>
      <c r="HXY61" s="87"/>
      <c r="HXZ61" s="87"/>
      <c r="HYA61" s="87"/>
      <c r="HYG61" s="87"/>
      <c r="HYH61" s="87"/>
      <c r="HYI61" s="87"/>
      <c r="HYJ61" s="87"/>
      <c r="HYK61" s="87"/>
      <c r="HYL61" s="87"/>
      <c r="HYM61" s="87"/>
      <c r="HYN61" s="87"/>
      <c r="HYO61" s="87"/>
      <c r="HYP61" s="87"/>
      <c r="HYV61" s="87"/>
      <c r="HYW61" s="87"/>
      <c r="HYX61" s="87"/>
      <c r="HYY61" s="87"/>
      <c r="HYZ61" s="87"/>
      <c r="HZA61" s="87"/>
      <c r="HZB61" s="87"/>
      <c r="HZC61" s="87"/>
      <c r="HZD61" s="87"/>
      <c r="HZE61" s="87"/>
      <c r="HZK61" s="87"/>
      <c r="HZL61" s="87"/>
      <c r="HZM61" s="87"/>
      <c r="HZN61" s="87"/>
      <c r="HZO61" s="87"/>
      <c r="HZP61" s="87"/>
      <c r="HZQ61" s="87"/>
      <c r="HZR61" s="87"/>
      <c r="HZS61" s="87"/>
      <c r="HZT61" s="87"/>
      <c r="HZZ61" s="87"/>
      <c r="IAA61" s="87"/>
      <c r="IAB61" s="87"/>
      <c r="IAC61" s="87"/>
      <c r="IAD61" s="87"/>
      <c r="IAE61" s="87"/>
      <c r="IAF61" s="87"/>
      <c r="IAG61" s="87"/>
      <c r="IAH61" s="87"/>
      <c r="IAI61" s="87"/>
      <c r="IAO61" s="87"/>
      <c r="IAP61" s="87"/>
      <c r="IAQ61" s="87"/>
      <c r="IAR61" s="87"/>
      <c r="IAS61" s="87"/>
      <c r="IAT61" s="87"/>
      <c r="IAU61" s="87"/>
      <c r="IAV61" s="87"/>
      <c r="IAW61" s="87"/>
      <c r="IAX61" s="87"/>
      <c r="IBD61" s="87"/>
      <c r="IBE61" s="87"/>
      <c r="IBF61" s="87"/>
      <c r="IBG61" s="87"/>
      <c r="IBH61" s="87"/>
      <c r="IBI61" s="87"/>
      <c r="IBJ61" s="87"/>
      <c r="IBK61" s="87"/>
      <c r="IBL61" s="87"/>
      <c r="IBM61" s="87"/>
      <c r="IBS61" s="87"/>
      <c r="IBT61" s="87"/>
      <c r="IBU61" s="87"/>
      <c r="IBV61" s="87"/>
      <c r="IBW61" s="87"/>
      <c r="IBX61" s="87"/>
      <c r="IBY61" s="87"/>
      <c r="IBZ61" s="87"/>
      <c r="ICA61" s="87"/>
      <c r="ICB61" s="87"/>
      <c r="ICH61" s="87"/>
      <c r="ICI61" s="87"/>
      <c r="ICJ61" s="87"/>
      <c r="ICK61" s="87"/>
      <c r="ICL61" s="87"/>
      <c r="ICM61" s="87"/>
      <c r="ICN61" s="87"/>
      <c r="ICO61" s="87"/>
      <c r="ICP61" s="87"/>
      <c r="ICQ61" s="87"/>
      <c r="ICW61" s="87"/>
      <c r="ICX61" s="87"/>
      <c r="ICY61" s="87"/>
      <c r="ICZ61" s="87"/>
      <c r="IDA61" s="87"/>
      <c r="IDB61" s="87"/>
      <c r="IDC61" s="87"/>
      <c r="IDD61" s="87"/>
      <c r="IDE61" s="87"/>
      <c r="IDF61" s="87"/>
      <c r="IDL61" s="87"/>
      <c r="IDM61" s="87"/>
      <c r="IDN61" s="87"/>
      <c r="IDO61" s="87"/>
      <c r="IDP61" s="87"/>
      <c r="IDQ61" s="87"/>
      <c r="IDR61" s="87"/>
      <c r="IDS61" s="87"/>
      <c r="IDT61" s="87"/>
      <c r="IDU61" s="87"/>
      <c r="IEA61" s="87"/>
      <c r="IEB61" s="87"/>
      <c r="IEC61" s="87"/>
      <c r="IED61" s="87"/>
      <c r="IEE61" s="87"/>
      <c r="IEF61" s="87"/>
      <c r="IEG61" s="87"/>
      <c r="IEH61" s="87"/>
      <c r="IEI61" s="87"/>
      <c r="IEJ61" s="87"/>
      <c r="IEP61" s="87"/>
      <c r="IEQ61" s="87"/>
      <c r="IER61" s="87"/>
      <c r="IES61" s="87"/>
      <c r="IET61" s="87"/>
      <c r="IEU61" s="87"/>
      <c r="IEV61" s="87"/>
      <c r="IEW61" s="87"/>
      <c r="IEX61" s="87"/>
      <c r="IEY61" s="87"/>
      <c r="IFE61" s="87"/>
      <c r="IFF61" s="87"/>
      <c r="IFG61" s="87"/>
      <c r="IFH61" s="87"/>
      <c r="IFI61" s="87"/>
      <c r="IFJ61" s="87"/>
      <c r="IFK61" s="87"/>
      <c r="IFL61" s="87"/>
      <c r="IFM61" s="87"/>
      <c r="IFN61" s="87"/>
      <c r="IFT61" s="87"/>
      <c r="IFU61" s="87"/>
      <c r="IFV61" s="87"/>
      <c r="IFW61" s="87"/>
      <c r="IFX61" s="87"/>
      <c r="IFY61" s="87"/>
      <c r="IFZ61" s="87"/>
      <c r="IGA61" s="87"/>
      <c r="IGB61" s="87"/>
      <c r="IGC61" s="87"/>
      <c r="IGI61" s="87"/>
      <c r="IGJ61" s="87"/>
      <c r="IGK61" s="87"/>
      <c r="IGL61" s="87"/>
      <c r="IGM61" s="87"/>
      <c r="IGN61" s="87"/>
      <c r="IGO61" s="87"/>
      <c r="IGP61" s="87"/>
      <c r="IGQ61" s="87"/>
      <c r="IGR61" s="87"/>
      <c r="IGX61" s="87"/>
      <c r="IGY61" s="87"/>
      <c r="IGZ61" s="87"/>
      <c r="IHA61" s="87"/>
      <c r="IHB61" s="87"/>
      <c r="IHC61" s="87"/>
      <c r="IHD61" s="87"/>
      <c r="IHE61" s="87"/>
      <c r="IHF61" s="87"/>
      <c r="IHG61" s="87"/>
      <c r="IHM61" s="87"/>
      <c r="IHN61" s="87"/>
      <c r="IHO61" s="87"/>
      <c r="IHP61" s="87"/>
      <c r="IHQ61" s="87"/>
      <c r="IHR61" s="87"/>
      <c r="IHS61" s="87"/>
      <c r="IHT61" s="87"/>
      <c r="IHU61" s="87"/>
      <c r="IHV61" s="87"/>
      <c r="IIB61" s="87"/>
      <c r="IIC61" s="87"/>
      <c r="IID61" s="87"/>
      <c r="IIE61" s="87"/>
      <c r="IIF61" s="87"/>
      <c r="IIG61" s="87"/>
      <c r="IIH61" s="87"/>
      <c r="III61" s="87"/>
      <c r="IIJ61" s="87"/>
      <c r="IIK61" s="87"/>
      <c r="IIQ61" s="87"/>
      <c r="IIR61" s="87"/>
      <c r="IIS61" s="87"/>
      <c r="IIT61" s="87"/>
      <c r="IIU61" s="87"/>
      <c r="IIV61" s="87"/>
      <c r="IIW61" s="87"/>
      <c r="IIX61" s="87"/>
      <c r="IIY61" s="87"/>
      <c r="IIZ61" s="87"/>
      <c r="IJF61" s="87"/>
      <c r="IJG61" s="87"/>
      <c r="IJH61" s="87"/>
      <c r="IJI61" s="87"/>
      <c r="IJJ61" s="87"/>
      <c r="IJK61" s="87"/>
      <c r="IJL61" s="87"/>
      <c r="IJM61" s="87"/>
      <c r="IJN61" s="87"/>
      <c r="IJO61" s="87"/>
      <c r="IJU61" s="87"/>
      <c r="IJV61" s="87"/>
      <c r="IJW61" s="87"/>
      <c r="IJX61" s="87"/>
      <c r="IJY61" s="87"/>
      <c r="IJZ61" s="87"/>
      <c r="IKA61" s="87"/>
      <c r="IKB61" s="87"/>
      <c r="IKC61" s="87"/>
      <c r="IKD61" s="87"/>
      <c r="IKJ61" s="87"/>
      <c r="IKK61" s="87"/>
      <c r="IKL61" s="87"/>
      <c r="IKM61" s="87"/>
      <c r="IKN61" s="87"/>
      <c r="IKO61" s="87"/>
      <c r="IKP61" s="87"/>
      <c r="IKQ61" s="87"/>
      <c r="IKR61" s="87"/>
      <c r="IKS61" s="87"/>
      <c r="IKY61" s="87"/>
      <c r="IKZ61" s="87"/>
      <c r="ILA61" s="87"/>
      <c r="ILB61" s="87"/>
      <c r="ILC61" s="87"/>
      <c r="ILD61" s="87"/>
      <c r="ILE61" s="87"/>
      <c r="ILF61" s="87"/>
      <c r="ILG61" s="87"/>
      <c r="ILH61" s="87"/>
      <c r="ILN61" s="87"/>
      <c r="ILO61" s="87"/>
      <c r="ILP61" s="87"/>
      <c r="ILQ61" s="87"/>
      <c r="ILR61" s="87"/>
      <c r="ILS61" s="87"/>
      <c r="ILT61" s="87"/>
      <c r="ILU61" s="87"/>
      <c r="ILV61" s="87"/>
      <c r="ILW61" s="87"/>
      <c r="IMC61" s="87"/>
      <c r="IMD61" s="87"/>
      <c r="IME61" s="87"/>
      <c r="IMF61" s="87"/>
      <c r="IMG61" s="87"/>
      <c r="IMH61" s="87"/>
      <c r="IMI61" s="87"/>
      <c r="IMJ61" s="87"/>
      <c r="IMK61" s="87"/>
      <c r="IML61" s="87"/>
      <c r="IMR61" s="87"/>
      <c r="IMS61" s="87"/>
      <c r="IMT61" s="87"/>
      <c r="IMU61" s="87"/>
      <c r="IMV61" s="87"/>
      <c r="IMW61" s="87"/>
      <c r="IMX61" s="87"/>
      <c r="IMY61" s="87"/>
      <c r="IMZ61" s="87"/>
      <c r="INA61" s="87"/>
      <c r="ING61" s="87"/>
      <c r="INH61" s="87"/>
      <c r="INI61" s="87"/>
      <c r="INJ61" s="87"/>
      <c r="INK61" s="87"/>
      <c r="INL61" s="87"/>
      <c r="INM61" s="87"/>
      <c r="INN61" s="87"/>
      <c r="INO61" s="87"/>
      <c r="INP61" s="87"/>
      <c r="INV61" s="87"/>
      <c r="INW61" s="87"/>
      <c r="INX61" s="87"/>
      <c r="INY61" s="87"/>
      <c r="INZ61" s="87"/>
      <c r="IOA61" s="87"/>
      <c r="IOB61" s="87"/>
      <c r="IOC61" s="87"/>
      <c r="IOD61" s="87"/>
      <c r="IOE61" s="87"/>
      <c r="IOK61" s="87"/>
      <c r="IOL61" s="87"/>
      <c r="IOM61" s="87"/>
      <c r="ION61" s="87"/>
      <c r="IOO61" s="87"/>
      <c r="IOP61" s="87"/>
      <c r="IOQ61" s="87"/>
      <c r="IOR61" s="87"/>
      <c r="IOS61" s="87"/>
      <c r="IOT61" s="87"/>
      <c r="IOZ61" s="87"/>
      <c r="IPA61" s="87"/>
      <c r="IPB61" s="87"/>
      <c r="IPC61" s="87"/>
      <c r="IPD61" s="87"/>
      <c r="IPE61" s="87"/>
      <c r="IPF61" s="87"/>
      <c r="IPG61" s="87"/>
      <c r="IPH61" s="87"/>
      <c r="IPI61" s="87"/>
      <c r="IPO61" s="87"/>
      <c r="IPP61" s="87"/>
      <c r="IPQ61" s="87"/>
      <c r="IPR61" s="87"/>
      <c r="IPS61" s="87"/>
      <c r="IPT61" s="87"/>
      <c r="IPU61" s="87"/>
      <c r="IPV61" s="87"/>
      <c r="IPW61" s="87"/>
      <c r="IPX61" s="87"/>
      <c r="IQD61" s="87"/>
      <c r="IQE61" s="87"/>
      <c r="IQF61" s="87"/>
      <c r="IQG61" s="87"/>
      <c r="IQH61" s="87"/>
      <c r="IQI61" s="87"/>
      <c r="IQJ61" s="87"/>
      <c r="IQK61" s="87"/>
      <c r="IQL61" s="87"/>
      <c r="IQM61" s="87"/>
      <c r="IQS61" s="87"/>
      <c r="IQT61" s="87"/>
      <c r="IQU61" s="87"/>
      <c r="IQV61" s="87"/>
      <c r="IQW61" s="87"/>
      <c r="IQX61" s="87"/>
      <c r="IQY61" s="87"/>
      <c r="IQZ61" s="87"/>
      <c r="IRA61" s="87"/>
      <c r="IRB61" s="87"/>
      <c r="IRH61" s="87"/>
      <c r="IRI61" s="87"/>
      <c r="IRJ61" s="87"/>
      <c r="IRK61" s="87"/>
      <c r="IRL61" s="87"/>
      <c r="IRM61" s="87"/>
      <c r="IRN61" s="87"/>
      <c r="IRO61" s="87"/>
      <c r="IRP61" s="87"/>
      <c r="IRQ61" s="87"/>
      <c r="IRW61" s="87"/>
      <c r="IRX61" s="87"/>
      <c r="IRY61" s="87"/>
      <c r="IRZ61" s="87"/>
      <c r="ISA61" s="87"/>
      <c r="ISB61" s="87"/>
      <c r="ISC61" s="87"/>
      <c r="ISD61" s="87"/>
      <c r="ISE61" s="87"/>
      <c r="ISF61" s="87"/>
      <c r="ISL61" s="87"/>
      <c r="ISM61" s="87"/>
      <c r="ISN61" s="87"/>
      <c r="ISO61" s="87"/>
      <c r="ISP61" s="87"/>
      <c r="ISQ61" s="87"/>
      <c r="ISR61" s="87"/>
      <c r="ISS61" s="87"/>
      <c r="IST61" s="87"/>
      <c r="ISU61" s="87"/>
      <c r="ITA61" s="87"/>
      <c r="ITB61" s="87"/>
      <c r="ITC61" s="87"/>
      <c r="ITD61" s="87"/>
      <c r="ITE61" s="87"/>
      <c r="ITF61" s="87"/>
      <c r="ITG61" s="87"/>
      <c r="ITH61" s="87"/>
      <c r="ITI61" s="87"/>
      <c r="ITJ61" s="87"/>
      <c r="ITP61" s="87"/>
      <c r="ITQ61" s="87"/>
      <c r="ITR61" s="87"/>
      <c r="ITS61" s="87"/>
      <c r="ITT61" s="87"/>
      <c r="ITU61" s="87"/>
      <c r="ITV61" s="87"/>
      <c r="ITW61" s="87"/>
      <c r="ITX61" s="87"/>
      <c r="ITY61" s="87"/>
      <c r="IUE61" s="87"/>
      <c r="IUF61" s="87"/>
      <c r="IUG61" s="87"/>
      <c r="IUH61" s="87"/>
      <c r="IUI61" s="87"/>
      <c r="IUJ61" s="87"/>
      <c r="IUK61" s="87"/>
      <c r="IUL61" s="87"/>
      <c r="IUM61" s="87"/>
      <c r="IUN61" s="87"/>
      <c r="IUT61" s="87"/>
      <c r="IUU61" s="87"/>
      <c r="IUV61" s="87"/>
      <c r="IUW61" s="87"/>
      <c r="IUX61" s="87"/>
      <c r="IUY61" s="87"/>
      <c r="IUZ61" s="87"/>
      <c r="IVA61" s="87"/>
      <c r="IVB61" s="87"/>
      <c r="IVC61" s="87"/>
      <c r="IVI61" s="87"/>
      <c r="IVJ61" s="87"/>
      <c r="IVK61" s="87"/>
      <c r="IVL61" s="87"/>
      <c r="IVM61" s="87"/>
      <c r="IVN61" s="87"/>
      <c r="IVO61" s="87"/>
      <c r="IVP61" s="87"/>
      <c r="IVQ61" s="87"/>
      <c r="IVR61" s="87"/>
      <c r="IVX61" s="87"/>
      <c r="IVY61" s="87"/>
      <c r="IVZ61" s="87"/>
      <c r="IWA61" s="87"/>
      <c r="IWB61" s="87"/>
      <c r="IWC61" s="87"/>
      <c r="IWD61" s="87"/>
      <c r="IWE61" s="87"/>
      <c r="IWF61" s="87"/>
      <c r="IWG61" s="87"/>
      <c r="IWM61" s="87"/>
      <c r="IWN61" s="87"/>
      <c r="IWO61" s="87"/>
      <c r="IWP61" s="87"/>
      <c r="IWQ61" s="87"/>
      <c r="IWR61" s="87"/>
      <c r="IWS61" s="87"/>
      <c r="IWT61" s="87"/>
      <c r="IWU61" s="87"/>
      <c r="IWV61" s="87"/>
      <c r="IXB61" s="87"/>
      <c r="IXC61" s="87"/>
      <c r="IXD61" s="87"/>
      <c r="IXE61" s="87"/>
      <c r="IXF61" s="87"/>
      <c r="IXG61" s="87"/>
      <c r="IXH61" s="87"/>
      <c r="IXI61" s="87"/>
      <c r="IXJ61" s="87"/>
      <c r="IXK61" s="87"/>
      <c r="IXQ61" s="87"/>
      <c r="IXR61" s="87"/>
      <c r="IXS61" s="87"/>
      <c r="IXT61" s="87"/>
      <c r="IXU61" s="87"/>
      <c r="IXV61" s="87"/>
      <c r="IXW61" s="87"/>
      <c r="IXX61" s="87"/>
      <c r="IXY61" s="87"/>
      <c r="IXZ61" s="87"/>
      <c r="IYF61" s="87"/>
      <c r="IYG61" s="87"/>
      <c r="IYH61" s="87"/>
      <c r="IYI61" s="87"/>
      <c r="IYJ61" s="87"/>
      <c r="IYK61" s="87"/>
      <c r="IYL61" s="87"/>
      <c r="IYM61" s="87"/>
      <c r="IYN61" s="87"/>
      <c r="IYO61" s="87"/>
      <c r="IYU61" s="87"/>
      <c r="IYV61" s="87"/>
      <c r="IYW61" s="87"/>
      <c r="IYX61" s="87"/>
      <c r="IYY61" s="87"/>
      <c r="IYZ61" s="87"/>
      <c r="IZA61" s="87"/>
      <c r="IZB61" s="87"/>
      <c r="IZC61" s="87"/>
      <c r="IZD61" s="87"/>
      <c r="IZJ61" s="87"/>
      <c r="IZK61" s="87"/>
      <c r="IZL61" s="87"/>
      <c r="IZM61" s="87"/>
      <c r="IZN61" s="87"/>
      <c r="IZO61" s="87"/>
      <c r="IZP61" s="87"/>
      <c r="IZQ61" s="87"/>
      <c r="IZR61" s="87"/>
      <c r="IZS61" s="87"/>
      <c r="IZY61" s="87"/>
      <c r="IZZ61" s="87"/>
      <c r="JAA61" s="87"/>
      <c r="JAB61" s="87"/>
      <c r="JAC61" s="87"/>
      <c r="JAD61" s="87"/>
      <c r="JAE61" s="87"/>
      <c r="JAF61" s="87"/>
      <c r="JAG61" s="87"/>
      <c r="JAH61" s="87"/>
      <c r="JAN61" s="87"/>
      <c r="JAO61" s="87"/>
      <c r="JAP61" s="87"/>
      <c r="JAQ61" s="87"/>
      <c r="JAR61" s="87"/>
      <c r="JAS61" s="87"/>
      <c r="JAT61" s="87"/>
      <c r="JAU61" s="87"/>
      <c r="JAV61" s="87"/>
      <c r="JAW61" s="87"/>
      <c r="JBC61" s="87"/>
      <c r="JBD61" s="87"/>
      <c r="JBE61" s="87"/>
      <c r="JBF61" s="87"/>
      <c r="JBG61" s="87"/>
      <c r="JBH61" s="87"/>
      <c r="JBI61" s="87"/>
      <c r="JBJ61" s="87"/>
      <c r="JBK61" s="87"/>
      <c r="JBL61" s="87"/>
      <c r="JBR61" s="87"/>
      <c r="JBS61" s="87"/>
      <c r="JBT61" s="87"/>
      <c r="JBU61" s="87"/>
      <c r="JBV61" s="87"/>
      <c r="JBW61" s="87"/>
      <c r="JBX61" s="87"/>
      <c r="JBY61" s="87"/>
      <c r="JBZ61" s="87"/>
      <c r="JCA61" s="87"/>
      <c r="JCG61" s="87"/>
      <c r="JCH61" s="87"/>
      <c r="JCI61" s="87"/>
      <c r="JCJ61" s="87"/>
      <c r="JCK61" s="87"/>
      <c r="JCL61" s="87"/>
      <c r="JCM61" s="87"/>
      <c r="JCN61" s="87"/>
      <c r="JCO61" s="87"/>
      <c r="JCP61" s="87"/>
      <c r="JCV61" s="87"/>
      <c r="JCW61" s="87"/>
      <c r="JCX61" s="87"/>
      <c r="JCY61" s="87"/>
      <c r="JCZ61" s="87"/>
      <c r="JDA61" s="87"/>
      <c r="JDB61" s="87"/>
      <c r="JDC61" s="87"/>
      <c r="JDD61" s="87"/>
      <c r="JDE61" s="87"/>
      <c r="JDK61" s="87"/>
      <c r="JDL61" s="87"/>
      <c r="JDM61" s="87"/>
      <c r="JDN61" s="87"/>
      <c r="JDO61" s="87"/>
      <c r="JDP61" s="87"/>
      <c r="JDQ61" s="87"/>
      <c r="JDR61" s="87"/>
      <c r="JDS61" s="87"/>
      <c r="JDT61" s="87"/>
      <c r="JDZ61" s="87"/>
      <c r="JEA61" s="87"/>
      <c r="JEB61" s="87"/>
      <c r="JEC61" s="87"/>
      <c r="JED61" s="87"/>
      <c r="JEE61" s="87"/>
      <c r="JEF61" s="87"/>
      <c r="JEG61" s="87"/>
      <c r="JEH61" s="87"/>
      <c r="JEI61" s="87"/>
      <c r="JEO61" s="87"/>
      <c r="JEP61" s="87"/>
      <c r="JEQ61" s="87"/>
      <c r="JER61" s="87"/>
      <c r="JES61" s="87"/>
      <c r="JET61" s="87"/>
      <c r="JEU61" s="87"/>
      <c r="JEV61" s="87"/>
      <c r="JEW61" s="87"/>
      <c r="JEX61" s="87"/>
      <c r="JFD61" s="87"/>
      <c r="JFE61" s="87"/>
      <c r="JFF61" s="87"/>
      <c r="JFG61" s="87"/>
      <c r="JFH61" s="87"/>
      <c r="JFI61" s="87"/>
      <c r="JFJ61" s="87"/>
      <c r="JFK61" s="87"/>
      <c r="JFL61" s="87"/>
      <c r="JFM61" s="87"/>
      <c r="JFS61" s="87"/>
      <c r="JFT61" s="87"/>
      <c r="JFU61" s="87"/>
      <c r="JFV61" s="87"/>
      <c r="JFW61" s="87"/>
      <c r="JFX61" s="87"/>
      <c r="JFY61" s="87"/>
      <c r="JFZ61" s="87"/>
      <c r="JGA61" s="87"/>
      <c r="JGB61" s="87"/>
      <c r="JGH61" s="87"/>
      <c r="JGI61" s="87"/>
      <c r="JGJ61" s="87"/>
      <c r="JGK61" s="87"/>
      <c r="JGL61" s="87"/>
      <c r="JGM61" s="87"/>
      <c r="JGN61" s="87"/>
      <c r="JGO61" s="87"/>
      <c r="JGP61" s="87"/>
      <c r="JGQ61" s="87"/>
      <c r="JGW61" s="87"/>
      <c r="JGX61" s="87"/>
      <c r="JGY61" s="87"/>
      <c r="JGZ61" s="87"/>
      <c r="JHA61" s="87"/>
      <c r="JHB61" s="87"/>
      <c r="JHC61" s="87"/>
      <c r="JHD61" s="87"/>
      <c r="JHE61" s="87"/>
      <c r="JHF61" s="87"/>
      <c r="JHL61" s="87"/>
      <c r="JHM61" s="87"/>
      <c r="JHN61" s="87"/>
      <c r="JHO61" s="87"/>
      <c r="JHP61" s="87"/>
      <c r="JHQ61" s="87"/>
      <c r="JHR61" s="87"/>
      <c r="JHS61" s="87"/>
      <c r="JHT61" s="87"/>
      <c r="JHU61" s="87"/>
      <c r="JIA61" s="87"/>
      <c r="JIB61" s="87"/>
      <c r="JIC61" s="87"/>
      <c r="JID61" s="87"/>
      <c r="JIE61" s="87"/>
      <c r="JIF61" s="87"/>
      <c r="JIG61" s="87"/>
      <c r="JIH61" s="87"/>
      <c r="JII61" s="87"/>
      <c r="JIJ61" s="87"/>
      <c r="JIP61" s="87"/>
      <c r="JIQ61" s="87"/>
      <c r="JIR61" s="87"/>
      <c r="JIS61" s="87"/>
      <c r="JIT61" s="87"/>
      <c r="JIU61" s="87"/>
      <c r="JIV61" s="87"/>
      <c r="JIW61" s="87"/>
      <c r="JIX61" s="87"/>
      <c r="JIY61" s="87"/>
      <c r="JJE61" s="87"/>
      <c r="JJF61" s="87"/>
      <c r="JJG61" s="87"/>
      <c r="JJH61" s="87"/>
      <c r="JJI61" s="87"/>
      <c r="JJJ61" s="87"/>
      <c r="JJK61" s="87"/>
      <c r="JJL61" s="87"/>
      <c r="JJM61" s="87"/>
      <c r="JJN61" s="87"/>
      <c r="JJT61" s="87"/>
      <c r="JJU61" s="87"/>
      <c r="JJV61" s="87"/>
      <c r="JJW61" s="87"/>
      <c r="JJX61" s="87"/>
      <c r="JJY61" s="87"/>
      <c r="JJZ61" s="87"/>
      <c r="JKA61" s="87"/>
      <c r="JKB61" s="87"/>
      <c r="JKC61" s="87"/>
      <c r="JKI61" s="87"/>
      <c r="JKJ61" s="87"/>
      <c r="JKK61" s="87"/>
      <c r="JKL61" s="87"/>
      <c r="JKM61" s="87"/>
      <c r="JKN61" s="87"/>
      <c r="JKO61" s="87"/>
      <c r="JKP61" s="87"/>
      <c r="JKQ61" s="87"/>
      <c r="JKR61" s="87"/>
      <c r="JKX61" s="87"/>
      <c r="JKY61" s="87"/>
      <c r="JKZ61" s="87"/>
      <c r="JLA61" s="87"/>
      <c r="JLB61" s="87"/>
      <c r="JLC61" s="87"/>
      <c r="JLD61" s="87"/>
      <c r="JLE61" s="87"/>
      <c r="JLF61" s="87"/>
      <c r="JLG61" s="87"/>
      <c r="JLM61" s="87"/>
      <c r="JLN61" s="87"/>
      <c r="JLO61" s="87"/>
      <c r="JLP61" s="87"/>
      <c r="JLQ61" s="87"/>
      <c r="JLR61" s="87"/>
      <c r="JLS61" s="87"/>
      <c r="JLT61" s="87"/>
      <c r="JLU61" s="87"/>
      <c r="JLV61" s="87"/>
      <c r="JMB61" s="87"/>
      <c r="JMC61" s="87"/>
      <c r="JMD61" s="87"/>
      <c r="JME61" s="87"/>
      <c r="JMF61" s="87"/>
      <c r="JMG61" s="87"/>
      <c r="JMH61" s="87"/>
      <c r="JMI61" s="87"/>
      <c r="JMJ61" s="87"/>
      <c r="JMK61" s="87"/>
      <c r="JMQ61" s="87"/>
      <c r="JMR61" s="87"/>
      <c r="JMS61" s="87"/>
      <c r="JMT61" s="87"/>
      <c r="JMU61" s="87"/>
      <c r="JMV61" s="87"/>
      <c r="JMW61" s="87"/>
      <c r="JMX61" s="87"/>
      <c r="JMY61" s="87"/>
      <c r="JMZ61" s="87"/>
      <c r="JNF61" s="87"/>
      <c r="JNG61" s="87"/>
      <c r="JNH61" s="87"/>
      <c r="JNI61" s="87"/>
      <c r="JNJ61" s="87"/>
      <c r="JNK61" s="87"/>
      <c r="JNL61" s="87"/>
      <c r="JNM61" s="87"/>
      <c r="JNN61" s="87"/>
      <c r="JNO61" s="87"/>
      <c r="JNU61" s="87"/>
      <c r="JNV61" s="87"/>
      <c r="JNW61" s="87"/>
      <c r="JNX61" s="87"/>
      <c r="JNY61" s="87"/>
      <c r="JNZ61" s="87"/>
      <c r="JOA61" s="87"/>
      <c r="JOB61" s="87"/>
      <c r="JOC61" s="87"/>
      <c r="JOD61" s="87"/>
      <c r="JOJ61" s="87"/>
      <c r="JOK61" s="87"/>
      <c r="JOL61" s="87"/>
      <c r="JOM61" s="87"/>
      <c r="JON61" s="87"/>
      <c r="JOO61" s="87"/>
      <c r="JOP61" s="87"/>
      <c r="JOQ61" s="87"/>
      <c r="JOR61" s="87"/>
      <c r="JOS61" s="87"/>
      <c r="JOY61" s="87"/>
      <c r="JOZ61" s="87"/>
      <c r="JPA61" s="87"/>
      <c r="JPB61" s="87"/>
      <c r="JPC61" s="87"/>
      <c r="JPD61" s="87"/>
      <c r="JPE61" s="87"/>
      <c r="JPF61" s="87"/>
      <c r="JPG61" s="87"/>
      <c r="JPH61" s="87"/>
      <c r="JPN61" s="87"/>
      <c r="JPO61" s="87"/>
      <c r="JPP61" s="87"/>
      <c r="JPQ61" s="87"/>
      <c r="JPR61" s="87"/>
      <c r="JPS61" s="87"/>
      <c r="JPT61" s="87"/>
      <c r="JPU61" s="87"/>
      <c r="JPV61" s="87"/>
      <c r="JPW61" s="87"/>
      <c r="JQC61" s="87"/>
      <c r="JQD61" s="87"/>
      <c r="JQE61" s="87"/>
      <c r="JQF61" s="87"/>
      <c r="JQG61" s="87"/>
      <c r="JQH61" s="87"/>
      <c r="JQI61" s="87"/>
      <c r="JQJ61" s="87"/>
      <c r="JQK61" s="87"/>
      <c r="JQL61" s="87"/>
      <c r="JQR61" s="87"/>
      <c r="JQS61" s="87"/>
      <c r="JQT61" s="87"/>
      <c r="JQU61" s="87"/>
      <c r="JQV61" s="87"/>
      <c r="JQW61" s="87"/>
      <c r="JQX61" s="87"/>
      <c r="JQY61" s="87"/>
      <c r="JQZ61" s="87"/>
      <c r="JRA61" s="87"/>
      <c r="JRG61" s="87"/>
      <c r="JRH61" s="87"/>
      <c r="JRI61" s="87"/>
      <c r="JRJ61" s="87"/>
      <c r="JRK61" s="87"/>
      <c r="JRL61" s="87"/>
      <c r="JRM61" s="87"/>
      <c r="JRN61" s="87"/>
      <c r="JRO61" s="87"/>
      <c r="JRP61" s="87"/>
      <c r="JRV61" s="87"/>
      <c r="JRW61" s="87"/>
      <c r="JRX61" s="87"/>
      <c r="JRY61" s="87"/>
      <c r="JRZ61" s="87"/>
      <c r="JSA61" s="87"/>
      <c r="JSB61" s="87"/>
      <c r="JSC61" s="87"/>
      <c r="JSD61" s="87"/>
      <c r="JSE61" s="87"/>
      <c r="JSK61" s="87"/>
      <c r="JSL61" s="87"/>
      <c r="JSM61" s="87"/>
      <c r="JSN61" s="87"/>
      <c r="JSO61" s="87"/>
      <c r="JSP61" s="87"/>
      <c r="JSQ61" s="87"/>
      <c r="JSR61" s="87"/>
      <c r="JSS61" s="87"/>
      <c r="JST61" s="87"/>
      <c r="JSZ61" s="87"/>
      <c r="JTA61" s="87"/>
      <c r="JTB61" s="87"/>
      <c r="JTC61" s="87"/>
      <c r="JTD61" s="87"/>
      <c r="JTE61" s="87"/>
      <c r="JTF61" s="87"/>
      <c r="JTG61" s="87"/>
      <c r="JTH61" s="87"/>
      <c r="JTI61" s="87"/>
      <c r="JTO61" s="87"/>
      <c r="JTP61" s="87"/>
      <c r="JTQ61" s="87"/>
      <c r="JTR61" s="87"/>
      <c r="JTS61" s="87"/>
      <c r="JTT61" s="87"/>
      <c r="JTU61" s="87"/>
      <c r="JTV61" s="87"/>
      <c r="JTW61" s="87"/>
      <c r="JTX61" s="87"/>
      <c r="JUD61" s="87"/>
      <c r="JUE61" s="87"/>
      <c r="JUF61" s="87"/>
      <c r="JUG61" s="87"/>
      <c r="JUH61" s="87"/>
      <c r="JUI61" s="87"/>
      <c r="JUJ61" s="87"/>
      <c r="JUK61" s="87"/>
      <c r="JUL61" s="87"/>
      <c r="JUM61" s="87"/>
      <c r="JUS61" s="87"/>
      <c r="JUT61" s="87"/>
      <c r="JUU61" s="87"/>
      <c r="JUV61" s="87"/>
      <c r="JUW61" s="87"/>
      <c r="JUX61" s="87"/>
      <c r="JUY61" s="87"/>
      <c r="JUZ61" s="87"/>
      <c r="JVA61" s="87"/>
      <c r="JVB61" s="87"/>
      <c r="JVH61" s="87"/>
      <c r="JVI61" s="87"/>
      <c r="JVJ61" s="87"/>
      <c r="JVK61" s="87"/>
      <c r="JVL61" s="87"/>
      <c r="JVM61" s="87"/>
      <c r="JVN61" s="87"/>
      <c r="JVO61" s="87"/>
      <c r="JVP61" s="87"/>
      <c r="JVQ61" s="87"/>
      <c r="JVW61" s="87"/>
      <c r="JVX61" s="87"/>
      <c r="JVY61" s="87"/>
      <c r="JVZ61" s="87"/>
      <c r="JWA61" s="87"/>
      <c r="JWB61" s="87"/>
      <c r="JWC61" s="87"/>
      <c r="JWD61" s="87"/>
      <c r="JWE61" s="87"/>
      <c r="JWF61" s="87"/>
      <c r="JWL61" s="87"/>
      <c r="JWM61" s="87"/>
      <c r="JWN61" s="87"/>
      <c r="JWO61" s="87"/>
      <c r="JWP61" s="87"/>
      <c r="JWQ61" s="87"/>
      <c r="JWR61" s="87"/>
      <c r="JWS61" s="87"/>
      <c r="JWT61" s="87"/>
      <c r="JWU61" s="87"/>
      <c r="JXA61" s="87"/>
      <c r="JXB61" s="87"/>
      <c r="JXC61" s="87"/>
      <c r="JXD61" s="87"/>
      <c r="JXE61" s="87"/>
      <c r="JXF61" s="87"/>
      <c r="JXG61" s="87"/>
      <c r="JXH61" s="87"/>
      <c r="JXI61" s="87"/>
      <c r="JXJ61" s="87"/>
      <c r="JXP61" s="87"/>
      <c r="JXQ61" s="87"/>
      <c r="JXR61" s="87"/>
      <c r="JXS61" s="87"/>
      <c r="JXT61" s="87"/>
      <c r="JXU61" s="87"/>
      <c r="JXV61" s="87"/>
      <c r="JXW61" s="87"/>
      <c r="JXX61" s="87"/>
      <c r="JXY61" s="87"/>
      <c r="JYE61" s="87"/>
      <c r="JYF61" s="87"/>
      <c r="JYG61" s="87"/>
      <c r="JYH61" s="87"/>
      <c r="JYI61" s="87"/>
      <c r="JYJ61" s="87"/>
      <c r="JYK61" s="87"/>
      <c r="JYL61" s="87"/>
      <c r="JYM61" s="87"/>
      <c r="JYN61" s="87"/>
      <c r="JYT61" s="87"/>
      <c r="JYU61" s="87"/>
      <c r="JYV61" s="87"/>
      <c r="JYW61" s="87"/>
      <c r="JYX61" s="87"/>
      <c r="JYY61" s="87"/>
      <c r="JYZ61" s="87"/>
      <c r="JZA61" s="87"/>
      <c r="JZB61" s="87"/>
      <c r="JZC61" s="87"/>
      <c r="JZI61" s="87"/>
      <c r="JZJ61" s="87"/>
      <c r="JZK61" s="87"/>
      <c r="JZL61" s="87"/>
      <c r="JZM61" s="87"/>
      <c r="JZN61" s="87"/>
      <c r="JZO61" s="87"/>
      <c r="JZP61" s="87"/>
      <c r="JZQ61" s="87"/>
      <c r="JZR61" s="87"/>
      <c r="JZX61" s="87"/>
      <c r="JZY61" s="87"/>
      <c r="JZZ61" s="87"/>
      <c r="KAA61" s="87"/>
      <c r="KAB61" s="87"/>
      <c r="KAC61" s="87"/>
      <c r="KAD61" s="87"/>
      <c r="KAE61" s="87"/>
      <c r="KAF61" s="87"/>
      <c r="KAG61" s="87"/>
      <c r="KAM61" s="87"/>
      <c r="KAN61" s="87"/>
      <c r="KAO61" s="87"/>
      <c r="KAP61" s="87"/>
      <c r="KAQ61" s="87"/>
      <c r="KAR61" s="87"/>
      <c r="KAS61" s="87"/>
      <c r="KAT61" s="87"/>
      <c r="KAU61" s="87"/>
      <c r="KAV61" s="87"/>
      <c r="KBB61" s="87"/>
      <c r="KBC61" s="87"/>
      <c r="KBD61" s="87"/>
      <c r="KBE61" s="87"/>
      <c r="KBF61" s="87"/>
      <c r="KBG61" s="87"/>
      <c r="KBH61" s="87"/>
      <c r="KBI61" s="87"/>
      <c r="KBJ61" s="87"/>
      <c r="KBK61" s="87"/>
      <c r="KBQ61" s="87"/>
      <c r="KBR61" s="87"/>
      <c r="KBS61" s="87"/>
      <c r="KBT61" s="87"/>
      <c r="KBU61" s="87"/>
      <c r="KBV61" s="87"/>
      <c r="KBW61" s="87"/>
      <c r="KBX61" s="87"/>
      <c r="KBY61" s="87"/>
      <c r="KBZ61" s="87"/>
      <c r="KCF61" s="87"/>
      <c r="KCG61" s="87"/>
      <c r="KCH61" s="87"/>
      <c r="KCI61" s="87"/>
      <c r="KCJ61" s="87"/>
      <c r="KCK61" s="87"/>
      <c r="KCL61" s="87"/>
      <c r="KCM61" s="87"/>
      <c r="KCN61" s="87"/>
      <c r="KCO61" s="87"/>
      <c r="KCU61" s="87"/>
      <c r="KCV61" s="87"/>
      <c r="KCW61" s="87"/>
      <c r="KCX61" s="87"/>
      <c r="KCY61" s="87"/>
      <c r="KCZ61" s="87"/>
      <c r="KDA61" s="87"/>
      <c r="KDB61" s="87"/>
      <c r="KDC61" s="87"/>
      <c r="KDD61" s="87"/>
      <c r="KDJ61" s="87"/>
      <c r="KDK61" s="87"/>
      <c r="KDL61" s="87"/>
      <c r="KDM61" s="87"/>
      <c r="KDN61" s="87"/>
      <c r="KDO61" s="87"/>
      <c r="KDP61" s="87"/>
      <c r="KDQ61" s="87"/>
      <c r="KDR61" s="87"/>
      <c r="KDS61" s="87"/>
      <c r="KDY61" s="87"/>
      <c r="KDZ61" s="87"/>
      <c r="KEA61" s="87"/>
      <c r="KEB61" s="87"/>
      <c r="KEC61" s="87"/>
      <c r="KED61" s="87"/>
      <c r="KEE61" s="87"/>
      <c r="KEF61" s="87"/>
      <c r="KEG61" s="87"/>
      <c r="KEH61" s="87"/>
      <c r="KEN61" s="87"/>
      <c r="KEO61" s="87"/>
      <c r="KEP61" s="87"/>
      <c r="KEQ61" s="87"/>
      <c r="KER61" s="87"/>
      <c r="KES61" s="87"/>
      <c r="KET61" s="87"/>
      <c r="KEU61" s="87"/>
      <c r="KEV61" s="87"/>
      <c r="KEW61" s="87"/>
      <c r="KFC61" s="87"/>
      <c r="KFD61" s="87"/>
      <c r="KFE61" s="87"/>
      <c r="KFF61" s="87"/>
      <c r="KFG61" s="87"/>
      <c r="KFH61" s="87"/>
      <c r="KFI61" s="87"/>
      <c r="KFJ61" s="87"/>
      <c r="KFK61" s="87"/>
      <c r="KFL61" s="87"/>
      <c r="KFR61" s="87"/>
      <c r="KFS61" s="87"/>
      <c r="KFT61" s="87"/>
      <c r="KFU61" s="87"/>
      <c r="KFV61" s="87"/>
      <c r="KFW61" s="87"/>
      <c r="KFX61" s="87"/>
      <c r="KFY61" s="87"/>
      <c r="KFZ61" s="87"/>
      <c r="KGA61" s="87"/>
      <c r="KGG61" s="87"/>
      <c r="KGH61" s="87"/>
      <c r="KGI61" s="87"/>
      <c r="KGJ61" s="87"/>
      <c r="KGK61" s="87"/>
      <c r="KGL61" s="87"/>
      <c r="KGM61" s="87"/>
      <c r="KGN61" s="87"/>
      <c r="KGO61" s="87"/>
      <c r="KGP61" s="87"/>
      <c r="KGV61" s="87"/>
      <c r="KGW61" s="87"/>
      <c r="KGX61" s="87"/>
      <c r="KGY61" s="87"/>
      <c r="KGZ61" s="87"/>
      <c r="KHA61" s="87"/>
      <c r="KHB61" s="87"/>
      <c r="KHC61" s="87"/>
      <c r="KHD61" s="87"/>
      <c r="KHE61" s="87"/>
      <c r="KHK61" s="87"/>
      <c r="KHL61" s="87"/>
      <c r="KHM61" s="87"/>
      <c r="KHN61" s="87"/>
      <c r="KHO61" s="87"/>
      <c r="KHP61" s="87"/>
      <c r="KHQ61" s="87"/>
      <c r="KHR61" s="87"/>
      <c r="KHS61" s="87"/>
      <c r="KHT61" s="87"/>
      <c r="KHZ61" s="87"/>
      <c r="KIA61" s="87"/>
      <c r="KIB61" s="87"/>
      <c r="KIC61" s="87"/>
      <c r="KID61" s="87"/>
      <c r="KIE61" s="87"/>
      <c r="KIF61" s="87"/>
      <c r="KIG61" s="87"/>
      <c r="KIH61" s="87"/>
      <c r="KII61" s="87"/>
      <c r="KIO61" s="87"/>
      <c r="KIP61" s="87"/>
      <c r="KIQ61" s="87"/>
      <c r="KIR61" s="87"/>
      <c r="KIS61" s="87"/>
      <c r="KIT61" s="87"/>
      <c r="KIU61" s="87"/>
      <c r="KIV61" s="87"/>
      <c r="KIW61" s="87"/>
      <c r="KIX61" s="87"/>
      <c r="KJD61" s="87"/>
      <c r="KJE61" s="87"/>
      <c r="KJF61" s="87"/>
      <c r="KJG61" s="87"/>
      <c r="KJH61" s="87"/>
      <c r="KJI61" s="87"/>
      <c r="KJJ61" s="87"/>
      <c r="KJK61" s="87"/>
      <c r="KJL61" s="87"/>
      <c r="KJM61" s="87"/>
      <c r="KJS61" s="87"/>
      <c r="KJT61" s="87"/>
      <c r="KJU61" s="87"/>
      <c r="KJV61" s="87"/>
      <c r="KJW61" s="87"/>
      <c r="KJX61" s="87"/>
      <c r="KJY61" s="87"/>
      <c r="KJZ61" s="87"/>
      <c r="KKA61" s="87"/>
      <c r="KKB61" s="87"/>
      <c r="KKH61" s="87"/>
      <c r="KKI61" s="87"/>
      <c r="KKJ61" s="87"/>
      <c r="KKK61" s="87"/>
      <c r="KKL61" s="87"/>
      <c r="KKM61" s="87"/>
      <c r="KKN61" s="87"/>
      <c r="KKO61" s="87"/>
      <c r="KKP61" s="87"/>
      <c r="KKQ61" s="87"/>
      <c r="KKW61" s="87"/>
      <c r="KKX61" s="87"/>
      <c r="KKY61" s="87"/>
      <c r="KKZ61" s="87"/>
      <c r="KLA61" s="87"/>
      <c r="KLB61" s="87"/>
      <c r="KLC61" s="87"/>
      <c r="KLD61" s="87"/>
      <c r="KLE61" s="87"/>
      <c r="KLF61" s="87"/>
      <c r="KLL61" s="87"/>
      <c r="KLM61" s="87"/>
      <c r="KLN61" s="87"/>
      <c r="KLO61" s="87"/>
      <c r="KLP61" s="87"/>
      <c r="KLQ61" s="87"/>
      <c r="KLR61" s="87"/>
      <c r="KLS61" s="87"/>
      <c r="KLT61" s="87"/>
      <c r="KLU61" s="87"/>
      <c r="KMA61" s="87"/>
      <c r="KMB61" s="87"/>
      <c r="KMC61" s="87"/>
      <c r="KMD61" s="87"/>
      <c r="KME61" s="87"/>
      <c r="KMF61" s="87"/>
      <c r="KMG61" s="87"/>
      <c r="KMH61" s="87"/>
      <c r="KMI61" s="87"/>
      <c r="KMJ61" s="87"/>
      <c r="KMP61" s="87"/>
      <c r="KMQ61" s="87"/>
      <c r="KMR61" s="87"/>
      <c r="KMS61" s="87"/>
      <c r="KMT61" s="87"/>
      <c r="KMU61" s="87"/>
      <c r="KMV61" s="87"/>
      <c r="KMW61" s="87"/>
      <c r="KMX61" s="87"/>
      <c r="KMY61" s="87"/>
      <c r="KNE61" s="87"/>
      <c r="KNF61" s="87"/>
      <c r="KNG61" s="87"/>
      <c r="KNH61" s="87"/>
      <c r="KNI61" s="87"/>
      <c r="KNJ61" s="87"/>
      <c r="KNK61" s="87"/>
      <c r="KNL61" s="87"/>
      <c r="KNM61" s="87"/>
      <c r="KNN61" s="87"/>
      <c r="KNT61" s="87"/>
      <c r="KNU61" s="87"/>
      <c r="KNV61" s="87"/>
      <c r="KNW61" s="87"/>
      <c r="KNX61" s="87"/>
      <c r="KNY61" s="87"/>
      <c r="KNZ61" s="87"/>
      <c r="KOA61" s="87"/>
      <c r="KOB61" s="87"/>
      <c r="KOC61" s="87"/>
      <c r="KOI61" s="87"/>
      <c r="KOJ61" s="87"/>
      <c r="KOK61" s="87"/>
      <c r="KOL61" s="87"/>
      <c r="KOM61" s="87"/>
      <c r="KON61" s="87"/>
      <c r="KOO61" s="87"/>
      <c r="KOP61" s="87"/>
      <c r="KOQ61" s="87"/>
      <c r="KOR61" s="87"/>
      <c r="KOX61" s="87"/>
      <c r="KOY61" s="87"/>
      <c r="KOZ61" s="87"/>
      <c r="KPA61" s="87"/>
      <c r="KPB61" s="87"/>
      <c r="KPC61" s="87"/>
      <c r="KPD61" s="87"/>
      <c r="KPE61" s="87"/>
      <c r="KPF61" s="87"/>
      <c r="KPG61" s="87"/>
      <c r="KPM61" s="87"/>
      <c r="KPN61" s="87"/>
      <c r="KPO61" s="87"/>
      <c r="KPP61" s="87"/>
      <c r="KPQ61" s="87"/>
      <c r="KPR61" s="87"/>
      <c r="KPS61" s="87"/>
      <c r="KPT61" s="87"/>
      <c r="KPU61" s="87"/>
      <c r="KPV61" s="87"/>
      <c r="KQB61" s="87"/>
      <c r="KQC61" s="87"/>
      <c r="KQD61" s="87"/>
      <c r="KQE61" s="87"/>
      <c r="KQF61" s="87"/>
      <c r="KQG61" s="87"/>
      <c r="KQH61" s="87"/>
      <c r="KQI61" s="87"/>
      <c r="KQJ61" s="87"/>
      <c r="KQK61" s="87"/>
      <c r="KQQ61" s="87"/>
      <c r="KQR61" s="87"/>
      <c r="KQS61" s="87"/>
      <c r="KQT61" s="87"/>
      <c r="KQU61" s="87"/>
      <c r="KQV61" s="87"/>
      <c r="KQW61" s="87"/>
      <c r="KQX61" s="87"/>
      <c r="KQY61" s="87"/>
      <c r="KQZ61" s="87"/>
      <c r="KRF61" s="87"/>
      <c r="KRG61" s="87"/>
      <c r="KRH61" s="87"/>
      <c r="KRI61" s="87"/>
      <c r="KRJ61" s="87"/>
      <c r="KRK61" s="87"/>
      <c r="KRL61" s="87"/>
      <c r="KRM61" s="87"/>
      <c r="KRN61" s="87"/>
      <c r="KRO61" s="87"/>
      <c r="KRU61" s="87"/>
      <c r="KRV61" s="87"/>
      <c r="KRW61" s="87"/>
      <c r="KRX61" s="87"/>
      <c r="KRY61" s="87"/>
      <c r="KRZ61" s="87"/>
      <c r="KSA61" s="87"/>
      <c r="KSB61" s="87"/>
      <c r="KSC61" s="87"/>
      <c r="KSD61" s="87"/>
      <c r="KSJ61" s="87"/>
      <c r="KSK61" s="87"/>
      <c r="KSL61" s="87"/>
      <c r="KSM61" s="87"/>
      <c r="KSN61" s="87"/>
      <c r="KSO61" s="87"/>
      <c r="KSP61" s="87"/>
      <c r="KSQ61" s="87"/>
      <c r="KSR61" s="87"/>
      <c r="KSS61" s="87"/>
      <c r="KSY61" s="87"/>
      <c r="KSZ61" s="87"/>
      <c r="KTA61" s="87"/>
      <c r="KTB61" s="87"/>
      <c r="KTC61" s="87"/>
      <c r="KTD61" s="87"/>
      <c r="KTE61" s="87"/>
      <c r="KTF61" s="87"/>
      <c r="KTG61" s="87"/>
      <c r="KTH61" s="87"/>
      <c r="KTN61" s="87"/>
      <c r="KTO61" s="87"/>
      <c r="KTP61" s="87"/>
      <c r="KTQ61" s="87"/>
      <c r="KTR61" s="87"/>
      <c r="KTS61" s="87"/>
      <c r="KTT61" s="87"/>
      <c r="KTU61" s="87"/>
      <c r="KTV61" s="87"/>
      <c r="KTW61" s="87"/>
      <c r="KUC61" s="87"/>
      <c r="KUD61" s="87"/>
      <c r="KUE61" s="87"/>
      <c r="KUF61" s="87"/>
      <c r="KUG61" s="87"/>
      <c r="KUH61" s="87"/>
      <c r="KUI61" s="87"/>
      <c r="KUJ61" s="87"/>
      <c r="KUK61" s="87"/>
      <c r="KUL61" s="87"/>
      <c r="KUR61" s="87"/>
      <c r="KUS61" s="87"/>
      <c r="KUT61" s="87"/>
      <c r="KUU61" s="87"/>
      <c r="KUV61" s="87"/>
      <c r="KUW61" s="87"/>
      <c r="KUX61" s="87"/>
      <c r="KUY61" s="87"/>
      <c r="KUZ61" s="87"/>
      <c r="KVA61" s="87"/>
      <c r="KVG61" s="87"/>
      <c r="KVH61" s="87"/>
      <c r="KVI61" s="87"/>
      <c r="KVJ61" s="87"/>
      <c r="KVK61" s="87"/>
      <c r="KVL61" s="87"/>
      <c r="KVM61" s="87"/>
      <c r="KVN61" s="87"/>
      <c r="KVO61" s="87"/>
      <c r="KVP61" s="87"/>
      <c r="KVV61" s="87"/>
      <c r="KVW61" s="87"/>
      <c r="KVX61" s="87"/>
      <c r="KVY61" s="87"/>
      <c r="KVZ61" s="87"/>
      <c r="KWA61" s="87"/>
      <c r="KWB61" s="87"/>
      <c r="KWC61" s="87"/>
      <c r="KWD61" s="87"/>
      <c r="KWE61" s="87"/>
      <c r="KWK61" s="87"/>
      <c r="KWL61" s="87"/>
      <c r="KWM61" s="87"/>
      <c r="KWN61" s="87"/>
      <c r="KWO61" s="87"/>
      <c r="KWP61" s="87"/>
      <c r="KWQ61" s="87"/>
      <c r="KWR61" s="87"/>
      <c r="KWS61" s="87"/>
      <c r="KWT61" s="87"/>
      <c r="KWZ61" s="87"/>
      <c r="KXA61" s="87"/>
      <c r="KXB61" s="87"/>
      <c r="KXC61" s="87"/>
      <c r="KXD61" s="87"/>
      <c r="KXE61" s="87"/>
      <c r="KXF61" s="87"/>
      <c r="KXG61" s="87"/>
      <c r="KXH61" s="87"/>
      <c r="KXI61" s="87"/>
      <c r="KXO61" s="87"/>
      <c r="KXP61" s="87"/>
      <c r="KXQ61" s="87"/>
      <c r="KXR61" s="87"/>
      <c r="KXS61" s="87"/>
      <c r="KXT61" s="87"/>
      <c r="KXU61" s="87"/>
      <c r="KXV61" s="87"/>
      <c r="KXW61" s="87"/>
      <c r="KXX61" s="87"/>
      <c r="KYD61" s="87"/>
      <c r="KYE61" s="87"/>
      <c r="KYF61" s="87"/>
      <c r="KYG61" s="87"/>
      <c r="KYH61" s="87"/>
      <c r="KYI61" s="87"/>
      <c r="KYJ61" s="87"/>
      <c r="KYK61" s="87"/>
      <c r="KYL61" s="87"/>
      <c r="KYM61" s="87"/>
      <c r="KYS61" s="87"/>
      <c r="KYT61" s="87"/>
      <c r="KYU61" s="87"/>
      <c r="KYV61" s="87"/>
      <c r="KYW61" s="87"/>
      <c r="KYX61" s="87"/>
      <c r="KYY61" s="87"/>
      <c r="KYZ61" s="87"/>
      <c r="KZA61" s="87"/>
      <c r="KZB61" s="87"/>
      <c r="KZH61" s="87"/>
      <c r="KZI61" s="87"/>
      <c r="KZJ61" s="87"/>
      <c r="KZK61" s="87"/>
      <c r="KZL61" s="87"/>
      <c r="KZM61" s="87"/>
      <c r="KZN61" s="87"/>
      <c r="KZO61" s="87"/>
      <c r="KZP61" s="87"/>
      <c r="KZQ61" s="87"/>
      <c r="KZW61" s="87"/>
      <c r="KZX61" s="87"/>
      <c r="KZY61" s="87"/>
      <c r="KZZ61" s="87"/>
      <c r="LAA61" s="87"/>
      <c r="LAB61" s="87"/>
      <c r="LAC61" s="87"/>
      <c r="LAD61" s="87"/>
      <c r="LAE61" s="87"/>
      <c r="LAF61" s="87"/>
      <c r="LAL61" s="87"/>
      <c r="LAM61" s="87"/>
      <c r="LAN61" s="87"/>
      <c r="LAO61" s="87"/>
      <c r="LAP61" s="87"/>
      <c r="LAQ61" s="87"/>
      <c r="LAR61" s="87"/>
      <c r="LAS61" s="87"/>
      <c r="LAT61" s="87"/>
      <c r="LAU61" s="87"/>
      <c r="LBA61" s="87"/>
      <c r="LBB61" s="87"/>
      <c r="LBC61" s="87"/>
      <c r="LBD61" s="87"/>
      <c r="LBE61" s="87"/>
      <c r="LBF61" s="87"/>
      <c r="LBG61" s="87"/>
      <c r="LBH61" s="87"/>
      <c r="LBI61" s="87"/>
      <c r="LBJ61" s="87"/>
      <c r="LBP61" s="87"/>
      <c r="LBQ61" s="87"/>
      <c r="LBR61" s="87"/>
      <c r="LBS61" s="87"/>
      <c r="LBT61" s="87"/>
      <c r="LBU61" s="87"/>
      <c r="LBV61" s="87"/>
      <c r="LBW61" s="87"/>
      <c r="LBX61" s="87"/>
      <c r="LBY61" s="87"/>
      <c r="LCE61" s="87"/>
      <c r="LCF61" s="87"/>
      <c r="LCG61" s="87"/>
      <c r="LCH61" s="87"/>
      <c r="LCI61" s="87"/>
      <c r="LCJ61" s="87"/>
      <c r="LCK61" s="87"/>
      <c r="LCL61" s="87"/>
      <c r="LCM61" s="87"/>
      <c r="LCN61" s="87"/>
      <c r="LCT61" s="87"/>
      <c r="LCU61" s="87"/>
      <c r="LCV61" s="87"/>
      <c r="LCW61" s="87"/>
      <c r="LCX61" s="87"/>
      <c r="LCY61" s="87"/>
      <c r="LCZ61" s="87"/>
      <c r="LDA61" s="87"/>
      <c r="LDB61" s="87"/>
      <c r="LDC61" s="87"/>
      <c r="LDI61" s="87"/>
      <c r="LDJ61" s="87"/>
      <c r="LDK61" s="87"/>
      <c r="LDL61" s="87"/>
      <c r="LDM61" s="87"/>
      <c r="LDN61" s="87"/>
      <c r="LDO61" s="87"/>
      <c r="LDP61" s="87"/>
      <c r="LDQ61" s="87"/>
      <c r="LDR61" s="87"/>
      <c r="LDX61" s="87"/>
      <c r="LDY61" s="87"/>
      <c r="LDZ61" s="87"/>
      <c r="LEA61" s="87"/>
      <c r="LEB61" s="87"/>
      <c r="LEC61" s="87"/>
      <c r="LED61" s="87"/>
      <c r="LEE61" s="87"/>
      <c r="LEF61" s="87"/>
      <c r="LEG61" s="87"/>
      <c r="LEM61" s="87"/>
      <c r="LEN61" s="87"/>
      <c r="LEO61" s="87"/>
      <c r="LEP61" s="87"/>
      <c r="LEQ61" s="87"/>
      <c r="LER61" s="87"/>
      <c r="LES61" s="87"/>
      <c r="LET61" s="87"/>
      <c r="LEU61" s="87"/>
      <c r="LEV61" s="87"/>
      <c r="LFB61" s="87"/>
      <c r="LFC61" s="87"/>
      <c r="LFD61" s="87"/>
      <c r="LFE61" s="87"/>
      <c r="LFF61" s="87"/>
      <c r="LFG61" s="87"/>
      <c r="LFH61" s="87"/>
      <c r="LFI61" s="87"/>
      <c r="LFJ61" s="87"/>
      <c r="LFK61" s="87"/>
      <c r="LFQ61" s="87"/>
      <c r="LFR61" s="87"/>
      <c r="LFS61" s="87"/>
      <c r="LFT61" s="87"/>
      <c r="LFU61" s="87"/>
      <c r="LFV61" s="87"/>
      <c r="LFW61" s="87"/>
      <c r="LFX61" s="87"/>
      <c r="LFY61" s="87"/>
      <c r="LFZ61" s="87"/>
      <c r="LGF61" s="87"/>
      <c r="LGG61" s="87"/>
      <c r="LGH61" s="87"/>
      <c r="LGI61" s="87"/>
      <c r="LGJ61" s="87"/>
      <c r="LGK61" s="87"/>
      <c r="LGL61" s="87"/>
      <c r="LGM61" s="87"/>
      <c r="LGN61" s="87"/>
      <c r="LGO61" s="87"/>
      <c r="LGU61" s="87"/>
      <c r="LGV61" s="87"/>
      <c r="LGW61" s="87"/>
      <c r="LGX61" s="87"/>
      <c r="LGY61" s="87"/>
      <c r="LGZ61" s="87"/>
      <c r="LHA61" s="87"/>
      <c r="LHB61" s="87"/>
      <c r="LHC61" s="87"/>
      <c r="LHD61" s="87"/>
      <c r="LHJ61" s="87"/>
      <c r="LHK61" s="87"/>
      <c r="LHL61" s="87"/>
      <c r="LHM61" s="87"/>
      <c r="LHN61" s="87"/>
      <c r="LHO61" s="87"/>
      <c r="LHP61" s="87"/>
      <c r="LHQ61" s="87"/>
      <c r="LHR61" s="87"/>
      <c r="LHS61" s="87"/>
      <c r="LHY61" s="87"/>
      <c r="LHZ61" s="87"/>
      <c r="LIA61" s="87"/>
      <c r="LIB61" s="87"/>
      <c r="LIC61" s="87"/>
      <c r="LID61" s="87"/>
      <c r="LIE61" s="87"/>
      <c r="LIF61" s="87"/>
      <c r="LIG61" s="87"/>
      <c r="LIH61" s="87"/>
      <c r="LIN61" s="87"/>
      <c r="LIO61" s="87"/>
      <c r="LIP61" s="87"/>
      <c r="LIQ61" s="87"/>
      <c r="LIR61" s="87"/>
      <c r="LIS61" s="87"/>
      <c r="LIT61" s="87"/>
      <c r="LIU61" s="87"/>
      <c r="LIV61" s="87"/>
      <c r="LIW61" s="87"/>
      <c r="LJC61" s="87"/>
      <c r="LJD61" s="87"/>
      <c r="LJE61" s="87"/>
      <c r="LJF61" s="87"/>
      <c r="LJG61" s="87"/>
      <c r="LJH61" s="87"/>
      <c r="LJI61" s="87"/>
      <c r="LJJ61" s="87"/>
      <c r="LJK61" s="87"/>
      <c r="LJL61" s="87"/>
      <c r="LJR61" s="87"/>
      <c r="LJS61" s="87"/>
      <c r="LJT61" s="87"/>
      <c r="LJU61" s="87"/>
      <c r="LJV61" s="87"/>
      <c r="LJW61" s="87"/>
      <c r="LJX61" s="87"/>
      <c r="LJY61" s="87"/>
      <c r="LJZ61" s="87"/>
      <c r="LKA61" s="87"/>
      <c r="LKG61" s="87"/>
      <c r="LKH61" s="87"/>
      <c r="LKI61" s="87"/>
      <c r="LKJ61" s="87"/>
      <c r="LKK61" s="87"/>
      <c r="LKL61" s="87"/>
      <c r="LKM61" s="87"/>
      <c r="LKN61" s="87"/>
      <c r="LKO61" s="87"/>
      <c r="LKP61" s="87"/>
      <c r="LKV61" s="87"/>
      <c r="LKW61" s="87"/>
      <c r="LKX61" s="87"/>
      <c r="LKY61" s="87"/>
      <c r="LKZ61" s="87"/>
      <c r="LLA61" s="87"/>
      <c r="LLB61" s="87"/>
      <c r="LLC61" s="87"/>
      <c r="LLD61" s="87"/>
      <c r="LLE61" s="87"/>
      <c r="LLK61" s="87"/>
      <c r="LLL61" s="87"/>
      <c r="LLM61" s="87"/>
      <c r="LLN61" s="87"/>
      <c r="LLO61" s="87"/>
      <c r="LLP61" s="87"/>
      <c r="LLQ61" s="87"/>
      <c r="LLR61" s="87"/>
      <c r="LLS61" s="87"/>
      <c r="LLT61" s="87"/>
      <c r="LLZ61" s="87"/>
      <c r="LMA61" s="87"/>
      <c r="LMB61" s="87"/>
      <c r="LMC61" s="87"/>
      <c r="LMD61" s="87"/>
      <c r="LME61" s="87"/>
      <c r="LMF61" s="87"/>
      <c r="LMG61" s="87"/>
      <c r="LMH61" s="87"/>
      <c r="LMI61" s="87"/>
      <c r="LMO61" s="87"/>
      <c r="LMP61" s="87"/>
      <c r="LMQ61" s="87"/>
      <c r="LMR61" s="87"/>
      <c r="LMS61" s="87"/>
      <c r="LMT61" s="87"/>
      <c r="LMU61" s="87"/>
      <c r="LMV61" s="87"/>
      <c r="LMW61" s="87"/>
      <c r="LMX61" s="87"/>
      <c r="LND61" s="87"/>
      <c r="LNE61" s="87"/>
      <c r="LNF61" s="87"/>
      <c r="LNG61" s="87"/>
      <c r="LNH61" s="87"/>
      <c r="LNI61" s="87"/>
      <c r="LNJ61" s="87"/>
      <c r="LNK61" s="87"/>
      <c r="LNL61" s="87"/>
      <c r="LNM61" s="87"/>
      <c r="LNS61" s="87"/>
      <c r="LNT61" s="87"/>
      <c r="LNU61" s="87"/>
      <c r="LNV61" s="87"/>
      <c r="LNW61" s="87"/>
      <c r="LNX61" s="87"/>
      <c r="LNY61" s="87"/>
      <c r="LNZ61" s="87"/>
      <c r="LOA61" s="87"/>
      <c r="LOB61" s="87"/>
      <c r="LOH61" s="87"/>
      <c r="LOI61" s="87"/>
      <c r="LOJ61" s="87"/>
      <c r="LOK61" s="87"/>
      <c r="LOL61" s="87"/>
      <c r="LOM61" s="87"/>
      <c r="LON61" s="87"/>
      <c r="LOO61" s="87"/>
      <c r="LOP61" s="87"/>
      <c r="LOQ61" s="87"/>
      <c r="LOW61" s="87"/>
      <c r="LOX61" s="87"/>
      <c r="LOY61" s="87"/>
      <c r="LOZ61" s="87"/>
      <c r="LPA61" s="87"/>
      <c r="LPB61" s="87"/>
      <c r="LPC61" s="87"/>
      <c r="LPD61" s="87"/>
      <c r="LPE61" s="87"/>
      <c r="LPF61" s="87"/>
      <c r="LPL61" s="87"/>
      <c r="LPM61" s="87"/>
      <c r="LPN61" s="87"/>
      <c r="LPO61" s="87"/>
      <c r="LPP61" s="87"/>
      <c r="LPQ61" s="87"/>
      <c r="LPR61" s="87"/>
      <c r="LPS61" s="87"/>
      <c r="LPT61" s="87"/>
      <c r="LPU61" s="87"/>
      <c r="LQA61" s="87"/>
      <c r="LQB61" s="87"/>
      <c r="LQC61" s="87"/>
      <c r="LQD61" s="87"/>
      <c r="LQE61" s="87"/>
      <c r="LQF61" s="87"/>
      <c r="LQG61" s="87"/>
      <c r="LQH61" s="87"/>
      <c r="LQI61" s="87"/>
      <c r="LQJ61" s="87"/>
      <c r="LQP61" s="87"/>
      <c r="LQQ61" s="87"/>
      <c r="LQR61" s="87"/>
      <c r="LQS61" s="87"/>
      <c r="LQT61" s="87"/>
      <c r="LQU61" s="87"/>
      <c r="LQV61" s="87"/>
      <c r="LQW61" s="87"/>
      <c r="LQX61" s="87"/>
      <c r="LQY61" s="87"/>
      <c r="LRE61" s="87"/>
      <c r="LRF61" s="87"/>
      <c r="LRG61" s="87"/>
      <c r="LRH61" s="87"/>
      <c r="LRI61" s="87"/>
      <c r="LRJ61" s="87"/>
      <c r="LRK61" s="87"/>
      <c r="LRL61" s="87"/>
      <c r="LRM61" s="87"/>
      <c r="LRN61" s="87"/>
      <c r="LRT61" s="87"/>
      <c r="LRU61" s="87"/>
      <c r="LRV61" s="87"/>
      <c r="LRW61" s="87"/>
      <c r="LRX61" s="87"/>
      <c r="LRY61" s="87"/>
      <c r="LRZ61" s="87"/>
      <c r="LSA61" s="87"/>
      <c r="LSB61" s="87"/>
      <c r="LSC61" s="87"/>
      <c r="LSI61" s="87"/>
      <c r="LSJ61" s="87"/>
      <c r="LSK61" s="87"/>
      <c r="LSL61" s="87"/>
      <c r="LSM61" s="87"/>
      <c r="LSN61" s="87"/>
      <c r="LSO61" s="87"/>
      <c r="LSP61" s="87"/>
      <c r="LSQ61" s="87"/>
      <c r="LSR61" s="87"/>
      <c r="LSX61" s="87"/>
      <c r="LSY61" s="87"/>
      <c r="LSZ61" s="87"/>
      <c r="LTA61" s="87"/>
      <c r="LTB61" s="87"/>
      <c r="LTC61" s="87"/>
      <c r="LTD61" s="87"/>
      <c r="LTE61" s="87"/>
      <c r="LTF61" s="87"/>
      <c r="LTG61" s="87"/>
      <c r="LTM61" s="87"/>
      <c r="LTN61" s="87"/>
      <c r="LTO61" s="87"/>
      <c r="LTP61" s="87"/>
      <c r="LTQ61" s="87"/>
      <c r="LTR61" s="87"/>
      <c r="LTS61" s="87"/>
      <c r="LTT61" s="87"/>
      <c r="LTU61" s="87"/>
      <c r="LTV61" s="87"/>
      <c r="LUB61" s="87"/>
      <c r="LUC61" s="87"/>
      <c r="LUD61" s="87"/>
      <c r="LUE61" s="87"/>
      <c r="LUF61" s="87"/>
      <c r="LUG61" s="87"/>
      <c r="LUH61" s="87"/>
      <c r="LUI61" s="87"/>
      <c r="LUJ61" s="87"/>
      <c r="LUK61" s="87"/>
      <c r="LUQ61" s="87"/>
      <c r="LUR61" s="87"/>
      <c r="LUS61" s="87"/>
      <c r="LUT61" s="87"/>
      <c r="LUU61" s="87"/>
      <c r="LUV61" s="87"/>
      <c r="LUW61" s="87"/>
      <c r="LUX61" s="87"/>
      <c r="LUY61" s="87"/>
      <c r="LUZ61" s="87"/>
      <c r="LVF61" s="87"/>
      <c r="LVG61" s="87"/>
      <c r="LVH61" s="87"/>
      <c r="LVI61" s="87"/>
      <c r="LVJ61" s="87"/>
      <c r="LVK61" s="87"/>
      <c r="LVL61" s="87"/>
      <c r="LVM61" s="87"/>
      <c r="LVN61" s="87"/>
      <c r="LVO61" s="87"/>
      <c r="LVU61" s="87"/>
      <c r="LVV61" s="87"/>
      <c r="LVW61" s="87"/>
      <c r="LVX61" s="87"/>
      <c r="LVY61" s="87"/>
      <c r="LVZ61" s="87"/>
      <c r="LWA61" s="87"/>
      <c r="LWB61" s="87"/>
      <c r="LWC61" s="87"/>
      <c r="LWD61" s="87"/>
      <c r="LWJ61" s="87"/>
      <c r="LWK61" s="87"/>
      <c r="LWL61" s="87"/>
      <c r="LWM61" s="87"/>
      <c r="LWN61" s="87"/>
      <c r="LWO61" s="87"/>
      <c r="LWP61" s="87"/>
      <c r="LWQ61" s="87"/>
      <c r="LWR61" s="87"/>
      <c r="LWS61" s="87"/>
      <c r="LWY61" s="87"/>
      <c r="LWZ61" s="87"/>
      <c r="LXA61" s="87"/>
      <c r="LXB61" s="87"/>
      <c r="LXC61" s="87"/>
      <c r="LXD61" s="87"/>
      <c r="LXE61" s="87"/>
      <c r="LXF61" s="87"/>
      <c r="LXG61" s="87"/>
      <c r="LXH61" s="87"/>
      <c r="LXN61" s="87"/>
      <c r="LXO61" s="87"/>
      <c r="LXP61" s="87"/>
      <c r="LXQ61" s="87"/>
      <c r="LXR61" s="87"/>
      <c r="LXS61" s="87"/>
      <c r="LXT61" s="87"/>
      <c r="LXU61" s="87"/>
      <c r="LXV61" s="87"/>
      <c r="LXW61" s="87"/>
      <c r="LYC61" s="87"/>
      <c r="LYD61" s="87"/>
      <c r="LYE61" s="87"/>
      <c r="LYF61" s="87"/>
      <c r="LYG61" s="87"/>
      <c r="LYH61" s="87"/>
      <c r="LYI61" s="87"/>
      <c r="LYJ61" s="87"/>
      <c r="LYK61" s="87"/>
      <c r="LYL61" s="87"/>
      <c r="LYR61" s="87"/>
      <c r="LYS61" s="87"/>
      <c r="LYT61" s="87"/>
      <c r="LYU61" s="87"/>
      <c r="LYV61" s="87"/>
      <c r="LYW61" s="87"/>
      <c r="LYX61" s="87"/>
      <c r="LYY61" s="87"/>
      <c r="LYZ61" s="87"/>
      <c r="LZA61" s="87"/>
      <c r="LZG61" s="87"/>
      <c r="LZH61" s="87"/>
      <c r="LZI61" s="87"/>
      <c r="LZJ61" s="87"/>
      <c r="LZK61" s="87"/>
      <c r="LZL61" s="87"/>
      <c r="LZM61" s="87"/>
      <c r="LZN61" s="87"/>
      <c r="LZO61" s="87"/>
      <c r="LZP61" s="87"/>
      <c r="LZV61" s="87"/>
      <c r="LZW61" s="87"/>
      <c r="LZX61" s="87"/>
      <c r="LZY61" s="87"/>
      <c r="LZZ61" s="87"/>
      <c r="MAA61" s="87"/>
      <c r="MAB61" s="87"/>
      <c r="MAC61" s="87"/>
      <c r="MAD61" s="87"/>
      <c r="MAE61" s="87"/>
      <c r="MAK61" s="87"/>
      <c r="MAL61" s="87"/>
      <c r="MAM61" s="87"/>
      <c r="MAN61" s="87"/>
      <c r="MAO61" s="87"/>
      <c r="MAP61" s="87"/>
      <c r="MAQ61" s="87"/>
      <c r="MAR61" s="87"/>
      <c r="MAS61" s="87"/>
      <c r="MAT61" s="87"/>
      <c r="MAZ61" s="87"/>
      <c r="MBA61" s="87"/>
      <c r="MBB61" s="87"/>
      <c r="MBC61" s="87"/>
      <c r="MBD61" s="87"/>
      <c r="MBE61" s="87"/>
      <c r="MBF61" s="87"/>
      <c r="MBG61" s="87"/>
      <c r="MBH61" s="87"/>
      <c r="MBI61" s="87"/>
      <c r="MBO61" s="87"/>
      <c r="MBP61" s="87"/>
      <c r="MBQ61" s="87"/>
      <c r="MBR61" s="87"/>
      <c r="MBS61" s="87"/>
      <c r="MBT61" s="87"/>
      <c r="MBU61" s="87"/>
      <c r="MBV61" s="87"/>
      <c r="MBW61" s="87"/>
      <c r="MBX61" s="87"/>
      <c r="MCD61" s="87"/>
      <c r="MCE61" s="87"/>
      <c r="MCF61" s="87"/>
      <c r="MCG61" s="87"/>
      <c r="MCH61" s="87"/>
      <c r="MCI61" s="87"/>
      <c r="MCJ61" s="87"/>
      <c r="MCK61" s="87"/>
      <c r="MCL61" s="87"/>
      <c r="MCM61" s="87"/>
      <c r="MCS61" s="87"/>
      <c r="MCT61" s="87"/>
      <c r="MCU61" s="87"/>
      <c r="MCV61" s="87"/>
      <c r="MCW61" s="87"/>
      <c r="MCX61" s="87"/>
      <c r="MCY61" s="87"/>
      <c r="MCZ61" s="87"/>
      <c r="MDA61" s="87"/>
      <c r="MDB61" s="87"/>
      <c r="MDH61" s="87"/>
      <c r="MDI61" s="87"/>
      <c r="MDJ61" s="87"/>
      <c r="MDK61" s="87"/>
      <c r="MDL61" s="87"/>
      <c r="MDM61" s="87"/>
      <c r="MDN61" s="87"/>
      <c r="MDO61" s="87"/>
      <c r="MDP61" s="87"/>
      <c r="MDQ61" s="87"/>
      <c r="MDW61" s="87"/>
      <c r="MDX61" s="87"/>
      <c r="MDY61" s="87"/>
      <c r="MDZ61" s="87"/>
      <c r="MEA61" s="87"/>
      <c r="MEB61" s="87"/>
      <c r="MEC61" s="87"/>
      <c r="MED61" s="87"/>
      <c r="MEE61" s="87"/>
      <c r="MEF61" s="87"/>
      <c r="MEL61" s="87"/>
      <c r="MEM61" s="87"/>
      <c r="MEN61" s="87"/>
      <c r="MEO61" s="87"/>
      <c r="MEP61" s="87"/>
      <c r="MEQ61" s="87"/>
      <c r="MER61" s="87"/>
      <c r="MES61" s="87"/>
      <c r="MET61" s="87"/>
      <c r="MEU61" s="87"/>
      <c r="MFA61" s="87"/>
      <c r="MFB61" s="87"/>
      <c r="MFC61" s="87"/>
      <c r="MFD61" s="87"/>
      <c r="MFE61" s="87"/>
      <c r="MFF61" s="87"/>
      <c r="MFG61" s="87"/>
      <c r="MFH61" s="87"/>
      <c r="MFI61" s="87"/>
      <c r="MFJ61" s="87"/>
      <c r="MFP61" s="87"/>
      <c r="MFQ61" s="87"/>
      <c r="MFR61" s="87"/>
      <c r="MFS61" s="87"/>
      <c r="MFT61" s="87"/>
      <c r="MFU61" s="87"/>
      <c r="MFV61" s="87"/>
      <c r="MFW61" s="87"/>
      <c r="MFX61" s="87"/>
      <c r="MFY61" s="87"/>
      <c r="MGE61" s="87"/>
      <c r="MGF61" s="87"/>
      <c r="MGG61" s="87"/>
      <c r="MGH61" s="87"/>
      <c r="MGI61" s="87"/>
      <c r="MGJ61" s="87"/>
      <c r="MGK61" s="87"/>
      <c r="MGL61" s="87"/>
      <c r="MGM61" s="87"/>
      <c r="MGN61" s="87"/>
      <c r="MGT61" s="87"/>
      <c r="MGU61" s="87"/>
      <c r="MGV61" s="87"/>
      <c r="MGW61" s="87"/>
      <c r="MGX61" s="87"/>
      <c r="MGY61" s="87"/>
      <c r="MGZ61" s="87"/>
      <c r="MHA61" s="87"/>
      <c r="MHB61" s="87"/>
      <c r="MHC61" s="87"/>
      <c r="MHI61" s="87"/>
      <c r="MHJ61" s="87"/>
      <c r="MHK61" s="87"/>
      <c r="MHL61" s="87"/>
      <c r="MHM61" s="87"/>
      <c r="MHN61" s="87"/>
      <c r="MHO61" s="87"/>
      <c r="MHP61" s="87"/>
      <c r="MHQ61" s="87"/>
      <c r="MHR61" s="87"/>
      <c r="MHX61" s="87"/>
      <c r="MHY61" s="87"/>
      <c r="MHZ61" s="87"/>
      <c r="MIA61" s="87"/>
      <c r="MIB61" s="87"/>
      <c r="MIC61" s="87"/>
      <c r="MID61" s="87"/>
      <c r="MIE61" s="87"/>
      <c r="MIF61" s="87"/>
      <c r="MIG61" s="87"/>
      <c r="MIM61" s="87"/>
      <c r="MIN61" s="87"/>
      <c r="MIO61" s="87"/>
      <c r="MIP61" s="87"/>
      <c r="MIQ61" s="87"/>
      <c r="MIR61" s="87"/>
      <c r="MIS61" s="87"/>
      <c r="MIT61" s="87"/>
      <c r="MIU61" s="87"/>
      <c r="MIV61" s="87"/>
      <c r="MJB61" s="87"/>
      <c r="MJC61" s="87"/>
      <c r="MJD61" s="87"/>
      <c r="MJE61" s="87"/>
      <c r="MJF61" s="87"/>
      <c r="MJG61" s="87"/>
      <c r="MJH61" s="87"/>
      <c r="MJI61" s="87"/>
      <c r="MJJ61" s="87"/>
      <c r="MJK61" s="87"/>
      <c r="MJQ61" s="87"/>
      <c r="MJR61" s="87"/>
      <c r="MJS61" s="87"/>
      <c r="MJT61" s="87"/>
      <c r="MJU61" s="87"/>
      <c r="MJV61" s="87"/>
      <c r="MJW61" s="87"/>
      <c r="MJX61" s="87"/>
      <c r="MJY61" s="87"/>
      <c r="MJZ61" s="87"/>
      <c r="MKF61" s="87"/>
      <c r="MKG61" s="87"/>
      <c r="MKH61" s="87"/>
      <c r="MKI61" s="87"/>
      <c r="MKJ61" s="87"/>
      <c r="MKK61" s="87"/>
      <c r="MKL61" s="87"/>
      <c r="MKM61" s="87"/>
      <c r="MKN61" s="87"/>
      <c r="MKO61" s="87"/>
      <c r="MKU61" s="87"/>
      <c r="MKV61" s="87"/>
      <c r="MKW61" s="87"/>
      <c r="MKX61" s="87"/>
      <c r="MKY61" s="87"/>
      <c r="MKZ61" s="87"/>
      <c r="MLA61" s="87"/>
      <c r="MLB61" s="87"/>
      <c r="MLC61" s="87"/>
      <c r="MLD61" s="87"/>
      <c r="MLJ61" s="87"/>
      <c r="MLK61" s="87"/>
      <c r="MLL61" s="87"/>
      <c r="MLM61" s="87"/>
      <c r="MLN61" s="87"/>
      <c r="MLO61" s="87"/>
      <c r="MLP61" s="87"/>
      <c r="MLQ61" s="87"/>
      <c r="MLR61" s="87"/>
      <c r="MLS61" s="87"/>
      <c r="MLY61" s="87"/>
      <c r="MLZ61" s="87"/>
      <c r="MMA61" s="87"/>
      <c r="MMB61" s="87"/>
      <c r="MMC61" s="87"/>
      <c r="MMD61" s="87"/>
      <c r="MME61" s="87"/>
      <c r="MMF61" s="87"/>
      <c r="MMG61" s="87"/>
      <c r="MMH61" s="87"/>
      <c r="MMN61" s="87"/>
      <c r="MMO61" s="87"/>
      <c r="MMP61" s="87"/>
      <c r="MMQ61" s="87"/>
      <c r="MMR61" s="87"/>
      <c r="MMS61" s="87"/>
      <c r="MMT61" s="87"/>
      <c r="MMU61" s="87"/>
      <c r="MMV61" s="87"/>
      <c r="MMW61" s="87"/>
      <c r="MNC61" s="87"/>
      <c r="MND61" s="87"/>
      <c r="MNE61" s="87"/>
      <c r="MNF61" s="87"/>
      <c r="MNG61" s="87"/>
      <c r="MNH61" s="87"/>
      <c r="MNI61" s="87"/>
      <c r="MNJ61" s="87"/>
      <c r="MNK61" s="87"/>
      <c r="MNL61" s="87"/>
      <c r="MNR61" s="87"/>
      <c r="MNS61" s="87"/>
      <c r="MNT61" s="87"/>
      <c r="MNU61" s="87"/>
      <c r="MNV61" s="87"/>
      <c r="MNW61" s="87"/>
      <c r="MNX61" s="87"/>
      <c r="MNY61" s="87"/>
      <c r="MNZ61" s="87"/>
      <c r="MOA61" s="87"/>
      <c r="MOG61" s="87"/>
      <c r="MOH61" s="87"/>
      <c r="MOI61" s="87"/>
      <c r="MOJ61" s="87"/>
      <c r="MOK61" s="87"/>
      <c r="MOL61" s="87"/>
      <c r="MOM61" s="87"/>
      <c r="MON61" s="87"/>
      <c r="MOO61" s="87"/>
      <c r="MOP61" s="87"/>
      <c r="MOV61" s="87"/>
      <c r="MOW61" s="87"/>
      <c r="MOX61" s="87"/>
      <c r="MOY61" s="87"/>
      <c r="MOZ61" s="87"/>
      <c r="MPA61" s="87"/>
      <c r="MPB61" s="87"/>
      <c r="MPC61" s="87"/>
      <c r="MPD61" s="87"/>
      <c r="MPE61" s="87"/>
      <c r="MPK61" s="87"/>
      <c r="MPL61" s="87"/>
      <c r="MPM61" s="87"/>
      <c r="MPN61" s="87"/>
      <c r="MPO61" s="87"/>
      <c r="MPP61" s="87"/>
      <c r="MPQ61" s="87"/>
      <c r="MPR61" s="87"/>
      <c r="MPS61" s="87"/>
      <c r="MPT61" s="87"/>
      <c r="MPZ61" s="87"/>
      <c r="MQA61" s="87"/>
      <c r="MQB61" s="87"/>
      <c r="MQC61" s="87"/>
      <c r="MQD61" s="87"/>
      <c r="MQE61" s="87"/>
      <c r="MQF61" s="87"/>
      <c r="MQG61" s="87"/>
      <c r="MQH61" s="87"/>
      <c r="MQI61" s="87"/>
      <c r="MQO61" s="87"/>
      <c r="MQP61" s="87"/>
      <c r="MQQ61" s="87"/>
      <c r="MQR61" s="87"/>
      <c r="MQS61" s="87"/>
      <c r="MQT61" s="87"/>
      <c r="MQU61" s="87"/>
      <c r="MQV61" s="87"/>
      <c r="MQW61" s="87"/>
      <c r="MQX61" s="87"/>
      <c r="MRD61" s="87"/>
      <c r="MRE61" s="87"/>
      <c r="MRF61" s="87"/>
      <c r="MRG61" s="87"/>
      <c r="MRH61" s="87"/>
      <c r="MRI61" s="87"/>
      <c r="MRJ61" s="87"/>
      <c r="MRK61" s="87"/>
      <c r="MRL61" s="87"/>
      <c r="MRM61" s="87"/>
      <c r="MRS61" s="87"/>
      <c r="MRT61" s="87"/>
      <c r="MRU61" s="87"/>
      <c r="MRV61" s="87"/>
      <c r="MRW61" s="87"/>
      <c r="MRX61" s="87"/>
      <c r="MRY61" s="87"/>
      <c r="MRZ61" s="87"/>
      <c r="MSA61" s="87"/>
      <c r="MSB61" s="87"/>
      <c r="MSH61" s="87"/>
      <c r="MSI61" s="87"/>
      <c r="MSJ61" s="87"/>
      <c r="MSK61" s="87"/>
      <c r="MSL61" s="87"/>
      <c r="MSM61" s="87"/>
      <c r="MSN61" s="87"/>
      <c r="MSO61" s="87"/>
      <c r="MSP61" s="87"/>
      <c r="MSQ61" s="87"/>
      <c r="MSW61" s="87"/>
      <c r="MSX61" s="87"/>
      <c r="MSY61" s="87"/>
      <c r="MSZ61" s="87"/>
      <c r="MTA61" s="87"/>
      <c r="MTB61" s="87"/>
      <c r="MTC61" s="87"/>
      <c r="MTD61" s="87"/>
      <c r="MTE61" s="87"/>
      <c r="MTF61" s="87"/>
      <c r="MTL61" s="87"/>
      <c r="MTM61" s="87"/>
      <c r="MTN61" s="87"/>
      <c r="MTO61" s="87"/>
      <c r="MTP61" s="87"/>
      <c r="MTQ61" s="87"/>
      <c r="MTR61" s="87"/>
      <c r="MTS61" s="87"/>
      <c r="MTT61" s="87"/>
      <c r="MTU61" s="87"/>
      <c r="MUA61" s="87"/>
      <c r="MUB61" s="87"/>
      <c r="MUC61" s="87"/>
      <c r="MUD61" s="87"/>
      <c r="MUE61" s="87"/>
      <c r="MUF61" s="87"/>
      <c r="MUG61" s="87"/>
      <c r="MUH61" s="87"/>
      <c r="MUI61" s="87"/>
      <c r="MUJ61" s="87"/>
      <c r="MUP61" s="87"/>
      <c r="MUQ61" s="87"/>
      <c r="MUR61" s="87"/>
      <c r="MUS61" s="87"/>
      <c r="MUT61" s="87"/>
      <c r="MUU61" s="87"/>
      <c r="MUV61" s="87"/>
      <c r="MUW61" s="87"/>
      <c r="MUX61" s="87"/>
      <c r="MUY61" s="87"/>
      <c r="MVE61" s="87"/>
      <c r="MVF61" s="87"/>
      <c r="MVG61" s="87"/>
      <c r="MVH61" s="87"/>
      <c r="MVI61" s="87"/>
      <c r="MVJ61" s="87"/>
      <c r="MVK61" s="87"/>
      <c r="MVL61" s="87"/>
      <c r="MVM61" s="87"/>
      <c r="MVN61" s="87"/>
      <c r="MVT61" s="87"/>
      <c r="MVU61" s="87"/>
      <c r="MVV61" s="87"/>
      <c r="MVW61" s="87"/>
      <c r="MVX61" s="87"/>
      <c r="MVY61" s="87"/>
      <c r="MVZ61" s="87"/>
      <c r="MWA61" s="87"/>
      <c r="MWB61" s="87"/>
      <c r="MWC61" s="87"/>
      <c r="MWI61" s="87"/>
      <c r="MWJ61" s="87"/>
      <c r="MWK61" s="87"/>
      <c r="MWL61" s="87"/>
      <c r="MWM61" s="87"/>
      <c r="MWN61" s="87"/>
      <c r="MWO61" s="87"/>
      <c r="MWP61" s="87"/>
      <c r="MWQ61" s="87"/>
      <c r="MWR61" s="87"/>
      <c r="MWX61" s="87"/>
      <c r="MWY61" s="87"/>
      <c r="MWZ61" s="87"/>
      <c r="MXA61" s="87"/>
      <c r="MXB61" s="87"/>
      <c r="MXC61" s="87"/>
      <c r="MXD61" s="87"/>
      <c r="MXE61" s="87"/>
      <c r="MXF61" s="87"/>
      <c r="MXG61" s="87"/>
      <c r="MXM61" s="87"/>
      <c r="MXN61" s="87"/>
      <c r="MXO61" s="87"/>
      <c r="MXP61" s="87"/>
      <c r="MXQ61" s="87"/>
      <c r="MXR61" s="87"/>
      <c r="MXS61" s="87"/>
      <c r="MXT61" s="87"/>
      <c r="MXU61" s="87"/>
      <c r="MXV61" s="87"/>
      <c r="MYB61" s="87"/>
      <c r="MYC61" s="87"/>
      <c r="MYD61" s="87"/>
      <c r="MYE61" s="87"/>
      <c r="MYF61" s="87"/>
      <c r="MYG61" s="87"/>
      <c r="MYH61" s="87"/>
      <c r="MYI61" s="87"/>
      <c r="MYJ61" s="87"/>
      <c r="MYK61" s="87"/>
      <c r="MYQ61" s="87"/>
      <c r="MYR61" s="87"/>
      <c r="MYS61" s="87"/>
      <c r="MYT61" s="87"/>
      <c r="MYU61" s="87"/>
      <c r="MYV61" s="87"/>
      <c r="MYW61" s="87"/>
      <c r="MYX61" s="87"/>
      <c r="MYY61" s="87"/>
      <c r="MYZ61" s="87"/>
      <c r="MZF61" s="87"/>
      <c r="MZG61" s="87"/>
      <c r="MZH61" s="87"/>
      <c r="MZI61" s="87"/>
      <c r="MZJ61" s="87"/>
      <c r="MZK61" s="87"/>
      <c r="MZL61" s="87"/>
      <c r="MZM61" s="87"/>
      <c r="MZN61" s="87"/>
      <c r="MZO61" s="87"/>
      <c r="MZU61" s="87"/>
      <c r="MZV61" s="87"/>
      <c r="MZW61" s="87"/>
      <c r="MZX61" s="87"/>
      <c r="MZY61" s="87"/>
      <c r="MZZ61" s="87"/>
      <c r="NAA61" s="87"/>
      <c r="NAB61" s="87"/>
      <c r="NAC61" s="87"/>
      <c r="NAD61" s="87"/>
      <c r="NAJ61" s="87"/>
      <c r="NAK61" s="87"/>
      <c r="NAL61" s="87"/>
      <c r="NAM61" s="87"/>
      <c r="NAN61" s="87"/>
      <c r="NAO61" s="87"/>
      <c r="NAP61" s="87"/>
      <c r="NAQ61" s="87"/>
      <c r="NAR61" s="87"/>
      <c r="NAS61" s="87"/>
      <c r="NAY61" s="87"/>
      <c r="NAZ61" s="87"/>
      <c r="NBA61" s="87"/>
      <c r="NBB61" s="87"/>
      <c r="NBC61" s="87"/>
      <c r="NBD61" s="87"/>
      <c r="NBE61" s="87"/>
      <c r="NBF61" s="87"/>
      <c r="NBG61" s="87"/>
      <c r="NBH61" s="87"/>
      <c r="NBN61" s="87"/>
      <c r="NBO61" s="87"/>
      <c r="NBP61" s="87"/>
      <c r="NBQ61" s="87"/>
      <c r="NBR61" s="87"/>
      <c r="NBS61" s="87"/>
      <c r="NBT61" s="87"/>
      <c r="NBU61" s="87"/>
      <c r="NBV61" s="87"/>
      <c r="NBW61" s="87"/>
      <c r="NCC61" s="87"/>
      <c r="NCD61" s="87"/>
      <c r="NCE61" s="87"/>
      <c r="NCF61" s="87"/>
      <c r="NCG61" s="87"/>
      <c r="NCH61" s="87"/>
      <c r="NCI61" s="87"/>
      <c r="NCJ61" s="87"/>
      <c r="NCK61" s="87"/>
      <c r="NCL61" s="87"/>
      <c r="NCR61" s="87"/>
      <c r="NCS61" s="87"/>
      <c r="NCT61" s="87"/>
      <c r="NCU61" s="87"/>
      <c r="NCV61" s="87"/>
      <c r="NCW61" s="87"/>
      <c r="NCX61" s="87"/>
      <c r="NCY61" s="87"/>
      <c r="NCZ61" s="87"/>
      <c r="NDA61" s="87"/>
      <c r="NDG61" s="87"/>
      <c r="NDH61" s="87"/>
      <c r="NDI61" s="87"/>
      <c r="NDJ61" s="87"/>
      <c r="NDK61" s="87"/>
      <c r="NDL61" s="87"/>
      <c r="NDM61" s="87"/>
      <c r="NDN61" s="87"/>
      <c r="NDO61" s="87"/>
      <c r="NDP61" s="87"/>
      <c r="NDV61" s="87"/>
      <c r="NDW61" s="87"/>
      <c r="NDX61" s="87"/>
      <c r="NDY61" s="87"/>
      <c r="NDZ61" s="87"/>
      <c r="NEA61" s="87"/>
      <c r="NEB61" s="87"/>
      <c r="NEC61" s="87"/>
      <c r="NED61" s="87"/>
      <c r="NEE61" s="87"/>
      <c r="NEK61" s="87"/>
      <c r="NEL61" s="87"/>
      <c r="NEM61" s="87"/>
      <c r="NEN61" s="87"/>
      <c r="NEO61" s="87"/>
      <c r="NEP61" s="87"/>
      <c r="NEQ61" s="87"/>
      <c r="NER61" s="87"/>
      <c r="NES61" s="87"/>
      <c r="NET61" s="87"/>
      <c r="NEZ61" s="87"/>
      <c r="NFA61" s="87"/>
      <c r="NFB61" s="87"/>
      <c r="NFC61" s="87"/>
      <c r="NFD61" s="87"/>
      <c r="NFE61" s="87"/>
      <c r="NFF61" s="87"/>
      <c r="NFG61" s="87"/>
      <c r="NFH61" s="87"/>
      <c r="NFI61" s="87"/>
      <c r="NFO61" s="87"/>
      <c r="NFP61" s="87"/>
      <c r="NFQ61" s="87"/>
      <c r="NFR61" s="87"/>
      <c r="NFS61" s="87"/>
      <c r="NFT61" s="87"/>
      <c r="NFU61" s="87"/>
      <c r="NFV61" s="87"/>
      <c r="NFW61" s="87"/>
      <c r="NFX61" s="87"/>
      <c r="NGD61" s="87"/>
      <c r="NGE61" s="87"/>
      <c r="NGF61" s="87"/>
      <c r="NGG61" s="87"/>
      <c r="NGH61" s="87"/>
      <c r="NGI61" s="87"/>
      <c r="NGJ61" s="87"/>
      <c r="NGK61" s="87"/>
      <c r="NGL61" s="87"/>
      <c r="NGM61" s="87"/>
      <c r="NGS61" s="87"/>
      <c r="NGT61" s="87"/>
      <c r="NGU61" s="87"/>
      <c r="NGV61" s="87"/>
      <c r="NGW61" s="87"/>
      <c r="NGX61" s="87"/>
      <c r="NGY61" s="87"/>
      <c r="NGZ61" s="87"/>
      <c r="NHA61" s="87"/>
      <c r="NHB61" s="87"/>
      <c r="NHH61" s="87"/>
      <c r="NHI61" s="87"/>
      <c r="NHJ61" s="87"/>
      <c r="NHK61" s="87"/>
      <c r="NHL61" s="87"/>
      <c r="NHM61" s="87"/>
      <c r="NHN61" s="87"/>
      <c r="NHO61" s="87"/>
      <c r="NHP61" s="87"/>
      <c r="NHQ61" s="87"/>
      <c r="NHW61" s="87"/>
      <c r="NHX61" s="87"/>
      <c r="NHY61" s="87"/>
      <c r="NHZ61" s="87"/>
      <c r="NIA61" s="87"/>
      <c r="NIB61" s="87"/>
      <c r="NIC61" s="87"/>
      <c r="NID61" s="87"/>
      <c r="NIE61" s="87"/>
      <c r="NIF61" s="87"/>
      <c r="NIL61" s="87"/>
      <c r="NIM61" s="87"/>
      <c r="NIN61" s="87"/>
      <c r="NIO61" s="87"/>
      <c r="NIP61" s="87"/>
      <c r="NIQ61" s="87"/>
      <c r="NIR61" s="87"/>
      <c r="NIS61" s="87"/>
      <c r="NIT61" s="87"/>
      <c r="NIU61" s="87"/>
      <c r="NJA61" s="87"/>
      <c r="NJB61" s="87"/>
      <c r="NJC61" s="87"/>
      <c r="NJD61" s="87"/>
      <c r="NJE61" s="87"/>
      <c r="NJF61" s="87"/>
      <c r="NJG61" s="87"/>
      <c r="NJH61" s="87"/>
      <c r="NJI61" s="87"/>
      <c r="NJJ61" s="87"/>
      <c r="NJP61" s="87"/>
      <c r="NJQ61" s="87"/>
      <c r="NJR61" s="87"/>
      <c r="NJS61" s="87"/>
      <c r="NJT61" s="87"/>
      <c r="NJU61" s="87"/>
      <c r="NJV61" s="87"/>
      <c r="NJW61" s="87"/>
      <c r="NJX61" s="87"/>
      <c r="NJY61" s="87"/>
      <c r="NKE61" s="87"/>
      <c r="NKF61" s="87"/>
      <c r="NKG61" s="87"/>
      <c r="NKH61" s="87"/>
      <c r="NKI61" s="87"/>
      <c r="NKJ61" s="87"/>
      <c r="NKK61" s="87"/>
      <c r="NKL61" s="87"/>
      <c r="NKM61" s="87"/>
      <c r="NKN61" s="87"/>
      <c r="NKT61" s="87"/>
      <c r="NKU61" s="87"/>
      <c r="NKV61" s="87"/>
      <c r="NKW61" s="87"/>
      <c r="NKX61" s="87"/>
      <c r="NKY61" s="87"/>
      <c r="NKZ61" s="87"/>
      <c r="NLA61" s="87"/>
      <c r="NLB61" s="87"/>
      <c r="NLC61" s="87"/>
      <c r="NLI61" s="87"/>
      <c r="NLJ61" s="87"/>
      <c r="NLK61" s="87"/>
      <c r="NLL61" s="87"/>
      <c r="NLM61" s="87"/>
      <c r="NLN61" s="87"/>
      <c r="NLO61" s="87"/>
      <c r="NLP61" s="87"/>
      <c r="NLQ61" s="87"/>
      <c r="NLR61" s="87"/>
      <c r="NLX61" s="87"/>
      <c r="NLY61" s="87"/>
      <c r="NLZ61" s="87"/>
      <c r="NMA61" s="87"/>
      <c r="NMB61" s="87"/>
      <c r="NMC61" s="87"/>
      <c r="NMD61" s="87"/>
      <c r="NME61" s="87"/>
      <c r="NMF61" s="87"/>
      <c r="NMG61" s="87"/>
      <c r="NMM61" s="87"/>
      <c r="NMN61" s="87"/>
      <c r="NMO61" s="87"/>
      <c r="NMP61" s="87"/>
      <c r="NMQ61" s="87"/>
      <c r="NMR61" s="87"/>
      <c r="NMS61" s="87"/>
      <c r="NMT61" s="87"/>
      <c r="NMU61" s="87"/>
      <c r="NMV61" s="87"/>
      <c r="NNB61" s="87"/>
      <c r="NNC61" s="87"/>
      <c r="NND61" s="87"/>
      <c r="NNE61" s="87"/>
      <c r="NNF61" s="87"/>
      <c r="NNG61" s="87"/>
      <c r="NNH61" s="87"/>
      <c r="NNI61" s="87"/>
      <c r="NNJ61" s="87"/>
      <c r="NNK61" s="87"/>
      <c r="NNQ61" s="87"/>
      <c r="NNR61" s="87"/>
      <c r="NNS61" s="87"/>
      <c r="NNT61" s="87"/>
      <c r="NNU61" s="87"/>
      <c r="NNV61" s="87"/>
      <c r="NNW61" s="87"/>
      <c r="NNX61" s="87"/>
      <c r="NNY61" s="87"/>
      <c r="NNZ61" s="87"/>
      <c r="NOF61" s="87"/>
      <c r="NOG61" s="87"/>
      <c r="NOH61" s="87"/>
      <c r="NOI61" s="87"/>
      <c r="NOJ61" s="87"/>
      <c r="NOK61" s="87"/>
      <c r="NOL61" s="87"/>
      <c r="NOM61" s="87"/>
      <c r="NON61" s="87"/>
      <c r="NOO61" s="87"/>
      <c r="NOU61" s="87"/>
      <c r="NOV61" s="87"/>
      <c r="NOW61" s="87"/>
      <c r="NOX61" s="87"/>
      <c r="NOY61" s="87"/>
      <c r="NOZ61" s="87"/>
      <c r="NPA61" s="87"/>
      <c r="NPB61" s="87"/>
      <c r="NPC61" s="87"/>
      <c r="NPD61" s="87"/>
      <c r="NPJ61" s="87"/>
      <c r="NPK61" s="87"/>
      <c r="NPL61" s="87"/>
      <c r="NPM61" s="87"/>
      <c r="NPN61" s="87"/>
      <c r="NPO61" s="87"/>
      <c r="NPP61" s="87"/>
      <c r="NPQ61" s="87"/>
      <c r="NPR61" s="87"/>
      <c r="NPS61" s="87"/>
      <c r="NPY61" s="87"/>
      <c r="NPZ61" s="87"/>
      <c r="NQA61" s="87"/>
      <c r="NQB61" s="87"/>
      <c r="NQC61" s="87"/>
      <c r="NQD61" s="87"/>
      <c r="NQE61" s="87"/>
      <c r="NQF61" s="87"/>
      <c r="NQG61" s="87"/>
      <c r="NQH61" s="87"/>
      <c r="NQN61" s="87"/>
      <c r="NQO61" s="87"/>
      <c r="NQP61" s="87"/>
      <c r="NQQ61" s="87"/>
      <c r="NQR61" s="87"/>
      <c r="NQS61" s="87"/>
      <c r="NQT61" s="87"/>
      <c r="NQU61" s="87"/>
      <c r="NQV61" s="87"/>
      <c r="NQW61" s="87"/>
      <c r="NRC61" s="87"/>
      <c r="NRD61" s="87"/>
      <c r="NRE61" s="87"/>
      <c r="NRF61" s="87"/>
      <c r="NRG61" s="87"/>
      <c r="NRH61" s="87"/>
      <c r="NRI61" s="87"/>
      <c r="NRJ61" s="87"/>
      <c r="NRK61" s="87"/>
      <c r="NRL61" s="87"/>
      <c r="NRR61" s="87"/>
      <c r="NRS61" s="87"/>
      <c r="NRT61" s="87"/>
      <c r="NRU61" s="87"/>
      <c r="NRV61" s="87"/>
      <c r="NRW61" s="87"/>
      <c r="NRX61" s="87"/>
      <c r="NRY61" s="87"/>
      <c r="NRZ61" s="87"/>
      <c r="NSA61" s="87"/>
      <c r="NSG61" s="87"/>
      <c r="NSH61" s="87"/>
      <c r="NSI61" s="87"/>
      <c r="NSJ61" s="87"/>
      <c r="NSK61" s="87"/>
      <c r="NSL61" s="87"/>
      <c r="NSM61" s="87"/>
      <c r="NSN61" s="87"/>
      <c r="NSO61" s="87"/>
      <c r="NSP61" s="87"/>
      <c r="NSV61" s="87"/>
      <c r="NSW61" s="87"/>
      <c r="NSX61" s="87"/>
      <c r="NSY61" s="87"/>
      <c r="NSZ61" s="87"/>
      <c r="NTA61" s="87"/>
      <c r="NTB61" s="87"/>
      <c r="NTC61" s="87"/>
      <c r="NTD61" s="87"/>
      <c r="NTE61" s="87"/>
      <c r="NTK61" s="87"/>
      <c r="NTL61" s="87"/>
      <c r="NTM61" s="87"/>
      <c r="NTN61" s="87"/>
      <c r="NTO61" s="87"/>
      <c r="NTP61" s="87"/>
      <c r="NTQ61" s="87"/>
      <c r="NTR61" s="87"/>
      <c r="NTS61" s="87"/>
      <c r="NTT61" s="87"/>
      <c r="NTZ61" s="87"/>
      <c r="NUA61" s="87"/>
      <c r="NUB61" s="87"/>
      <c r="NUC61" s="87"/>
      <c r="NUD61" s="87"/>
      <c r="NUE61" s="87"/>
      <c r="NUF61" s="87"/>
      <c r="NUG61" s="87"/>
      <c r="NUH61" s="87"/>
      <c r="NUI61" s="87"/>
      <c r="NUO61" s="87"/>
      <c r="NUP61" s="87"/>
      <c r="NUQ61" s="87"/>
      <c r="NUR61" s="87"/>
      <c r="NUS61" s="87"/>
      <c r="NUT61" s="87"/>
      <c r="NUU61" s="87"/>
      <c r="NUV61" s="87"/>
      <c r="NUW61" s="87"/>
      <c r="NUX61" s="87"/>
      <c r="NVD61" s="87"/>
      <c r="NVE61" s="87"/>
      <c r="NVF61" s="87"/>
      <c r="NVG61" s="87"/>
      <c r="NVH61" s="87"/>
      <c r="NVI61" s="87"/>
      <c r="NVJ61" s="87"/>
      <c r="NVK61" s="87"/>
      <c r="NVL61" s="87"/>
      <c r="NVM61" s="87"/>
      <c r="NVS61" s="87"/>
      <c r="NVT61" s="87"/>
      <c r="NVU61" s="87"/>
      <c r="NVV61" s="87"/>
      <c r="NVW61" s="87"/>
      <c r="NVX61" s="87"/>
      <c r="NVY61" s="87"/>
      <c r="NVZ61" s="87"/>
      <c r="NWA61" s="87"/>
      <c r="NWB61" s="87"/>
      <c r="NWH61" s="87"/>
      <c r="NWI61" s="87"/>
      <c r="NWJ61" s="87"/>
      <c r="NWK61" s="87"/>
      <c r="NWL61" s="87"/>
      <c r="NWM61" s="87"/>
      <c r="NWN61" s="87"/>
      <c r="NWO61" s="87"/>
      <c r="NWP61" s="87"/>
      <c r="NWQ61" s="87"/>
      <c r="NWW61" s="87"/>
      <c r="NWX61" s="87"/>
      <c r="NWY61" s="87"/>
      <c r="NWZ61" s="87"/>
      <c r="NXA61" s="87"/>
      <c r="NXB61" s="87"/>
      <c r="NXC61" s="87"/>
      <c r="NXD61" s="87"/>
      <c r="NXE61" s="87"/>
      <c r="NXF61" s="87"/>
      <c r="NXL61" s="87"/>
      <c r="NXM61" s="87"/>
      <c r="NXN61" s="87"/>
      <c r="NXO61" s="87"/>
      <c r="NXP61" s="87"/>
      <c r="NXQ61" s="87"/>
      <c r="NXR61" s="87"/>
      <c r="NXS61" s="87"/>
      <c r="NXT61" s="87"/>
      <c r="NXU61" s="87"/>
      <c r="NYA61" s="87"/>
      <c r="NYB61" s="87"/>
      <c r="NYC61" s="87"/>
      <c r="NYD61" s="87"/>
      <c r="NYE61" s="87"/>
      <c r="NYF61" s="87"/>
      <c r="NYG61" s="87"/>
      <c r="NYH61" s="87"/>
      <c r="NYI61" s="87"/>
      <c r="NYJ61" s="87"/>
      <c r="NYP61" s="87"/>
      <c r="NYQ61" s="87"/>
      <c r="NYR61" s="87"/>
      <c r="NYS61" s="87"/>
      <c r="NYT61" s="87"/>
      <c r="NYU61" s="87"/>
      <c r="NYV61" s="87"/>
      <c r="NYW61" s="87"/>
      <c r="NYX61" s="87"/>
      <c r="NYY61" s="87"/>
      <c r="NZE61" s="87"/>
      <c r="NZF61" s="87"/>
      <c r="NZG61" s="87"/>
      <c r="NZH61" s="87"/>
      <c r="NZI61" s="87"/>
      <c r="NZJ61" s="87"/>
      <c r="NZK61" s="87"/>
      <c r="NZL61" s="87"/>
      <c r="NZM61" s="87"/>
      <c r="NZN61" s="87"/>
      <c r="NZT61" s="87"/>
      <c r="NZU61" s="87"/>
      <c r="NZV61" s="87"/>
      <c r="NZW61" s="87"/>
      <c r="NZX61" s="87"/>
      <c r="NZY61" s="87"/>
      <c r="NZZ61" s="87"/>
      <c r="OAA61" s="87"/>
      <c r="OAB61" s="87"/>
      <c r="OAC61" s="87"/>
      <c r="OAI61" s="87"/>
      <c r="OAJ61" s="87"/>
      <c r="OAK61" s="87"/>
      <c r="OAL61" s="87"/>
      <c r="OAM61" s="87"/>
      <c r="OAN61" s="87"/>
      <c r="OAO61" s="87"/>
      <c r="OAP61" s="87"/>
      <c r="OAQ61" s="87"/>
      <c r="OAR61" s="87"/>
      <c r="OAX61" s="87"/>
      <c r="OAY61" s="87"/>
      <c r="OAZ61" s="87"/>
      <c r="OBA61" s="87"/>
      <c r="OBB61" s="87"/>
      <c r="OBC61" s="87"/>
      <c r="OBD61" s="87"/>
      <c r="OBE61" s="87"/>
      <c r="OBF61" s="87"/>
      <c r="OBG61" s="87"/>
      <c r="OBM61" s="87"/>
      <c r="OBN61" s="87"/>
      <c r="OBO61" s="87"/>
      <c r="OBP61" s="87"/>
      <c r="OBQ61" s="87"/>
      <c r="OBR61" s="87"/>
      <c r="OBS61" s="87"/>
      <c r="OBT61" s="87"/>
      <c r="OBU61" s="87"/>
      <c r="OBV61" s="87"/>
      <c r="OCB61" s="87"/>
      <c r="OCC61" s="87"/>
      <c r="OCD61" s="87"/>
      <c r="OCE61" s="87"/>
      <c r="OCF61" s="87"/>
      <c r="OCG61" s="87"/>
      <c r="OCH61" s="87"/>
      <c r="OCI61" s="87"/>
      <c r="OCJ61" s="87"/>
      <c r="OCK61" s="87"/>
      <c r="OCQ61" s="87"/>
      <c r="OCR61" s="87"/>
      <c r="OCS61" s="87"/>
      <c r="OCT61" s="87"/>
      <c r="OCU61" s="87"/>
      <c r="OCV61" s="87"/>
      <c r="OCW61" s="87"/>
      <c r="OCX61" s="87"/>
      <c r="OCY61" s="87"/>
      <c r="OCZ61" s="87"/>
      <c r="ODF61" s="87"/>
      <c r="ODG61" s="87"/>
      <c r="ODH61" s="87"/>
      <c r="ODI61" s="87"/>
      <c r="ODJ61" s="87"/>
      <c r="ODK61" s="87"/>
      <c r="ODL61" s="87"/>
      <c r="ODM61" s="87"/>
      <c r="ODN61" s="87"/>
      <c r="ODO61" s="87"/>
      <c r="ODU61" s="87"/>
      <c r="ODV61" s="87"/>
      <c r="ODW61" s="87"/>
      <c r="ODX61" s="87"/>
      <c r="ODY61" s="87"/>
      <c r="ODZ61" s="87"/>
      <c r="OEA61" s="87"/>
      <c r="OEB61" s="87"/>
      <c r="OEC61" s="87"/>
      <c r="OED61" s="87"/>
      <c r="OEJ61" s="87"/>
      <c r="OEK61" s="87"/>
      <c r="OEL61" s="87"/>
      <c r="OEM61" s="87"/>
      <c r="OEN61" s="87"/>
      <c r="OEO61" s="87"/>
      <c r="OEP61" s="87"/>
      <c r="OEQ61" s="87"/>
      <c r="OER61" s="87"/>
      <c r="OES61" s="87"/>
      <c r="OEY61" s="87"/>
      <c r="OEZ61" s="87"/>
      <c r="OFA61" s="87"/>
      <c r="OFB61" s="87"/>
      <c r="OFC61" s="87"/>
      <c r="OFD61" s="87"/>
      <c r="OFE61" s="87"/>
      <c r="OFF61" s="87"/>
      <c r="OFG61" s="87"/>
      <c r="OFH61" s="87"/>
      <c r="OFN61" s="87"/>
      <c r="OFO61" s="87"/>
      <c r="OFP61" s="87"/>
      <c r="OFQ61" s="87"/>
      <c r="OFR61" s="87"/>
      <c r="OFS61" s="87"/>
      <c r="OFT61" s="87"/>
      <c r="OFU61" s="87"/>
      <c r="OFV61" s="87"/>
      <c r="OFW61" s="87"/>
      <c r="OGC61" s="87"/>
      <c r="OGD61" s="87"/>
      <c r="OGE61" s="87"/>
      <c r="OGF61" s="87"/>
      <c r="OGG61" s="87"/>
      <c r="OGH61" s="87"/>
      <c r="OGI61" s="87"/>
      <c r="OGJ61" s="87"/>
      <c r="OGK61" s="87"/>
      <c r="OGL61" s="87"/>
      <c r="OGR61" s="87"/>
      <c r="OGS61" s="87"/>
      <c r="OGT61" s="87"/>
      <c r="OGU61" s="87"/>
      <c r="OGV61" s="87"/>
      <c r="OGW61" s="87"/>
      <c r="OGX61" s="87"/>
      <c r="OGY61" s="87"/>
      <c r="OGZ61" s="87"/>
      <c r="OHA61" s="87"/>
      <c r="OHG61" s="87"/>
      <c r="OHH61" s="87"/>
      <c r="OHI61" s="87"/>
      <c r="OHJ61" s="87"/>
      <c r="OHK61" s="87"/>
      <c r="OHL61" s="87"/>
      <c r="OHM61" s="87"/>
      <c r="OHN61" s="87"/>
      <c r="OHO61" s="87"/>
      <c r="OHP61" s="87"/>
      <c r="OHV61" s="87"/>
      <c r="OHW61" s="87"/>
      <c r="OHX61" s="87"/>
      <c r="OHY61" s="87"/>
      <c r="OHZ61" s="87"/>
      <c r="OIA61" s="87"/>
      <c r="OIB61" s="87"/>
      <c r="OIC61" s="87"/>
      <c r="OID61" s="87"/>
      <c r="OIE61" s="87"/>
      <c r="OIK61" s="87"/>
      <c r="OIL61" s="87"/>
      <c r="OIM61" s="87"/>
      <c r="OIN61" s="87"/>
      <c r="OIO61" s="87"/>
      <c r="OIP61" s="87"/>
      <c r="OIQ61" s="87"/>
      <c r="OIR61" s="87"/>
      <c r="OIS61" s="87"/>
      <c r="OIT61" s="87"/>
      <c r="OIZ61" s="87"/>
      <c r="OJA61" s="87"/>
      <c r="OJB61" s="87"/>
      <c r="OJC61" s="87"/>
      <c r="OJD61" s="87"/>
      <c r="OJE61" s="87"/>
      <c r="OJF61" s="87"/>
      <c r="OJG61" s="87"/>
      <c r="OJH61" s="87"/>
      <c r="OJI61" s="87"/>
      <c r="OJO61" s="87"/>
      <c r="OJP61" s="87"/>
      <c r="OJQ61" s="87"/>
      <c r="OJR61" s="87"/>
      <c r="OJS61" s="87"/>
      <c r="OJT61" s="87"/>
      <c r="OJU61" s="87"/>
      <c r="OJV61" s="87"/>
      <c r="OJW61" s="87"/>
      <c r="OJX61" s="87"/>
      <c r="OKD61" s="87"/>
      <c r="OKE61" s="87"/>
      <c r="OKF61" s="87"/>
      <c r="OKG61" s="87"/>
      <c r="OKH61" s="87"/>
      <c r="OKI61" s="87"/>
      <c r="OKJ61" s="87"/>
      <c r="OKK61" s="87"/>
      <c r="OKL61" s="87"/>
      <c r="OKM61" s="87"/>
      <c r="OKS61" s="87"/>
      <c r="OKT61" s="87"/>
      <c r="OKU61" s="87"/>
      <c r="OKV61" s="87"/>
      <c r="OKW61" s="87"/>
      <c r="OKX61" s="87"/>
      <c r="OKY61" s="87"/>
      <c r="OKZ61" s="87"/>
      <c r="OLA61" s="87"/>
      <c r="OLB61" s="87"/>
      <c r="OLH61" s="87"/>
      <c r="OLI61" s="87"/>
      <c r="OLJ61" s="87"/>
      <c r="OLK61" s="87"/>
      <c r="OLL61" s="87"/>
      <c r="OLM61" s="87"/>
      <c r="OLN61" s="87"/>
      <c r="OLO61" s="87"/>
      <c r="OLP61" s="87"/>
      <c r="OLQ61" s="87"/>
      <c r="OLW61" s="87"/>
      <c r="OLX61" s="87"/>
      <c r="OLY61" s="87"/>
      <c r="OLZ61" s="87"/>
      <c r="OMA61" s="87"/>
      <c r="OMB61" s="87"/>
      <c r="OMC61" s="87"/>
      <c r="OMD61" s="87"/>
      <c r="OME61" s="87"/>
      <c r="OMF61" s="87"/>
      <c r="OML61" s="87"/>
      <c r="OMM61" s="87"/>
      <c r="OMN61" s="87"/>
      <c r="OMO61" s="87"/>
      <c r="OMP61" s="87"/>
      <c r="OMQ61" s="87"/>
      <c r="OMR61" s="87"/>
      <c r="OMS61" s="87"/>
      <c r="OMT61" s="87"/>
      <c r="OMU61" s="87"/>
      <c r="ONA61" s="87"/>
      <c r="ONB61" s="87"/>
      <c r="ONC61" s="87"/>
      <c r="OND61" s="87"/>
      <c r="ONE61" s="87"/>
      <c r="ONF61" s="87"/>
      <c r="ONG61" s="87"/>
      <c r="ONH61" s="87"/>
      <c r="ONI61" s="87"/>
      <c r="ONJ61" s="87"/>
      <c r="ONP61" s="87"/>
      <c r="ONQ61" s="87"/>
      <c r="ONR61" s="87"/>
      <c r="ONS61" s="87"/>
      <c r="ONT61" s="87"/>
      <c r="ONU61" s="87"/>
      <c r="ONV61" s="87"/>
      <c r="ONW61" s="87"/>
      <c r="ONX61" s="87"/>
      <c r="ONY61" s="87"/>
      <c r="OOE61" s="87"/>
      <c r="OOF61" s="87"/>
      <c r="OOG61" s="87"/>
      <c r="OOH61" s="87"/>
      <c r="OOI61" s="87"/>
      <c r="OOJ61" s="87"/>
      <c r="OOK61" s="87"/>
      <c r="OOL61" s="87"/>
      <c r="OOM61" s="87"/>
      <c r="OON61" s="87"/>
      <c r="OOT61" s="87"/>
      <c r="OOU61" s="87"/>
      <c r="OOV61" s="87"/>
      <c r="OOW61" s="87"/>
      <c r="OOX61" s="87"/>
      <c r="OOY61" s="87"/>
      <c r="OOZ61" s="87"/>
      <c r="OPA61" s="87"/>
      <c r="OPB61" s="87"/>
      <c r="OPC61" s="87"/>
      <c r="OPI61" s="87"/>
      <c r="OPJ61" s="87"/>
      <c r="OPK61" s="87"/>
      <c r="OPL61" s="87"/>
      <c r="OPM61" s="87"/>
      <c r="OPN61" s="87"/>
      <c r="OPO61" s="87"/>
      <c r="OPP61" s="87"/>
      <c r="OPQ61" s="87"/>
      <c r="OPR61" s="87"/>
      <c r="OPX61" s="87"/>
      <c r="OPY61" s="87"/>
      <c r="OPZ61" s="87"/>
      <c r="OQA61" s="87"/>
      <c r="OQB61" s="87"/>
      <c r="OQC61" s="87"/>
      <c r="OQD61" s="87"/>
      <c r="OQE61" s="87"/>
      <c r="OQF61" s="87"/>
      <c r="OQG61" s="87"/>
      <c r="OQM61" s="87"/>
      <c r="OQN61" s="87"/>
      <c r="OQO61" s="87"/>
      <c r="OQP61" s="87"/>
      <c r="OQQ61" s="87"/>
      <c r="OQR61" s="87"/>
      <c r="OQS61" s="87"/>
      <c r="OQT61" s="87"/>
      <c r="OQU61" s="87"/>
      <c r="OQV61" s="87"/>
      <c r="ORB61" s="87"/>
      <c r="ORC61" s="87"/>
      <c r="ORD61" s="87"/>
      <c r="ORE61" s="87"/>
      <c r="ORF61" s="87"/>
      <c r="ORG61" s="87"/>
      <c r="ORH61" s="87"/>
      <c r="ORI61" s="87"/>
      <c r="ORJ61" s="87"/>
      <c r="ORK61" s="87"/>
      <c r="ORQ61" s="87"/>
      <c r="ORR61" s="87"/>
      <c r="ORS61" s="87"/>
      <c r="ORT61" s="87"/>
      <c r="ORU61" s="87"/>
      <c r="ORV61" s="87"/>
      <c r="ORW61" s="87"/>
      <c r="ORX61" s="87"/>
      <c r="ORY61" s="87"/>
      <c r="ORZ61" s="87"/>
      <c r="OSF61" s="87"/>
      <c r="OSG61" s="87"/>
      <c r="OSH61" s="87"/>
      <c r="OSI61" s="87"/>
      <c r="OSJ61" s="87"/>
      <c r="OSK61" s="87"/>
      <c r="OSL61" s="87"/>
      <c r="OSM61" s="87"/>
      <c r="OSN61" s="87"/>
      <c r="OSO61" s="87"/>
      <c r="OSU61" s="87"/>
      <c r="OSV61" s="87"/>
      <c r="OSW61" s="87"/>
      <c r="OSX61" s="87"/>
      <c r="OSY61" s="87"/>
      <c r="OSZ61" s="87"/>
      <c r="OTA61" s="87"/>
      <c r="OTB61" s="87"/>
      <c r="OTC61" s="87"/>
      <c r="OTD61" s="87"/>
      <c r="OTJ61" s="87"/>
      <c r="OTK61" s="87"/>
      <c r="OTL61" s="87"/>
      <c r="OTM61" s="87"/>
      <c r="OTN61" s="87"/>
      <c r="OTO61" s="87"/>
      <c r="OTP61" s="87"/>
      <c r="OTQ61" s="87"/>
      <c r="OTR61" s="87"/>
      <c r="OTS61" s="87"/>
      <c r="OTY61" s="87"/>
      <c r="OTZ61" s="87"/>
      <c r="OUA61" s="87"/>
      <c r="OUB61" s="87"/>
      <c r="OUC61" s="87"/>
      <c r="OUD61" s="87"/>
      <c r="OUE61" s="87"/>
      <c r="OUF61" s="87"/>
      <c r="OUG61" s="87"/>
      <c r="OUH61" s="87"/>
      <c r="OUN61" s="87"/>
      <c r="OUO61" s="87"/>
      <c r="OUP61" s="87"/>
      <c r="OUQ61" s="87"/>
      <c r="OUR61" s="87"/>
      <c r="OUS61" s="87"/>
      <c r="OUT61" s="87"/>
      <c r="OUU61" s="87"/>
      <c r="OUV61" s="87"/>
      <c r="OUW61" s="87"/>
      <c r="OVC61" s="87"/>
      <c r="OVD61" s="87"/>
      <c r="OVE61" s="87"/>
      <c r="OVF61" s="87"/>
      <c r="OVG61" s="87"/>
      <c r="OVH61" s="87"/>
      <c r="OVI61" s="87"/>
      <c r="OVJ61" s="87"/>
      <c r="OVK61" s="87"/>
      <c r="OVL61" s="87"/>
      <c r="OVR61" s="87"/>
      <c r="OVS61" s="87"/>
      <c r="OVT61" s="87"/>
      <c r="OVU61" s="87"/>
      <c r="OVV61" s="87"/>
      <c r="OVW61" s="87"/>
      <c r="OVX61" s="87"/>
      <c r="OVY61" s="87"/>
      <c r="OVZ61" s="87"/>
      <c r="OWA61" s="87"/>
      <c r="OWG61" s="87"/>
      <c r="OWH61" s="87"/>
      <c r="OWI61" s="87"/>
      <c r="OWJ61" s="87"/>
      <c r="OWK61" s="87"/>
      <c r="OWL61" s="87"/>
      <c r="OWM61" s="87"/>
      <c r="OWN61" s="87"/>
      <c r="OWO61" s="87"/>
      <c r="OWP61" s="87"/>
      <c r="OWV61" s="87"/>
      <c r="OWW61" s="87"/>
      <c r="OWX61" s="87"/>
      <c r="OWY61" s="87"/>
      <c r="OWZ61" s="87"/>
      <c r="OXA61" s="87"/>
      <c r="OXB61" s="87"/>
      <c r="OXC61" s="87"/>
      <c r="OXD61" s="87"/>
      <c r="OXE61" s="87"/>
      <c r="OXK61" s="87"/>
      <c r="OXL61" s="87"/>
      <c r="OXM61" s="87"/>
      <c r="OXN61" s="87"/>
      <c r="OXO61" s="87"/>
      <c r="OXP61" s="87"/>
      <c r="OXQ61" s="87"/>
      <c r="OXR61" s="87"/>
      <c r="OXS61" s="87"/>
      <c r="OXT61" s="87"/>
      <c r="OXZ61" s="87"/>
      <c r="OYA61" s="87"/>
      <c r="OYB61" s="87"/>
      <c r="OYC61" s="87"/>
      <c r="OYD61" s="87"/>
      <c r="OYE61" s="87"/>
      <c r="OYF61" s="87"/>
      <c r="OYG61" s="87"/>
      <c r="OYH61" s="87"/>
      <c r="OYI61" s="87"/>
      <c r="OYO61" s="87"/>
      <c r="OYP61" s="87"/>
      <c r="OYQ61" s="87"/>
      <c r="OYR61" s="87"/>
      <c r="OYS61" s="87"/>
      <c r="OYT61" s="87"/>
      <c r="OYU61" s="87"/>
      <c r="OYV61" s="87"/>
      <c r="OYW61" s="87"/>
      <c r="OYX61" s="87"/>
      <c r="OZD61" s="87"/>
      <c r="OZE61" s="87"/>
      <c r="OZF61" s="87"/>
      <c r="OZG61" s="87"/>
      <c r="OZH61" s="87"/>
      <c r="OZI61" s="87"/>
      <c r="OZJ61" s="87"/>
      <c r="OZK61" s="87"/>
      <c r="OZL61" s="87"/>
      <c r="OZM61" s="87"/>
      <c r="OZS61" s="87"/>
      <c r="OZT61" s="87"/>
      <c r="OZU61" s="87"/>
      <c r="OZV61" s="87"/>
      <c r="OZW61" s="87"/>
      <c r="OZX61" s="87"/>
      <c r="OZY61" s="87"/>
      <c r="OZZ61" s="87"/>
      <c r="PAA61" s="87"/>
      <c r="PAB61" s="87"/>
      <c r="PAH61" s="87"/>
      <c r="PAI61" s="87"/>
      <c r="PAJ61" s="87"/>
      <c r="PAK61" s="87"/>
      <c r="PAL61" s="87"/>
      <c r="PAM61" s="87"/>
      <c r="PAN61" s="87"/>
      <c r="PAO61" s="87"/>
      <c r="PAP61" s="87"/>
      <c r="PAQ61" s="87"/>
      <c r="PAW61" s="87"/>
      <c r="PAX61" s="87"/>
      <c r="PAY61" s="87"/>
      <c r="PAZ61" s="87"/>
      <c r="PBA61" s="87"/>
      <c r="PBB61" s="87"/>
      <c r="PBC61" s="87"/>
      <c r="PBD61" s="87"/>
      <c r="PBE61" s="87"/>
      <c r="PBF61" s="87"/>
      <c r="PBL61" s="87"/>
      <c r="PBM61" s="87"/>
      <c r="PBN61" s="87"/>
      <c r="PBO61" s="87"/>
      <c r="PBP61" s="87"/>
      <c r="PBQ61" s="87"/>
      <c r="PBR61" s="87"/>
      <c r="PBS61" s="87"/>
      <c r="PBT61" s="87"/>
      <c r="PBU61" s="87"/>
      <c r="PCA61" s="87"/>
      <c r="PCB61" s="87"/>
      <c r="PCC61" s="87"/>
      <c r="PCD61" s="87"/>
      <c r="PCE61" s="87"/>
      <c r="PCF61" s="87"/>
      <c r="PCG61" s="87"/>
      <c r="PCH61" s="87"/>
      <c r="PCI61" s="87"/>
      <c r="PCJ61" s="87"/>
      <c r="PCP61" s="87"/>
      <c r="PCQ61" s="87"/>
      <c r="PCR61" s="87"/>
      <c r="PCS61" s="87"/>
      <c r="PCT61" s="87"/>
      <c r="PCU61" s="87"/>
      <c r="PCV61" s="87"/>
      <c r="PCW61" s="87"/>
      <c r="PCX61" s="87"/>
      <c r="PCY61" s="87"/>
      <c r="PDE61" s="87"/>
      <c r="PDF61" s="87"/>
      <c r="PDG61" s="87"/>
      <c r="PDH61" s="87"/>
      <c r="PDI61" s="87"/>
      <c r="PDJ61" s="87"/>
      <c r="PDK61" s="87"/>
      <c r="PDL61" s="87"/>
      <c r="PDM61" s="87"/>
      <c r="PDN61" s="87"/>
      <c r="PDT61" s="87"/>
      <c r="PDU61" s="87"/>
      <c r="PDV61" s="87"/>
      <c r="PDW61" s="87"/>
      <c r="PDX61" s="87"/>
      <c r="PDY61" s="87"/>
      <c r="PDZ61" s="87"/>
      <c r="PEA61" s="87"/>
      <c r="PEB61" s="87"/>
      <c r="PEC61" s="87"/>
      <c r="PEI61" s="87"/>
      <c r="PEJ61" s="87"/>
      <c r="PEK61" s="87"/>
      <c r="PEL61" s="87"/>
      <c r="PEM61" s="87"/>
      <c r="PEN61" s="87"/>
      <c r="PEO61" s="87"/>
      <c r="PEP61" s="87"/>
      <c r="PEQ61" s="87"/>
      <c r="PER61" s="87"/>
      <c r="PEX61" s="87"/>
      <c r="PEY61" s="87"/>
      <c r="PEZ61" s="87"/>
      <c r="PFA61" s="87"/>
      <c r="PFB61" s="87"/>
      <c r="PFC61" s="87"/>
      <c r="PFD61" s="87"/>
      <c r="PFE61" s="87"/>
      <c r="PFF61" s="87"/>
      <c r="PFG61" s="87"/>
      <c r="PFM61" s="87"/>
      <c r="PFN61" s="87"/>
      <c r="PFO61" s="87"/>
      <c r="PFP61" s="87"/>
      <c r="PFQ61" s="87"/>
      <c r="PFR61" s="87"/>
      <c r="PFS61" s="87"/>
      <c r="PFT61" s="87"/>
      <c r="PFU61" s="87"/>
      <c r="PFV61" s="87"/>
      <c r="PGB61" s="87"/>
      <c r="PGC61" s="87"/>
      <c r="PGD61" s="87"/>
      <c r="PGE61" s="87"/>
      <c r="PGF61" s="87"/>
      <c r="PGG61" s="87"/>
      <c r="PGH61" s="87"/>
      <c r="PGI61" s="87"/>
      <c r="PGJ61" s="87"/>
      <c r="PGK61" s="87"/>
      <c r="PGQ61" s="87"/>
      <c r="PGR61" s="87"/>
      <c r="PGS61" s="87"/>
      <c r="PGT61" s="87"/>
      <c r="PGU61" s="87"/>
      <c r="PGV61" s="87"/>
      <c r="PGW61" s="87"/>
      <c r="PGX61" s="87"/>
      <c r="PGY61" s="87"/>
      <c r="PGZ61" s="87"/>
      <c r="PHF61" s="87"/>
      <c r="PHG61" s="87"/>
      <c r="PHH61" s="87"/>
      <c r="PHI61" s="87"/>
      <c r="PHJ61" s="87"/>
      <c r="PHK61" s="87"/>
      <c r="PHL61" s="87"/>
      <c r="PHM61" s="87"/>
      <c r="PHN61" s="87"/>
      <c r="PHO61" s="87"/>
      <c r="PHU61" s="87"/>
      <c r="PHV61" s="87"/>
      <c r="PHW61" s="87"/>
      <c r="PHX61" s="87"/>
      <c r="PHY61" s="87"/>
      <c r="PHZ61" s="87"/>
      <c r="PIA61" s="87"/>
      <c r="PIB61" s="87"/>
      <c r="PIC61" s="87"/>
      <c r="PID61" s="87"/>
      <c r="PIJ61" s="87"/>
      <c r="PIK61" s="87"/>
      <c r="PIL61" s="87"/>
      <c r="PIM61" s="87"/>
      <c r="PIN61" s="87"/>
      <c r="PIO61" s="87"/>
      <c r="PIP61" s="87"/>
      <c r="PIQ61" s="87"/>
      <c r="PIR61" s="87"/>
      <c r="PIS61" s="87"/>
      <c r="PIY61" s="87"/>
      <c r="PIZ61" s="87"/>
      <c r="PJA61" s="87"/>
      <c r="PJB61" s="87"/>
      <c r="PJC61" s="87"/>
      <c r="PJD61" s="87"/>
      <c r="PJE61" s="87"/>
      <c r="PJF61" s="87"/>
      <c r="PJG61" s="87"/>
      <c r="PJH61" s="87"/>
      <c r="PJN61" s="87"/>
      <c r="PJO61" s="87"/>
      <c r="PJP61" s="87"/>
      <c r="PJQ61" s="87"/>
      <c r="PJR61" s="87"/>
      <c r="PJS61" s="87"/>
      <c r="PJT61" s="87"/>
      <c r="PJU61" s="87"/>
      <c r="PJV61" s="87"/>
      <c r="PJW61" s="87"/>
      <c r="PKC61" s="87"/>
      <c r="PKD61" s="87"/>
      <c r="PKE61" s="87"/>
      <c r="PKF61" s="87"/>
      <c r="PKG61" s="87"/>
      <c r="PKH61" s="87"/>
      <c r="PKI61" s="87"/>
      <c r="PKJ61" s="87"/>
      <c r="PKK61" s="87"/>
      <c r="PKL61" s="87"/>
      <c r="PKR61" s="87"/>
      <c r="PKS61" s="87"/>
      <c r="PKT61" s="87"/>
      <c r="PKU61" s="87"/>
      <c r="PKV61" s="87"/>
      <c r="PKW61" s="87"/>
      <c r="PKX61" s="87"/>
      <c r="PKY61" s="87"/>
      <c r="PKZ61" s="87"/>
      <c r="PLA61" s="87"/>
      <c r="PLG61" s="87"/>
      <c r="PLH61" s="87"/>
      <c r="PLI61" s="87"/>
      <c r="PLJ61" s="87"/>
      <c r="PLK61" s="87"/>
      <c r="PLL61" s="87"/>
      <c r="PLM61" s="87"/>
      <c r="PLN61" s="87"/>
      <c r="PLO61" s="87"/>
      <c r="PLP61" s="87"/>
      <c r="PLV61" s="87"/>
      <c r="PLW61" s="87"/>
      <c r="PLX61" s="87"/>
      <c r="PLY61" s="87"/>
      <c r="PLZ61" s="87"/>
      <c r="PMA61" s="87"/>
      <c r="PMB61" s="87"/>
      <c r="PMC61" s="87"/>
      <c r="PMD61" s="87"/>
      <c r="PME61" s="87"/>
      <c r="PMK61" s="87"/>
      <c r="PML61" s="87"/>
      <c r="PMM61" s="87"/>
      <c r="PMN61" s="87"/>
      <c r="PMO61" s="87"/>
      <c r="PMP61" s="87"/>
      <c r="PMQ61" s="87"/>
      <c r="PMR61" s="87"/>
      <c r="PMS61" s="87"/>
      <c r="PMT61" s="87"/>
      <c r="PMZ61" s="87"/>
      <c r="PNA61" s="87"/>
      <c r="PNB61" s="87"/>
      <c r="PNC61" s="87"/>
      <c r="PND61" s="87"/>
      <c r="PNE61" s="87"/>
      <c r="PNF61" s="87"/>
      <c r="PNG61" s="87"/>
      <c r="PNH61" s="87"/>
      <c r="PNI61" s="87"/>
      <c r="PNO61" s="87"/>
      <c r="PNP61" s="87"/>
      <c r="PNQ61" s="87"/>
      <c r="PNR61" s="87"/>
      <c r="PNS61" s="87"/>
      <c r="PNT61" s="87"/>
      <c r="PNU61" s="87"/>
      <c r="PNV61" s="87"/>
      <c r="PNW61" s="87"/>
      <c r="PNX61" s="87"/>
      <c r="POD61" s="87"/>
      <c r="POE61" s="87"/>
      <c r="POF61" s="87"/>
      <c r="POG61" s="87"/>
      <c r="POH61" s="87"/>
      <c r="POI61" s="87"/>
      <c r="POJ61" s="87"/>
      <c r="POK61" s="87"/>
      <c r="POL61" s="87"/>
      <c r="POM61" s="87"/>
      <c r="POS61" s="87"/>
      <c r="POT61" s="87"/>
      <c r="POU61" s="87"/>
      <c r="POV61" s="87"/>
      <c r="POW61" s="87"/>
      <c r="POX61" s="87"/>
      <c r="POY61" s="87"/>
      <c r="POZ61" s="87"/>
      <c r="PPA61" s="87"/>
      <c r="PPB61" s="87"/>
      <c r="PPH61" s="87"/>
      <c r="PPI61" s="87"/>
      <c r="PPJ61" s="87"/>
      <c r="PPK61" s="87"/>
      <c r="PPL61" s="87"/>
      <c r="PPM61" s="87"/>
      <c r="PPN61" s="87"/>
      <c r="PPO61" s="87"/>
      <c r="PPP61" s="87"/>
      <c r="PPQ61" s="87"/>
      <c r="PPW61" s="87"/>
      <c r="PPX61" s="87"/>
      <c r="PPY61" s="87"/>
      <c r="PPZ61" s="87"/>
      <c r="PQA61" s="87"/>
      <c r="PQB61" s="87"/>
      <c r="PQC61" s="87"/>
      <c r="PQD61" s="87"/>
      <c r="PQE61" s="87"/>
      <c r="PQF61" s="87"/>
      <c r="PQL61" s="87"/>
      <c r="PQM61" s="87"/>
      <c r="PQN61" s="87"/>
      <c r="PQO61" s="87"/>
      <c r="PQP61" s="87"/>
      <c r="PQQ61" s="87"/>
      <c r="PQR61" s="87"/>
      <c r="PQS61" s="87"/>
      <c r="PQT61" s="87"/>
      <c r="PQU61" s="87"/>
      <c r="PRA61" s="87"/>
      <c r="PRB61" s="87"/>
      <c r="PRC61" s="87"/>
      <c r="PRD61" s="87"/>
      <c r="PRE61" s="87"/>
      <c r="PRF61" s="87"/>
      <c r="PRG61" s="87"/>
      <c r="PRH61" s="87"/>
      <c r="PRI61" s="87"/>
      <c r="PRJ61" s="87"/>
      <c r="PRP61" s="87"/>
      <c r="PRQ61" s="87"/>
      <c r="PRR61" s="87"/>
      <c r="PRS61" s="87"/>
      <c r="PRT61" s="87"/>
      <c r="PRU61" s="87"/>
      <c r="PRV61" s="87"/>
      <c r="PRW61" s="87"/>
      <c r="PRX61" s="87"/>
      <c r="PRY61" s="87"/>
      <c r="PSE61" s="87"/>
      <c r="PSF61" s="87"/>
      <c r="PSG61" s="87"/>
      <c r="PSH61" s="87"/>
      <c r="PSI61" s="87"/>
      <c r="PSJ61" s="87"/>
      <c r="PSK61" s="87"/>
      <c r="PSL61" s="87"/>
      <c r="PSM61" s="87"/>
      <c r="PSN61" s="87"/>
      <c r="PST61" s="87"/>
      <c r="PSU61" s="87"/>
      <c r="PSV61" s="87"/>
      <c r="PSW61" s="87"/>
      <c r="PSX61" s="87"/>
      <c r="PSY61" s="87"/>
      <c r="PSZ61" s="87"/>
      <c r="PTA61" s="87"/>
      <c r="PTB61" s="87"/>
      <c r="PTC61" s="87"/>
      <c r="PTI61" s="87"/>
      <c r="PTJ61" s="87"/>
      <c r="PTK61" s="87"/>
      <c r="PTL61" s="87"/>
      <c r="PTM61" s="87"/>
      <c r="PTN61" s="87"/>
      <c r="PTO61" s="87"/>
      <c r="PTP61" s="87"/>
      <c r="PTQ61" s="87"/>
      <c r="PTR61" s="87"/>
      <c r="PTX61" s="87"/>
      <c r="PTY61" s="87"/>
      <c r="PTZ61" s="87"/>
      <c r="PUA61" s="87"/>
      <c r="PUB61" s="87"/>
      <c r="PUC61" s="87"/>
      <c r="PUD61" s="87"/>
      <c r="PUE61" s="87"/>
      <c r="PUF61" s="87"/>
      <c r="PUG61" s="87"/>
      <c r="PUM61" s="87"/>
      <c r="PUN61" s="87"/>
      <c r="PUO61" s="87"/>
      <c r="PUP61" s="87"/>
      <c r="PUQ61" s="87"/>
      <c r="PUR61" s="87"/>
      <c r="PUS61" s="87"/>
      <c r="PUT61" s="87"/>
      <c r="PUU61" s="87"/>
      <c r="PUV61" s="87"/>
      <c r="PVB61" s="87"/>
      <c r="PVC61" s="87"/>
      <c r="PVD61" s="87"/>
      <c r="PVE61" s="87"/>
      <c r="PVF61" s="87"/>
      <c r="PVG61" s="87"/>
      <c r="PVH61" s="87"/>
      <c r="PVI61" s="87"/>
      <c r="PVJ61" s="87"/>
      <c r="PVK61" s="87"/>
      <c r="PVQ61" s="87"/>
      <c r="PVR61" s="87"/>
      <c r="PVS61" s="87"/>
      <c r="PVT61" s="87"/>
      <c r="PVU61" s="87"/>
      <c r="PVV61" s="87"/>
      <c r="PVW61" s="87"/>
      <c r="PVX61" s="87"/>
      <c r="PVY61" s="87"/>
      <c r="PVZ61" s="87"/>
      <c r="PWF61" s="87"/>
      <c r="PWG61" s="87"/>
      <c r="PWH61" s="87"/>
      <c r="PWI61" s="87"/>
      <c r="PWJ61" s="87"/>
      <c r="PWK61" s="87"/>
      <c r="PWL61" s="87"/>
      <c r="PWM61" s="87"/>
      <c r="PWN61" s="87"/>
      <c r="PWO61" s="87"/>
      <c r="PWU61" s="87"/>
      <c r="PWV61" s="87"/>
      <c r="PWW61" s="87"/>
      <c r="PWX61" s="87"/>
      <c r="PWY61" s="87"/>
      <c r="PWZ61" s="87"/>
      <c r="PXA61" s="87"/>
      <c r="PXB61" s="87"/>
      <c r="PXC61" s="87"/>
      <c r="PXD61" s="87"/>
      <c r="PXJ61" s="87"/>
      <c r="PXK61" s="87"/>
      <c r="PXL61" s="87"/>
      <c r="PXM61" s="87"/>
      <c r="PXN61" s="87"/>
      <c r="PXO61" s="87"/>
      <c r="PXP61" s="87"/>
      <c r="PXQ61" s="87"/>
      <c r="PXR61" s="87"/>
      <c r="PXS61" s="87"/>
      <c r="PXY61" s="87"/>
      <c r="PXZ61" s="87"/>
      <c r="PYA61" s="87"/>
      <c r="PYB61" s="87"/>
      <c r="PYC61" s="87"/>
      <c r="PYD61" s="87"/>
      <c r="PYE61" s="87"/>
      <c r="PYF61" s="87"/>
      <c r="PYG61" s="87"/>
      <c r="PYH61" s="87"/>
      <c r="PYN61" s="87"/>
      <c r="PYO61" s="87"/>
      <c r="PYP61" s="87"/>
      <c r="PYQ61" s="87"/>
      <c r="PYR61" s="87"/>
      <c r="PYS61" s="87"/>
      <c r="PYT61" s="87"/>
      <c r="PYU61" s="87"/>
      <c r="PYV61" s="87"/>
      <c r="PYW61" s="87"/>
      <c r="PZC61" s="87"/>
      <c r="PZD61" s="87"/>
      <c r="PZE61" s="87"/>
      <c r="PZF61" s="87"/>
      <c r="PZG61" s="87"/>
      <c r="PZH61" s="87"/>
      <c r="PZI61" s="87"/>
      <c r="PZJ61" s="87"/>
      <c r="PZK61" s="87"/>
      <c r="PZL61" s="87"/>
      <c r="PZR61" s="87"/>
      <c r="PZS61" s="87"/>
      <c r="PZT61" s="87"/>
      <c r="PZU61" s="87"/>
      <c r="PZV61" s="87"/>
      <c r="PZW61" s="87"/>
      <c r="PZX61" s="87"/>
      <c r="PZY61" s="87"/>
      <c r="PZZ61" s="87"/>
      <c r="QAA61" s="87"/>
      <c r="QAG61" s="87"/>
      <c r="QAH61" s="87"/>
      <c r="QAI61" s="87"/>
      <c r="QAJ61" s="87"/>
      <c r="QAK61" s="87"/>
      <c r="QAL61" s="87"/>
      <c r="QAM61" s="87"/>
      <c r="QAN61" s="87"/>
      <c r="QAO61" s="87"/>
      <c r="QAP61" s="87"/>
      <c r="QAV61" s="87"/>
      <c r="QAW61" s="87"/>
      <c r="QAX61" s="87"/>
      <c r="QAY61" s="87"/>
      <c r="QAZ61" s="87"/>
      <c r="QBA61" s="87"/>
      <c r="QBB61" s="87"/>
      <c r="QBC61" s="87"/>
      <c r="QBD61" s="87"/>
      <c r="QBE61" s="87"/>
      <c r="QBK61" s="87"/>
      <c r="QBL61" s="87"/>
      <c r="QBM61" s="87"/>
      <c r="QBN61" s="87"/>
      <c r="QBO61" s="87"/>
      <c r="QBP61" s="87"/>
      <c r="QBQ61" s="87"/>
      <c r="QBR61" s="87"/>
      <c r="QBS61" s="87"/>
      <c r="QBT61" s="87"/>
      <c r="QBZ61" s="87"/>
      <c r="QCA61" s="87"/>
      <c r="QCB61" s="87"/>
      <c r="QCC61" s="87"/>
      <c r="QCD61" s="87"/>
      <c r="QCE61" s="87"/>
      <c r="QCF61" s="87"/>
      <c r="QCG61" s="87"/>
      <c r="QCH61" s="87"/>
      <c r="QCI61" s="87"/>
      <c r="QCO61" s="87"/>
      <c r="QCP61" s="87"/>
      <c r="QCQ61" s="87"/>
      <c r="QCR61" s="87"/>
      <c r="QCS61" s="87"/>
      <c r="QCT61" s="87"/>
      <c r="QCU61" s="87"/>
      <c r="QCV61" s="87"/>
      <c r="QCW61" s="87"/>
      <c r="QCX61" s="87"/>
      <c r="QDD61" s="87"/>
      <c r="QDE61" s="87"/>
      <c r="QDF61" s="87"/>
      <c r="QDG61" s="87"/>
      <c r="QDH61" s="87"/>
      <c r="QDI61" s="87"/>
      <c r="QDJ61" s="87"/>
      <c r="QDK61" s="87"/>
      <c r="QDL61" s="87"/>
      <c r="QDM61" s="87"/>
      <c r="QDS61" s="87"/>
      <c r="QDT61" s="87"/>
      <c r="QDU61" s="87"/>
      <c r="QDV61" s="87"/>
      <c r="QDW61" s="87"/>
      <c r="QDX61" s="87"/>
      <c r="QDY61" s="87"/>
      <c r="QDZ61" s="87"/>
      <c r="QEA61" s="87"/>
      <c r="QEB61" s="87"/>
      <c r="QEH61" s="87"/>
      <c r="QEI61" s="87"/>
      <c r="QEJ61" s="87"/>
      <c r="QEK61" s="87"/>
      <c r="QEL61" s="87"/>
      <c r="QEM61" s="87"/>
      <c r="QEN61" s="87"/>
      <c r="QEO61" s="87"/>
      <c r="QEP61" s="87"/>
      <c r="QEQ61" s="87"/>
      <c r="QEW61" s="87"/>
      <c r="QEX61" s="87"/>
      <c r="QEY61" s="87"/>
      <c r="QEZ61" s="87"/>
      <c r="QFA61" s="87"/>
      <c r="QFB61" s="87"/>
      <c r="QFC61" s="87"/>
      <c r="QFD61" s="87"/>
      <c r="QFE61" s="87"/>
      <c r="QFF61" s="87"/>
      <c r="QFL61" s="87"/>
      <c r="QFM61" s="87"/>
      <c r="QFN61" s="87"/>
      <c r="QFO61" s="87"/>
      <c r="QFP61" s="87"/>
      <c r="QFQ61" s="87"/>
      <c r="QFR61" s="87"/>
      <c r="QFS61" s="87"/>
      <c r="QFT61" s="87"/>
      <c r="QFU61" s="87"/>
      <c r="QGA61" s="87"/>
      <c r="QGB61" s="87"/>
      <c r="QGC61" s="87"/>
      <c r="QGD61" s="87"/>
      <c r="QGE61" s="87"/>
      <c r="QGF61" s="87"/>
      <c r="QGG61" s="87"/>
      <c r="QGH61" s="87"/>
      <c r="QGI61" s="87"/>
      <c r="QGJ61" s="87"/>
      <c r="QGP61" s="87"/>
      <c r="QGQ61" s="87"/>
      <c r="QGR61" s="87"/>
      <c r="QGS61" s="87"/>
      <c r="QGT61" s="87"/>
      <c r="QGU61" s="87"/>
      <c r="QGV61" s="87"/>
      <c r="QGW61" s="87"/>
      <c r="QGX61" s="87"/>
      <c r="QGY61" s="87"/>
      <c r="QHE61" s="87"/>
      <c r="QHF61" s="87"/>
      <c r="QHG61" s="87"/>
      <c r="QHH61" s="87"/>
      <c r="QHI61" s="87"/>
      <c r="QHJ61" s="87"/>
      <c r="QHK61" s="87"/>
      <c r="QHL61" s="87"/>
      <c r="QHM61" s="87"/>
      <c r="QHN61" s="87"/>
      <c r="QHT61" s="87"/>
      <c r="QHU61" s="87"/>
      <c r="QHV61" s="87"/>
      <c r="QHW61" s="87"/>
      <c r="QHX61" s="87"/>
      <c r="QHY61" s="87"/>
      <c r="QHZ61" s="87"/>
      <c r="QIA61" s="87"/>
      <c r="QIB61" s="87"/>
      <c r="QIC61" s="87"/>
      <c r="QII61" s="87"/>
      <c r="QIJ61" s="87"/>
      <c r="QIK61" s="87"/>
      <c r="QIL61" s="87"/>
      <c r="QIM61" s="87"/>
      <c r="QIN61" s="87"/>
      <c r="QIO61" s="87"/>
      <c r="QIP61" s="87"/>
      <c r="QIQ61" s="87"/>
      <c r="QIR61" s="87"/>
      <c r="QIX61" s="87"/>
      <c r="QIY61" s="87"/>
      <c r="QIZ61" s="87"/>
      <c r="QJA61" s="87"/>
      <c r="QJB61" s="87"/>
      <c r="QJC61" s="87"/>
      <c r="QJD61" s="87"/>
      <c r="QJE61" s="87"/>
      <c r="QJF61" s="87"/>
      <c r="QJG61" s="87"/>
      <c r="QJM61" s="87"/>
      <c r="QJN61" s="87"/>
      <c r="QJO61" s="87"/>
      <c r="QJP61" s="87"/>
      <c r="QJQ61" s="87"/>
      <c r="QJR61" s="87"/>
      <c r="QJS61" s="87"/>
      <c r="QJT61" s="87"/>
      <c r="QJU61" s="87"/>
      <c r="QJV61" s="87"/>
      <c r="QKB61" s="87"/>
      <c r="QKC61" s="87"/>
      <c r="QKD61" s="87"/>
      <c r="QKE61" s="87"/>
      <c r="QKF61" s="87"/>
      <c r="QKG61" s="87"/>
      <c r="QKH61" s="87"/>
      <c r="QKI61" s="87"/>
      <c r="QKJ61" s="87"/>
      <c r="QKK61" s="87"/>
      <c r="QKQ61" s="87"/>
      <c r="QKR61" s="87"/>
      <c r="QKS61" s="87"/>
      <c r="QKT61" s="87"/>
      <c r="QKU61" s="87"/>
      <c r="QKV61" s="87"/>
      <c r="QKW61" s="87"/>
      <c r="QKX61" s="87"/>
      <c r="QKY61" s="87"/>
      <c r="QKZ61" s="87"/>
      <c r="QLF61" s="87"/>
      <c r="QLG61" s="87"/>
      <c r="QLH61" s="87"/>
      <c r="QLI61" s="87"/>
      <c r="QLJ61" s="87"/>
      <c r="QLK61" s="87"/>
      <c r="QLL61" s="87"/>
      <c r="QLM61" s="87"/>
      <c r="QLN61" s="87"/>
      <c r="QLO61" s="87"/>
      <c r="QLU61" s="87"/>
      <c r="QLV61" s="87"/>
      <c r="QLW61" s="87"/>
      <c r="QLX61" s="87"/>
      <c r="QLY61" s="87"/>
      <c r="QLZ61" s="87"/>
      <c r="QMA61" s="87"/>
      <c r="QMB61" s="87"/>
      <c r="QMC61" s="87"/>
      <c r="QMD61" s="87"/>
      <c r="QMJ61" s="87"/>
      <c r="QMK61" s="87"/>
      <c r="QML61" s="87"/>
      <c r="QMM61" s="87"/>
      <c r="QMN61" s="87"/>
      <c r="QMO61" s="87"/>
      <c r="QMP61" s="87"/>
      <c r="QMQ61" s="87"/>
      <c r="QMR61" s="87"/>
      <c r="QMS61" s="87"/>
      <c r="QMY61" s="87"/>
      <c r="QMZ61" s="87"/>
      <c r="QNA61" s="87"/>
      <c r="QNB61" s="87"/>
      <c r="QNC61" s="87"/>
      <c r="QND61" s="87"/>
      <c r="QNE61" s="87"/>
      <c r="QNF61" s="87"/>
      <c r="QNG61" s="87"/>
      <c r="QNH61" s="87"/>
      <c r="QNN61" s="87"/>
      <c r="QNO61" s="87"/>
      <c r="QNP61" s="87"/>
      <c r="QNQ61" s="87"/>
      <c r="QNR61" s="87"/>
      <c r="QNS61" s="87"/>
      <c r="QNT61" s="87"/>
      <c r="QNU61" s="87"/>
      <c r="QNV61" s="87"/>
      <c r="QNW61" s="87"/>
      <c r="QOC61" s="87"/>
      <c r="QOD61" s="87"/>
      <c r="QOE61" s="87"/>
      <c r="QOF61" s="87"/>
      <c r="QOG61" s="87"/>
      <c r="QOH61" s="87"/>
      <c r="QOI61" s="87"/>
      <c r="QOJ61" s="87"/>
      <c r="QOK61" s="87"/>
      <c r="QOL61" s="87"/>
      <c r="QOR61" s="87"/>
      <c r="QOS61" s="87"/>
      <c r="QOT61" s="87"/>
      <c r="QOU61" s="87"/>
      <c r="QOV61" s="87"/>
      <c r="QOW61" s="87"/>
      <c r="QOX61" s="87"/>
      <c r="QOY61" s="87"/>
      <c r="QOZ61" s="87"/>
      <c r="QPA61" s="87"/>
      <c r="QPG61" s="87"/>
      <c r="QPH61" s="87"/>
      <c r="QPI61" s="87"/>
      <c r="QPJ61" s="87"/>
      <c r="QPK61" s="87"/>
      <c r="QPL61" s="87"/>
      <c r="QPM61" s="87"/>
      <c r="QPN61" s="87"/>
      <c r="QPO61" s="87"/>
      <c r="QPP61" s="87"/>
      <c r="QPV61" s="87"/>
      <c r="QPW61" s="87"/>
      <c r="QPX61" s="87"/>
      <c r="QPY61" s="87"/>
      <c r="QPZ61" s="87"/>
      <c r="QQA61" s="87"/>
      <c r="QQB61" s="87"/>
      <c r="QQC61" s="87"/>
      <c r="QQD61" s="87"/>
      <c r="QQE61" s="87"/>
      <c r="QQK61" s="87"/>
      <c r="QQL61" s="87"/>
      <c r="QQM61" s="87"/>
      <c r="QQN61" s="87"/>
      <c r="QQO61" s="87"/>
      <c r="QQP61" s="87"/>
      <c r="QQQ61" s="87"/>
      <c r="QQR61" s="87"/>
      <c r="QQS61" s="87"/>
      <c r="QQT61" s="87"/>
      <c r="QQZ61" s="87"/>
      <c r="QRA61" s="87"/>
      <c r="QRB61" s="87"/>
      <c r="QRC61" s="87"/>
      <c r="QRD61" s="87"/>
      <c r="QRE61" s="87"/>
      <c r="QRF61" s="87"/>
      <c r="QRG61" s="87"/>
      <c r="QRH61" s="87"/>
      <c r="QRI61" s="87"/>
      <c r="QRO61" s="87"/>
      <c r="QRP61" s="87"/>
      <c r="QRQ61" s="87"/>
      <c r="QRR61" s="87"/>
      <c r="QRS61" s="87"/>
      <c r="QRT61" s="87"/>
      <c r="QRU61" s="87"/>
      <c r="QRV61" s="87"/>
      <c r="QRW61" s="87"/>
      <c r="QRX61" s="87"/>
      <c r="QSD61" s="87"/>
      <c r="QSE61" s="87"/>
      <c r="QSF61" s="87"/>
      <c r="QSG61" s="87"/>
      <c r="QSH61" s="87"/>
      <c r="QSI61" s="87"/>
      <c r="QSJ61" s="87"/>
      <c r="QSK61" s="87"/>
      <c r="QSL61" s="87"/>
      <c r="QSM61" s="87"/>
      <c r="QSS61" s="87"/>
      <c r="QST61" s="87"/>
      <c r="QSU61" s="87"/>
      <c r="QSV61" s="87"/>
      <c r="QSW61" s="87"/>
      <c r="QSX61" s="87"/>
      <c r="QSY61" s="87"/>
      <c r="QSZ61" s="87"/>
      <c r="QTA61" s="87"/>
      <c r="QTB61" s="87"/>
      <c r="QTH61" s="87"/>
      <c r="QTI61" s="87"/>
      <c r="QTJ61" s="87"/>
      <c r="QTK61" s="87"/>
      <c r="QTL61" s="87"/>
      <c r="QTM61" s="87"/>
      <c r="QTN61" s="87"/>
      <c r="QTO61" s="87"/>
      <c r="QTP61" s="87"/>
      <c r="QTQ61" s="87"/>
      <c r="QTW61" s="87"/>
      <c r="QTX61" s="87"/>
      <c r="QTY61" s="87"/>
      <c r="QTZ61" s="87"/>
      <c r="QUA61" s="87"/>
      <c r="QUB61" s="87"/>
      <c r="QUC61" s="87"/>
      <c r="QUD61" s="87"/>
      <c r="QUE61" s="87"/>
      <c r="QUF61" s="87"/>
      <c r="QUL61" s="87"/>
      <c r="QUM61" s="87"/>
      <c r="QUN61" s="87"/>
      <c r="QUO61" s="87"/>
      <c r="QUP61" s="87"/>
      <c r="QUQ61" s="87"/>
      <c r="QUR61" s="87"/>
      <c r="QUS61" s="87"/>
      <c r="QUT61" s="87"/>
      <c r="QUU61" s="87"/>
      <c r="QVA61" s="87"/>
      <c r="QVB61" s="87"/>
      <c r="QVC61" s="87"/>
      <c r="QVD61" s="87"/>
      <c r="QVE61" s="87"/>
      <c r="QVF61" s="87"/>
      <c r="QVG61" s="87"/>
      <c r="QVH61" s="87"/>
      <c r="QVI61" s="87"/>
      <c r="QVJ61" s="87"/>
      <c r="QVP61" s="87"/>
      <c r="QVQ61" s="87"/>
      <c r="QVR61" s="87"/>
      <c r="QVS61" s="87"/>
      <c r="QVT61" s="87"/>
      <c r="QVU61" s="87"/>
      <c r="QVV61" s="87"/>
      <c r="QVW61" s="87"/>
      <c r="QVX61" s="87"/>
      <c r="QVY61" s="87"/>
      <c r="QWE61" s="87"/>
      <c r="QWF61" s="87"/>
      <c r="QWG61" s="87"/>
      <c r="QWH61" s="87"/>
      <c r="QWI61" s="87"/>
      <c r="QWJ61" s="87"/>
      <c r="QWK61" s="87"/>
      <c r="QWL61" s="87"/>
      <c r="QWM61" s="87"/>
      <c r="QWN61" s="87"/>
      <c r="QWT61" s="87"/>
      <c r="QWU61" s="87"/>
      <c r="QWV61" s="87"/>
      <c r="QWW61" s="87"/>
      <c r="QWX61" s="87"/>
      <c r="QWY61" s="87"/>
      <c r="QWZ61" s="87"/>
      <c r="QXA61" s="87"/>
      <c r="QXB61" s="87"/>
      <c r="QXC61" s="87"/>
      <c r="QXI61" s="87"/>
      <c r="QXJ61" s="87"/>
      <c r="QXK61" s="87"/>
      <c r="QXL61" s="87"/>
      <c r="QXM61" s="87"/>
      <c r="QXN61" s="87"/>
      <c r="QXO61" s="87"/>
      <c r="QXP61" s="87"/>
      <c r="QXQ61" s="87"/>
      <c r="QXR61" s="87"/>
      <c r="QXX61" s="87"/>
      <c r="QXY61" s="87"/>
      <c r="QXZ61" s="87"/>
      <c r="QYA61" s="87"/>
      <c r="QYB61" s="87"/>
      <c r="QYC61" s="87"/>
      <c r="QYD61" s="87"/>
      <c r="QYE61" s="87"/>
      <c r="QYF61" s="87"/>
      <c r="QYG61" s="87"/>
      <c r="QYM61" s="87"/>
      <c r="QYN61" s="87"/>
      <c r="QYO61" s="87"/>
      <c r="QYP61" s="87"/>
      <c r="QYQ61" s="87"/>
      <c r="QYR61" s="87"/>
      <c r="QYS61" s="87"/>
      <c r="QYT61" s="87"/>
      <c r="QYU61" s="87"/>
      <c r="QYV61" s="87"/>
      <c r="QZB61" s="87"/>
      <c r="QZC61" s="87"/>
      <c r="QZD61" s="87"/>
      <c r="QZE61" s="87"/>
      <c r="QZF61" s="87"/>
      <c r="QZG61" s="87"/>
      <c r="QZH61" s="87"/>
      <c r="QZI61" s="87"/>
      <c r="QZJ61" s="87"/>
      <c r="QZK61" s="87"/>
      <c r="QZQ61" s="87"/>
      <c r="QZR61" s="87"/>
      <c r="QZS61" s="87"/>
      <c r="QZT61" s="87"/>
      <c r="QZU61" s="87"/>
      <c r="QZV61" s="87"/>
      <c r="QZW61" s="87"/>
      <c r="QZX61" s="87"/>
      <c r="QZY61" s="87"/>
      <c r="QZZ61" s="87"/>
      <c r="RAF61" s="87"/>
      <c r="RAG61" s="87"/>
      <c r="RAH61" s="87"/>
      <c r="RAI61" s="87"/>
      <c r="RAJ61" s="87"/>
      <c r="RAK61" s="87"/>
      <c r="RAL61" s="87"/>
      <c r="RAM61" s="87"/>
      <c r="RAN61" s="87"/>
      <c r="RAO61" s="87"/>
      <c r="RAU61" s="87"/>
      <c r="RAV61" s="87"/>
      <c r="RAW61" s="87"/>
      <c r="RAX61" s="87"/>
      <c r="RAY61" s="87"/>
      <c r="RAZ61" s="87"/>
      <c r="RBA61" s="87"/>
      <c r="RBB61" s="87"/>
      <c r="RBC61" s="87"/>
      <c r="RBD61" s="87"/>
      <c r="RBJ61" s="87"/>
      <c r="RBK61" s="87"/>
      <c r="RBL61" s="87"/>
      <c r="RBM61" s="87"/>
      <c r="RBN61" s="87"/>
      <c r="RBO61" s="87"/>
      <c r="RBP61" s="87"/>
      <c r="RBQ61" s="87"/>
      <c r="RBR61" s="87"/>
      <c r="RBS61" s="87"/>
      <c r="RBY61" s="87"/>
      <c r="RBZ61" s="87"/>
      <c r="RCA61" s="87"/>
      <c r="RCB61" s="87"/>
      <c r="RCC61" s="87"/>
      <c r="RCD61" s="87"/>
      <c r="RCE61" s="87"/>
      <c r="RCF61" s="87"/>
      <c r="RCG61" s="87"/>
      <c r="RCH61" s="87"/>
      <c r="RCN61" s="87"/>
      <c r="RCO61" s="87"/>
      <c r="RCP61" s="87"/>
      <c r="RCQ61" s="87"/>
      <c r="RCR61" s="87"/>
      <c r="RCS61" s="87"/>
      <c r="RCT61" s="87"/>
      <c r="RCU61" s="87"/>
      <c r="RCV61" s="87"/>
      <c r="RCW61" s="87"/>
      <c r="RDC61" s="87"/>
      <c r="RDD61" s="87"/>
      <c r="RDE61" s="87"/>
      <c r="RDF61" s="87"/>
      <c r="RDG61" s="87"/>
      <c r="RDH61" s="87"/>
      <c r="RDI61" s="87"/>
      <c r="RDJ61" s="87"/>
      <c r="RDK61" s="87"/>
      <c r="RDL61" s="87"/>
      <c r="RDR61" s="87"/>
      <c r="RDS61" s="87"/>
      <c r="RDT61" s="87"/>
      <c r="RDU61" s="87"/>
      <c r="RDV61" s="87"/>
      <c r="RDW61" s="87"/>
      <c r="RDX61" s="87"/>
      <c r="RDY61" s="87"/>
      <c r="RDZ61" s="87"/>
      <c r="REA61" s="87"/>
      <c r="REG61" s="87"/>
      <c r="REH61" s="87"/>
      <c r="REI61" s="87"/>
      <c r="REJ61" s="87"/>
      <c r="REK61" s="87"/>
      <c r="REL61" s="87"/>
      <c r="REM61" s="87"/>
      <c r="REN61" s="87"/>
      <c r="REO61" s="87"/>
      <c r="REP61" s="87"/>
      <c r="REV61" s="87"/>
      <c r="REW61" s="87"/>
      <c r="REX61" s="87"/>
      <c r="REY61" s="87"/>
      <c r="REZ61" s="87"/>
      <c r="RFA61" s="87"/>
      <c r="RFB61" s="87"/>
      <c r="RFC61" s="87"/>
      <c r="RFD61" s="87"/>
      <c r="RFE61" s="87"/>
      <c r="RFK61" s="87"/>
      <c r="RFL61" s="87"/>
      <c r="RFM61" s="87"/>
      <c r="RFN61" s="87"/>
      <c r="RFO61" s="87"/>
      <c r="RFP61" s="87"/>
      <c r="RFQ61" s="87"/>
      <c r="RFR61" s="87"/>
      <c r="RFS61" s="87"/>
      <c r="RFT61" s="87"/>
      <c r="RFZ61" s="87"/>
      <c r="RGA61" s="87"/>
      <c r="RGB61" s="87"/>
      <c r="RGC61" s="87"/>
      <c r="RGD61" s="87"/>
      <c r="RGE61" s="87"/>
      <c r="RGF61" s="87"/>
      <c r="RGG61" s="87"/>
      <c r="RGH61" s="87"/>
      <c r="RGI61" s="87"/>
      <c r="RGO61" s="87"/>
      <c r="RGP61" s="87"/>
      <c r="RGQ61" s="87"/>
      <c r="RGR61" s="87"/>
      <c r="RGS61" s="87"/>
      <c r="RGT61" s="87"/>
      <c r="RGU61" s="87"/>
      <c r="RGV61" s="87"/>
      <c r="RGW61" s="87"/>
      <c r="RGX61" s="87"/>
      <c r="RHD61" s="87"/>
      <c r="RHE61" s="87"/>
      <c r="RHF61" s="87"/>
      <c r="RHG61" s="87"/>
      <c r="RHH61" s="87"/>
      <c r="RHI61" s="87"/>
      <c r="RHJ61" s="87"/>
      <c r="RHK61" s="87"/>
      <c r="RHL61" s="87"/>
      <c r="RHM61" s="87"/>
      <c r="RHS61" s="87"/>
      <c r="RHT61" s="87"/>
      <c r="RHU61" s="87"/>
      <c r="RHV61" s="87"/>
      <c r="RHW61" s="87"/>
      <c r="RHX61" s="87"/>
      <c r="RHY61" s="87"/>
      <c r="RHZ61" s="87"/>
      <c r="RIA61" s="87"/>
      <c r="RIB61" s="87"/>
      <c r="RIH61" s="87"/>
      <c r="RII61" s="87"/>
      <c r="RIJ61" s="87"/>
      <c r="RIK61" s="87"/>
      <c r="RIL61" s="87"/>
      <c r="RIM61" s="87"/>
      <c r="RIN61" s="87"/>
      <c r="RIO61" s="87"/>
      <c r="RIP61" s="87"/>
      <c r="RIQ61" s="87"/>
      <c r="RIW61" s="87"/>
      <c r="RIX61" s="87"/>
      <c r="RIY61" s="87"/>
      <c r="RIZ61" s="87"/>
      <c r="RJA61" s="87"/>
      <c r="RJB61" s="87"/>
      <c r="RJC61" s="87"/>
      <c r="RJD61" s="87"/>
      <c r="RJE61" s="87"/>
      <c r="RJF61" s="87"/>
      <c r="RJL61" s="87"/>
      <c r="RJM61" s="87"/>
      <c r="RJN61" s="87"/>
      <c r="RJO61" s="87"/>
      <c r="RJP61" s="87"/>
      <c r="RJQ61" s="87"/>
      <c r="RJR61" s="87"/>
      <c r="RJS61" s="87"/>
      <c r="RJT61" s="87"/>
      <c r="RJU61" s="87"/>
      <c r="RKA61" s="87"/>
      <c r="RKB61" s="87"/>
      <c r="RKC61" s="87"/>
      <c r="RKD61" s="87"/>
      <c r="RKE61" s="87"/>
      <c r="RKF61" s="87"/>
      <c r="RKG61" s="87"/>
      <c r="RKH61" s="87"/>
      <c r="RKI61" s="87"/>
      <c r="RKJ61" s="87"/>
      <c r="RKP61" s="87"/>
      <c r="RKQ61" s="87"/>
      <c r="RKR61" s="87"/>
      <c r="RKS61" s="87"/>
      <c r="RKT61" s="87"/>
      <c r="RKU61" s="87"/>
      <c r="RKV61" s="87"/>
      <c r="RKW61" s="87"/>
      <c r="RKX61" s="87"/>
      <c r="RKY61" s="87"/>
      <c r="RLE61" s="87"/>
      <c r="RLF61" s="87"/>
      <c r="RLG61" s="87"/>
      <c r="RLH61" s="87"/>
      <c r="RLI61" s="87"/>
      <c r="RLJ61" s="87"/>
      <c r="RLK61" s="87"/>
      <c r="RLL61" s="87"/>
      <c r="RLM61" s="87"/>
      <c r="RLN61" s="87"/>
      <c r="RLT61" s="87"/>
      <c r="RLU61" s="87"/>
      <c r="RLV61" s="87"/>
      <c r="RLW61" s="87"/>
      <c r="RLX61" s="87"/>
      <c r="RLY61" s="87"/>
      <c r="RLZ61" s="87"/>
      <c r="RMA61" s="87"/>
      <c r="RMB61" s="87"/>
      <c r="RMC61" s="87"/>
      <c r="RMI61" s="87"/>
      <c r="RMJ61" s="87"/>
      <c r="RMK61" s="87"/>
      <c r="RML61" s="87"/>
      <c r="RMM61" s="87"/>
      <c r="RMN61" s="87"/>
      <c r="RMO61" s="87"/>
      <c r="RMP61" s="87"/>
      <c r="RMQ61" s="87"/>
      <c r="RMR61" s="87"/>
      <c r="RMX61" s="87"/>
      <c r="RMY61" s="87"/>
      <c r="RMZ61" s="87"/>
      <c r="RNA61" s="87"/>
      <c r="RNB61" s="87"/>
      <c r="RNC61" s="87"/>
      <c r="RND61" s="87"/>
      <c r="RNE61" s="87"/>
      <c r="RNF61" s="87"/>
      <c r="RNG61" s="87"/>
      <c r="RNM61" s="87"/>
      <c r="RNN61" s="87"/>
      <c r="RNO61" s="87"/>
      <c r="RNP61" s="87"/>
      <c r="RNQ61" s="87"/>
      <c r="RNR61" s="87"/>
      <c r="RNS61" s="87"/>
      <c r="RNT61" s="87"/>
      <c r="RNU61" s="87"/>
      <c r="RNV61" s="87"/>
      <c r="ROB61" s="87"/>
      <c r="ROC61" s="87"/>
      <c r="ROD61" s="87"/>
      <c r="ROE61" s="87"/>
      <c r="ROF61" s="87"/>
      <c r="ROG61" s="87"/>
      <c r="ROH61" s="87"/>
      <c r="ROI61" s="87"/>
      <c r="ROJ61" s="87"/>
      <c r="ROK61" s="87"/>
      <c r="ROQ61" s="87"/>
      <c r="ROR61" s="87"/>
      <c r="ROS61" s="87"/>
      <c r="ROT61" s="87"/>
      <c r="ROU61" s="87"/>
      <c r="ROV61" s="87"/>
      <c r="ROW61" s="87"/>
      <c r="ROX61" s="87"/>
      <c r="ROY61" s="87"/>
      <c r="ROZ61" s="87"/>
      <c r="RPF61" s="87"/>
      <c r="RPG61" s="87"/>
      <c r="RPH61" s="87"/>
      <c r="RPI61" s="87"/>
      <c r="RPJ61" s="87"/>
      <c r="RPK61" s="87"/>
      <c r="RPL61" s="87"/>
      <c r="RPM61" s="87"/>
      <c r="RPN61" s="87"/>
      <c r="RPO61" s="87"/>
      <c r="RPU61" s="87"/>
      <c r="RPV61" s="87"/>
      <c r="RPW61" s="87"/>
      <c r="RPX61" s="87"/>
      <c r="RPY61" s="87"/>
      <c r="RPZ61" s="87"/>
      <c r="RQA61" s="87"/>
      <c r="RQB61" s="87"/>
      <c r="RQC61" s="87"/>
      <c r="RQD61" s="87"/>
      <c r="RQJ61" s="87"/>
      <c r="RQK61" s="87"/>
      <c r="RQL61" s="87"/>
      <c r="RQM61" s="87"/>
      <c r="RQN61" s="87"/>
      <c r="RQO61" s="87"/>
      <c r="RQP61" s="87"/>
      <c r="RQQ61" s="87"/>
      <c r="RQR61" s="87"/>
      <c r="RQS61" s="87"/>
      <c r="RQY61" s="87"/>
      <c r="RQZ61" s="87"/>
      <c r="RRA61" s="87"/>
      <c r="RRB61" s="87"/>
      <c r="RRC61" s="87"/>
      <c r="RRD61" s="87"/>
      <c r="RRE61" s="87"/>
      <c r="RRF61" s="87"/>
      <c r="RRG61" s="87"/>
      <c r="RRH61" s="87"/>
      <c r="RRN61" s="87"/>
      <c r="RRO61" s="87"/>
      <c r="RRP61" s="87"/>
      <c r="RRQ61" s="87"/>
      <c r="RRR61" s="87"/>
      <c r="RRS61" s="87"/>
      <c r="RRT61" s="87"/>
      <c r="RRU61" s="87"/>
      <c r="RRV61" s="87"/>
      <c r="RRW61" s="87"/>
      <c r="RSC61" s="87"/>
      <c r="RSD61" s="87"/>
      <c r="RSE61" s="87"/>
      <c r="RSF61" s="87"/>
      <c r="RSG61" s="87"/>
      <c r="RSH61" s="87"/>
      <c r="RSI61" s="87"/>
      <c r="RSJ61" s="87"/>
      <c r="RSK61" s="87"/>
      <c r="RSL61" s="87"/>
      <c r="RSR61" s="87"/>
      <c r="RSS61" s="87"/>
      <c r="RST61" s="87"/>
      <c r="RSU61" s="87"/>
      <c r="RSV61" s="87"/>
      <c r="RSW61" s="87"/>
      <c r="RSX61" s="87"/>
      <c r="RSY61" s="87"/>
      <c r="RSZ61" s="87"/>
      <c r="RTA61" s="87"/>
      <c r="RTG61" s="87"/>
      <c r="RTH61" s="87"/>
      <c r="RTI61" s="87"/>
      <c r="RTJ61" s="87"/>
      <c r="RTK61" s="87"/>
      <c r="RTL61" s="87"/>
      <c r="RTM61" s="87"/>
      <c r="RTN61" s="87"/>
      <c r="RTO61" s="87"/>
      <c r="RTP61" s="87"/>
      <c r="RTV61" s="87"/>
      <c r="RTW61" s="87"/>
      <c r="RTX61" s="87"/>
      <c r="RTY61" s="87"/>
      <c r="RTZ61" s="87"/>
      <c r="RUA61" s="87"/>
      <c r="RUB61" s="87"/>
      <c r="RUC61" s="87"/>
      <c r="RUD61" s="87"/>
      <c r="RUE61" s="87"/>
      <c r="RUK61" s="87"/>
      <c r="RUL61" s="87"/>
      <c r="RUM61" s="87"/>
      <c r="RUN61" s="87"/>
      <c r="RUO61" s="87"/>
      <c r="RUP61" s="87"/>
      <c r="RUQ61" s="87"/>
      <c r="RUR61" s="87"/>
      <c r="RUS61" s="87"/>
      <c r="RUT61" s="87"/>
      <c r="RUZ61" s="87"/>
      <c r="RVA61" s="87"/>
      <c r="RVB61" s="87"/>
      <c r="RVC61" s="87"/>
      <c r="RVD61" s="87"/>
      <c r="RVE61" s="87"/>
      <c r="RVF61" s="87"/>
      <c r="RVG61" s="87"/>
      <c r="RVH61" s="87"/>
      <c r="RVI61" s="87"/>
      <c r="RVO61" s="87"/>
      <c r="RVP61" s="87"/>
      <c r="RVQ61" s="87"/>
      <c r="RVR61" s="87"/>
      <c r="RVS61" s="87"/>
      <c r="RVT61" s="87"/>
      <c r="RVU61" s="87"/>
      <c r="RVV61" s="87"/>
      <c r="RVW61" s="87"/>
      <c r="RVX61" s="87"/>
      <c r="RWD61" s="87"/>
      <c r="RWE61" s="87"/>
      <c r="RWF61" s="87"/>
      <c r="RWG61" s="87"/>
      <c r="RWH61" s="87"/>
      <c r="RWI61" s="87"/>
      <c r="RWJ61" s="87"/>
      <c r="RWK61" s="87"/>
      <c r="RWL61" s="87"/>
      <c r="RWM61" s="87"/>
      <c r="RWS61" s="87"/>
      <c r="RWT61" s="87"/>
      <c r="RWU61" s="87"/>
      <c r="RWV61" s="87"/>
      <c r="RWW61" s="87"/>
      <c r="RWX61" s="87"/>
      <c r="RWY61" s="87"/>
      <c r="RWZ61" s="87"/>
      <c r="RXA61" s="87"/>
      <c r="RXB61" s="87"/>
      <c r="RXH61" s="87"/>
      <c r="RXI61" s="87"/>
      <c r="RXJ61" s="87"/>
      <c r="RXK61" s="87"/>
      <c r="RXL61" s="87"/>
      <c r="RXM61" s="87"/>
      <c r="RXN61" s="87"/>
      <c r="RXO61" s="87"/>
      <c r="RXP61" s="87"/>
      <c r="RXQ61" s="87"/>
      <c r="RXW61" s="87"/>
      <c r="RXX61" s="87"/>
      <c r="RXY61" s="87"/>
      <c r="RXZ61" s="87"/>
      <c r="RYA61" s="87"/>
      <c r="RYB61" s="87"/>
      <c r="RYC61" s="87"/>
      <c r="RYD61" s="87"/>
      <c r="RYE61" s="87"/>
      <c r="RYF61" s="87"/>
      <c r="RYL61" s="87"/>
      <c r="RYM61" s="87"/>
      <c r="RYN61" s="87"/>
      <c r="RYO61" s="87"/>
      <c r="RYP61" s="87"/>
      <c r="RYQ61" s="87"/>
      <c r="RYR61" s="87"/>
      <c r="RYS61" s="87"/>
      <c r="RYT61" s="87"/>
      <c r="RYU61" s="87"/>
      <c r="RZA61" s="87"/>
      <c r="RZB61" s="87"/>
      <c r="RZC61" s="87"/>
      <c r="RZD61" s="87"/>
      <c r="RZE61" s="87"/>
      <c r="RZF61" s="87"/>
      <c r="RZG61" s="87"/>
      <c r="RZH61" s="87"/>
      <c r="RZI61" s="87"/>
      <c r="RZJ61" s="87"/>
      <c r="RZP61" s="87"/>
      <c r="RZQ61" s="87"/>
      <c r="RZR61" s="87"/>
      <c r="RZS61" s="87"/>
      <c r="RZT61" s="87"/>
      <c r="RZU61" s="87"/>
      <c r="RZV61" s="87"/>
      <c r="RZW61" s="87"/>
      <c r="RZX61" s="87"/>
      <c r="RZY61" s="87"/>
      <c r="SAE61" s="87"/>
      <c r="SAF61" s="87"/>
      <c r="SAG61" s="87"/>
      <c r="SAH61" s="87"/>
      <c r="SAI61" s="87"/>
      <c r="SAJ61" s="87"/>
      <c r="SAK61" s="87"/>
      <c r="SAL61" s="87"/>
      <c r="SAM61" s="87"/>
      <c r="SAN61" s="87"/>
      <c r="SAT61" s="87"/>
      <c r="SAU61" s="87"/>
      <c r="SAV61" s="87"/>
      <c r="SAW61" s="87"/>
      <c r="SAX61" s="87"/>
      <c r="SAY61" s="87"/>
      <c r="SAZ61" s="87"/>
      <c r="SBA61" s="87"/>
      <c r="SBB61" s="87"/>
      <c r="SBC61" s="87"/>
      <c r="SBI61" s="87"/>
      <c r="SBJ61" s="87"/>
      <c r="SBK61" s="87"/>
      <c r="SBL61" s="87"/>
      <c r="SBM61" s="87"/>
      <c r="SBN61" s="87"/>
      <c r="SBO61" s="87"/>
      <c r="SBP61" s="87"/>
      <c r="SBQ61" s="87"/>
      <c r="SBR61" s="87"/>
      <c r="SBX61" s="87"/>
      <c r="SBY61" s="87"/>
      <c r="SBZ61" s="87"/>
      <c r="SCA61" s="87"/>
      <c r="SCB61" s="87"/>
      <c r="SCC61" s="87"/>
      <c r="SCD61" s="87"/>
      <c r="SCE61" s="87"/>
      <c r="SCF61" s="87"/>
      <c r="SCG61" s="87"/>
      <c r="SCM61" s="87"/>
      <c r="SCN61" s="87"/>
      <c r="SCO61" s="87"/>
      <c r="SCP61" s="87"/>
      <c r="SCQ61" s="87"/>
      <c r="SCR61" s="87"/>
      <c r="SCS61" s="87"/>
      <c r="SCT61" s="87"/>
      <c r="SCU61" s="87"/>
      <c r="SCV61" s="87"/>
      <c r="SDB61" s="87"/>
      <c r="SDC61" s="87"/>
      <c r="SDD61" s="87"/>
      <c r="SDE61" s="87"/>
      <c r="SDF61" s="87"/>
      <c r="SDG61" s="87"/>
      <c r="SDH61" s="87"/>
      <c r="SDI61" s="87"/>
      <c r="SDJ61" s="87"/>
      <c r="SDK61" s="87"/>
      <c r="SDQ61" s="87"/>
      <c r="SDR61" s="87"/>
      <c r="SDS61" s="87"/>
      <c r="SDT61" s="87"/>
      <c r="SDU61" s="87"/>
      <c r="SDV61" s="87"/>
      <c r="SDW61" s="87"/>
      <c r="SDX61" s="87"/>
      <c r="SDY61" s="87"/>
      <c r="SDZ61" s="87"/>
      <c r="SEF61" s="87"/>
      <c r="SEG61" s="87"/>
      <c r="SEH61" s="87"/>
      <c r="SEI61" s="87"/>
      <c r="SEJ61" s="87"/>
      <c r="SEK61" s="87"/>
      <c r="SEL61" s="87"/>
      <c r="SEM61" s="87"/>
      <c r="SEN61" s="87"/>
      <c r="SEO61" s="87"/>
      <c r="SEU61" s="87"/>
      <c r="SEV61" s="87"/>
      <c r="SEW61" s="87"/>
      <c r="SEX61" s="87"/>
      <c r="SEY61" s="87"/>
      <c r="SEZ61" s="87"/>
      <c r="SFA61" s="87"/>
      <c r="SFB61" s="87"/>
      <c r="SFC61" s="87"/>
      <c r="SFD61" s="87"/>
      <c r="SFJ61" s="87"/>
      <c r="SFK61" s="87"/>
      <c r="SFL61" s="87"/>
      <c r="SFM61" s="87"/>
      <c r="SFN61" s="87"/>
      <c r="SFO61" s="87"/>
      <c r="SFP61" s="87"/>
      <c r="SFQ61" s="87"/>
      <c r="SFR61" s="87"/>
      <c r="SFS61" s="87"/>
      <c r="SFY61" s="87"/>
      <c r="SFZ61" s="87"/>
      <c r="SGA61" s="87"/>
      <c r="SGB61" s="87"/>
      <c r="SGC61" s="87"/>
      <c r="SGD61" s="87"/>
      <c r="SGE61" s="87"/>
      <c r="SGF61" s="87"/>
      <c r="SGG61" s="87"/>
      <c r="SGH61" s="87"/>
      <c r="SGN61" s="87"/>
      <c r="SGO61" s="87"/>
      <c r="SGP61" s="87"/>
      <c r="SGQ61" s="87"/>
      <c r="SGR61" s="87"/>
      <c r="SGS61" s="87"/>
      <c r="SGT61" s="87"/>
      <c r="SGU61" s="87"/>
      <c r="SGV61" s="87"/>
      <c r="SGW61" s="87"/>
      <c r="SHC61" s="87"/>
      <c r="SHD61" s="87"/>
      <c r="SHE61" s="87"/>
      <c r="SHF61" s="87"/>
      <c r="SHG61" s="87"/>
      <c r="SHH61" s="87"/>
      <c r="SHI61" s="87"/>
      <c r="SHJ61" s="87"/>
      <c r="SHK61" s="87"/>
      <c r="SHL61" s="87"/>
      <c r="SHR61" s="87"/>
      <c r="SHS61" s="87"/>
      <c r="SHT61" s="87"/>
      <c r="SHU61" s="87"/>
      <c r="SHV61" s="87"/>
      <c r="SHW61" s="87"/>
      <c r="SHX61" s="87"/>
      <c r="SHY61" s="87"/>
      <c r="SHZ61" s="87"/>
      <c r="SIA61" s="87"/>
      <c r="SIG61" s="87"/>
      <c r="SIH61" s="87"/>
      <c r="SII61" s="87"/>
      <c r="SIJ61" s="87"/>
      <c r="SIK61" s="87"/>
      <c r="SIL61" s="87"/>
      <c r="SIM61" s="87"/>
      <c r="SIN61" s="87"/>
      <c r="SIO61" s="87"/>
      <c r="SIP61" s="87"/>
      <c r="SIV61" s="87"/>
      <c r="SIW61" s="87"/>
      <c r="SIX61" s="87"/>
      <c r="SIY61" s="87"/>
      <c r="SIZ61" s="87"/>
      <c r="SJA61" s="87"/>
      <c r="SJB61" s="87"/>
      <c r="SJC61" s="87"/>
      <c r="SJD61" s="87"/>
      <c r="SJE61" s="87"/>
      <c r="SJK61" s="87"/>
      <c r="SJL61" s="87"/>
      <c r="SJM61" s="87"/>
      <c r="SJN61" s="87"/>
      <c r="SJO61" s="87"/>
      <c r="SJP61" s="87"/>
      <c r="SJQ61" s="87"/>
      <c r="SJR61" s="87"/>
      <c r="SJS61" s="87"/>
      <c r="SJT61" s="87"/>
      <c r="SJZ61" s="87"/>
      <c r="SKA61" s="87"/>
      <c r="SKB61" s="87"/>
      <c r="SKC61" s="87"/>
      <c r="SKD61" s="87"/>
      <c r="SKE61" s="87"/>
      <c r="SKF61" s="87"/>
      <c r="SKG61" s="87"/>
      <c r="SKH61" s="87"/>
      <c r="SKI61" s="87"/>
      <c r="SKO61" s="87"/>
      <c r="SKP61" s="87"/>
      <c r="SKQ61" s="87"/>
      <c r="SKR61" s="87"/>
      <c r="SKS61" s="87"/>
      <c r="SKT61" s="87"/>
      <c r="SKU61" s="87"/>
      <c r="SKV61" s="87"/>
      <c r="SKW61" s="87"/>
      <c r="SKX61" s="87"/>
      <c r="SLD61" s="87"/>
      <c r="SLE61" s="87"/>
      <c r="SLF61" s="87"/>
      <c r="SLG61" s="87"/>
      <c r="SLH61" s="87"/>
      <c r="SLI61" s="87"/>
      <c r="SLJ61" s="87"/>
      <c r="SLK61" s="87"/>
      <c r="SLL61" s="87"/>
      <c r="SLM61" s="87"/>
      <c r="SLS61" s="87"/>
      <c r="SLT61" s="87"/>
      <c r="SLU61" s="87"/>
      <c r="SLV61" s="87"/>
      <c r="SLW61" s="87"/>
      <c r="SLX61" s="87"/>
      <c r="SLY61" s="87"/>
      <c r="SLZ61" s="87"/>
      <c r="SMA61" s="87"/>
      <c r="SMB61" s="87"/>
      <c r="SMH61" s="87"/>
      <c r="SMI61" s="87"/>
      <c r="SMJ61" s="87"/>
      <c r="SMK61" s="87"/>
      <c r="SML61" s="87"/>
      <c r="SMM61" s="87"/>
      <c r="SMN61" s="87"/>
      <c r="SMO61" s="87"/>
      <c r="SMP61" s="87"/>
      <c r="SMQ61" s="87"/>
      <c r="SMW61" s="87"/>
      <c r="SMX61" s="87"/>
      <c r="SMY61" s="87"/>
      <c r="SMZ61" s="87"/>
      <c r="SNA61" s="87"/>
      <c r="SNB61" s="87"/>
      <c r="SNC61" s="87"/>
      <c r="SND61" s="87"/>
      <c r="SNE61" s="87"/>
      <c r="SNF61" s="87"/>
      <c r="SNL61" s="87"/>
      <c r="SNM61" s="87"/>
      <c r="SNN61" s="87"/>
      <c r="SNO61" s="87"/>
      <c r="SNP61" s="87"/>
      <c r="SNQ61" s="87"/>
      <c r="SNR61" s="87"/>
      <c r="SNS61" s="87"/>
      <c r="SNT61" s="87"/>
      <c r="SNU61" s="87"/>
      <c r="SOA61" s="87"/>
      <c r="SOB61" s="87"/>
      <c r="SOC61" s="87"/>
      <c r="SOD61" s="87"/>
      <c r="SOE61" s="87"/>
      <c r="SOF61" s="87"/>
      <c r="SOG61" s="87"/>
      <c r="SOH61" s="87"/>
      <c r="SOI61" s="87"/>
      <c r="SOJ61" s="87"/>
      <c r="SOP61" s="87"/>
      <c r="SOQ61" s="87"/>
      <c r="SOR61" s="87"/>
      <c r="SOS61" s="87"/>
      <c r="SOT61" s="87"/>
      <c r="SOU61" s="87"/>
      <c r="SOV61" s="87"/>
      <c r="SOW61" s="87"/>
      <c r="SOX61" s="87"/>
      <c r="SOY61" s="87"/>
      <c r="SPE61" s="87"/>
      <c r="SPF61" s="87"/>
      <c r="SPG61" s="87"/>
      <c r="SPH61" s="87"/>
      <c r="SPI61" s="87"/>
      <c r="SPJ61" s="87"/>
      <c r="SPK61" s="87"/>
      <c r="SPL61" s="87"/>
      <c r="SPM61" s="87"/>
      <c r="SPN61" s="87"/>
      <c r="SPT61" s="87"/>
      <c r="SPU61" s="87"/>
      <c r="SPV61" s="87"/>
      <c r="SPW61" s="87"/>
      <c r="SPX61" s="87"/>
      <c r="SPY61" s="87"/>
      <c r="SPZ61" s="87"/>
      <c r="SQA61" s="87"/>
      <c r="SQB61" s="87"/>
      <c r="SQC61" s="87"/>
      <c r="SQI61" s="87"/>
      <c r="SQJ61" s="87"/>
      <c r="SQK61" s="87"/>
      <c r="SQL61" s="87"/>
      <c r="SQM61" s="87"/>
      <c r="SQN61" s="87"/>
      <c r="SQO61" s="87"/>
      <c r="SQP61" s="87"/>
      <c r="SQQ61" s="87"/>
      <c r="SQR61" s="87"/>
      <c r="SQX61" s="87"/>
      <c r="SQY61" s="87"/>
      <c r="SQZ61" s="87"/>
      <c r="SRA61" s="87"/>
      <c r="SRB61" s="87"/>
      <c r="SRC61" s="87"/>
      <c r="SRD61" s="87"/>
      <c r="SRE61" s="87"/>
      <c r="SRF61" s="87"/>
      <c r="SRG61" s="87"/>
      <c r="SRM61" s="87"/>
      <c r="SRN61" s="87"/>
      <c r="SRO61" s="87"/>
      <c r="SRP61" s="87"/>
      <c r="SRQ61" s="87"/>
      <c r="SRR61" s="87"/>
      <c r="SRS61" s="87"/>
      <c r="SRT61" s="87"/>
      <c r="SRU61" s="87"/>
      <c r="SRV61" s="87"/>
      <c r="SSB61" s="87"/>
      <c r="SSC61" s="87"/>
      <c r="SSD61" s="87"/>
      <c r="SSE61" s="87"/>
      <c r="SSF61" s="87"/>
      <c r="SSG61" s="87"/>
      <c r="SSH61" s="87"/>
      <c r="SSI61" s="87"/>
      <c r="SSJ61" s="87"/>
      <c r="SSK61" s="87"/>
      <c r="SSQ61" s="87"/>
      <c r="SSR61" s="87"/>
      <c r="SSS61" s="87"/>
      <c r="SST61" s="87"/>
      <c r="SSU61" s="87"/>
      <c r="SSV61" s="87"/>
      <c r="SSW61" s="87"/>
      <c r="SSX61" s="87"/>
      <c r="SSY61" s="87"/>
      <c r="SSZ61" s="87"/>
      <c r="STF61" s="87"/>
      <c r="STG61" s="87"/>
      <c r="STH61" s="87"/>
      <c r="STI61" s="87"/>
      <c r="STJ61" s="87"/>
      <c r="STK61" s="87"/>
      <c r="STL61" s="87"/>
      <c r="STM61" s="87"/>
      <c r="STN61" s="87"/>
      <c r="STO61" s="87"/>
      <c r="STU61" s="87"/>
      <c r="STV61" s="87"/>
      <c r="STW61" s="87"/>
      <c r="STX61" s="87"/>
      <c r="STY61" s="87"/>
      <c r="STZ61" s="87"/>
      <c r="SUA61" s="87"/>
      <c r="SUB61" s="87"/>
      <c r="SUC61" s="87"/>
      <c r="SUD61" s="87"/>
      <c r="SUJ61" s="87"/>
      <c r="SUK61" s="87"/>
      <c r="SUL61" s="87"/>
      <c r="SUM61" s="87"/>
      <c r="SUN61" s="87"/>
      <c r="SUO61" s="87"/>
      <c r="SUP61" s="87"/>
      <c r="SUQ61" s="87"/>
      <c r="SUR61" s="87"/>
      <c r="SUS61" s="87"/>
      <c r="SUY61" s="87"/>
      <c r="SUZ61" s="87"/>
      <c r="SVA61" s="87"/>
      <c r="SVB61" s="87"/>
      <c r="SVC61" s="87"/>
      <c r="SVD61" s="87"/>
      <c r="SVE61" s="87"/>
      <c r="SVF61" s="87"/>
      <c r="SVG61" s="87"/>
      <c r="SVH61" s="87"/>
      <c r="SVN61" s="87"/>
      <c r="SVO61" s="87"/>
      <c r="SVP61" s="87"/>
      <c r="SVQ61" s="87"/>
      <c r="SVR61" s="87"/>
      <c r="SVS61" s="87"/>
      <c r="SVT61" s="87"/>
      <c r="SVU61" s="87"/>
      <c r="SVV61" s="87"/>
      <c r="SVW61" s="87"/>
      <c r="SWC61" s="87"/>
      <c r="SWD61" s="87"/>
      <c r="SWE61" s="87"/>
      <c r="SWF61" s="87"/>
      <c r="SWG61" s="87"/>
      <c r="SWH61" s="87"/>
      <c r="SWI61" s="87"/>
      <c r="SWJ61" s="87"/>
      <c r="SWK61" s="87"/>
      <c r="SWL61" s="87"/>
      <c r="SWR61" s="87"/>
      <c r="SWS61" s="87"/>
      <c r="SWT61" s="87"/>
      <c r="SWU61" s="87"/>
      <c r="SWV61" s="87"/>
      <c r="SWW61" s="87"/>
      <c r="SWX61" s="87"/>
      <c r="SWY61" s="87"/>
      <c r="SWZ61" s="87"/>
      <c r="SXA61" s="87"/>
      <c r="SXG61" s="87"/>
      <c r="SXH61" s="87"/>
      <c r="SXI61" s="87"/>
      <c r="SXJ61" s="87"/>
      <c r="SXK61" s="87"/>
      <c r="SXL61" s="87"/>
      <c r="SXM61" s="87"/>
      <c r="SXN61" s="87"/>
      <c r="SXO61" s="87"/>
      <c r="SXP61" s="87"/>
      <c r="SXV61" s="87"/>
      <c r="SXW61" s="87"/>
      <c r="SXX61" s="87"/>
      <c r="SXY61" s="87"/>
      <c r="SXZ61" s="87"/>
      <c r="SYA61" s="87"/>
      <c r="SYB61" s="87"/>
      <c r="SYC61" s="87"/>
      <c r="SYD61" s="87"/>
      <c r="SYE61" s="87"/>
      <c r="SYK61" s="87"/>
      <c r="SYL61" s="87"/>
      <c r="SYM61" s="87"/>
      <c r="SYN61" s="87"/>
      <c r="SYO61" s="87"/>
      <c r="SYP61" s="87"/>
      <c r="SYQ61" s="87"/>
      <c r="SYR61" s="87"/>
      <c r="SYS61" s="87"/>
      <c r="SYT61" s="87"/>
      <c r="SYZ61" s="87"/>
      <c r="SZA61" s="87"/>
      <c r="SZB61" s="87"/>
      <c r="SZC61" s="87"/>
      <c r="SZD61" s="87"/>
      <c r="SZE61" s="87"/>
      <c r="SZF61" s="87"/>
      <c r="SZG61" s="87"/>
      <c r="SZH61" s="87"/>
      <c r="SZI61" s="87"/>
      <c r="SZO61" s="87"/>
      <c r="SZP61" s="87"/>
      <c r="SZQ61" s="87"/>
      <c r="SZR61" s="87"/>
      <c r="SZS61" s="87"/>
      <c r="SZT61" s="87"/>
      <c r="SZU61" s="87"/>
      <c r="SZV61" s="87"/>
      <c r="SZW61" s="87"/>
      <c r="SZX61" s="87"/>
      <c r="TAD61" s="87"/>
      <c r="TAE61" s="87"/>
      <c r="TAF61" s="87"/>
      <c r="TAG61" s="87"/>
      <c r="TAH61" s="87"/>
      <c r="TAI61" s="87"/>
      <c r="TAJ61" s="87"/>
      <c r="TAK61" s="87"/>
      <c r="TAL61" s="87"/>
      <c r="TAM61" s="87"/>
      <c r="TAS61" s="87"/>
      <c r="TAT61" s="87"/>
      <c r="TAU61" s="87"/>
      <c r="TAV61" s="87"/>
      <c r="TAW61" s="87"/>
      <c r="TAX61" s="87"/>
      <c r="TAY61" s="87"/>
      <c r="TAZ61" s="87"/>
      <c r="TBA61" s="87"/>
      <c r="TBB61" s="87"/>
      <c r="TBH61" s="87"/>
      <c r="TBI61" s="87"/>
      <c r="TBJ61" s="87"/>
      <c r="TBK61" s="87"/>
      <c r="TBL61" s="87"/>
      <c r="TBM61" s="87"/>
      <c r="TBN61" s="87"/>
      <c r="TBO61" s="87"/>
      <c r="TBP61" s="87"/>
      <c r="TBQ61" s="87"/>
      <c r="TBW61" s="87"/>
      <c r="TBX61" s="87"/>
      <c r="TBY61" s="87"/>
      <c r="TBZ61" s="87"/>
      <c r="TCA61" s="87"/>
      <c r="TCB61" s="87"/>
      <c r="TCC61" s="87"/>
      <c r="TCD61" s="87"/>
      <c r="TCE61" s="87"/>
      <c r="TCF61" s="87"/>
      <c r="TCL61" s="87"/>
      <c r="TCM61" s="87"/>
      <c r="TCN61" s="87"/>
      <c r="TCO61" s="87"/>
      <c r="TCP61" s="87"/>
      <c r="TCQ61" s="87"/>
      <c r="TCR61" s="87"/>
      <c r="TCS61" s="87"/>
      <c r="TCT61" s="87"/>
      <c r="TCU61" s="87"/>
      <c r="TDA61" s="87"/>
      <c r="TDB61" s="87"/>
      <c r="TDC61" s="87"/>
      <c r="TDD61" s="87"/>
      <c r="TDE61" s="87"/>
      <c r="TDF61" s="87"/>
      <c r="TDG61" s="87"/>
      <c r="TDH61" s="87"/>
      <c r="TDI61" s="87"/>
      <c r="TDJ61" s="87"/>
      <c r="TDP61" s="87"/>
      <c r="TDQ61" s="87"/>
      <c r="TDR61" s="87"/>
      <c r="TDS61" s="87"/>
      <c r="TDT61" s="87"/>
      <c r="TDU61" s="87"/>
      <c r="TDV61" s="87"/>
      <c r="TDW61" s="87"/>
      <c r="TDX61" s="87"/>
      <c r="TDY61" s="87"/>
      <c r="TEE61" s="87"/>
      <c r="TEF61" s="87"/>
      <c r="TEG61" s="87"/>
      <c r="TEH61" s="87"/>
      <c r="TEI61" s="87"/>
      <c r="TEJ61" s="87"/>
      <c r="TEK61" s="87"/>
      <c r="TEL61" s="87"/>
      <c r="TEM61" s="87"/>
      <c r="TEN61" s="87"/>
      <c r="TET61" s="87"/>
      <c r="TEU61" s="87"/>
      <c r="TEV61" s="87"/>
      <c r="TEW61" s="87"/>
      <c r="TEX61" s="87"/>
      <c r="TEY61" s="87"/>
      <c r="TEZ61" s="87"/>
      <c r="TFA61" s="87"/>
      <c r="TFB61" s="87"/>
      <c r="TFC61" s="87"/>
      <c r="TFI61" s="87"/>
      <c r="TFJ61" s="87"/>
      <c r="TFK61" s="87"/>
      <c r="TFL61" s="87"/>
      <c r="TFM61" s="87"/>
      <c r="TFN61" s="87"/>
      <c r="TFO61" s="87"/>
      <c r="TFP61" s="87"/>
      <c r="TFQ61" s="87"/>
      <c r="TFR61" s="87"/>
      <c r="TFX61" s="87"/>
      <c r="TFY61" s="87"/>
      <c r="TFZ61" s="87"/>
      <c r="TGA61" s="87"/>
      <c r="TGB61" s="87"/>
      <c r="TGC61" s="87"/>
      <c r="TGD61" s="87"/>
      <c r="TGE61" s="87"/>
      <c r="TGF61" s="87"/>
      <c r="TGG61" s="87"/>
      <c r="TGM61" s="87"/>
      <c r="TGN61" s="87"/>
      <c r="TGO61" s="87"/>
      <c r="TGP61" s="87"/>
      <c r="TGQ61" s="87"/>
      <c r="TGR61" s="87"/>
      <c r="TGS61" s="87"/>
      <c r="TGT61" s="87"/>
      <c r="TGU61" s="87"/>
      <c r="TGV61" s="87"/>
      <c r="THB61" s="87"/>
      <c r="THC61" s="87"/>
      <c r="THD61" s="87"/>
      <c r="THE61" s="87"/>
      <c r="THF61" s="87"/>
      <c r="THG61" s="87"/>
      <c r="THH61" s="87"/>
      <c r="THI61" s="87"/>
      <c r="THJ61" s="87"/>
      <c r="THK61" s="87"/>
      <c r="THQ61" s="87"/>
      <c r="THR61" s="87"/>
      <c r="THS61" s="87"/>
      <c r="THT61" s="87"/>
      <c r="THU61" s="87"/>
      <c r="THV61" s="87"/>
      <c r="THW61" s="87"/>
      <c r="THX61" s="87"/>
      <c r="THY61" s="87"/>
      <c r="THZ61" s="87"/>
      <c r="TIF61" s="87"/>
      <c r="TIG61" s="87"/>
      <c r="TIH61" s="87"/>
      <c r="TII61" s="87"/>
      <c r="TIJ61" s="87"/>
      <c r="TIK61" s="87"/>
      <c r="TIL61" s="87"/>
      <c r="TIM61" s="87"/>
      <c r="TIN61" s="87"/>
      <c r="TIO61" s="87"/>
      <c r="TIU61" s="87"/>
      <c r="TIV61" s="87"/>
      <c r="TIW61" s="87"/>
      <c r="TIX61" s="87"/>
      <c r="TIY61" s="87"/>
      <c r="TIZ61" s="87"/>
      <c r="TJA61" s="87"/>
      <c r="TJB61" s="87"/>
      <c r="TJC61" s="87"/>
      <c r="TJD61" s="87"/>
      <c r="TJJ61" s="87"/>
      <c r="TJK61" s="87"/>
      <c r="TJL61" s="87"/>
      <c r="TJM61" s="87"/>
      <c r="TJN61" s="87"/>
      <c r="TJO61" s="87"/>
      <c r="TJP61" s="87"/>
      <c r="TJQ61" s="87"/>
      <c r="TJR61" s="87"/>
      <c r="TJS61" s="87"/>
      <c r="TJY61" s="87"/>
      <c r="TJZ61" s="87"/>
      <c r="TKA61" s="87"/>
      <c r="TKB61" s="87"/>
      <c r="TKC61" s="87"/>
      <c r="TKD61" s="87"/>
      <c r="TKE61" s="87"/>
      <c r="TKF61" s="87"/>
      <c r="TKG61" s="87"/>
      <c r="TKH61" s="87"/>
      <c r="TKN61" s="87"/>
      <c r="TKO61" s="87"/>
      <c r="TKP61" s="87"/>
      <c r="TKQ61" s="87"/>
      <c r="TKR61" s="87"/>
      <c r="TKS61" s="87"/>
      <c r="TKT61" s="87"/>
      <c r="TKU61" s="87"/>
      <c r="TKV61" s="87"/>
      <c r="TKW61" s="87"/>
      <c r="TLC61" s="87"/>
      <c r="TLD61" s="87"/>
      <c r="TLE61" s="87"/>
      <c r="TLF61" s="87"/>
      <c r="TLG61" s="87"/>
      <c r="TLH61" s="87"/>
      <c r="TLI61" s="87"/>
      <c r="TLJ61" s="87"/>
      <c r="TLK61" s="87"/>
      <c r="TLL61" s="87"/>
      <c r="TLR61" s="87"/>
      <c r="TLS61" s="87"/>
      <c r="TLT61" s="87"/>
      <c r="TLU61" s="87"/>
      <c r="TLV61" s="87"/>
      <c r="TLW61" s="87"/>
      <c r="TLX61" s="87"/>
      <c r="TLY61" s="87"/>
      <c r="TLZ61" s="87"/>
      <c r="TMA61" s="87"/>
      <c r="TMG61" s="87"/>
      <c r="TMH61" s="87"/>
      <c r="TMI61" s="87"/>
      <c r="TMJ61" s="87"/>
      <c r="TMK61" s="87"/>
      <c r="TML61" s="87"/>
      <c r="TMM61" s="87"/>
      <c r="TMN61" s="87"/>
      <c r="TMO61" s="87"/>
      <c r="TMP61" s="87"/>
      <c r="TMV61" s="87"/>
      <c r="TMW61" s="87"/>
      <c r="TMX61" s="87"/>
      <c r="TMY61" s="87"/>
      <c r="TMZ61" s="87"/>
      <c r="TNA61" s="87"/>
      <c r="TNB61" s="87"/>
      <c r="TNC61" s="87"/>
      <c r="TND61" s="87"/>
      <c r="TNE61" s="87"/>
      <c r="TNK61" s="87"/>
      <c r="TNL61" s="87"/>
      <c r="TNM61" s="87"/>
      <c r="TNN61" s="87"/>
      <c r="TNO61" s="87"/>
      <c r="TNP61" s="87"/>
      <c r="TNQ61" s="87"/>
      <c r="TNR61" s="87"/>
      <c r="TNS61" s="87"/>
      <c r="TNT61" s="87"/>
      <c r="TNZ61" s="87"/>
      <c r="TOA61" s="87"/>
      <c r="TOB61" s="87"/>
      <c r="TOC61" s="87"/>
      <c r="TOD61" s="87"/>
      <c r="TOE61" s="87"/>
      <c r="TOF61" s="87"/>
      <c r="TOG61" s="87"/>
      <c r="TOH61" s="87"/>
      <c r="TOI61" s="87"/>
      <c r="TOO61" s="87"/>
      <c r="TOP61" s="87"/>
      <c r="TOQ61" s="87"/>
      <c r="TOR61" s="87"/>
      <c r="TOS61" s="87"/>
      <c r="TOT61" s="87"/>
      <c r="TOU61" s="87"/>
      <c r="TOV61" s="87"/>
      <c r="TOW61" s="87"/>
      <c r="TOX61" s="87"/>
      <c r="TPD61" s="87"/>
      <c r="TPE61" s="87"/>
      <c r="TPF61" s="87"/>
      <c r="TPG61" s="87"/>
      <c r="TPH61" s="87"/>
      <c r="TPI61" s="87"/>
      <c r="TPJ61" s="87"/>
      <c r="TPK61" s="87"/>
      <c r="TPL61" s="87"/>
      <c r="TPM61" s="87"/>
      <c r="TPS61" s="87"/>
      <c r="TPT61" s="87"/>
      <c r="TPU61" s="87"/>
      <c r="TPV61" s="87"/>
      <c r="TPW61" s="87"/>
      <c r="TPX61" s="87"/>
      <c r="TPY61" s="87"/>
      <c r="TPZ61" s="87"/>
      <c r="TQA61" s="87"/>
      <c r="TQB61" s="87"/>
      <c r="TQH61" s="87"/>
      <c r="TQI61" s="87"/>
      <c r="TQJ61" s="87"/>
      <c r="TQK61" s="87"/>
      <c r="TQL61" s="87"/>
      <c r="TQM61" s="87"/>
      <c r="TQN61" s="87"/>
      <c r="TQO61" s="87"/>
      <c r="TQP61" s="87"/>
      <c r="TQQ61" s="87"/>
      <c r="TQW61" s="87"/>
      <c r="TQX61" s="87"/>
      <c r="TQY61" s="87"/>
      <c r="TQZ61" s="87"/>
      <c r="TRA61" s="87"/>
      <c r="TRB61" s="87"/>
      <c r="TRC61" s="87"/>
      <c r="TRD61" s="87"/>
      <c r="TRE61" s="87"/>
      <c r="TRF61" s="87"/>
      <c r="TRL61" s="87"/>
      <c r="TRM61" s="87"/>
      <c r="TRN61" s="87"/>
      <c r="TRO61" s="87"/>
      <c r="TRP61" s="87"/>
      <c r="TRQ61" s="87"/>
      <c r="TRR61" s="87"/>
      <c r="TRS61" s="87"/>
      <c r="TRT61" s="87"/>
      <c r="TRU61" s="87"/>
      <c r="TSA61" s="87"/>
      <c r="TSB61" s="87"/>
      <c r="TSC61" s="87"/>
      <c r="TSD61" s="87"/>
      <c r="TSE61" s="87"/>
      <c r="TSF61" s="87"/>
      <c r="TSG61" s="87"/>
      <c r="TSH61" s="87"/>
      <c r="TSI61" s="87"/>
      <c r="TSJ61" s="87"/>
      <c r="TSP61" s="87"/>
      <c r="TSQ61" s="87"/>
      <c r="TSR61" s="87"/>
      <c r="TSS61" s="87"/>
      <c r="TST61" s="87"/>
      <c r="TSU61" s="87"/>
      <c r="TSV61" s="87"/>
      <c r="TSW61" s="87"/>
      <c r="TSX61" s="87"/>
      <c r="TSY61" s="87"/>
      <c r="TTE61" s="87"/>
      <c r="TTF61" s="87"/>
      <c r="TTG61" s="87"/>
      <c r="TTH61" s="87"/>
      <c r="TTI61" s="87"/>
      <c r="TTJ61" s="87"/>
      <c r="TTK61" s="87"/>
      <c r="TTL61" s="87"/>
      <c r="TTM61" s="87"/>
      <c r="TTN61" s="87"/>
      <c r="TTT61" s="87"/>
      <c r="TTU61" s="87"/>
      <c r="TTV61" s="87"/>
      <c r="TTW61" s="87"/>
      <c r="TTX61" s="87"/>
      <c r="TTY61" s="87"/>
      <c r="TTZ61" s="87"/>
      <c r="TUA61" s="87"/>
      <c r="TUB61" s="87"/>
      <c r="TUC61" s="87"/>
      <c r="TUI61" s="87"/>
      <c r="TUJ61" s="87"/>
      <c r="TUK61" s="87"/>
      <c r="TUL61" s="87"/>
      <c r="TUM61" s="87"/>
      <c r="TUN61" s="87"/>
      <c r="TUO61" s="87"/>
      <c r="TUP61" s="87"/>
      <c r="TUQ61" s="87"/>
      <c r="TUR61" s="87"/>
      <c r="TUX61" s="87"/>
      <c r="TUY61" s="87"/>
      <c r="TUZ61" s="87"/>
      <c r="TVA61" s="87"/>
      <c r="TVB61" s="87"/>
      <c r="TVC61" s="87"/>
      <c r="TVD61" s="87"/>
      <c r="TVE61" s="87"/>
      <c r="TVF61" s="87"/>
      <c r="TVG61" s="87"/>
      <c r="TVM61" s="87"/>
      <c r="TVN61" s="87"/>
      <c r="TVO61" s="87"/>
      <c r="TVP61" s="87"/>
      <c r="TVQ61" s="87"/>
      <c r="TVR61" s="87"/>
      <c r="TVS61" s="87"/>
      <c r="TVT61" s="87"/>
      <c r="TVU61" s="87"/>
      <c r="TVV61" s="87"/>
      <c r="TWB61" s="87"/>
      <c r="TWC61" s="87"/>
      <c r="TWD61" s="87"/>
      <c r="TWE61" s="87"/>
      <c r="TWF61" s="87"/>
      <c r="TWG61" s="87"/>
      <c r="TWH61" s="87"/>
      <c r="TWI61" s="87"/>
      <c r="TWJ61" s="87"/>
      <c r="TWK61" s="87"/>
      <c r="TWQ61" s="87"/>
      <c r="TWR61" s="87"/>
      <c r="TWS61" s="87"/>
      <c r="TWT61" s="87"/>
      <c r="TWU61" s="87"/>
      <c r="TWV61" s="87"/>
      <c r="TWW61" s="87"/>
      <c r="TWX61" s="87"/>
      <c r="TWY61" s="87"/>
      <c r="TWZ61" s="87"/>
      <c r="TXF61" s="87"/>
      <c r="TXG61" s="87"/>
      <c r="TXH61" s="87"/>
      <c r="TXI61" s="87"/>
      <c r="TXJ61" s="87"/>
      <c r="TXK61" s="87"/>
      <c r="TXL61" s="87"/>
      <c r="TXM61" s="87"/>
      <c r="TXN61" s="87"/>
      <c r="TXO61" s="87"/>
      <c r="TXU61" s="87"/>
      <c r="TXV61" s="87"/>
      <c r="TXW61" s="87"/>
      <c r="TXX61" s="87"/>
      <c r="TXY61" s="87"/>
      <c r="TXZ61" s="87"/>
      <c r="TYA61" s="87"/>
      <c r="TYB61" s="87"/>
      <c r="TYC61" s="87"/>
      <c r="TYD61" s="87"/>
      <c r="TYJ61" s="87"/>
      <c r="TYK61" s="87"/>
      <c r="TYL61" s="87"/>
      <c r="TYM61" s="87"/>
      <c r="TYN61" s="87"/>
      <c r="TYO61" s="87"/>
      <c r="TYP61" s="87"/>
      <c r="TYQ61" s="87"/>
      <c r="TYR61" s="87"/>
      <c r="TYS61" s="87"/>
      <c r="TYY61" s="87"/>
      <c r="TYZ61" s="87"/>
      <c r="TZA61" s="87"/>
      <c r="TZB61" s="87"/>
      <c r="TZC61" s="87"/>
      <c r="TZD61" s="87"/>
      <c r="TZE61" s="87"/>
      <c r="TZF61" s="87"/>
      <c r="TZG61" s="87"/>
      <c r="TZH61" s="87"/>
      <c r="TZN61" s="87"/>
      <c r="TZO61" s="87"/>
      <c r="TZP61" s="87"/>
      <c r="TZQ61" s="87"/>
      <c r="TZR61" s="87"/>
      <c r="TZS61" s="87"/>
      <c r="TZT61" s="87"/>
      <c r="TZU61" s="87"/>
      <c r="TZV61" s="87"/>
      <c r="TZW61" s="87"/>
      <c r="UAC61" s="87"/>
      <c r="UAD61" s="87"/>
      <c r="UAE61" s="87"/>
      <c r="UAF61" s="87"/>
      <c r="UAG61" s="87"/>
      <c r="UAH61" s="87"/>
      <c r="UAI61" s="87"/>
      <c r="UAJ61" s="87"/>
      <c r="UAK61" s="87"/>
      <c r="UAL61" s="87"/>
      <c r="UAR61" s="87"/>
      <c r="UAS61" s="87"/>
      <c r="UAT61" s="87"/>
      <c r="UAU61" s="87"/>
      <c r="UAV61" s="87"/>
      <c r="UAW61" s="87"/>
      <c r="UAX61" s="87"/>
      <c r="UAY61" s="87"/>
      <c r="UAZ61" s="87"/>
      <c r="UBA61" s="87"/>
      <c r="UBG61" s="87"/>
      <c r="UBH61" s="87"/>
      <c r="UBI61" s="87"/>
      <c r="UBJ61" s="87"/>
      <c r="UBK61" s="87"/>
      <c r="UBL61" s="87"/>
      <c r="UBM61" s="87"/>
      <c r="UBN61" s="87"/>
      <c r="UBO61" s="87"/>
      <c r="UBP61" s="87"/>
      <c r="UBV61" s="87"/>
      <c r="UBW61" s="87"/>
      <c r="UBX61" s="87"/>
      <c r="UBY61" s="87"/>
      <c r="UBZ61" s="87"/>
      <c r="UCA61" s="87"/>
      <c r="UCB61" s="87"/>
      <c r="UCC61" s="87"/>
      <c r="UCD61" s="87"/>
      <c r="UCE61" s="87"/>
      <c r="UCK61" s="87"/>
      <c r="UCL61" s="87"/>
      <c r="UCM61" s="87"/>
      <c r="UCN61" s="87"/>
      <c r="UCO61" s="87"/>
      <c r="UCP61" s="87"/>
      <c r="UCQ61" s="87"/>
      <c r="UCR61" s="87"/>
      <c r="UCS61" s="87"/>
      <c r="UCT61" s="87"/>
      <c r="UCZ61" s="87"/>
      <c r="UDA61" s="87"/>
      <c r="UDB61" s="87"/>
      <c r="UDC61" s="87"/>
      <c r="UDD61" s="87"/>
      <c r="UDE61" s="87"/>
      <c r="UDF61" s="87"/>
      <c r="UDG61" s="87"/>
      <c r="UDH61" s="87"/>
      <c r="UDI61" s="87"/>
      <c r="UDO61" s="87"/>
      <c r="UDP61" s="87"/>
      <c r="UDQ61" s="87"/>
      <c r="UDR61" s="87"/>
      <c r="UDS61" s="87"/>
      <c r="UDT61" s="87"/>
      <c r="UDU61" s="87"/>
      <c r="UDV61" s="87"/>
      <c r="UDW61" s="87"/>
      <c r="UDX61" s="87"/>
      <c r="UED61" s="87"/>
      <c r="UEE61" s="87"/>
      <c r="UEF61" s="87"/>
      <c r="UEG61" s="87"/>
      <c r="UEH61" s="87"/>
      <c r="UEI61" s="87"/>
      <c r="UEJ61" s="87"/>
      <c r="UEK61" s="87"/>
      <c r="UEL61" s="87"/>
      <c r="UEM61" s="87"/>
      <c r="UES61" s="87"/>
      <c r="UET61" s="87"/>
      <c r="UEU61" s="87"/>
      <c r="UEV61" s="87"/>
      <c r="UEW61" s="87"/>
      <c r="UEX61" s="87"/>
      <c r="UEY61" s="87"/>
      <c r="UEZ61" s="87"/>
      <c r="UFA61" s="87"/>
      <c r="UFB61" s="87"/>
      <c r="UFH61" s="87"/>
      <c r="UFI61" s="87"/>
      <c r="UFJ61" s="87"/>
      <c r="UFK61" s="87"/>
      <c r="UFL61" s="87"/>
      <c r="UFM61" s="87"/>
      <c r="UFN61" s="87"/>
      <c r="UFO61" s="87"/>
      <c r="UFP61" s="87"/>
      <c r="UFQ61" s="87"/>
      <c r="UFW61" s="87"/>
      <c r="UFX61" s="87"/>
      <c r="UFY61" s="87"/>
      <c r="UFZ61" s="87"/>
      <c r="UGA61" s="87"/>
      <c r="UGB61" s="87"/>
      <c r="UGC61" s="87"/>
      <c r="UGD61" s="87"/>
      <c r="UGE61" s="87"/>
      <c r="UGF61" s="87"/>
      <c r="UGL61" s="87"/>
      <c r="UGM61" s="87"/>
      <c r="UGN61" s="87"/>
      <c r="UGO61" s="87"/>
      <c r="UGP61" s="87"/>
      <c r="UGQ61" s="87"/>
      <c r="UGR61" s="87"/>
      <c r="UGS61" s="87"/>
      <c r="UGT61" s="87"/>
      <c r="UGU61" s="87"/>
      <c r="UHA61" s="87"/>
      <c r="UHB61" s="87"/>
      <c r="UHC61" s="87"/>
      <c r="UHD61" s="87"/>
      <c r="UHE61" s="87"/>
      <c r="UHF61" s="87"/>
      <c r="UHG61" s="87"/>
      <c r="UHH61" s="87"/>
      <c r="UHI61" s="87"/>
      <c r="UHJ61" s="87"/>
      <c r="UHP61" s="87"/>
      <c r="UHQ61" s="87"/>
      <c r="UHR61" s="87"/>
      <c r="UHS61" s="87"/>
      <c r="UHT61" s="87"/>
      <c r="UHU61" s="87"/>
      <c r="UHV61" s="87"/>
      <c r="UHW61" s="87"/>
      <c r="UHX61" s="87"/>
      <c r="UHY61" s="87"/>
      <c r="UIE61" s="87"/>
      <c r="UIF61" s="87"/>
      <c r="UIG61" s="87"/>
      <c r="UIH61" s="87"/>
      <c r="UII61" s="87"/>
      <c r="UIJ61" s="87"/>
      <c r="UIK61" s="87"/>
      <c r="UIL61" s="87"/>
      <c r="UIM61" s="87"/>
      <c r="UIN61" s="87"/>
      <c r="UIT61" s="87"/>
      <c r="UIU61" s="87"/>
      <c r="UIV61" s="87"/>
      <c r="UIW61" s="87"/>
      <c r="UIX61" s="87"/>
      <c r="UIY61" s="87"/>
      <c r="UIZ61" s="87"/>
      <c r="UJA61" s="87"/>
      <c r="UJB61" s="87"/>
      <c r="UJC61" s="87"/>
      <c r="UJI61" s="87"/>
      <c r="UJJ61" s="87"/>
      <c r="UJK61" s="87"/>
      <c r="UJL61" s="87"/>
      <c r="UJM61" s="87"/>
      <c r="UJN61" s="87"/>
      <c r="UJO61" s="87"/>
      <c r="UJP61" s="87"/>
      <c r="UJQ61" s="87"/>
      <c r="UJR61" s="87"/>
      <c r="UJX61" s="87"/>
      <c r="UJY61" s="87"/>
      <c r="UJZ61" s="87"/>
      <c r="UKA61" s="87"/>
      <c r="UKB61" s="87"/>
      <c r="UKC61" s="87"/>
      <c r="UKD61" s="87"/>
      <c r="UKE61" s="87"/>
      <c r="UKF61" s="87"/>
      <c r="UKG61" s="87"/>
      <c r="UKM61" s="87"/>
      <c r="UKN61" s="87"/>
      <c r="UKO61" s="87"/>
      <c r="UKP61" s="87"/>
      <c r="UKQ61" s="87"/>
      <c r="UKR61" s="87"/>
      <c r="UKS61" s="87"/>
      <c r="UKT61" s="87"/>
      <c r="UKU61" s="87"/>
      <c r="UKV61" s="87"/>
      <c r="ULB61" s="87"/>
      <c r="ULC61" s="87"/>
      <c r="ULD61" s="87"/>
      <c r="ULE61" s="87"/>
      <c r="ULF61" s="87"/>
      <c r="ULG61" s="87"/>
      <c r="ULH61" s="87"/>
      <c r="ULI61" s="87"/>
      <c r="ULJ61" s="87"/>
      <c r="ULK61" s="87"/>
      <c r="ULQ61" s="87"/>
      <c r="ULR61" s="87"/>
      <c r="ULS61" s="87"/>
      <c r="ULT61" s="87"/>
      <c r="ULU61" s="87"/>
      <c r="ULV61" s="87"/>
      <c r="ULW61" s="87"/>
      <c r="ULX61" s="87"/>
      <c r="ULY61" s="87"/>
      <c r="ULZ61" s="87"/>
      <c r="UMF61" s="87"/>
      <c r="UMG61" s="87"/>
      <c r="UMH61" s="87"/>
      <c r="UMI61" s="87"/>
      <c r="UMJ61" s="87"/>
      <c r="UMK61" s="87"/>
      <c r="UML61" s="87"/>
      <c r="UMM61" s="87"/>
      <c r="UMN61" s="87"/>
      <c r="UMO61" s="87"/>
      <c r="UMU61" s="87"/>
      <c r="UMV61" s="87"/>
      <c r="UMW61" s="87"/>
      <c r="UMX61" s="87"/>
      <c r="UMY61" s="87"/>
      <c r="UMZ61" s="87"/>
      <c r="UNA61" s="87"/>
      <c r="UNB61" s="87"/>
      <c r="UNC61" s="87"/>
      <c r="UND61" s="87"/>
      <c r="UNJ61" s="87"/>
      <c r="UNK61" s="87"/>
      <c r="UNL61" s="87"/>
      <c r="UNM61" s="87"/>
      <c r="UNN61" s="87"/>
      <c r="UNO61" s="87"/>
      <c r="UNP61" s="87"/>
      <c r="UNQ61" s="87"/>
      <c r="UNR61" s="87"/>
      <c r="UNS61" s="87"/>
      <c r="UNY61" s="87"/>
      <c r="UNZ61" s="87"/>
      <c r="UOA61" s="87"/>
      <c r="UOB61" s="87"/>
      <c r="UOC61" s="87"/>
      <c r="UOD61" s="87"/>
      <c r="UOE61" s="87"/>
      <c r="UOF61" s="87"/>
      <c r="UOG61" s="87"/>
      <c r="UOH61" s="87"/>
      <c r="UON61" s="87"/>
      <c r="UOO61" s="87"/>
      <c r="UOP61" s="87"/>
      <c r="UOQ61" s="87"/>
      <c r="UOR61" s="87"/>
      <c r="UOS61" s="87"/>
      <c r="UOT61" s="87"/>
      <c r="UOU61" s="87"/>
      <c r="UOV61" s="87"/>
      <c r="UOW61" s="87"/>
      <c r="UPC61" s="87"/>
      <c r="UPD61" s="87"/>
      <c r="UPE61" s="87"/>
      <c r="UPF61" s="87"/>
      <c r="UPG61" s="87"/>
      <c r="UPH61" s="87"/>
      <c r="UPI61" s="87"/>
      <c r="UPJ61" s="87"/>
      <c r="UPK61" s="87"/>
      <c r="UPL61" s="87"/>
      <c r="UPR61" s="87"/>
      <c r="UPS61" s="87"/>
      <c r="UPT61" s="87"/>
      <c r="UPU61" s="87"/>
      <c r="UPV61" s="87"/>
      <c r="UPW61" s="87"/>
      <c r="UPX61" s="87"/>
      <c r="UPY61" s="87"/>
      <c r="UPZ61" s="87"/>
      <c r="UQA61" s="87"/>
      <c r="UQG61" s="87"/>
      <c r="UQH61" s="87"/>
      <c r="UQI61" s="87"/>
      <c r="UQJ61" s="87"/>
      <c r="UQK61" s="87"/>
      <c r="UQL61" s="87"/>
      <c r="UQM61" s="87"/>
      <c r="UQN61" s="87"/>
      <c r="UQO61" s="87"/>
      <c r="UQP61" s="87"/>
      <c r="UQV61" s="87"/>
      <c r="UQW61" s="87"/>
      <c r="UQX61" s="87"/>
      <c r="UQY61" s="87"/>
      <c r="UQZ61" s="87"/>
      <c r="URA61" s="87"/>
      <c r="URB61" s="87"/>
      <c r="URC61" s="87"/>
      <c r="URD61" s="87"/>
      <c r="URE61" s="87"/>
      <c r="URK61" s="87"/>
      <c r="URL61" s="87"/>
      <c r="URM61" s="87"/>
      <c r="URN61" s="87"/>
      <c r="URO61" s="87"/>
      <c r="URP61" s="87"/>
      <c r="URQ61" s="87"/>
      <c r="URR61" s="87"/>
      <c r="URS61" s="87"/>
      <c r="URT61" s="87"/>
      <c r="URZ61" s="87"/>
      <c r="USA61" s="87"/>
      <c r="USB61" s="87"/>
      <c r="USC61" s="87"/>
      <c r="USD61" s="87"/>
      <c r="USE61" s="87"/>
      <c r="USF61" s="87"/>
      <c r="USG61" s="87"/>
      <c r="USH61" s="87"/>
      <c r="USI61" s="87"/>
      <c r="USO61" s="87"/>
      <c r="USP61" s="87"/>
      <c r="USQ61" s="87"/>
      <c r="USR61" s="87"/>
      <c r="USS61" s="87"/>
      <c r="UST61" s="87"/>
      <c r="USU61" s="87"/>
      <c r="USV61" s="87"/>
      <c r="USW61" s="87"/>
      <c r="USX61" s="87"/>
      <c r="UTD61" s="87"/>
      <c r="UTE61" s="87"/>
      <c r="UTF61" s="87"/>
      <c r="UTG61" s="87"/>
      <c r="UTH61" s="87"/>
      <c r="UTI61" s="87"/>
      <c r="UTJ61" s="87"/>
      <c r="UTK61" s="87"/>
      <c r="UTL61" s="87"/>
      <c r="UTM61" s="87"/>
      <c r="UTS61" s="87"/>
      <c r="UTT61" s="87"/>
      <c r="UTU61" s="87"/>
      <c r="UTV61" s="87"/>
      <c r="UTW61" s="87"/>
      <c r="UTX61" s="87"/>
      <c r="UTY61" s="87"/>
      <c r="UTZ61" s="87"/>
      <c r="UUA61" s="87"/>
      <c r="UUB61" s="87"/>
      <c r="UUH61" s="87"/>
      <c r="UUI61" s="87"/>
      <c r="UUJ61" s="87"/>
      <c r="UUK61" s="87"/>
      <c r="UUL61" s="87"/>
      <c r="UUM61" s="87"/>
      <c r="UUN61" s="87"/>
      <c r="UUO61" s="87"/>
      <c r="UUP61" s="87"/>
      <c r="UUQ61" s="87"/>
      <c r="UUW61" s="87"/>
      <c r="UUX61" s="87"/>
      <c r="UUY61" s="87"/>
      <c r="UUZ61" s="87"/>
      <c r="UVA61" s="87"/>
      <c r="UVB61" s="87"/>
      <c r="UVC61" s="87"/>
      <c r="UVD61" s="87"/>
      <c r="UVE61" s="87"/>
      <c r="UVF61" s="87"/>
      <c r="UVL61" s="87"/>
      <c r="UVM61" s="87"/>
      <c r="UVN61" s="87"/>
      <c r="UVO61" s="87"/>
      <c r="UVP61" s="87"/>
      <c r="UVQ61" s="87"/>
      <c r="UVR61" s="87"/>
      <c r="UVS61" s="87"/>
      <c r="UVT61" s="87"/>
      <c r="UVU61" s="87"/>
      <c r="UWA61" s="87"/>
      <c r="UWB61" s="87"/>
      <c r="UWC61" s="87"/>
      <c r="UWD61" s="87"/>
      <c r="UWE61" s="87"/>
      <c r="UWF61" s="87"/>
      <c r="UWG61" s="87"/>
      <c r="UWH61" s="87"/>
      <c r="UWI61" s="87"/>
      <c r="UWJ61" s="87"/>
      <c r="UWP61" s="87"/>
      <c r="UWQ61" s="87"/>
      <c r="UWR61" s="87"/>
      <c r="UWS61" s="87"/>
      <c r="UWT61" s="87"/>
      <c r="UWU61" s="87"/>
      <c r="UWV61" s="87"/>
      <c r="UWW61" s="87"/>
      <c r="UWX61" s="87"/>
      <c r="UWY61" s="87"/>
      <c r="UXE61" s="87"/>
      <c r="UXF61" s="87"/>
      <c r="UXG61" s="87"/>
      <c r="UXH61" s="87"/>
      <c r="UXI61" s="87"/>
      <c r="UXJ61" s="87"/>
      <c r="UXK61" s="87"/>
      <c r="UXL61" s="87"/>
      <c r="UXM61" s="87"/>
      <c r="UXN61" s="87"/>
      <c r="UXT61" s="87"/>
      <c r="UXU61" s="87"/>
      <c r="UXV61" s="87"/>
      <c r="UXW61" s="87"/>
      <c r="UXX61" s="87"/>
      <c r="UXY61" s="87"/>
      <c r="UXZ61" s="87"/>
      <c r="UYA61" s="87"/>
      <c r="UYB61" s="87"/>
      <c r="UYC61" s="87"/>
      <c r="UYI61" s="87"/>
      <c r="UYJ61" s="87"/>
      <c r="UYK61" s="87"/>
      <c r="UYL61" s="87"/>
      <c r="UYM61" s="87"/>
      <c r="UYN61" s="87"/>
      <c r="UYO61" s="87"/>
      <c r="UYP61" s="87"/>
      <c r="UYQ61" s="87"/>
      <c r="UYR61" s="87"/>
      <c r="UYX61" s="87"/>
      <c r="UYY61" s="87"/>
      <c r="UYZ61" s="87"/>
      <c r="UZA61" s="87"/>
      <c r="UZB61" s="87"/>
      <c r="UZC61" s="87"/>
      <c r="UZD61" s="87"/>
      <c r="UZE61" s="87"/>
      <c r="UZF61" s="87"/>
      <c r="UZG61" s="87"/>
      <c r="UZM61" s="87"/>
      <c r="UZN61" s="87"/>
      <c r="UZO61" s="87"/>
      <c r="UZP61" s="87"/>
      <c r="UZQ61" s="87"/>
      <c r="UZR61" s="87"/>
      <c r="UZS61" s="87"/>
      <c r="UZT61" s="87"/>
      <c r="UZU61" s="87"/>
      <c r="UZV61" s="87"/>
      <c r="VAB61" s="87"/>
      <c r="VAC61" s="87"/>
      <c r="VAD61" s="87"/>
      <c r="VAE61" s="87"/>
      <c r="VAF61" s="87"/>
      <c r="VAG61" s="87"/>
      <c r="VAH61" s="87"/>
      <c r="VAI61" s="87"/>
      <c r="VAJ61" s="87"/>
      <c r="VAK61" s="87"/>
      <c r="VAQ61" s="87"/>
      <c r="VAR61" s="87"/>
      <c r="VAS61" s="87"/>
      <c r="VAT61" s="87"/>
      <c r="VAU61" s="87"/>
      <c r="VAV61" s="87"/>
      <c r="VAW61" s="87"/>
      <c r="VAX61" s="87"/>
      <c r="VAY61" s="87"/>
      <c r="VAZ61" s="87"/>
      <c r="VBF61" s="87"/>
      <c r="VBG61" s="87"/>
      <c r="VBH61" s="87"/>
      <c r="VBI61" s="87"/>
      <c r="VBJ61" s="87"/>
      <c r="VBK61" s="87"/>
      <c r="VBL61" s="87"/>
      <c r="VBM61" s="87"/>
      <c r="VBN61" s="87"/>
      <c r="VBO61" s="87"/>
      <c r="VBU61" s="87"/>
      <c r="VBV61" s="87"/>
      <c r="VBW61" s="87"/>
      <c r="VBX61" s="87"/>
      <c r="VBY61" s="87"/>
      <c r="VBZ61" s="87"/>
      <c r="VCA61" s="87"/>
      <c r="VCB61" s="87"/>
      <c r="VCC61" s="87"/>
      <c r="VCD61" s="87"/>
      <c r="VCJ61" s="87"/>
      <c r="VCK61" s="87"/>
      <c r="VCL61" s="87"/>
      <c r="VCM61" s="87"/>
      <c r="VCN61" s="87"/>
      <c r="VCO61" s="87"/>
      <c r="VCP61" s="87"/>
      <c r="VCQ61" s="87"/>
      <c r="VCR61" s="87"/>
      <c r="VCS61" s="87"/>
      <c r="VCY61" s="87"/>
      <c r="VCZ61" s="87"/>
      <c r="VDA61" s="87"/>
      <c r="VDB61" s="87"/>
      <c r="VDC61" s="87"/>
      <c r="VDD61" s="87"/>
      <c r="VDE61" s="87"/>
      <c r="VDF61" s="87"/>
      <c r="VDG61" s="87"/>
      <c r="VDH61" s="87"/>
      <c r="VDN61" s="87"/>
      <c r="VDO61" s="87"/>
      <c r="VDP61" s="87"/>
      <c r="VDQ61" s="87"/>
      <c r="VDR61" s="87"/>
      <c r="VDS61" s="87"/>
      <c r="VDT61" s="87"/>
      <c r="VDU61" s="87"/>
      <c r="VDV61" s="87"/>
      <c r="VDW61" s="87"/>
      <c r="VEC61" s="87"/>
      <c r="VED61" s="87"/>
      <c r="VEE61" s="87"/>
      <c r="VEF61" s="87"/>
      <c r="VEG61" s="87"/>
      <c r="VEH61" s="87"/>
      <c r="VEI61" s="87"/>
      <c r="VEJ61" s="87"/>
      <c r="VEK61" s="87"/>
      <c r="VEL61" s="87"/>
      <c r="VER61" s="87"/>
      <c r="VES61" s="87"/>
      <c r="VET61" s="87"/>
      <c r="VEU61" s="87"/>
      <c r="VEV61" s="87"/>
      <c r="VEW61" s="87"/>
      <c r="VEX61" s="87"/>
      <c r="VEY61" s="87"/>
      <c r="VEZ61" s="87"/>
      <c r="VFA61" s="87"/>
      <c r="VFG61" s="87"/>
      <c r="VFH61" s="87"/>
      <c r="VFI61" s="87"/>
      <c r="VFJ61" s="87"/>
      <c r="VFK61" s="87"/>
      <c r="VFL61" s="87"/>
      <c r="VFM61" s="87"/>
      <c r="VFN61" s="87"/>
      <c r="VFO61" s="87"/>
      <c r="VFP61" s="87"/>
      <c r="VFV61" s="87"/>
      <c r="VFW61" s="87"/>
      <c r="VFX61" s="87"/>
      <c r="VFY61" s="87"/>
      <c r="VFZ61" s="87"/>
      <c r="VGA61" s="87"/>
      <c r="VGB61" s="87"/>
      <c r="VGC61" s="87"/>
      <c r="VGD61" s="87"/>
      <c r="VGE61" s="87"/>
      <c r="VGK61" s="87"/>
      <c r="VGL61" s="87"/>
      <c r="VGM61" s="87"/>
      <c r="VGN61" s="87"/>
      <c r="VGO61" s="87"/>
      <c r="VGP61" s="87"/>
      <c r="VGQ61" s="87"/>
      <c r="VGR61" s="87"/>
      <c r="VGS61" s="87"/>
      <c r="VGT61" s="87"/>
      <c r="VGZ61" s="87"/>
      <c r="VHA61" s="87"/>
      <c r="VHB61" s="87"/>
      <c r="VHC61" s="87"/>
      <c r="VHD61" s="87"/>
      <c r="VHE61" s="87"/>
      <c r="VHF61" s="87"/>
      <c r="VHG61" s="87"/>
      <c r="VHH61" s="87"/>
      <c r="VHI61" s="87"/>
      <c r="VHO61" s="87"/>
      <c r="VHP61" s="87"/>
      <c r="VHQ61" s="87"/>
      <c r="VHR61" s="87"/>
      <c r="VHS61" s="87"/>
      <c r="VHT61" s="87"/>
      <c r="VHU61" s="87"/>
      <c r="VHV61" s="87"/>
      <c r="VHW61" s="87"/>
      <c r="VHX61" s="87"/>
      <c r="VID61" s="87"/>
      <c r="VIE61" s="87"/>
      <c r="VIF61" s="87"/>
      <c r="VIG61" s="87"/>
      <c r="VIH61" s="87"/>
      <c r="VII61" s="87"/>
      <c r="VIJ61" s="87"/>
      <c r="VIK61" s="87"/>
      <c r="VIL61" s="87"/>
      <c r="VIM61" s="87"/>
      <c r="VIS61" s="87"/>
      <c r="VIT61" s="87"/>
      <c r="VIU61" s="87"/>
      <c r="VIV61" s="87"/>
      <c r="VIW61" s="87"/>
      <c r="VIX61" s="87"/>
      <c r="VIY61" s="87"/>
      <c r="VIZ61" s="87"/>
      <c r="VJA61" s="87"/>
      <c r="VJB61" s="87"/>
      <c r="VJH61" s="87"/>
      <c r="VJI61" s="87"/>
      <c r="VJJ61" s="87"/>
      <c r="VJK61" s="87"/>
      <c r="VJL61" s="87"/>
      <c r="VJM61" s="87"/>
      <c r="VJN61" s="87"/>
      <c r="VJO61" s="87"/>
      <c r="VJP61" s="87"/>
      <c r="VJQ61" s="87"/>
      <c r="VJW61" s="87"/>
      <c r="VJX61" s="87"/>
      <c r="VJY61" s="87"/>
      <c r="VJZ61" s="87"/>
      <c r="VKA61" s="87"/>
      <c r="VKB61" s="87"/>
      <c r="VKC61" s="87"/>
      <c r="VKD61" s="87"/>
      <c r="VKE61" s="87"/>
      <c r="VKF61" s="87"/>
      <c r="VKL61" s="87"/>
      <c r="VKM61" s="87"/>
      <c r="VKN61" s="87"/>
      <c r="VKO61" s="87"/>
      <c r="VKP61" s="87"/>
      <c r="VKQ61" s="87"/>
      <c r="VKR61" s="87"/>
      <c r="VKS61" s="87"/>
      <c r="VKT61" s="87"/>
      <c r="VKU61" s="87"/>
      <c r="VLA61" s="87"/>
      <c r="VLB61" s="87"/>
      <c r="VLC61" s="87"/>
      <c r="VLD61" s="87"/>
      <c r="VLE61" s="87"/>
      <c r="VLF61" s="87"/>
      <c r="VLG61" s="87"/>
      <c r="VLH61" s="87"/>
      <c r="VLI61" s="87"/>
      <c r="VLJ61" s="87"/>
      <c r="VLP61" s="87"/>
      <c r="VLQ61" s="87"/>
      <c r="VLR61" s="87"/>
      <c r="VLS61" s="87"/>
      <c r="VLT61" s="87"/>
      <c r="VLU61" s="87"/>
      <c r="VLV61" s="87"/>
      <c r="VLW61" s="87"/>
      <c r="VLX61" s="87"/>
      <c r="VLY61" s="87"/>
      <c r="VME61" s="87"/>
      <c r="VMF61" s="87"/>
      <c r="VMG61" s="87"/>
      <c r="VMH61" s="87"/>
      <c r="VMI61" s="87"/>
      <c r="VMJ61" s="87"/>
      <c r="VMK61" s="87"/>
      <c r="VML61" s="87"/>
      <c r="VMM61" s="87"/>
      <c r="VMN61" s="87"/>
      <c r="VMT61" s="87"/>
      <c r="VMU61" s="87"/>
      <c r="VMV61" s="87"/>
      <c r="VMW61" s="87"/>
      <c r="VMX61" s="87"/>
      <c r="VMY61" s="87"/>
      <c r="VMZ61" s="87"/>
      <c r="VNA61" s="87"/>
      <c r="VNB61" s="87"/>
      <c r="VNC61" s="87"/>
      <c r="VNI61" s="87"/>
      <c r="VNJ61" s="87"/>
      <c r="VNK61" s="87"/>
      <c r="VNL61" s="87"/>
      <c r="VNM61" s="87"/>
      <c r="VNN61" s="87"/>
      <c r="VNO61" s="87"/>
      <c r="VNP61" s="87"/>
      <c r="VNQ61" s="87"/>
      <c r="VNR61" s="87"/>
      <c r="VNX61" s="87"/>
      <c r="VNY61" s="87"/>
      <c r="VNZ61" s="87"/>
      <c r="VOA61" s="87"/>
      <c r="VOB61" s="87"/>
      <c r="VOC61" s="87"/>
      <c r="VOD61" s="87"/>
      <c r="VOE61" s="87"/>
      <c r="VOF61" s="87"/>
      <c r="VOG61" s="87"/>
      <c r="VOM61" s="87"/>
      <c r="VON61" s="87"/>
      <c r="VOO61" s="87"/>
      <c r="VOP61" s="87"/>
      <c r="VOQ61" s="87"/>
      <c r="VOR61" s="87"/>
      <c r="VOS61" s="87"/>
      <c r="VOT61" s="87"/>
      <c r="VOU61" s="87"/>
      <c r="VOV61" s="87"/>
      <c r="VPB61" s="87"/>
      <c r="VPC61" s="87"/>
      <c r="VPD61" s="87"/>
      <c r="VPE61" s="87"/>
      <c r="VPF61" s="87"/>
      <c r="VPG61" s="87"/>
      <c r="VPH61" s="87"/>
      <c r="VPI61" s="87"/>
      <c r="VPJ61" s="87"/>
      <c r="VPK61" s="87"/>
      <c r="VPQ61" s="87"/>
      <c r="VPR61" s="87"/>
      <c r="VPS61" s="87"/>
      <c r="VPT61" s="87"/>
      <c r="VPU61" s="87"/>
      <c r="VPV61" s="87"/>
      <c r="VPW61" s="87"/>
      <c r="VPX61" s="87"/>
      <c r="VPY61" s="87"/>
      <c r="VPZ61" s="87"/>
      <c r="VQF61" s="87"/>
      <c r="VQG61" s="87"/>
      <c r="VQH61" s="87"/>
      <c r="VQI61" s="87"/>
      <c r="VQJ61" s="87"/>
      <c r="VQK61" s="87"/>
      <c r="VQL61" s="87"/>
      <c r="VQM61" s="87"/>
      <c r="VQN61" s="87"/>
      <c r="VQO61" s="87"/>
      <c r="VQU61" s="87"/>
      <c r="VQV61" s="87"/>
      <c r="VQW61" s="87"/>
      <c r="VQX61" s="87"/>
      <c r="VQY61" s="87"/>
      <c r="VQZ61" s="87"/>
      <c r="VRA61" s="87"/>
      <c r="VRB61" s="87"/>
      <c r="VRC61" s="87"/>
      <c r="VRD61" s="87"/>
      <c r="VRJ61" s="87"/>
      <c r="VRK61" s="87"/>
      <c r="VRL61" s="87"/>
      <c r="VRM61" s="87"/>
      <c r="VRN61" s="87"/>
      <c r="VRO61" s="87"/>
      <c r="VRP61" s="87"/>
      <c r="VRQ61" s="87"/>
      <c r="VRR61" s="87"/>
      <c r="VRS61" s="87"/>
      <c r="VRY61" s="87"/>
      <c r="VRZ61" s="87"/>
      <c r="VSA61" s="87"/>
      <c r="VSB61" s="87"/>
      <c r="VSC61" s="87"/>
      <c r="VSD61" s="87"/>
      <c r="VSE61" s="87"/>
      <c r="VSF61" s="87"/>
      <c r="VSG61" s="87"/>
      <c r="VSH61" s="87"/>
      <c r="VSN61" s="87"/>
      <c r="VSO61" s="87"/>
      <c r="VSP61" s="87"/>
      <c r="VSQ61" s="87"/>
      <c r="VSR61" s="87"/>
      <c r="VSS61" s="87"/>
      <c r="VST61" s="87"/>
      <c r="VSU61" s="87"/>
      <c r="VSV61" s="87"/>
      <c r="VSW61" s="87"/>
      <c r="VTC61" s="87"/>
      <c r="VTD61" s="87"/>
      <c r="VTE61" s="87"/>
      <c r="VTF61" s="87"/>
      <c r="VTG61" s="87"/>
      <c r="VTH61" s="87"/>
      <c r="VTI61" s="87"/>
      <c r="VTJ61" s="87"/>
      <c r="VTK61" s="87"/>
      <c r="VTL61" s="87"/>
      <c r="VTR61" s="87"/>
      <c r="VTS61" s="87"/>
      <c r="VTT61" s="87"/>
      <c r="VTU61" s="87"/>
      <c r="VTV61" s="87"/>
      <c r="VTW61" s="87"/>
      <c r="VTX61" s="87"/>
      <c r="VTY61" s="87"/>
      <c r="VTZ61" s="87"/>
      <c r="VUA61" s="87"/>
      <c r="VUG61" s="87"/>
      <c r="VUH61" s="87"/>
      <c r="VUI61" s="87"/>
      <c r="VUJ61" s="87"/>
      <c r="VUK61" s="87"/>
      <c r="VUL61" s="87"/>
      <c r="VUM61" s="87"/>
      <c r="VUN61" s="87"/>
      <c r="VUO61" s="87"/>
      <c r="VUP61" s="87"/>
      <c r="VUV61" s="87"/>
      <c r="VUW61" s="87"/>
      <c r="VUX61" s="87"/>
      <c r="VUY61" s="87"/>
      <c r="VUZ61" s="87"/>
      <c r="VVA61" s="87"/>
      <c r="VVB61" s="87"/>
      <c r="VVC61" s="87"/>
      <c r="VVD61" s="87"/>
      <c r="VVE61" s="87"/>
      <c r="VVK61" s="87"/>
      <c r="VVL61" s="87"/>
      <c r="VVM61" s="87"/>
      <c r="VVN61" s="87"/>
      <c r="VVO61" s="87"/>
      <c r="VVP61" s="87"/>
      <c r="VVQ61" s="87"/>
      <c r="VVR61" s="87"/>
      <c r="VVS61" s="87"/>
      <c r="VVT61" s="87"/>
      <c r="VVZ61" s="87"/>
      <c r="VWA61" s="87"/>
      <c r="VWB61" s="87"/>
      <c r="VWC61" s="87"/>
      <c r="VWD61" s="87"/>
      <c r="VWE61" s="87"/>
      <c r="VWF61" s="87"/>
      <c r="VWG61" s="87"/>
      <c r="VWH61" s="87"/>
      <c r="VWI61" s="87"/>
      <c r="VWO61" s="87"/>
      <c r="VWP61" s="87"/>
      <c r="VWQ61" s="87"/>
      <c r="VWR61" s="87"/>
      <c r="VWS61" s="87"/>
      <c r="VWT61" s="87"/>
      <c r="VWU61" s="87"/>
      <c r="VWV61" s="87"/>
      <c r="VWW61" s="87"/>
      <c r="VWX61" s="87"/>
      <c r="VXD61" s="87"/>
      <c r="VXE61" s="87"/>
      <c r="VXF61" s="87"/>
      <c r="VXG61" s="87"/>
      <c r="VXH61" s="87"/>
      <c r="VXI61" s="87"/>
      <c r="VXJ61" s="87"/>
      <c r="VXK61" s="87"/>
      <c r="VXL61" s="87"/>
      <c r="VXM61" s="87"/>
      <c r="VXS61" s="87"/>
      <c r="VXT61" s="87"/>
      <c r="VXU61" s="87"/>
      <c r="VXV61" s="87"/>
      <c r="VXW61" s="87"/>
      <c r="VXX61" s="87"/>
      <c r="VXY61" s="87"/>
      <c r="VXZ61" s="87"/>
      <c r="VYA61" s="87"/>
      <c r="VYB61" s="87"/>
      <c r="VYH61" s="87"/>
      <c r="VYI61" s="87"/>
      <c r="VYJ61" s="87"/>
      <c r="VYK61" s="87"/>
      <c r="VYL61" s="87"/>
      <c r="VYM61" s="87"/>
      <c r="VYN61" s="87"/>
      <c r="VYO61" s="87"/>
      <c r="VYP61" s="87"/>
      <c r="VYQ61" s="87"/>
      <c r="VYW61" s="87"/>
      <c r="VYX61" s="87"/>
      <c r="VYY61" s="87"/>
      <c r="VYZ61" s="87"/>
      <c r="VZA61" s="87"/>
      <c r="VZB61" s="87"/>
      <c r="VZC61" s="87"/>
      <c r="VZD61" s="87"/>
      <c r="VZE61" s="87"/>
      <c r="VZF61" s="87"/>
      <c r="VZL61" s="87"/>
      <c r="VZM61" s="87"/>
      <c r="VZN61" s="87"/>
      <c r="VZO61" s="87"/>
      <c r="VZP61" s="87"/>
      <c r="VZQ61" s="87"/>
      <c r="VZR61" s="87"/>
      <c r="VZS61" s="87"/>
      <c r="VZT61" s="87"/>
      <c r="VZU61" s="87"/>
      <c r="WAA61" s="87"/>
      <c r="WAB61" s="87"/>
      <c r="WAC61" s="87"/>
      <c r="WAD61" s="87"/>
      <c r="WAE61" s="87"/>
      <c r="WAF61" s="87"/>
      <c r="WAG61" s="87"/>
      <c r="WAH61" s="87"/>
      <c r="WAI61" s="87"/>
      <c r="WAJ61" s="87"/>
      <c r="WAP61" s="87"/>
      <c r="WAQ61" s="87"/>
      <c r="WAR61" s="87"/>
      <c r="WAS61" s="87"/>
      <c r="WAT61" s="87"/>
      <c r="WAU61" s="87"/>
      <c r="WAV61" s="87"/>
      <c r="WAW61" s="87"/>
      <c r="WAX61" s="87"/>
      <c r="WAY61" s="87"/>
      <c r="WBE61" s="87"/>
      <c r="WBF61" s="87"/>
      <c r="WBG61" s="87"/>
      <c r="WBH61" s="87"/>
      <c r="WBI61" s="87"/>
    </row>
    <row r="62" spans="8:1019 1025:4094 4100:8189 8195:11264 11270:12284 12290:15359 15365:15609">
      <c r="H62" s="86"/>
      <c r="I62" s="86"/>
      <c r="J62" s="86"/>
      <c r="L62" s="87"/>
      <c r="N62" s="87"/>
      <c r="O62" s="87"/>
      <c r="P62" s="87"/>
      <c r="Q62" s="87"/>
      <c r="R62" s="86"/>
      <c r="S62" s="86"/>
      <c r="T62" s="86"/>
      <c r="U62" s="86"/>
      <c r="V62" s="86"/>
      <c r="W62" s="86"/>
      <c r="X62" s="86"/>
      <c r="Y62" s="86"/>
      <c r="Z62" s="86"/>
      <c r="AA62" s="86"/>
      <c r="AB62" s="86"/>
      <c r="AC62" s="86"/>
      <c r="AD62" s="86"/>
      <c r="AE62" s="86"/>
      <c r="AF62" s="86"/>
      <c r="AG62" s="86" t="s">
        <v>25</v>
      </c>
      <c r="AH62" s="150">
        <f>SUMIFS($I:$I,$G:$G,"Cap",$D:$D,AG62)</f>
        <v>0</v>
      </c>
      <c r="AI62" s="150">
        <f>SUMIFS($I:$I,$G:$G,"Op",$D:$D,AG62)</f>
        <v>0</v>
      </c>
      <c r="AJ62" s="149">
        <f t="shared" ref="AJ62:AJ67" si="37">AH62+AI62</f>
        <v>0</v>
      </c>
      <c r="AK62" s="87"/>
      <c r="AL62" s="153"/>
      <c r="AM62" s="86" t="s">
        <v>25</v>
      </c>
      <c r="AN62" s="150">
        <f>SUMIFS($J:$J,$G:$G,"Cap",$D:$D,AM62)</f>
        <v>0</v>
      </c>
      <c r="AO62" s="150">
        <f>SUMIFS($J:$J,$G:$G,"Op",$D:$D,AM62)</f>
        <v>0</v>
      </c>
      <c r="AP62" s="149">
        <f t="shared" ref="AP62:AP67" si="38">AN62+AO62</f>
        <v>0</v>
      </c>
      <c r="AQ62" s="158"/>
      <c r="AT62" s="87"/>
      <c r="AU62" s="87"/>
      <c r="AV62" s="87"/>
      <c r="AW62" s="87"/>
      <c r="AX62" s="87"/>
      <c r="AY62" s="87"/>
      <c r="AZ62" s="87"/>
      <c r="BA62" s="87"/>
      <c r="BB62" s="87"/>
      <c r="BC62" s="87"/>
      <c r="BD62" s="87"/>
      <c r="BE62" s="87"/>
      <c r="BF62" s="87"/>
      <c r="BG62" s="87"/>
      <c r="BM62" s="87"/>
      <c r="BN62" s="87"/>
      <c r="BO62" s="87"/>
      <c r="BP62" s="87"/>
      <c r="BQ62" s="87"/>
      <c r="BR62" s="87"/>
      <c r="BS62" s="87"/>
      <c r="BT62" s="87"/>
      <c r="BU62" s="87"/>
      <c r="BV62" s="87"/>
      <c r="CB62" s="87"/>
      <c r="CC62" s="87"/>
      <c r="CD62" s="87"/>
      <c r="CE62" s="87"/>
      <c r="CF62" s="87"/>
      <c r="CG62" s="87"/>
      <c r="CH62" s="87"/>
      <c r="CI62" s="87"/>
      <c r="CJ62" s="87"/>
      <c r="CK62" s="87"/>
      <c r="CQ62" s="87"/>
      <c r="CR62" s="87"/>
      <c r="CS62" s="87"/>
      <c r="CT62" s="87"/>
      <c r="CU62" s="87"/>
      <c r="CV62" s="87"/>
      <c r="CW62" s="87"/>
      <c r="CX62" s="87"/>
      <c r="CY62" s="87"/>
      <c r="CZ62" s="87"/>
      <c r="DF62" s="87"/>
      <c r="DG62" s="87"/>
      <c r="DH62" s="87"/>
      <c r="DI62" s="87"/>
      <c r="DJ62" s="87"/>
      <c r="DK62" s="87"/>
      <c r="DL62" s="87"/>
      <c r="DM62" s="87"/>
      <c r="DN62" s="87"/>
      <c r="DO62" s="87"/>
      <c r="DU62" s="87"/>
      <c r="DV62" s="87"/>
      <c r="DW62" s="87"/>
      <c r="DX62" s="87"/>
      <c r="DY62" s="87"/>
      <c r="DZ62" s="87"/>
      <c r="EA62" s="87"/>
      <c r="EB62" s="87"/>
      <c r="EC62" s="87"/>
      <c r="ED62" s="87"/>
      <c r="EJ62" s="87"/>
      <c r="EK62" s="87"/>
      <c r="EL62" s="87"/>
      <c r="EM62" s="87"/>
      <c r="EN62" s="87"/>
      <c r="EO62" s="87"/>
      <c r="EP62" s="87"/>
      <c r="EQ62" s="87"/>
      <c r="ER62" s="87"/>
      <c r="ES62" s="87"/>
      <c r="EY62" s="87"/>
      <c r="EZ62" s="87"/>
      <c r="FA62" s="87"/>
      <c r="FB62" s="87"/>
      <c r="FC62" s="87"/>
      <c r="FD62" s="87"/>
      <c r="FE62" s="87"/>
      <c r="FF62" s="87"/>
      <c r="FG62" s="87"/>
      <c r="FH62" s="87"/>
      <c r="FN62" s="87"/>
      <c r="FO62" s="87"/>
      <c r="FP62" s="87"/>
      <c r="FQ62" s="87"/>
      <c r="FR62" s="87"/>
      <c r="FS62" s="87"/>
      <c r="FT62" s="87"/>
      <c r="FU62" s="87"/>
      <c r="FV62" s="87"/>
      <c r="FW62" s="87"/>
      <c r="GC62" s="87"/>
      <c r="GD62" s="87"/>
      <c r="GE62" s="87"/>
      <c r="GF62" s="87"/>
      <c r="GG62" s="87"/>
      <c r="GH62" s="87"/>
      <c r="GI62" s="87"/>
      <c r="GJ62" s="87"/>
      <c r="GK62" s="87"/>
      <c r="GL62" s="87"/>
      <c r="GR62" s="87"/>
      <c r="GS62" s="87"/>
      <c r="GT62" s="87"/>
      <c r="GU62" s="87"/>
      <c r="GV62" s="87"/>
      <c r="GW62" s="87"/>
      <c r="GX62" s="87"/>
      <c r="GY62" s="87"/>
      <c r="GZ62" s="87"/>
      <c r="HA62" s="87"/>
      <c r="HG62" s="87"/>
      <c r="HH62" s="87"/>
      <c r="HI62" s="87"/>
      <c r="HJ62" s="87"/>
      <c r="HK62" s="87"/>
      <c r="HL62" s="87"/>
      <c r="HM62" s="87"/>
      <c r="HN62" s="87"/>
      <c r="HO62" s="87"/>
      <c r="HP62" s="87"/>
      <c r="HV62" s="87"/>
      <c r="HW62" s="87"/>
      <c r="HX62" s="87"/>
      <c r="HY62" s="87"/>
      <c r="HZ62" s="87"/>
      <c r="IA62" s="87"/>
      <c r="IB62" s="87"/>
      <c r="IC62" s="87"/>
      <c r="ID62" s="87"/>
      <c r="IE62" s="87"/>
      <c r="IK62" s="87"/>
      <c r="IL62" s="87"/>
      <c r="IM62" s="87"/>
      <c r="IN62" s="87"/>
      <c r="IO62" s="87"/>
      <c r="IP62" s="87"/>
      <c r="IQ62" s="87"/>
      <c r="IR62" s="87"/>
      <c r="IS62" s="87"/>
      <c r="IT62" s="87"/>
      <c r="IZ62" s="87"/>
      <c r="JA62" s="87"/>
      <c r="JB62" s="87"/>
      <c r="JC62" s="87"/>
      <c r="JD62" s="87"/>
      <c r="JE62" s="87"/>
      <c r="JF62" s="87"/>
      <c r="JG62" s="87"/>
      <c r="JH62" s="87"/>
      <c r="JI62" s="87"/>
      <c r="JO62" s="87"/>
      <c r="JP62" s="87"/>
      <c r="JQ62" s="87"/>
      <c r="JR62" s="87"/>
      <c r="JS62" s="87"/>
      <c r="JT62" s="87"/>
      <c r="JU62" s="87"/>
      <c r="JV62" s="87"/>
      <c r="JW62" s="87"/>
      <c r="JX62" s="87"/>
      <c r="KD62" s="87"/>
      <c r="KE62" s="87"/>
      <c r="KF62" s="87"/>
      <c r="KG62" s="87"/>
      <c r="KH62" s="87"/>
      <c r="KI62" s="87"/>
      <c r="KJ62" s="87"/>
      <c r="KK62" s="87"/>
      <c r="KL62" s="87"/>
      <c r="KM62" s="87"/>
      <c r="KS62" s="87"/>
      <c r="KT62" s="87"/>
      <c r="KU62" s="87"/>
      <c r="KV62" s="87"/>
      <c r="KW62" s="87"/>
      <c r="KX62" s="87"/>
      <c r="KY62" s="87"/>
      <c r="KZ62" s="87"/>
      <c r="LA62" s="87"/>
      <c r="LB62" s="87"/>
      <c r="LH62" s="87"/>
      <c r="LI62" s="87"/>
      <c r="LJ62" s="87"/>
      <c r="LK62" s="87"/>
      <c r="LL62" s="87"/>
      <c r="LM62" s="87"/>
      <c r="LN62" s="87"/>
      <c r="LO62" s="87"/>
      <c r="LP62" s="87"/>
      <c r="LQ62" s="87"/>
      <c r="LW62" s="87"/>
      <c r="LX62" s="87"/>
      <c r="LY62" s="87"/>
      <c r="LZ62" s="87"/>
      <c r="MA62" s="87"/>
      <c r="MB62" s="87"/>
      <c r="MC62" s="87"/>
      <c r="MD62" s="87"/>
      <c r="ME62" s="87"/>
      <c r="MF62" s="87"/>
      <c r="ML62" s="87"/>
      <c r="MM62" s="87"/>
      <c r="MN62" s="87"/>
      <c r="MO62" s="87"/>
      <c r="MP62" s="87"/>
      <c r="MQ62" s="87"/>
      <c r="MR62" s="87"/>
      <c r="MS62" s="87"/>
      <c r="MT62" s="87"/>
      <c r="MU62" s="87"/>
      <c r="NA62" s="87"/>
      <c r="NB62" s="87"/>
      <c r="NC62" s="87"/>
      <c r="ND62" s="87"/>
      <c r="NE62" s="87"/>
      <c r="NF62" s="87"/>
      <c r="NG62" s="87"/>
      <c r="NH62" s="87"/>
      <c r="NI62" s="87"/>
      <c r="NJ62" s="87"/>
      <c r="NP62" s="87"/>
      <c r="NQ62" s="87"/>
      <c r="NR62" s="87"/>
      <c r="NS62" s="87"/>
      <c r="NT62" s="87"/>
      <c r="NU62" s="87"/>
      <c r="NV62" s="87"/>
      <c r="NW62" s="87"/>
      <c r="NX62" s="87"/>
      <c r="NY62" s="87"/>
      <c r="OE62" s="87"/>
      <c r="OF62" s="87"/>
      <c r="OG62" s="87"/>
      <c r="OH62" s="87"/>
      <c r="OI62" s="87"/>
      <c r="OJ62" s="87"/>
      <c r="OK62" s="87"/>
      <c r="OL62" s="87"/>
      <c r="OM62" s="87"/>
      <c r="ON62" s="87"/>
      <c r="OT62" s="87"/>
      <c r="OU62" s="87"/>
      <c r="OV62" s="87"/>
      <c r="OW62" s="87"/>
      <c r="OX62" s="87"/>
      <c r="OY62" s="87"/>
      <c r="OZ62" s="87"/>
      <c r="PA62" s="87"/>
      <c r="PB62" s="87"/>
      <c r="PC62" s="87"/>
      <c r="PI62" s="87"/>
      <c r="PJ62" s="87"/>
      <c r="PK62" s="87"/>
      <c r="PL62" s="87"/>
      <c r="PM62" s="87"/>
      <c r="PN62" s="87"/>
      <c r="PO62" s="87"/>
      <c r="PP62" s="87"/>
      <c r="PQ62" s="87"/>
      <c r="PR62" s="87"/>
      <c r="PX62" s="87"/>
      <c r="PY62" s="87"/>
      <c r="PZ62" s="87"/>
      <c r="QA62" s="87"/>
      <c r="QB62" s="87"/>
      <c r="QC62" s="87"/>
      <c r="QD62" s="87"/>
      <c r="QE62" s="87"/>
      <c r="QF62" s="87"/>
      <c r="QG62" s="87"/>
      <c r="QM62" s="87"/>
      <c r="QN62" s="87"/>
      <c r="QO62" s="87"/>
      <c r="QP62" s="87"/>
      <c r="QQ62" s="87"/>
      <c r="QR62" s="87"/>
      <c r="QS62" s="87"/>
      <c r="QT62" s="87"/>
      <c r="QU62" s="87"/>
      <c r="QV62" s="87"/>
      <c r="RB62" s="87"/>
      <c r="RC62" s="87"/>
      <c r="RD62" s="87"/>
      <c r="RE62" s="87"/>
      <c r="RF62" s="87"/>
      <c r="RG62" s="87"/>
      <c r="RH62" s="87"/>
      <c r="RI62" s="87"/>
      <c r="RJ62" s="87"/>
      <c r="RK62" s="87"/>
      <c r="RQ62" s="87"/>
      <c r="RR62" s="87"/>
      <c r="RS62" s="87"/>
      <c r="RT62" s="87"/>
      <c r="RU62" s="87"/>
      <c r="RV62" s="87"/>
      <c r="RW62" s="87"/>
      <c r="RX62" s="87"/>
      <c r="RY62" s="87"/>
      <c r="RZ62" s="87"/>
      <c r="SF62" s="87"/>
      <c r="SG62" s="87"/>
      <c r="SH62" s="87"/>
      <c r="SI62" s="87"/>
      <c r="SJ62" s="87"/>
      <c r="SK62" s="87"/>
      <c r="SL62" s="87"/>
      <c r="SM62" s="87"/>
      <c r="SN62" s="87"/>
      <c r="SO62" s="87"/>
      <c r="SU62" s="87"/>
      <c r="SV62" s="87"/>
      <c r="SW62" s="87"/>
      <c r="SX62" s="87"/>
      <c r="SY62" s="87"/>
      <c r="SZ62" s="87"/>
      <c r="TA62" s="87"/>
      <c r="TB62" s="87"/>
      <c r="TC62" s="87"/>
      <c r="TD62" s="87"/>
      <c r="TJ62" s="87"/>
      <c r="TK62" s="87"/>
      <c r="TL62" s="87"/>
      <c r="TM62" s="87"/>
      <c r="TN62" s="87"/>
      <c r="TO62" s="87"/>
      <c r="TP62" s="87"/>
      <c r="TQ62" s="87"/>
      <c r="TR62" s="87"/>
      <c r="TS62" s="87"/>
      <c r="TY62" s="87"/>
      <c r="TZ62" s="87"/>
      <c r="UA62" s="87"/>
      <c r="UB62" s="87"/>
      <c r="UC62" s="87"/>
      <c r="UD62" s="87"/>
      <c r="UE62" s="87"/>
      <c r="UF62" s="87"/>
      <c r="UG62" s="87"/>
      <c r="UH62" s="87"/>
      <c r="UN62" s="87"/>
      <c r="UO62" s="87"/>
      <c r="UP62" s="87"/>
      <c r="UQ62" s="87"/>
      <c r="UR62" s="87"/>
      <c r="US62" s="87"/>
      <c r="UT62" s="87"/>
      <c r="UU62" s="87"/>
      <c r="UV62" s="87"/>
      <c r="UW62" s="87"/>
      <c r="VC62" s="87"/>
      <c r="VD62" s="87"/>
      <c r="VE62" s="87"/>
      <c r="VF62" s="87"/>
      <c r="VG62" s="87"/>
      <c r="VH62" s="87"/>
      <c r="VI62" s="87"/>
      <c r="VJ62" s="87"/>
      <c r="VK62" s="87"/>
      <c r="VL62" s="87"/>
      <c r="VR62" s="87"/>
      <c r="VS62" s="87"/>
      <c r="VT62" s="87"/>
      <c r="VU62" s="87"/>
      <c r="VV62" s="87"/>
      <c r="VW62" s="87"/>
      <c r="VX62" s="87"/>
      <c r="VY62" s="87"/>
      <c r="VZ62" s="87"/>
      <c r="WA62" s="87"/>
      <c r="WG62" s="87"/>
      <c r="WH62" s="87"/>
      <c r="WI62" s="87"/>
      <c r="WJ62" s="87"/>
      <c r="WK62" s="87"/>
      <c r="WL62" s="87"/>
      <c r="WM62" s="87"/>
      <c r="WN62" s="87"/>
      <c r="WO62" s="87"/>
      <c r="WP62" s="87"/>
      <c r="WV62" s="87"/>
      <c r="WW62" s="87"/>
      <c r="WX62" s="87"/>
      <c r="WY62" s="87"/>
      <c r="WZ62" s="87"/>
      <c r="XA62" s="87"/>
      <c r="XB62" s="87"/>
      <c r="XC62" s="87"/>
      <c r="XD62" s="87"/>
      <c r="XE62" s="87"/>
      <c r="XK62" s="87"/>
      <c r="XL62" s="87"/>
      <c r="XM62" s="87"/>
      <c r="XN62" s="87"/>
      <c r="XO62" s="87"/>
      <c r="XP62" s="87"/>
      <c r="XQ62" s="87"/>
      <c r="XR62" s="87"/>
      <c r="XS62" s="87"/>
      <c r="XT62" s="87"/>
      <c r="XZ62" s="87"/>
      <c r="YA62" s="87"/>
      <c r="YB62" s="87"/>
      <c r="YC62" s="87"/>
      <c r="YD62" s="87"/>
      <c r="YE62" s="87"/>
      <c r="YF62" s="87"/>
      <c r="YG62" s="87"/>
      <c r="YH62" s="87"/>
      <c r="YI62" s="87"/>
      <c r="YO62" s="87"/>
      <c r="YP62" s="87"/>
      <c r="YQ62" s="87"/>
      <c r="YR62" s="87"/>
      <c r="YS62" s="87"/>
      <c r="YT62" s="87"/>
      <c r="YU62" s="87"/>
      <c r="YV62" s="87"/>
      <c r="YW62" s="87"/>
      <c r="YX62" s="87"/>
      <c r="ZD62" s="87"/>
      <c r="ZE62" s="87"/>
      <c r="ZF62" s="87"/>
      <c r="ZG62" s="87"/>
      <c r="ZH62" s="87"/>
      <c r="ZI62" s="87"/>
      <c r="ZJ62" s="87"/>
      <c r="ZK62" s="87"/>
      <c r="ZL62" s="87"/>
      <c r="ZM62" s="87"/>
      <c r="ZS62" s="87"/>
      <c r="ZT62" s="87"/>
      <c r="ZU62" s="87"/>
      <c r="ZV62" s="87"/>
      <c r="ZW62" s="87"/>
      <c r="ZX62" s="87"/>
      <c r="ZY62" s="87"/>
      <c r="ZZ62" s="87"/>
      <c r="AAA62" s="87"/>
      <c r="AAB62" s="87"/>
      <c r="AAH62" s="87"/>
      <c r="AAI62" s="87"/>
      <c r="AAJ62" s="87"/>
      <c r="AAK62" s="87"/>
      <c r="AAL62" s="87"/>
      <c r="AAM62" s="87"/>
      <c r="AAN62" s="87"/>
      <c r="AAO62" s="87"/>
      <c r="AAP62" s="87"/>
      <c r="AAQ62" s="87"/>
      <c r="AAW62" s="87"/>
      <c r="AAX62" s="87"/>
      <c r="AAY62" s="87"/>
      <c r="AAZ62" s="87"/>
      <c r="ABA62" s="87"/>
      <c r="ABB62" s="87"/>
      <c r="ABC62" s="87"/>
      <c r="ABD62" s="87"/>
      <c r="ABE62" s="87"/>
      <c r="ABF62" s="87"/>
      <c r="ABL62" s="87"/>
      <c r="ABM62" s="87"/>
      <c r="ABN62" s="87"/>
      <c r="ABO62" s="87"/>
      <c r="ABP62" s="87"/>
      <c r="ABQ62" s="87"/>
      <c r="ABR62" s="87"/>
      <c r="ABS62" s="87"/>
      <c r="ABT62" s="87"/>
      <c r="ABU62" s="87"/>
      <c r="ACA62" s="87"/>
      <c r="ACB62" s="87"/>
      <c r="ACC62" s="87"/>
      <c r="ACD62" s="87"/>
      <c r="ACE62" s="87"/>
      <c r="ACF62" s="87"/>
      <c r="ACG62" s="87"/>
      <c r="ACH62" s="87"/>
      <c r="ACI62" s="87"/>
      <c r="ACJ62" s="87"/>
      <c r="ACP62" s="87"/>
      <c r="ACQ62" s="87"/>
      <c r="ACR62" s="87"/>
      <c r="ACS62" s="87"/>
      <c r="ACT62" s="87"/>
      <c r="ACU62" s="87"/>
      <c r="ACV62" s="87"/>
      <c r="ACW62" s="87"/>
      <c r="ACX62" s="87"/>
      <c r="ACY62" s="87"/>
      <c r="ADE62" s="87"/>
      <c r="ADF62" s="87"/>
      <c r="ADG62" s="87"/>
      <c r="ADH62" s="87"/>
      <c r="ADI62" s="87"/>
      <c r="ADJ62" s="87"/>
      <c r="ADK62" s="87"/>
      <c r="ADL62" s="87"/>
      <c r="ADM62" s="87"/>
      <c r="ADN62" s="87"/>
      <c r="ADT62" s="87"/>
      <c r="ADU62" s="87"/>
      <c r="ADV62" s="87"/>
      <c r="ADW62" s="87"/>
      <c r="ADX62" s="87"/>
      <c r="ADY62" s="87"/>
      <c r="ADZ62" s="87"/>
      <c r="AEA62" s="87"/>
      <c r="AEB62" s="87"/>
      <c r="AEC62" s="87"/>
      <c r="AEI62" s="87"/>
      <c r="AEJ62" s="87"/>
      <c r="AEK62" s="87"/>
      <c r="AEL62" s="87"/>
      <c r="AEM62" s="87"/>
      <c r="AEN62" s="87"/>
      <c r="AEO62" s="87"/>
      <c r="AEP62" s="87"/>
      <c r="AEQ62" s="87"/>
      <c r="AER62" s="87"/>
      <c r="AEX62" s="87"/>
      <c r="AEY62" s="87"/>
      <c r="AEZ62" s="87"/>
      <c r="AFA62" s="87"/>
      <c r="AFB62" s="87"/>
      <c r="AFC62" s="87"/>
      <c r="AFD62" s="87"/>
      <c r="AFE62" s="87"/>
      <c r="AFF62" s="87"/>
      <c r="AFG62" s="87"/>
      <c r="AFM62" s="87"/>
      <c r="AFN62" s="87"/>
      <c r="AFO62" s="87"/>
      <c r="AFP62" s="87"/>
      <c r="AFQ62" s="87"/>
      <c r="AFR62" s="87"/>
      <c r="AFS62" s="87"/>
      <c r="AFT62" s="87"/>
      <c r="AFU62" s="87"/>
      <c r="AFV62" s="87"/>
      <c r="AGB62" s="87"/>
      <c r="AGC62" s="87"/>
      <c r="AGD62" s="87"/>
      <c r="AGE62" s="87"/>
      <c r="AGF62" s="87"/>
      <c r="AGG62" s="87"/>
      <c r="AGH62" s="87"/>
      <c r="AGI62" s="87"/>
      <c r="AGJ62" s="87"/>
      <c r="AGK62" s="87"/>
      <c r="AGQ62" s="87"/>
      <c r="AGR62" s="87"/>
      <c r="AGS62" s="87"/>
      <c r="AGT62" s="87"/>
      <c r="AGU62" s="87"/>
      <c r="AGV62" s="87"/>
      <c r="AGW62" s="87"/>
      <c r="AGX62" s="87"/>
      <c r="AGY62" s="87"/>
      <c r="AGZ62" s="87"/>
      <c r="AHF62" s="87"/>
      <c r="AHG62" s="87"/>
      <c r="AHH62" s="87"/>
      <c r="AHI62" s="87"/>
      <c r="AHJ62" s="87"/>
      <c r="AHK62" s="87"/>
      <c r="AHL62" s="87"/>
      <c r="AHM62" s="87"/>
      <c r="AHN62" s="87"/>
      <c r="AHO62" s="87"/>
      <c r="AHU62" s="87"/>
      <c r="AHV62" s="87"/>
      <c r="AHW62" s="87"/>
      <c r="AHX62" s="87"/>
      <c r="AHY62" s="87"/>
      <c r="AHZ62" s="87"/>
      <c r="AIA62" s="87"/>
      <c r="AIB62" s="87"/>
      <c r="AIC62" s="87"/>
      <c r="AID62" s="87"/>
      <c r="AIJ62" s="87"/>
      <c r="AIK62" s="87"/>
      <c r="AIL62" s="87"/>
      <c r="AIM62" s="87"/>
      <c r="AIN62" s="87"/>
      <c r="AIO62" s="87"/>
      <c r="AIP62" s="87"/>
      <c r="AIQ62" s="87"/>
      <c r="AIR62" s="87"/>
      <c r="AIS62" s="87"/>
      <c r="AIY62" s="87"/>
      <c r="AIZ62" s="87"/>
      <c r="AJA62" s="87"/>
      <c r="AJB62" s="87"/>
      <c r="AJC62" s="87"/>
      <c r="AJD62" s="87"/>
      <c r="AJE62" s="87"/>
      <c r="AJF62" s="87"/>
      <c r="AJG62" s="87"/>
      <c r="AJH62" s="87"/>
      <c r="AJN62" s="87"/>
      <c r="AJO62" s="87"/>
      <c r="AJP62" s="87"/>
      <c r="AJQ62" s="87"/>
      <c r="AJR62" s="87"/>
      <c r="AJS62" s="87"/>
      <c r="AJT62" s="87"/>
      <c r="AJU62" s="87"/>
      <c r="AJV62" s="87"/>
      <c r="AJW62" s="87"/>
      <c r="AKC62" s="87"/>
      <c r="AKD62" s="87"/>
      <c r="AKE62" s="87"/>
      <c r="AKF62" s="87"/>
      <c r="AKG62" s="87"/>
      <c r="AKH62" s="87"/>
      <c r="AKI62" s="87"/>
      <c r="AKJ62" s="87"/>
      <c r="AKK62" s="87"/>
      <c r="AKL62" s="87"/>
      <c r="AKR62" s="87"/>
      <c r="AKS62" s="87"/>
      <c r="AKT62" s="87"/>
      <c r="AKU62" s="87"/>
      <c r="AKV62" s="87"/>
      <c r="AKW62" s="87"/>
      <c r="AKX62" s="87"/>
      <c r="AKY62" s="87"/>
      <c r="AKZ62" s="87"/>
      <c r="ALA62" s="87"/>
      <c r="ALG62" s="87"/>
      <c r="ALH62" s="87"/>
      <c r="ALI62" s="87"/>
      <c r="ALJ62" s="87"/>
      <c r="ALK62" s="87"/>
      <c r="ALL62" s="87"/>
      <c r="ALM62" s="87"/>
      <c r="ALN62" s="87"/>
      <c r="ALO62" s="87"/>
      <c r="ALP62" s="87"/>
      <c r="ALV62" s="87"/>
      <c r="ALW62" s="87"/>
      <c r="ALX62" s="87"/>
      <c r="ALY62" s="87"/>
      <c r="ALZ62" s="87"/>
      <c r="AMA62" s="87"/>
      <c r="AMB62" s="87"/>
      <c r="AMC62" s="87"/>
      <c r="AMD62" s="87"/>
      <c r="AME62" s="87"/>
      <c r="AMK62" s="87"/>
      <c r="AML62" s="87"/>
      <c r="AMM62" s="87"/>
      <c r="AMN62" s="87"/>
      <c r="AMO62" s="87"/>
      <c r="AMP62" s="87"/>
      <c r="AMQ62" s="87"/>
      <c r="AMR62" s="87"/>
      <c r="AMS62" s="87"/>
      <c r="AMT62" s="87"/>
      <c r="AMZ62" s="87"/>
      <c r="ANA62" s="87"/>
      <c r="ANB62" s="87"/>
      <c r="ANC62" s="87"/>
      <c r="AND62" s="87"/>
      <c r="ANE62" s="87"/>
      <c r="ANF62" s="87"/>
      <c r="ANG62" s="87"/>
      <c r="ANH62" s="87"/>
      <c r="ANI62" s="87"/>
      <c r="ANO62" s="87"/>
      <c r="ANP62" s="87"/>
      <c r="ANQ62" s="87"/>
      <c r="ANR62" s="87"/>
      <c r="ANS62" s="87"/>
      <c r="ANT62" s="87"/>
      <c r="ANU62" s="87"/>
      <c r="ANV62" s="87"/>
      <c r="ANW62" s="87"/>
      <c r="ANX62" s="87"/>
      <c r="AOD62" s="87"/>
      <c r="AOE62" s="87"/>
      <c r="AOF62" s="87"/>
      <c r="AOG62" s="87"/>
      <c r="AOH62" s="87"/>
      <c r="AOI62" s="87"/>
      <c r="AOJ62" s="87"/>
      <c r="AOK62" s="87"/>
      <c r="AOL62" s="87"/>
      <c r="AOM62" s="87"/>
      <c r="AOS62" s="87"/>
      <c r="AOT62" s="87"/>
      <c r="AOU62" s="87"/>
      <c r="AOV62" s="87"/>
      <c r="AOW62" s="87"/>
      <c r="AOX62" s="87"/>
      <c r="AOY62" s="87"/>
      <c r="AOZ62" s="87"/>
      <c r="APA62" s="87"/>
      <c r="APB62" s="87"/>
      <c r="APH62" s="87"/>
      <c r="API62" s="87"/>
      <c r="APJ62" s="87"/>
      <c r="APK62" s="87"/>
      <c r="APL62" s="87"/>
      <c r="APM62" s="87"/>
      <c r="APN62" s="87"/>
      <c r="APO62" s="87"/>
      <c r="APP62" s="87"/>
      <c r="APQ62" s="87"/>
      <c r="APW62" s="87"/>
      <c r="APX62" s="87"/>
      <c r="APY62" s="87"/>
      <c r="APZ62" s="87"/>
      <c r="AQA62" s="87"/>
      <c r="AQB62" s="87"/>
      <c r="AQC62" s="87"/>
      <c r="AQD62" s="87"/>
      <c r="AQE62" s="87"/>
      <c r="AQF62" s="87"/>
      <c r="AQL62" s="87"/>
      <c r="AQM62" s="87"/>
      <c r="AQN62" s="87"/>
      <c r="AQO62" s="87"/>
      <c r="AQP62" s="87"/>
      <c r="AQQ62" s="87"/>
      <c r="AQR62" s="87"/>
      <c r="AQS62" s="87"/>
      <c r="AQT62" s="87"/>
      <c r="AQU62" s="87"/>
      <c r="ARA62" s="87"/>
      <c r="ARB62" s="87"/>
      <c r="ARC62" s="87"/>
      <c r="ARD62" s="87"/>
      <c r="ARE62" s="87"/>
      <c r="ARF62" s="87"/>
      <c r="ARG62" s="87"/>
      <c r="ARH62" s="87"/>
      <c r="ARI62" s="87"/>
      <c r="ARJ62" s="87"/>
      <c r="ARP62" s="87"/>
      <c r="ARQ62" s="87"/>
      <c r="ARR62" s="87"/>
      <c r="ARS62" s="87"/>
      <c r="ART62" s="87"/>
      <c r="ARU62" s="87"/>
      <c r="ARV62" s="87"/>
      <c r="ARW62" s="87"/>
      <c r="ARX62" s="87"/>
      <c r="ARY62" s="87"/>
      <c r="ASE62" s="87"/>
      <c r="ASF62" s="87"/>
      <c r="ASG62" s="87"/>
      <c r="ASH62" s="87"/>
      <c r="ASI62" s="87"/>
      <c r="ASJ62" s="87"/>
      <c r="ASK62" s="87"/>
      <c r="ASL62" s="87"/>
      <c r="ASM62" s="87"/>
      <c r="ASN62" s="87"/>
      <c r="AST62" s="87"/>
      <c r="ASU62" s="87"/>
      <c r="ASV62" s="87"/>
      <c r="ASW62" s="87"/>
      <c r="ASX62" s="87"/>
      <c r="ASY62" s="87"/>
      <c r="ASZ62" s="87"/>
      <c r="ATA62" s="87"/>
      <c r="ATB62" s="87"/>
      <c r="ATC62" s="87"/>
      <c r="ATI62" s="87"/>
      <c r="ATJ62" s="87"/>
      <c r="ATK62" s="87"/>
      <c r="ATL62" s="87"/>
      <c r="ATM62" s="87"/>
      <c r="ATN62" s="87"/>
      <c r="ATO62" s="87"/>
      <c r="ATP62" s="87"/>
      <c r="ATQ62" s="87"/>
      <c r="ATR62" s="87"/>
      <c r="ATX62" s="87"/>
      <c r="ATY62" s="87"/>
      <c r="ATZ62" s="87"/>
      <c r="AUA62" s="87"/>
      <c r="AUB62" s="87"/>
      <c r="AUC62" s="87"/>
      <c r="AUD62" s="87"/>
      <c r="AUE62" s="87"/>
      <c r="AUF62" s="87"/>
      <c r="AUG62" s="87"/>
      <c r="AUM62" s="87"/>
      <c r="AUN62" s="87"/>
      <c r="AUO62" s="87"/>
      <c r="AUP62" s="87"/>
      <c r="AUQ62" s="87"/>
      <c r="AUR62" s="87"/>
      <c r="AUS62" s="87"/>
      <c r="AUT62" s="87"/>
      <c r="AUU62" s="87"/>
      <c r="AUV62" s="87"/>
      <c r="AVB62" s="87"/>
      <c r="AVC62" s="87"/>
      <c r="AVD62" s="87"/>
      <c r="AVE62" s="87"/>
      <c r="AVF62" s="87"/>
      <c r="AVG62" s="87"/>
      <c r="AVH62" s="87"/>
      <c r="AVI62" s="87"/>
      <c r="AVJ62" s="87"/>
      <c r="AVK62" s="87"/>
      <c r="AVQ62" s="87"/>
      <c r="AVR62" s="87"/>
      <c r="AVS62" s="87"/>
      <c r="AVT62" s="87"/>
      <c r="AVU62" s="87"/>
      <c r="AVV62" s="87"/>
      <c r="AVW62" s="87"/>
      <c r="AVX62" s="87"/>
      <c r="AVY62" s="87"/>
      <c r="AVZ62" s="87"/>
      <c r="AWF62" s="87"/>
      <c r="AWG62" s="87"/>
      <c r="AWH62" s="87"/>
      <c r="AWI62" s="87"/>
      <c r="AWJ62" s="87"/>
      <c r="AWK62" s="87"/>
      <c r="AWL62" s="87"/>
      <c r="AWM62" s="87"/>
      <c r="AWN62" s="87"/>
      <c r="AWO62" s="87"/>
      <c r="AWU62" s="87"/>
      <c r="AWV62" s="87"/>
      <c r="AWW62" s="87"/>
      <c r="AWX62" s="87"/>
      <c r="AWY62" s="87"/>
      <c r="AWZ62" s="87"/>
      <c r="AXA62" s="87"/>
      <c r="AXB62" s="87"/>
      <c r="AXC62" s="87"/>
      <c r="AXD62" s="87"/>
      <c r="AXJ62" s="87"/>
      <c r="AXK62" s="87"/>
      <c r="AXL62" s="87"/>
      <c r="AXM62" s="87"/>
      <c r="AXN62" s="87"/>
      <c r="AXO62" s="87"/>
      <c r="AXP62" s="87"/>
      <c r="AXQ62" s="87"/>
      <c r="AXR62" s="87"/>
      <c r="AXS62" s="87"/>
      <c r="AXY62" s="87"/>
      <c r="AXZ62" s="87"/>
      <c r="AYA62" s="87"/>
      <c r="AYB62" s="87"/>
      <c r="AYC62" s="87"/>
      <c r="AYD62" s="87"/>
      <c r="AYE62" s="87"/>
      <c r="AYF62" s="87"/>
      <c r="AYG62" s="87"/>
      <c r="AYH62" s="87"/>
      <c r="AYN62" s="87"/>
      <c r="AYO62" s="87"/>
      <c r="AYP62" s="87"/>
      <c r="AYQ62" s="87"/>
      <c r="AYR62" s="87"/>
      <c r="AYS62" s="87"/>
      <c r="AYT62" s="87"/>
      <c r="AYU62" s="87"/>
      <c r="AYV62" s="87"/>
      <c r="AYW62" s="87"/>
      <c r="AZC62" s="87"/>
      <c r="AZD62" s="87"/>
      <c r="AZE62" s="87"/>
      <c r="AZF62" s="87"/>
      <c r="AZG62" s="87"/>
      <c r="AZH62" s="87"/>
      <c r="AZI62" s="87"/>
      <c r="AZJ62" s="87"/>
      <c r="AZK62" s="87"/>
      <c r="AZL62" s="87"/>
      <c r="AZR62" s="87"/>
      <c r="AZS62" s="87"/>
      <c r="AZT62" s="87"/>
      <c r="AZU62" s="87"/>
      <c r="AZV62" s="87"/>
      <c r="AZW62" s="87"/>
      <c r="AZX62" s="87"/>
      <c r="AZY62" s="87"/>
      <c r="AZZ62" s="87"/>
      <c r="BAA62" s="87"/>
      <c r="BAG62" s="87"/>
      <c r="BAH62" s="87"/>
      <c r="BAI62" s="87"/>
      <c r="BAJ62" s="87"/>
      <c r="BAK62" s="87"/>
      <c r="BAL62" s="87"/>
      <c r="BAM62" s="87"/>
      <c r="BAN62" s="87"/>
      <c r="BAO62" s="87"/>
      <c r="BAP62" s="87"/>
      <c r="BAV62" s="87"/>
      <c r="BAW62" s="87"/>
      <c r="BAX62" s="87"/>
      <c r="BAY62" s="87"/>
      <c r="BAZ62" s="87"/>
      <c r="BBA62" s="87"/>
      <c r="BBB62" s="87"/>
      <c r="BBC62" s="87"/>
      <c r="BBD62" s="87"/>
      <c r="BBE62" s="87"/>
      <c r="BBK62" s="87"/>
      <c r="BBL62" s="87"/>
      <c r="BBM62" s="87"/>
      <c r="BBN62" s="87"/>
      <c r="BBO62" s="87"/>
      <c r="BBP62" s="87"/>
      <c r="BBQ62" s="87"/>
      <c r="BBR62" s="87"/>
      <c r="BBS62" s="87"/>
      <c r="BBT62" s="87"/>
      <c r="BBZ62" s="87"/>
      <c r="BCA62" s="87"/>
      <c r="BCB62" s="87"/>
      <c r="BCC62" s="87"/>
      <c r="BCD62" s="87"/>
      <c r="BCE62" s="87"/>
      <c r="BCF62" s="87"/>
      <c r="BCG62" s="87"/>
      <c r="BCH62" s="87"/>
      <c r="BCI62" s="87"/>
      <c r="BCO62" s="87"/>
      <c r="BCP62" s="87"/>
      <c r="BCQ62" s="87"/>
      <c r="BCR62" s="87"/>
      <c r="BCS62" s="87"/>
      <c r="BCT62" s="87"/>
      <c r="BCU62" s="87"/>
      <c r="BCV62" s="87"/>
      <c r="BCW62" s="87"/>
      <c r="BCX62" s="87"/>
      <c r="BDD62" s="87"/>
      <c r="BDE62" s="87"/>
      <c r="BDF62" s="87"/>
      <c r="BDG62" s="87"/>
      <c r="BDH62" s="87"/>
      <c r="BDI62" s="87"/>
      <c r="BDJ62" s="87"/>
      <c r="BDK62" s="87"/>
      <c r="BDL62" s="87"/>
      <c r="BDM62" s="87"/>
      <c r="BDS62" s="87"/>
      <c r="BDT62" s="87"/>
      <c r="BDU62" s="87"/>
      <c r="BDV62" s="87"/>
      <c r="BDW62" s="87"/>
      <c r="BDX62" s="87"/>
      <c r="BDY62" s="87"/>
      <c r="BDZ62" s="87"/>
      <c r="BEA62" s="87"/>
      <c r="BEB62" s="87"/>
      <c r="BEH62" s="87"/>
      <c r="BEI62" s="87"/>
      <c r="BEJ62" s="87"/>
      <c r="BEK62" s="87"/>
      <c r="BEL62" s="87"/>
      <c r="BEM62" s="87"/>
      <c r="BEN62" s="87"/>
      <c r="BEO62" s="87"/>
      <c r="BEP62" s="87"/>
      <c r="BEQ62" s="87"/>
      <c r="BEW62" s="87"/>
      <c r="BEX62" s="87"/>
      <c r="BEY62" s="87"/>
      <c r="BEZ62" s="87"/>
      <c r="BFA62" s="87"/>
      <c r="BFB62" s="87"/>
      <c r="BFC62" s="87"/>
      <c r="BFD62" s="87"/>
      <c r="BFE62" s="87"/>
      <c r="BFF62" s="87"/>
      <c r="BFL62" s="87"/>
      <c r="BFM62" s="87"/>
      <c r="BFN62" s="87"/>
      <c r="BFO62" s="87"/>
      <c r="BFP62" s="87"/>
      <c r="BFQ62" s="87"/>
      <c r="BFR62" s="87"/>
      <c r="BFS62" s="87"/>
      <c r="BFT62" s="87"/>
      <c r="BFU62" s="87"/>
      <c r="BGA62" s="87"/>
      <c r="BGB62" s="87"/>
      <c r="BGC62" s="87"/>
      <c r="BGD62" s="87"/>
      <c r="BGE62" s="87"/>
      <c r="BGF62" s="87"/>
      <c r="BGG62" s="87"/>
      <c r="BGH62" s="87"/>
      <c r="BGI62" s="87"/>
      <c r="BGJ62" s="87"/>
      <c r="BGP62" s="87"/>
      <c r="BGQ62" s="87"/>
      <c r="BGR62" s="87"/>
      <c r="BGS62" s="87"/>
      <c r="BGT62" s="87"/>
      <c r="BGU62" s="87"/>
      <c r="BGV62" s="87"/>
      <c r="BGW62" s="87"/>
      <c r="BGX62" s="87"/>
      <c r="BGY62" s="87"/>
      <c r="BHE62" s="87"/>
      <c r="BHF62" s="87"/>
      <c r="BHG62" s="87"/>
      <c r="BHH62" s="87"/>
      <c r="BHI62" s="87"/>
      <c r="BHJ62" s="87"/>
      <c r="BHK62" s="87"/>
      <c r="BHL62" s="87"/>
      <c r="BHM62" s="87"/>
      <c r="BHN62" s="87"/>
      <c r="BHT62" s="87"/>
      <c r="BHU62" s="87"/>
      <c r="BHV62" s="87"/>
      <c r="BHW62" s="87"/>
      <c r="BHX62" s="87"/>
      <c r="BHY62" s="87"/>
      <c r="BHZ62" s="87"/>
      <c r="BIA62" s="87"/>
      <c r="BIB62" s="87"/>
      <c r="BIC62" s="87"/>
      <c r="BII62" s="87"/>
      <c r="BIJ62" s="87"/>
      <c r="BIK62" s="87"/>
      <c r="BIL62" s="87"/>
      <c r="BIM62" s="87"/>
      <c r="BIN62" s="87"/>
      <c r="BIO62" s="87"/>
      <c r="BIP62" s="87"/>
      <c r="BIQ62" s="87"/>
      <c r="BIR62" s="87"/>
      <c r="BIX62" s="87"/>
      <c r="BIY62" s="87"/>
      <c r="BIZ62" s="87"/>
      <c r="BJA62" s="87"/>
      <c r="BJB62" s="87"/>
      <c r="BJC62" s="87"/>
      <c r="BJD62" s="87"/>
      <c r="BJE62" s="87"/>
      <c r="BJF62" s="87"/>
      <c r="BJG62" s="87"/>
      <c r="BJM62" s="87"/>
      <c r="BJN62" s="87"/>
      <c r="BJO62" s="87"/>
      <c r="BJP62" s="87"/>
      <c r="BJQ62" s="87"/>
      <c r="BJR62" s="87"/>
      <c r="BJS62" s="87"/>
      <c r="BJT62" s="87"/>
      <c r="BJU62" s="87"/>
      <c r="BJV62" s="87"/>
      <c r="BKB62" s="87"/>
      <c r="BKC62" s="87"/>
      <c r="BKD62" s="87"/>
      <c r="BKE62" s="87"/>
      <c r="BKF62" s="87"/>
      <c r="BKG62" s="87"/>
      <c r="BKH62" s="87"/>
      <c r="BKI62" s="87"/>
      <c r="BKJ62" s="87"/>
      <c r="BKK62" s="87"/>
      <c r="BKQ62" s="87"/>
      <c r="BKR62" s="87"/>
      <c r="BKS62" s="87"/>
      <c r="BKT62" s="87"/>
      <c r="BKU62" s="87"/>
      <c r="BKV62" s="87"/>
      <c r="BKW62" s="87"/>
      <c r="BKX62" s="87"/>
      <c r="BKY62" s="87"/>
      <c r="BKZ62" s="87"/>
      <c r="BLF62" s="87"/>
      <c r="BLG62" s="87"/>
      <c r="BLH62" s="87"/>
      <c r="BLI62" s="87"/>
      <c r="BLJ62" s="87"/>
      <c r="BLK62" s="87"/>
      <c r="BLL62" s="87"/>
      <c r="BLM62" s="87"/>
      <c r="BLN62" s="87"/>
      <c r="BLO62" s="87"/>
      <c r="BLU62" s="87"/>
      <c r="BLV62" s="87"/>
      <c r="BLW62" s="87"/>
      <c r="BLX62" s="87"/>
      <c r="BLY62" s="87"/>
      <c r="BLZ62" s="87"/>
      <c r="BMA62" s="87"/>
      <c r="BMB62" s="87"/>
      <c r="BMC62" s="87"/>
      <c r="BMD62" s="87"/>
      <c r="BMJ62" s="87"/>
      <c r="BMK62" s="87"/>
      <c r="BML62" s="87"/>
      <c r="BMM62" s="87"/>
      <c r="BMN62" s="87"/>
      <c r="BMO62" s="87"/>
      <c r="BMP62" s="87"/>
      <c r="BMQ62" s="87"/>
      <c r="BMR62" s="87"/>
      <c r="BMS62" s="87"/>
      <c r="BMY62" s="87"/>
      <c r="BMZ62" s="87"/>
      <c r="BNA62" s="87"/>
      <c r="BNB62" s="87"/>
      <c r="BNC62" s="87"/>
      <c r="BND62" s="87"/>
      <c r="BNE62" s="87"/>
      <c r="BNF62" s="87"/>
      <c r="BNG62" s="87"/>
      <c r="BNH62" s="87"/>
      <c r="BNN62" s="87"/>
      <c r="BNO62" s="87"/>
      <c r="BNP62" s="87"/>
      <c r="BNQ62" s="87"/>
      <c r="BNR62" s="87"/>
      <c r="BNS62" s="87"/>
      <c r="BNT62" s="87"/>
      <c r="BNU62" s="87"/>
      <c r="BNV62" s="87"/>
      <c r="BNW62" s="87"/>
      <c r="BOC62" s="87"/>
      <c r="BOD62" s="87"/>
      <c r="BOE62" s="87"/>
      <c r="BOF62" s="87"/>
      <c r="BOG62" s="87"/>
      <c r="BOH62" s="87"/>
      <c r="BOI62" s="87"/>
      <c r="BOJ62" s="87"/>
      <c r="BOK62" s="87"/>
      <c r="BOL62" s="87"/>
      <c r="BOR62" s="87"/>
      <c r="BOS62" s="87"/>
      <c r="BOT62" s="87"/>
      <c r="BOU62" s="87"/>
      <c r="BOV62" s="87"/>
      <c r="BOW62" s="87"/>
      <c r="BOX62" s="87"/>
      <c r="BOY62" s="87"/>
      <c r="BOZ62" s="87"/>
      <c r="BPA62" s="87"/>
      <c r="BPG62" s="87"/>
      <c r="BPH62" s="87"/>
      <c r="BPI62" s="87"/>
      <c r="BPJ62" s="87"/>
      <c r="BPK62" s="87"/>
      <c r="BPL62" s="87"/>
      <c r="BPM62" s="87"/>
      <c r="BPN62" s="87"/>
      <c r="BPO62" s="87"/>
      <c r="BPP62" s="87"/>
      <c r="BPV62" s="87"/>
      <c r="BPW62" s="87"/>
      <c r="BPX62" s="87"/>
      <c r="BPY62" s="87"/>
      <c r="BPZ62" s="87"/>
      <c r="BQA62" s="87"/>
      <c r="BQB62" s="87"/>
      <c r="BQC62" s="87"/>
      <c r="BQD62" s="87"/>
      <c r="BQE62" s="87"/>
      <c r="BQK62" s="87"/>
      <c r="BQL62" s="87"/>
      <c r="BQM62" s="87"/>
      <c r="BQN62" s="87"/>
      <c r="BQO62" s="87"/>
      <c r="BQP62" s="87"/>
      <c r="BQQ62" s="87"/>
      <c r="BQR62" s="87"/>
      <c r="BQS62" s="87"/>
      <c r="BQT62" s="87"/>
      <c r="BQZ62" s="87"/>
      <c r="BRA62" s="87"/>
      <c r="BRB62" s="87"/>
      <c r="BRC62" s="87"/>
      <c r="BRD62" s="87"/>
      <c r="BRE62" s="87"/>
      <c r="BRF62" s="87"/>
      <c r="BRG62" s="87"/>
      <c r="BRH62" s="87"/>
      <c r="BRI62" s="87"/>
      <c r="BRO62" s="87"/>
      <c r="BRP62" s="87"/>
      <c r="BRQ62" s="87"/>
      <c r="BRR62" s="87"/>
      <c r="BRS62" s="87"/>
      <c r="BRT62" s="87"/>
      <c r="BRU62" s="87"/>
      <c r="BRV62" s="87"/>
      <c r="BRW62" s="87"/>
      <c r="BRX62" s="87"/>
      <c r="BSD62" s="87"/>
      <c r="BSE62" s="87"/>
      <c r="BSF62" s="87"/>
      <c r="BSG62" s="87"/>
      <c r="BSH62" s="87"/>
      <c r="BSI62" s="87"/>
      <c r="BSJ62" s="87"/>
      <c r="BSK62" s="87"/>
      <c r="BSL62" s="87"/>
      <c r="BSM62" s="87"/>
      <c r="BSS62" s="87"/>
      <c r="BST62" s="87"/>
      <c r="BSU62" s="87"/>
      <c r="BSV62" s="87"/>
      <c r="BSW62" s="87"/>
      <c r="BSX62" s="87"/>
      <c r="BSY62" s="87"/>
      <c r="BSZ62" s="87"/>
      <c r="BTA62" s="87"/>
      <c r="BTB62" s="87"/>
      <c r="BTH62" s="87"/>
      <c r="BTI62" s="87"/>
      <c r="BTJ62" s="87"/>
      <c r="BTK62" s="87"/>
      <c r="BTL62" s="87"/>
      <c r="BTM62" s="87"/>
      <c r="BTN62" s="87"/>
      <c r="BTO62" s="87"/>
      <c r="BTP62" s="87"/>
      <c r="BTQ62" s="87"/>
      <c r="BTW62" s="87"/>
      <c r="BTX62" s="87"/>
      <c r="BTY62" s="87"/>
      <c r="BTZ62" s="87"/>
      <c r="BUA62" s="87"/>
      <c r="BUB62" s="87"/>
      <c r="BUC62" s="87"/>
      <c r="BUD62" s="87"/>
      <c r="BUE62" s="87"/>
      <c r="BUF62" s="87"/>
      <c r="BUL62" s="87"/>
      <c r="BUM62" s="87"/>
      <c r="BUN62" s="87"/>
      <c r="BUO62" s="87"/>
      <c r="BUP62" s="87"/>
      <c r="BUQ62" s="87"/>
      <c r="BUR62" s="87"/>
      <c r="BUS62" s="87"/>
      <c r="BUT62" s="87"/>
      <c r="BUU62" s="87"/>
      <c r="BVA62" s="87"/>
      <c r="BVB62" s="87"/>
      <c r="BVC62" s="87"/>
      <c r="BVD62" s="87"/>
      <c r="BVE62" s="87"/>
      <c r="BVF62" s="87"/>
      <c r="BVG62" s="87"/>
      <c r="BVH62" s="87"/>
      <c r="BVI62" s="87"/>
      <c r="BVJ62" s="87"/>
      <c r="BVP62" s="87"/>
      <c r="BVQ62" s="87"/>
      <c r="BVR62" s="87"/>
      <c r="BVS62" s="87"/>
      <c r="BVT62" s="87"/>
      <c r="BVU62" s="87"/>
      <c r="BVV62" s="87"/>
      <c r="BVW62" s="87"/>
      <c r="BVX62" s="87"/>
      <c r="BVY62" s="87"/>
      <c r="BWE62" s="87"/>
      <c r="BWF62" s="87"/>
      <c r="BWG62" s="87"/>
      <c r="BWH62" s="87"/>
      <c r="BWI62" s="87"/>
      <c r="BWJ62" s="87"/>
      <c r="BWK62" s="87"/>
      <c r="BWL62" s="87"/>
      <c r="BWM62" s="87"/>
      <c r="BWN62" s="87"/>
      <c r="BWT62" s="87"/>
      <c r="BWU62" s="87"/>
      <c r="BWV62" s="87"/>
      <c r="BWW62" s="87"/>
      <c r="BWX62" s="87"/>
      <c r="BWY62" s="87"/>
      <c r="BWZ62" s="87"/>
      <c r="BXA62" s="87"/>
      <c r="BXB62" s="87"/>
      <c r="BXC62" s="87"/>
      <c r="BXI62" s="87"/>
      <c r="BXJ62" s="87"/>
      <c r="BXK62" s="87"/>
      <c r="BXL62" s="87"/>
      <c r="BXM62" s="87"/>
      <c r="BXN62" s="87"/>
      <c r="BXO62" s="87"/>
      <c r="BXP62" s="87"/>
      <c r="BXQ62" s="87"/>
      <c r="BXR62" s="87"/>
      <c r="BXX62" s="87"/>
      <c r="BXY62" s="87"/>
      <c r="BXZ62" s="87"/>
      <c r="BYA62" s="87"/>
      <c r="BYB62" s="87"/>
      <c r="BYC62" s="87"/>
      <c r="BYD62" s="87"/>
      <c r="BYE62" s="87"/>
      <c r="BYF62" s="87"/>
      <c r="BYG62" s="87"/>
      <c r="BYM62" s="87"/>
      <c r="BYN62" s="87"/>
      <c r="BYO62" s="87"/>
      <c r="BYP62" s="87"/>
      <c r="BYQ62" s="87"/>
      <c r="BYR62" s="87"/>
      <c r="BYS62" s="87"/>
      <c r="BYT62" s="87"/>
      <c r="BYU62" s="87"/>
      <c r="BYV62" s="87"/>
      <c r="BZB62" s="87"/>
      <c r="BZC62" s="87"/>
      <c r="BZD62" s="87"/>
      <c r="BZE62" s="87"/>
      <c r="BZF62" s="87"/>
      <c r="BZG62" s="87"/>
      <c r="BZH62" s="87"/>
      <c r="BZI62" s="87"/>
      <c r="BZJ62" s="87"/>
      <c r="BZK62" s="87"/>
      <c r="BZQ62" s="87"/>
      <c r="BZR62" s="87"/>
      <c r="BZS62" s="87"/>
      <c r="BZT62" s="87"/>
      <c r="BZU62" s="87"/>
      <c r="BZV62" s="87"/>
      <c r="BZW62" s="87"/>
      <c r="BZX62" s="87"/>
      <c r="BZY62" s="87"/>
      <c r="BZZ62" s="87"/>
      <c r="CAF62" s="87"/>
      <c r="CAG62" s="87"/>
      <c r="CAH62" s="87"/>
      <c r="CAI62" s="87"/>
      <c r="CAJ62" s="87"/>
      <c r="CAK62" s="87"/>
      <c r="CAL62" s="87"/>
      <c r="CAM62" s="87"/>
      <c r="CAN62" s="87"/>
      <c r="CAO62" s="87"/>
      <c r="CAU62" s="87"/>
      <c r="CAV62" s="87"/>
      <c r="CAW62" s="87"/>
      <c r="CAX62" s="87"/>
      <c r="CAY62" s="87"/>
      <c r="CAZ62" s="87"/>
      <c r="CBA62" s="87"/>
      <c r="CBB62" s="87"/>
      <c r="CBC62" s="87"/>
      <c r="CBD62" s="87"/>
      <c r="CBJ62" s="87"/>
      <c r="CBK62" s="87"/>
      <c r="CBL62" s="87"/>
      <c r="CBM62" s="87"/>
      <c r="CBN62" s="87"/>
      <c r="CBO62" s="87"/>
      <c r="CBP62" s="87"/>
      <c r="CBQ62" s="87"/>
      <c r="CBR62" s="87"/>
      <c r="CBS62" s="87"/>
      <c r="CBY62" s="87"/>
      <c r="CBZ62" s="87"/>
      <c r="CCA62" s="87"/>
      <c r="CCB62" s="87"/>
      <c r="CCC62" s="87"/>
      <c r="CCD62" s="87"/>
      <c r="CCE62" s="87"/>
      <c r="CCF62" s="87"/>
      <c r="CCG62" s="87"/>
      <c r="CCH62" s="87"/>
      <c r="CCN62" s="87"/>
      <c r="CCO62" s="87"/>
      <c r="CCP62" s="87"/>
      <c r="CCQ62" s="87"/>
      <c r="CCR62" s="87"/>
      <c r="CCS62" s="87"/>
      <c r="CCT62" s="87"/>
      <c r="CCU62" s="87"/>
      <c r="CCV62" s="87"/>
      <c r="CCW62" s="87"/>
      <c r="CDC62" s="87"/>
      <c r="CDD62" s="87"/>
      <c r="CDE62" s="87"/>
      <c r="CDF62" s="87"/>
      <c r="CDG62" s="87"/>
      <c r="CDH62" s="87"/>
      <c r="CDI62" s="87"/>
      <c r="CDJ62" s="87"/>
      <c r="CDK62" s="87"/>
      <c r="CDL62" s="87"/>
      <c r="CDR62" s="87"/>
      <c r="CDS62" s="87"/>
      <c r="CDT62" s="87"/>
      <c r="CDU62" s="87"/>
      <c r="CDV62" s="87"/>
      <c r="CDW62" s="87"/>
      <c r="CDX62" s="87"/>
      <c r="CDY62" s="87"/>
      <c r="CDZ62" s="87"/>
      <c r="CEA62" s="87"/>
      <c r="CEG62" s="87"/>
      <c r="CEH62" s="87"/>
      <c r="CEI62" s="87"/>
      <c r="CEJ62" s="87"/>
      <c r="CEK62" s="87"/>
      <c r="CEL62" s="87"/>
      <c r="CEM62" s="87"/>
      <c r="CEN62" s="87"/>
      <c r="CEO62" s="87"/>
      <c r="CEP62" s="87"/>
      <c r="CEV62" s="87"/>
      <c r="CEW62" s="87"/>
      <c r="CEX62" s="87"/>
      <c r="CEY62" s="87"/>
      <c r="CEZ62" s="87"/>
      <c r="CFA62" s="87"/>
      <c r="CFB62" s="87"/>
      <c r="CFC62" s="87"/>
      <c r="CFD62" s="87"/>
      <c r="CFE62" s="87"/>
      <c r="CFK62" s="87"/>
      <c r="CFL62" s="87"/>
      <c r="CFM62" s="87"/>
      <c r="CFN62" s="87"/>
      <c r="CFO62" s="87"/>
      <c r="CFP62" s="87"/>
      <c r="CFQ62" s="87"/>
      <c r="CFR62" s="87"/>
      <c r="CFS62" s="87"/>
      <c r="CFT62" s="87"/>
      <c r="CFZ62" s="87"/>
      <c r="CGA62" s="87"/>
      <c r="CGB62" s="87"/>
      <c r="CGC62" s="87"/>
      <c r="CGD62" s="87"/>
      <c r="CGE62" s="87"/>
      <c r="CGF62" s="87"/>
      <c r="CGG62" s="87"/>
      <c r="CGH62" s="87"/>
      <c r="CGI62" s="87"/>
      <c r="CGO62" s="87"/>
      <c r="CGP62" s="87"/>
      <c r="CGQ62" s="87"/>
      <c r="CGR62" s="87"/>
      <c r="CGS62" s="87"/>
      <c r="CGT62" s="87"/>
      <c r="CGU62" s="87"/>
      <c r="CGV62" s="87"/>
      <c r="CGW62" s="87"/>
      <c r="CGX62" s="87"/>
      <c r="CHD62" s="87"/>
      <c r="CHE62" s="87"/>
      <c r="CHF62" s="87"/>
      <c r="CHG62" s="87"/>
      <c r="CHH62" s="87"/>
      <c r="CHI62" s="87"/>
      <c r="CHJ62" s="87"/>
      <c r="CHK62" s="87"/>
      <c r="CHL62" s="87"/>
      <c r="CHM62" s="87"/>
      <c r="CHS62" s="87"/>
      <c r="CHT62" s="87"/>
      <c r="CHU62" s="87"/>
      <c r="CHV62" s="87"/>
      <c r="CHW62" s="87"/>
      <c r="CHX62" s="87"/>
      <c r="CHY62" s="87"/>
      <c r="CHZ62" s="87"/>
      <c r="CIA62" s="87"/>
      <c r="CIB62" s="87"/>
      <c r="CIH62" s="87"/>
      <c r="CII62" s="87"/>
      <c r="CIJ62" s="87"/>
      <c r="CIK62" s="87"/>
      <c r="CIL62" s="87"/>
      <c r="CIM62" s="87"/>
      <c r="CIN62" s="87"/>
      <c r="CIO62" s="87"/>
      <c r="CIP62" s="87"/>
      <c r="CIQ62" s="87"/>
      <c r="CIW62" s="87"/>
      <c r="CIX62" s="87"/>
      <c r="CIY62" s="87"/>
      <c r="CIZ62" s="87"/>
      <c r="CJA62" s="87"/>
      <c r="CJB62" s="87"/>
      <c r="CJC62" s="87"/>
      <c r="CJD62" s="87"/>
      <c r="CJE62" s="87"/>
      <c r="CJF62" s="87"/>
      <c r="CJL62" s="87"/>
      <c r="CJM62" s="87"/>
      <c r="CJN62" s="87"/>
      <c r="CJO62" s="87"/>
      <c r="CJP62" s="87"/>
      <c r="CJQ62" s="87"/>
      <c r="CJR62" s="87"/>
      <c r="CJS62" s="87"/>
      <c r="CJT62" s="87"/>
      <c r="CJU62" s="87"/>
      <c r="CKA62" s="87"/>
      <c r="CKB62" s="87"/>
      <c r="CKC62" s="87"/>
      <c r="CKD62" s="87"/>
      <c r="CKE62" s="87"/>
      <c r="CKF62" s="87"/>
      <c r="CKG62" s="87"/>
      <c r="CKH62" s="87"/>
      <c r="CKI62" s="87"/>
      <c r="CKJ62" s="87"/>
      <c r="CKP62" s="87"/>
      <c r="CKQ62" s="87"/>
      <c r="CKR62" s="87"/>
      <c r="CKS62" s="87"/>
      <c r="CKT62" s="87"/>
      <c r="CKU62" s="87"/>
      <c r="CKV62" s="87"/>
      <c r="CKW62" s="87"/>
      <c r="CKX62" s="87"/>
      <c r="CKY62" s="87"/>
      <c r="CLE62" s="87"/>
      <c r="CLF62" s="87"/>
      <c r="CLG62" s="87"/>
      <c r="CLH62" s="87"/>
      <c r="CLI62" s="87"/>
      <c r="CLJ62" s="87"/>
      <c r="CLK62" s="87"/>
      <c r="CLL62" s="87"/>
      <c r="CLM62" s="87"/>
      <c r="CLN62" s="87"/>
      <c r="CLT62" s="87"/>
      <c r="CLU62" s="87"/>
      <c r="CLV62" s="87"/>
      <c r="CLW62" s="87"/>
      <c r="CLX62" s="87"/>
      <c r="CLY62" s="87"/>
      <c r="CLZ62" s="87"/>
      <c r="CMA62" s="87"/>
      <c r="CMB62" s="87"/>
      <c r="CMC62" s="87"/>
      <c r="CMI62" s="87"/>
      <c r="CMJ62" s="87"/>
      <c r="CMK62" s="87"/>
      <c r="CML62" s="87"/>
      <c r="CMM62" s="87"/>
      <c r="CMN62" s="87"/>
      <c r="CMO62" s="87"/>
      <c r="CMP62" s="87"/>
      <c r="CMQ62" s="87"/>
      <c r="CMR62" s="87"/>
      <c r="CMX62" s="87"/>
      <c r="CMY62" s="87"/>
      <c r="CMZ62" s="87"/>
      <c r="CNA62" s="87"/>
      <c r="CNB62" s="87"/>
      <c r="CNC62" s="87"/>
      <c r="CND62" s="87"/>
      <c r="CNE62" s="87"/>
      <c r="CNF62" s="87"/>
      <c r="CNG62" s="87"/>
      <c r="CNM62" s="87"/>
      <c r="CNN62" s="87"/>
      <c r="CNO62" s="87"/>
      <c r="CNP62" s="87"/>
      <c r="CNQ62" s="87"/>
      <c r="CNR62" s="87"/>
      <c r="CNS62" s="87"/>
      <c r="CNT62" s="87"/>
      <c r="CNU62" s="87"/>
      <c r="CNV62" s="87"/>
      <c r="COB62" s="87"/>
      <c r="COC62" s="87"/>
      <c r="COD62" s="87"/>
      <c r="COE62" s="87"/>
      <c r="COF62" s="87"/>
      <c r="COG62" s="87"/>
      <c r="COH62" s="87"/>
      <c r="COI62" s="87"/>
      <c r="COJ62" s="87"/>
      <c r="COK62" s="87"/>
      <c r="COQ62" s="87"/>
      <c r="COR62" s="87"/>
      <c r="COS62" s="87"/>
      <c r="COT62" s="87"/>
      <c r="COU62" s="87"/>
      <c r="COV62" s="87"/>
      <c r="COW62" s="87"/>
      <c r="COX62" s="87"/>
      <c r="COY62" s="87"/>
      <c r="COZ62" s="87"/>
      <c r="CPF62" s="87"/>
      <c r="CPG62" s="87"/>
      <c r="CPH62" s="87"/>
      <c r="CPI62" s="87"/>
      <c r="CPJ62" s="87"/>
      <c r="CPK62" s="87"/>
      <c r="CPL62" s="87"/>
      <c r="CPM62" s="87"/>
      <c r="CPN62" s="87"/>
      <c r="CPO62" s="87"/>
      <c r="CPU62" s="87"/>
      <c r="CPV62" s="87"/>
      <c r="CPW62" s="87"/>
      <c r="CPX62" s="87"/>
      <c r="CPY62" s="87"/>
      <c r="CPZ62" s="87"/>
      <c r="CQA62" s="87"/>
      <c r="CQB62" s="87"/>
      <c r="CQC62" s="87"/>
      <c r="CQD62" s="87"/>
      <c r="CQJ62" s="87"/>
      <c r="CQK62" s="87"/>
      <c r="CQL62" s="87"/>
      <c r="CQM62" s="87"/>
      <c r="CQN62" s="87"/>
      <c r="CQO62" s="87"/>
      <c r="CQP62" s="87"/>
      <c r="CQQ62" s="87"/>
      <c r="CQR62" s="87"/>
      <c r="CQS62" s="87"/>
      <c r="CQY62" s="87"/>
      <c r="CQZ62" s="87"/>
      <c r="CRA62" s="87"/>
      <c r="CRB62" s="87"/>
      <c r="CRC62" s="87"/>
      <c r="CRD62" s="87"/>
      <c r="CRE62" s="87"/>
      <c r="CRF62" s="87"/>
      <c r="CRG62" s="87"/>
      <c r="CRH62" s="87"/>
      <c r="CRN62" s="87"/>
      <c r="CRO62" s="87"/>
      <c r="CRP62" s="87"/>
      <c r="CRQ62" s="87"/>
      <c r="CRR62" s="87"/>
      <c r="CRS62" s="87"/>
      <c r="CRT62" s="87"/>
      <c r="CRU62" s="87"/>
      <c r="CRV62" s="87"/>
      <c r="CRW62" s="87"/>
      <c r="CSC62" s="87"/>
      <c r="CSD62" s="87"/>
      <c r="CSE62" s="87"/>
      <c r="CSF62" s="87"/>
      <c r="CSG62" s="87"/>
      <c r="CSH62" s="87"/>
      <c r="CSI62" s="87"/>
      <c r="CSJ62" s="87"/>
      <c r="CSK62" s="87"/>
      <c r="CSL62" s="87"/>
      <c r="CSR62" s="87"/>
      <c r="CSS62" s="87"/>
      <c r="CST62" s="87"/>
      <c r="CSU62" s="87"/>
      <c r="CSV62" s="87"/>
      <c r="CSW62" s="87"/>
      <c r="CSX62" s="87"/>
      <c r="CSY62" s="87"/>
      <c r="CSZ62" s="87"/>
      <c r="CTA62" s="87"/>
      <c r="CTG62" s="87"/>
      <c r="CTH62" s="87"/>
      <c r="CTI62" s="87"/>
      <c r="CTJ62" s="87"/>
      <c r="CTK62" s="87"/>
      <c r="CTL62" s="87"/>
      <c r="CTM62" s="87"/>
      <c r="CTN62" s="87"/>
      <c r="CTO62" s="87"/>
      <c r="CTP62" s="87"/>
      <c r="CTV62" s="87"/>
      <c r="CTW62" s="87"/>
      <c r="CTX62" s="87"/>
      <c r="CTY62" s="87"/>
      <c r="CTZ62" s="87"/>
      <c r="CUA62" s="87"/>
      <c r="CUB62" s="87"/>
      <c r="CUC62" s="87"/>
      <c r="CUD62" s="87"/>
      <c r="CUE62" s="87"/>
      <c r="CUK62" s="87"/>
      <c r="CUL62" s="87"/>
      <c r="CUM62" s="87"/>
      <c r="CUN62" s="87"/>
      <c r="CUO62" s="87"/>
      <c r="CUP62" s="87"/>
      <c r="CUQ62" s="87"/>
      <c r="CUR62" s="87"/>
      <c r="CUS62" s="87"/>
      <c r="CUT62" s="87"/>
      <c r="CUZ62" s="87"/>
      <c r="CVA62" s="87"/>
      <c r="CVB62" s="87"/>
      <c r="CVC62" s="87"/>
      <c r="CVD62" s="87"/>
      <c r="CVE62" s="87"/>
      <c r="CVF62" s="87"/>
      <c r="CVG62" s="87"/>
      <c r="CVH62" s="87"/>
      <c r="CVI62" s="87"/>
      <c r="CVO62" s="87"/>
      <c r="CVP62" s="87"/>
      <c r="CVQ62" s="87"/>
      <c r="CVR62" s="87"/>
      <c r="CVS62" s="87"/>
      <c r="CVT62" s="87"/>
      <c r="CVU62" s="87"/>
      <c r="CVV62" s="87"/>
      <c r="CVW62" s="87"/>
      <c r="CVX62" s="87"/>
      <c r="CWD62" s="87"/>
      <c r="CWE62" s="87"/>
      <c r="CWF62" s="87"/>
      <c r="CWG62" s="87"/>
      <c r="CWH62" s="87"/>
      <c r="CWI62" s="87"/>
      <c r="CWJ62" s="87"/>
      <c r="CWK62" s="87"/>
      <c r="CWL62" s="87"/>
      <c r="CWM62" s="87"/>
      <c r="CWS62" s="87"/>
      <c r="CWT62" s="87"/>
      <c r="CWU62" s="87"/>
      <c r="CWV62" s="87"/>
      <c r="CWW62" s="87"/>
      <c r="CWX62" s="87"/>
      <c r="CWY62" s="87"/>
      <c r="CWZ62" s="87"/>
      <c r="CXA62" s="87"/>
      <c r="CXB62" s="87"/>
      <c r="CXH62" s="87"/>
      <c r="CXI62" s="87"/>
      <c r="CXJ62" s="87"/>
      <c r="CXK62" s="87"/>
      <c r="CXL62" s="87"/>
      <c r="CXM62" s="87"/>
      <c r="CXN62" s="87"/>
      <c r="CXO62" s="87"/>
      <c r="CXP62" s="87"/>
      <c r="CXQ62" s="87"/>
      <c r="CXW62" s="87"/>
      <c r="CXX62" s="87"/>
      <c r="CXY62" s="87"/>
      <c r="CXZ62" s="87"/>
      <c r="CYA62" s="87"/>
      <c r="CYB62" s="87"/>
      <c r="CYC62" s="87"/>
      <c r="CYD62" s="87"/>
      <c r="CYE62" s="87"/>
      <c r="CYF62" s="87"/>
      <c r="CYL62" s="87"/>
      <c r="CYM62" s="87"/>
      <c r="CYN62" s="87"/>
      <c r="CYO62" s="87"/>
      <c r="CYP62" s="87"/>
      <c r="CYQ62" s="87"/>
      <c r="CYR62" s="87"/>
      <c r="CYS62" s="87"/>
      <c r="CYT62" s="87"/>
      <c r="CYU62" s="87"/>
      <c r="CZA62" s="87"/>
      <c r="CZB62" s="87"/>
      <c r="CZC62" s="87"/>
      <c r="CZD62" s="87"/>
      <c r="CZE62" s="87"/>
      <c r="CZF62" s="87"/>
      <c r="CZG62" s="87"/>
      <c r="CZH62" s="87"/>
      <c r="CZI62" s="87"/>
      <c r="CZJ62" s="87"/>
      <c r="CZP62" s="87"/>
      <c r="CZQ62" s="87"/>
      <c r="CZR62" s="87"/>
      <c r="CZS62" s="87"/>
      <c r="CZT62" s="87"/>
      <c r="CZU62" s="87"/>
      <c r="CZV62" s="87"/>
      <c r="CZW62" s="87"/>
      <c r="CZX62" s="87"/>
      <c r="CZY62" s="87"/>
      <c r="DAE62" s="87"/>
      <c r="DAF62" s="87"/>
      <c r="DAG62" s="87"/>
      <c r="DAH62" s="87"/>
      <c r="DAI62" s="87"/>
      <c r="DAJ62" s="87"/>
      <c r="DAK62" s="87"/>
      <c r="DAL62" s="87"/>
      <c r="DAM62" s="87"/>
      <c r="DAN62" s="87"/>
      <c r="DAT62" s="87"/>
      <c r="DAU62" s="87"/>
      <c r="DAV62" s="87"/>
      <c r="DAW62" s="87"/>
      <c r="DAX62" s="87"/>
      <c r="DAY62" s="87"/>
      <c r="DAZ62" s="87"/>
      <c r="DBA62" s="87"/>
      <c r="DBB62" s="87"/>
      <c r="DBC62" s="87"/>
      <c r="DBI62" s="87"/>
      <c r="DBJ62" s="87"/>
      <c r="DBK62" s="87"/>
      <c r="DBL62" s="87"/>
      <c r="DBM62" s="87"/>
      <c r="DBN62" s="87"/>
      <c r="DBO62" s="87"/>
      <c r="DBP62" s="87"/>
      <c r="DBQ62" s="87"/>
      <c r="DBR62" s="87"/>
      <c r="DBX62" s="87"/>
      <c r="DBY62" s="87"/>
      <c r="DBZ62" s="87"/>
      <c r="DCA62" s="87"/>
      <c r="DCB62" s="87"/>
      <c r="DCC62" s="87"/>
      <c r="DCD62" s="87"/>
      <c r="DCE62" s="87"/>
      <c r="DCF62" s="87"/>
      <c r="DCG62" s="87"/>
      <c r="DCM62" s="87"/>
      <c r="DCN62" s="87"/>
      <c r="DCO62" s="87"/>
      <c r="DCP62" s="87"/>
      <c r="DCQ62" s="87"/>
      <c r="DCR62" s="87"/>
      <c r="DCS62" s="87"/>
      <c r="DCT62" s="87"/>
      <c r="DCU62" s="87"/>
      <c r="DCV62" s="87"/>
      <c r="DDB62" s="87"/>
      <c r="DDC62" s="87"/>
      <c r="DDD62" s="87"/>
      <c r="DDE62" s="87"/>
      <c r="DDF62" s="87"/>
      <c r="DDG62" s="87"/>
      <c r="DDH62" s="87"/>
      <c r="DDI62" s="87"/>
      <c r="DDJ62" s="87"/>
      <c r="DDK62" s="87"/>
      <c r="DDQ62" s="87"/>
      <c r="DDR62" s="87"/>
      <c r="DDS62" s="87"/>
      <c r="DDT62" s="87"/>
      <c r="DDU62" s="87"/>
      <c r="DDV62" s="87"/>
      <c r="DDW62" s="87"/>
      <c r="DDX62" s="87"/>
      <c r="DDY62" s="87"/>
      <c r="DDZ62" s="87"/>
      <c r="DEF62" s="87"/>
      <c r="DEG62" s="87"/>
      <c r="DEH62" s="87"/>
      <c r="DEI62" s="87"/>
      <c r="DEJ62" s="87"/>
      <c r="DEK62" s="87"/>
      <c r="DEL62" s="87"/>
      <c r="DEM62" s="87"/>
      <c r="DEN62" s="87"/>
      <c r="DEO62" s="87"/>
      <c r="DEU62" s="87"/>
      <c r="DEV62" s="87"/>
      <c r="DEW62" s="87"/>
      <c r="DEX62" s="87"/>
      <c r="DEY62" s="87"/>
      <c r="DEZ62" s="87"/>
      <c r="DFA62" s="87"/>
      <c r="DFB62" s="87"/>
      <c r="DFC62" s="87"/>
      <c r="DFD62" s="87"/>
      <c r="DFJ62" s="87"/>
      <c r="DFK62" s="87"/>
      <c r="DFL62" s="87"/>
      <c r="DFM62" s="87"/>
      <c r="DFN62" s="87"/>
      <c r="DFO62" s="87"/>
      <c r="DFP62" s="87"/>
      <c r="DFQ62" s="87"/>
      <c r="DFR62" s="87"/>
      <c r="DFS62" s="87"/>
      <c r="DFY62" s="87"/>
      <c r="DFZ62" s="87"/>
      <c r="DGA62" s="87"/>
      <c r="DGB62" s="87"/>
      <c r="DGC62" s="87"/>
      <c r="DGD62" s="87"/>
      <c r="DGE62" s="87"/>
      <c r="DGF62" s="87"/>
      <c r="DGG62" s="87"/>
      <c r="DGH62" s="87"/>
      <c r="DGN62" s="87"/>
      <c r="DGO62" s="87"/>
      <c r="DGP62" s="87"/>
      <c r="DGQ62" s="87"/>
      <c r="DGR62" s="87"/>
      <c r="DGS62" s="87"/>
      <c r="DGT62" s="87"/>
      <c r="DGU62" s="87"/>
      <c r="DGV62" s="87"/>
      <c r="DGW62" s="87"/>
      <c r="DHC62" s="87"/>
      <c r="DHD62" s="87"/>
      <c r="DHE62" s="87"/>
      <c r="DHF62" s="87"/>
      <c r="DHG62" s="87"/>
      <c r="DHH62" s="87"/>
      <c r="DHI62" s="87"/>
      <c r="DHJ62" s="87"/>
      <c r="DHK62" s="87"/>
      <c r="DHL62" s="87"/>
      <c r="DHR62" s="87"/>
      <c r="DHS62" s="87"/>
      <c r="DHT62" s="87"/>
      <c r="DHU62" s="87"/>
      <c r="DHV62" s="87"/>
      <c r="DHW62" s="87"/>
      <c r="DHX62" s="87"/>
      <c r="DHY62" s="87"/>
      <c r="DHZ62" s="87"/>
      <c r="DIA62" s="87"/>
      <c r="DIG62" s="87"/>
      <c r="DIH62" s="87"/>
      <c r="DII62" s="87"/>
      <c r="DIJ62" s="87"/>
      <c r="DIK62" s="87"/>
      <c r="DIL62" s="87"/>
      <c r="DIM62" s="87"/>
      <c r="DIN62" s="87"/>
      <c r="DIO62" s="87"/>
      <c r="DIP62" s="87"/>
      <c r="DIV62" s="87"/>
      <c r="DIW62" s="87"/>
      <c r="DIX62" s="87"/>
      <c r="DIY62" s="87"/>
      <c r="DIZ62" s="87"/>
      <c r="DJA62" s="87"/>
      <c r="DJB62" s="87"/>
      <c r="DJC62" s="87"/>
      <c r="DJD62" s="87"/>
      <c r="DJE62" s="87"/>
      <c r="DJK62" s="87"/>
      <c r="DJL62" s="87"/>
      <c r="DJM62" s="87"/>
      <c r="DJN62" s="87"/>
      <c r="DJO62" s="87"/>
      <c r="DJP62" s="87"/>
      <c r="DJQ62" s="87"/>
      <c r="DJR62" s="87"/>
      <c r="DJS62" s="87"/>
      <c r="DJT62" s="87"/>
      <c r="DJZ62" s="87"/>
      <c r="DKA62" s="87"/>
      <c r="DKB62" s="87"/>
      <c r="DKC62" s="87"/>
      <c r="DKD62" s="87"/>
      <c r="DKE62" s="87"/>
      <c r="DKF62" s="87"/>
      <c r="DKG62" s="87"/>
      <c r="DKH62" s="87"/>
      <c r="DKI62" s="87"/>
      <c r="DKO62" s="87"/>
      <c r="DKP62" s="87"/>
      <c r="DKQ62" s="87"/>
      <c r="DKR62" s="87"/>
      <c r="DKS62" s="87"/>
      <c r="DKT62" s="87"/>
      <c r="DKU62" s="87"/>
      <c r="DKV62" s="87"/>
      <c r="DKW62" s="87"/>
      <c r="DKX62" s="87"/>
      <c r="DLD62" s="87"/>
      <c r="DLE62" s="87"/>
      <c r="DLF62" s="87"/>
      <c r="DLG62" s="87"/>
      <c r="DLH62" s="87"/>
      <c r="DLI62" s="87"/>
      <c r="DLJ62" s="87"/>
      <c r="DLK62" s="87"/>
      <c r="DLL62" s="87"/>
      <c r="DLM62" s="87"/>
      <c r="DLS62" s="87"/>
      <c r="DLT62" s="87"/>
      <c r="DLU62" s="87"/>
      <c r="DLV62" s="87"/>
      <c r="DLW62" s="87"/>
      <c r="DLX62" s="87"/>
      <c r="DLY62" s="87"/>
      <c r="DLZ62" s="87"/>
      <c r="DMA62" s="87"/>
      <c r="DMB62" s="87"/>
      <c r="DMH62" s="87"/>
      <c r="DMI62" s="87"/>
      <c r="DMJ62" s="87"/>
      <c r="DMK62" s="87"/>
      <c r="DML62" s="87"/>
      <c r="DMM62" s="87"/>
      <c r="DMN62" s="87"/>
      <c r="DMO62" s="87"/>
      <c r="DMP62" s="87"/>
      <c r="DMQ62" s="87"/>
      <c r="DMW62" s="87"/>
      <c r="DMX62" s="87"/>
      <c r="DMY62" s="87"/>
      <c r="DMZ62" s="87"/>
      <c r="DNA62" s="87"/>
      <c r="DNB62" s="87"/>
      <c r="DNC62" s="87"/>
      <c r="DND62" s="87"/>
      <c r="DNE62" s="87"/>
      <c r="DNF62" s="87"/>
      <c r="DNL62" s="87"/>
      <c r="DNM62" s="87"/>
      <c r="DNN62" s="87"/>
      <c r="DNO62" s="87"/>
      <c r="DNP62" s="87"/>
      <c r="DNQ62" s="87"/>
      <c r="DNR62" s="87"/>
      <c r="DNS62" s="87"/>
      <c r="DNT62" s="87"/>
      <c r="DNU62" s="87"/>
      <c r="DOA62" s="87"/>
      <c r="DOB62" s="87"/>
      <c r="DOC62" s="87"/>
      <c r="DOD62" s="87"/>
      <c r="DOE62" s="87"/>
      <c r="DOF62" s="87"/>
      <c r="DOG62" s="87"/>
      <c r="DOH62" s="87"/>
      <c r="DOI62" s="87"/>
      <c r="DOJ62" s="87"/>
      <c r="DOP62" s="87"/>
      <c r="DOQ62" s="87"/>
      <c r="DOR62" s="87"/>
      <c r="DOS62" s="87"/>
      <c r="DOT62" s="87"/>
      <c r="DOU62" s="87"/>
      <c r="DOV62" s="87"/>
      <c r="DOW62" s="87"/>
      <c r="DOX62" s="87"/>
      <c r="DOY62" s="87"/>
      <c r="DPE62" s="87"/>
      <c r="DPF62" s="87"/>
      <c r="DPG62" s="87"/>
      <c r="DPH62" s="87"/>
      <c r="DPI62" s="87"/>
      <c r="DPJ62" s="87"/>
      <c r="DPK62" s="87"/>
      <c r="DPL62" s="87"/>
      <c r="DPM62" s="87"/>
      <c r="DPN62" s="87"/>
      <c r="DPT62" s="87"/>
      <c r="DPU62" s="87"/>
      <c r="DPV62" s="87"/>
      <c r="DPW62" s="87"/>
      <c r="DPX62" s="87"/>
      <c r="DPY62" s="87"/>
      <c r="DPZ62" s="87"/>
      <c r="DQA62" s="87"/>
      <c r="DQB62" s="87"/>
      <c r="DQC62" s="87"/>
      <c r="DQI62" s="87"/>
      <c r="DQJ62" s="87"/>
      <c r="DQK62" s="87"/>
      <c r="DQL62" s="87"/>
      <c r="DQM62" s="87"/>
      <c r="DQN62" s="87"/>
      <c r="DQO62" s="87"/>
      <c r="DQP62" s="87"/>
      <c r="DQQ62" s="87"/>
      <c r="DQR62" s="87"/>
      <c r="DQX62" s="87"/>
      <c r="DQY62" s="87"/>
      <c r="DQZ62" s="87"/>
      <c r="DRA62" s="87"/>
      <c r="DRB62" s="87"/>
      <c r="DRC62" s="87"/>
      <c r="DRD62" s="87"/>
      <c r="DRE62" s="87"/>
      <c r="DRF62" s="87"/>
      <c r="DRG62" s="87"/>
      <c r="DRM62" s="87"/>
      <c r="DRN62" s="87"/>
      <c r="DRO62" s="87"/>
      <c r="DRP62" s="87"/>
      <c r="DRQ62" s="87"/>
      <c r="DRR62" s="87"/>
      <c r="DRS62" s="87"/>
      <c r="DRT62" s="87"/>
      <c r="DRU62" s="87"/>
      <c r="DRV62" s="87"/>
      <c r="DSB62" s="87"/>
      <c r="DSC62" s="87"/>
      <c r="DSD62" s="87"/>
      <c r="DSE62" s="87"/>
      <c r="DSF62" s="87"/>
      <c r="DSG62" s="87"/>
      <c r="DSH62" s="87"/>
      <c r="DSI62" s="87"/>
      <c r="DSJ62" s="87"/>
      <c r="DSK62" s="87"/>
      <c r="DSQ62" s="87"/>
      <c r="DSR62" s="87"/>
      <c r="DSS62" s="87"/>
      <c r="DST62" s="87"/>
      <c r="DSU62" s="87"/>
      <c r="DSV62" s="87"/>
      <c r="DSW62" s="87"/>
      <c r="DSX62" s="87"/>
      <c r="DSY62" s="87"/>
      <c r="DSZ62" s="87"/>
      <c r="DTF62" s="87"/>
      <c r="DTG62" s="87"/>
      <c r="DTH62" s="87"/>
      <c r="DTI62" s="87"/>
      <c r="DTJ62" s="87"/>
      <c r="DTK62" s="87"/>
      <c r="DTL62" s="87"/>
      <c r="DTM62" s="87"/>
      <c r="DTN62" s="87"/>
      <c r="DTO62" s="87"/>
      <c r="DTU62" s="87"/>
      <c r="DTV62" s="87"/>
      <c r="DTW62" s="87"/>
      <c r="DTX62" s="87"/>
      <c r="DTY62" s="87"/>
      <c r="DTZ62" s="87"/>
      <c r="DUA62" s="87"/>
      <c r="DUB62" s="87"/>
      <c r="DUC62" s="87"/>
      <c r="DUD62" s="87"/>
      <c r="DUJ62" s="87"/>
      <c r="DUK62" s="87"/>
      <c r="DUL62" s="87"/>
      <c r="DUM62" s="87"/>
      <c r="DUN62" s="87"/>
      <c r="DUO62" s="87"/>
      <c r="DUP62" s="87"/>
      <c r="DUQ62" s="87"/>
      <c r="DUR62" s="87"/>
      <c r="DUS62" s="87"/>
      <c r="DUY62" s="87"/>
      <c r="DUZ62" s="87"/>
      <c r="DVA62" s="87"/>
      <c r="DVB62" s="87"/>
      <c r="DVC62" s="87"/>
      <c r="DVD62" s="87"/>
      <c r="DVE62" s="87"/>
      <c r="DVF62" s="87"/>
      <c r="DVG62" s="87"/>
      <c r="DVH62" s="87"/>
      <c r="DVN62" s="87"/>
      <c r="DVO62" s="87"/>
      <c r="DVP62" s="87"/>
      <c r="DVQ62" s="87"/>
      <c r="DVR62" s="87"/>
      <c r="DVS62" s="87"/>
      <c r="DVT62" s="87"/>
      <c r="DVU62" s="87"/>
      <c r="DVV62" s="87"/>
      <c r="DVW62" s="87"/>
      <c r="DWC62" s="87"/>
      <c r="DWD62" s="87"/>
      <c r="DWE62" s="87"/>
      <c r="DWF62" s="87"/>
      <c r="DWG62" s="87"/>
      <c r="DWH62" s="87"/>
      <c r="DWI62" s="87"/>
      <c r="DWJ62" s="87"/>
      <c r="DWK62" s="87"/>
      <c r="DWL62" s="87"/>
      <c r="DWR62" s="87"/>
      <c r="DWS62" s="87"/>
      <c r="DWT62" s="87"/>
      <c r="DWU62" s="87"/>
      <c r="DWV62" s="87"/>
      <c r="DWW62" s="87"/>
      <c r="DWX62" s="87"/>
      <c r="DWY62" s="87"/>
      <c r="DWZ62" s="87"/>
      <c r="DXA62" s="87"/>
      <c r="DXG62" s="87"/>
      <c r="DXH62" s="87"/>
      <c r="DXI62" s="87"/>
      <c r="DXJ62" s="87"/>
      <c r="DXK62" s="87"/>
      <c r="DXL62" s="87"/>
      <c r="DXM62" s="87"/>
      <c r="DXN62" s="87"/>
      <c r="DXO62" s="87"/>
      <c r="DXP62" s="87"/>
      <c r="DXV62" s="87"/>
      <c r="DXW62" s="87"/>
      <c r="DXX62" s="87"/>
      <c r="DXY62" s="87"/>
      <c r="DXZ62" s="87"/>
      <c r="DYA62" s="87"/>
      <c r="DYB62" s="87"/>
      <c r="DYC62" s="87"/>
      <c r="DYD62" s="87"/>
      <c r="DYE62" s="87"/>
      <c r="DYK62" s="87"/>
      <c r="DYL62" s="87"/>
      <c r="DYM62" s="87"/>
      <c r="DYN62" s="87"/>
      <c r="DYO62" s="87"/>
      <c r="DYP62" s="87"/>
      <c r="DYQ62" s="87"/>
      <c r="DYR62" s="87"/>
      <c r="DYS62" s="87"/>
      <c r="DYT62" s="87"/>
      <c r="DYZ62" s="87"/>
      <c r="DZA62" s="87"/>
      <c r="DZB62" s="87"/>
      <c r="DZC62" s="87"/>
      <c r="DZD62" s="87"/>
      <c r="DZE62" s="87"/>
      <c r="DZF62" s="87"/>
      <c r="DZG62" s="87"/>
      <c r="DZH62" s="87"/>
      <c r="DZI62" s="87"/>
      <c r="DZO62" s="87"/>
      <c r="DZP62" s="87"/>
      <c r="DZQ62" s="87"/>
      <c r="DZR62" s="87"/>
      <c r="DZS62" s="87"/>
      <c r="DZT62" s="87"/>
      <c r="DZU62" s="87"/>
      <c r="DZV62" s="87"/>
      <c r="DZW62" s="87"/>
      <c r="DZX62" s="87"/>
      <c r="EAD62" s="87"/>
      <c r="EAE62" s="87"/>
      <c r="EAF62" s="87"/>
      <c r="EAG62" s="87"/>
      <c r="EAH62" s="87"/>
      <c r="EAI62" s="87"/>
      <c r="EAJ62" s="87"/>
      <c r="EAK62" s="87"/>
      <c r="EAL62" s="87"/>
      <c r="EAM62" s="87"/>
      <c r="EAS62" s="87"/>
      <c r="EAT62" s="87"/>
      <c r="EAU62" s="87"/>
      <c r="EAV62" s="87"/>
      <c r="EAW62" s="87"/>
      <c r="EAX62" s="87"/>
      <c r="EAY62" s="87"/>
      <c r="EAZ62" s="87"/>
      <c r="EBA62" s="87"/>
      <c r="EBB62" s="87"/>
      <c r="EBH62" s="87"/>
      <c r="EBI62" s="87"/>
      <c r="EBJ62" s="87"/>
      <c r="EBK62" s="87"/>
      <c r="EBL62" s="87"/>
      <c r="EBM62" s="87"/>
      <c r="EBN62" s="87"/>
      <c r="EBO62" s="87"/>
      <c r="EBP62" s="87"/>
      <c r="EBQ62" s="87"/>
      <c r="EBW62" s="87"/>
      <c r="EBX62" s="87"/>
      <c r="EBY62" s="87"/>
      <c r="EBZ62" s="87"/>
      <c r="ECA62" s="87"/>
      <c r="ECB62" s="87"/>
      <c r="ECC62" s="87"/>
      <c r="ECD62" s="87"/>
      <c r="ECE62" s="87"/>
      <c r="ECF62" s="87"/>
      <c r="ECL62" s="87"/>
      <c r="ECM62" s="87"/>
      <c r="ECN62" s="87"/>
      <c r="ECO62" s="87"/>
      <c r="ECP62" s="87"/>
      <c r="ECQ62" s="87"/>
      <c r="ECR62" s="87"/>
      <c r="ECS62" s="87"/>
      <c r="ECT62" s="87"/>
      <c r="ECU62" s="87"/>
      <c r="EDA62" s="87"/>
      <c r="EDB62" s="87"/>
      <c r="EDC62" s="87"/>
      <c r="EDD62" s="87"/>
      <c r="EDE62" s="87"/>
      <c r="EDF62" s="87"/>
      <c r="EDG62" s="87"/>
      <c r="EDH62" s="87"/>
      <c r="EDI62" s="87"/>
      <c r="EDJ62" s="87"/>
      <c r="EDP62" s="87"/>
      <c r="EDQ62" s="87"/>
      <c r="EDR62" s="87"/>
      <c r="EDS62" s="87"/>
      <c r="EDT62" s="87"/>
      <c r="EDU62" s="87"/>
      <c r="EDV62" s="87"/>
      <c r="EDW62" s="87"/>
      <c r="EDX62" s="87"/>
      <c r="EDY62" s="87"/>
      <c r="EEE62" s="87"/>
      <c r="EEF62" s="87"/>
      <c r="EEG62" s="87"/>
      <c r="EEH62" s="87"/>
      <c r="EEI62" s="87"/>
      <c r="EEJ62" s="87"/>
      <c r="EEK62" s="87"/>
      <c r="EEL62" s="87"/>
      <c r="EEM62" s="87"/>
      <c r="EEN62" s="87"/>
      <c r="EET62" s="87"/>
      <c r="EEU62" s="87"/>
      <c r="EEV62" s="87"/>
      <c r="EEW62" s="87"/>
      <c r="EEX62" s="87"/>
      <c r="EEY62" s="87"/>
      <c r="EEZ62" s="87"/>
      <c r="EFA62" s="87"/>
      <c r="EFB62" s="87"/>
      <c r="EFC62" s="87"/>
      <c r="EFI62" s="87"/>
      <c r="EFJ62" s="87"/>
      <c r="EFK62" s="87"/>
      <c r="EFL62" s="87"/>
      <c r="EFM62" s="87"/>
      <c r="EFN62" s="87"/>
      <c r="EFO62" s="87"/>
      <c r="EFP62" s="87"/>
      <c r="EFQ62" s="87"/>
      <c r="EFR62" s="87"/>
      <c r="EFX62" s="87"/>
      <c r="EFY62" s="87"/>
      <c r="EFZ62" s="87"/>
      <c r="EGA62" s="87"/>
      <c r="EGB62" s="87"/>
      <c r="EGC62" s="87"/>
      <c r="EGD62" s="87"/>
      <c r="EGE62" s="87"/>
      <c r="EGF62" s="87"/>
      <c r="EGG62" s="87"/>
      <c r="EGM62" s="87"/>
      <c r="EGN62" s="87"/>
      <c r="EGO62" s="87"/>
      <c r="EGP62" s="87"/>
      <c r="EGQ62" s="87"/>
      <c r="EGR62" s="87"/>
      <c r="EGS62" s="87"/>
      <c r="EGT62" s="87"/>
      <c r="EGU62" s="87"/>
      <c r="EGV62" s="87"/>
      <c r="EHB62" s="87"/>
      <c r="EHC62" s="87"/>
      <c r="EHD62" s="87"/>
      <c r="EHE62" s="87"/>
      <c r="EHF62" s="87"/>
      <c r="EHG62" s="87"/>
      <c r="EHH62" s="87"/>
      <c r="EHI62" s="87"/>
      <c r="EHJ62" s="87"/>
      <c r="EHK62" s="87"/>
      <c r="EHQ62" s="87"/>
      <c r="EHR62" s="87"/>
      <c r="EHS62" s="87"/>
      <c r="EHT62" s="87"/>
      <c r="EHU62" s="87"/>
      <c r="EHV62" s="87"/>
      <c r="EHW62" s="87"/>
      <c r="EHX62" s="87"/>
      <c r="EHY62" s="87"/>
      <c r="EHZ62" s="87"/>
      <c r="EIF62" s="87"/>
      <c r="EIG62" s="87"/>
      <c r="EIH62" s="87"/>
      <c r="EII62" s="87"/>
      <c r="EIJ62" s="87"/>
      <c r="EIK62" s="87"/>
      <c r="EIL62" s="87"/>
      <c r="EIM62" s="87"/>
      <c r="EIN62" s="87"/>
      <c r="EIO62" s="87"/>
      <c r="EIU62" s="87"/>
      <c r="EIV62" s="87"/>
      <c r="EIW62" s="87"/>
      <c r="EIX62" s="87"/>
      <c r="EIY62" s="87"/>
      <c r="EIZ62" s="87"/>
      <c r="EJA62" s="87"/>
      <c r="EJB62" s="87"/>
      <c r="EJC62" s="87"/>
      <c r="EJD62" s="87"/>
      <c r="EJJ62" s="87"/>
      <c r="EJK62" s="87"/>
      <c r="EJL62" s="87"/>
      <c r="EJM62" s="87"/>
      <c r="EJN62" s="87"/>
      <c r="EJO62" s="87"/>
      <c r="EJP62" s="87"/>
      <c r="EJQ62" s="87"/>
      <c r="EJR62" s="87"/>
      <c r="EJS62" s="87"/>
      <c r="EJY62" s="87"/>
      <c r="EJZ62" s="87"/>
      <c r="EKA62" s="87"/>
      <c r="EKB62" s="87"/>
      <c r="EKC62" s="87"/>
      <c r="EKD62" s="87"/>
      <c r="EKE62" s="87"/>
      <c r="EKF62" s="87"/>
      <c r="EKG62" s="87"/>
      <c r="EKH62" s="87"/>
      <c r="EKN62" s="87"/>
      <c r="EKO62" s="87"/>
      <c r="EKP62" s="87"/>
      <c r="EKQ62" s="87"/>
      <c r="EKR62" s="87"/>
      <c r="EKS62" s="87"/>
      <c r="EKT62" s="87"/>
      <c r="EKU62" s="87"/>
      <c r="EKV62" s="87"/>
      <c r="EKW62" s="87"/>
      <c r="ELC62" s="87"/>
      <c r="ELD62" s="87"/>
      <c r="ELE62" s="87"/>
      <c r="ELF62" s="87"/>
      <c r="ELG62" s="87"/>
      <c r="ELH62" s="87"/>
      <c r="ELI62" s="87"/>
      <c r="ELJ62" s="87"/>
      <c r="ELK62" s="87"/>
      <c r="ELL62" s="87"/>
      <c r="ELR62" s="87"/>
      <c r="ELS62" s="87"/>
      <c r="ELT62" s="87"/>
      <c r="ELU62" s="87"/>
      <c r="ELV62" s="87"/>
      <c r="ELW62" s="87"/>
      <c r="ELX62" s="87"/>
      <c r="ELY62" s="87"/>
      <c r="ELZ62" s="87"/>
      <c r="EMA62" s="87"/>
      <c r="EMG62" s="87"/>
      <c r="EMH62" s="87"/>
      <c r="EMI62" s="87"/>
      <c r="EMJ62" s="87"/>
      <c r="EMK62" s="87"/>
      <c r="EML62" s="87"/>
      <c r="EMM62" s="87"/>
      <c r="EMN62" s="87"/>
      <c r="EMO62" s="87"/>
      <c r="EMP62" s="87"/>
      <c r="EMV62" s="87"/>
      <c r="EMW62" s="87"/>
      <c r="EMX62" s="87"/>
      <c r="EMY62" s="87"/>
      <c r="EMZ62" s="87"/>
      <c r="ENA62" s="87"/>
      <c r="ENB62" s="87"/>
      <c r="ENC62" s="87"/>
      <c r="END62" s="87"/>
      <c r="ENE62" s="87"/>
      <c r="ENK62" s="87"/>
      <c r="ENL62" s="87"/>
      <c r="ENM62" s="87"/>
      <c r="ENN62" s="87"/>
      <c r="ENO62" s="87"/>
      <c r="ENP62" s="87"/>
      <c r="ENQ62" s="87"/>
      <c r="ENR62" s="87"/>
      <c r="ENS62" s="87"/>
      <c r="ENT62" s="87"/>
      <c r="ENZ62" s="87"/>
      <c r="EOA62" s="87"/>
      <c r="EOB62" s="87"/>
      <c r="EOC62" s="87"/>
      <c r="EOD62" s="87"/>
      <c r="EOE62" s="87"/>
      <c r="EOF62" s="87"/>
      <c r="EOG62" s="87"/>
      <c r="EOH62" s="87"/>
      <c r="EOI62" s="87"/>
      <c r="EOO62" s="87"/>
      <c r="EOP62" s="87"/>
      <c r="EOQ62" s="87"/>
      <c r="EOR62" s="87"/>
      <c r="EOS62" s="87"/>
      <c r="EOT62" s="87"/>
      <c r="EOU62" s="87"/>
      <c r="EOV62" s="87"/>
      <c r="EOW62" s="87"/>
      <c r="EOX62" s="87"/>
      <c r="EPD62" s="87"/>
      <c r="EPE62" s="87"/>
      <c r="EPF62" s="87"/>
      <c r="EPG62" s="87"/>
      <c r="EPH62" s="87"/>
      <c r="EPI62" s="87"/>
      <c r="EPJ62" s="87"/>
      <c r="EPK62" s="87"/>
      <c r="EPL62" s="87"/>
      <c r="EPM62" s="87"/>
      <c r="EPS62" s="87"/>
      <c r="EPT62" s="87"/>
      <c r="EPU62" s="87"/>
      <c r="EPV62" s="87"/>
      <c r="EPW62" s="87"/>
      <c r="EPX62" s="87"/>
      <c r="EPY62" s="87"/>
      <c r="EPZ62" s="87"/>
      <c r="EQA62" s="87"/>
      <c r="EQB62" s="87"/>
      <c r="EQH62" s="87"/>
      <c r="EQI62" s="87"/>
      <c r="EQJ62" s="87"/>
      <c r="EQK62" s="87"/>
      <c r="EQL62" s="87"/>
      <c r="EQM62" s="87"/>
      <c r="EQN62" s="87"/>
      <c r="EQO62" s="87"/>
      <c r="EQP62" s="87"/>
      <c r="EQQ62" s="87"/>
      <c r="EQW62" s="87"/>
      <c r="EQX62" s="87"/>
      <c r="EQY62" s="87"/>
      <c r="EQZ62" s="87"/>
      <c r="ERA62" s="87"/>
      <c r="ERB62" s="87"/>
      <c r="ERC62" s="87"/>
      <c r="ERD62" s="87"/>
      <c r="ERE62" s="87"/>
      <c r="ERF62" s="87"/>
      <c r="ERL62" s="87"/>
      <c r="ERM62" s="87"/>
      <c r="ERN62" s="87"/>
      <c r="ERO62" s="87"/>
      <c r="ERP62" s="87"/>
      <c r="ERQ62" s="87"/>
      <c r="ERR62" s="87"/>
      <c r="ERS62" s="87"/>
      <c r="ERT62" s="87"/>
      <c r="ERU62" s="87"/>
      <c r="ESA62" s="87"/>
      <c r="ESB62" s="87"/>
      <c r="ESC62" s="87"/>
      <c r="ESD62" s="87"/>
      <c r="ESE62" s="87"/>
      <c r="ESF62" s="87"/>
      <c r="ESG62" s="87"/>
      <c r="ESH62" s="87"/>
      <c r="ESI62" s="87"/>
      <c r="ESJ62" s="87"/>
      <c r="ESP62" s="87"/>
      <c r="ESQ62" s="87"/>
      <c r="ESR62" s="87"/>
      <c r="ESS62" s="87"/>
      <c r="EST62" s="87"/>
      <c r="ESU62" s="87"/>
      <c r="ESV62" s="87"/>
      <c r="ESW62" s="87"/>
      <c r="ESX62" s="87"/>
      <c r="ESY62" s="87"/>
      <c r="ETE62" s="87"/>
      <c r="ETF62" s="87"/>
      <c r="ETG62" s="87"/>
      <c r="ETH62" s="87"/>
      <c r="ETI62" s="87"/>
      <c r="ETJ62" s="87"/>
      <c r="ETK62" s="87"/>
      <c r="ETL62" s="87"/>
      <c r="ETM62" s="87"/>
      <c r="ETN62" s="87"/>
      <c r="ETT62" s="87"/>
      <c r="ETU62" s="87"/>
      <c r="ETV62" s="87"/>
      <c r="ETW62" s="87"/>
      <c r="ETX62" s="87"/>
      <c r="ETY62" s="87"/>
      <c r="ETZ62" s="87"/>
      <c r="EUA62" s="87"/>
      <c r="EUB62" s="87"/>
      <c r="EUC62" s="87"/>
      <c r="EUI62" s="87"/>
      <c r="EUJ62" s="87"/>
      <c r="EUK62" s="87"/>
      <c r="EUL62" s="87"/>
      <c r="EUM62" s="87"/>
      <c r="EUN62" s="87"/>
      <c r="EUO62" s="87"/>
      <c r="EUP62" s="87"/>
      <c r="EUQ62" s="87"/>
      <c r="EUR62" s="87"/>
      <c r="EUX62" s="87"/>
      <c r="EUY62" s="87"/>
      <c r="EUZ62" s="87"/>
      <c r="EVA62" s="87"/>
      <c r="EVB62" s="87"/>
      <c r="EVC62" s="87"/>
      <c r="EVD62" s="87"/>
      <c r="EVE62" s="87"/>
      <c r="EVF62" s="87"/>
      <c r="EVG62" s="87"/>
      <c r="EVM62" s="87"/>
      <c r="EVN62" s="87"/>
      <c r="EVO62" s="87"/>
      <c r="EVP62" s="87"/>
      <c r="EVQ62" s="87"/>
      <c r="EVR62" s="87"/>
      <c r="EVS62" s="87"/>
      <c r="EVT62" s="87"/>
      <c r="EVU62" s="87"/>
      <c r="EVV62" s="87"/>
      <c r="EWB62" s="87"/>
      <c r="EWC62" s="87"/>
      <c r="EWD62" s="87"/>
      <c r="EWE62" s="87"/>
      <c r="EWF62" s="87"/>
      <c r="EWG62" s="87"/>
      <c r="EWH62" s="87"/>
      <c r="EWI62" s="87"/>
      <c r="EWJ62" s="87"/>
      <c r="EWK62" s="87"/>
      <c r="EWQ62" s="87"/>
      <c r="EWR62" s="87"/>
      <c r="EWS62" s="87"/>
      <c r="EWT62" s="87"/>
      <c r="EWU62" s="87"/>
      <c r="EWV62" s="87"/>
      <c r="EWW62" s="87"/>
      <c r="EWX62" s="87"/>
      <c r="EWY62" s="87"/>
      <c r="EWZ62" s="87"/>
      <c r="EXF62" s="87"/>
      <c r="EXG62" s="87"/>
      <c r="EXH62" s="87"/>
      <c r="EXI62" s="87"/>
      <c r="EXJ62" s="87"/>
      <c r="EXK62" s="87"/>
      <c r="EXL62" s="87"/>
      <c r="EXM62" s="87"/>
      <c r="EXN62" s="87"/>
      <c r="EXO62" s="87"/>
      <c r="EXU62" s="87"/>
      <c r="EXV62" s="87"/>
      <c r="EXW62" s="87"/>
      <c r="EXX62" s="87"/>
      <c r="EXY62" s="87"/>
      <c r="EXZ62" s="87"/>
      <c r="EYA62" s="87"/>
      <c r="EYB62" s="87"/>
      <c r="EYC62" s="87"/>
      <c r="EYD62" s="87"/>
      <c r="EYJ62" s="87"/>
      <c r="EYK62" s="87"/>
      <c r="EYL62" s="87"/>
      <c r="EYM62" s="87"/>
      <c r="EYN62" s="87"/>
      <c r="EYO62" s="87"/>
      <c r="EYP62" s="87"/>
      <c r="EYQ62" s="87"/>
      <c r="EYR62" s="87"/>
      <c r="EYS62" s="87"/>
      <c r="EYY62" s="87"/>
      <c r="EYZ62" s="87"/>
      <c r="EZA62" s="87"/>
      <c r="EZB62" s="87"/>
      <c r="EZC62" s="87"/>
      <c r="EZD62" s="87"/>
      <c r="EZE62" s="87"/>
      <c r="EZF62" s="87"/>
      <c r="EZG62" s="87"/>
      <c r="EZH62" s="87"/>
      <c r="EZN62" s="87"/>
      <c r="EZO62" s="87"/>
      <c r="EZP62" s="87"/>
      <c r="EZQ62" s="87"/>
      <c r="EZR62" s="87"/>
      <c r="EZS62" s="87"/>
      <c r="EZT62" s="87"/>
      <c r="EZU62" s="87"/>
      <c r="EZV62" s="87"/>
      <c r="EZW62" s="87"/>
      <c r="FAC62" s="87"/>
      <c r="FAD62" s="87"/>
      <c r="FAE62" s="87"/>
      <c r="FAF62" s="87"/>
      <c r="FAG62" s="87"/>
      <c r="FAH62" s="87"/>
      <c r="FAI62" s="87"/>
      <c r="FAJ62" s="87"/>
      <c r="FAK62" s="87"/>
      <c r="FAL62" s="87"/>
      <c r="FAR62" s="87"/>
      <c r="FAS62" s="87"/>
      <c r="FAT62" s="87"/>
      <c r="FAU62" s="87"/>
      <c r="FAV62" s="87"/>
      <c r="FAW62" s="87"/>
      <c r="FAX62" s="87"/>
      <c r="FAY62" s="87"/>
      <c r="FAZ62" s="87"/>
      <c r="FBA62" s="87"/>
      <c r="FBG62" s="87"/>
      <c r="FBH62" s="87"/>
      <c r="FBI62" s="87"/>
      <c r="FBJ62" s="87"/>
      <c r="FBK62" s="87"/>
      <c r="FBL62" s="87"/>
      <c r="FBM62" s="87"/>
      <c r="FBN62" s="87"/>
      <c r="FBO62" s="87"/>
      <c r="FBP62" s="87"/>
      <c r="FBV62" s="87"/>
      <c r="FBW62" s="87"/>
      <c r="FBX62" s="87"/>
      <c r="FBY62" s="87"/>
      <c r="FBZ62" s="87"/>
      <c r="FCA62" s="87"/>
      <c r="FCB62" s="87"/>
      <c r="FCC62" s="87"/>
      <c r="FCD62" s="87"/>
      <c r="FCE62" s="87"/>
      <c r="FCK62" s="87"/>
      <c r="FCL62" s="87"/>
      <c r="FCM62" s="87"/>
      <c r="FCN62" s="87"/>
      <c r="FCO62" s="87"/>
      <c r="FCP62" s="87"/>
      <c r="FCQ62" s="87"/>
      <c r="FCR62" s="87"/>
      <c r="FCS62" s="87"/>
      <c r="FCT62" s="87"/>
      <c r="FCZ62" s="87"/>
      <c r="FDA62" s="87"/>
      <c r="FDB62" s="87"/>
      <c r="FDC62" s="87"/>
      <c r="FDD62" s="87"/>
      <c r="FDE62" s="87"/>
      <c r="FDF62" s="87"/>
      <c r="FDG62" s="87"/>
      <c r="FDH62" s="87"/>
      <c r="FDI62" s="87"/>
      <c r="FDO62" s="87"/>
      <c r="FDP62" s="87"/>
      <c r="FDQ62" s="87"/>
      <c r="FDR62" s="87"/>
      <c r="FDS62" s="87"/>
      <c r="FDT62" s="87"/>
      <c r="FDU62" s="87"/>
      <c r="FDV62" s="87"/>
      <c r="FDW62" s="87"/>
      <c r="FDX62" s="87"/>
      <c r="FED62" s="87"/>
      <c r="FEE62" s="87"/>
      <c r="FEF62" s="87"/>
      <c r="FEG62" s="87"/>
      <c r="FEH62" s="87"/>
      <c r="FEI62" s="87"/>
      <c r="FEJ62" s="87"/>
      <c r="FEK62" s="87"/>
      <c r="FEL62" s="87"/>
      <c r="FEM62" s="87"/>
      <c r="FES62" s="87"/>
      <c r="FET62" s="87"/>
      <c r="FEU62" s="87"/>
      <c r="FEV62" s="87"/>
      <c r="FEW62" s="87"/>
      <c r="FEX62" s="87"/>
      <c r="FEY62" s="87"/>
      <c r="FEZ62" s="87"/>
      <c r="FFA62" s="87"/>
      <c r="FFB62" s="87"/>
      <c r="FFH62" s="87"/>
      <c r="FFI62" s="87"/>
      <c r="FFJ62" s="87"/>
      <c r="FFK62" s="87"/>
      <c r="FFL62" s="87"/>
      <c r="FFM62" s="87"/>
      <c r="FFN62" s="87"/>
      <c r="FFO62" s="87"/>
      <c r="FFP62" s="87"/>
      <c r="FFQ62" s="87"/>
      <c r="FFW62" s="87"/>
      <c r="FFX62" s="87"/>
      <c r="FFY62" s="87"/>
      <c r="FFZ62" s="87"/>
      <c r="FGA62" s="87"/>
      <c r="FGB62" s="87"/>
      <c r="FGC62" s="87"/>
      <c r="FGD62" s="87"/>
      <c r="FGE62" s="87"/>
      <c r="FGF62" s="87"/>
      <c r="FGL62" s="87"/>
      <c r="FGM62" s="87"/>
      <c r="FGN62" s="87"/>
      <c r="FGO62" s="87"/>
      <c r="FGP62" s="87"/>
      <c r="FGQ62" s="87"/>
      <c r="FGR62" s="87"/>
      <c r="FGS62" s="87"/>
      <c r="FGT62" s="87"/>
      <c r="FGU62" s="87"/>
      <c r="FHA62" s="87"/>
      <c r="FHB62" s="87"/>
      <c r="FHC62" s="87"/>
      <c r="FHD62" s="87"/>
      <c r="FHE62" s="87"/>
      <c r="FHF62" s="87"/>
      <c r="FHG62" s="87"/>
      <c r="FHH62" s="87"/>
      <c r="FHI62" s="87"/>
      <c r="FHJ62" s="87"/>
      <c r="FHP62" s="87"/>
      <c r="FHQ62" s="87"/>
      <c r="FHR62" s="87"/>
      <c r="FHS62" s="87"/>
      <c r="FHT62" s="87"/>
      <c r="FHU62" s="87"/>
      <c r="FHV62" s="87"/>
      <c r="FHW62" s="87"/>
      <c r="FHX62" s="87"/>
      <c r="FHY62" s="87"/>
      <c r="FIE62" s="87"/>
      <c r="FIF62" s="87"/>
      <c r="FIG62" s="87"/>
      <c r="FIH62" s="87"/>
      <c r="FII62" s="87"/>
      <c r="FIJ62" s="87"/>
      <c r="FIK62" s="87"/>
      <c r="FIL62" s="87"/>
      <c r="FIM62" s="87"/>
      <c r="FIN62" s="87"/>
      <c r="FIT62" s="87"/>
      <c r="FIU62" s="87"/>
      <c r="FIV62" s="87"/>
      <c r="FIW62" s="87"/>
      <c r="FIX62" s="87"/>
      <c r="FIY62" s="87"/>
      <c r="FIZ62" s="87"/>
      <c r="FJA62" s="87"/>
      <c r="FJB62" s="87"/>
      <c r="FJC62" s="87"/>
      <c r="FJI62" s="87"/>
      <c r="FJJ62" s="87"/>
      <c r="FJK62" s="87"/>
      <c r="FJL62" s="87"/>
      <c r="FJM62" s="87"/>
      <c r="FJN62" s="87"/>
      <c r="FJO62" s="87"/>
      <c r="FJP62" s="87"/>
      <c r="FJQ62" s="87"/>
      <c r="FJR62" s="87"/>
      <c r="FJX62" s="87"/>
      <c r="FJY62" s="87"/>
      <c r="FJZ62" s="87"/>
      <c r="FKA62" s="87"/>
      <c r="FKB62" s="87"/>
      <c r="FKC62" s="87"/>
      <c r="FKD62" s="87"/>
      <c r="FKE62" s="87"/>
      <c r="FKF62" s="87"/>
      <c r="FKG62" s="87"/>
      <c r="FKM62" s="87"/>
      <c r="FKN62" s="87"/>
      <c r="FKO62" s="87"/>
      <c r="FKP62" s="87"/>
      <c r="FKQ62" s="87"/>
      <c r="FKR62" s="87"/>
      <c r="FKS62" s="87"/>
      <c r="FKT62" s="87"/>
      <c r="FKU62" s="87"/>
      <c r="FKV62" s="87"/>
      <c r="FLB62" s="87"/>
      <c r="FLC62" s="87"/>
      <c r="FLD62" s="87"/>
      <c r="FLE62" s="87"/>
      <c r="FLF62" s="87"/>
      <c r="FLG62" s="87"/>
      <c r="FLH62" s="87"/>
      <c r="FLI62" s="87"/>
      <c r="FLJ62" s="87"/>
      <c r="FLK62" s="87"/>
      <c r="FLQ62" s="87"/>
      <c r="FLR62" s="87"/>
      <c r="FLS62" s="87"/>
      <c r="FLT62" s="87"/>
      <c r="FLU62" s="87"/>
      <c r="FLV62" s="87"/>
      <c r="FLW62" s="87"/>
      <c r="FLX62" s="87"/>
      <c r="FLY62" s="87"/>
      <c r="FLZ62" s="87"/>
      <c r="FMF62" s="87"/>
      <c r="FMG62" s="87"/>
      <c r="FMH62" s="87"/>
      <c r="FMI62" s="87"/>
      <c r="FMJ62" s="87"/>
      <c r="FMK62" s="87"/>
      <c r="FML62" s="87"/>
      <c r="FMM62" s="87"/>
      <c r="FMN62" s="87"/>
      <c r="FMO62" s="87"/>
      <c r="FMU62" s="87"/>
      <c r="FMV62" s="87"/>
      <c r="FMW62" s="87"/>
      <c r="FMX62" s="87"/>
      <c r="FMY62" s="87"/>
      <c r="FMZ62" s="87"/>
      <c r="FNA62" s="87"/>
      <c r="FNB62" s="87"/>
      <c r="FNC62" s="87"/>
      <c r="FND62" s="87"/>
      <c r="FNJ62" s="87"/>
      <c r="FNK62" s="87"/>
      <c r="FNL62" s="87"/>
      <c r="FNM62" s="87"/>
      <c r="FNN62" s="87"/>
      <c r="FNO62" s="87"/>
      <c r="FNP62" s="87"/>
      <c r="FNQ62" s="87"/>
      <c r="FNR62" s="87"/>
      <c r="FNS62" s="87"/>
      <c r="FNY62" s="87"/>
      <c r="FNZ62" s="87"/>
      <c r="FOA62" s="87"/>
      <c r="FOB62" s="87"/>
      <c r="FOC62" s="87"/>
      <c r="FOD62" s="87"/>
      <c r="FOE62" s="87"/>
      <c r="FOF62" s="87"/>
      <c r="FOG62" s="87"/>
      <c r="FOH62" s="87"/>
      <c r="FON62" s="87"/>
      <c r="FOO62" s="87"/>
      <c r="FOP62" s="87"/>
      <c r="FOQ62" s="87"/>
      <c r="FOR62" s="87"/>
      <c r="FOS62" s="87"/>
      <c r="FOT62" s="87"/>
      <c r="FOU62" s="87"/>
      <c r="FOV62" s="87"/>
      <c r="FOW62" s="87"/>
      <c r="FPC62" s="87"/>
      <c r="FPD62" s="87"/>
      <c r="FPE62" s="87"/>
      <c r="FPF62" s="87"/>
      <c r="FPG62" s="87"/>
      <c r="FPH62" s="87"/>
      <c r="FPI62" s="87"/>
      <c r="FPJ62" s="87"/>
      <c r="FPK62" s="87"/>
      <c r="FPL62" s="87"/>
      <c r="FPR62" s="87"/>
      <c r="FPS62" s="87"/>
      <c r="FPT62" s="87"/>
      <c r="FPU62" s="87"/>
      <c r="FPV62" s="87"/>
      <c r="FPW62" s="87"/>
      <c r="FPX62" s="87"/>
      <c r="FPY62" s="87"/>
      <c r="FPZ62" s="87"/>
      <c r="FQA62" s="87"/>
      <c r="FQG62" s="87"/>
      <c r="FQH62" s="87"/>
      <c r="FQI62" s="87"/>
      <c r="FQJ62" s="87"/>
      <c r="FQK62" s="87"/>
      <c r="FQL62" s="87"/>
      <c r="FQM62" s="87"/>
      <c r="FQN62" s="87"/>
      <c r="FQO62" s="87"/>
      <c r="FQP62" s="87"/>
      <c r="FQV62" s="87"/>
      <c r="FQW62" s="87"/>
      <c r="FQX62" s="87"/>
      <c r="FQY62" s="87"/>
      <c r="FQZ62" s="87"/>
      <c r="FRA62" s="87"/>
      <c r="FRB62" s="87"/>
      <c r="FRC62" s="87"/>
      <c r="FRD62" s="87"/>
      <c r="FRE62" s="87"/>
      <c r="FRK62" s="87"/>
      <c r="FRL62" s="87"/>
      <c r="FRM62" s="87"/>
      <c r="FRN62" s="87"/>
      <c r="FRO62" s="87"/>
      <c r="FRP62" s="87"/>
      <c r="FRQ62" s="87"/>
      <c r="FRR62" s="87"/>
      <c r="FRS62" s="87"/>
      <c r="FRT62" s="87"/>
      <c r="FRZ62" s="87"/>
      <c r="FSA62" s="87"/>
      <c r="FSB62" s="87"/>
      <c r="FSC62" s="87"/>
      <c r="FSD62" s="87"/>
      <c r="FSE62" s="87"/>
      <c r="FSF62" s="87"/>
      <c r="FSG62" s="87"/>
      <c r="FSH62" s="87"/>
      <c r="FSI62" s="87"/>
      <c r="FSO62" s="87"/>
      <c r="FSP62" s="87"/>
      <c r="FSQ62" s="87"/>
      <c r="FSR62" s="87"/>
      <c r="FSS62" s="87"/>
      <c r="FST62" s="87"/>
      <c r="FSU62" s="87"/>
      <c r="FSV62" s="87"/>
      <c r="FSW62" s="87"/>
      <c r="FSX62" s="87"/>
      <c r="FTD62" s="87"/>
      <c r="FTE62" s="87"/>
      <c r="FTF62" s="87"/>
      <c r="FTG62" s="87"/>
      <c r="FTH62" s="87"/>
      <c r="FTI62" s="87"/>
      <c r="FTJ62" s="87"/>
      <c r="FTK62" s="87"/>
      <c r="FTL62" s="87"/>
      <c r="FTM62" s="87"/>
      <c r="FTS62" s="87"/>
      <c r="FTT62" s="87"/>
      <c r="FTU62" s="87"/>
      <c r="FTV62" s="87"/>
      <c r="FTW62" s="87"/>
      <c r="FTX62" s="87"/>
      <c r="FTY62" s="87"/>
      <c r="FTZ62" s="87"/>
      <c r="FUA62" s="87"/>
      <c r="FUB62" s="87"/>
      <c r="FUH62" s="87"/>
      <c r="FUI62" s="87"/>
      <c r="FUJ62" s="87"/>
      <c r="FUK62" s="87"/>
      <c r="FUL62" s="87"/>
      <c r="FUM62" s="87"/>
      <c r="FUN62" s="87"/>
      <c r="FUO62" s="87"/>
      <c r="FUP62" s="87"/>
      <c r="FUQ62" s="87"/>
      <c r="FUW62" s="87"/>
      <c r="FUX62" s="87"/>
      <c r="FUY62" s="87"/>
      <c r="FUZ62" s="87"/>
      <c r="FVA62" s="87"/>
      <c r="FVB62" s="87"/>
      <c r="FVC62" s="87"/>
      <c r="FVD62" s="87"/>
      <c r="FVE62" s="87"/>
      <c r="FVF62" s="87"/>
      <c r="FVL62" s="87"/>
      <c r="FVM62" s="87"/>
      <c r="FVN62" s="87"/>
      <c r="FVO62" s="87"/>
      <c r="FVP62" s="87"/>
      <c r="FVQ62" s="87"/>
      <c r="FVR62" s="87"/>
      <c r="FVS62" s="87"/>
      <c r="FVT62" s="87"/>
      <c r="FVU62" s="87"/>
      <c r="FWA62" s="87"/>
      <c r="FWB62" s="87"/>
      <c r="FWC62" s="87"/>
      <c r="FWD62" s="87"/>
      <c r="FWE62" s="87"/>
      <c r="FWF62" s="87"/>
      <c r="FWG62" s="87"/>
      <c r="FWH62" s="87"/>
      <c r="FWI62" s="87"/>
      <c r="FWJ62" s="87"/>
      <c r="FWP62" s="87"/>
      <c r="FWQ62" s="87"/>
      <c r="FWR62" s="87"/>
      <c r="FWS62" s="87"/>
      <c r="FWT62" s="87"/>
      <c r="FWU62" s="87"/>
      <c r="FWV62" s="87"/>
      <c r="FWW62" s="87"/>
      <c r="FWX62" s="87"/>
      <c r="FWY62" s="87"/>
      <c r="FXE62" s="87"/>
      <c r="FXF62" s="87"/>
      <c r="FXG62" s="87"/>
      <c r="FXH62" s="87"/>
      <c r="FXI62" s="87"/>
      <c r="FXJ62" s="87"/>
      <c r="FXK62" s="87"/>
      <c r="FXL62" s="87"/>
      <c r="FXM62" s="87"/>
      <c r="FXN62" s="87"/>
      <c r="FXT62" s="87"/>
      <c r="FXU62" s="87"/>
      <c r="FXV62" s="87"/>
      <c r="FXW62" s="87"/>
      <c r="FXX62" s="87"/>
      <c r="FXY62" s="87"/>
      <c r="FXZ62" s="87"/>
      <c r="FYA62" s="87"/>
      <c r="FYB62" s="87"/>
      <c r="FYC62" s="87"/>
      <c r="FYI62" s="87"/>
      <c r="FYJ62" s="87"/>
      <c r="FYK62" s="87"/>
      <c r="FYL62" s="87"/>
      <c r="FYM62" s="87"/>
      <c r="FYN62" s="87"/>
      <c r="FYO62" s="87"/>
      <c r="FYP62" s="87"/>
      <c r="FYQ62" s="87"/>
      <c r="FYR62" s="87"/>
      <c r="FYX62" s="87"/>
      <c r="FYY62" s="87"/>
      <c r="FYZ62" s="87"/>
      <c r="FZA62" s="87"/>
      <c r="FZB62" s="87"/>
      <c r="FZC62" s="87"/>
      <c r="FZD62" s="87"/>
      <c r="FZE62" s="87"/>
      <c r="FZF62" s="87"/>
      <c r="FZG62" s="87"/>
      <c r="FZM62" s="87"/>
      <c r="FZN62" s="87"/>
      <c r="FZO62" s="87"/>
      <c r="FZP62" s="87"/>
      <c r="FZQ62" s="87"/>
      <c r="FZR62" s="87"/>
      <c r="FZS62" s="87"/>
      <c r="FZT62" s="87"/>
      <c r="FZU62" s="87"/>
      <c r="FZV62" s="87"/>
      <c r="GAB62" s="87"/>
      <c r="GAC62" s="87"/>
      <c r="GAD62" s="87"/>
      <c r="GAE62" s="87"/>
      <c r="GAF62" s="87"/>
      <c r="GAG62" s="87"/>
      <c r="GAH62" s="87"/>
      <c r="GAI62" s="87"/>
      <c r="GAJ62" s="87"/>
      <c r="GAK62" s="87"/>
      <c r="GAQ62" s="87"/>
      <c r="GAR62" s="87"/>
      <c r="GAS62" s="87"/>
      <c r="GAT62" s="87"/>
      <c r="GAU62" s="87"/>
      <c r="GAV62" s="87"/>
      <c r="GAW62" s="87"/>
      <c r="GAX62" s="87"/>
      <c r="GAY62" s="87"/>
      <c r="GAZ62" s="87"/>
      <c r="GBF62" s="87"/>
      <c r="GBG62" s="87"/>
      <c r="GBH62" s="87"/>
      <c r="GBI62" s="87"/>
      <c r="GBJ62" s="87"/>
      <c r="GBK62" s="87"/>
      <c r="GBL62" s="87"/>
      <c r="GBM62" s="87"/>
      <c r="GBN62" s="87"/>
      <c r="GBO62" s="87"/>
      <c r="GBU62" s="87"/>
      <c r="GBV62" s="87"/>
      <c r="GBW62" s="87"/>
      <c r="GBX62" s="87"/>
      <c r="GBY62" s="87"/>
      <c r="GBZ62" s="87"/>
      <c r="GCA62" s="87"/>
      <c r="GCB62" s="87"/>
      <c r="GCC62" s="87"/>
      <c r="GCD62" s="87"/>
      <c r="GCJ62" s="87"/>
      <c r="GCK62" s="87"/>
      <c r="GCL62" s="87"/>
      <c r="GCM62" s="87"/>
      <c r="GCN62" s="87"/>
      <c r="GCO62" s="87"/>
      <c r="GCP62" s="87"/>
      <c r="GCQ62" s="87"/>
      <c r="GCR62" s="87"/>
      <c r="GCS62" s="87"/>
      <c r="GCY62" s="87"/>
      <c r="GCZ62" s="87"/>
      <c r="GDA62" s="87"/>
      <c r="GDB62" s="87"/>
      <c r="GDC62" s="87"/>
      <c r="GDD62" s="87"/>
      <c r="GDE62" s="87"/>
      <c r="GDF62" s="87"/>
      <c r="GDG62" s="87"/>
      <c r="GDH62" s="87"/>
      <c r="GDN62" s="87"/>
      <c r="GDO62" s="87"/>
      <c r="GDP62" s="87"/>
      <c r="GDQ62" s="87"/>
      <c r="GDR62" s="87"/>
      <c r="GDS62" s="87"/>
      <c r="GDT62" s="87"/>
      <c r="GDU62" s="87"/>
      <c r="GDV62" s="87"/>
      <c r="GDW62" s="87"/>
      <c r="GEC62" s="87"/>
      <c r="GED62" s="87"/>
      <c r="GEE62" s="87"/>
      <c r="GEF62" s="87"/>
      <c r="GEG62" s="87"/>
      <c r="GEH62" s="87"/>
      <c r="GEI62" s="87"/>
      <c r="GEJ62" s="87"/>
      <c r="GEK62" s="87"/>
      <c r="GEL62" s="87"/>
      <c r="GER62" s="87"/>
      <c r="GES62" s="87"/>
      <c r="GET62" s="87"/>
      <c r="GEU62" s="87"/>
      <c r="GEV62" s="87"/>
      <c r="GEW62" s="87"/>
      <c r="GEX62" s="87"/>
      <c r="GEY62" s="87"/>
      <c r="GEZ62" s="87"/>
      <c r="GFA62" s="87"/>
      <c r="GFG62" s="87"/>
      <c r="GFH62" s="87"/>
      <c r="GFI62" s="87"/>
      <c r="GFJ62" s="87"/>
      <c r="GFK62" s="87"/>
      <c r="GFL62" s="87"/>
      <c r="GFM62" s="87"/>
      <c r="GFN62" s="87"/>
      <c r="GFO62" s="87"/>
      <c r="GFP62" s="87"/>
      <c r="GFV62" s="87"/>
      <c r="GFW62" s="87"/>
      <c r="GFX62" s="87"/>
      <c r="GFY62" s="87"/>
      <c r="GFZ62" s="87"/>
      <c r="GGA62" s="87"/>
      <c r="GGB62" s="87"/>
      <c r="GGC62" s="87"/>
      <c r="GGD62" s="87"/>
      <c r="GGE62" s="87"/>
      <c r="GGK62" s="87"/>
      <c r="GGL62" s="87"/>
      <c r="GGM62" s="87"/>
      <c r="GGN62" s="87"/>
      <c r="GGO62" s="87"/>
      <c r="GGP62" s="87"/>
      <c r="GGQ62" s="87"/>
      <c r="GGR62" s="87"/>
      <c r="GGS62" s="87"/>
      <c r="GGT62" s="87"/>
      <c r="GGZ62" s="87"/>
      <c r="GHA62" s="87"/>
      <c r="GHB62" s="87"/>
      <c r="GHC62" s="87"/>
      <c r="GHD62" s="87"/>
      <c r="GHE62" s="87"/>
      <c r="GHF62" s="87"/>
      <c r="GHG62" s="87"/>
      <c r="GHH62" s="87"/>
      <c r="GHI62" s="87"/>
      <c r="GHO62" s="87"/>
      <c r="GHP62" s="87"/>
      <c r="GHQ62" s="87"/>
      <c r="GHR62" s="87"/>
      <c r="GHS62" s="87"/>
      <c r="GHT62" s="87"/>
      <c r="GHU62" s="87"/>
      <c r="GHV62" s="87"/>
      <c r="GHW62" s="87"/>
      <c r="GHX62" s="87"/>
      <c r="GID62" s="87"/>
      <c r="GIE62" s="87"/>
      <c r="GIF62" s="87"/>
      <c r="GIG62" s="87"/>
      <c r="GIH62" s="87"/>
      <c r="GII62" s="87"/>
      <c r="GIJ62" s="87"/>
      <c r="GIK62" s="87"/>
      <c r="GIL62" s="87"/>
      <c r="GIM62" s="87"/>
      <c r="GIS62" s="87"/>
      <c r="GIT62" s="87"/>
      <c r="GIU62" s="87"/>
      <c r="GIV62" s="87"/>
      <c r="GIW62" s="87"/>
      <c r="GIX62" s="87"/>
      <c r="GIY62" s="87"/>
      <c r="GIZ62" s="87"/>
      <c r="GJA62" s="87"/>
      <c r="GJB62" s="87"/>
      <c r="GJH62" s="87"/>
      <c r="GJI62" s="87"/>
      <c r="GJJ62" s="87"/>
      <c r="GJK62" s="87"/>
      <c r="GJL62" s="87"/>
      <c r="GJM62" s="87"/>
      <c r="GJN62" s="87"/>
      <c r="GJO62" s="87"/>
      <c r="GJP62" s="87"/>
      <c r="GJQ62" s="87"/>
      <c r="GJW62" s="87"/>
      <c r="GJX62" s="87"/>
      <c r="GJY62" s="87"/>
      <c r="GJZ62" s="87"/>
      <c r="GKA62" s="87"/>
      <c r="GKB62" s="87"/>
      <c r="GKC62" s="87"/>
      <c r="GKD62" s="87"/>
      <c r="GKE62" s="87"/>
      <c r="GKF62" s="87"/>
      <c r="GKL62" s="87"/>
      <c r="GKM62" s="87"/>
      <c r="GKN62" s="87"/>
      <c r="GKO62" s="87"/>
      <c r="GKP62" s="87"/>
      <c r="GKQ62" s="87"/>
      <c r="GKR62" s="87"/>
      <c r="GKS62" s="87"/>
      <c r="GKT62" s="87"/>
      <c r="GKU62" s="87"/>
      <c r="GLA62" s="87"/>
      <c r="GLB62" s="87"/>
      <c r="GLC62" s="87"/>
      <c r="GLD62" s="87"/>
      <c r="GLE62" s="87"/>
      <c r="GLF62" s="87"/>
      <c r="GLG62" s="87"/>
      <c r="GLH62" s="87"/>
      <c r="GLI62" s="87"/>
      <c r="GLJ62" s="87"/>
      <c r="GLP62" s="87"/>
      <c r="GLQ62" s="87"/>
      <c r="GLR62" s="87"/>
      <c r="GLS62" s="87"/>
      <c r="GLT62" s="87"/>
      <c r="GLU62" s="87"/>
      <c r="GLV62" s="87"/>
      <c r="GLW62" s="87"/>
      <c r="GLX62" s="87"/>
      <c r="GLY62" s="87"/>
      <c r="GME62" s="87"/>
      <c r="GMF62" s="87"/>
      <c r="GMG62" s="87"/>
      <c r="GMH62" s="87"/>
      <c r="GMI62" s="87"/>
      <c r="GMJ62" s="87"/>
      <c r="GMK62" s="87"/>
      <c r="GML62" s="87"/>
      <c r="GMM62" s="87"/>
      <c r="GMN62" s="87"/>
      <c r="GMT62" s="87"/>
      <c r="GMU62" s="87"/>
      <c r="GMV62" s="87"/>
      <c r="GMW62" s="87"/>
      <c r="GMX62" s="87"/>
      <c r="GMY62" s="87"/>
      <c r="GMZ62" s="87"/>
      <c r="GNA62" s="87"/>
      <c r="GNB62" s="87"/>
      <c r="GNC62" s="87"/>
      <c r="GNI62" s="87"/>
      <c r="GNJ62" s="87"/>
      <c r="GNK62" s="87"/>
      <c r="GNL62" s="87"/>
      <c r="GNM62" s="87"/>
      <c r="GNN62" s="87"/>
      <c r="GNO62" s="87"/>
      <c r="GNP62" s="87"/>
      <c r="GNQ62" s="87"/>
      <c r="GNR62" s="87"/>
      <c r="GNX62" s="87"/>
      <c r="GNY62" s="87"/>
      <c r="GNZ62" s="87"/>
      <c r="GOA62" s="87"/>
      <c r="GOB62" s="87"/>
      <c r="GOC62" s="87"/>
      <c r="GOD62" s="87"/>
      <c r="GOE62" s="87"/>
      <c r="GOF62" s="87"/>
      <c r="GOG62" s="87"/>
      <c r="GOM62" s="87"/>
      <c r="GON62" s="87"/>
      <c r="GOO62" s="87"/>
      <c r="GOP62" s="87"/>
      <c r="GOQ62" s="87"/>
      <c r="GOR62" s="87"/>
      <c r="GOS62" s="87"/>
      <c r="GOT62" s="87"/>
      <c r="GOU62" s="87"/>
      <c r="GOV62" s="87"/>
      <c r="GPB62" s="87"/>
      <c r="GPC62" s="87"/>
      <c r="GPD62" s="87"/>
      <c r="GPE62" s="87"/>
      <c r="GPF62" s="87"/>
      <c r="GPG62" s="87"/>
      <c r="GPH62" s="87"/>
      <c r="GPI62" s="87"/>
      <c r="GPJ62" s="87"/>
      <c r="GPK62" s="87"/>
      <c r="GPQ62" s="87"/>
      <c r="GPR62" s="87"/>
      <c r="GPS62" s="87"/>
      <c r="GPT62" s="87"/>
      <c r="GPU62" s="87"/>
      <c r="GPV62" s="87"/>
      <c r="GPW62" s="87"/>
      <c r="GPX62" s="87"/>
      <c r="GPY62" s="87"/>
      <c r="GPZ62" s="87"/>
      <c r="GQF62" s="87"/>
      <c r="GQG62" s="87"/>
      <c r="GQH62" s="87"/>
      <c r="GQI62" s="87"/>
      <c r="GQJ62" s="87"/>
      <c r="GQK62" s="87"/>
      <c r="GQL62" s="87"/>
      <c r="GQM62" s="87"/>
      <c r="GQN62" s="87"/>
      <c r="GQO62" s="87"/>
      <c r="GQU62" s="87"/>
      <c r="GQV62" s="87"/>
      <c r="GQW62" s="87"/>
      <c r="GQX62" s="87"/>
      <c r="GQY62" s="87"/>
      <c r="GQZ62" s="87"/>
      <c r="GRA62" s="87"/>
      <c r="GRB62" s="87"/>
      <c r="GRC62" s="87"/>
      <c r="GRD62" s="87"/>
      <c r="GRJ62" s="87"/>
      <c r="GRK62" s="87"/>
      <c r="GRL62" s="87"/>
      <c r="GRM62" s="87"/>
      <c r="GRN62" s="87"/>
      <c r="GRO62" s="87"/>
      <c r="GRP62" s="87"/>
      <c r="GRQ62" s="87"/>
      <c r="GRR62" s="87"/>
      <c r="GRS62" s="87"/>
      <c r="GRY62" s="87"/>
      <c r="GRZ62" s="87"/>
      <c r="GSA62" s="87"/>
      <c r="GSB62" s="87"/>
      <c r="GSC62" s="87"/>
      <c r="GSD62" s="87"/>
      <c r="GSE62" s="87"/>
      <c r="GSF62" s="87"/>
      <c r="GSG62" s="87"/>
      <c r="GSH62" s="87"/>
      <c r="GSN62" s="87"/>
      <c r="GSO62" s="87"/>
      <c r="GSP62" s="87"/>
      <c r="GSQ62" s="87"/>
      <c r="GSR62" s="87"/>
      <c r="GSS62" s="87"/>
      <c r="GST62" s="87"/>
      <c r="GSU62" s="87"/>
      <c r="GSV62" s="87"/>
      <c r="GSW62" s="87"/>
      <c r="GTC62" s="87"/>
      <c r="GTD62" s="87"/>
      <c r="GTE62" s="87"/>
      <c r="GTF62" s="87"/>
      <c r="GTG62" s="87"/>
      <c r="GTH62" s="87"/>
      <c r="GTI62" s="87"/>
      <c r="GTJ62" s="87"/>
      <c r="GTK62" s="87"/>
      <c r="GTL62" s="87"/>
      <c r="GTR62" s="87"/>
      <c r="GTS62" s="87"/>
      <c r="GTT62" s="87"/>
      <c r="GTU62" s="87"/>
      <c r="GTV62" s="87"/>
      <c r="GTW62" s="87"/>
      <c r="GTX62" s="87"/>
      <c r="GTY62" s="87"/>
      <c r="GTZ62" s="87"/>
      <c r="GUA62" s="87"/>
      <c r="GUG62" s="87"/>
      <c r="GUH62" s="87"/>
      <c r="GUI62" s="87"/>
      <c r="GUJ62" s="87"/>
      <c r="GUK62" s="87"/>
      <c r="GUL62" s="87"/>
      <c r="GUM62" s="87"/>
      <c r="GUN62" s="87"/>
      <c r="GUO62" s="87"/>
      <c r="GUP62" s="87"/>
      <c r="GUV62" s="87"/>
      <c r="GUW62" s="87"/>
      <c r="GUX62" s="87"/>
      <c r="GUY62" s="87"/>
      <c r="GUZ62" s="87"/>
      <c r="GVA62" s="87"/>
      <c r="GVB62" s="87"/>
      <c r="GVC62" s="87"/>
      <c r="GVD62" s="87"/>
      <c r="GVE62" s="87"/>
      <c r="GVK62" s="87"/>
      <c r="GVL62" s="87"/>
      <c r="GVM62" s="87"/>
      <c r="GVN62" s="87"/>
      <c r="GVO62" s="87"/>
      <c r="GVP62" s="87"/>
      <c r="GVQ62" s="87"/>
      <c r="GVR62" s="87"/>
      <c r="GVS62" s="87"/>
      <c r="GVT62" s="87"/>
      <c r="GVZ62" s="87"/>
      <c r="GWA62" s="87"/>
      <c r="GWB62" s="87"/>
      <c r="GWC62" s="87"/>
      <c r="GWD62" s="87"/>
      <c r="GWE62" s="87"/>
      <c r="GWF62" s="87"/>
      <c r="GWG62" s="87"/>
      <c r="GWH62" s="87"/>
      <c r="GWI62" s="87"/>
      <c r="GWO62" s="87"/>
      <c r="GWP62" s="87"/>
      <c r="GWQ62" s="87"/>
      <c r="GWR62" s="87"/>
      <c r="GWS62" s="87"/>
      <c r="GWT62" s="87"/>
      <c r="GWU62" s="87"/>
      <c r="GWV62" s="87"/>
      <c r="GWW62" s="87"/>
      <c r="GWX62" s="87"/>
      <c r="GXD62" s="87"/>
      <c r="GXE62" s="87"/>
      <c r="GXF62" s="87"/>
      <c r="GXG62" s="87"/>
      <c r="GXH62" s="87"/>
      <c r="GXI62" s="87"/>
      <c r="GXJ62" s="87"/>
      <c r="GXK62" s="87"/>
      <c r="GXL62" s="87"/>
      <c r="GXM62" s="87"/>
      <c r="GXS62" s="87"/>
      <c r="GXT62" s="87"/>
      <c r="GXU62" s="87"/>
      <c r="GXV62" s="87"/>
      <c r="GXW62" s="87"/>
      <c r="GXX62" s="87"/>
      <c r="GXY62" s="87"/>
      <c r="GXZ62" s="87"/>
      <c r="GYA62" s="87"/>
      <c r="GYB62" s="87"/>
      <c r="GYH62" s="87"/>
      <c r="GYI62" s="87"/>
      <c r="GYJ62" s="87"/>
      <c r="GYK62" s="87"/>
      <c r="GYL62" s="87"/>
      <c r="GYM62" s="87"/>
      <c r="GYN62" s="87"/>
      <c r="GYO62" s="87"/>
      <c r="GYP62" s="87"/>
      <c r="GYQ62" s="87"/>
      <c r="GYW62" s="87"/>
      <c r="GYX62" s="87"/>
      <c r="GYY62" s="87"/>
      <c r="GYZ62" s="87"/>
      <c r="GZA62" s="87"/>
      <c r="GZB62" s="87"/>
      <c r="GZC62" s="87"/>
      <c r="GZD62" s="87"/>
      <c r="GZE62" s="87"/>
      <c r="GZF62" s="87"/>
      <c r="GZL62" s="87"/>
      <c r="GZM62" s="87"/>
      <c r="GZN62" s="87"/>
      <c r="GZO62" s="87"/>
      <c r="GZP62" s="87"/>
      <c r="GZQ62" s="87"/>
      <c r="GZR62" s="87"/>
      <c r="GZS62" s="87"/>
      <c r="GZT62" s="87"/>
      <c r="GZU62" s="87"/>
      <c r="HAA62" s="87"/>
      <c r="HAB62" s="87"/>
      <c r="HAC62" s="87"/>
      <c r="HAD62" s="87"/>
      <c r="HAE62" s="87"/>
      <c r="HAF62" s="87"/>
      <c r="HAG62" s="87"/>
      <c r="HAH62" s="87"/>
      <c r="HAI62" s="87"/>
      <c r="HAJ62" s="87"/>
      <c r="HAP62" s="87"/>
      <c r="HAQ62" s="87"/>
      <c r="HAR62" s="87"/>
      <c r="HAS62" s="87"/>
      <c r="HAT62" s="87"/>
      <c r="HAU62" s="87"/>
      <c r="HAV62" s="87"/>
      <c r="HAW62" s="87"/>
      <c r="HAX62" s="87"/>
      <c r="HAY62" s="87"/>
      <c r="HBE62" s="87"/>
      <c r="HBF62" s="87"/>
      <c r="HBG62" s="87"/>
      <c r="HBH62" s="87"/>
      <c r="HBI62" s="87"/>
      <c r="HBJ62" s="87"/>
      <c r="HBK62" s="87"/>
      <c r="HBL62" s="87"/>
      <c r="HBM62" s="87"/>
      <c r="HBN62" s="87"/>
      <c r="HBT62" s="87"/>
      <c r="HBU62" s="87"/>
      <c r="HBV62" s="87"/>
      <c r="HBW62" s="87"/>
      <c r="HBX62" s="87"/>
      <c r="HBY62" s="87"/>
      <c r="HBZ62" s="87"/>
      <c r="HCA62" s="87"/>
      <c r="HCB62" s="87"/>
      <c r="HCC62" s="87"/>
      <c r="HCI62" s="87"/>
      <c r="HCJ62" s="87"/>
      <c r="HCK62" s="87"/>
      <c r="HCL62" s="87"/>
      <c r="HCM62" s="87"/>
      <c r="HCN62" s="87"/>
      <c r="HCO62" s="87"/>
      <c r="HCP62" s="87"/>
      <c r="HCQ62" s="87"/>
      <c r="HCR62" s="87"/>
      <c r="HCX62" s="87"/>
      <c r="HCY62" s="87"/>
      <c r="HCZ62" s="87"/>
      <c r="HDA62" s="87"/>
      <c r="HDB62" s="87"/>
      <c r="HDC62" s="87"/>
      <c r="HDD62" s="87"/>
      <c r="HDE62" s="87"/>
      <c r="HDF62" s="87"/>
      <c r="HDG62" s="87"/>
      <c r="HDM62" s="87"/>
      <c r="HDN62" s="87"/>
      <c r="HDO62" s="87"/>
      <c r="HDP62" s="87"/>
      <c r="HDQ62" s="87"/>
      <c r="HDR62" s="87"/>
      <c r="HDS62" s="87"/>
      <c r="HDT62" s="87"/>
      <c r="HDU62" s="87"/>
      <c r="HDV62" s="87"/>
      <c r="HEB62" s="87"/>
      <c r="HEC62" s="87"/>
      <c r="HED62" s="87"/>
      <c r="HEE62" s="87"/>
      <c r="HEF62" s="87"/>
      <c r="HEG62" s="87"/>
      <c r="HEH62" s="87"/>
      <c r="HEI62" s="87"/>
      <c r="HEJ62" s="87"/>
      <c r="HEK62" s="87"/>
      <c r="HEQ62" s="87"/>
      <c r="HER62" s="87"/>
      <c r="HES62" s="87"/>
      <c r="HET62" s="87"/>
      <c r="HEU62" s="87"/>
      <c r="HEV62" s="87"/>
      <c r="HEW62" s="87"/>
      <c r="HEX62" s="87"/>
      <c r="HEY62" s="87"/>
      <c r="HEZ62" s="87"/>
      <c r="HFF62" s="87"/>
      <c r="HFG62" s="87"/>
      <c r="HFH62" s="87"/>
      <c r="HFI62" s="87"/>
      <c r="HFJ62" s="87"/>
      <c r="HFK62" s="87"/>
      <c r="HFL62" s="87"/>
      <c r="HFM62" s="87"/>
      <c r="HFN62" s="87"/>
      <c r="HFO62" s="87"/>
      <c r="HFU62" s="87"/>
      <c r="HFV62" s="87"/>
      <c r="HFW62" s="87"/>
      <c r="HFX62" s="87"/>
      <c r="HFY62" s="87"/>
      <c r="HFZ62" s="87"/>
      <c r="HGA62" s="87"/>
      <c r="HGB62" s="87"/>
      <c r="HGC62" s="87"/>
      <c r="HGD62" s="87"/>
      <c r="HGJ62" s="87"/>
      <c r="HGK62" s="87"/>
      <c r="HGL62" s="87"/>
      <c r="HGM62" s="87"/>
      <c r="HGN62" s="87"/>
      <c r="HGO62" s="87"/>
      <c r="HGP62" s="87"/>
      <c r="HGQ62" s="87"/>
      <c r="HGR62" s="87"/>
      <c r="HGS62" s="87"/>
      <c r="HGY62" s="87"/>
      <c r="HGZ62" s="87"/>
      <c r="HHA62" s="87"/>
      <c r="HHB62" s="87"/>
      <c r="HHC62" s="87"/>
      <c r="HHD62" s="87"/>
      <c r="HHE62" s="87"/>
      <c r="HHF62" s="87"/>
      <c r="HHG62" s="87"/>
      <c r="HHH62" s="87"/>
      <c r="HHN62" s="87"/>
      <c r="HHO62" s="87"/>
      <c r="HHP62" s="87"/>
      <c r="HHQ62" s="87"/>
      <c r="HHR62" s="87"/>
      <c r="HHS62" s="87"/>
      <c r="HHT62" s="87"/>
      <c r="HHU62" s="87"/>
      <c r="HHV62" s="87"/>
      <c r="HHW62" s="87"/>
      <c r="HIC62" s="87"/>
      <c r="HID62" s="87"/>
      <c r="HIE62" s="87"/>
      <c r="HIF62" s="87"/>
      <c r="HIG62" s="87"/>
      <c r="HIH62" s="87"/>
      <c r="HII62" s="87"/>
      <c r="HIJ62" s="87"/>
      <c r="HIK62" s="87"/>
      <c r="HIL62" s="87"/>
      <c r="HIR62" s="87"/>
      <c r="HIS62" s="87"/>
      <c r="HIT62" s="87"/>
      <c r="HIU62" s="87"/>
      <c r="HIV62" s="87"/>
      <c r="HIW62" s="87"/>
      <c r="HIX62" s="87"/>
      <c r="HIY62" s="87"/>
      <c r="HIZ62" s="87"/>
      <c r="HJA62" s="87"/>
      <c r="HJG62" s="87"/>
      <c r="HJH62" s="87"/>
      <c r="HJI62" s="87"/>
      <c r="HJJ62" s="87"/>
      <c r="HJK62" s="87"/>
      <c r="HJL62" s="87"/>
      <c r="HJM62" s="87"/>
      <c r="HJN62" s="87"/>
      <c r="HJO62" s="87"/>
      <c r="HJP62" s="87"/>
      <c r="HJV62" s="87"/>
      <c r="HJW62" s="87"/>
      <c r="HJX62" s="87"/>
      <c r="HJY62" s="87"/>
      <c r="HJZ62" s="87"/>
      <c r="HKA62" s="87"/>
      <c r="HKB62" s="87"/>
      <c r="HKC62" s="87"/>
      <c r="HKD62" s="87"/>
      <c r="HKE62" s="87"/>
      <c r="HKK62" s="87"/>
      <c r="HKL62" s="87"/>
      <c r="HKM62" s="87"/>
      <c r="HKN62" s="87"/>
      <c r="HKO62" s="87"/>
      <c r="HKP62" s="87"/>
      <c r="HKQ62" s="87"/>
      <c r="HKR62" s="87"/>
      <c r="HKS62" s="87"/>
      <c r="HKT62" s="87"/>
      <c r="HKZ62" s="87"/>
      <c r="HLA62" s="87"/>
      <c r="HLB62" s="87"/>
      <c r="HLC62" s="87"/>
      <c r="HLD62" s="87"/>
      <c r="HLE62" s="87"/>
      <c r="HLF62" s="87"/>
      <c r="HLG62" s="87"/>
      <c r="HLH62" s="87"/>
      <c r="HLI62" s="87"/>
      <c r="HLO62" s="87"/>
      <c r="HLP62" s="87"/>
      <c r="HLQ62" s="87"/>
      <c r="HLR62" s="87"/>
      <c r="HLS62" s="87"/>
      <c r="HLT62" s="87"/>
      <c r="HLU62" s="87"/>
      <c r="HLV62" s="87"/>
      <c r="HLW62" s="87"/>
      <c r="HLX62" s="87"/>
      <c r="HMD62" s="87"/>
      <c r="HME62" s="87"/>
      <c r="HMF62" s="87"/>
      <c r="HMG62" s="87"/>
      <c r="HMH62" s="87"/>
      <c r="HMI62" s="87"/>
      <c r="HMJ62" s="87"/>
      <c r="HMK62" s="87"/>
      <c r="HML62" s="87"/>
      <c r="HMM62" s="87"/>
      <c r="HMS62" s="87"/>
      <c r="HMT62" s="87"/>
      <c r="HMU62" s="87"/>
      <c r="HMV62" s="87"/>
      <c r="HMW62" s="87"/>
      <c r="HMX62" s="87"/>
      <c r="HMY62" s="87"/>
      <c r="HMZ62" s="87"/>
      <c r="HNA62" s="87"/>
      <c r="HNB62" s="87"/>
      <c r="HNH62" s="87"/>
      <c r="HNI62" s="87"/>
      <c r="HNJ62" s="87"/>
      <c r="HNK62" s="87"/>
      <c r="HNL62" s="87"/>
      <c r="HNM62" s="87"/>
      <c r="HNN62" s="87"/>
      <c r="HNO62" s="87"/>
      <c r="HNP62" s="87"/>
      <c r="HNQ62" s="87"/>
      <c r="HNW62" s="87"/>
      <c r="HNX62" s="87"/>
      <c r="HNY62" s="87"/>
      <c r="HNZ62" s="87"/>
      <c r="HOA62" s="87"/>
      <c r="HOB62" s="87"/>
      <c r="HOC62" s="87"/>
      <c r="HOD62" s="87"/>
      <c r="HOE62" s="87"/>
      <c r="HOF62" s="87"/>
      <c r="HOL62" s="87"/>
      <c r="HOM62" s="87"/>
      <c r="HON62" s="87"/>
      <c r="HOO62" s="87"/>
      <c r="HOP62" s="87"/>
      <c r="HOQ62" s="87"/>
      <c r="HOR62" s="87"/>
      <c r="HOS62" s="87"/>
      <c r="HOT62" s="87"/>
      <c r="HOU62" s="87"/>
      <c r="HPA62" s="87"/>
      <c r="HPB62" s="87"/>
      <c r="HPC62" s="87"/>
      <c r="HPD62" s="87"/>
      <c r="HPE62" s="87"/>
      <c r="HPF62" s="87"/>
      <c r="HPG62" s="87"/>
      <c r="HPH62" s="87"/>
      <c r="HPI62" s="87"/>
      <c r="HPJ62" s="87"/>
      <c r="HPP62" s="87"/>
      <c r="HPQ62" s="87"/>
      <c r="HPR62" s="87"/>
      <c r="HPS62" s="87"/>
      <c r="HPT62" s="87"/>
      <c r="HPU62" s="87"/>
      <c r="HPV62" s="87"/>
      <c r="HPW62" s="87"/>
      <c r="HPX62" s="87"/>
      <c r="HPY62" s="87"/>
      <c r="HQE62" s="87"/>
      <c r="HQF62" s="87"/>
      <c r="HQG62" s="87"/>
      <c r="HQH62" s="87"/>
      <c r="HQI62" s="87"/>
      <c r="HQJ62" s="87"/>
      <c r="HQK62" s="87"/>
      <c r="HQL62" s="87"/>
      <c r="HQM62" s="87"/>
      <c r="HQN62" s="87"/>
      <c r="HQT62" s="87"/>
      <c r="HQU62" s="87"/>
      <c r="HQV62" s="87"/>
      <c r="HQW62" s="87"/>
      <c r="HQX62" s="87"/>
      <c r="HQY62" s="87"/>
      <c r="HQZ62" s="87"/>
      <c r="HRA62" s="87"/>
      <c r="HRB62" s="87"/>
      <c r="HRC62" s="87"/>
      <c r="HRI62" s="87"/>
      <c r="HRJ62" s="87"/>
      <c r="HRK62" s="87"/>
      <c r="HRL62" s="87"/>
      <c r="HRM62" s="87"/>
      <c r="HRN62" s="87"/>
      <c r="HRO62" s="87"/>
      <c r="HRP62" s="87"/>
      <c r="HRQ62" s="87"/>
      <c r="HRR62" s="87"/>
      <c r="HRX62" s="87"/>
      <c r="HRY62" s="87"/>
      <c r="HRZ62" s="87"/>
      <c r="HSA62" s="87"/>
      <c r="HSB62" s="87"/>
      <c r="HSC62" s="87"/>
      <c r="HSD62" s="87"/>
      <c r="HSE62" s="87"/>
      <c r="HSF62" s="87"/>
      <c r="HSG62" s="87"/>
      <c r="HSM62" s="87"/>
      <c r="HSN62" s="87"/>
      <c r="HSO62" s="87"/>
      <c r="HSP62" s="87"/>
      <c r="HSQ62" s="87"/>
      <c r="HSR62" s="87"/>
      <c r="HSS62" s="87"/>
      <c r="HST62" s="87"/>
      <c r="HSU62" s="87"/>
      <c r="HSV62" s="87"/>
      <c r="HTB62" s="87"/>
      <c r="HTC62" s="87"/>
      <c r="HTD62" s="87"/>
      <c r="HTE62" s="87"/>
      <c r="HTF62" s="87"/>
      <c r="HTG62" s="87"/>
      <c r="HTH62" s="87"/>
      <c r="HTI62" s="87"/>
      <c r="HTJ62" s="87"/>
      <c r="HTK62" s="87"/>
      <c r="HTQ62" s="87"/>
      <c r="HTR62" s="87"/>
      <c r="HTS62" s="87"/>
      <c r="HTT62" s="87"/>
      <c r="HTU62" s="87"/>
      <c r="HTV62" s="87"/>
      <c r="HTW62" s="87"/>
      <c r="HTX62" s="87"/>
      <c r="HTY62" s="87"/>
      <c r="HTZ62" s="87"/>
      <c r="HUF62" s="87"/>
      <c r="HUG62" s="87"/>
      <c r="HUH62" s="87"/>
      <c r="HUI62" s="87"/>
      <c r="HUJ62" s="87"/>
      <c r="HUK62" s="87"/>
      <c r="HUL62" s="87"/>
      <c r="HUM62" s="87"/>
      <c r="HUN62" s="87"/>
      <c r="HUO62" s="87"/>
      <c r="HUU62" s="87"/>
      <c r="HUV62" s="87"/>
      <c r="HUW62" s="87"/>
      <c r="HUX62" s="87"/>
      <c r="HUY62" s="87"/>
      <c r="HUZ62" s="87"/>
      <c r="HVA62" s="87"/>
      <c r="HVB62" s="87"/>
      <c r="HVC62" s="87"/>
      <c r="HVD62" s="87"/>
      <c r="HVJ62" s="87"/>
      <c r="HVK62" s="87"/>
      <c r="HVL62" s="87"/>
      <c r="HVM62" s="87"/>
      <c r="HVN62" s="87"/>
      <c r="HVO62" s="87"/>
      <c r="HVP62" s="87"/>
      <c r="HVQ62" s="87"/>
      <c r="HVR62" s="87"/>
      <c r="HVS62" s="87"/>
      <c r="HVY62" s="87"/>
      <c r="HVZ62" s="87"/>
      <c r="HWA62" s="87"/>
      <c r="HWB62" s="87"/>
      <c r="HWC62" s="87"/>
      <c r="HWD62" s="87"/>
      <c r="HWE62" s="87"/>
      <c r="HWF62" s="87"/>
      <c r="HWG62" s="87"/>
      <c r="HWH62" s="87"/>
      <c r="HWN62" s="87"/>
      <c r="HWO62" s="87"/>
      <c r="HWP62" s="87"/>
      <c r="HWQ62" s="87"/>
      <c r="HWR62" s="87"/>
      <c r="HWS62" s="87"/>
      <c r="HWT62" s="87"/>
      <c r="HWU62" s="87"/>
      <c r="HWV62" s="87"/>
      <c r="HWW62" s="87"/>
      <c r="HXC62" s="87"/>
      <c r="HXD62" s="87"/>
      <c r="HXE62" s="87"/>
      <c r="HXF62" s="87"/>
      <c r="HXG62" s="87"/>
      <c r="HXH62" s="87"/>
      <c r="HXI62" s="87"/>
      <c r="HXJ62" s="87"/>
      <c r="HXK62" s="87"/>
      <c r="HXL62" s="87"/>
      <c r="HXR62" s="87"/>
      <c r="HXS62" s="87"/>
      <c r="HXT62" s="87"/>
      <c r="HXU62" s="87"/>
      <c r="HXV62" s="87"/>
      <c r="HXW62" s="87"/>
      <c r="HXX62" s="87"/>
      <c r="HXY62" s="87"/>
      <c r="HXZ62" s="87"/>
      <c r="HYA62" s="87"/>
      <c r="HYG62" s="87"/>
      <c r="HYH62" s="87"/>
      <c r="HYI62" s="87"/>
      <c r="HYJ62" s="87"/>
      <c r="HYK62" s="87"/>
      <c r="HYL62" s="87"/>
      <c r="HYM62" s="87"/>
      <c r="HYN62" s="87"/>
      <c r="HYO62" s="87"/>
      <c r="HYP62" s="87"/>
      <c r="HYV62" s="87"/>
      <c r="HYW62" s="87"/>
      <c r="HYX62" s="87"/>
      <c r="HYY62" s="87"/>
      <c r="HYZ62" s="87"/>
      <c r="HZA62" s="87"/>
      <c r="HZB62" s="87"/>
      <c r="HZC62" s="87"/>
      <c r="HZD62" s="87"/>
      <c r="HZE62" s="87"/>
      <c r="HZK62" s="87"/>
      <c r="HZL62" s="87"/>
      <c r="HZM62" s="87"/>
      <c r="HZN62" s="87"/>
      <c r="HZO62" s="87"/>
      <c r="HZP62" s="87"/>
      <c r="HZQ62" s="87"/>
      <c r="HZR62" s="87"/>
      <c r="HZS62" s="87"/>
      <c r="HZT62" s="87"/>
      <c r="HZZ62" s="87"/>
      <c r="IAA62" s="87"/>
      <c r="IAB62" s="87"/>
      <c r="IAC62" s="87"/>
      <c r="IAD62" s="87"/>
      <c r="IAE62" s="87"/>
      <c r="IAF62" s="87"/>
      <c r="IAG62" s="87"/>
      <c r="IAH62" s="87"/>
      <c r="IAI62" s="87"/>
      <c r="IAO62" s="87"/>
      <c r="IAP62" s="87"/>
      <c r="IAQ62" s="87"/>
      <c r="IAR62" s="87"/>
      <c r="IAS62" s="87"/>
      <c r="IAT62" s="87"/>
      <c r="IAU62" s="87"/>
      <c r="IAV62" s="87"/>
      <c r="IAW62" s="87"/>
      <c r="IAX62" s="87"/>
      <c r="IBD62" s="87"/>
      <c r="IBE62" s="87"/>
      <c r="IBF62" s="87"/>
      <c r="IBG62" s="87"/>
      <c r="IBH62" s="87"/>
      <c r="IBI62" s="87"/>
      <c r="IBJ62" s="87"/>
      <c r="IBK62" s="87"/>
      <c r="IBL62" s="87"/>
      <c r="IBM62" s="87"/>
      <c r="IBS62" s="87"/>
      <c r="IBT62" s="87"/>
      <c r="IBU62" s="87"/>
      <c r="IBV62" s="87"/>
      <c r="IBW62" s="87"/>
      <c r="IBX62" s="87"/>
      <c r="IBY62" s="87"/>
      <c r="IBZ62" s="87"/>
      <c r="ICA62" s="87"/>
      <c r="ICB62" s="87"/>
      <c r="ICH62" s="87"/>
      <c r="ICI62" s="87"/>
      <c r="ICJ62" s="87"/>
      <c r="ICK62" s="87"/>
      <c r="ICL62" s="87"/>
      <c r="ICM62" s="87"/>
      <c r="ICN62" s="87"/>
      <c r="ICO62" s="87"/>
      <c r="ICP62" s="87"/>
      <c r="ICQ62" s="87"/>
      <c r="ICW62" s="87"/>
      <c r="ICX62" s="87"/>
      <c r="ICY62" s="87"/>
      <c r="ICZ62" s="87"/>
      <c r="IDA62" s="87"/>
      <c r="IDB62" s="87"/>
      <c r="IDC62" s="87"/>
      <c r="IDD62" s="87"/>
      <c r="IDE62" s="87"/>
      <c r="IDF62" s="87"/>
      <c r="IDL62" s="87"/>
      <c r="IDM62" s="87"/>
      <c r="IDN62" s="87"/>
      <c r="IDO62" s="87"/>
      <c r="IDP62" s="87"/>
      <c r="IDQ62" s="87"/>
      <c r="IDR62" s="87"/>
      <c r="IDS62" s="87"/>
      <c r="IDT62" s="87"/>
      <c r="IDU62" s="87"/>
      <c r="IEA62" s="87"/>
      <c r="IEB62" s="87"/>
      <c r="IEC62" s="87"/>
      <c r="IED62" s="87"/>
      <c r="IEE62" s="87"/>
      <c r="IEF62" s="87"/>
      <c r="IEG62" s="87"/>
      <c r="IEH62" s="87"/>
      <c r="IEI62" s="87"/>
      <c r="IEJ62" s="87"/>
      <c r="IEP62" s="87"/>
      <c r="IEQ62" s="87"/>
      <c r="IER62" s="87"/>
      <c r="IES62" s="87"/>
      <c r="IET62" s="87"/>
      <c r="IEU62" s="87"/>
      <c r="IEV62" s="87"/>
      <c r="IEW62" s="87"/>
      <c r="IEX62" s="87"/>
      <c r="IEY62" s="87"/>
      <c r="IFE62" s="87"/>
      <c r="IFF62" s="87"/>
      <c r="IFG62" s="87"/>
      <c r="IFH62" s="87"/>
      <c r="IFI62" s="87"/>
      <c r="IFJ62" s="87"/>
      <c r="IFK62" s="87"/>
      <c r="IFL62" s="87"/>
      <c r="IFM62" s="87"/>
      <c r="IFN62" s="87"/>
      <c r="IFT62" s="87"/>
      <c r="IFU62" s="87"/>
      <c r="IFV62" s="87"/>
      <c r="IFW62" s="87"/>
      <c r="IFX62" s="87"/>
      <c r="IFY62" s="87"/>
      <c r="IFZ62" s="87"/>
      <c r="IGA62" s="87"/>
      <c r="IGB62" s="87"/>
      <c r="IGC62" s="87"/>
      <c r="IGI62" s="87"/>
      <c r="IGJ62" s="87"/>
      <c r="IGK62" s="87"/>
      <c r="IGL62" s="87"/>
      <c r="IGM62" s="87"/>
      <c r="IGN62" s="87"/>
      <c r="IGO62" s="87"/>
      <c r="IGP62" s="87"/>
      <c r="IGQ62" s="87"/>
      <c r="IGR62" s="87"/>
      <c r="IGX62" s="87"/>
      <c r="IGY62" s="87"/>
      <c r="IGZ62" s="87"/>
      <c r="IHA62" s="87"/>
      <c r="IHB62" s="87"/>
      <c r="IHC62" s="87"/>
      <c r="IHD62" s="87"/>
      <c r="IHE62" s="87"/>
      <c r="IHF62" s="87"/>
      <c r="IHG62" s="87"/>
      <c r="IHM62" s="87"/>
      <c r="IHN62" s="87"/>
      <c r="IHO62" s="87"/>
      <c r="IHP62" s="87"/>
      <c r="IHQ62" s="87"/>
      <c r="IHR62" s="87"/>
      <c r="IHS62" s="87"/>
      <c r="IHT62" s="87"/>
      <c r="IHU62" s="87"/>
      <c r="IHV62" s="87"/>
      <c r="IIB62" s="87"/>
      <c r="IIC62" s="87"/>
      <c r="IID62" s="87"/>
      <c r="IIE62" s="87"/>
      <c r="IIF62" s="87"/>
      <c r="IIG62" s="87"/>
      <c r="IIH62" s="87"/>
      <c r="III62" s="87"/>
      <c r="IIJ62" s="87"/>
      <c r="IIK62" s="87"/>
      <c r="IIQ62" s="87"/>
      <c r="IIR62" s="87"/>
      <c r="IIS62" s="87"/>
      <c r="IIT62" s="87"/>
      <c r="IIU62" s="87"/>
      <c r="IIV62" s="87"/>
      <c r="IIW62" s="87"/>
      <c r="IIX62" s="87"/>
      <c r="IIY62" s="87"/>
      <c r="IIZ62" s="87"/>
      <c r="IJF62" s="87"/>
      <c r="IJG62" s="87"/>
      <c r="IJH62" s="87"/>
      <c r="IJI62" s="87"/>
      <c r="IJJ62" s="87"/>
      <c r="IJK62" s="87"/>
      <c r="IJL62" s="87"/>
      <c r="IJM62" s="87"/>
      <c r="IJN62" s="87"/>
      <c r="IJO62" s="87"/>
      <c r="IJU62" s="87"/>
      <c r="IJV62" s="87"/>
      <c r="IJW62" s="87"/>
      <c r="IJX62" s="87"/>
      <c r="IJY62" s="87"/>
      <c r="IJZ62" s="87"/>
      <c r="IKA62" s="87"/>
      <c r="IKB62" s="87"/>
      <c r="IKC62" s="87"/>
      <c r="IKD62" s="87"/>
      <c r="IKJ62" s="87"/>
      <c r="IKK62" s="87"/>
      <c r="IKL62" s="87"/>
      <c r="IKM62" s="87"/>
      <c r="IKN62" s="87"/>
      <c r="IKO62" s="87"/>
      <c r="IKP62" s="87"/>
      <c r="IKQ62" s="87"/>
      <c r="IKR62" s="87"/>
      <c r="IKS62" s="87"/>
      <c r="IKY62" s="87"/>
      <c r="IKZ62" s="87"/>
      <c r="ILA62" s="87"/>
      <c r="ILB62" s="87"/>
      <c r="ILC62" s="87"/>
      <c r="ILD62" s="87"/>
      <c r="ILE62" s="87"/>
      <c r="ILF62" s="87"/>
      <c r="ILG62" s="87"/>
      <c r="ILH62" s="87"/>
      <c r="ILN62" s="87"/>
      <c r="ILO62" s="87"/>
      <c r="ILP62" s="87"/>
      <c r="ILQ62" s="87"/>
      <c r="ILR62" s="87"/>
      <c r="ILS62" s="87"/>
      <c r="ILT62" s="87"/>
      <c r="ILU62" s="87"/>
      <c r="ILV62" s="87"/>
      <c r="ILW62" s="87"/>
      <c r="IMC62" s="87"/>
      <c r="IMD62" s="87"/>
      <c r="IME62" s="87"/>
      <c r="IMF62" s="87"/>
      <c r="IMG62" s="87"/>
      <c r="IMH62" s="87"/>
      <c r="IMI62" s="87"/>
      <c r="IMJ62" s="87"/>
      <c r="IMK62" s="87"/>
      <c r="IML62" s="87"/>
      <c r="IMR62" s="87"/>
      <c r="IMS62" s="87"/>
      <c r="IMT62" s="87"/>
      <c r="IMU62" s="87"/>
      <c r="IMV62" s="87"/>
      <c r="IMW62" s="87"/>
      <c r="IMX62" s="87"/>
      <c r="IMY62" s="87"/>
      <c r="IMZ62" s="87"/>
      <c r="INA62" s="87"/>
      <c r="ING62" s="87"/>
      <c r="INH62" s="87"/>
      <c r="INI62" s="87"/>
      <c r="INJ62" s="87"/>
      <c r="INK62" s="87"/>
      <c r="INL62" s="87"/>
      <c r="INM62" s="87"/>
      <c r="INN62" s="87"/>
      <c r="INO62" s="87"/>
      <c r="INP62" s="87"/>
      <c r="INV62" s="87"/>
      <c r="INW62" s="87"/>
      <c r="INX62" s="87"/>
      <c r="INY62" s="87"/>
      <c r="INZ62" s="87"/>
      <c r="IOA62" s="87"/>
      <c r="IOB62" s="87"/>
      <c r="IOC62" s="87"/>
      <c r="IOD62" s="87"/>
      <c r="IOE62" s="87"/>
      <c r="IOK62" s="87"/>
      <c r="IOL62" s="87"/>
      <c r="IOM62" s="87"/>
      <c r="ION62" s="87"/>
      <c r="IOO62" s="87"/>
      <c r="IOP62" s="87"/>
      <c r="IOQ62" s="87"/>
      <c r="IOR62" s="87"/>
      <c r="IOS62" s="87"/>
      <c r="IOT62" s="87"/>
      <c r="IOZ62" s="87"/>
      <c r="IPA62" s="87"/>
      <c r="IPB62" s="87"/>
      <c r="IPC62" s="87"/>
      <c r="IPD62" s="87"/>
      <c r="IPE62" s="87"/>
      <c r="IPF62" s="87"/>
      <c r="IPG62" s="87"/>
      <c r="IPH62" s="87"/>
      <c r="IPI62" s="87"/>
      <c r="IPO62" s="87"/>
      <c r="IPP62" s="87"/>
      <c r="IPQ62" s="87"/>
      <c r="IPR62" s="87"/>
      <c r="IPS62" s="87"/>
      <c r="IPT62" s="87"/>
      <c r="IPU62" s="87"/>
      <c r="IPV62" s="87"/>
      <c r="IPW62" s="87"/>
      <c r="IPX62" s="87"/>
      <c r="IQD62" s="87"/>
      <c r="IQE62" s="87"/>
      <c r="IQF62" s="87"/>
      <c r="IQG62" s="87"/>
      <c r="IQH62" s="87"/>
      <c r="IQI62" s="87"/>
      <c r="IQJ62" s="87"/>
      <c r="IQK62" s="87"/>
      <c r="IQL62" s="87"/>
      <c r="IQM62" s="87"/>
      <c r="IQS62" s="87"/>
      <c r="IQT62" s="87"/>
      <c r="IQU62" s="87"/>
      <c r="IQV62" s="87"/>
      <c r="IQW62" s="87"/>
      <c r="IQX62" s="87"/>
      <c r="IQY62" s="87"/>
      <c r="IQZ62" s="87"/>
      <c r="IRA62" s="87"/>
      <c r="IRB62" s="87"/>
      <c r="IRH62" s="87"/>
      <c r="IRI62" s="87"/>
      <c r="IRJ62" s="87"/>
      <c r="IRK62" s="87"/>
      <c r="IRL62" s="87"/>
      <c r="IRM62" s="87"/>
      <c r="IRN62" s="87"/>
      <c r="IRO62" s="87"/>
      <c r="IRP62" s="87"/>
      <c r="IRQ62" s="87"/>
      <c r="IRW62" s="87"/>
      <c r="IRX62" s="87"/>
      <c r="IRY62" s="87"/>
      <c r="IRZ62" s="87"/>
      <c r="ISA62" s="87"/>
      <c r="ISB62" s="87"/>
      <c r="ISC62" s="87"/>
      <c r="ISD62" s="87"/>
      <c r="ISE62" s="87"/>
      <c r="ISF62" s="87"/>
      <c r="ISL62" s="87"/>
      <c r="ISM62" s="87"/>
      <c r="ISN62" s="87"/>
      <c r="ISO62" s="87"/>
      <c r="ISP62" s="87"/>
      <c r="ISQ62" s="87"/>
      <c r="ISR62" s="87"/>
      <c r="ISS62" s="87"/>
      <c r="IST62" s="87"/>
      <c r="ISU62" s="87"/>
      <c r="ITA62" s="87"/>
      <c r="ITB62" s="87"/>
      <c r="ITC62" s="87"/>
      <c r="ITD62" s="87"/>
      <c r="ITE62" s="87"/>
      <c r="ITF62" s="87"/>
      <c r="ITG62" s="87"/>
      <c r="ITH62" s="87"/>
      <c r="ITI62" s="87"/>
      <c r="ITJ62" s="87"/>
      <c r="ITP62" s="87"/>
      <c r="ITQ62" s="87"/>
      <c r="ITR62" s="87"/>
      <c r="ITS62" s="87"/>
      <c r="ITT62" s="87"/>
      <c r="ITU62" s="87"/>
      <c r="ITV62" s="87"/>
      <c r="ITW62" s="87"/>
      <c r="ITX62" s="87"/>
      <c r="ITY62" s="87"/>
      <c r="IUE62" s="87"/>
      <c r="IUF62" s="87"/>
      <c r="IUG62" s="87"/>
      <c r="IUH62" s="87"/>
      <c r="IUI62" s="87"/>
      <c r="IUJ62" s="87"/>
      <c r="IUK62" s="87"/>
      <c r="IUL62" s="87"/>
      <c r="IUM62" s="87"/>
      <c r="IUN62" s="87"/>
      <c r="IUT62" s="87"/>
      <c r="IUU62" s="87"/>
      <c r="IUV62" s="87"/>
      <c r="IUW62" s="87"/>
      <c r="IUX62" s="87"/>
      <c r="IUY62" s="87"/>
      <c r="IUZ62" s="87"/>
      <c r="IVA62" s="87"/>
      <c r="IVB62" s="87"/>
      <c r="IVC62" s="87"/>
      <c r="IVI62" s="87"/>
      <c r="IVJ62" s="87"/>
      <c r="IVK62" s="87"/>
      <c r="IVL62" s="87"/>
      <c r="IVM62" s="87"/>
      <c r="IVN62" s="87"/>
      <c r="IVO62" s="87"/>
      <c r="IVP62" s="87"/>
      <c r="IVQ62" s="87"/>
      <c r="IVR62" s="87"/>
      <c r="IVX62" s="87"/>
      <c r="IVY62" s="87"/>
      <c r="IVZ62" s="87"/>
      <c r="IWA62" s="87"/>
      <c r="IWB62" s="87"/>
      <c r="IWC62" s="87"/>
      <c r="IWD62" s="87"/>
      <c r="IWE62" s="87"/>
      <c r="IWF62" s="87"/>
      <c r="IWG62" s="87"/>
      <c r="IWM62" s="87"/>
      <c r="IWN62" s="87"/>
      <c r="IWO62" s="87"/>
      <c r="IWP62" s="87"/>
      <c r="IWQ62" s="87"/>
      <c r="IWR62" s="87"/>
      <c r="IWS62" s="87"/>
      <c r="IWT62" s="87"/>
      <c r="IWU62" s="87"/>
      <c r="IWV62" s="87"/>
      <c r="IXB62" s="87"/>
      <c r="IXC62" s="87"/>
      <c r="IXD62" s="87"/>
      <c r="IXE62" s="87"/>
      <c r="IXF62" s="87"/>
      <c r="IXG62" s="87"/>
      <c r="IXH62" s="87"/>
      <c r="IXI62" s="87"/>
      <c r="IXJ62" s="87"/>
      <c r="IXK62" s="87"/>
      <c r="IXQ62" s="87"/>
      <c r="IXR62" s="87"/>
      <c r="IXS62" s="87"/>
      <c r="IXT62" s="87"/>
      <c r="IXU62" s="87"/>
      <c r="IXV62" s="87"/>
      <c r="IXW62" s="87"/>
      <c r="IXX62" s="87"/>
      <c r="IXY62" s="87"/>
      <c r="IXZ62" s="87"/>
      <c r="IYF62" s="87"/>
      <c r="IYG62" s="87"/>
      <c r="IYH62" s="87"/>
      <c r="IYI62" s="87"/>
      <c r="IYJ62" s="87"/>
      <c r="IYK62" s="87"/>
      <c r="IYL62" s="87"/>
      <c r="IYM62" s="87"/>
      <c r="IYN62" s="87"/>
      <c r="IYO62" s="87"/>
      <c r="IYU62" s="87"/>
      <c r="IYV62" s="87"/>
      <c r="IYW62" s="87"/>
      <c r="IYX62" s="87"/>
      <c r="IYY62" s="87"/>
      <c r="IYZ62" s="87"/>
      <c r="IZA62" s="87"/>
      <c r="IZB62" s="87"/>
      <c r="IZC62" s="87"/>
      <c r="IZD62" s="87"/>
      <c r="IZJ62" s="87"/>
      <c r="IZK62" s="87"/>
      <c r="IZL62" s="87"/>
      <c r="IZM62" s="87"/>
      <c r="IZN62" s="87"/>
      <c r="IZO62" s="87"/>
      <c r="IZP62" s="87"/>
      <c r="IZQ62" s="87"/>
      <c r="IZR62" s="87"/>
      <c r="IZS62" s="87"/>
      <c r="IZY62" s="87"/>
      <c r="IZZ62" s="87"/>
      <c r="JAA62" s="87"/>
      <c r="JAB62" s="87"/>
      <c r="JAC62" s="87"/>
      <c r="JAD62" s="87"/>
      <c r="JAE62" s="87"/>
      <c r="JAF62" s="87"/>
      <c r="JAG62" s="87"/>
      <c r="JAH62" s="87"/>
      <c r="JAN62" s="87"/>
      <c r="JAO62" s="87"/>
      <c r="JAP62" s="87"/>
      <c r="JAQ62" s="87"/>
      <c r="JAR62" s="87"/>
      <c r="JAS62" s="87"/>
      <c r="JAT62" s="87"/>
      <c r="JAU62" s="87"/>
      <c r="JAV62" s="87"/>
      <c r="JAW62" s="87"/>
      <c r="JBC62" s="87"/>
      <c r="JBD62" s="87"/>
      <c r="JBE62" s="87"/>
      <c r="JBF62" s="87"/>
      <c r="JBG62" s="87"/>
      <c r="JBH62" s="87"/>
      <c r="JBI62" s="87"/>
      <c r="JBJ62" s="87"/>
      <c r="JBK62" s="87"/>
      <c r="JBL62" s="87"/>
      <c r="JBR62" s="87"/>
      <c r="JBS62" s="87"/>
      <c r="JBT62" s="87"/>
      <c r="JBU62" s="87"/>
      <c r="JBV62" s="87"/>
      <c r="JBW62" s="87"/>
      <c r="JBX62" s="87"/>
      <c r="JBY62" s="87"/>
      <c r="JBZ62" s="87"/>
      <c r="JCA62" s="87"/>
      <c r="JCG62" s="87"/>
      <c r="JCH62" s="87"/>
      <c r="JCI62" s="87"/>
      <c r="JCJ62" s="87"/>
      <c r="JCK62" s="87"/>
      <c r="JCL62" s="87"/>
      <c r="JCM62" s="87"/>
      <c r="JCN62" s="87"/>
      <c r="JCO62" s="87"/>
      <c r="JCP62" s="87"/>
      <c r="JCV62" s="87"/>
      <c r="JCW62" s="87"/>
      <c r="JCX62" s="87"/>
      <c r="JCY62" s="87"/>
      <c r="JCZ62" s="87"/>
      <c r="JDA62" s="87"/>
      <c r="JDB62" s="87"/>
      <c r="JDC62" s="87"/>
      <c r="JDD62" s="87"/>
      <c r="JDE62" s="87"/>
      <c r="JDK62" s="87"/>
      <c r="JDL62" s="87"/>
      <c r="JDM62" s="87"/>
      <c r="JDN62" s="87"/>
      <c r="JDO62" s="87"/>
      <c r="JDP62" s="87"/>
      <c r="JDQ62" s="87"/>
      <c r="JDR62" s="87"/>
      <c r="JDS62" s="87"/>
      <c r="JDT62" s="87"/>
      <c r="JDZ62" s="87"/>
      <c r="JEA62" s="87"/>
      <c r="JEB62" s="87"/>
      <c r="JEC62" s="87"/>
      <c r="JED62" s="87"/>
      <c r="JEE62" s="87"/>
      <c r="JEF62" s="87"/>
      <c r="JEG62" s="87"/>
      <c r="JEH62" s="87"/>
      <c r="JEI62" s="87"/>
      <c r="JEO62" s="87"/>
      <c r="JEP62" s="87"/>
      <c r="JEQ62" s="87"/>
      <c r="JER62" s="87"/>
      <c r="JES62" s="87"/>
      <c r="JET62" s="87"/>
      <c r="JEU62" s="87"/>
      <c r="JEV62" s="87"/>
      <c r="JEW62" s="87"/>
      <c r="JEX62" s="87"/>
      <c r="JFD62" s="87"/>
      <c r="JFE62" s="87"/>
      <c r="JFF62" s="87"/>
      <c r="JFG62" s="87"/>
      <c r="JFH62" s="87"/>
      <c r="JFI62" s="87"/>
      <c r="JFJ62" s="87"/>
      <c r="JFK62" s="87"/>
      <c r="JFL62" s="87"/>
      <c r="JFM62" s="87"/>
      <c r="JFS62" s="87"/>
      <c r="JFT62" s="87"/>
      <c r="JFU62" s="87"/>
      <c r="JFV62" s="87"/>
      <c r="JFW62" s="87"/>
      <c r="JFX62" s="87"/>
      <c r="JFY62" s="87"/>
      <c r="JFZ62" s="87"/>
      <c r="JGA62" s="87"/>
      <c r="JGB62" s="87"/>
      <c r="JGH62" s="87"/>
      <c r="JGI62" s="87"/>
      <c r="JGJ62" s="87"/>
      <c r="JGK62" s="87"/>
      <c r="JGL62" s="87"/>
      <c r="JGM62" s="87"/>
      <c r="JGN62" s="87"/>
      <c r="JGO62" s="87"/>
      <c r="JGP62" s="87"/>
      <c r="JGQ62" s="87"/>
      <c r="JGW62" s="87"/>
      <c r="JGX62" s="87"/>
      <c r="JGY62" s="87"/>
      <c r="JGZ62" s="87"/>
      <c r="JHA62" s="87"/>
      <c r="JHB62" s="87"/>
      <c r="JHC62" s="87"/>
      <c r="JHD62" s="87"/>
      <c r="JHE62" s="87"/>
      <c r="JHF62" s="87"/>
      <c r="JHL62" s="87"/>
      <c r="JHM62" s="87"/>
      <c r="JHN62" s="87"/>
      <c r="JHO62" s="87"/>
      <c r="JHP62" s="87"/>
      <c r="JHQ62" s="87"/>
      <c r="JHR62" s="87"/>
      <c r="JHS62" s="87"/>
      <c r="JHT62" s="87"/>
      <c r="JHU62" s="87"/>
      <c r="JIA62" s="87"/>
      <c r="JIB62" s="87"/>
      <c r="JIC62" s="87"/>
      <c r="JID62" s="87"/>
      <c r="JIE62" s="87"/>
      <c r="JIF62" s="87"/>
      <c r="JIG62" s="87"/>
      <c r="JIH62" s="87"/>
      <c r="JII62" s="87"/>
      <c r="JIJ62" s="87"/>
      <c r="JIP62" s="87"/>
      <c r="JIQ62" s="87"/>
      <c r="JIR62" s="87"/>
      <c r="JIS62" s="87"/>
      <c r="JIT62" s="87"/>
      <c r="JIU62" s="87"/>
      <c r="JIV62" s="87"/>
      <c r="JIW62" s="87"/>
      <c r="JIX62" s="87"/>
      <c r="JIY62" s="87"/>
      <c r="JJE62" s="87"/>
      <c r="JJF62" s="87"/>
      <c r="JJG62" s="87"/>
      <c r="JJH62" s="87"/>
      <c r="JJI62" s="87"/>
      <c r="JJJ62" s="87"/>
      <c r="JJK62" s="87"/>
      <c r="JJL62" s="87"/>
      <c r="JJM62" s="87"/>
      <c r="JJN62" s="87"/>
      <c r="JJT62" s="87"/>
      <c r="JJU62" s="87"/>
      <c r="JJV62" s="87"/>
      <c r="JJW62" s="87"/>
      <c r="JJX62" s="87"/>
      <c r="JJY62" s="87"/>
      <c r="JJZ62" s="87"/>
      <c r="JKA62" s="87"/>
      <c r="JKB62" s="87"/>
      <c r="JKC62" s="87"/>
      <c r="JKI62" s="87"/>
      <c r="JKJ62" s="87"/>
      <c r="JKK62" s="87"/>
      <c r="JKL62" s="87"/>
      <c r="JKM62" s="87"/>
      <c r="JKN62" s="87"/>
      <c r="JKO62" s="87"/>
      <c r="JKP62" s="87"/>
      <c r="JKQ62" s="87"/>
      <c r="JKR62" s="87"/>
      <c r="JKX62" s="87"/>
      <c r="JKY62" s="87"/>
      <c r="JKZ62" s="87"/>
      <c r="JLA62" s="87"/>
      <c r="JLB62" s="87"/>
      <c r="JLC62" s="87"/>
      <c r="JLD62" s="87"/>
      <c r="JLE62" s="87"/>
      <c r="JLF62" s="87"/>
      <c r="JLG62" s="87"/>
      <c r="JLM62" s="87"/>
      <c r="JLN62" s="87"/>
      <c r="JLO62" s="87"/>
      <c r="JLP62" s="87"/>
      <c r="JLQ62" s="87"/>
      <c r="JLR62" s="87"/>
      <c r="JLS62" s="87"/>
      <c r="JLT62" s="87"/>
      <c r="JLU62" s="87"/>
      <c r="JLV62" s="87"/>
      <c r="JMB62" s="87"/>
      <c r="JMC62" s="87"/>
      <c r="JMD62" s="87"/>
      <c r="JME62" s="87"/>
      <c r="JMF62" s="87"/>
      <c r="JMG62" s="87"/>
      <c r="JMH62" s="87"/>
      <c r="JMI62" s="87"/>
      <c r="JMJ62" s="87"/>
      <c r="JMK62" s="87"/>
      <c r="JMQ62" s="87"/>
      <c r="JMR62" s="87"/>
      <c r="JMS62" s="87"/>
      <c r="JMT62" s="87"/>
      <c r="JMU62" s="87"/>
      <c r="JMV62" s="87"/>
      <c r="JMW62" s="87"/>
      <c r="JMX62" s="87"/>
      <c r="JMY62" s="87"/>
      <c r="JMZ62" s="87"/>
      <c r="JNF62" s="87"/>
      <c r="JNG62" s="87"/>
      <c r="JNH62" s="87"/>
      <c r="JNI62" s="87"/>
      <c r="JNJ62" s="87"/>
      <c r="JNK62" s="87"/>
      <c r="JNL62" s="87"/>
      <c r="JNM62" s="87"/>
      <c r="JNN62" s="87"/>
      <c r="JNO62" s="87"/>
      <c r="JNU62" s="87"/>
      <c r="JNV62" s="87"/>
      <c r="JNW62" s="87"/>
      <c r="JNX62" s="87"/>
      <c r="JNY62" s="87"/>
      <c r="JNZ62" s="87"/>
      <c r="JOA62" s="87"/>
      <c r="JOB62" s="87"/>
      <c r="JOC62" s="87"/>
      <c r="JOD62" s="87"/>
      <c r="JOJ62" s="87"/>
      <c r="JOK62" s="87"/>
      <c r="JOL62" s="87"/>
      <c r="JOM62" s="87"/>
      <c r="JON62" s="87"/>
      <c r="JOO62" s="87"/>
      <c r="JOP62" s="87"/>
      <c r="JOQ62" s="87"/>
      <c r="JOR62" s="87"/>
      <c r="JOS62" s="87"/>
      <c r="JOY62" s="87"/>
      <c r="JOZ62" s="87"/>
      <c r="JPA62" s="87"/>
      <c r="JPB62" s="87"/>
      <c r="JPC62" s="87"/>
      <c r="JPD62" s="87"/>
      <c r="JPE62" s="87"/>
      <c r="JPF62" s="87"/>
      <c r="JPG62" s="87"/>
      <c r="JPH62" s="87"/>
      <c r="JPN62" s="87"/>
      <c r="JPO62" s="87"/>
      <c r="JPP62" s="87"/>
      <c r="JPQ62" s="87"/>
      <c r="JPR62" s="87"/>
      <c r="JPS62" s="87"/>
      <c r="JPT62" s="87"/>
      <c r="JPU62" s="87"/>
      <c r="JPV62" s="87"/>
      <c r="JPW62" s="87"/>
      <c r="JQC62" s="87"/>
      <c r="JQD62" s="87"/>
      <c r="JQE62" s="87"/>
      <c r="JQF62" s="87"/>
      <c r="JQG62" s="87"/>
      <c r="JQH62" s="87"/>
      <c r="JQI62" s="87"/>
      <c r="JQJ62" s="87"/>
      <c r="JQK62" s="87"/>
      <c r="JQL62" s="87"/>
      <c r="JQR62" s="87"/>
      <c r="JQS62" s="87"/>
      <c r="JQT62" s="87"/>
      <c r="JQU62" s="87"/>
      <c r="JQV62" s="87"/>
      <c r="JQW62" s="87"/>
      <c r="JQX62" s="87"/>
      <c r="JQY62" s="87"/>
      <c r="JQZ62" s="87"/>
      <c r="JRA62" s="87"/>
      <c r="JRG62" s="87"/>
      <c r="JRH62" s="87"/>
      <c r="JRI62" s="87"/>
      <c r="JRJ62" s="87"/>
      <c r="JRK62" s="87"/>
      <c r="JRL62" s="87"/>
      <c r="JRM62" s="87"/>
      <c r="JRN62" s="87"/>
      <c r="JRO62" s="87"/>
      <c r="JRP62" s="87"/>
      <c r="JRV62" s="87"/>
      <c r="JRW62" s="87"/>
      <c r="JRX62" s="87"/>
      <c r="JRY62" s="87"/>
      <c r="JRZ62" s="87"/>
      <c r="JSA62" s="87"/>
      <c r="JSB62" s="87"/>
      <c r="JSC62" s="87"/>
      <c r="JSD62" s="87"/>
      <c r="JSE62" s="87"/>
      <c r="JSK62" s="87"/>
      <c r="JSL62" s="87"/>
      <c r="JSM62" s="87"/>
      <c r="JSN62" s="87"/>
      <c r="JSO62" s="87"/>
      <c r="JSP62" s="87"/>
      <c r="JSQ62" s="87"/>
      <c r="JSR62" s="87"/>
      <c r="JSS62" s="87"/>
      <c r="JST62" s="87"/>
      <c r="JSZ62" s="87"/>
      <c r="JTA62" s="87"/>
      <c r="JTB62" s="87"/>
      <c r="JTC62" s="87"/>
      <c r="JTD62" s="87"/>
      <c r="JTE62" s="87"/>
      <c r="JTF62" s="87"/>
      <c r="JTG62" s="87"/>
      <c r="JTH62" s="87"/>
      <c r="JTI62" s="87"/>
      <c r="JTO62" s="87"/>
      <c r="JTP62" s="87"/>
      <c r="JTQ62" s="87"/>
      <c r="JTR62" s="87"/>
      <c r="JTS62" s="87"/>
      <c r="JTT62" s="87"/>
      <c r="JTU62" s="87"/>
      <c r="JTV62" s="87"/>
      <c r="JTW62" s="87"/>
      <c r="JTX62" s="87"/>
      <c r="JUD62" s="87"/>
      <c r="JUE62" s="87"/>
      <c r="JUF62" s="87"/>
      <c r="JUG62" s="87"/>
      <c r="JUH62" s="87"/>
      <c r="JUI62" s="87"/>
      <c r="JUJ62" s="87"/>
      <c r="JUK62" s="87"/>
      <c r="JUL62" s="87"/>
      <c r="JUM62" s="87"/>
      <c r="JUS62" s="87"/>
      <c r="JUT62" s="87"/>
      <c r="JUU62" s="87"/>
      <c r="JUV62" s="87"/>
      <c r="JUW62" s="87"/>
      <c r="JUX62" s="87"/>
      <c r="JUY62" s="87"/>
      <c r="JUZ62" s="87"/>
      <c r="JVA62" s="87"/>
      <c r="JVB62" s="87"/>
      <c r="JVH62" s="87"/>
      <c r="JVI62" s="87"/>
      <c r="JVJ62" s="87"/>
      <c r="JVK62" s="87"/>
      <c r="JVL62" s="87"/>
      <c r="JVM62" s="87"/>
      <c r="JVN62" s="87"/>
      <c r="JVO62" s="87"/>
      <c r="JVP62" s="87"/>
      <c r="JVQ62" s="87"/>
      <c r="JVW62" s="87"/>
      <c r="JVX62" s="87"/>
      <c r="JVY62" s="87"/>
      <c r="JVZ62" s="87"/>
      <c r="JWA62" s="87"/>
      <c r="JWB62" s="87"/>
      <c r="JWC62" s="87"/>
      <c r="JWD62" s="87"/>
      <c r="JWE62" s="87"/>
      <c r="JWF62" s="87"/>
      <c r="JWL62" s="87"/>
      <c r="JWM62" s="87"/>
      <c r="JWN62" s="87"/>
      <c r="JWO62" s="87"/>
      <c r="JWP62" s="87"/>
      <c r="JWQ62" s="87"/>
      <c r="JWR62" s="87"/>
      <c r="JWS62" s="87"/>
      <c r="JWT62" s="87"/>
      <c r="JWU62" s="87"/>
      <c r="JXA62" s="87"/>
      <c r="JXB62" s="87"/>
      <c r="JXC62" s="87"/>
      <c r="JXD62" s="87"/>
      <c r="JXE62" s="87"/>
      <c r="JXF62" s="87"/>
      <c r="JXG62" s="87"/>
      <c r="JXH62" s="87"/>
      <c r="JXI62" s="87"/>
      <c r="JXJ62" s="87"/>
      <c r="JXP62" s="87"/>
      <c r="JXQ62" s="87"/>
      <c r="JXR62" s="87"/>
      <c r="JXS62" s="87"/>
      <c r="JXT62" s="87"/>
      <c r="JXU62" s="87"/>
      <c r="JXV62" s="87"/>
      <c r="JXW62" s="87"/>
      <c r="JXX62" s="87"/>
      <c r="JXY62" s="87"/>
      <c r="JYE62" s="87"/>
      <c r="JYF62" s="87"/>
      <c r="JYG62" s="87"/>
      <c r="JYH62" s="87"/>
      <c r="JYI62" s="87"/>
      <c r="JYJ62" s="87"/>
      <c r="JYK62" s="87"/>
      <c r="JYL62" s="87"/>
      <c r="JYM62" s="87"/>
      <c r="JYN62" s="87"/>
      <c r="JYT62" s="87"/>
      <c r="JYU62" s="87"/>
      <c r="JYV62" s="87"/>
      <c r="JYW62" s="87"/>
      <c r="JYX62" s="87"/>
      <c r="JYY62" s="87"/>
      <c r="JYZ62" s="87"/>
      <c r="JZA62" s="87"/>
      <c r="JZB62" s="87"/>
      <c r="JZC62" s="87"/>
      <c r="JZI62" s="87"/>
      <c r="JZJ62" s="87"/>
      <c r="JZK62" s="87"/>
      <c r="JZL62" s="87"/>
      <c r="JZM62" s="87"/>
      <c r="JZN62" s="87"/>
      <c r="JZO62" s="87"/>
      <c r="JZP62" s="87"/>
      <c r="JZQ62" s="87"/>
      <c r="JZR62" s="87"/>
      <c r="JZX62" s="87"/>
      <c r="JZY62" s="87"/>
      <c r="JZZ62" s="87"/>
      <c r="KAA62" s="87"/>
      <c r="KAB62" s="87"/>
      <c r="KAC62" s="87"/>
      <c r="KAD62" s="87"/>
      <c r="KAE62" s="87"/>
      <c r="KAF62" s="87"/>
      <c r="KAG62" s="87"/>
      <c r="KAM62" s="87"/>
      <c r="KAN62" s="87"/>
      <c r="KAO62" s="87"/>
      <c r="KAP62" s="87"/>
      <c r="KAQ62" s="87"/>
      <c r="KAR62" s="87"/>
      <c r="KAS62" s="87"/>
      <c r="KAT62" s="87"/>
      <c r="KAU62" s="87"/>
      <c r="KAV62" s="87"/>
      <c r="KBB62" s="87"/>
      <c r="KBC62" s="87"/>
      <c r="KBD62" s="87"/>
      <c r="KBE62" s="87"/>
      <c r="KBF62" s="87"/>
      <c r="KBG62" s="87"/>
      <c r="KBH62" s="87"/>
      <c r="KBI62" s="87"/>
      <c r="KBJ62" s="87"/>
      <c r="KBK62" s="87"/>
      <c r="KBQ62" s="87"/>
      <c r="KBR62" s="87"/>
      <c r="KBS62" s="87"/>
      <c r="KBT62" s="87"/>
      <c r="KBU62" s="87"/>
      <c r="KBV62" s="87"/>
      <c r="KBW62" s="87"/>
      <c r="KBX62" s="87"/>
      <c r="KBY62" s="87"/>
      <c r="KBZ62" s="87"/>
      <c r="KCF62" s="87"/>
      <c r="KCG62" s="87"/>
      <c r="KCH62" s="87"/>
      <c r="KCI62" s="87"/>
      <c r="KCJ62" s="87"/>
      <c r="KCK62" s="87"/>
      <c r="KCL62" s="87"/>
      <c r="KCM62" s="87"/>
      <c r="KCN62" s="87"/>
      <c r="KCO62" s="87"/>
      <c r="KCU62" s="87"/>
      <c r="KCV62" s="87"/>
      <c r="KCW62" s="87"/>
      <c r="KCX62" s="87"/>
      <c r="KCY62" s="87"/>
      <c r="KCZ62" s="87"/>
      <c r="KDA62" s="87"/>
      <c r="KDB62" s="87"/>
      <c r="KDC62" s="87"/>
      <c r="KDD62" s="87"/>
      <c r="KDJ62" s="87"/>
      <c r="KDK62" s="87"/>
      <c r="KDL62" s="87"/>
      <c r="KDM62" s="87"/>
      <c r="KDN62" s="87"/>
      <c r="KDO62" s="87"/>
      <c r="KDP62" s="87"/>
      <c r="KDQ62" s="87"/>
      <c r="KDR62" s="87"/>
      <c r="KDS62" s="87"/>
      <c r="KDY62" s="87"/>
      <c r="KDZ62" s="87"/>
      <c r="KEA62" s="87"/>
      <c r="KEB62" s="87"/>
      <c r="KEC62" s="87"/>
      <c r="KED62" s="87"/>
      <c r="KEE62" s="87"/>
      <c r="KEF62" s="87"/>
      <c r="KEG62" s="87"/>
      <c r="KEH62" s="87"/>
      <c r="KEN62" s="87"/>
      <c r="KEO62" s="87"/>
      <c r="KEP62" s="87"/>
      <c r="KEQ62" s="87"/>
      <c r="KER62" s="87"/>
      <c r="KES62" s="87"/>
      <c r="KET62" s="87"/>
      <c r="KEU62" s="87"/>
      <c r="KEV62" s="87"/>
      <c r="KEW62" s="87"/>
      <c r="KFC62" s="87"/>
      <c r="KFD62" s="87"/>
      <c r="KFE62" s="87"/>
      <c r="KFF62" s="87"/>
      <c r="KFG62" s="87"/>
      <c r="KFH62" s="87"/>
      <c r="KFI62" s="87"/>
      <c r="KFJ62" s="87"/>
      <c r="KFK62" s="87"/>
      <c r="KFL62" s="87"/>
      <c r="KFR62" s="87"/>
      <c r="KFS62" s="87"/>
      <c r="KFT62" s="87"/>
      <c r="KFU62" s="87"/>
      <c r="KFV62" s="87"/>
      <c r="KFW62" s="87"/>
      <c r="KFX62" s="87"/>
      <c r="KFY62" s="87"/>
      <c r="KFZ62" s="87"/>
      <c r="KGA62" s="87"/>
      <c r="KGG62" s="87"/>
      <c r="KGH62" s="87"/>
      <c r="KGI62" s="87"/>
      <c r="KGJ62" s="87"/>
      <c r="KGK62" s="87"/>
      <c r="KGL62" s="87"/>
      <c r="KGM62" s="87"/>
      <c r="KGN62" s="87"/>
      <c r="KGO62" s="87"/>
      <c r="KGP62" s="87"/>
      <c r="KGV62" s="87"/>
      <c r="KGW62" s="87"/>
      <c r="KGX62" s="87"/>
      <c r="KGY62" s="87"/>
      <c r="KGZ62" s="87"/>
      <c r="KHA62" s="87"/>
      <c r="KHB62" s="87"/>
      <c r="KHC62" s="87"/>
      <c r="KHD62" s="87"/>
      <c r="KHE62" s="87"/>
      <c r="KHK62" s="87"/>
      <c r="KHL62" s="87"/>
      <c r="KHM62" s="87"/>
      <c r="KHN62" s="87"/>
      <c r="KHO62" s="87"/>
      <c r="KHP62" s="87"/>
      <c r="KHQ62" s="87"/>
      <c r="KHR62" s="87"/>
      <c r="KHS62" s="87"/>
      <c r="KHT62" s="87"/>
      <c r="KHZ62" s="87"/>
      <c r="KIA62" s="87"/>
      <c r="KIB62" s="87"/>
      <c r="KIC62" s="87"/>
      <c r="KID62" s="87"/>
      <c r="KIE62" s="87"/>
      <c r="KIF62" s="87"/>
      <c r="KIG62" s="87"/>
      <c r="KIH62" s="87"/>
      <c r="KII62" s="87"/>
      <c r="KIO62" s="87"/>
      <c r="KIP62" s="87"/>
      <c r="KIQ62" s="87"/>
      <c r="KIR62" s="87"/>
      <c r="KIS62" s="87"/>
      <c r="KIT62" s="87"/>
      <c r="KIU62" s="87"/>
      <c r="KIV62" s="87"/>
      <c r="KIW62" s="87"/>
      <c r="KIX62" s="87"/>
      <c r="KJD62" s="87"/>
      <c r="KJE62" s="87"/>
      <c r="KJF62" s="87"/>
      <c r="KJG62" s="87"/>
      <c r="KJH62" s="87"/>
      <c r="KJI62" s="87"/>
      <c r="KJJ62" s="87"/>
      <c r="KJK62" s="87"/>
      <c r="KJL62" s="87"/>
      <c r="KJM62" s="87"/>
      <c r="KJS62" s="87"/>
      <c r="KJT62" s="87"/>
      <c r="KJU62" s="87"/>
      <c r="KJV62" s="87"/>
      <c r="KJW62" s="87"/>
      <c r="KJX62" s="87"/>
      <c r="KJY62" s="87"/>
      <c r="KJZ62" s="87"/>
      <c r="KKA62" s="87"/>
      <c r="KKB62" s="87"/>
      <c r="KKH62" s="87"/>
      <c r="KKI62" s="87"/>
      <c r="KKJ62" s="87"/>
      <c r="KKK62" s="87"/>
      <c r="KKL62" s="87"/>
      <c r="KKM62" s="87"/>
      <c r="KKN62" s="87"/>
      <c r="KKO62" s="87"/>
      <c r="KKP62" s="87"/>
      <c r="KKQ62" s="87"/>
      <c r="KKW62" s="87"/>
      <c r="KKX62" s="87"/>
      <c r="KKY62" s="87"/>
      <c r="KKZ62" s="87"/>
      <c r="KLA62" s="87"/>
      <c r="KLB62" s="87"/>
      <c r="KLC62" s="87"/>
      <c r="KLD62" s="87"/>
      <c r="KLE62" s="87"/>
      <c r="KLF62" s="87"/>
      <c r="KLL62" s="87"/>
      <c r="KLM62" s="87"/>
      <c r="KLN62" s="87"/>
      <c r="KLO62" s="87"/>
      <c r="KLP62" s="87"/>
      <c r="KLQ62" s="87"/>
      <c r="KLR62" s="87"/>
      <c r="KLS62" s="87"/>
      <c r="KLT62" s="87"/>
      <c r="KLU62" s="87"/>
      <c r="KMA62" s="87"/>
      <c r="KMB62" s="87"/>
      <c r="KMC62" s="87"/>
      <c r="KMD62" s="87"/>
      <c r="KME62" s="87"/>
      <c r="KMF62" s="87"/>
      <c r="KMG62" s="87"/>
      <c r="KMH62" s="87"/>
      <c r="KMI62" s="87"/>
      <c r="KMJ62" s="87"/>
      <c r="KMP62" s="87"/>
      <c r="KMQ62" s="87"/>
      <c r="KMR62" s="87"/>
      <c r="KMS62" s="87"/>
      <c r="KMT62" s="87"/>
      <c r="KMU62" s="87"/>
      <c r="KMV62" s="87"/>
      <c r="KMW62" s="87"/>
      <c r="KMX62" s="87"/>
      <c r="KMY62" s="87"/>
      <c r="KNE62" s="87"/>
      <c r="KNF62" s="87"/>
      <c r="KNG62" s="87"/>
      <c r="KNH62" s="87"/>
      <c r="KNI62" s="87"/>
      <c r="KNJ62" s="87"/>
      <c r="KNK62" s="87"/>
      <c r="KNL62" s="87"/>
      <c r="KNM62" s="87"/>
      <c r="KNN62" s="87"/>
      <c r="KNT62" s="87"/>
      <c r="KNU62" s="87"/>
      <c r="KNV62" s="87"/>
      <c r="KNW62" s="87"/>
      <c r="KNX62" s="87"/>
      <c r="KNY62" s="87"/>
      <c r="KNZ62" s="87"/>
      <c r="KOA62" s="87"/>
      <c r="KOB62" s="87"/>
      <c r="KOC62" s="87"/>
      <c r="KOI62" s="87"/>
      <c r="KOJ62" s="87"/>
      <c r="KOK62" s="87"/>
      <c r="KOL62" s="87"/>
      <c r="KOM62" s="87"/>
      <c r="KON62" s="87"/>
      <c r="KOO62" s="87"/>
      <c r="KOP62" s="87"/>
      <c r="KOQ62" s="87"/>
      <c r="KOR62" s="87"/>
      <c r="KOX62" s="87"/>
      <c r="KOY62" s="87"/>
      <c r="KOZ62" s="87"/>
      <c r="KPA62" s="87"/>
      <c r="KPB62" s="87"/>
      <c r="KPC62" s="87"/>
      <c r="KPD62" s="87"/>
      <c r="KPE62" s="87"/>
      <c r="KPF62" s="87"/>
      <c r="KPG62" s="87"/>
      <c r="KPM62" s="87"/>
      <c r="KPN62" s="87"/>
      <c r="KPO62" s="87"/>
      <c r="KPP62" s="87"/>
      <c r="KPQ62" s="87"/>
      <c r="KPR62" s="87"/>
      <c r="KPS62" s="87"/>
      <c r="KPT62" s="87"/>
      <c r="KPU62" s="87"/>
      <c r="KPV62" s="87"/>
      <c r="KQB62" s="87"/>
      <c r="KQC62" s="87"/>
      <c r="KQD62" s="87"/>
      <c r="KQE62" s="87"/>
      <c r="KQF62" s="87"/>
      <c r="KQG62" s="87"/>
      <c r="KQH62" s="87"/>
      <c r="KQI62" s="87"/>
      <c r="KQJ62" s="87"/>
      <c r="KQK62" s="87"/>
      <c r="KQQ62" s="87"/>
      <c r="KQR62" s="87"/>
      <c r="KQS62" s="87"/>
      <c r="KQT62" s="87"/>
      <c r="KQU62" s="87"/>
      <c r="KQV62" s="87"/>
      <c r="KQW62" s="87"/>
      <c r="KQX62" s="87"/>
      <c r="KQY62" s="87"/>
      <c r="KQZ62" s="87"/>
      <c r="KRF62" s="87"/>
      <c r="KRG62" s="87"/>
      <c r="KRH62" s="87"/>
      <c r="KRI62" s="87"/>
      <c r="KRJ62" s="87"/>
      <c r="KRK62" s="87"/>
      <c r="KRL62" s="87"/>
      <c r="KRM62" s="87"/>
      <c r="KRN62" s="87"/>
      <c r="KRO62" s="87"/>
      <c r="KRU62" s="87"/>
      <c r="KRV62" s="87"/>
      <c r="KRW62" s="87"/>
      <c r="KRX62" s="87"/>
      <c r="KRY62" s="87"/>
      <c r="KRZ62" s="87"/>
      <c r="KSA62" s="87"/>
      <c r="KSB62" s="87"/>
      <c r="KSC62" s="87"/>
      <c r="KSD62" s="87"/>
      <c r="KSJ62" s="87"/>
      <c r="KSK62" s="87"/>
      <c r="KSL62" s="87"/>
      <c r="KSM62" s="87"/>
      <c r="KSN62" s="87"/>
      <c r="KSO62" s="87"/>
      <c r="KSP62" s="87"/>
      <c r="KSQ62" s="87"/>
      <c r="KSR62" s="87"/>
      <c r="KSS62" s="87"/>
      <c r="KSY62" s="87"/>
      <c r="KSZ62" s="87"/>
      <c r="KTA62" s="87"/>
      <c r="KTB62" s="87"/>
      <c r="KTC62" s="87"/>
      <c r="KTD62" s="87"/>
      <c r="KTE62" s="87"/>
      <c r="KTF62" s="87"/>
      <c r="KTG62" s="87"/>
      <c r="KTH62" s="87"/>
      <c r="KTN62" s="87"/>
      <c r="KTO62" s="87"/>
      <c r="KTP62" s="87"/>
      <c r="KTQ62" s="87"/>
      <c r="KTR62" s="87"/>
      <c r="KTS62" s="87"/>
      <c r="KTT62" s="87"/>
      <c r="KTU62" s="87"/>
      <c r="KTV62" s="87"/>
      <c r="KTW62" s="87"/>
      <c r="KUC62" s="87"/>
      <c r="KUD62" s="87"/>
      <c r="KUE62" s="87"/>
      <c r="KUF62" s="87"/>
      <c r="KUG62" s="87"/>
      <c r="KUH62" s="87"/>
      <c r="KUI62" s="87"/>
      <c r="KUJ62" s="87"/>
      <c r="KUK62" s="87"/>
      <c r="KUL62" s="87"/>
      <c r="KUR62" s="87"/>
      <c r="KUS62" s="87"/>
      <c r="KUT62" s="87"/>
      <c r="KUU62" s="87"/>
      <c r="KUV62" s="87"/>
      <c r="KUW62" s="87"/>
      <c r="KUX62" s="87"/>
      <c r="KUY62" s="87"/>
      <c r="KUZ62" s="87"/>
      <c r="KVA62" s="87"/>
      <c r="KVG62" s="87"/>
      <c r="KVH62" s="87"/>
      <c r="KVI62" s="87"/>
      <c r="KVJ62" s="87"/>
      <c r="KVK62" s="87"/>
      <c r="KVL62" s="87"/>
      <c r="KVM62" s="87"/>
      <c r="KVN62" s="87"/>
      <c r="KVO62" s="87"/>
      <c r="KVP62" s="87"/>
      <c r="KVV62" s="87"/>
      <c r="KVW62" s="87"/>
      <c r="KVX62" s="87"/>
      <c r="KVY62" s="87"/>
      <c r="KVZ62" s="87"/>
      <c r="KWA62" s="87"/>
      <c r="KWB62" s="87"/>
      <c r="KWC62" s="87"/>
      <c r="KWD62" s="87"/>
      <c r="KWE62" s="87"/>
      <c r="KWK62" s="87"/>
      <c r="KWL62" s="87"/>
      <c r="KWM62" s="87"/>
      <c r="KWN62" s="87"/>
      <c r="KWO62" s="87"/>
      <c r="KWP62" s="87"/>
      <c r="KWQ62" s="87"/>
      <c r="KWR62" s="87"/>
      <c r="KWS62" s="87"/>
      <c r="KWT62" s="87"/>
      <c r="KWZ62" s="87"/>
      <c r="KXA62" s="87"/>
      <c r="KXB62" s="87"/>
      <c r="KXC62" s="87"/>
      <c r="KXD62" s="87"/>
      <c r="KXE62" s="87"/>
      <c r="KXF62" s="87"/>
      <c r="KXG62" s="87"/>
      <c r="KXH62" s="87"/>
      <c r="KXI62" s="87"/>
      <c r="KXO62" s="87"/>
      <c r="KXP62" s="87"/>
      <c r="KXQ62" s="87"/>
      <c r="KXR62" s="87"/>
      <c r="KXS62" s="87"/>
      <c r="KXT62" s="87"/>
      <c r="KXU62" s="87"/>
      <c r="KXV62" s="87"/>
      <c r="KXW62" s="87"/>
      <c r="KXX62" s="87"/>
      <c r="KYD62" s="87"/>
      <c r="KYE62" s="87"/>
      <c r="KYF62" s="87"/>
      <c r="KYG62" s="87"/>
      <c r="KYH62" s="87"/>
      <c r="KYI62" s="87"/>
      <c r="KYJ62" s="87"/>
      <c r="KYK62" s="87"/>
      <c r="KYL62" s="87"/>
      <c r="KYM62" s="87"/>
      <c r="KYS62" s="87"/>
      <c r="KYT62" s="87"/>
      <c r="KYU62" s="87"/>
      <c r="KYV62" s="87"/>
      <c r="KYW62" s="87"/>
      <c r="KYX62" s="87"/>
      <c r="KYY62" s="87"/>
      <c r="KYZ62" s="87"/>
      <c r="KZA62" s="87"/>
      <c r="KZB62" s="87"/>
      <c r="KZH62" s="87"/>
      <c r="KZI62" s="87"/>
      <c r="KZJ62" s="87"/>
      <c r="KZK62" s="87"/>
      <c r="KZL62" s="87"/>
      <c r="KZM62" s="87"/>
      <c r="KZN62" s="87"/>
      <c r="KZO62" s="87"/>
      <c r="KZP62" s="87"/>
      <c r="KZQ62" s="87"/>
      <c r="KZW62" s="87"/>
      <c r="KZX62" s="87"/>
      <c r="KZY62" s="87"/>
      <c r="KZZ62" s="87"/>
      <c r="LAA62" s="87"/>
      <c r="LAB62" s="87"/>
      <c r="LAC62" s="87"/>
      <c r="LAD62" s="87"/>
      <c r="LAE62" s="87"/>
      <c r="LAF62" s="87"/>
      <c r="LAL62" s="87"/>
      <c r="LAM62" s="87"/>
      <c r="LAN62" s="87"/>
      <c r="LAO62" s="87"/>
      <c r="LAP62" s="87"/>
      <c r="LAQ62" s="87"/>
      <c r="LAR62" s="87"/>
      <c r="LAS62" s="87"/>
      <c r="LAT62" s="87"/>
      <c r="LAU62" s="87"/>
      <c r="LBA62" s="87"/>
      <c r="LBB62" s="87"/>
      <c r="LBC62" s="87"/>
      <c r="LBD62" s="87"/>
      <c r="LBE62" s="87"/>
      <c r="LBF62" s="87"/>
      <c r="LBG62" s="87"/>
      <c r="LBH62" s="87"/>
      <c r="LBI62" s="87"/>
      <c r="LBJ62" s="87"/>
      <c r="LBP62" s="87"/>
      <c r="LBQ62" s="87"/>
      <c r="LBR62" s="87"/>
      <c r="LBS62" s="87"/>
      <c r="LBT62" s="87"/>
      <c r="LBU62" s="87"/>
      <c r="LBV62" s="87"/>
      <c r="LBW62" s="87"/>
      <c r="LBX62" s="87"/>
      <c r="LBY62" s="87"/>
      <c r="LCE62" s="87"/>
      <c r="LCF62" s="87"/>
      <c r="LCG62" s="87"/>
      <c r="LCH62" s="87"/>
      <c r="LCI62" s="87"/>
      <c r="LCJ62" s="87"/>
      <c r="LCK62" s="87"/>
      <c r="LCL62" s="87"/>
      <c r="LCM62" s="87"/>
      <c r="LCN62" s="87"/>
      <c r="LCT62" s="87"/>
      <c r="LCU62" s="87"/>
      <c r="LCV62" s="87"/>
      <c r="LCW62" s="87"/>
      <c r="LCX62" s="87"/>
      <c r="LCY62" s="87"/>
      <c r="LCZ62" s="87"/>
      <c r="LDA62" s="87"/>
      <c r="LDB62" s="87"/>
      <c r="LDC62" s="87"/>
      <c r="LDI62" s="87"/>
      <c r="LDJ62" s="87"/>
      <c r="LDK62" s="87"/>
      <c r="LDL62" s="87"/>
      <c r="LDM62" s="87"/>
      <c r="LDN62" s="87"/>
      <c r="LDO62" s="87"/>
      <c r="LDP62" s="87"/>
      <c r="LDQ62" s="87"/>
      <c r="LDR62" s="87"/>
      <c r="LDX62" s="87"/>
      <c r="LDY62" s="87"/>
      <c r="LDZ62" s="87"/>
      <c r="LEA62" s="87"/>
      <c r="LEB62" s="87"/>
      <c r="LEC62" s="87"/>
      <c r="LED62" s="87"/>
      <c r="LEE62" s="87"/>
      <c r="LEF62" s="87"/>
      <c r="LEG62" s="87"/>
      <c r="LEM62" s="87"/>
      <c r="LEN62" s="87"/>
      <c r="LEO62" s="87"/>
      <c r="LEP62" s="87"/>
      <c r="LEQ62" s="87"/>
      <c r="LER62" s="87"/>
      <c r="LES62" s="87"/>
      <c r="LET62" s="87"/>
      <c r="LEU62" s="87"/>
      <c r="LEV62" s="87"/>
      <c r="LFB62" s="87"/>
      <c r="LFC62" s="87"/>
      <c r="LFD62" s="87"/>
      <c r="LFE62" s="87"/>
      <c r="LFF62" s="87"/>
      <c r="LFG62" s="87"/>
      <c r="LFH62" s="87"/>
      <c r="LFI62" s="87"/>
      <c r="LFJ62" s="87"/>
      <c r="LFK62" s="87"/>
      <c r="LFQ62" s="87"/>
      <c r="LFR62" s="87"/>
      <c r="LFS62" s="87"/>
      <c r="LFT62" s="87"/>
      <c r="LFU62" s="87"/>
      <c r="LFV62" s="87"/>
      <c r="LFW62" s="87"/>
      <c r="LFX62" s="87"/>
      <c r="LFY62" s="87"/>
      <c r="LFZ62" s="87"/>
      <c r="LGF62" s="87"/>
      <c r="LGG62" s="87"/>
      <c r="LGH62" s="87"/>
      <c r="LGI62" s="87"/>
      <c r="LGJ62" s="87"/>
      <c r="LGK62" s="87"/>
      <c r="LGL62" s="87"/>
      <c r="LGM62" s="87"/>
      <c r="LGN62" s="87"/>
      <c r="LGO62" s="87"/>
      <c r="LGU62" s="87"/>
      <c r="LGV62" s="87"/>
      <c r="LGW62" s="87"/>
      <c r="LGX62" s="87"/>
      <c r="LGY62" s="87"/>
      <c r="LGZ62" s="87"/>
      <c r="LHA62" s="87"/>
      <c r="LHB62" s="87"/>
      <c r="LHC62" s="87"/>
      <c r="LHD62" s="87"/>
      <c r="LHJ62" s="87"/>
      <c r="LHK62" s="87"/>
      <c r="LHL62" s="87"/>
      <c r="LHM62" s="87"/>
      <c r="LHN62" s="87"/>
      <c r="LHO62" s="87"/>
      <c r="LHP62" s="87"/>
      <c r="LHQ62" s="87"/>
      <c r="LHR62" s="87"/>
      <c r="LHS62" s="87"/>
      <c r="LHY62" s="87"/>
      <c r="LHZ62" s="87"/>
      <c r="LIA62" s="87"/>
      <c r="LIB62" s="87"/>
      <c r="LIC62" s="87"/>
      <c r="LID62" s="87"/>
      <c r="LIE62" s="87"/>
      <c r="LIF62" s="87"/>
      <c r="LIG62" s="87"/>
      <c r="LIH62" s="87"/>
      <c r="LIN62" s="87"/>
      <c r="LIO62" s="87"/>
      <c r="LIP62" s="87"/>
      <c r="LIQ62" s="87"/>
      <c r="LIR62" s="87"/>
      <c r="LIS62" s="87"/>
      <c r="LIT62" s="87"/>
      <c r="LIU62" s="87"/>
      <c r="LIV62" s="87"/>
      <c r="LIW62" s="87"/>
      <c r="LJC62" s="87"/>
      <c r="LJD62" s="87"/>
      <c r="LJE62" s="87"/>
      <c r="LJF62" s="87"/>
      <c r="LJG62" s="87"/>
      <c r="LJH62" s="87"/>
      <c r="LJI62" s="87"/>
      <c r="LJJ62" s="87"/>
      <c r="LJK62" s="87"/>
      <c r="LJL62" s="87"/>
      <c r="LJR62" s="87"/>
      <c r="LJS62" s="87"/>
      <c r="LJT62" s="87"/>
      <c r="LJU62" s="87"/>
      <c r="LJV62" s="87"/>
      <c r="LJW62" s="87"/>
      <c r="LJX62" s="87"/>
      <c r="LJY62" s="87"/>
      <c r="LJZ62" s="87"/>
      <c r="LKA62" s="87"/>
      <c r="LKG62" s="87"/>
      <c r="LKH62" s="87"/>
      <c r="LKI62" s="87"/>
      <c r="LKJ62" s="87"/>
      <c r="LKK62" s="87"/>
      <c r="LKL62" s="87"/>
      <c r="LKM62" s="87"/>
      <c r="LKN62" s="87"/>
      <c r="LKO62" s="87"/>
      <c r="LKP62" s="87"/>
      <c r="LKV62" s="87"/>
      <c r="LKW62" s="87"/>
      <c r="LKX62" s="87"/>
      <c r="LKY62" s="87"/>
      <c r="LKZ62" s="87"/>
      <c r="LLA62" s="87"/>
      <c r="LLB62" s="87"/>
      <c r="LLC62" s="87"/>
      <c r="LLD62" s="87"/>
      <c r="LLE62" s="87"/>
      <c r="LLK62" s="87"/>
      <c r="LLL62" s="87"/>
      <c r="LLM62" s="87"/>
      <c r="LLN62" s="87"/>
      <c r="LLO62" s="87"/>
      <c r="LLP62" s="87"/>
      <c r="LLQ62" s="87"/>
      <c r="LLR62" s="87"/>
      <c r="LLS62" s="87"/>
      <c r="LLT62" s="87"/>
      <c r="LLZ62" s="87"/>
      <c r="LMA62" s="87"/>
      <c r="LMB62" s="87"/>
      <c r="LMC62" s="87"/>
      <c r="LMD62" s="87"/>
      <c r="LME62" s="87"/>
      <c r="LMF62" s="87"/>
      <c r="LMG62" s="87"/>
      <c r="LMH62" s="87"/>
      <c r="LMI62" s="87"/>
      <c r="LMO62" s="87"/>
      <c r="LMP62" s="87"/>
      <c r="LMQ62" s="87"/>
      <c r="LMR62" s="87"/>
      <c r="LMS62" s="87"/>
      <c r="LMT62" s="87"/>
      <c r="LMU62" s="87"/>
      <c r="LMV62" s="87"/>
      <c r="LMW62" s="87"/>
      <c r="LMX62" s="87"/>
      <c r="LND62" s="87"/>
      <c r="LNE62" s="87"/>
      <c r="LNF62" s="87"/>
      <c r="LNG62" s="87"/>
      <c r="LNH62" s="87"/>
      <c r="LNI62" s="87"/>
      <c r="LNJ62" s="87"/>
      <c r="LNK62" s="87"/>
      <c r="LNL62" s="87"/>
      <c r="LNM62" s="87"/>
      <c r="LNS62" s="87"/>
      <c r="LNT62" s="87"/>
      <c r="LNU62" s="87"/>
      <c r="LNV62" s="87"/>
      <c r="LNW62" s="87"/>
      <c r="LNX62" s="87"/>
      <c r="LNY62" s="87"/>
      <c r="LNZ62" s="87"/>
      <c r="LOA62" s="87"/>
      <c r="LOB62" s="87"/>
      <c r="LOH62" s="87"/>
      <c r="LOI62" s="87"/>
      <c r="LOJ62" s="87"/>
      <c r="LOK62" s="87"/>
      <c r="LOL62" s="87"/>
      <c r="LOM62" s="87"/>
      <c r="LON62" s="87"/>
      <c r="LOO62" s="87"/>
      <c r="LOP62" s="87"/>
      <c r="LOQ62" s="87"/>
      <c r="LOW62" s="87"/>
      <c r="LOX62" s="87"/>
      <c r="LOY62" s="87"/>
      <c r="LOZ62" s="87"/>
      <c r="LPA62" s="87"/>
      <c r="LPB62" s="87"/>
      <c r="LPC62" s="87"/>
      <c r="LPD62" s="87"/>
      <c r="LPE62" s="87"/>
      <c r="LPF62" s="87"/>
      <c r="LPL62" s="87"/>
      <c r="LPM62" s="87"/>
      <c r="LPN62" s="87"/>
      <c r="LPO62" s="87"/>
      <c r="LPP62" s="87"/>
      <c r="LPQ62" s="87"/>
      <c r="LPR62" s="87"/>
      <c r="LPS62" s="87"/>
      <c r="LPT62" s="87"/>
      <c r="LPU62" s="87"/>
      <c r="LQA62" s="87"/>
      <c r="LQB62" s="87"/>
      <c r="LQC62" s="87"/>
      <c r="LQD62" s="87"/>
      <c r="LQE62" s="87"/>
      <c r="LQF62" s="87"/>
      <c r="LQG62" s="87"/>
      <c r="LQH62" s="87"/>
      <c r="LQI62" s="87"/>
      <c r="LQJ62" s="87"/>
      <c r="LQP62" s="87"/>
      <c r="LQQ62" s="87"/>
      <c r="LQR62" s="87"/>
      <c r="LQS62" s="87"/>
      <c r="LQT62" s="87"/>
      <c r="LQU62" s="87"/>
      <c r="LQV62" s="87"/>
      <c r="LQW62" s="87"/>
      <c r="LQX62" s="87"/>
      <c r="LQY62" s="87"/>
      <c r="LRE62" s="87"/>
      <c r="LRF62" s="87"/>
      <c r="LRG62" s="87"/>
      <c r="LRH62" s="87"/>
      <c r="LRI62" s="87"/>
      <c r="LRJ62" s="87"/>
      <c r="LRK62" s="87"/>
      <c r="LRL62" s="87"/>
      <c r="LRM62" s="87"/>
      <c r="LRN62" s="87"/>
      <c r="LRT62" s="87"/>
      <c r="LRU62" s="87"/>
      <c r="LRV62" s="87"/>
      <c r="LRW62" s="87"/>
      <c r="LRX62" s="87"/>
      <c r="LRY62" s="87"/>
      <c r="LRZ62" s="87"/>
      <c r="LSA62" s="87"/>
      <c r="LSB62" s="87"/>
      <c r="LSC62" s="87"/>
      <c r="LSI62" s="87"/>
      <c r="LSJ62" s="87"/>
      <c r="LSK62" s="87"/>
      <c r="LSL62" s="87"/>
      <c r="LSM62" s="87"/>
      <c r="LSN62" s="87"/>
      <c r="LSO62" s="87"/>
      <c r="LSP62" s="87"/>
      <c r="LSQ62" s="87"/>
      <c r="LSR62" s="87"/>
      <c r="LSX62" s="87"/>
      <c r="LSY62" s="87"/>
      <c r="LSZ62" s="87"/>
      <c r="LTA62" s="87"/>
      <c r="LTB62" s="87"/>
      <c r="LTC62" s="87"/>
      <c r="LTD62" s="87"/>
      <c r="LTE62" s="87"/>
      <c r="LTF62" s="87"/>
      <c r="LTG62" s="87"/>
      <c r="LTM62" s="87"/>
      <c r="LTN62" s="87"/>
      <c r="LTO62" s="87"/>
      <c r="LTP62" s="87"/>
      <c r="LTQ62" s="87"/>
      <c r="LTR62" s="87"/>
      <c r="LTS62" s="87"/>
      <c r="LTT62" s="87"/>
      <c r="LTU62" s="87"/>
      <c r="LTV62" s="87"/>
      <c r="LUB62" s="87"/>
      <c r="LUC62" s="87"/>
      <c r="LUD62" s="87"/>
      <c r="LUE62" s="87"/>
      <c r="LUF62" s="87"/>
      <c r="LUG62" s="87"/>
      <c r="LUH62" s="87"/>
      <c r="LUI62" s="87"/>
      <c r="LUJ62" s="87"/>
      <c r="LUK62" s="87"/>
      <c r="LUQ62" s="87"/>
      <c r="LUR62" s="87"/>
      <c r="LUS62" s="87"/>
      <c r="LUT62" s="87"/>
      <c r="LUU62" s="87"/>
      <c r="LUV62" s="87"/>
      <c r="LUW62" s="87"/>
      <c r="LUX62" s="87"/>
      <c r="LUY62" s="87"/>
      <c r="LUZ62" s="87"/>
      <c r="LVF62" s="87"/>
      <c r="LVG62" s="87"/>
      <c r="LVH62" s="87"/>
      <c r="LVI62" s="87"/>
      <c r="LVJ62" s="87"/>
      <c r="LVK62" s="87"/>
      <c r="LVL62" s="87"/>
      <c r="LVM62" s="87"/>
      <c r="LVN62" s="87"/>
      <c r="LVO62" s="87"/>
      <c r="LVU62" s="87"/>
      <c r="LVV62" s="87"/>
      <c r="LVW62" s="87"/>
      <c r="LVX62" s="87"/>
      <c r="LVY62" s="87"/>
      <c r="LVZ62" s="87"/>
      <c r="LWA62" s="87"/>
      <c r="LWB62" s="87"/>
      <c r="LWC62" s="87"/>
      <c r="LWD62" s="87"/>
      <c r="LWJ62" s="87"/>
      <c r="LWK62" s="87"/>
      <c r="LWL62" s="87"/>
      <c r="LWM62" s="87"/>
      <c r="LWN62" s="87"/>
      <c r="LWO62" s="87"/>
      <c r="LWP62" s="87"/>
      <c r="LWQ62" s="87"/>
      <c r="LWR62" s="87"/>
      <c r="LWS62" s="87"/>
      <c r="LWY62" s="87"/>
      <c r="LWZ62" s="87"/>
      <c r="LXA62" s="87"/>
      <c r="LXB62" s="87"/>
      <c r="LXC62" s="87"/>
      <c r="LXD62" s="87"/>
      <c r="LXE62" s="87"/>
      <c r="LXF62" s="87"/>
      <c r="LXG62" s="87"/>
      <c r="LXH62" s="87"/>
      <c r="LXN62" s="87"/>
      <c r="LXO62" s="87"/>
      <c r="LXP62" s="87"/>
      <c r="LXQ62" s="87"/>
      <c r="LXR62" s="87"/>
      <c r="LXS62" s="87"/>
      <c r="LXT62" s="87"/>
      <c r="LXU62" s="87"/>
      <c r="LXV62" s="87"/>
      <c r="LXW62" s="87"/>
      <c r="LYC62" s="87"/>
      <c r="LYD62" s="87"/>
      <c r="LYE62" s="87"/>
      <c r="LYF62" s="87"/>
      <c r="LYG62" s="87"/>
      <c r="LYH62" s="87"/>
      <c r="LYI62" s="87"/>
      <c r="LYJ62" s="87"/>
      <c r="LYK62" s="87"/>
      <c r="LYL62" s="87"/>
      <c r="LYR62" s="87"/>
      <c r="LYS62" s="87"/>
      <c r="LYT62" s="87"/>
      <c r="LYU62" s="87"/>
      <c r="LYV62" s="87"/>
      <c r="LYW62" s="87"/>
      <c r="LYX62" s="87"/>
      <c r="LYY62" s="87"/>
      <c r="LYZ62" s="87"/>
      <c r="LZA62" s="87"/>
      <c r="LZG62" s="87"/>
      <c r="LZH62" s="87"/>
      <c r="LZI62" s="87"/>
      <c r="LZJ62" s="87"/>
      <c r="LZK62" s="87"/>
      <c r="LZL62" s="87"/>
      <c r="LZM62" s="87"/>
      <c r="LZN62" s="87"/>
      <c r="LZO62" s="87"/>
      <c r="LZP62" s="87"/>
      <c r="LZV62" s="87"/>
      <c r="LZW62" s="87"/>
      <c r="LZX62" s="87"/>
      <c r="LZY62" s="87"/>
      <c r="LZZ62" s="87"/>
      <c r="MAA62" s="87"/>
      <c r="MAB62" s="87"/>
      <c r="MAC62" s="87"/>
      <c r="MAD62" s="87"/>
      <c r="MAE62" s="87"/>
      <c r="MAK62" s="87"/>
      <c r="MAL62" s="87"/>
      <c r="MAM62" s="87"/>
      <c r="MAN62" s="87"/>
      <c r="MAO62" s="87"/>
      <c r="MAP62" s="87"/>
      <c r="MAQ62" s="87"/>
      <c r="MAR62" s="87"/>
      <c r="MAS62" s="87"/>
      <c r="MAT62" s="87"/>
      <c r="MAZ62" s="87"/>
      <c r="MBA62" s="87"/>
      <c r="MBB62" s="87"/>
      <c r="MBC62" s="87"/>
      <c r="MBD62" s="87"/>
      <c r="MBE62" s="87"/>
      <c r="MBF62" s="87"/>
      <c r="MBG62" s="87"/>
      <c r="MBH62" s="87"/>
      <c r="MBI62" s="87"/>
      <c r="MBO62" s="87"/>
      <c r="MBP62" s="87"/>
      <c r="MBQ62" s="87"/>
      <c r="MBR62" s="87"/>
      <c r="MBS62" s="87"/>
      <c r="MBT62" s="87"/>
      <c r="MBU62" s="87"/>
      <c r="MBV62" s="87"/>
      <c r="MBW62" s="87"/>
      <c r="MBX62" s="87"/>
      <c r="MCD62" s="87"/>
      <c r="MCE62" s="87"/>
      <c r="MCF62" s="87"/>
      <c r="MCG62" s="87"/>
      <c r="MCH62" s="87"/>
      <c r="MCI62" s="87"/>
      <c r="MCJ62" s="87"/>
      <c r="MCK62" s="87"/>
      <c r="MCL62" s="87"/>
      <c r="MCM62" s="87"/>
      <c r="MCS62" s="87"/>
      <c r="MCT62" s="87"/>
      <c r="MCU62" s="87"/>
      <c r="MCV62" s="87"/>
      <c r="MCW62" s="87"/>
      <c r="MCX62" s="87"/>
      <c r="MCY62" s="87"/>
      <c r="MCZ62" s="87"/>
      <c r="MDA62" s="87"/>
      <c r="MDB62" s="87"/>
      <c r="MDH62" s="87"/>
      <c r="MDI62" s="87"/>
      <c r="MDJ62" s="87"/>
      <c r="MDK62" s="87"/>
      <c r="MDL62" s="87"/>
      <c r="MDM62" s="87"/>
      <c r="MDN62" s="87"/>
      <c r="MDO62" s="87"/>
      <c r="MDP62" s="87"/>
      <c r="MDQ62" s="87"/>
      <c r="MDW62" s="87"/>
      <c r="MDX62" s="87"/>
      <c r="MDY62" s="87"/>
      <c r="MDZ62" s="87"/>
      <c r="MEA62" s="87"/>
      <c r="MEB62" s="87"/>
      <c r="MEC62" s="87"/>
      <c r="MED62" s="87"/>
      <c r="MEE62" s="87"/>
      <c r="MEF62" s="87"/>
      <c r="MEL62" s="87"/>
      <c r="MEM62" s="87"/>
      <c r="MEN62" s="87"/>
      <c r="MEO62" s="87"/>
      <c r="MEP62" s="87"/>
      <c r="MEQ62" s="87"/>
      <c r="MER62" s="87"/>
      <c r="MES62" s="87"/>
      <c r="MET62" s="87"/>
      <c r="MEU62" s="87"/>
      <c r="MFA62" s="87"/>
      <c r="MFB62" s="87"/>
      <c r="MFC62" s="87"/>
      <c r="MFD62" s="87"/>
      <c r="MFE62" s="87"/>
      <c r="MFF62" s="87"/>
      <c r="MFG62" s="87"/>
      <c r="MFH62" s="87"/>
      <c r="MFI62" s="87"/>
      <c r="MFJ62" s="87"/>
      <c r="MFP62" s="87"/>
      <c r="MFQ62" s="87"/>
      <c r="MFR62" s="87"/>
      <c r="MFS62" s="87"/>
      <c r="MFT62" s="87"/>
      <c r="MFU62" s="87"/>
      <c r="MFV62" s="87"/>
      <c r="MFW62" s="87"/>
      <c r="MFX62" s="87"/>
      <c r="MFY62" s="87"/>
      <c r="MGE62" s="87"/>
      <c r="MGF62" s="87"/>
      <c r="MGG62" s="87"/>
      <c r="MGH62" s="87"/>
      <c r="MGI62" s="87"/>
      <c r="MGJ62" s="87"/>
      <c r="MGK62" s="87"/>
      <c r="MGL62" s="87"/>
      <c r="MGM62" s="87"/>
      <c r="MGN62" s="87"/>
      <c r="MGT62" s="87"/>
      <c r="MGU62" s="87"/>
      <c r="MGV62" s="87"/>
      <c r="MGW62" s="87"/>
      <c r="MGX62" s="87"/>
      <c r="MGY62" s="87"/>
      <c r="MGZ62" s="87"/>
      <c r="MHA62" s="87"/>
      <c r="MHB62" s="87"/>
      <c r="MHC62" s="87"/>
      <c r="MHI62" s="87"/>
      <c r="MHJ62" s="87"/>
      <c r="MHK62" s="87"/>
      <c r="MHL62" s="87"/>
      <c r="MHM62" s="87"/>
      <c r="MHN62" s="87"/>
      <c r="MHO62" s="87"/>
      <c r="MHP62" s="87"/>
      <c r="MHQ62" s="87"/>
      <c r="MHR62" s="87"/>
      <c r="MHX62" s="87"/>
      <c r="MHY62" s="87"/>
      <c r="MHZ62" s="87"/>
      <c r="MIA62" s="87"/>
      <c r="MIB62" s="87"/>
      <c r="MIC62" s="87"/>
      <c r="MID62" s="87"/>
      <c r="MIE62" s="87"/>
      <c r="MIF62" s="87"/>
      <c r="MIG62" s="87"/>
      <c r="MIM62" s="87"/>
      <c r="MIN62" s="87"/>
      <c r="MIO62" s="87"/>
      <c r="MIP62" s="87"/>
      <c r="MIQ62" s="87"/>
      <c r="MIR62" s="87"/>
      <c r="MIS62" s="87"/>
      <c r="MIT62" s="87"/>
      <c r="MIU62" s="87"/>
      <c r="MIV62" s="87"/>
      <c r="MJB62" s="87"/>
      <c r="MJC62" s="87"/>
      <c r="MJD62" s="87"/>
      <c r="MJE62" s="87"/>
      <c r="MJF62" s="87"/>
      <c r="MJG62" s="87"/>
      <c r="MJH62" s="87"/>
      <c r="MJI62" s="87"/>
      <c r="MJJ62" s="87"/>
      <c r="MJK62" s="87"/>
      <c r="MJQ62" s="87"/>
      <c r="MJR62" s="87"/>
      <c r="MJS62" s="87"/>
      <c r="MJT62" s="87"/>
      <c r="MJU62" s="87"/>
      <c r="MJV62" s="87"/>
      <c r="MJW62" s="87"/>
      <c r="MJX62" s="87"/>
      <c r="MJY62" s="87"/>
      <c r="MJZ62" s="87"/>
      <c r="MKF62" s="87"/>
      <c r="MKG62" s="87"/>
      <c r="MKH62" s="87"/>
      <c r="MKI62" s="87"/>
      <c r="MKJ62" s="87"/>
      <c r="MKK62" s="87"/>
      <c r="MKL62" s="87"/>
      <c r="MKM62" s="87"/>
      <c r="MKN62" s="87"/>
      <c r="MKO62" s="87"/>
      <c r="MKU62" s="87"/>
      <c r="MKV62" s="87"/>
      <c r="MKW62" s="87"/>
      <c r="MKX62" s="87"/>
      <c r="MKY62" s="87"/>
      <c r="MKZ62" s="87"/>
      <c r="MLA62" s="87"/>
      <c r="MLB62" s="87"/>
      <c r="MLC62" s="87"/>
      <c r="MLD62" s="87"/>
      <c r="MLJ62" s="87"/>
      <c r="MLK62" s="87"/>
      <c r="MLL62" s="87"/>
      <c r="MLM62" s="87"/>
      <c r="MLN62" s="87"/>
      <c r="MLO62" s="87"/>
      <c r="MLP62" s="87"/>
      <c r="MLQ62" s="87"/>
      <c r="MLR62" s="87"/>
      <c r="MLS62" s="87"/>
      <c r="MLY62" s="87"/>
      <c r="MLZ62" s="87"/>
      <c r="MMA62" s="87"/>
      <c r="MMB62" s="87"/>
      <c r="MMC62" s="87"/>
      <c r="MMD62" s="87"/>
      <c r="MME62" s="87"/>
      <c r="MMF62" s="87"/>
      <c r="MMG62" s="87"/>
      <c r="MMH62" s="87"/>
      <c r="MMN62" s="87"/>
      <c r="MMO62" s="87"/>
      <c r="MMP62" s="87"/>
      <c r="MMQ62" s="87"/>
      <c r="MMR62" s="87"/>
      <c r="MMS62" s="87"/>
      <c r="MMT62" s="87"/>
      <c r="MMU62" s="87"/>
      <c r="MMV62" s="87"/>
      <c r="MMW62" s="87"/>
      <c r="MNC62" s="87"/>
      <c r="MND62" s="87"/>
      <c r="MNE62" s="87"/>
      <c r="MNF62" s="87"/>
      <c r="MNG62" s="87"/>
      <c r="MNH62" s="87"/>
      <c r="MNI62" s="87"/>
      <c r="MNJ62" s="87"/>
      <c r="MNK62" s="87"/>
      <c r="MNL62" s="87"/>
      <c r="MNR62" s="87"/>
      <c r="MNS62" s="87"/>
      <c r="MNT62" s="87"/>
      <c r="MNU62" s="87"/>
      <c r="MNV62" s="87"/>
      <c r="MNW62" s="87"/>
      <c r="MNX62" s="87"/>
      <c r="MNY62" s="87"/>
      <c r="MNZ62" s="87"/>
      <c r="MOA62" s="87"/>
      <c r="MOG62" s="87"/>
      <c r="MOH62" s="87"/>
      <c r="MOI62" s="87"/>
      <c r="MOJ62" s="87"/>
      <c r="MOK62" s="87"/>
      <c r="MOL62" s="87"/>
      <c r="MOM62" s="87"/>
      <c r="MON62" s="87"/>
      <c r="MOO62" s="87"/>
      <c r="MOP62" s="87"/>
      <c r="MOV62" s="87"/>
      <c r="MOW62" s="87"/>
      <c r="MOX62" s="87"/>
      <c r="MOY62" s="87"/>
      <c r="MOZ62" s="87"/>
      <c r="MPA62" s="87"/>
      <c r="MPB62" s="87"/>
      <c r="MPC62" s="87"/>
      <c r="MPD62" s="87"/>
      <c r="MPE62" s="87"/>
      <c r="MPK62" s="87"/>
      <c r="MPL62" s="87"/>
      <c r="MPM62" s="87"/>
      <c r="MPN62" s="87"/>
      <c r="MPO62" s="87"/>
      <c r="MPP62" s="87"/>
      <c r="MPQ62" s="87"/>
      <c r="MPR62" s="87"/>
      <c r="MPS62" s="87"/>
      <c r="MPT62" s="87"/>
      <c r="MPZ62" s="87"/>
      <c r="MQA62" s="87"/>
      <c r="MQB62" s="87"/>
      <c r="MQC62" s="87"/>
      <c r="MQD62" s="87"/>
      <c r="MQE62" s="87"/>
      <c r="MQF62" s="87"/>
      <c r="MQG62" s="87"/>
      <c r="MQH62" s="87"/>
      <c r="MQI62" s="87"/>
      <c r="MQO62" s="87"/>
      <c r="MQP62" s="87"/>
      <c r="MQQ62" s="87"/>
      <c r="MQR62" s="87"/>
      <c r="MQS62" s="87"/>
      <c r="MQT62" s="87"/>
      <c r="MQU62" s="87"/>
      <c r="MQV62" s="87"/>
      <c r="MQW62" s="87"/>
      <c r="MQX62" s="87"/>
      <c r="MRD62" s="87"/>
      <c r="MRE62" s="87"/>
      <c r="MRF62" s="87"/>
      <c r="MRG62" s="87"/>
      <c r="MRH62" s="87"/>
      <c r="MRI62" s="87"/>
      <c r="MRJ62" s="87"/>
      <c r="MRK62" s="87"/>
      <c r="MRL62" s="87"/>
      <c r="MRM62" s="87"/>
      <c r="MRS62" s="87"/>
      <c r="MRT62" s="87"/>
      <c r="MRU62" s="87"/>
      <c r="MRV62" s="87"/>
      <c r="MRW62" s="87"/>
      <c r="MRX62" s="87"/>
      <c r="MRY62" s="87"/>
      <c r="MRZ62" s="87"/>
      <c r="MSA62" s="87"/>
      <c r="MSB62" s="87"/>
      <c r="MSH62" s="87"/>
      <c r="MSI62" s="87"/>
      <c r="MSJ62" s="87"/>
      <c r="MSK62" s="87"/>
      <c r="MSL62" s="87"/>
      <c r="MSM62" s="87"/>
      <c r="MSN62" s="87"/>
      <c r="MSO62" s="87"/>
      <c r="MSP62" s="87"/>
      <c r="MSQ62" s="87"/>
      <c r="MSW62" s="87"/>
      <c r="MSX62" s="87"/>
      <c r="MSY62" s="87"/>
      <c r="MSZ62" s="87"/>
      <c r="MTA62" s="87"/>
      <c r="MTB62" s="87"/>
      <c r="MTC62" s="87"/>
      <c r="MTD62" s="87"/>
      <c r="MTE62" s="87"/>
      <c r="MTF62" s="87"/>
      <c r="MTL62" s="87"/>
      <c r="MTM62" s="87"/>
      <c r="MTN62" s="87"/>
      <c r="MTO62" s="87"/>
      <c r="MTP62" s="87"/>
      <c r="MTQ62" s="87"/>
      <c r="MTR62" s="87"/>
      <c r="MTS62" s="87"/>
      <c r="MTT62" s="87"/>
      <c r="MTU62" s="87"/>
      <c r="MUA62" s="87"/>
      <c r="MUB62" s="87"/>
      <c r="MUC62" s="87"/>
      <c r="MUD62" s="87"/>
      <c r="MUE62" s="87"/>
      <c r="MUF62" s="87"/>
      <c r="MUG62" s="87"/>
      <c r="MUH62" s="87"/>
      <c r="MUI62" s="87"/>
      <c r="MUJ62" s="87"/>
      <c r="MUP62" s="87"/>
      <c r="MUQ62" s="87"/>
      <c r="MUR62" s="87"/>
      <c r="MUS62" s="87"/>
      <c r="MUT62" s="87"/>
      <c r="MUU62" s="87"/>
      <c r="MUV62" s="87"/>
      <c r="MUW62" s="87"/>
      <c r="MUX62" s="87"/>
      <c r="MUY62" s="87"/>
      <c r="MVE62" s="87"/>
      <c r="MVF62" s="87"/>
      <c r="MVG62" s="87"/>
      <c r="MVH62" s="87"/>
      <c r="MVI62" s="87"/>
      <c r="MVJ62" s="87"/>
      <c r="MVK62" s="87"/>
      <c r="MVL62" s="87"/>
      <c r="MVM62" s="87"/>
      <c r="MVN62" s="87"/>
      <c r="MVT62" s="87"/>
      <c r="MVU62" s="87"/>
      <c r="MVV62" s="87"/>
      <c r="MVW62" s="87"/>
      <c r="MVX62" s="87"/>
      <c r="MVY62" s="87"/>
      <c r="MVZ62" s="87"/>
      <c r="MWA62" s="87"/>
      <c r="MWB62" s="87"/>
      <c r="MWC62" s="87"/>
      <c r="MWI62" s="87"/>
      <c r="MWJ62" s="87"/>
      <c r="MWK62" s="87"/>
      <c r="MWL62" s="87"/>
      <c r="MWM62" s="87"/>
      <c r="MWN62" s="87"/>
      <c r="MWO62" s="87"/>
      <c r="MWP62" s="87"/>
      <c r="MWQ62" s="87"/>
      <c r="MWR62" s="87"/>
      <c r="MWX62" s="87"/>
      <c r="MWY62" s="87"/>
      <c r="MWZ62" s="87"/>
      <c r="MXA62" s="87"/>
      <c r="MXB62" s="87"/>
      <c r="MXC62" s="87"/>
      <c r="MXD62" s="87"/>
      <c r="MXE62" s="87"/>
      <c r="MXF62" s="87"/>
      <c r="MXG62" s="87"/>
      <c r="MXM62" s="87"/>
      <c r="MXN62" s="87"/>
      <c r="MXO62" s="87"/>
      <c r="MXP62" s="87"/>
      <c r="MXQ62" s="87"/>
      <c r="MXR62" s="87"/>
      <c r="MXS62" s="87"/>
      <c r="MXT62" s="87"/>
      <c r="MXU62" s="87"/>
      <c r="MXV62" s="87"/>
      <c r="MYB62" s="87"/>
      <c r="MYC62" s="87"/>
      <c r="MYD62" s="87"/>
      <c r="MYE62" s="87"/>
      <c r="MYF62" s="87"/>
      <c r="MYG62" s="87"/>
      <c r="MYH62" s="87"/>
      <c r="MYI62" s="87"/>
      <c r="MYJ62" s="87"/>
      <c r="MYK62" s="87"/>
      <c r="MYQ62" s="87"/>
      <c r="MYR62" s="87"/>
      <c r="MYS62" s="87"/>
      <c r="MYT62" s="87"/>
      <c r="MYU62" s="87"/>
      <c r="MYV62" s="87"/>
      <c r="MYW62" s="87"/>
      <c r="MYX62" s="87"/>
      <c r="MYY62" s="87"/>
      <c r="MYZ62" s="87"/>
      <c r="MZF62" s="87"/>
      <c r="MZG62" s="87"/>
      <c r="MZH62" s="87"/>
      <c r="MZI62" s="87"/>
      <c r="MZJ62" s="87"/>
      <c r="MZK62" s="87"/>
      <c r="MZL62" s="87"/>
      <c r="MZM62" s="87"/>
      <c r="MZN62" s="87"/>
      <c r="MZO62" s="87"/>
      <c r="MZU62" s="87"/>
      <c r="MZV62" s="87"/>
      <c r="MZW62" s="87"/>
      <c r="MZX62" s="87"/>
      <c r="MZY62" s="87"/>
      <c r="MZZ62" s="87"/>
      <c r="NAA62" s="87"/>
      <c r="NAB62" s="87"/>
      <c r="NAC62" s="87"/>
      <c r="NAD62" s="87"/>
      <c r="NAJ62" s="87"/>
      <c r="NAK62" s="87"/>
      <c r="NAL62" s="87"/>
      <c r="NAM62" s="87"/>
      <c r="NAN62" s="87"/>
      <c r="NAO62" s="87"/>
      <c r="NAP62" s="87"/>
      <c r="NAQ62" s="87"/>
      <c r="NAR62" s="87"/>
      <c r="NAS62" s="87"/>
      <c r="NAY62" s="87"/>
      <c r="NAZ62" s="87"/>
      <c r="NBA62" s="87"/>
      <c r="NBB62" s="87"/>
      <c r="NBC62" s="87"/>
      <c r="NBD62" s="87"/>
      <c r="NBE62" s="87"/>
      <c r="NBF62" s="87"/>
      <c r="NBG62" s="87"/>
      <c r="NBH62" s="87"/>
      <c r="NBN62" s="87"/>
      <c r="NBO62" s="87"/>
      <c r="NBP62" s="87"/>
      <c r="NBQ62" s="87"/>
      <c r="NBR62" s="87"/>
      <c r="NBS62" s="87"/>
      <c r="NBT62" s="87"/>
      <c r="NBU62" s="87"/>
      <c r="NBV62" s="87"/>
      <c r="NBW62" s="87"/>
      <c r="NCC62" s="87"/>
      <c r="NCD62" s="87"/>
      <c r="NCE62" s="87"/>
      <c r="NCF62" s="87"/>
      <c r="NCG62" s="87"/>
      <c r="NCH62" s="87"/>
      <c r="NCI62" s="87"/>
      <c r="NCJ62" s="87"/>
      <c r="NCK62" s="87"/>
      <c r="NCL62" s="87"/>
      <c r="NCR62" s="87"/>
      <c r="NCS62" s="87"/>
      <c r="NCT62" s="87"/>
      <c r="NCU62" s="87"/>
      <c r="NCV62" s="87"/>
      <c r="NCW62" s="87"/>
      <c r="NCX62" s="87"/>
      <c r="NCY62" s="87"/>
      <c r="NCZ62" s="87"/>
      <c r="NDA62" s="87"/>
      <c r="NDG62" s="87"/>
      <c r="NDH62" s="87"/>
      <c r="NDI62" s="87"/>
      <c r="NDJ62" s="87"/>
      <c r="NDK62" s="87"/>
      <c r="NDL62" s="87"/>
      <c r="NDM62" s="87"/>
      <c r="NDN62" s="87"/>
      <c r="NDO62" s="87"/>
      <c r="NDP62" s="87"/>
      <c r="NDV62" s="87"/>
      <c r="NDW62" s="87"/>
      <c r="NDX62" s="87"/>
      <c r="NDY62" s="87"/>
      <c r="NDZ62" s="87"/>
      <c r="NEA62" s="87"/>
      <c r="NEB62" s="87"/>
      <c r="NEC62" s="87"/>
      <c r="NED62" s="87"/>
      <c r="NEE62" s="87"/>
      <c r="NEK62" s="87"/>
      <c r="NEL62" s="87"/>
      <c r="NEM62" s="87"/>
      <c r="NEN62" s="87"/>
      <c r="NEO62" s="87"/>
      <c r="NEP62" s="87"/>
      <c r="NEQ62" s="87"/>
      <c r="NER62" s="87"/>
      <c r="NES62" s="87"/>
      <c r="NET62" s="87"/>
      <c r="NEZ62" s="87"/>
      <c r="NFA62" s="87"/>
      <c r="NFB62" s="87"/>
      <c r="NFC62" s="87"/>
      <c r="NFD62" s="87"/>
      <c r="NFE62" s="87"/>
      <c r="NFF62" s="87"/>
      <c r="NFG62" s="87"/>
      <c r="NFH62" s="87"/>
      <c r="NFI62" s="87"/>
      <c r="NFO62" s="87"/>
      <c r="NFP62" s="87"/>
      <c r="NFQ62" s="87"/>
      <c r="NFR62" s="87"/>
      <c r="NFS62" s="87"/>
      <c r="NFT62" s="87"/>
      <c r="NFU62" s="87"/>
      <c r="NFV62" s="87"/>
      <c r="NFW62" s="87"/>
      <c r="NFX62" s="87"/>
      <c r="NGD62" s="87"/>
      <c r="NGE62" s="87"/>
      <c r="NGF62" s="87"/>
      <c r="NGG62" s="87"/>
      <c r="NGH62" s="87"/>
      <c r="NGI62" s="87"/>
      <c r="NGJ62" s="87"/>
      <c r="NGK62" s="87"/>
      <c r="NGL62" s="87"/>
      <c r="NGM62" s="87"/>
      <c r="NGS62" s="87"/>
      <c r="NGT62" s="87"/>
      <c r="NGU62" s="87"/>
      <c r="NGV62" s="87"/>
      <c r="NGW62" s="87"/>
      <c r="NGX62" s="87"/>
      <c r="NGY62" s="87"/>
      <c r="NGZ62" s="87"/>
      <c r="NHA62" s="87"/>
      <c r="NHB62" s="87"/>
      <c r="NHH62" s="87"/>
      <c r="NHI62" s="87"/>
      <c r="NHJ62" s="87"/>
      <c r="NHK62" s="87"/>
      <c r="NHL62" s="87"/>
      <c r="NHM62" s="87"/>
      <c r="NHN62" s="87"/>
      <c r="NHO62" s="87"/>
      <c r="NHP62" s="87"/>
      <c r="NHQ62" s="87"/>
      <c r="NHW62" s="87"/>
      <c r="NHX62" s="87"/>
      <c r="NHY62" s="87"/>
      <c r="NHZ62" s="87"/>
      <c r="NIA62" s="87"/>
      <c r="NIB62" s="87"/>
      <c r="NIC62" s="87"/>
      <c r="NID62" s="87"/>
      <c r="NIE62" s="87"/>
      <c r="NIF62" s="87"/>
      <c r="NIL62" s="87"/>
      <c r="NIM62" s="87"/>
      <c r="NIN62" s="87"/>
      <c r="NIO62" s="87"/>
      <c r="NIP62" s="87"/>
      <c r="NIQ62" s="87"/>
      <c r="NIR62" s="87"/>
      <c r="NIS62" s="87"/>
      <c r="NIT62" s="87"/>
      <c r="NIU62" s="87"/>
      <c r="NJA62" s="87"/>
      <c r="NJB62" s="87"/>
      <c r="NJC62" s="87"/>
      <c r="NJD62" s="87"/>
      <c r="NJE62" s="87"/>
      <c r="NJF62" s="87"/>
      <c r="NJG62" s="87"/>
      <c r="NJH62" s="87"/>
      <c r="NJI62" s="87"/>
      <c r="NJJ62" s="87"/>
      <c r="NJP62" s="87"/>
      <c r="NJQ62" s="87"/>
      <c r="NJR62" s="87"/>
      <c r="NJS62" s="87"/>
      <c r="NJT62" s="87"/>
      <c r="NJU62" s="87"/>
      <c r="NJV62" s="87"/>
      <c r="NJW62" s="87"/>
      <c r="NJX62" s="87"/>
      <c r="NJY62" s="87"/>
      <c r="NKE62" s="87"/>
      <c r="NKF62" s="87"/>
      <c r="NKG62" s="87"/>
      <c r="NKH62" s="87"/>
      <c r="NKI62" s="87"/>
      <c r="NKJ62" s="87"/>
      <c r="NKK62" s="87"/>
      <c r="NKL62" s="87"/>
      <c r="NKM62" s="87"/>
      <c r="NKN62" s="87"/>
      <c r="NKT62" s="87"/>
      <c r="NKU62" s="87"/>
      <c r="NKV62" s="87"/>
      <c r="NKW62" s="87"/>
      <c r="NKX62" s="87"/>
      <c r="NKY62" s="87"/>
      <c r="NKZ62" s="87"/>
      <c r="NLA62" s="87"/>
      <c r="NLB62" s="87"/>
      <c r="NLC62" s="87"/>
      <c r="NLI62" s="87"/>
      <c r="NLJ62" s="87"/>
      <c r="NLK62" s="87"/>
      <c r="NLL62" s="87"/>
      <c r="NLM62" s="87"/>
      <c r="NLN62" s="87"/>
      <c r="NLO62" s="87"/>
      <c r="NLP62" s="87"/>
      <c r="NLQ62" s="87"/>
      <c r="NLR62" s="87"/>
      <c r="NLX62" s="87"/>
      <c r="NLY62" s="87"/>
      <c r="NLZ62" s="87"/>
      <c r="NMA62" s="87"/>
      <c r="NMB62" s="87"/>
      <c r="NMC62" s="87"/>
      <c r="NMD62" s="87"/>
      <c r="NME62" s="87"/>
      <c r="NMF62" s="87"/>
      <c r="NMG62" s="87"/>
      <c r="NMM62" s="87"/>
      <c r="NMN62" s="87"/>
      <c r="NMO62" s="87"/>
      <c r="NMP62" s="87"/>
      <c r="NMQ62" s="87"/>
      <c r="NMR62" s="87"/>
      <c r="NMS62" s="87"/>
      <c r="NMT62" s="87"/>
      <c r="NMU62" s="87"/>
      <c r="NMV62" s="87"/>
      <c r="NNB62" s="87"/>
      <c r="NNC62" s="87"/>
      <c r="NND62" s="87"/>
      <c r="NNE62" s="87"/>
      <c r="NNF62" s="87"/>
      <c r="NNG62" s="87"/>
      <c r="NNH62" s="87"/>
      <c r="NNI62" s="87"/>
      <c r="NNJ62" s="87"/>
      <c r="NNK62" s="87"/>
      <c r="NNQ62" s="87"/>
      <c r="NNR62" s="87"/>
      <c r="NNS62" s="87"/>
      <c r="NNT62" s="87"/>
      <c r="NNU62" s="87"/>
      <c r="NNV62" s="87"/>
      <c r="NNW62" s="87"/>
      <c r="NNX62" s="87"/>
      <c r="NNY62" s="87"/>
      <c r="NNZ62" s="87"/>
      <c r="NOF62" s="87"/>
      <c r="NOG62" s="87"/>
      <c r="NOH62" s="87"/>
      <c r="NOI62" s="87"/>
      <c r="NOJ62" s="87"/>
      <c r="NOK62" s="87"/>
      <c r="NOL62" s="87"/>
      <c r="NOM62" s="87"/>
      <c r="NON62" s="87"/>
      <c r="NOO62" s="87"/>
      <c r="NOU62" s="87"/>
      <c r="NOV62" s="87"/>
      <c r="NOW62" s="87"/>
      <c r="NOX62" s="87"/>
      <c r="NOY62" s="87"/>
      <c r="NOZ62" s="87"/>
      <c r="NPA62" s="87"/>
      <c r="NPB62" s="87"/>
      <c r="NPC62" s="87"/>
      <c r="NPD62" s="87"/>
      <c r="NPJ62" s="87"/>
      <c r="NPK62" s="87"/>
      <c r="NPL62" s="87"/>
      <c r="NPM62" s="87"/>
      <c r="NPN62" s="87"/>
      <c r="NPO62" s="87"/>
      <c r="NPP62" s="87"/>
      <c r="NPQ62" s="87"/>
      <c r="NPR62" s="87"/>
      <c r="NPS62" s="87"/>
      <c r="NPY62" s="87"/>
      <c r="NPZ62" s="87"/>
      <c r="NQA62" s="87"/>
      <c r="NQB62" s="87"/>
      <c r="NQC62" s="87"/>
      <c r="NQD62" s="87"/>
      <c r="NQE62" s="87"/>
      <c r="NQF62" s="87"/>
      <c r="NQG62" s="87"/>
      <c r="NQH62" s="87"/>
      <c r="NQN62" s="87"/>
      <c r="NQO62" s="87"/>
      <c r="NQP62" s="87"/>
      <c r="NQQ62" s="87"/>
      <c r="NQR62" s="87"/>
      <c r="NQS62" s="87"/>
      <c r="NQT62" s="87"/>
      <c r="NQU62" s="87"/>
      <c r="NQV62" s="87"/>
      <c r="NQW62" s="87"/>
      <c r="NRC62" s="87"/>
      <c r="NRD62" s="87"/>
      <c r="NRE62" s="87"/>
      <c r="NRF62" s="87"/>
      <c r="NRG62" s="87"/>
      <c r="NRH62" s="87"/>
      <c r="NRI62" s="87"/>
      <c r="NRJ62" s="87"/>
      <c r="NRK62" s="87"/>
      <c r="NRL62" s="87"/>
      <c r="NRR62" s="87"/>
      <c r="NRS62" s="87"/>
      <c r="NRT62" s="87"/>
      <c r="NRU62" s="87"/>
      <c r="NRV62" s="87"/>
      <c r="NRW62" s="87"/>
      <c r="NRX62" s="87"/>
      <c r="NRY62" s="87"/>
      <c r="NRZ62" s="87"/>
      <c r="NSA62" s="87"/>
      <c r="NSG62" s="87"/>
      <c r="NSH62" s="87"/>
      <c r="NSI62" s="87"/>
      <c r="NSJ62" s="87"/>
      <c r="NSK62" s="87"/>
      <c r="NSL62" s="87"/>
      <c r="NSM62" s="87"/>
      <c r="NSN62" s="87"/>
      <c r="NSO62" s="87"/>
      <c r="NSP62" s="87"/>
      <c r="NSV62" s="87"/>
      <c r="NSW62" s="87"/>
      <c r="NSX62" s="87"/>
      <c r="NSY62" s="87"/>
      <c r="NSZ62" s="87"/>
      <c r="NTA62" s="87"/>
      <c r="NTB62" s="87"/>
      <c r="NTC62" s="87"/>
      <c r="NTD62" s="87"/>
      <c r="NTE62" s="87"/>
      <c r="NTK62" s="87"/>
      <c r="NTL62" s="87"/>
      <c r="NTM62" s="87"/>
      <c r="NTN62" s="87"/>
      <c r="NTO62" s="87"/>
      <c r="NTP62" s="87"/>
      <c r="NTQ62" s="87"/>
      <c r="NTR62" s="87"/>
      <c r="NTS62" s="87"/>
      <c r="NTT62" s="87"/>
      <c r="NTZ62" s="87"/>
      <c r="NUA62" s="87"/>
      <c r="NUB62" s="87"/>
      <c r="NUC62" s="87"/>
      <c r="NUD62" s="87"/>
      <c r="NUE62" s="87"/>
      <c r="NUF62" s="87"/>
      <c r="NUG62" s="87"/>
      <c r="NUH62" s="87"/>
      <c r="NUI62" s="87"/>
      <c r="NUO62" s="87"/>
      <c r="NUP62" s="87"/>
      <c r="NUQ62" s="87"/>
      <c r="NUR62" s="87"/>
      <c r="NUS62" s="87"/>
      <c r="NUT62" s="87"/>
      <c r="NUU62" s="87"/>
      <c r="NUV62" s="87"/>
      <c r="NUW62" s="87"/>
      <c r="NUX62" s="87"/>
      <c r="NVD62" s="87"/>
      <c r="NVE62" s="87"/>
      <c r="NVF62" s="87"/>
      <c r="NVG62" s="87"/>
      <c r="NVH62" s="87"/>
      <c r="NVI62" s="87"/>
      <c r="NVJ62" s="87"/>
      <c r="NVK62" s="87"/>
      <c r="NVL62" s="87"/>
      <c r="NVM62" s="87"/>
      <c r="NVS62" s="87"/>
      <c r="NVT62" s="87"/>
      <c r="NVU62" s="87"/>
      <c r="NVV62" s="87"/>
      <c r="NVW62" s="87"/>
      <c r="NVX62" s="87"/>
      <c r="NVY62" s="87"/>
      <c r="NVZ62" s="87"/>
      <c r="NWA62" s="87"/>
      <c r="NWB62" s="87"/>
      <c r="NWH62" s="87"/>
      <c r="NWI62" s="87"/>
      <c r="NWJ62" s="87"/>
      <c r="NWK62" s="87"/>
      <c r="NWL62" s="87"/>
      <c r="NWM62" s="87"/>
      <c r="NWN62" s="87"/>
      <c r="NWO62" s="87"/>
      <c r="NWP62" s="87"/>
      <c r="NWQ62" s="87"/>
      <c r="NWW62" s="87"/>
      <c r="NWX62" s="87"/>
      <c r="NWY62" s="87"/>
      <c r="NWZ62" s="87"/>
      <c r="NXA62" s="87"/>
      <c r="NXB62" s="87"/>
      <c r="NXC62" s="87"/>
      <c r="NXD62" s="87"/>
      <c r="NXE62" s="87"/>
      <c r="NXF62" s="87"/>
      <c r="NXL62" s="87"/>
      <c r="NXM62" s="87"/>
      <c r="NXN62" s="87"/>
      <c r="NXO62" s="87"/>
      <c r="NXP62" s="87"/>
      <c r="NXQ62" s="87"/>
      <c r="NXR62" s="87"/>
      <c r="NXS62" s="87"/>
      <c r="NXT62" s="87"/>
      <c r="NXU62" s="87"/>
      <c r="NYA62" s="87"/>
      <c r="NYB62" s="87"/>
      <c r="NYC62" s="87"/>
      <c r="NYD62" s="87"/>
      <c r="NYE62" s="87"/>
      <c r="NYF62" s="87"/>
      <c r="NYG62" s="87"/>
      <c r="NYH62" s="87"/>
      <c r="NYI62" s="87"/>
      <c r="NYJ62" s="87"/>
      <c r="NYP62" s="87"/>
      <c r="NYQ62" s="87"/>
      <c r="NYR62" s="87"/>
      <c r="NYS62" s="87"/>
      <c r="NYT62" s="87"/>
      <c r="NYU62" s="87"/>
      <c r="NYV62" s="87"/>
      <c r="NYW62" s="87"/>
      <c r="NYX62" s="87"/>
      <c r="NYY62" s="87"/>
      <c r="NZE62" s="87"/>
      <c r="NZF62" s="87"/>
      <c r="NZG62" s="87"/>
      <c r="NZH62" s="87"/>
      <c r="NZI62" s="87"/>
      <c r="NZJ62" s="87"/>
      <c r="NZK62" s="87"/>
      <c r="NZL62" s="87"/>
      <c r="NZM62" s="87"/>
      <c r="NZN62" s="87"/>
      <c r="NZT62" s="87"/>
      <c r="NZU62" s="87"/>
      <c r="NZV62" s="87"/>
      <c r="NZW62" s="87"/>
      <c r="NZX62" s="87"/>
      <c r="NZY62" s="87"/>
      <c r="NZZ62" s="87"/>
      <c r="OAA62" s="87"/>
      <c r="OAB62" s="87"/>
      <c r="OAC62" s="87"/>
      <c r="OAI62" s="87"/>
      <c r="OAJ62" s="87"/>
      <c r="OAK62" s="87"/>
      <c r="OAL62" s="87"/>
      <c r="OAM62" s="87"/>
      <c r="OAN62" s="87"/>
      <c r="OAO62" s="87"/>
      <c r="OAP62" s="87"/>
      <c r="OAQ62" s="87"/>
      <c r="OAR62" s="87"/>
      <c r="OAX62" s="87"/>
      <c r="OAY62" s="87"/>
      <c r="OAZ62" s="87"/>
      <c r="OBA62" s="87"/>
      <c r="OBB62" s="87"/>
      <c r="OBC62" s="87"/>
      <c r="OBD62" s="87"/>
      <c r="OBE62" s="87"/>
      <c r="OBF62" s="87"/>
      <c r="OBG62" s="87"/>
      <c r="OBM62" s="87"/>
      <c r="OBN62" s="87"/>
      <c r="OBO62" s="87"/>
      <c r="OBP62" s="87"/>
      <c r="OBQ62" s="87"/>
      <c r="OBR62" s="87"/>
      <c r="OBS62" s="87"/>
      <c r="OBT62" s="87"/>
      <c r="OBU62" s="87"/>
      <c r="OBV62" s="87"/>
      <c r="OCB62" s="87"/>
      <c r="OCC62" s="87"/>
      <c r="OCD62" s="87"/>
      <c r="OCE62" s="87"/>
      <c r="OCF62" s="87"/>
      <c r="OCG62" s="87"/>
      <c r="OCH62" s="87"/>
      <c r="OCI62" s="87"/>
      <c r="OCJ62" s="87"/>
      <c r="OCK62" s="87"/>
      <c r="OCQ62" s="87"/>
      <c r="OCR62" s="87"/>
      <c r="OCS62" s="87"/>
      <c r="OCT62" s="87"/>
      <c r="OCU62" s="87"/>
      <c r="OCV62" s="87"/>
      <c r="OCW62" s="87"/>
      <c r="OCX62" s="87"/>
      <c r="OCY62" s="87"/>
      <c r="OCZ62" s="87"/>
      <c r="ODF62" s="87"/>
      <c r="ODG62" s="87"/>
      <c r="ODH62" s="87"/>
      <c r="ODI62" s="87"/>
      <c r="ODJ62" s="87"/>
      <c r="ODK62" s="87"/>
      <c r="ODL62" s="87"/>
      <c r="ODM62" s="87"/>
      <c r="ODN62" s="87"/>
      <c r="ODO62" s="87"/>
      <c r="ODU62" s="87"/>
      <c r="ODV62" s="87"/>
      <c r="ODW62" s="87"/>
      <c r="ODX62" s="87"/>
      <c r="ODY62" s="87"/>
      <c r="ODZ62" s="87"/>
      <c r="OEA62" s="87"/>
      <c r="OEB62" s="87"/>
      <c r="OEC62" s="87"/>
      <c r="OED62" s="87"/>
      <c r="OEJ62" s="87"/>
      <c r="OEK62" s="87"/>
      <c r="OEL62" s="87"/>
      <c r="OEM62" s="87"/>
      <c r="OEN62" s="87"/>
      <c r="OEO62" s="87"/>
      <c r="OEP62" s="87"/>
      <c r="OEQ62" s="87"/>
      <c r="OER62" s="87"/>
      <c r="OES62" s="87"/>
      <c r="OEY62" s="87"/>
      <c r="OEZ62" s="87"/>
      <c r="OFA62" s="87"/>
      <c r="OFB62" s="87"/>
      <c r="OFC62" s="87"/>
      <c r="OFD62" s="87"/>
      <c r="OFE62" s="87"/>
      <c r="OFF62" s="87"/>
      <c r="OFG62" s="87"/>
      <c r="OFH62" s="87"/>
      <c r="OFN62" s="87"/>
      <c r="OFO62" s="87"/>
      <c r="OFP62" s="87"/>
      <c r="OFQ62" s="87"/>
      <c r="OFR62" s="87"/>
      <c r="OFS62" s="87"/>
      <c r="OFT62" s="87"/>
      <c r="OFU62" s="87"/>
      <c r="OFV62" s="87"/>
      <c r="OFW62" s="87"/>
      <c r="OGC62" s="87"/>
      <c r="OGD62" s="87"/>
      <c r="OGE62" s="87"/>
      <c r="OGF62" s="87"/>
      <c r="OGG62" s="87"/>
      <c r="OGH62" s="87"/>
      <c r="OGI62" s="87"/>
      <c r="OGJ62" s="87"/>
      <c r="OGK62" s="87"/>
      <c r="OGL62" s="87"/>
      <c r="OGR62" s="87"/>
      <c r="OGS62" s="87"/>
      <c r="OGT62" s="87"/>
      <c r="OGU62" s="87"/>
      <c r="OGV62" s="87"/>
      <c r="OGW62" s="87"/>
      <c r="OGX62" s="87"/>
      <c r="OGY62" s="87"/>
      <c r="OGZ62" s="87"/>
      <c r="OHA62" s="87"/>
      <c r="OHG62" s="87"/>
      <c r="OHH62" s="87"/>
      <c r="OHI62" s="87"/>
      <c r="OHJ62" s="87"/>
      <c r="OHK62" s="87"/>
      <c r="OHL62" s="87"/>
      <c r="OHM62" s="87"/>
      <c r="OHN62" s="87"/>
      <c r="OHO62" s="87"/>
      <c r="OHP62" s="87"/>
      <c r="OHV62" s="87"/>
      <c r="OHW62" s="87"/>
      <c r="OHX62" s="87"/>
      <c r="OHY62" s="87"/>
      <c r="OHZ62" s="87"/>
      <c r="OIA62" s="87"/>
      <c r="OIB62" s="87"/>
      <c r="OIC62" s="87"/>
      <c r="OID62" s="87"/>
      <c r="OIE62" s="87"/>
      <c r="OIK62" s="87"/>
      <c r="OIL62" s="87"/>
      <c r="OIM62" s="87"/>
      <c r="OIN62" s="87"/>
      <c r="OIO62" s="87"/>
      <c r="OIP62" s="87"/>
      <c r="OIQ62" s="87"/>
      <c r="OIR62" s="87"/>
      <c r="OIS62" s="87"/>
      <c r="OIT62" s="87"/>
      <c r="OIZ62" s="87"/>
      <c r="OJA62" s="87"/>
      <c r="OJB62" s="87"/>
      <c r="OJC62" s="87"/>
      <c r="OJD62" s="87"/>
      <c r="OJE62" s="87"/>
      <c r="OJF62" s="87"/>
      <c r="OJG62" s="87"/>
      <c r="OJH62" s="87"/>
      <c r="OJI62" s="87"/>
      <c r="OJO62" s="87"/>
      <c r="OJP62" s="87"/>
      <c r="OJQ62" s="87"/>
      <c r="OJR62" s="87"/>
      <c r="OJS62" s="87"/>
      <c r="OJT62" s="87"/>
      <c r="OJU62" s="87"/>
      <c r="OJV62" s="87"/>
      <c r="OJW62" s="87"/>
      <c r="OJX62" s="87"/>
      <c r="OKD62" s="87"/>
      <c r="OKE62" s="87"/>
      <c r="OKF62" s="87"/>
      <c r="OKG62" s="87"/>
      <c r="OKH62" s="87"/>
      <c r="OKI62" s="87"/>
      <c r="OKJ62" s="87"/>
      <c r="OKK62" s="87"/>
      <c r="OKL62" s="87"/>
      <c r="OKM62" s="87"/>
      <c r="OKS62" s="87"/>
      <c r="OKT62" s="87"/>
      <c r="OKU62" s="87"/>
      <c r="OKV62" s="87"/>
      <c r="OKW62" s="87"/>
      <c r="OKX62" s="87"/>
      <c r="OKY62" s="87"/>
      <c r="OKZ62" s="87"/>
      <c r="OLA62" s="87"/>
      <c r="OLB62" s="87"/>
      <c r="OLH62" s="87"/>
      <c r="OLI62" s="87"/>
      <c r="OLJ62" s="87"/>
      <c r="OLK62" s="87"/>
      <c r="OLL62" s="87"/>
      <c r="OLM62" s="87"/>
      <c r="OLN62" s="87"/>
      <c r="OLO62" s="87"/>
      <c r="OLP62" s="87"/>
      <c r="OLQ62" s="87"/>
      <c r="OLW62" s="87"/>
      <c r="OLX62" s="87"/>
      <c r="OLY62" s="87"/>
      <c r="OLZ62" s="87"/>
      <c r="OMA62" s="87"/>
      <c r="OMB62" s="87"/>
      <c r="OMC62" s="87"/>
      <c r="OMD62" s="87"/>
      <c r="OME62" s="87"/>
      <c r="OMF62" s="87"/>
      <c r="OML62" s="87"/>
      <c r="OMM62" s="87"/>
      <c r="OMN62" s="87"/>
      <c r="OMO62" s="87"/>
      <c r="OMP62" s="87"/>
      <c r="OMQ62" s="87"/>
      <c r="OMR62" s="87"/>
      <c r="OMS62" s="87"/>
      <c r="OMT62" s="87"/>
      <c r="OMU62" s="87"/>
      <c r="ONA62" s="87"/>
      <c r="ONB62" s="87"/>
      <c r="ONC62" s="87"/>
      <c r="OND62" s="87"/>
      <c r="ONE62" s="87"/>
      <c r="ONF62" s="87"/>
      <c r="ONG62" s="87"/>
      <c r="ONH62" s="87"/>
      <c r="ONI62" s="87"/>
      <c r="ONJ62" s="87"/>
      <c r="ONP62" s="87"/>
      <c r="ONQ62" s="87"/>
      <c r="ONR62" s="87"/>
      <c r="ONS62" s="87"/>
      <c r="ONT62" s="87"/>
      <c r="ONU62" s="87"/>
      <c r="ONV62" s="87"/>
      <c r="ONW62" s="87"/>
      <c r="ONX62" s="87"/>
      <c r="ONY62" s="87"/>
      <c r="OOE62" s="87"/>
      <c r="OOF62" s="87"/>
      <c r="OOG62" s="87"/>
      <c r="OOH62" s="87"/>
      <c r="OOI62" s="87"/>
      <c r="OOJ62" s="87"/>
      <c r="OOK62" s="87"/>
      <c r="OOL62" s="87"/>
      <c r="OOM62" s="87"/>
      <c r="OON62" s="87"/>
      <c r="OOT62" s="87"/>
      <c r="OOU62" s="87"/>
      <c r="OOV62" s="87"/>
      <c r="OOW62" s="87"/>
      <c r="OOX62" s="87"/>
      <c r="OOY62" s="87"/>
      <c r="OOZ62" s="87"/>
      <c r="OPA62" s="87"/>
      <c r="OPB62" s="87"/>
      <c r="OPC62" s="87"/>
      <c r="OPI62" s="87"/>
      <c r="OPJ62" s="87"/>
      <c r="OPK62" s="87"/>
      <c r="OPL62" s="87"/>
      <c r="OPM62" s="87"/>
      <c r="OPN62" s="87"/>
      <c r="OPO62" s="87"/>
      <c r="OPP62" s="87"/>
      <c r="OPQ62" s="87"/>
      <c r="OPR62" s="87"/>
      <c r="OPX62" s="87"/>
      <c r="OPY62" s="87"/>
      <c r="OPZ62" s="87"/>
      <c r="OQA62" s="87"/>
      <c r="OQB62" s="87"/>
      <c r="OQC62" s="87"/>
      <c r="OQD62" s="87"/>
      <c r="OQE62" s="87"/>
      <c r="OQF62" s="87"/>
      <c r="OQG62" s="87"/>
      <c r="OQM62" s="87"/>
      <c r="OQN62" s="87"/>
      <c r="OQO62" s="87"/>
      <c r="OQP62" s="87"/>
      <c r="OQQ62" s="87"/>
      <c r="OQR62" s="87"/>
      <c r="OQS62" s="87"/>
      <c r="OQT62" s="87"/>
      <c r="OQU62" s="87"/>
      <c r="OQV62" s="87"/>
      <c r="ORB62" s="87"/>
      <c r="ORC62" s="87"/>
      <c r="ORD62" s="87"/>
      <c r="ORE62" s="87"/>
      <c r="ORF62" s="87"/>
      <c r="ORG62" s="87"/>
      <c r="ORH62" s="87"/>
      <c r="ORI62" s="87"/>
      <c r="ORJ62" s="87"/>
      <c r="ORK62" s="87"/>
      <c r="ORQ62" s="87"/>
      <c r="ORR62" s="87"/>
      <c r="ORS62" s="87"/>
      <c r="ORT62" s="87"/>
      <c r="ORU62" s="87"/>
      <c r="ORV62" s="87"/>
      <c r="ORW62" s="87"/>
      <c r="ORX62" s="87"/>
      <c r="ORY62" s="87"/>
      <c r="ORZ62" s="87"/>
      <c r="OSF62" s="87"/>
      <c r="OSG62" s="87"/>
      <c r="OSH62" s="87"/>
      <c r="OSI62" s="87"/>
      <c r="OSJ62" s="87"/>
      <c r="OSK62" s="87"/>
      <c r="OSL62" s="87"/>
      <c r="OSM62" s="87"/>
      <c r="OSN62" s="87"/>
      <c r="OSO62" s="87"/>
      <c r="OSU62" s="87"/>
      <c r="OSV62" s="87"/>
      <c r="OSW62" s="87"/>
      <c r="OSX62" s="87"/>
      <c r="OSY62" s="87"/>
      <c r="OSZ62" s="87"/>
      <c r="OTA62" s="87"/>
      <c r="OTB62" s="87"/>
      <c r="OTC62" s="87"/>
      <c r="OTD62" s="87"/>
      <c r="OTJ62" s="87"/>
      <c r="OTK62" s="87"/>
      <c r="OTL62" s="87"/>
      <c r="OTM62" s="87"/>
      <c r="OTN62" s="87"/>
      <c r="OTO62" s="87"/>
      <c r="OTP62" s="87"/>
      <c r="OTQ62" s="87"/>
      <c r="OTR62" s="87"/>
      <c r="OTS62" s="87"/>
      <c r="OTY62" s="87"/>
      <c r="OTZ62" s="87"/>
      <c r="OUA62" s="87"/>
      <c r="OUB62" s="87"/>
      <c r="OUC62" s="87"/>
      <c r="OUD62" s="87"/>
      <c r="OUE62" s="87"/>
      <c r="OUF62" s="87"/>
      <c r="OUG62" s="87"/>
      <c r="OUH62" s="87"/>
      <c r="OUN62" s="87"/>
      <c r="OUO62" s="87"/>
      <c r="OUP62" s="87"/>
      <c r="OUQ62" s="87"/>
      <c r="OUR62" s="87"/>
      <c r="OUS62" s="87"/>
      <c r="OUT62" s="87"/>
      <c r="OUU62" s="87"/>
      <c r="OUV62" s="87"/>
      <c r="OUW62" s="87"/>
      <c r="OVC62" s="87"/>
      <c r="OVD62" s="87"/>
      <c r="OVE62" s="87"/>
      <c r="OVF62" s="87"/>
      <c r="OVG62" s="87"/>
      <c r="OVH62" s="87"/>
      <c r="OVI62" s="87"/>
      <c r="OVJ62" s="87"/>
      <c r="OVK62" s="87"/>
      <c r="OVL62" s="87"/>
      <c r="OVR62" s="87"/>
      <c r="OVS62" s="87"/>
      <c r="OVT62" s="87"/>
      <c r="OVU62" s="87"/>
      <c r="OVV62" s="87"/>
      <c r="OVW62" s="87"/>
      <c r="OVX62" s="87"/>
      <c r="OVY62" s="87"/>
      <c r="OVZ62" s="87"/>
      <c r="OWA62" s="87"/>
      <c r="OWG62" s="87"/>
      <c r="OWH62" s="87"/>
      <c r="OWI62" s="87"/>
      <c r="OWJ62" s="87"/>
      <c r="OWK62" s="87"/>
      <c r="OWL62" s="87"/>
      <c r="OWM62" s="87"/>
      <c r="OWN62" s="87"/>
      <c r="OWO62" s="87"/>
      <c r="OWP62" s="87"/>
      <c r="OWV62" s="87"/>
      <c r="OWW62" s="87"/>
      <c r="OWX62" s="87"/>
      <c r="OWY62" s="87"/>
      <c r="OWZ62" s="87"/>
      <c r="OXA62" s="87"/>
      <c r="OXB62" s="87"/>
      <c r="OXC62" s="87"/>
      <c r="OXD62" s="87"/>
      <c r="OXE62" s="87"/>
      <c r="OXK62" s="87"/>
      <c r="OXL62" s="87"/>
      <c r="OXM62" s="87"/>
      <c r="OXN62" s="87"/>
      <c r="OXO62" s="87"/>
      <c r="OXP62" s="87"/>
      <c r="OXQ62" s="87"/>
      <c r="OXR62" s="87"/>
      <c r="OXS62" s="87"/>
      <c r="OXT62" s="87"/>
      <c r="OXZ62" s="87"/>
      <c r="OYA62" s="87"/>
      <c r="OYB62" s="87"/>
      <c r="OYC62" s="87"/>
      <c r="OYD62" s="87"/>
      <c r="OYE62" s="87"/>
      <c r="OYF62" s="87"/>
      <c r="OYG62" s="87"/>
      <c r="OYH62" s="87"/>
      <c r="OYI62" s="87"/>
      <c r="OYO62" s="87"/>
      <c r="OYP62" s="87"/>
      <c r="OYQ62" s="87"/>
      <c r="OYR62" s="87"/>
      <c r="OYS62" s="87"/>
      <c r="OYT62" s="87"/>
      <c r="OYU62" s="87"/>
      <c r="OYV62" s="87"/>
      <c r="OYW62" s="87"/>
      <c r="OYX62" s="87"/>
      <c r="OZD62" s="87"/>
      <c r="OZE62" s="87"/>
      <c r="OZF62" s="87"/>
      <c r="OZG62" s="87"/>
      <c r="OZH62" s="87"/>
      <c r="OZI62" s="87"/>
      <c r="OZJ62" s="87"/>
      <c r="OZK62" s="87"/>
      <c r="OZL62" s="87"/>
      <c r="OZM62" s="87"/>
      <c r="OZS62" s="87"/>
      <c r="OZT62" s="87"/>
      <c r="OZU62" s="87"/>
      <c r="OZV62" s="87"/>
      <c r="OZW62" s="87"/>
      <c r="OZX62" s="87"/>
      <c r="OZY62" s="87"/>
      <c r="OZZ62" s="87"/>
      <c r="PAA62" s="87"/>
      <c r="PAB62" s="87"/>
      <c r="PAH62" s="87"/>
      <c r="PAI62" s="87"/>
      <c r="PAJ62" s="87"/>
      <c r="PAK62" s="87"/>
      <c r="PAL62" s="87"/>
      <c r="PAM62" s="87"/>
      <c r="PAN62" s="87"/>
      <c r="PAO62" s="87"/>
      <c r="PAP62" s="87"/>
      <c r="PAQ62" s="87"/>
      <c r="PAW62" s="87"/>
      <c r="PAX62" s="87"/>
      <c r="PAY62" s="87"/>
      <c r="PAZ62" s="87"/>
      <c r="PBA62" s="87"/>
      <c r="PBB62" s="87"/>
      <c r="PBC62" s="87"/>
      <c r="PBD62" s="87"/>
      <c r="PBE62" s="87"/>
      <c r="PBF62" s="87"/>
      <c r="PBL62" s="87"/>
      <c r="PBM62" s="87"/>
      <c r="PBN62" s="87"/>
      <c r="PBO62" s="87"/>
      <c r="PBP62" s="87"/>
      <c r="PBQ62" s="87"/>
      <c r="PBR62" s="87"/>
      <c r="PBS62" s="87"/>
      <c r="PBT62" s="87"/>
      <c r="PBU62" s="87"/>
      <c r="PCA62" s="87"/>
      <c r="PCB62" s="87"/>
      <c r="PCC62" s="87"/>
      <c r="PCD62" s="87"/>
      <c r="PCE62" s="87"/>
      <c r="PCF62" s="87"/>
      <c r="PCG62" s="87"/>
      <c r="PCH62" s="87"/>
      <c r="PCI62" s="87"/>
      <c r="PCJ62" s="87"/>
      <c r="PCP62" s="87"/>
      <c r="PCQ62" s="87"/>
      <c r="PCR62" s="87"/>
      <c r="PCS62" s="87"/>
      <c r="PCT62" s="87"/>
      <c r="PCU62" s="87"/>
      <c r="PCV62" s="87"/>
      <c r="PCW62" s="87"/>
      <c r="PCX62" s="87"/>
      <c r="PCY62" s="87"/>
      <c r="PDE62" s="87"/>
      <c r="PDF62" s="87"/>
      <c r="PDG62" s="87"/>
      <c r="PDH62" s="87"/>
      <c r="PDI62" s="87"/>
      <c r="PDJ62" s="87"/>
      <c r="PDK62" s="87"/>
      <c r="PDL62" s="87"/>
      <c r="PDM62" s="87"/>
      <c r="PDN62" s="87"/>
      <c r="PDT62" s="87"/>
      <c r="PDU62" s="87"/>
      <c r="PDV62" s="87"/>
      <c r="PDW62" s="87"/>
      <c r="PDX62" s="87"/>
      <c r="PDY62" s="87"/>
      <c r="PDZ62" s="87"/>
      <c r="PEA62" s="87"/>
      <c r="PEB62" s="87"/>
      <c r="PEC62" s="87"/>
      <c r="PEI62" s="87"/>
      <c r="PEJ62" s="87"/>
      <c r="PEK62" s="87"/>
      <c r="PEL62" s="87"/>
      <c r="PEM62" s="87"/>
      <c r="PEN62" s="87"/>
      <c r="PEO62" s="87"/>
      <c r="PEP62" s="87"/>
      <c r="PEQ62" s="87"/>
      <c r="PER62" s="87"/>
      <c r="PEX62" s="87"/>
      <c r="PEY62" s="87"/>
      <c r="PEZ62" s="87"/>
      <c r="PFA62" s="87"/>
      <c r="PFB62" s="87"/>
      <c r="PFC62" s="87"/>
      <c r="PFD62" s="87"/>
      <c r="PFE62" s="87"/>
      <c r="PFF62" s="87"/>
      <c r="PFG62" s="87"/>
      <c r="PFM62" s="87"/>
      <c r="PFN62" s="87"/>
      <c r="PFO62" s="87"/>
      <c r="PFP62" s="87"/>
      <c r="PFQ62" s="87"/>
      <c r="PFR62" s="87"/>
      <c r="PFS62" s="87"/>
      <c r="PFT62" s="87"/>
      <c r="PFU62" s="87"/>
      <c r="PFV62" s="87"/>
      <c r="PGB62" s="87"/>
      <c r="PGC62" s="87"/>
      <c r="PGD62" s="87"/>
      <c r="PGE62" s="87"/>
      <c r="PGF62" s="87"/>
      <c r="PGG62" s="87"/>
      <c r="PGH62" s="87"/>
      <c r="PGI62" s="87"/>
      <c r="PGJ62" s="87"/>
      <c r="PGK62" s="87"/>
      <c r="PGQ62" s="87"/>
      <c r="PGR62" s="87"/>
      <c r="PGS62" s="87"/>
      <c r="PGT62" s="87"/>
      <c r="PGU62" s="87"/>
      <c r="PGV62" s="87"/>
      <c r="PGW62" s="87"/>
      <c r="PGX62" s="87"/>
      <c r="PGY62" s="87"/>
      <c r="PGZ62" s="87"/>
      <c r="PHF62" s="87"/>
      <c r="PHG62" s="87"/>
      <c r="PHH62" s="87"/>
      <c r="PHI62" s="87"/>
      <c r="PHJ62" s="87"/>
      <c r="PHK62" s="87"/>
      <c r="PHL62" s="87"/>
      <c r="PHM62" s="87"/>
      <c r="PHN62" s="87"/>
      <c r="PHO62" s="87"/>
      <c r="PHU62" s="87"/>
      <c r="PHV62" s="87"/>
      <c r="PHW62" s="87"/>
      <c r="PHX62" s="87"/>
      <c r="PHY62" s="87"/>
      <c r="PHZ62" s="87"/>
      <c r="PIA62" s="87"/>
      <c r="PIB62" s="87"/>
      <c r="PIC62" s="87"/>
      <c r="PID62" s="87"/>
      <c r="PIJ62" s="87"/>
      <c r="PIK62" s="87"/>
      <c r="PIL62" s="87"/>
      <c r="PIM62" s="87"/>
      <c r="PIN62" s="87"/>
      <c r="PIO62" s="87"/>
      <c r="PIP62" s="87"/>
      <c r="PIQ62" s="87"/>
      <c r="PIR62" s="87"/>
      <c r="PIS62" s="87"/>
      <c r="PIY62" s="87"/>
      <c r="PIZ62" s="87"/>
      <c r="PJA62" s="87"/>
      <c r="PJB62" s="87"/>
      <c r="PJC62" s="87"/>
      <c r="PJD62" s="87"/>
      <c r="PJE62" s="87"/>
      <c r="PJF62" s="87"/>
      <c r="PJG62" s="87"/>
      <c r="PJH62" s="87"/>
      <c r="PJN62" s="87"/>
      <c r="PJO62" s="87"/>
      <c r="PJP62" s="87"/>
      <c r="PJQ62" s="87"/>
      <c r="PJR62" s="87"/>
      <c r="PJS62" s="87"/>
      <c r="PJT62" s="87"/>
      <c r="PJU62" s="87"/>
      <c r="PJV62" s="87"/>
      <c r="PJW62" s="87"/>
      <c r="PKC62" s="87"/>
      <c r="PKD62" s="87"/>
      <c r="PKE62" s="87"/>
      <c r="PKF62" s="87"/>
      <c r="PKG62" s="87"/>
      <c r="PKH62" s="87"/>
      <c r="PKI62" s="87"/>
      <c r="PKJ62" s="87"/>
      <c r="PKK62" s="87"/>
      <c r="PKL62" s="87"/>
      <c r="PKR62" s="87"/>
      <c r="PKS62" s="87"/>
      <c r="PKT62" s="87"/>
      <c r="PKU62" s="87"/>
      <c r="PKV62" s="87"/>
      <c r="PKW62" s="87"/>
      <c r="PKX62" s="87"/>
      <c r="PKY62" s="87"/>
      <c r="PKZ62" s="87"/>
      <c r="PLA62" s="87"/>
      <c r="PLG62" s="87"/>
      <c r="PLH62" s="87"/>
      <c r="PLI62" s="87"/>
      <c r="PLJ62" s="87"/>
      <c r="PLK62" s="87"/>
      <c r="PLL62" s="87"/>
      <c r="PLM62" s="87"/>
      <c r="PLN62" s="87"/>
      <c r="PLO62" s="87"/>
      <c r="PLP62" s="87"/>
      <c r="PLV62" s="87"/>
      <c r="PLW62" s="87"/>
      <c r="PLX62" s="87"/>
      <c r="PLY62" s="87"/>
      <c r="PLZ62" s="87"/>
      <c r="PMA62" s="87"/>
      <c r="PMB62" s="87"/>
      <c r="PMC62" s="87"/>
      <c r="PMD62" s="87"/>
      <c r="PME62" s="87"/>
      <c r="PMK62" s="87"/>
      <c r="PML62" s="87"/>
      <c r="PMM62" s="87"/>
      <c r="PMN62" s="87"/>
      <c r="PMO62" s="87"/>
      <c r="PMP62" s="87"/>
      <c r="PMQ62" s="87"/>
      <c r="PMR62" s="87"/>
      <c r="PMS62" s="87"/>
      <c r="PMT62" s="87"/>
      <c r="PMZ62" s="87"/>
      <c r="PNA62" s="87"/>
      <c r="PNB62" s="87"/>
      <c r="PNC62" s="87"/>
      <c r="PND62" s="87"/>
      <c r="PNE62" s="87"/>
      <c r="PNF62" s="87"/>
      <c r="PNG62" s="87"/>
      <c r="PNH62" s="87"/>
      <c r="PNI62" s="87"/>
      <c r="PNO62" s="87"/>
      <c r="PNP62" s="87"/>
      <c r="PNQ62" s="87"/>
      <c r="PNR62" s="87"/>
      <c r="PNS62" s="87"/>
      <c r="PNT62" s="87"/>
      <c r="PNU62" s="87"/>
      <c r="PNV62" s="87"/>
      <c r="PNW62" s="87"/>
      <c r="PNX62" s="87"/>
      <c r="POD62" s="87"/>
      <c r="POE62" s="87"/>
      <c r="POF62" s="87"/>
      <c r="POG62" s="87"/>
      <c r="POH62" s="87"/>
      <c r="POI62" s="87"/>
      <c r="POJ62" s="87"/>
      <c r="POK62" s="87"/>
      <c r="POL62" s="87"/>
      <c r="POM62" s="87"/>
      <c r="POS62" s="87"/>
      <c r="POT62" s="87"/>
      <c r="POU62" s="87"/>
      <c r="POV62" s="87"/>
      <c r="POW62" s="87"/>
      <c r="POX62" s="87"/>
      <c r="POY62" s="87"/>
      <c r="POZ62" s="87"/>
      <c r="PPA62" s="87"/>
      <c r="PPB62" s="87"/>
      <c r="PPH62" s="87"/>
      <c r="PPI62" s="87"/>
      <c r="PPJ62" s="87"/>
      <c r="PPK62" s="87"/>
      <c r="PPL62" s="87"/>
      <c r="PPM62" s="87"/>
      <c r="PPN62" s="87"/>
      <c r="PPO62" s="87"/>
      <c r="PPP62" s="87"/>
      <c r="PPQ62" s="87"/>
      <c r="PPW62" s="87"/>
      <c r="PPX62" s="87"/>
      <c r="PPY62" s="87"/>
      <c r="PPZ62" s="87"/>
      <c r="PQA62" s="87"/>
      <c r="PQB62" s="87"/>
      <c r="PQC62" s="87"/>
      <c r="PQD62" s="87"/>
      <c r="PQE62" s="87"/>
      <c r="PQF62" s="87"/>
      <c r="PQL62" s="87"/>
      <c r="PQM62" s="87"/>
      <c r="PQN62" s="87"/>
      <c r="PQO62" s="87"/>
      <c r="PQP62" s="87"/>
      <c r="PQQ62" s="87"/>
      <c r="PQR62" s="87"/>
      <c r="PQS62" s="87"/>
      <c r="PQT62" s="87"/>
      <c r="PQU62" s="87"/>
      <c r="PRA62" s="87"/>
      <c r="PRB62" s="87"/>
      <c r="PRC62" s="87"/>
      <c r="PRD62" s="87"/>
      <c r="PRE62" s="87"/>
      <c r="PRF62" s="87"/>
      <c r="PRG62" s="87"/>
      <c r="PRH62" s="87"/>
      <c r="PRI62" s="87"/>
      <c r="PRJ62" s="87"/>
      <c r="PRP62" s="87"/>
      <c r="PRQ62" s="87"/>
      <c r="PRR62" s="87"/>
      <c r="PRS62" s="87"/>
      <c r="PRT62" s="87"/>
      <c r="PRU62" s="87"/>
      <c r="PRV62" s="87"/>
      <c r="PRW62" s="87"/>
      <c r="PRX62" s="87"/>
      <c r="PRY62" s="87"/>
      <c r="PSE62" s="87"/>
      <c r="PSF62" s="87"/>
      <c r="PSG62" s="87"/>
      <c r="PSH62" s="87"/>
      <c r="PSI62" s="87"/>
      <c r="PSJ62" s="87"/>
      <c r="PSK62" s="87"/>
      <c r="PSL62" s="87"/>
      <c r="PSM62" s="87"/>
      <c r="PSN62" s="87"/>
      <c r="PST62" s="87"/>
      <c r="PSU62" s="87"/>
      <c r="PSV62" s="87"/>
      <c r="PSW62" s="87"/>
      <c r="PSX62" s="87"/>
      <c r="PSY62" s="87"/>
      <c r="PSZ62" s="87"/>
      <c r="PTA62" s="87"/>
      <c r="PTB62" s="87"/>
      <c r="PTC62" s="87"/>
      <c r="PTI62" s="87"/>
      <c r="PTJ62" s="87"/>
      <c r="PTK62" s="87"/>
      <c r="PTL62" s="87"/>
      <c r="PTM62" s="87"/>
      <c r="PTN62" s="87"/>
      <c r="PTO62" s="87"/>
      <c r="PTP62" s="87"/>
      <c r="PTQ62" s="87"/>
      <c r="PTR62" s="87"/>
      <c r="PTX62" s="87"/>
      <c r="PTY62" s="87"/>
      <c r="PTZ62" s="87"/>
      <c r="PUA62" s="87"/>
      <c r="PUB62" s="87"/>
      <c r="PUC62" s="87"/>
      <c r="PUD62" s="87"/>
      <c r="PUE62" s="87"/>
      <c r="PUF62" s="87"/>
      <c r="PUG62" s="87"/>
      <c r="PUM62" s="87"/>
      <c r="PUN62" s="87"/>
      <c r="PUO62" s="87"/>
      <c r="PUP62" s="87"/>
      <c r="PUQ62" s="87"/>
      <c r="PUR62" s="87"/>
      <c r="PUS62" s="87"/>
      <c r="PUT62" s="87"/>
      <c r="PUU62" s="87"/>
      <c r="PUV62" s="87"/>
      <c r="PVB62" s="87"/>
      <c r="PVC62" s="87"/>
      <c r="PVD62" s="87"/>
      <c r="PVE62" s="87"/>
      <c r="PVF62" s="87"/>
      <c r="PVG62" s="87"/>
      <c r="PVH62" s="87"/>
      <c r="PVI62" s="87"/>
      <c r="PVJ62" s="87"/>
      <c r="PVK62" s="87"/>
      <c r="PVQ62" s="87"/>
      <c r="PVR62" s="87"/>
      <c r="PVS62" s="87"/>
      <c r="PVT62" s="87"/>
      <c r="PVU62" s="87"/>
      <c r="PVV62" s="87"/>
      <c r="PVW62" s="87"/>
      <c r="PVX62" s="87"/>
      <c r="PVY62" s="87"/>
      <c r="PVZ62" s="87"/>
      <c r="PWF62" s="87"/>
      <c r="PWG62" s="87"/>
      <c r="PWH62" s="87"/>
      <c r="PWI62" s="87"/>
      <c r="PWJ62" s="87"/>
      <c r="PWK62" s="87"/>
      <c r="PWL62" s="87"/>
      <c r="PWM62" s="87"/>
      <c r="PWN62" s="87"/>
      <c r="PWO62" s="87"/>
      <c r="PWU62" s="87"/>
      <c r="PWV62" s="87"/>
      <c r="PWW62" s="87"/>
      <c r="PWX62" s="87"/>
      <c r="PWY62" s="87"/>
      <c r="PWZ62" s="87"/>
      <c r="PXA62" s="87"/>
      <c r="PXB62" s="87"/>
      <c r="PXC62" s="87"/>
      <c r="PXD62" s="87"/>
      <c r="PXJ62" s="87"/>
      <c r="PXK62" s="87"/>
      <c r="PXL62" s="87"/>
      <c r="PXM62" s="87"/>
      <c r="PXN62" s="87"/>
      <c r="PXO62" s="87"/>
      <c r="PXP62" s="87"/>
      <c r="PXQ62" s="87"/>
      <c r="PXR62" s="87"/>
      <c r="PXS62" s="87"/>
      <c r="PXY62" s="87"/>
      <c r="PXZ62" s="87"/>
      <c r="PYA62" s="87"/>
      <c r="PYB62" s="87"/>
      <c r="PYC62" s="87"/>
      <c r="PYD62" s="87"/>
      <c r="PYE62" s="87"/>
      <c r="PYF62" s="87"/>
      <c r="PYG62" s="87"/>
      <c r="PYH62" s="87"/>
      <c r="PYN62" s="87"/>
      <c r="PYO62" s="87"/>
      <c r="PYP62" s="87"/>
      <c r="PYQ62" s="87"/>
      <c r="PYR62" s="87"/>
      <c r="PYS62" s="87"/>
      <c r="PYT62" s="87"/>
      <c r="PYU62" s="87"/>
      <c r="PYV62" s="87"/>
      <c r="PYW62" s="87"/>
      <c r="PZC62" s="87"/>
      <c r="PZD62" s="87"/>
      <c r="PZE62" s="87"/>
      <c r="PZF62" s="87"/>
      <c r="PZG62" s="87"/>
      <c r="PZH62" s="87"/>
      <c r="PZI62" s="87"/>
      <c r="PZJ62" s="87"/>
      <c r="PZK62" s="87"/>
      <c r="PZL62" s="87"/>
      <c r="PZR62" s="87"/>
      <c r="PZS62" s="87"/>
      <c r="PZT62" s="87"/>
      <c r="PZU62" s="87"/>
      <c r="PZV62" s="87"/>
      <c r="PZW62" s="87"/>
      <c r="PZX62" s="87"/>
      <c r="PZY62" s="87"/>
      <c r="PZZ62" s="87"/>
      <c r="QAA62" s="87"/>
      <c r="QAG62" s="87"/>
      <c r="QAH62" s="87"/>
      <c r="QAI62" s="87"/>
      <c r="QAJ62" s="87"/>
      <c r="QAK62" s="87"/>
      <c r="QAL62" s="87"/>
      <c r="QAM62" s="87"/>
      <c r="QAN62" s="87"/>
      <c r="QAO62" s="87"/>
      <c r="QAP62" s="87"/>
      <c r="QAV62" s="87"/>
      <c r="QAW62" s="87"/>
      <c r="QAX62" s="87"/>
      <c r="QAY62" s="87"/>
      <c r="QAZ62" s="87"/>
      <c r="QBA62" s="87"/>
      <c r="QBB62" s="87"/>
      <c r="QBC62" s="87"/>
      <c r="QBD62" s="87"/>
      <c r="QBE62" s="87"/>
      <c r="QBK62" s="87"/>
      <c r="QBL62" s="87"/>
      <c r="QBM62" s="87"/>
      <c r="QBN62" s="87"/>
      <c r="QBO62" s="87"/>
      <c r="QBP62" s="87"/>
      <c r="QBQ62" s="87"/>
      <c r="QBR62" s="87"/>
      <c r="QBS62" s="87"/>
      <c r="QBT62" s="87"/>
      <c r="QBZ62" s="87"/>
      <c r="QCA62" s="87"/>
      <c r="QCB62" s="87"/>
      <c r="QCC62" s="87"/>
      <c r="QCD62" s="87"/>
      <c r="QCE62" s="87"/>
      <c r="QCF62" s="87"/>
      <c r="QCG62" s="87"/>
      <c r="QCH62" s="87"/>
      <c r="QCI62" s="87"/>
      <c r="QCO62" s="87"/>
      <c r="QCP62" s="87"/>
      <c r="QCQ62" s="87"/>
      <c r="QCR62" s="87"/>
      <c r="QCS62" s="87"/>
      <c r="QCT62" s="87"/>
      <c r="QCU62" s="87"/>
      <c r="QCV62" s="87"/>
      <c r="QCW62" s="87"/>
      <c r="QCX62" s="87"/>
      <c r="QDD62" s="87"/>
      <c r="QDE62" s="87"/>
      <c r="QDF62" s="87"/>
      <c r="QDG62" s="87"/>
      <c r="QDH62" s="87"/>
      <c r="QDI62" s="87"/>
      <c r="QDJ62" s="87"/>
      <c r="QDK62" s="87"/>
      <c r="QDL62" s="87"/>
      <c r="QDM62" s="87"/>
      <c r="QDS62" s="87"/>
      <c r="QDT62" s="87"/>
      <c r="QDU62" s="87"/>
      <c r="QDV62" s="87"/>
      <c r="QDW62" s="87"/>
      <c r="QDX62" s="87"/>
      <c r="QDY62" s="87"/>
      <c r="QDZ62" s="87"/>
      <c r="QEA62" s="87"/>
      <c r="QEB62" s="87"/>
      <c r="QEH62" s="87"/>
      <c r="QEI62" s="87"/>
      <c r="QEJ62" s="87"/>
      <c r="QEK62" s="87"/>
      <c r="QEL62" s="87"/>
      <c r="QEM62" s="87"/>
      <c r="QEN62" s="87"/>
      <c r="QEO62" s="87"/>
      <c r="QEP62" s="87"/>
      <c r="QEQ62" s="87"/>
      <c r="QEW62" s="87"/>
      <c r="QEX62" s="87"/>
      <c r="QEY62" s="87"/>
      <c r="QEZ62" s="87"/>
      <c r="QFA62" s="87"/>
      <c r="QFB62" s="87"/>
      <c r="QFC62" s="87"/>
      <c r="QFD62" s="87"/>
      <c r="QFE62" s="87"/>
      <c r="QFF62" s="87"/>
      <c r="QFL62" s="87"/>
      <c r="QFM62" s="87"/>
      <c r="QFN62" s="87"/>
      <c r="QFO62" s="87"/>
      <c r="QFP62" s="87"/>
      <c r="QFQ62" s="87"/>
      <c r="QFR62" s="87"/>
      <c r="QFS62" s="87"/>
      <c r="QFT62" s="87"/>
      <c r="QFU62" s="87"/>
      <c r="QGA62" s="87"/>
      <c r="QGB62" s="87"/>
      <c r="QGC62" s="87"/>
      <c r="QGD62" s="87"/>
      <c r="QGE62" s="87"/>
      <c r="QGF62" s="87"/>
      <c r="QGG62" s="87"/>
      <c r="QGH62" s="87"/>
      <c r="QGI62" s="87"/>
      <c r="QGJ62" s="87"/>
      <c r="QGP62" s="87"/>
      <c r="QGQ62" s="87"/>
      <c r="QGR62" s="87"/>
      <c r="QGS62" s="87"/>
      <c r="QGT62" s="87"/>
      <c r="QGU62" s="87"/>
      <c r="QGV62" s="87"/>
      <c r="QGW62" s="87"/>
      <c r="QGX62" s="87"/>
      <c r="QGY62" s="87"/>
      <c r="QHE62" s="87"/>
      <c r="QHF62" s="87"/>
      <c r="QHG62" s="87"/>
      <c r="QHH62" s="87"/>
      <c r="QHI62" s="87"/>
      <c r="QHJ62" s="87"/>
      <c r="QHK62" s="87"/>
      <c r="QHL62" s="87"/>
      <c r="QHM62" s="87"/>
      <c r="QHN62" s="87"/>
      <c r="QHT62" s="87"/>
      <c r="QHU62" s="87"/>
      <c r="QHV62" s="87"/>
      <c r="QHW62" s="87"/>
      <c r="QHX62" s="87"/>
      <c r="QHY62" s="87"/>
      <c r="QHZ62" s="87"/>
      <c r="QIA62" s="87"/>
      <c r="QIB62" s="87"/>
      <c r="QIC62" s="87"/>
      <c r="QII62" s="87"/>
      <c r="QIJ62" s="87"/>
      <c r="QIK62" s="87"/>
      <c r="QIL62" s="87"/>
      <c r="QIM62" s="87"/>
      <c r="QIN62" s="87"/>
      <c r="QIO62" s="87"/>
      <c r="QIP62" s="87"/>
      <c r="QIQ62" s="87"/>
      <c r="QIR62" s="87"/>
      <c r="QIX62" s="87"/>
      <c r="QIY62" s="87"/>
      <c r="QIZ62" s="87"/>
      <c r="QJA62" s="87"/>
      <c r="QJB62" s="87"/>
      <c r="QJC62" s="87"/>
      <c r="QJD62" s="87"/>
      <c r="QJE62" s="87"/>
      <c r="QJF62" s="87"/>
      <c r="QJG62" s="87"/>
      <c r="QJM62" s="87"/>
      <c r="QJN62" s="87"/>
      <c r="QJO62" s="87"/>
      <c r="QJP62" s="87"/>
      <c r="QJQ62" s="87"/>
      <c r="QJR62" s="87"/>
      <c r="QJS62" s="87"/>
      <c r="QJT62" s="87"/>
      <c r="QJU62" s="87"/>
      <c r="QJV62" s="87"/>
      <c r="QKB62" s="87"/>
      <c r="QKC62" s="87"/>
      <c r="QKD62" s="87"/>
      <c r="QKE62" s="87"/>
      <c r="QKF62" s="87"/>
      <c r="QKG62" s="87"/>
      <c r="QKH62" s="87"/>
      <c r="QKI62" s="87"/>
      <c r="QKJ62" s="87"/>
      <c r="QKK62" s="87"/>
      <c r="QKQ62" s="87"/>
      <c r="QKR62" s="87"/>
      <c r="QKS62" s="87"/>
      <c r="QKT62" s="87"/>
      <c r="QKU62" s="87"/>
      <c r="QKV62" s="87"/>
      <c r="QKW62" s="87"/>
      <c r="QKX62" s="87"/>
      <c r="QKY62" s="87"/>
      <c r="QKZ62" s="87"/>
      <c r="QLF62" s="87"/>
      <c r="QLG62" s="87"/>
      <c r="QLH62" s="87"/>
      <c r="QLI62" s="87"/>
      <c r="QLJ62" s="87"/>
      <c r="QLK62" s="87"/>
      <c r="QLL62" s="87"/>
      <c r="QLM62" s="87"/>
      <c r="QLN62" s="87"/>
      <c r="QLO62" s="87"/>
      <c r="QLU62" s="87"/>
      <c r="QLV62" s="87"/>
      <c r="QLW62" s="87"/>
      <c r="QLX62" s="87"/>
      <c r="QLY62" s="87"/>
      <c r="QLZ62" s="87"/>
      <c r="QMA62" s="87"/>
      <c r="QMB62" s="87"/>
      <c r="QMC62" s="87"/>
      <c r="QMD62" s="87"/>
      <c r="QMJ62" s="87"/>
      <c r="QMK62" s="87"/>
      <c r="QML62" s="87"/>
      <c r="QMM62" s="87"/>
      <c r="QMN62" s="87"/>
      <c r="QMO62" s="87"/>
      <c r="QMP62" s="87"/>
      <c r="QMQ62" s="87"/>
      <c r="QMR62" s="87"/>
      <c r="QMS62" s="87"/>
      <c r="QMY62" s="87"/>
      <c r="QMZ62" s="87"/>
      <c r="QNA62" s="87"/>
      <c r="QNB62" s="87"/>
      <c r="QNC62" s="87"/>
      <c r="QND62" s="87"/>
      <c r="QNE62" s="87"/>
      <c r="QNF62" s="87"/>
      <c r="QNG62" s="87"/>
      <c r="QNH62" s="87"/>
      <c r="QNN62" s="87"/>
      <c r="QNO62" s="87"/>
      <c r="QNP62" s="87"/>
      <c r="QNQ62" s="87"/>
      <c r="QNR62" s="87"/>
      <c r="QNS62" s="87"/>
      <c r="QNT62" s="87"/>
      <c r="QNU62" s="87"/>
      <c r="QNV62" s="87"/>
      <c r="QNW62" s="87"/>
      <c r="QOC62" s="87"/>
      <c r="QOD62" s="87"/>
      <c r="QOE62" s="87"/>
      <c r="QOF62" s="87"/>
      <c r="QOG62" s="87"/>
      <c r="QOH62" s="87"/>
      <c r="QOI62" s="87"/>
      <c r="QOJ62" s="87"/>
      <c r="QOK62" s="87"/>
      <c r="QOL62" s="87"/>
      <c r="QOR62" s="87"/>
      <c r="QOS62" s="87"/>
      <c r="QOT62" s="87"/>
      <c r="QOU62" s="87"/>
      <c r="QOV62" s="87"/>
      <c r="QOW62" s="87"/>
      <c r="QOX62" s="87"/>
      <c r="QOY62" s="87"/>
      <c r="QOZ62" s="87"/>
      <c r="QPA62" s="87"/>
      <c r="QPG62" s="87"/>
      <c r="QPH62" s="87"/>
      <c r="QPI62" s="87"/>
      <c r="QPJ62" s="87"/>
      <c r="QPK62" s="87"/>
      <c r="QPL62" s="87"/>
      <c r="QPM62" s="87"/>
      <c r="QPN62" s="87"/>
      <c r="QPO62" s="87"/>
      <c r="QPP62" s="87"/>
      <c r="QPV62" s="87"/>
      <c r="QPW62" s="87"/>
      <c r="QPX62" s="87"/>
      <c r="QPY62" s="87"/>
      <c r="QPZ62" s="87"/>
      <c r="QQA62" s="87"/>
      <c r="QQB62" s="87"/>
      <c r="QQC62" s="87"/>
      <c r="QQD62" s="87"/>
      <c r="QQE62" s="87"/>
      <c r="QQK62" s="87"/>
      <c r="QQL62" s="87"/>
      <c r="QQM62" s="87"/>
      <c r="QQN62" s="87"/>
      <c r="QQO62" s="87"/>
      <c r="QQP62" s="87"/>
      <c r="QQQ62" s="87"/>
      <c r="QQR62" s="87"/>
      <c r="QQS62" s="87"/>
      <c r="QQT62" s="87"/>
      <c r="QQZ62" s="87"/>
      <c r="QRA62" s="87"/>
      <c r="QRB62" s="87"/>
      <c r="QRC62" s="87"/>
      <c r="QRD62" s="87"/>
      <c r="QRE62" s="87"/>
      <c r="QRF62" s="87"/>
      <c r="QRG62" s="87"/>
      <c r="QRH62" s="87"/>
      <c r="QRI62" s="87"/>
      <c r="QRO62" s="87"/>
      <c r="QRP62" s="87"/>
      <c r="QRQ62" s="87"/>
      <c r="QRR62" s="87"/>
      <c r="QRS62" s="87"/>
      <c r="QRT62" s="87"/>
      <c r="QRU62" s="87"/>
      <c r="QRV62" s="87"/>
      <c r="QRW62" s="87"/>
      <c r="QRX62" s="87"/>
      <c r="QSD62" s="87"/>
      <c r="QSE62" s="87"/>
      <c r="QSF62" s="87"/>
      <c r="QSG62" s="87"/>
      <c r="QSH62" s="87"/>
      <c r="QSI62" s="87"/>
      <c r="QSJ62" s="87"/>
      <c r="QSK62" s="87"/>
      <c r="QSL62" s="87"/>
      <c r="QSM62" s="87"/>
      <c r="QSS62" s="87"/>
      <c r="QST62" s="87"/>
      <c r="QSU62" s="87"/>
      <c r="QSV62" s="87"/>
      <c r="QSW62" s="87"/>
      <c r="QSX62" s="87"/>
      <c r="QSY62" s="87"/>
      <c r="QSZ62" s="87"/>
      <c r="QTA62" s="87"/>
      <c r="QTB62" s="87"/>
      <c r="QTH62" s="87"/>
      <c r="QTI62" s="87"/>
      <c r="QTJ62" s="87"/>
      <c r="QTK62" s="87"/>
      <c r="QTL62" s="87"/>
      <c r="QTM62" s="87"/>
      <c r="QTN62" s="87"/>
      <c r="QTO62" s="87"/>
      <c r="QTP62" s="87"/>
      <c r="QTQ62" s="87"/>
      <c r="QTW62" s="87"/>
      <c r="QTX62" s="87"/>
      <c r="QTY62" s="87"/>
      <c r="QTZ62" s="87"/>
      <c r="QUA62" s="87"/>
      <c r="QUB62" s="87"/>
      <c r="QUC62" s="87"/>
      <c r="QUD62" s="87"/>
      <c r="QUE62" s="87"/>
      <c r="QUF62" s="87"/>
      <c r="QUL62" s="87"/>
      <c r="QUM62" s="87"/>
      <c r="QUN62" s="87"/>
      <c r="QUO62" s="87"/>
      <c r="QUP62" s="87"/>
      <c r="QUQ62" s="87"/>
      <c r="QUR62" s="87"/>
      <c r="QUS62" s="87"/>
      <c r="QUT62" s="87"/>
      <c r="QUU62" s="87"/>
      <c r="QVA62" s="87"/>
      <c r="QVB62" s="87"/>
      <c r="QVC62" s="87"/>
      <c r="QVD62" s="87"/>
      <c r="QVE62" s="87"/>
      <c r="QVF62" s="87"/>
      <c r="QVG62" s="87"/>
      <c r="QVH62" s="87"/>
      <c r="QVI62" s="87"/>
      <c r="QVJ62" s="87"/>
      <c r="QVP62" s="87"/>
      <c r="QVQ62" s="87"/>
      <c r="QVR62" s="87"/>
      <c r="QVS62" s="87"/>
      <c r="QVT62" s="87"/>
      <c r="QVU62" s="87"/>
      <c r="QVV62" s="87"/>
      <c r="QVW62" s="87"/>
      <c r="QVX62" s="87"/>
      <c r="QVY62" s="87"/>
      <c r="QWE62" s="87"/>
      <c r="QWF62" s="87"/>
      <c r="QWG62" s="87"/>
      <c r="QWH62" s="87"/>
      <c r="QWI62" s="87"/>
      <c r="QWJ62" s="87"/>
      <c r="QWK62" s="87"/>
      <c r="QWL62" s="87"/>
      <c r="QWM62" s="87"/>
      <c r="QWN62" s="87"/>
      <c r="QWT62" s="87"/>
      <c r="QWU62" s="87"/>
      <c r="QWV62" s="87"/>
      <c r="QWW62" s="87"/>
      <c r="QWX62" s="87"/>
      <c r="QWY62" s="87"/>
      <c r="QWZ62" s="87"/>
      <c r="QXA62" s="87"/>
      <c r="QXB62" s="87"/>
      <c r="QXC62" s="87"/>
      <c r="QXI62" s="87"/>
      <c r="QXJ62" s="87"/>
      <c r="QXK62" s="87"/>
      <c r="QXL62" s="87"/>
      <c r="QXM62" s="87"/>
      <c r="QXN62" s="87"/>
      <c r="QXO62" s="87"/>
      <c r="QXP62" s="87"/>
      <c r="QXQ62" s="87"/>
      <c r="QXR62" s="87"/>
      <c r="QXX62" s="87"/>
      <c r="QXY62" s="87"/>
      <c r="QXZ62" s="87"/>
      <c r="QYA62" s="87"/>
      <c r="QYB62" s="87"/>
      <c r="QYC62" s="87"/>
      <c r="QYD62" s="87"/>
      <c r="QYE62" s="87"/>
      <c r="QYF62" s="87"/>
      <c r="QYG62" s="87"/>
      <c r="QYM62" s="87"/>
      <c r="QYN62" s="87"/>
      <c r="QYO62" s="87"/>
      <c r="QYP62" s="87"/>
      <c r="QYQ62" s="87"/>
      <c r="QYR62" s="87"/>
      <c r="QYS62" s="87"/>
      <c r="QYT62" s="87"/>
      <c r="QYU62" s="87"/>
      <c r="QYV62" s="87"/>
      <c r="QZB62" s="87"/>
      <c r="QZC62" s="87"/>
      <c r="QZD62" s="87"/>
      <c r="QZE62" s="87"/>
      <c r="QZF62" s="87"/>
      <c r="QZG62" s="87"/>
      <c r="QZH62" s="87"/>
      <c r="QZI62" s="87"/>
      <c r="QZJ62" s="87"/>
      <c r="QZK62" s="87"/>
      <c r="QZQ62" s="87"/>
      <c r="QZR62" s="87"/>
      <c r="QZS62" s="87"/>
      <c r="QZT62" s="87"/>
      <c r="QZU62" s="87"/>
      <c r="QZV62" s="87"/>
      <c r="QZW62" s="87"/>
      <c r="QZX62" s="87"/>
      <c r="QZY62" s="87"/>
      <c r="QZZ62" s="87"/>
      <c r="RAF62" s="87"/>
      <c r="RAG62" s="87"/>
      <c r="RAH62" s="87"/>
      <c r="RAI62" s="87"/>
      <c r="RAJ62" s="87"/>
      <c r="RAK62" s="87"/>
      <c r="RAL62" s="87"/>
      <c r="RAM62" s="87"/>
      <c r="RAN62" s="87"/>
      <c r="RAO62" s="87"/>
      <c r="RAU62" s="87"/>
      <c r="RAV62" s="87"/>
      <c r="RAW62" s="87"/>
      <c r="RAX62" s="87"/>
      <c r="RAY62" s="87"/>
      <c r="RAZ62" s="87"/>
      <c r="RBA62" s="87"/>
      <c r="RBB62" s="87"/>
      <c r="RBC62" s="87"/>
      <c r="RBD62" s="87"/>
      <c r="RBJ62" s="87"/>
      <c r="RBK62" s="87"/>
      <c r="RBL62" s="87"/>
      <c r="RBM62" s="87"/>
      <c r="RBN62" s="87"/>
      <c r="RBO62" s="87"/>
      <c r="RBP62" s="87"/>
      <c r="RBQ62" s="87"/>
      <c r="RBR62" s="87"/>
      <c r="RBS62" s="87"/>
      <c r="RBY62" s="87"/>
      <c r="RBZ62" s="87"/>
      <c r="RCA62" s="87"/>
      <c r="RCB62" s="87"/>
      <c r="RCC62" s="87"/>
      <c r="RCD62" s="87"/>
      <c r="RCE62" s="87"/>
      <c r="RCF62" s="87"/>
      <c r="RCG62" s="87"/>
      <c r="RCH62" s="87"/>
      <c r="RCN62" s="87"/>
      <c r="RCO62" s="87"/>
      <c r="RCP62" s="87"/>
      <c r="RCQ62" s="87"/>
      <c r="RCR62" s="87"/>
      <c r="RCS62" s="87"/>
      <c r="RCT62" s="87"/>
      <c r="RCU62" s="87"/>
      <c r="RCV62" s="87"/>
      <c r="RCW62" s="87"/>
      <c r="RDC62" s="87"/>
      <c r="RDD62" s="87"/>
      <c r="RDE62" s="87"/>
      <c r="RDF62" s="87"/>
      <c r="RDG62" s="87"/>
      <c r="RDH62" s="87"/>
      <c r="RDI62" s="87"/>
      <c r="RDJ62" s="87"/>
      <c r="RDK62" s="87"/>
      <c r="RDL62" s="87"/>
      <c r="RDR62" s="87"/>
      <c r="RDS62" s="87"/>
      <c r="RDT62" s="87"/>
      <c r="RDU62" s="87"/>
      <c r="RDV62" s="87"/>
      <c r="RDW62" s="87"/>
      <c r="RDX62" s="87"/>
      <c r="RDY62" s="87"/>
      <c r="RDZ62" s="87"/>
      <c r="REA62" s="87"/>
      <c r="REG62" s="87"/>
      <c r="REH62" s="87"/>
      <c r="REI62" s="87"/>
      <c r="REJ62" s="87"/>
      <c r="REK62" s="87"/>
      <c r="REL62" s="87"/>
      <c r="REM62" s="87"/>
      <c r="REN62" s="87"/>
      <c r="REO62" s="87"/>
      <c r="REP62" s="87"/>
      <c r="REV62" s="87"/>
      <c r="REW62" s="87"/>
      <c r="REX62" s="87"/>
      <c r="REY62" s="87"/>
      <c r="REZ62" s="87"/>
      <c r="RFA62" s="87"/>
      <c r="RFB62" s="87"/>
      <c r="RFC62" s="87"/>
      <c r="RFD62" s="87"/>
      <c r="RFE62" s="87"/>
      <c r="RFK62" s="87"/>
      <c r="RFL62" s="87"/>
      <c r="RFM62" s="87"/>
      <c r="RFN62" s="87"/>
      <c r="RFO62" s="87"/>
      <c r="RFP62" s="87"/>
      <c r="RFQ62" s="87"/>
      <c r="RFR62" s="87"/>
      <c r="RFS62" s="87"/>
      <c r="RFT62" s="87"/>
      <c r="RFZ62" s="87"/>
      <c r="RGA62" s="87"/>
      <c r="RGB62" s="87"/>
      <c r="RGC62" s="87"/>
      <c r="RGD62" s="87"/>
      <c r="RGE62" s="87"/>
      <c r="RGF62" s="87"/>
      <c r="RGG62" s="87"/>
      <c r="RGH62" s="87"/>
      <c r="RGI62" s="87"/>
      <c r="RGO62" s="87"/>
      <c r="RGP62" s="87"/>
      <c r="RGQ62" s="87"/>
      <c r="RGR62" s="87"/>
      <c r="RGS62" s="87"/>
      <c r="RGT62" s="87"/>
      <c r="RGU62" s="87"/>
      <c r="RGV62" s="87"/>
      <c r="RGW62" s="87"/>
      <c r="RGX62" s="87"/>
      <c r="RHD62" s="87"/>
      <c r="RHE62" s="87"/>
      <c r="RHF62" s="87"/>
      <c r="RHG62" s="87"/>
      <c r="RHH62" s="87"/>
      <c r="RHI62" s="87"/>
      <c r="RHJ62" s="87"/>
      <c r="RHK62" s="87"/>
      <c r="RHL62" s="87"/>
      <c r="RHM62" s="87"/>
      <c r="RHS62" s="87"/>
      <c r="RHT62" s="87"/>
      <c r="RHU62" s="87"/>
      <c r="RHV62" s="87"/>
      <c r="RHW62" s="87"/>
      <c r="RHX62" s="87"/>
      <c r="RHY62" s="87"/>
      <c r="RHZ62" s="87"/>
      <c r="RIA62" s="87"/>
      <c r="RIB62" s="87"/>
      <c r="RIH62" s="87"/>
      <c r="RII62" s="87"/>
      <c r="RIJ62" s="87"/>
      <c r="RIK62" s="87"/>
      <c r="RIL62" s="87"/>
      <c r="RIM62" s="87"/>
      <c r="RIN62" s="87"/>
      <c r="RIO62" s="87"/>
      <c r="RIP62" s="87"/>
      <c r="RIQ62" s="87"/>
      <c r="RIW62" s="87"/>
      <c r="RIX62" s="87"/>
      <c r="RIY62" s="87"/>
      <c r="RIZ62" s="87"/>
      <c r="RJA62" s="87"/>
      <c r="RJB62" s="87"/>
      <c r="RJC62" s="87"/>
      <c r="RJD62" s="87"/>
      <c r="RJE62" s="87"/>
      <c r="RJF62" s="87"/>
      <c r="RJL62" s="87"/>
      <c r="RJM62" s="87"/>
      <c r="RJN62" s="87"/>
      <c r="RJO62" s="87"/>
      <c r="RJP62" s="87"/>
      <c r="RJQ62" s="87"/>
      <c r="RJR62" s="87"/>
      <c r="RJS62" s="87"/>
      <c r="RJT62" s="87"/>
      <c r="RJU62" s="87"/>
      <c r="RKA62" s="87"/>
      <c r="RKB62" s="87"/>
      <c r="RKC62" s="87"/>
      <c r="RKD62" s="87"/>
      <c r="RKE62" s="87"/>
      <c r="RKF62" s="87"/>
      <c r="RKG62" s="87"/>
      <c r="RKH62" s="87"/>
      <c r="RKI62" s="87"/>
      <c r="RKJ62" s="87"/>
      <c r="RKP62" s="87"/>
      <c r="RKQ62" s="87"/>
      <c r="RKR62" s="87"/>
      <c r="RKS62" s="87"/>
      <c r="RKT62" s="87"/>
      <c r="RKU62" s="87"/>
      <c r="RKV62" s="87"/>
      <c r="RKW62" s="87"/>
      <c r="RKX62" s="87"/>
      <c r="RKY62" s="87"/>
      <c r="RLE62" s="87"/>
      <c r="RLF62" s="87"/>
      <c r="RLG62" s="87"/>
      <c r="RLH62" s="87"/>
      <c r="RLI62" s="87"/>
      <c r="RLJ62" s="87"/>
      <c r="RLK62" s="87"/>
      <c r="RLL62" s="87"/>
      <c r="RLM62" s="87"/>
      <c r="RLN62" s="87"/>
      <c r="RLT62" s="87"/>
      <c r="RLU62" s="87"/>
      <c r="RLV62" s="87"/>
      <c r="RLW62" s="87"/>
      <c r="RLX62" s="87"/>
      <c r="RLY62" s="87"/>
      <c r="RLZ62" s="87"/>
      <c r="RMA62" s="87"/>
      <c r="RMB62" s="87"/>
      <c r="RMC62" s="87"/>
      <c r="RMI62" s="87"/>
      <c r="RMJ62" s="87"/>
      <c r="RMK62" s="87"/>
      <c r="RML62" s="87"/>
      <c r="RMM62" s="87"/>
      <c r="RMN62" s="87"/>
      <c r="RMO62" s="87"/>
      <c r="RMP62" s="87"/>
      <c r="RMQ62" s="87"/>
      <c r="RMR62" s="87"/>
      <c r="RMX62" s="87"/>
      <c r="RMY62" s="87"/>
      <c r="RMZ62" s="87"/>
      <c r="RNA62" s="87"/>
      <c r="RNB62" s="87"/>
      <c r="RNC62" s="87"/>
      <c r="RND62" s="87"/>
      <c r="RNE62" s="87"/>
      <c r="RNF62" s="87"/>
      <c r="RNG62" s="87"/>
      <c r="RNM62" s="87"/>
      <c r="RNN62" s="87"/>
      <c r="RNO62" s="87"/>
      <c r="RNP62" s="87"/>
      <c r="RNQ62" s="87"/>
      <c r="RNR62" s="87"/>
      <c r="RNS62" s="87"/>
      <c r="RNT62" s="87"/>
      <c r="RNU62" s="87"/>
      <c r="RNV62" s="87"/>
      <c r="ROB62" s="87"/>
      <c r="ROC62" s="87"/>
      <c r="ROD62" s="87"/>
      <c r="ROE62" s="87"/>
      <c r="ROF62" s="87"/>
      <c r="ROG62" s="87"/>
      <c r="ROH62" s="87"/>
      <c r="ROI62" s="87"/>
      <c r="ROJ62" s="87"/>
      <c r="ROK62" s="87"/>
      <c r="ROQ62" s="87"/>
      <c r="ROR62" s="87"/>
      <c r="ROS62" s="87"/>
      <c r="ROT62" s="87"/>
      <c r="ROU62" s="87"/>
      <c r="ROV62" s="87"/>
      <c r="ROW62" s="87"/>
      <c r="ROX62" s="87"/>
      <c r="ROY62" s="87"/>
      <c r="ROZ62" s="87"/>
      <c r="RPF62" s="87"/>
      <c r="RPG62" s="87"/>
      <c r="RPH62" s="87"/>
      <c r="RPI62" s="87"/>
      <c r="RPJ62" s="87"/>
      <c r="RPK62" s="87"/>
      <c r="RPL62" s="87"/>
      <c r="RPM62" s="87"/>
      <c r="RPN62" s="87"/>
      <c r="RPO62" s="87"/>
      <c r="RPU62" s="87"/>
      <c r="RPV62" s="87"/>
      <c r="RPW62" s="87"/>
      <c r="RPX62" s="87"/>
      <c r="RPY62" s="87"/>
      <c r="RPZ62" s="87"/>
      <c r="RQA62" s="87"/>
      <c r="RQB62" s="87"/>
      <c r="RQC62" s="87"/>
      <c r="RQD62" s="87"/>
      <c r="RQJ62" s="87"/>
      <c r="RQK62" s="87"/>
      <c r="RQL62" s="87"/>
      <c r="RQM62" s="87"/>
      <c r="RQN62" s="87"/>
      <c r="RQO62" s="87"/>
      <c r="RQP62" s="87"/>
      <c r="RQQ62" s="87"/>
      <c r="RQR62" s="87"/>
      <c r="RQS62" s="87"/>
      <c r="RQY62" s="87"/>
      <c r="RQZ62" s="87"/>
      <c r="RRA62" s="87"/>
      <c r="RRB62" s="87"/>
      <c r="RRC62" s="87"/>
      <c r="RRD62" s="87"/>
      <c r="RRE62" s="87"/>
      <c r="RRF62" s="87"/>
      <c r="RRG62" s="87"/>
      <c r="RRH62" s="87"/>
      <c r="RRN62" s="87"/>
      <c r="RRO62" s="87"/>
      <c r="RRP62" s="87"/>
      <c r="RRQ62" s="87"/>
      <c r="RRR62" s="87"/>
      <c r="RRS62" s="87"/>
      <c r="RRT62" s="87"/>
      <c r="RRU62" s="87"/>
      <c r="RRV62" s="87"/>
      <c r="RRW62" s="87"/>
      <c r="RSC62" s="87"/>
      <c r="RSD62" s="87"/>
      <c r="RSE62" s="87"/>
      <c r="RSF62" s="87"/>
      <c r="RSG62" s="87"/>
      <c r="RSH62" s="87"/>
      <c r="RSI62" s="87"/>
      <c r="RSJ62" s="87"/>
      <c r="RSK62" s="87"/>
      <c r="RSL62" s="87"/>
      <c r="RSR62" s="87"/>
      <c r="RSS62" s="87"/>
      <c r="RST62" s="87"/>
      <c r="RSU62" s="87"/>
      <c r="RSV62" s="87"/>
      <c r="RSW62" s="87"/>
      <c r="RSX62" s="87"/>
      <c r="RSY62" s="87"/>
      <c r="RSZ62" s="87"/>
      <c r="RTA62" s="87"/>
      <c r="RTG62" s="87"/>
      <c r="RTH62" s="87"/>
      <c r="RTI62" s="87"/>
      <c r="RTJ62" s="87"/>
      <c r="RTK62" s="87"/>
      <c r="RTL62" s="87"/>
      <c r="RTM62" s="87"/>
      <c r="RTN62" s="87"/>
      <c r="RTO62" s="87"/>
      <c r="RTP62" s="87"/>
      <c r="RTV62" s="87"/>
      <c r="RTW62" s="87"/>
      <c r="RTX62" s="87"/>
      <c r="RTY62" s="87"/>
      <c r="RTZ62" s="87"/>
      <c r="RUA62" s="87"/>
      <c r="RUB62" s="87"/>
      <c r="RUC62" s="87"/>
      <c r="RUD62" s="87"/>
      <c r="RUE62" s="87"/>
      <c r="RUK62" s="87"/>
      <c r="RUL62" s="87"/>
      <c r="RUM62" s="87"/>
      <c r="RUN62" s="87"/>
      <c r="RUO62" s="87"/>
      <c r="RUP62" s="87"/>
      <c r="RUQ62" s="87"/>
      <c r="RUR62" s="87"/>
      <c r="RUS62" s="87"/>
      <c r="RUT62" s="87"/>
      <c r="RUZ62" s="87"/>
      <c r="RVA62" s="87"/>
      <c r="RVB62" s="87"/>
      <c r="RVC62" s="87"/>
      <c r="RVD62" s="87"/>
      <c r="RVE62" s="87"/>
      <c r="RVF62" s="87"/>
      <c r="RVG62" s="87"/>
      <c r="RVH62" s="87"/>
      <c r="RVI62" s="87"/>
      <c r="RVO62" s="87"/>
      <c r="RVP62" s="87"/>
      <c r="RVQ62" s="87"/>
      <c r="RVR62" s="87"/>
      <c r="RVS62" s="87"/>
      <c r="RVT62" s="87"/>
      <c r="RVU62" s="87"/>
      <c r="RVV62" s="87"/>
      <c r="RVW62" s="87"/>
      <c r="RVX62" s="87"/>
      <c r="RWD62" s="87"/>
      <c r="RWE62" s="87"/>
      <c r="RWF62" s="87"/>
      <c r="RWG62" s="87"/>
      <c r="RWH62" s="87"/>
      <c r="RWI62" s="87"/>
      <c r="RWJ62" s="87"/>
      <c r="RWK62" s="87"/>
      <c r="RWL62" s="87"/>
      <c r="RWM62" s="87"/>
      <c r="RWS62" s="87"/>
      <c r="RWT62" s="87"/>
      <c r="RWU62" s="87"/>
      <c r="RWV62" s="87"/>
      <c r="RWW62" s="87"/>
      <c r="RWX62" s="87"/>
      <c r="RWY62" s="87"/>
      <c r="RWZ62" s="87"/>
      <c r="RXA62" s="87"/>
      <c r="RXB62" s="87"/>
      <c r="RXH62" s="87"/>
      <c r="RXI62" s="87"/>
      <c r="RXJ62" s="87"/>
      <c r="RXK62" s="87"/>
      <c r="RXL62" s="87"/>
      <c r="RXM62" s="87"/>
      <c r="RXN62" s="87"/>
      <c r="RXO62" s="87"/>
      <c r="RXP62" s="87"/>
      <c r="RXQ62" s="87"/>
      <c r="RXW62" s="87"/>
      <c r="RXX62" s="87"/>
      <c r="RXY62" s="87"/>
      <c r="RXZ62" s="87"/>
      <c r="RYA62" s="87"/>
      <c r="RYB62" s="87"/>
      <c r="RYC62" s="87"/>
      <c r="RYD62" s="87"/>
      <c r="RYE62" s="87"/>
      <c r="RYF62" s="87"/>
      <c r="RYL62" s="87"/>
      <c r="RYM62" s="87"/>
      <c r="RYN62" s="87"/>
      <c r="RYO62" s="87"/>
      <c r="RYP62" s="87"/>
      <c r="RYQ62" s="87"/>
      <c r="RYR62" s="87"/>
      <c r="RYS62" s="87"/>
      <c r="RYT62" s="87"/>
      <c r="RYU62" s="87"/>
      <c r="RZA62" s="87"/>
      <c r="RZB62" s="87"/>
      <c r="RZC62" s="87"/>
      <c r="RZD62" s="87"/>
      <c r="RZE62" s="87"/>
      <c r="RZF62" s="87"/>
      <c r="RZG62" s="87"/>
      <c r="RZH62" s="87"/>
      <c r="RZI62" s="87"/>
      <c r="RZJ62" s="87"/>
      <c r="RZP62" s="87"/>
      <c r="RZQ62" s="87"/>
      <c r="RZR62" s="87"/>
      <c r="RZS62" s="87"/>
      <c r="RZT62" s="87"/>
      <c r="RZU62" s="87"/>
      <c r="RZV62" s="87"/>
      <c r="RZW62" s="87"/>
      <c r="RZX62" s="87"/>
      <c r="RZY62" s="87"/>
      <c r="SAE62" s="87"/>
      <c r="SAF62" s="87"/>
      <c r="SAG62" s="87"/>
      <c r="SAH62" s="87"/>
      <c r="SAI62" s="87"/>
      <c r="SAJ62" s="87"/>
      <c r="SAK62" s="87"/>
      <c r="SAL62" s="87"/>
      <c r="SAM62" s="87"/>
      <c r="SAN62" s="87"/>
      <c r="SAT62" s="87"/>
      <c r="SAU62" s="87"/>
      <c r="SAV62" s="87"/>
      <c r="SAW62" s="87"/>
      <c r="SAX62" s="87"/>
      <c r="SAY62" s="87"/>
      <c r="SAZ62" s="87"/>
      <c r="SBA62" s="87"/>
      <c r="SBB62" s="87"/>
      <c r="SBC62" s="87"/>
      <c r="SBI62" s="87"/>
      <c r="SBJ62" s="87"/>
      <c r="SBK62" s="87"/>
      <c r="SBL62" s="87"/>
      <c r="SBM62" s="87"/>
      <c r="SBN62" s="87"/>
      <c r="SBO62" s="87"/>
      <c r="SBP62" s="87"/>
      <c r="SBQ62" s="87"/>
      <c r="SBR62" s="87"/>
      <c r="SBX62" s="87"/>
      <c r="SBY62" s="87"/>
      <c r="SBZ62" s="87"/>
      <c r="SCA62" s="87"/>
      <c r="SCB62" s="87"/>
      <c r="SCC62" s="87"/>
      <c r="SCD62" s="87"/>
      <c r="SCE62" s="87"/>
      <c r="SCF62" s="87"/>
      <c r="SCG62" s="87"/>
      <c r="SCM62" s="87"/>
      <c r="SCN62" s="87"/>
      <c r="SCO62" s="87"/>
      <c r="SCP62" s="87"/>
      <c r="SCQ62" s="87"/>
      <c r="SCR62" s="87"/>
      <c r="SCS62" s="87"/>
      <c r="SCT62" s="87"/>
      <c r="SCU62" s="87"/>
      <c r="SCV62" s="87"/>
      <c r="SDB62" s="87"/>
      <c r="SDC62" s="87"/>
      <c r="SDD62" s="87"/>
      <c r="SDE62" s="87"/>
      <c r="SDF62" s="87"/>
      <c r="SDG62" s="87"/>
      <c r="SDH62" s="87"/>
      <c r="SDI62" s="87"/>
      <c r="SDJ62" s="87"/>
      <c r="SDK62" s="87"/>
      <c r="SDQ62" s="87"/>
      <c r="SDR62" s="87"/>
      <c r="SDS62" s="87"/>
      <c r="SDT62" s="87"/>
      <c r="SDU62" s="87"/>
      <c r="SDV62" s="87"/>
      <c r="SDW62" s="87"/>
      <c r="SDX62" s="87"/>
      <c r="SDY62" s="87"/>
      <c r="SDZ62" s="87"/>
      <c r="SEF62" s="87"/>
      <c r="SEG62" s="87"/>
      <c r="SEH62" s="87"/>
      <c r="SEI62" s="87"/>
      <c r="SEJ62" s="87"/>
      <c r="SEK62" s="87"/>
      <c r="SEL62" s="87"/>
      <c r="SEM62" s="87"/>
      <c r="SEN62" s="87"/>
      <c r="SEO62" s="87"/>
      <c r="SEU62" s="87"/>
      <c r="SEV62" s="87"/>
      <c r="SEW62" s="87"/>
      <c r="SEX62" s="87"/>
      <c r="SEY62" s="87"/>
      <c r="SEZ62" s="87"/>
      <c r="SFA62" s="87"/>
      <c r="SFB62" s="87"/>
      <c r="SFC62" s="87"/>
      <c r="SFD62" s="87"/>
      <c r="SFJ62" s="87"/>
      <c r="SFK62" s="87"/>
      <c r="SFL62" s="87"/>
      <c r="SFM62" s="87"/>
      <c r="SFN62" s="87"/>
      <c r="SFO62" s="87"/>
      <c r="SFP62" s="87"/>
      <c r="SFQ62" s="87"/>
      <c r="SFR62" s="87"/>
      <c r="SFS62" s="87"/>
      <c r="SFY62" s="87"/>
      <c r="SFZ62" s="87"/>
      <c r="SGA62" s="87"/>
      <c r="SGB62" s="87"/>
      <c r="SGC62" s="87"/>
      <c r="SGD62" s="87"/>
      <c r="SGE62" s="87"/>
      <c r="SGF62" s="87"/>
      <c r="SGG62" s="87"/>
      <c r="SGH62" s="87"/>
      <c r="SGN62" s="87"/>
      <c r="SGO62" s="87"/>
      <c r="SGP62" s="87"/>
      <c r="SGQ62" s="87"/>
      <c r="SGR62" s="87"/>
      <c r="SGS62" s="87"/>
      <c r="SGT62" s="87"/>
      <c r="SGU62" s="87"/>
      <c r="SGV62" s="87"/>
      <c r="SGW62" s="87"/>
      <c r="SHC62" s="87"/>
      <c r="SHD62" s="87"/>
      <c r="SHE62" s="87"/>
      <c r="SHF62" s="87"/>
      <c r="SHG62" s="87"/>
      <c r="SHH62" s="87"/>
      <c r="SHI62" s="87"/>
      <c r="SHJ62" s="87"/>
      <c r="SHK62" s="87"/>
      <c r="SHL62" s="87"/>
      <c r="SHR62" s="87"/>
      <c r="SHS62" s="87"/>
      <c r="SHT62" s="87"/>
      <c r="SHU62" s="87"/>
      <c r="SHV62" s="87"/>
      <c r="SHW62" s="87"/>
      <c r="SHX62" s="87"/>
      <c r="SHY62" s="87"/>
      <c r="SHZ62" s="87"/>
      <c r="SIA62" s="87"/>
      <c r="SIG62" s="87"/>
      <c r="SIH62" s="87"/>
      <c r="SII62" s="87"/>
      <c r="SIJ62" s="87"/>
      <c r="SIK62" s="87"/>
      <c r="SIL62" s="87"/>
      <c r="SIM62" s="87"/>
      <c r="SIN62" s="87"/>
      <c r="SIO62" s="87"/>
      <c r="SIP62" s="87"/>
      <c r="SIV62" s="87"/>
      <c r="SIW62" s="87"/>
      <c r="SIX62" s="87"/>
      <c r="SIY62" s="87"/>
      <c r="SIZ62" s="87"/>
      <c r="SJA62" s="87"/>
      <c r="SJB62" s="87"/>
      <c r="SJC62" s="87"/>
      <c r="SJD62" s="87"/>
      <c r="SJE62" s="87"/>
      <c r="SJK62" s="87"/>
      <c r="SJL62" s="87"/>
      <c r="SJM62" s="87"/>
      <c r="SJN62" s="87"/>
      <c r="SJO62" s="87"/>
      <c r="SJP62" s="87"/>
      <c r="SJQ62" s="87"/>
      <c r="SJR62" s="87"/>
      <c r="SJS62" s="87"/>
      <c r="SJT62" s="87"/>
      <c r="SJZ62" s="87"/>
      <c r="SKA62" s="87"/>
      <c r="SKB62" s="87"/>
      <c r="SKC62" s="87"/>
      <c r="SKD62" s="87"/>
      <c r="SKE62" s="87"/>
      <c r="SKF62" s="87"/>
      <c r="SKG62" s="87"/>
      <c r="SKH62" s="87"/>
      <c r="SKI62" s="87"/>
      <c r="SKO62" s="87"/>
      <c r="SKP62" s="87"/>
      <c r="SKQ62" s="87"/>
      <c r="SKR62" s="87"/>
      <c r="SKS62" s="87"/>
      <c r="SKT62" s="87"/>
      <c r="SKU62" s="87"/>
      <c r="SKV62" s="87"/>
      <c r="SKW62" s="87"/>
      <c r="SKX62" s="87"/>
      <c r="SLD62" s="87"/>
      <c r="SLE62" s="87"/>
      <c r="SLF62" s="87"/>
      <c r="SLG62" s="87"/>
      <c r="SLH62" s="87"/>
      <c r="SLI62" s="87"/>
      <c r="SLJ62" s="87"/>
      <c r="SLK62" s="87"/>
      <c r="SLL62" s="87"/>
      <c r="SLM62" s="87"/>
      <c r="SLS62" s="87"/>
      <c r="SLT62" s="87"/>
      <c r="SLU62" s="87"/>
      <c r="SLV62" s="87"/>
      <c r="SLW62" s="87"/>
      <c r="SLX62" s="87"/>
      <c r="SLY62" s="87"/>
      <c r="SLZ62" s="87"/>
      <c r="SMA62" s="87"/>
      <c r="SMB62" s="87"/>
      <c r="SMH62" s="87"/>
      <c r="SMI62" s="87"/>
      <c r="SMJ62" s="87"/>
      <c r="SMK62" s="87"/>
      <c r="SML62" s="87"/>
      <c r="SMM62" s="87"/>
      <c r="SMN62" s="87"/>
      <c r="SMO62" s="87"/>
      <c r="SMP62" s="87"/>
      <c r="SMQ62" s="87"/>
      <c r="SMW62" s="87"/>
      <c r="SMX62" s="87"/>
      <c r="SMY62" s="87"/>
      <c r="SMZ62" s="87"/>
      <c r="SNA62" s="87"/>
      <c r="SNB62" s="87"/>
      <c r="SNC62" s="87"/>
      <c r="SND62" s="87"/>
      <c r="SNE62" s="87"/>
      <c r="SNF62" s="87"/>
      <c r="SNL62" s="87"/>
      <c r="SNM62" s="87"/>
      <c r="SNN62" s="87"/>
      <c r="SNO62" s="87"/>
      <c r="SNP62" s="87"/>
      <c r="SNQ62" s="87"/>
      <c r="SNR62" s="87"/>
      <c r="SNS62" s="87"/>
      <c r="SNT62" s="87"/>
      <c r="SNU62" s="87"/>
      <c r="SOA62" s="87"/>
      <c r="SOB62" s="87"/>
      <c r="SOC62" s="87"/>
      <c r="SOD62" s="87"/>
      <c r="SOE62" s="87"/>
      <c r="SOF62" s="87"/>
      <c r="SOG62" s="87"/>
      <c r="SOH62" s="87"/>
      <c r="SOI62" s="87"/>
      <c r="SOJ62" s="87"/>
      <c r="SOP62" s="87"/>
      <c r="SOQ62" s="87"/>
      <c r="SOR62" s="87"/>
      <c r="SOS62" s="87"/>
      <c r="SOT62" s="87"/>
      <c r="SOU62" s="87"/>
      <c r="SOV62" s="87"/>
      <c r="SOW62" s="87"/>
      <c r="SOX62" s="87"/>
      <c r="SOY62" s="87"/>
      <c r="SPE62" s="87"/>
      <c r="SPF62" s="87"/>
      <c r="SPG62" s="87"/>
      <c r="SPH62" s="87"/>
      <c r="SPI62" s="87"/>
      <c r="SPJ62" s="87"/>
      <c r="SPK62" s="87"/>
      <c r="SPL62" s="87"/>
      <c r="SPM62" s="87"/>
      <c r="SPN62" s="87"/>
      <c r="SPT62" s="87"/>
      <c r="SPU62" s="87"/>
      <c r="SPV62" s="87"/>
      <c r="SPW62" s="87"/>
      <c r="SPX62" s="87"/>
      <c r="SPY62" s="87"/>
      <c r="SPZ62" s="87"/>
      <c r="SQA62" s="87"/>
      <c r="SQB62" s="87"/>
      <c r="SQC62" s="87"/>
      <c r="SQI62" s="87"/>
      <c r="SQJ62" s="87"/>
      <c r="SQK62" s="87"/>
      <c r="SQL62" s="87"/>
      <c r="SQM62" s="87"/>
      <c r="SQN62" s="87"/>
      <c r="SQO62" s="87"/>
      <c r="SQP62" s="87"/>
      <c r="SQQ62" s="87"/>
      <c r="SQR62" s="87"/>
      <c r="SQX62" s="87"/>
      <c r="SQY62" s="87"/>
      <c r="SQZ62" s="87"/>
      <c r="SRA62" s="87"/>
      <c r="SRB62" s="87"/>
      <c r="SRC62" s="87"/>
      <c r="SRD62" s="87"/>
      <c r="SRE62" s="87"/>
      <c r="SRF62" s="87"/>
      <c r="SRG62" s="87"/>
      <c r="SRM62" s="87"/>
      <c r="SRN62" s="87"/>
      <c r="SRO62" s="87"/>
      <c r="SRP62" s="87"/>
      <c r="SRQ62" s="87"/>
      <c r="SRR62" s="87"/>
      <c r="SRS62" s="87"/>
      <c r="SRT62" s="87"/>
      <c r="SRU62" s="87"/>
      <c r="SRV62" s="87"/>
      <c r="SSB62" s="87"/>
      <c r="SSC62" s="87"/>
      <c r="SSD62" s="87"/>
      <c r="SSE62" s="87"/>
      <c r="SSF62" s="87"/>
      <c r="SSG62" s="87"/>
      <c r="SSH62" s="87"/>
      <c r="SSI62" s="87"/>
      <c r="SSJ62" s="87"/>
      <c r="SSK62" s="87"/>
      <c r="SSQ62" s="87"/>
      <c r="SSR62" s="87"/>
      <c r="SSS62" s="87"/>
      <c r="SST62" s="87"/>
      <c r="SSU62" s="87"/>
      <c r="SSV62" s="87"/>
      <c r="SSW62" s="87"/>
      <c r="SSX62" s="87"/>
      <c r="SSY62" s="87"/>
      <c r="SSZ62" s="87"/>
      <c r="STF62" s="87"/>
      <c r="STG62" s="87"/>
      <c r="STH62" s="87"/>
      <c r="STI62" s="87"/>
      <c r="STJ62" s="87"/>
      <c r="STK62" s="87"/>
      <c r="STL62" s="87"/>
      <c r="STM62" s="87"/>
      <c r="STN62" s="87"/>
      <c r="STO62" s="87"/>
      <c r="STU62" s="87"/>
      <c r="STV62" s="87"/>
      <c r="STW62" s="87"/>
      <c r="STX62" s="87"/>
      <c r="STY62" s="87"/>
      <c r="STZ62" s="87"/>
      <c r="SUA62" s="87"/>
      <c r="SUB62" s="87"/>
      <c r="SUC62" s="87"/>
      <c r="SUD62" s="87"/>
      <c r="SUJ62" s="87"/>
      <c r="SUK62" s="87"/>
      <c r="SUL62" s="87"/>
      <c r="SUM62" s="87"/>
      <c r="SUN62" s="87"/>
      <c r="SUO62" s="87"/>
      <c r="SUP62" s="87"/>
      <c r="SUQ62" s="87"/>
      <c r="SUR62" s="87"/>
      <c r="SUS62" s="87"/>
      <c r="SUY62" s="87"/>
      <c r="SUZ62" s="87"/>
      <c r="SVA62" s="87"/>
      <c r="SVB62" s="87"/>
      <c r="SVC62" s="87"/>
      <c r="SVD62" s="87"/>
      <c r="SVE62" s="87"/>
      <c r="SVF62" s="87"/>
      <c r="SVG62" s="87"/>
      <c r="SVH62" s="87"/>
      <c r="SVN62" s="87"/>
      <c r="SVO62" s="87"/>
      <c r="SVP62" s="87"/>
      <c r="SVQ62" s="87"/>
      <c r="SVR62" s="87"/>
      <c r="SVS62" s="87"/>
      <c r="SVT62" s="87"/>
      <c r="SVU62" s="87"/>
      <c r="SVV62" s="87"/>
      <c r="SVW62" s="87"/>
      <c r="SWC62" s="87"/>
      <c r="SWD62" s="87"/>
      <c r="SWE62" s="87"/>
      <c r="SWF62" s="87"/>
      <c r="SWG62" s="87"/>
      <c r="SWH62" s="87"/>
      <c r="SWI62" s="87"/>
      <c r="SWJ62" s="87"/>
      <c r="SWK62" s="87"/>
      <c r="SWL62" s="87"/>
      <c r="SWR62" s="87"/>
      <c r="SWS62" s="87"/>
      <c r="SWT62" s="87"/>
      <c r="SWU62" s="87"/>
      <c r="SWV62" s="87"/>
      <c r="SWW62" s="87"/>
      <c r="SWX62" s="87"/>
      <c r="SWY62" s="87"/>
      <c r="SWZ62" s="87"/>
      <c r="SXA62" s="87"/>
      <c r="SXG62" s="87"/>
      <c r="SXH62" s="87"/>
      <c r="SXI62" s="87"/>
      <c r="SXJ62" s="87"/>
      <c r="SXK62" s="87"/>
      <c r="SXL62" s="87"/>
      <c r="SXM62" s="87"/>
      <c r="SXN62" s="87"/>
      <c r="SXO62" s="87"/>
      <c r="SXP62" s="87"/>
      <c r="SXV62" s="87"/>
      <c r="SXW62" s="87"/>
      <c r="SXX62" s="87"/>
      <c r="SXY62" s="87"/>
      <c r="SXZ62" s="87"/>
      <c r="SYA62" s="87"/>
      <c r="SYB62" s="87"/>
      <c r="SYC62" s="87"/>
      <c r="SYD62" s="87"/>
      <c r="SYE62" s="87"/>
      <c r="SYK62" s="87"/>
      <c r="SYL62" s="87"/>
      <c r="SYM62" s="87"/>
      <c r="SYN62" s="87"/>
      <c r="SYO62" s="87"/>
      <c r="SYP62" s="87"/>
      <c r="SYQ62" s="87"/>
      <c r="SYR62" s="87"/>
      <c r="SYS62" s="87"/>
      <c r="SYT62" s="87"/>
      <c r="SYZ62" s="87"/>
      <c r="SZA62" s="87"/>
      <c r="SZB62" s="87"/>
      <c r="SZC62" s="87"/>
      <c r="SZD62" s="87"/>
      <c r="SZE62" s="87"/>
      <c r="SZF62" s="87"/>
      <c r="SZG62" s="87"/>
      <c r="SZH62" s="87"/>
      <c r="SZI62" s="87"/>
      <c r="SZO62" s="87"/>
      <c r="SZP62" s="87"/>
      <c r="SZQ62" s="87"/>
      <c r="SZR62" s="87"/>
      <c r="SZS62" s="87"/>
      <c r="SZT62" s="87"/>
      <c r="SZU62" s="87"/>
      <c r="SZV62" s="87"/>
      <c r="SZW62" s="87"/>
      <c r="SZX62" s="87"/>
      <c r="TAD62" s="87"/>
      <c r="TAE62" s="87"/>
      <c r="TAF62" s="87"/>
      <c r="TAG62" s="87"/>
      <c r="TAH62" s="87"/>
      <c r="TAI62" s="87"/>
      <c r="TAJ62" s="87"/>
      <c r="TAK62" s="87"/>
      <c r="TAL62" s="87"/>
      <c r="TAM62" s="87"/>
      <c r="TAS62" s="87"/>
      <c r="TAT62" s="87"/>
      <c r="TAU62" s="87"/>
      <c r="TAV62" s="87"/>
      <c r="TAW62" s="87"/>
      <c r="TAX62" s="87"/>
      <c r="TAY62" s="87"/>
      <c r="TAZ62" s="87"/>
      <c r="TBA62" s="87"/>
      <c r="TBB62" s="87"/>
      <c r="TBH62" s="87"/>
      <c r="TBI62" s="87"/>
      <c r="TBJ62" s="87"/>
      <c r="TBK62" s="87"/>
      <c r="TBL62" s="87"/>
      <c r="TBM62" s="87"/>
      <c r="TBN62" s="87"/>
      <c r="TBO62" s="87"/>
      <c r="TBP62" s="87"/>
      <c r="TBQ62" s="87"/>
      <c r="TBW62" s="87"/>
      <c r="TBX62" s="87"/>
      <c r="TBY62" s="87"/>
      <c r="TBZ62" s="87"/>
      <c r="TCA62" s="87"/>
      <c r="TCB62" s="87"/>
      <c r="TCC62" s="87"/>
      <c r="TCD62" s="87"/>
      <c r="TCE62" s="87"/>
      <c r="TCF62" s="87"/>
      <c r="TCL62" s="87"/>
      <c r="TCM62" s="87"/>
      <c r="TCN62" s="87"/>
      <c r="TCO62" s="87"/>
      <c r="TCP62" s="87"/>
      <c r="TCQ62" s="87"/>
      <c r="TCR62" s="87"/>
      <c r="TCS62" s="87"/>
      <c r="TCT62" s="87"/>
      <c r="TCU62" s="87"/>
      <c r="TDA62" s="87"/>
      <c r="TDB62" s="87"/>
      <c r="TDC62" s="87"/>
      <c r="TDD62" s="87"/>
      <c r="TDE62" s="87"/>
      <c r="TDF62" s="87"/>
      <c r="TDG62" s="87"/>
      <c r="TDH62" s="87"/>
      <c r="TDI62" s="87"/>
      <c r="TDJ62" s="87"/>
      <c r="TDP62" s="87"/>
      <c r="TDQ62" s="87"/>
      <c r="TDR62" s="87"/>
      <c r="TDS62" s="87"/>
      <c r="TDT62" s="87"/>
      <c r="TDU62" s="87"/>
      <c r="TDV62" s="87"/>
      <c r="TDW62" s="87"/>
      <c r="TDX62" s="87"/>
      <c r="TDY62" s="87"/>
      <c r="TEE62" s="87"/>
      <c r="TEF62" s="87"/>
      <c r="TEG62" s="87"/>
      <c r="TEH62" s="87"/>
      <c r="TEI62" s="87"/>
      <c r="TEJ62" s="87"/>
      <c r="TEK62" s="87"/>
      <c r="TEL62" s="87"/>
      <c r="TEM62" s="87"/>
      <c r="TEN62" s="87"/>
      <c r="TET62" s="87"/>
      <c r="TEU62" s="87"/>
      <c r="TEV62" s="87"/>
      <c r="TEW62" s="87"/>
      <c r="TEX62" s="87"/>
      <c r="TEY62" s="87"/>
      <c r="TEZ62" s="87"/>
      <c r="TFA62" s="87"/>
      <c r="TFB62" s="87"/>
      <c r="TFC62" s="87"/>
      <c r="TFI62" s="87"/>
      <c r="TFJ62" s="87"/>
      <c r="TFK62" s="87"/>
      <c r="TFL62" s="87"/>
      <c r="TFM62" s="87"/>
      <c r="TFN62" s="87"/>
      <c r="TFO62" s="87"/>
      <c r="TFP62" s="87"/>
      <c r="TFQ62" s="87"/>
      <c r="TFR62" s="87"/>
      <c r="TFX62" s="87"/>
      <c r="TFY62" s="87"/>
      <c r="TFZ62" s="87"/>
      <c r="TGA62" s="87"/>
      <c r="TGB62" s="87"/>
      <c r="TGC62" s="87"/>
      <c r="TGD62" s="87"/>
      <c r="TGE62" s="87"/>
      <c r="TGF62" s="87"/>
      <c r="TGG62" s="87"/>
      <c r="TGM62" s="87"/>
      <c r="TGN62" s="87"/>
      <c r="TGO62" s="87"/>
      <c r="TGP62" s="87"/>
      <c r="TGQ62" s="87"/>
      <c r="TGR62" s="87"/>
      <c r="TGS62" s="87"/>
      <c r="TGT62" s="87"/>
      <c r="TGU62" s="87"/>
      <c r="TGV62" s="87"/>
      <c r="THB62" s="87"/>
      <c r="THC62" s="87"/>
      <c r="THD62" s="87"/>
      <c r="THE62" s="87"/>
      <c r="THF62" s="87"/>
      <c r="THG62" s="87"/>
      <c r="THH62" s="87"/>
      <c r="THI62" s="87"/>
      <c r="THJ62" s="87"/>
      <c r="THK62" s="87"/>
      <c r="THQ62" s="87"/>
      <c r="THR62" s="87"/>
      <c r="THS62" s="87"/>
      <c r="THT62" s="87"/>
      <c r="THU62" s="87"/>
      <c r="THV62" s="87"/>
      <c r="THW62" s="87"/>
      <c r="THX62" s="87"/>
      <c r="THY62" s="87"/>
      <c r="THZ62" s="87"/>
      <c r="TIF62" s="87"/>
      <c r="TIG62" s="87"/>
      <c r="TIH62" s="87"/>
      <c r="TII62" s="87"/>
      <c r="TIJ62" s="87"/>
      <c r="TIK62" s="87"/>
      <c r="TIL62" s="87"/>
      <c r="TIM62" s="87"/>
      <c r="TIN62" s="87"/>
      <c r="TIO62" s="87"/>
      <c r="TIU62" s="87"/>
      <c r="TIV62" s="87"/>
      <c r="TIW62" s="87"/>
      <c r="TIX62" s="87"/>
      <c r="TIY62" s="87"/>
      <c r="TIZ62" s="87"/>
      <c r="TJA62" s="87"/>
      <c r="TJB62" s="87"/>
      <c r="TJC62" s="87"/>
      <c r="TJD62" s="87"/>
      <c r="TJJ62" s="87"/>
      <c r="TJK62" s="87"/>
      <c r="TJL62" s="87"/>
      <c r="TJM62" s="87"/>
      <c r="TJN62" s="87"/>
      <c r="TJO62" s="87"/>
      <c r="TJP62" s="87"/>
      <c r="TJQ62" s="87"/>
      <c r="TJR62" s="87"/>
      <c r="TJS62" s="87"/>
      <c r="TJY62" s="87"/>
      <c r="TJZ62" s="87"/>
      <c r="TKA62" s="87"/>
      <c r="TKB62" s="87"/>
      <c r="TKC62" s="87"/>
      <c r="TKD62" s="87"/>
      <c r="TKE62" s="87"/>
      <c r="TKF62" s="87"/>
      <c r="TKG62" s="87"/>
      <c r="TKH62" s="87"/>
      <c r="TKN62" s="87"/>
      <c r="TKO62" s="87"/>
      <c r="TKP62" s="87"/>
      <c r="TKQ62" s="87"/>
      <c r="TKR62" s="87"/>
      <c r="TKS62" s="87"/>
      <c r="TKT62" s="87"/>
      <c r="TKU62" s="87"/>
      <c r="TKV62" s="87"/>
      <c r="TKW62" s="87"/>
      <c r="TLC62" s="87"/>
      <c r="TLD62" s="87"/>
      <c r="TLE62" s="87"/>
      <c r="TLF62" s="87"/>
      <c r="TLG62" s="87"/>
      <c r="TLH62" s="87"/>
      <c r="TLI62" s="87"/>
      <c r="TLJ62" s="87"/>
      <c r="TLK62" s="87"/>
      <c r="TLL62" s="87"/>
      <c r="TLR62" s="87"/>
      <c r="TLS62" s="87"/>
      <c r="TLT62" s="87"/>
      <c r="TLU62" s="87"/>
      <c r="TLV62" s="87"/>
      <c r="TLW62" s="87"/>
      <c r="TLX62" s="87"/>
      <c r="TLY62" s="87"/>
      <c r="TLZ62" s="87"/>
      <c r="TMA62" s="87"/>
      <c r="TMG62" s="87"/>
      <c r="TMH62" s="87"/>
      <c r="TMI62" s="87"/>
      <c r="TMJ62" s="87"/>
      <c r="TMK62" s="87"/>
      <c r="TML62" s="87"/>
      <c r="TMM62" s="87"/>
      <c r="TMN62" s="87"/>
      <c r="TMO62" s="87"/>
      <c r="TMP62" s="87"/>
      <c r="TMV62" s="87"/>
      <c r="TMW62" s="87"/>
      <c r="TMX62" s="87"/>
      <c r="TMY62" s="87"/>
      <c r="TMZ62" s="87"/>
      <c r="TNA62" s="87"/>
      <c r="TNB62" s="87"/>
      <c r="TNC62" s="87"/>
      <c r="TND62" s="87"/>
      <c r="TNE62" s="87"/>
      <c r="TNK62" s="87"/>
      <c r="TNL62" s="87"/>
      <c r="TNM62" s="87"/>
      <c r="TNN62" s="87"/>
      <c r="TNO62" s="87"/>
      <c r="TNP62" s="87"/>
      <c r="TNQ62" s="87"/>
      <c r="TNR62" s="87"/>
      <c r="TNS62" s="87"/>
      <c r="TNT62" s="87"/>
      <c r="TNZ62" s="87"/>
      <c r="TOA62" s="87"/>
      <c r="TOB62" s="87"/>
      <c r="TOC62" s="87"/>
      <c r="TOD62" s="87"/>
      <c r="TOE62" s="87"/>
      <c r="TOF62" s="87"/>
      <c r="TOG62" s="87"/>
      <c r="TOH62" s="87"/>
      <c r="TOI62" s="87"/>
      <c r="TOO62" s="87"/>
      <c r="TOP62" s="87"/>
      <c r="TOQ62" s="87"/>
      <c r="TOR62" s="87"/>
      <c r="TOS62" s="87"/>
      <c r="TOT62" s="87"/>
      <c r="TOU62" s="87"/>
      <c r="TOV62" s="87"/>
      <c r="TOW62" s="87"/>
      <c r="TOX62" s="87"/>
      <c r="TPD62" s="87"/>
      <c r="TPE62" s="87"/>
      <c r="TPF62" s="87"/>
      <c r="TPG62" s="87"/>
      <c r="TPH62" s="87"/>
      <c r="TPI62" s="87"/>
      <c r="TPJ62" s="87"/>
      <c r="TPK62" s="87"/>
      <c r="TPL62" s="87"/>
      <c r="TPM62" s="87"/>
      <c r="TPS62" s="87"/>
      <c r="TPT62" s="87"/>
      <c r="TPU62" s="87"/>
      <c r="TPV62" s="87"/>
      <c r="TPW62" s="87"/>
      <c r="TPX62" s="87"/>
      <c r="TPY62" s="87"/>
      <c r="TPZ62" s="87"/>
      <c r="TQA62" s="87"/>
      <c r="TQB62" s="87"/>
      <c r="TQH62" s="87"/>
      <c r="TQI62" s="87"/>
      <c r="TQJ62" s="87"/>
      <c r="TQK62" s="87"/>
      <c r="TQL62" s="87"/>
      <c r="TQM62" s="87"/>
      <c r="TQN62" s="87"/>
      <c r="TQO62" s="87"/>
      <c r="TQP62" s="87"/>
      <c r="TQQ62" s="87"/>
      <c r="TQW62" s="87"/>
      <c r="TQX62" s="87"/>
      <c r="TQY62" s="87"/>
      <c r="TQZ62" s="87"/>
      <c r="TRA62" s="87"/>
      <c r="TRB62" s="87"/>
      <c r="TRC62" s="87"/>
      <c r="TRD62" s="87"/>
      <c r="TRE62" s="87"/>
      <c r="TRF62" s="87"/>
      <c r="TRL62" s="87"/>
      <c r="TRM62" s="87"/>
      <c r="TRN62" s="87"/>
      <c r="TRO62" s="87"/>
      <c r="TRP62" s="87"/>
      <c r="TRQ62" s="87"/>
      <c r="TRR62" s="87"/>
      <c r="TRS62" s="87"/>
      <c r="TRT62" s="87"/>
      <c r="TRU62" s="87"/>
      <c r="TSA62" s="87"/>
      <c r="TSB62" s="87"/>
      <c r="TSC62" s="87"/>
      <c r="TSD62" s="87"/>
      <c r="TSE62" s="87"/>
      <c r="TSF62" s="87"/>
      <c r="TSG62" s="87"/>
      <c r="TSH62" s="87"/>
      <c r="TSI62" s="87"/>
      <c r="TSJ62" s="87"/>
      <c r="TSP62" s="87"/>
      <c r="TSQ62" s="87"/>
      <c r="TSR62" s="87"/>
      <c r="TSS62" s="87"/>
      <c r="TST62" s="87"/>
      <c r="TSU62" s="87"/>
      <c r="TSV62" s="87"/>
      <c r="TSW62" s="87"/>
      <c r="TSX62" s="87"/>
      <c r="TSY62" s="87"/>
      <c r="TTE62" s="87"/>
      <c r="TTF62" s="87"/>
      <c r="TTG62" s="87"/>
      <c r="TTH62" s="87"/>
      <c r="TTI62" s="87"/>
      <c r="TTJ62" s="87"/>
      <c r="TTK62" s="87"/>
      <c r="TTL62" s="87"/>
      <c r="TTM62" s="87"/>
      <c r="TTN62" s="87"/>
      <c r="TTT62" s="87"/>
      <c r="TTU62" s="87"/>
      <c r="TTV62" s="87"/>
      <c r="TTW62" s="87"/>
      <c r="TTX62" s="87"/>
      <c r="TTY62" s="87"/>
      <c r="TTZ62" s="87"/>
      <c r="TUA62" s="87"/>
      <c r="TUB62" s="87"/>
      <c r="TUC62" s="87"/>
      <c r="TUI62" s="87"/>
      <c r="TUJ62" s="87"/>
      <c r="TUK62" s="87"/>
      <c r="TUL62" s="87"/>
      <c r="TUM62" s="87"/>
      <c r="TUN62" s="87"/>
      <c r="TUO62" s="87"/>
      <c r="TUP62" s="87"/>
      <c r="TUQ62" s="87"/>
      <c r="TUR62" s="87"/>
      <c r="TUX62" s="87"/>
      <c r="TUY62" s="87"/>
      <c r="TUZ62" s="87"/>
      <c r="TVA62" s="87"/>
      <c r="TVB62" s="87"/>
      <c r="TVC62" s="87"/>
      <c r="TVD62" s="87"/>
      <c r="TVE62" s="87"/>
      <c r="TVF62" s="87"/>
      <c r="TVG62" s="87"/>
      <c r="TVM62" s="87"/>
      <c r="TVN62" s="87"/>
      <c r="TVO62" s="87"/>
      <c r="TVP62" s="87"/>
      <c r="TVQ62" s="87"/>
      <c r="TVR62" s="87"/>
      <c r="TVS62" s="87"/>
      <c r="TVT62" s="87"/>
      <c r="TVU62" s="87"/>
      <c r="TVV62" s="87"/>
      <c r="TWB62" s="87"/>
      <c r="TWC62" s="87"/>
      <c r="TWD62" s="87"/>
      <c r="TWE62" s="87"/>
      <c r="TWF62" s="87"/>
      <c r="TWG62" s="87"/>
      <c r="TWH62" s="87"/>
      <c r="TWI62" s="87"/>
      <c r="TWJ62" s="87"/>
      <c r="TWK62" s="87"/>
      <c r="TWQ62" s="87"/>
      <c r="TWR62" s="87"/>
      <c r="TWS62" s="87"/>
      <c r="TWT62" s="87"/>
      <c r="TWU62" s="87"/>
      <c r="TWV62" s="87"/>
      <c r="TWW62" s="87"/>
      <c r="TWX62" s="87"/>
      <c r="TWY62" s="87"/>
      <c r="TWZ62" s="87"/>
      <c r="TXF62" s="87"/>
      <c r="TXG62" s="87"/>
      <c r="TXH62" s="87"/>
      <c r="TXI62" s="87"/>
      <c r="TXJ62" s="87"/>
      <c r="TXK62" s="87"/>
      <c r="TXL62" s="87"/>
      <c r="TXM62" s="87"/>
      <c r="TXN62" s="87"/>
      <c r="TXO62" s="87"/>
      <c r="TXU62" s="87"/>
      <c r="TXV62" s="87"/>
      <c r="TXW62" s="87"/>
      <c r="TXX62" s="87"/>
      <c r="TXY62" s="87"/>
      <c r="TXZ62" s="87"/>
      <c r="TYA62" s="87"/>
      <c r="TYB62" s="87"/>
      <c r="TYC62" s="87"/>
      <c r="TYD62" s="87"/>
      <c r="TYJ62" s="87"/>
      <c r="TYK62" s="87"/>
      <c r="TYL62" s="87"/>
      <c r="TYM62" s="87"/>
      <c r="TYN62" s="87"/>
      <c r="TYO62" s="87"/>
      <c r="TYP62" s="87"/>
      <c r="TYQ62" s="87"/>
      <c r="TYR62" s="87"/>
      <c r="TYS62" s="87"/>
      <c r="TYY62" s="87"/>
      <c r="TYZ62" s="87"/>
      <c r="TZA62" s="87"/>
      <c r="TZB62" s="87"/>
      <c r="TZC62" s="87"/>
      <c r="TZD62" s="87"/>
      <c r="TZE62" s="87"/>
      <c r="TZF62" s="87"/>
      <c r="TZG62" s="87"/>
      <c r="TZH62" s="87"/>
      <c r="TZN62" s="87"/>
      <c r="TZO62" s="87"/>
      <c r="TZP62" s="87"/>
      <c r="TZQ62" s="87"/>
      <c r="TZR62" s="87"/>
      <c r="TZS62" s="87"/>
      <c r="TZT62" s="87"/>
      <c r="TZU62" s="87"/>
      <c r="TZV62" s="87"/>
      <c r="TZW62" s="87"/>
      <c r="UAC62" s="87"/>
      <c r="UAD62" s="87"/>
      <c r="UAE62" s="87"/>
      <c r="UAF62" s="87"/>
      <c r="UAG62" s="87"/>
      <c r="UAH62" s="87"/>
      <c r="UAI62" s="87"/>
      <c r="UAJ62" s="87"/>
      <c r="UAK62" s="87"/>
      <c r="UAL62" s="87"/>
      <c r="UAR62" s="87"/>
      <c r="UAS62" s="87"/>
      <c r="UAT62" s="87"/>
      <c r="UAU62" s="87"/>
      <c r="UAV62" s="87"/>
      <c r="UAW62" s="87"/>
      <c r="UAX62" s="87"/>
      <c r="UAY62" s="87"/>
      <c r="UAZ62" s="87"/>
      <c r="UBA62" s="87"/>
      <c r="UBG62" s="87"/>
      <c r="UBH62" s="87"/>
      <c r="UBI62" s="87"/>
      <c r="UBJ62" s="87"/>
      <c r="UBK62" s="87"/>
      <c r="UBL62" s="87"/>
      <c r="UBM62" s="87"/>
      <c r="UBN62" s="87"/>
      <c r="UBO62" s="87"/>
      <c r="UBP62" s="87"/>
      <c r="UBV62" s="87"/>
      <c r="UBW62" s="87"/>
      <c r="UBX62" s="87"/>
      <c r="UBY62" s="87"/>
      <c r="UBZ62" s="87"/>
      <c r="UCA62" s="87"/>
      <c r="UCB62" s="87"/>
      <c r="UCC62" s="87"/>
      <c r="UCD62" s="87"/>
      <c r="UCE62" s="87"/>
      <c r="UCK62" s="87"/>
      <c r="UCL62" s="87"/>
      <c r="UCM62" s="87"/>
      <c r="UCN62" s="87"/>
      <c r="UCO62" s="87"/>
      <c r="UCP62" s="87"/>
      <c r="UCQ62" s="87"/>
      <c r="UCR62" s="87"/>
      <c r="UCS62" s="87"/>
      <c r="UCT62" s="87"/>
      <c r="UCZ62" s="87"/>
      <c r="UDA62" s="87"/>
      <c r="UDB62" s="87"/>
      <c r="UDC62" s="87"/>
      <c r="UDD62" s="87"/>
      <c r="UDE62" s="87"/>
      <c r="UDF62" s="87"/>
      <c r="UDG62" s="87"/>
      <c r="UDH62" s="87"/>
      <c r="UDI62" s="87"/>
      <c r="UDO62" s="87"/>
      <c r="UDP62" s="87"/>
      <c r="UDQ62" s="87"/>
      <c r="UDR62" s="87"/>
      <c r="UDS62" s="87"/>
      <c r="UDT62" s="87"/>
      <c r="UDU62" s="87"/>
      <c r="UDV62" s="87"/>
      <c r="UDW62" s="87"/>
      <c r="UDX62" s="87"/>
      <c r="UED62" s="87"/>
      <c r="UEE62" s="87"/>
      <c r="UEF62" s="87"/>
      <c r="UEG62" s="87"/>
      <c r="UEH62" s="87"/>
      <c r="UEI62" s="87"/>
      <c r="UEJ62" s="87"/>
      <c r="UEK62" s="87"/>
      <c r="UEL62" s="87"/>
      <c r="UEM62" s="87"/>
      <c r="UES62" s="87"/>
      <c r="UET62" s="87"/>
      <c r="UEU62" s="87"/>
      <c r="UEV62" s="87"/>
      <c r="UEW62" s="87"/>
      <c r="UEX62" s="87"/>
      <c r="UEY62" s="87"/>
      <c r="UEZ62" s="87"/>
      <c r="UFA62" s="87"/>
      <c r="UFB62" s="87"/>
      <c r="UFH62" s="87"/>
      <c r="UFI62" s="87"/>
      <c r="UFJ62" s="87"/>
      <c r="UFK62" s="87"/>
      <c r="UFL62" s="87"/>
      <c r="UFM62" s="87"/>
      <c r="UFN62" s="87"/>
      <c r="UFO62" s="87"/>
      <c r="UFP62" s="87"/>
      <c r="UFQ62" s="87"/>
      <c r="UFW62" s="87"/>
      <c r="UFX62" s="87"/>
      <c r="UFY62" s="87"/>
      <c r="UFZ62" s="87"/>
      <c r="UGA62" s="87"/>
      <c r="UGB62" s="87"/>
      <c r="UGC62" s="87"/>
      <c r="UGD62" s="87"/>
      <c r="UGE62" s="87"/>
      <c r="UGF62" s="87"/>
      <c r="UGL62" s="87"/>
      <c r="UGM62" s="87"/>
      <c r="UGN62" s="87"/>
      <c r="UGO62" s="87"/>
      <c r="UGP62" s="87"/>
      <c r="UGQ62" s="87"/>
      <c r="UGR62" s="87"/>
      <c r="UGS62" s="87"/>
      <c r="UGT62" s="87"/>
      <c r="UGU62" s="87"/>
      <c r="UHA62" s="87"/>
      <c r="UHB62" s="87"/>
      <c r="UHC62" s="87"/>
      <c r="UHD62" s="87"/>
      <c r="UHE62" s="87"/>
      <c r="UHF62" s="87"/>
      <c r="UHG62" s="87"/>
      <c r="UHH62" s="87"/>
      <c r="UHI62" s="87"/>
      <c r="UHJ62" s="87"/>
      <c r="UHP62" s="87"/>
      <c r="UHQ62" s="87"/>
      <c r="UHR62" s="87"/>
      <c r="UHS62" s="87"/>
      <c r="UHT62" s="87"/>
      <c r="UHU62" s="87"/>
      <c r="UHV62" s="87"/>
      <c r="UHW62" s="87"/>
      <c r="UHX62" s="87"/>
      <c r="UHY62" s="87"/>
      <c r="UIE62" s="87"/>
      <c r="UIF62" s="87"/>
      <c r="UIG62" s="87"/>
      <c r="UIH62" s="87"/>
      <c r="UII62" s="87"/>
      <c r="UIJ62" s="87"/>
      <c r="UIK62" s="87"/>
      <c r="UIL62" s="87"/>
      <c r="UIM62" s="87"/>
      <c r="UIN62" s="87"/>
      <c r="UIT62" s="87"/>
      <c r="UIU62" s="87"/>
      <c r="UIV62" s="87"/>
      <c r="UIW62" s="87"/>
      <c r="UIX62" s="87"/>
      <c r="UIY62" s="87"/>
      <c r="UIZ62" s="87"/>
      <c r="UJA62" s="87"/>
      <c r="UJB62" s="87"/>
      <c r="UJC62" s="87"/>
      <c r="UJI62" s="87"/>
      <c r="UJJ62" s="87"/>
      <c r="UJK62" s="87"/>
      <c r="UJL62" s="87"/>
      <c r="UJM62" s="87"/>
      <c r="UJN62" s="87"/>
      <c r="UJO62" s="87"/>
      <c r="UJP62" s="87"/>
      <c r="UJQ62" s="87"/>
      <c r="UJR62" s="87"/>
      <c r="UJX62" s="87"/>
      <c r="UJY62" s="87"/>
      <c r="UJZ62" s="87"/>
      <c r="UKA62" s="87"/>
      <c r="UKB62" s="87"/>
      <c r="UKC62" s="87"/>
      <c r="UKD62" s="87"/>
      <c r="UKE62" s="87"/>
      <c r="UKF62" s="87"/>
      <c r="UKG62" s="87"/>
      <c r="UKM62" s="87"/>
      <c r="UKN62" s="87"/>
      <c r="UKO62" s="87"/>
      <c r="UKP62" s="87"/>
      <c r="UKQ62" s="87"/>
      <c r="UKR62" s="87"/>
      <c r="UKS62" s="87"/>
      <c r="UKT62" s="87"/>
      <c r="UKU62" s="87"/>
      <c r="UKV62" s="87"/>
      <c r="ULB62" s="87"/>
      <c r="ULC62" s="87"/>
      <c r="ULD62" s="87"/>
      <c r="ULE62" s="87"/>
      <c r="ULF62" s="87"/>
      <c r="ULG62" s="87"/>
      <c r="ULH62" s="87"/>
      <c r="ULI62" s="87"/>
      <c r="ULJ62" s="87"/>
      <c r="ULK62" s="87"/>
      <c r="ULQ62" s="87"/>
      <c r="ULR62" s="87"/>
      <c r="ULS62" s="87"/>
      <c r="ULT62" s="87"/>
      <c r="ULU62" s="87"/>
      <c r="ULV62" s="87"/>
      <c r="ULW62" s="87"/>
      <c r="ULX62" s="87"/>
      <c r="ULY62" s="87"/>
      <c r="ULZ62" s="87"/>
      <c r="UMF62" s="87"/>
      <c r="UMG62" s="87"/>
      <c r="UMH62" s="87"/>
      <c r="UMI62" s="87"/>
      <c r="UMJ62" s="87"/>
      <c r="UMK62" s="87"/>
      <c r="UML62" s="87"/>
      <c r="UMM62" s="87"/>
      <c r="UMN62" s="87"/>
      <c r="UMO62" s="87"/>
      <c r="UMU62" s="87"/>
      <c r="UMV62" s="87"/>
      <c r="UMW62" s="87"/>
      <c r="UMX62" s="87"/>
      <c r="UMY62" s="87"/>
      <c r="UMZ62" s="87"/>
      <c r="UNA62" s="87"/>
      <c r="UNB62" s="87"/>
      <c r="UNC62" s="87"/>
      <c r="UND62" s="87"/>
      <c r="UNJ62" s="87"/>
      <c r="UNK62" s="87"/>
      <c r="UNL62" s="87"/>
      <c r="UNM62" s="87"/>
      <c r="UNN62" s="87"/>
      <c r="UNO62" s="87"/>
      <c r="UNP62" s="87"/>
      <c r="UNQ62" s="87"/>
      <c r="UNR62" s="87"/>
      <c r="UNS62" s="87"/>
      <c r="UNY62" s="87"/>
      <c r="UNZ62" s="87"/>
      <c r="UOA62" s="87"/>
      <c r="UOB62" s="87"/>
      <c r="UOC62" s="87"/>
      <c r="UOD62" s="87"/>
      <c r="UOE62" s="87"/>
      <c r="UOF62" s="87"/>
      <c r="UOG62" s="87"/>
      <c r="UOH62" s="87"/>
      <c r="UON62" s="87"/>
      <c r="UOO62" s="87"/>
      <c r="UOP62" s="87"/>
      <c r="UOQ62" s="87"/>
      <c r="UOR62" s="87"/>
      <c r="UOS62" s="87"/>
      <c r="UOT62" s="87"/>
      <c r="UOU62" s="87"/>
      <c r="UOV62" s="87"/>
      <c r="UOW62" s="87"/>
      <c r="UPC62" s="87"/>
      <c r="UPD62" s="87"/>
      <c r="UPE62" s="87"/>
      <c r="UPF62" s="87"/>
      <c r="UPG62" s="87"/>
      <c r="UPH62" s="87"/>
      <c r="UPI62" s="87"/>
      <c r="UPJ62" s="87"/>
      <c r="UPK62" s="87"/>
      <c r="UPL62" s="87"/>
      <c r="UPR62" s="87"/>
      <c r="UPS62" s="87"/>
      <c r="UPT62" s="87"/>
      <c r="UPU62" s="87"/>
      <c r="UPV62" s="87"/>
      <c r="UPW62" s="87"/>
      <c r="UPX62" s="87"/>
      <c r="UPY62" s="87"/>
      <c r="UPZ62" s="87"/>
      <c r="UQA62" s="87"/>
      <c r="UQG62" s="87"/>
      <c r="UQH62" s="87"/>
      <c r="UQI62" s="87"/>
      <c r="UQJ62" s="87"/>
      <c r="UQK62" s="87"/>
      <c r="UQL62" s="87"/>
      <c r="UQM62" s="87"/>
      <c r="UQN62" s="87"/>
      <c r="UQO62" s="87"/>
      <c r="UQP62" s="87"/>
      <c r="UQV62" s="87"/>
      <c r="UQW62" s="87"/>
      <c r="UQX62" s="87"/>
      <c r="UQY62" s="87"/>
      <c r="UQZ62" s="87"/>
      <c r="URA62" s="87"/>
      <c r="URB62" s="87"/>
      <c r="URC62" s="87"/>
      <c r="URD62" s="87"/>
      <c r="URE62" s="87"/>
      <c r="URK62" s="87"/>
      <c r="URL62" s="87"/>
      <c r="URM62" s="87"/>
      <c r="URN62" s="87"/>
      <c r="URO62" s="87"/>
      <c r="URP62" s="87"/>
      <c r="URQ62" s="87"/>
      <c r="URR62" s="87"/>
      <c r="URS62" s="87"/>
      <c r="URT62" s="87"/>
      <c r="URZ62" s="87"/>
      <c r="USA62" s="87"/>
      <c r="USB62" s="87"/>
      <c r="USC62" s="87"/>
      <c r="USD62" s="87"/>
      <c r="USE62" s="87"/>
      <c r="USF62" s="87"/>
      <c r="USG62" s="87"/>
      <c r="USH62" s="87"/>
      <c r="USI62" s="87"/>
      <c r="USO62" s="87"/>
      <c r="USP62" s="87"/>
      <c r="USQ62" s="87"/>
      <c r="USR62" s="87"/>
      <c r="USS62" s="87"/>
      <c r="UST62" s="87"/>
      <c r="USU62" s="87"/>
      <c r="USV62" s="87"/>
      <c r="USW62" s="87"/>
      <c r="USX62" s="87"/>
      <c r="UTD62" s="87"/>
      <c r="UTE62" s="87"/>
      <c r="UTF62" s="87"/>
      <c r="UTG62" s="87"/>
      <c r="UTH62" s="87"/>
      <c r="UTI62" s="87"/>
      <c r="UTJ62" s="87"/>
      <c r="UTK62" s="87"/>
      <c r="UTL62" s="87"/>
      <c r="UTM62" s="87"/>
      <c r="UTS62" s="87"/>
      <c r="UTT62" s="87"/>
      <c r="UTU62" s="87"/>
      <c r="UTV62" s="87"/>
      <c r="UTW62" s="87"/>
      <c r="UTX62" s="87"/>
      <c r="UTY62" s="87"/>
      <c r="UTZ62" s="87"/>
      <c r="UUA62" s="87"/>
      <c r="UUB62" s="87"/>
      <c r="UUH62" s="87"/>
      <c r="UUI62" s="87"/>
      <c r="UUJ62" s="87"/>
      <c r="UUK62" s="87"/>
      <c r="UUL62" s="87"/>
      <c r="UUM62" s="87"/>
      <c r="UUN62" s="87"/>
      <c r="UUO62" s="87"/>
      <c r="UUP62" s="87"/>
      <c r="UUQ62" s="87"/>
      <c r="UUW62" s="87"/>
      <c r="UUX62" s="87"/>
      <c r="UUY62" s="87"/>
      <c r="UUZ62" s="87"/>
      <c r="UVA62" s="87"/>
      <c r="UVB62" s="87"/>
      <c r="UVC62" s="87"/>
      <c r="UVD62" s="87"/>
      <c r="UVE62" s="87"/>
      <c r="UVF62" s="87"/>
      <c r="UVL62" s="87"/>
      <c r="UVM62" s="87"/>
      <c r="UVN62" s="87"/>
      <c r="UVO62" s="87"/>
      <c r="UVP62" s="87"/>
      <c r="UVQ62" s="87"/>
      <c r="UVR62" s="87"/>
      <c r="UVS62" s="87"/>
      <c r="UVT62" s="87"/>
      <c r="UVU62" s="87"/>
      <c r="UWA62" s="87"/>
      <c r="UWB62" s="87"/>
      <c r="UWC62" s="87"/>
      <c r="UWD62" s="87"/>
      <c r="UWE62" s="87"/>
      <c r="UWF62" s="87"/>
      <c r="UWG62" s="87"/>
      <c r="UWH62" s="87"/>
      <c r="UWI62" s="87"/>
      <c r="UWJ62" s="87"/>
      <c r="UWP62" s="87"/>
      <c r="UWQ62" s="87"/>
      <c r="UWR62" s="87"/>
      <c r="UWS62" s="87"/>
      <c r="UWT62" s="87"/>
      <c r="UWU62" s="87"/>
      <c r="UWV62" s="87"/>
      <c r="UWW62" s="87"/>
      <c r="UWX62" s="87"/>
      <c r="UWY62" s="87"/>
      <c r="UXE62" s="87"/>
      <c r="UXF62" s="87"/>
      <c r="UXG62" s="87"/>
      <c r="UXH62" s="87"/>
      <c r="UXI62" s="87"/>
      <c r="UXJ62" s="87"/>
      <c r="UXK62" s="87"/>
      <c r="UXL62" s="87"/>
      <c r="UXM62" s="87"/>
      <c r="UXN62" s="87"/>
      <c r="UXT62" s="87"/>
      <c r="UXU62" s="87"/>
      <c r="UXV62" s="87"/>
      <c r="UXW62" s="87"/>
      <c r="UXX62" s="87"/>
      <c r="UXY62" s="87"/>
      <c r="UXZ62" s="87"/>
      <c r="UYA62" s="87"/>
      <c r="UYB62" s="87"/>
      <c r="UYC62" s="87"/>
      <c r="UYI62" s="87"/>
      <c r="UYJ62" s="87"/>
      <c r="UYK62" s="87"/>
      <c r="UYL62" s="87"/>
      <c r="UYM62" s="87"/>
      <c r="UYN62" s="87"/>
      <c r="UYO62" s="87"/>
      <c r="UYP62" s="87"/>
      <c r="UYQ62" s="87"/>
      <c r="UYR62" s="87"/>
      <c r="UYX62" s="87"/>
      <c r="UYY62" s="87"/>
      <c r="UYZ62" s="87"/>
      <c r="UZA62" s="87"/>
      <c r="UZB62" s="87"/>
      <c r="UZC62" s="87"/>
      <c r="UZD62" s="87"/>
      <c r="UZE62" s="87"/>
      <c r="UZF62" s="87"/>
      <c r="UZG62" s="87"/>
      <c r="UZM62" s="87"/>
      <c r="UZN62" s="87"/>
      <c r="UZO62" s="87"/>
      <c r="UZP62" s="87"/>
      <c r="UZQ62" s="87"/>
      <c r="UZR62" s="87"/>
      <c r="UZS62" s="87"/>
      <c r="UZT62" s="87"/>
      <c r="UZU62" s="87"/>
      <c r="UZV62" s="87"/>
      <c r="VAB62" s="87"/>
      <c r="VAC62" s="87"/>
      <c r="VAD62" s="87"/>
      <c r="VAE62" s="87"/>
      <c r="VAF62" s="87"/>
      <c r="VAG62" s="87"/>
      <c r="VAH62" s="87"/>
      <c r="VAI62" s="87"/>
      <c r="VAJ62" s="87"/>
      <c r="VAK62" s="87"/>
      <c r="VAQ62" s="87"/>
      <c r="VAR62" s="87"/>
      <c r="VAS62" s="87"/>
      <c r="VAT62" s="87"/>
      <c r="VAU62" s="87"/>
      <c r="VAV62" s="87"/>
      <c r="VAW62" s="87"/>
      <c r="VAX62" s="87"/>
      <c r="VAY62" s="87"/>
      <c r="VAZ62" s="87"/>
      <c r="VBF62" s="87"/>
      <c r="VBG62" s="87"/>
      <c r="VBH62" s="87"/>
      <c r="VBI62" s="87"/>
      <c r="VBJ62" s="87"/>
      <c r="VBK62" s="87"/>
      <c r="VBL62" s="87"/>
      <c r="VBM62" s="87"/>
      <c r="VBN62" s="87"/>
      <c r="VBO62" s="87"/>
      <c r="VBU62" s="87"/>
      <c r="VBV62" s="87"/>
      <c r="VBW62" s="87"/>
      <c r="VBX62" s="87"/>
      <c r="VBY62" s="87"/>
      <c r="VBZ62" s="87"/>
      <c r="VCA62" s="87"/>
      <c r="VCB62" s="87"/>
      <c r="VCC62" s="87"/>
      <c r="VCD62" s="87"/>
      <c r="VCJ62" s="87"/>
      <c r="VCK62" s="87"/>
      <c r="VCL62" s="87"/>
      <c r="VCM62" s="87"/>
      <c r="VCN62" s="87"/>
      <c r="VCO62" s="87"/>
      <c r="VCP62" s="87"/>
      <c r="VCQ62" s="87"/>
      <c r="VCR62" s="87"/>
      <c r="VCS62" s="87"/>
      <c r="VCY62" s="87"/>
      <c r="VCZ62" s="87"/>
      <c r="VDA62" s="87"/>
      <c r="VDB62" s="87"/>
      <c r="VDC62" s="87"/>
      <c r="VDD62" s="87"/>
      <c r="VDE62" s="87"/>
      <c r="VDF62" s="87"/>
      <c r="VDG62" s="87"/>
      <c r="VDH62" s="87"/>
      <c r="VDN62" s="87"/>
      <c r="VDO62" s="87"/>
      <c r="VDP62" s="87"/>
      <c r="VDQ62" s="87"/>
      <c r="VDR62" s="87"/>
      <c r="VDS62" s="87"/>
      <c r="VDT62" s="87"/>
      <c r="VDU62" s="87"/>
      <c r="VDV62" s="87"/>
      <c r="VDW62" s="87"/>
      <c r="VEC62" s="87"/>
      <c r="VED62" s="87"/>
      <c r="VEE62" s="87"/>
      <c r="VEF62" s="87"/>
      <c r="VEG62" s="87"/>
      <c r="VEH62" s="87"/>
      <c r="VEI62" s="87"/>
      <c r="VEJ62" s="87"/>
      <c r="VEK62" s="87"/>
      <c r="VEL62" s="87"/>
      <c r="VER62" s="87"/>
      <c r="VES62" s="87"/>
      <c r="VET62" s="87"/>
      <c r="VEU62" s="87"/>
      <c r="VEV62" s="87"/>
      <c r="VEW62" s="87"/>
      <c r="VEX62" s="87"/>
      <c r="VEY62" s="87"/>
      <c r="VEZ62" s="87"/>
      <c r="VFA62" s="87"/>
      <c r="VFG62" s="87"/>
      <c r="VFH62" s="87"/>
      <c r="VFI62" s="87"/>
      <c r="VFJ62" s="87"/>
      <c r="VFK62" s="87"/>
      <c r="VFL62" s="87"/>
      <c r="VFM62" s="87"/>
      <c r="VFN62" s="87"/>
      <c r="VFO62" s="87"/>
      <c r="VFP62" s="87"/>
      <c r="VFV62" s="87"/>
      <c r="VFW62" s="87"/>
      <c r="VFX62" s="87"/>
      <c r="VFY62" s="87"/>
      <c r="VFZ62" s="87"/>
      <c r="VGA62" s="87"/>
      <c r="VGB62" s="87"/>
      <c r="VGC62" s="87"/>
      <c r="VGD62" s="87"/>
      <c r="VGE62" s="87"/>
      <c r="VGK62" s="87"/>
      <c r="VGL62" s="87"/>
      <c r="VGM62" s="87"/>
      <c r="VGN62" s="87"/>
      <c r="VGO62" s="87"/>
      <c r="VGP62" s="87"/>
      <c r="VGQ62" s="87"/>
      <c r="VGR62" s="87"/>
      <c r="VGS62" s="87"/>
      <c r="VGT62" s="87"/>
      <c r="VGZ62" s="87"/>
      <c r="VHA62" s="87"/>
      <c r="VHB62" s="87"/>
      <c r="VHC62" s="87"/>
      <c r="VHD62" s="87"/>
      <c r="VHE62" s="87"/>
      <c r="VHF62" s="87"/>
      <c r="VHG62" s="87"/>
      <c r="VHH62" s="87"/>
      <c r="VHI62" s="87"/>
      <c r="VHO62" s="87"/>
      <c r="VHP62" s="87"/>
      <c r="VHQ62" s="87"/>
      <c r="VHR62" s="87"/>
      <c r="VHS62" s="87"/>
      <c r="VHT62" s="87"/>
      <c r="VHU62" s="87"/>
      <c r="VHV62" s="87"/>
      <c r="VHW62" s="87"/>
      <c r="VHX62" s="87"/>
      <c r="VID62" s="87"/>
      <c r="VIE62" s="87"/>
      <c r="VIF62" s="87"/>
      <c r="VIG62" s="87"/>
      <c r="VIH62" s="87"/>
      <c r="VII62" s="87"/>
      <c r="VIJ62" s="87"/>
      <c r="VIK62" s="87"/>
      <c r="VIL62" s="87"/>
      <c r="VIM62" s="87"/>
      <c r="VIS62" s="87"/>
      <c r="VIT62" s="87"/>
      <c r="VIU62" s="87"/>
      <c r="VIV62" s="87"/>
      <c r="VIW62" s="87"/>
      <c r="VIX62" s="87"/>
      <c r="VIY62" s="87"/>
      <c r="VIZ62" s="87"/>
      <c r="VJA62" s="87"/>
      <c r="VJB62" s="87"/>
      <c r="VJH62" s="87"/>
      <c r="VJI62" s="87"/>
      <c r="VJJ62" s="87"/>
      <c r="VJK62" s="87"/>
      <c r="VJL62" s="87"/>
      <c r="VJM62" s="87"/>
      <c r="VJN62" s="87"/>
      <c r="VJO62" s="87"/>
      <c r="VJP62" s="87"/>
      <c r="VJQ62" s="87"/>
      <c r="VJW62" s="87"/>
      <c r="VJX62" s="87"/>
      <c r="VJY62" s="87"/>
      <c r="VJZ62" s="87"/>
      <c r="VKA62" s="87"/>
      <c r="VKB62" s="87"/>
      <c r="VKC62" s="87"/>
      <c r="VKD62" s="87"/>
      <c r="VKE62" s="87"/>
      <c r="VKF62" s="87"/>
      <c r="VKL62" s="87"/>
      <c r="VKM62" s="87"/>
      <c r="VKN62" s="87"/>
      <c r="VKO62" s="87"/>
      <c r="VKP62" s="87"/>
      <c r="VKQ62" s="87"/>
      <c r="VKR62" s="87"/>
      <c r="VKS62" s="87"/>
      <c r="VKT62" s="87"/>
      <c r="VKU62" s="87"/>
      <c r="VLA62" s="87"/>
      <c r="VLB62" s="87"/>
      <c r="VLC62" s="87"/>
      <c r="VLD62" s="87"/>
      <c r="VLE62" s="87"/>
      <c r="VLF62" s="87"/>
      <c r="VLG62" s="87"/>
      <c r="VLH62" s="87"/>
      <c r="VLI62" s="87"/>
      <c r="VLJ62" s="87"/>
      <c r="VLP62" s="87"/>
      <c r="VLQ62" s="87"/>
      <c r="VLR62" s="87"/>
      <c r="VLS62" s="87"/>
      <c r="VLT62" s="87"/>
      <c r="VLU62" s="87"/>
      <c r="VLV62" s="87"/>
      <c r="VLW62" s="87"/>
      <c r="VLX62" s="87"/>
      <c r="VLY62" s="87"/>
      <c r="VME62" s="87"/>
      <c r="VMF62" s="87"/>
      <c r="VMG62" s="87"/>
      <c r="VMH62" s="87"/>
      <c r="VMI62" s="87"/>
      <c r="VMJ62" s="87"/>
      <c r="VMK62" s="87"/>
      <c r="VML62" s="87"/>
      <c r="VMM62" s="87"/>
      <c r="VMN62" s="87"/>
      <c r="VMT62" s="87"/>
      <c r="VMU62" s="87"/>
      <c r="VMV62" s="87"/>
      <c r="VMW62" s="87"/>
      <c r="VMX62" s="87"/>
      <c r="VMY62" s="87"/>
      <c r="VMZ62" s="87"/>
      <c r="VNA62" s="87"/>
      <c r="VNB62" s="87"/>
      <c r="VNC62" s="87"/>
      <c r="VNI62" s="87"/>
      <c r="VNJ62" s="87"/>
      <c r="VNK62" s="87"/>
      <c r="VNL62" s="87"/>
      <c r="VNM62" s="87"/>
      <c r="VNN62" s="87"/>
      <c r="VNO62" s="87"/>
      <c r="VNP62" s="87"/>
      <c r="VNQ62" s="87"/>
      <c r="VNR62" s="87"/>
      <c r="VNX62" s="87"/>
      <c r="VNY62" s="87"/>
      <c r="VNZ62" s="87"/>
      <c r="VOA62" s="87"/>
      <c r="VOB62" s="87"/>
      <c r="VOC62" s="87"/>
      <c r="VOD62" s="87"/>
      <c r="VOE62" s="87"/>
      <c r="VOF62" s="87"/>
      <c r="VOG62" s="87"/>
      <c r="VOM62" s="87"/>
      <c r="VON62" s="87"/>
      <c r="VOO62" s="87"/>
      <c r="VOP62" s="87"/>
      <c r="VOQ62" s="87"/>
      <c r="VOR62" s="87"/>
      <c r="VOS62" s="87"/>
      <c r="VOT62" s="87"/>
      <c r="VOU62" s="87"/>
      <c r="VOV62" s="87"/>
      <c r="VPB62" s="87"/>
      <c r="VPC62" s="87"/>
      <c r="VPD62" s="87"/>
      <c r="VPE62" s="87"/>
      <c r="VPF62" s="87"/>
      <c r="VPG62" s="87"/>
      <c r="VPH62" s="87"/>
      <c r="VPI62" s="87"/>
      <c r="VPJ62" s="87"/>
      <c r="VPK62" s="87"/>
      <c r="VPQ62" s="87"/>
      <c r="VPR62" s="87"/>
      <c r="VPS62" s="87"/>
      <c r="VPT62" s="87"/>
      <c r="VPU62" s="87"/>
      <c r="VPV62" s="87"/>
      <c r="VPW62" s="87"/>
      <c r="VPX62" s="87"/>
      <c r="VPY62" s="87"/>
      <c r="VPZ62" s="87"/>
      <c r="VQF62" s="87"/>
      <c r="VQG62" s="87"/>
      <c r="VQH62" s="87"/>
      <c r="VQI62" s="87"/>
      <c r="VQJ62" s="87"/>
      <c r="VQK62" s="87"/>
      <c r="VQL62" s="87"/>
      <c r="VQM62" s="87"/>
      <c r="VQN62" s="87"/>
      <c r="VQO62" s="87"/>
      <c r="VQU62" s="87"/>
      <c r="VQV62" s="87"/>
      <c r="VQW62" s="87"/>
      <c r="VQX62" s="87"/>
      <c r="VQY62" s="87"/>
      <c r="VQZ62" s="87"/>
      <c r="VRA62" s="87"/>
      <c r="VRB62" s="87"/>
      <c r="VRC62" s="87"/>
      <c r="VRD62" s="87"/>
      <c r="VRJ62" s="87"/>
      <c r="VRK62" s="87"/>
      <c r="VRL62" s="87"/>
      <c r="VRM62" s="87"/>
      <c r="VRN62" s="87"/>
      <c r="VRO62" s="87"/>
      <c r="VRP62" s="87"/>
      <c r="VRQ62" s="87"/>
      <c r="VRR62" s="87"/>
      <c r="VRS62" s="87"/>
      <c r="VRY62" s="87"/>
      <c r="VRZ62" s="87"/>
      <c r="VSA62" s="87"/>
      <c r="VSB62" s="87"/>
      <c r="VSC62" s="87"/>
      <c r="VSD62" s="87"/>
      <c r="VSE62" s="87"/>
      <c r="VSF62" s="87"/>
      <c r="VSG62" s="87"/>
      <c r="VSH62" s="87"/>
      <c r="VSN62" s="87"/>
      <c r="VSO62" s="87"/>
      <c r="VSP62" s="87"/>
      <c r="VSQ62" s="87"/>
      <c r="VSR62" s="87"/>
      <c r="VSS62" s="87"/>
      <c r="VST62" s="87"/>
      <c r="VSU62" s="87"/>
      <c r="VSV62" s="87"/>
      <c r="VSW62" s="87"/>
      <c r="VTC62" s="87"/>
      <c r="VTD62" s="87"/>
      <c r="VTE62" s="87"/>
      <c r="VTF62" s="87"/>
      <c r="VTG62" s="87"/>
      <c r="VTH62" s="87"/>
      <c r="VTI62" s="87"/>
      <c r="VTJ62" s="87"/>
      <c r="VTK62" s="87"/>
      <c r="VTL62" s="87"/>
      <c r="VTR62" s="87"/>
      <c r="VTS62" s="87"/>
      <c r="VTT62" s="87"/>
      <c r="VTU62" s="87"/>
      <c r="VTV62" s="87"/>
      <c r="VTW62" s="87"/>
      <c r="VTX62" s="87"/>
      <c r="VTY62" s="87"/>
      <c r="VTZ62" s="87"/>
      <c r="VUA62" s="87"/>
      <c r="VUG62" s="87"/>
      <c r="VUH62" s="87"/>
      <c r="VUI62" s="87"/>
      <c r="VUJ62" s="87"/>
      <c r="VUK62" s="87"/>
      <c r="VUL62" s="87"/>
      <c r="VUM62" s="87"/>
      <c r="VUN62" s="87"/>
      <c r="VUO62" s="87"/>
      <c r="VUP62" s="87"/>
      <c r="VUV62" s="87"/>
      <c r="VUW62" s="87"/>
      <c r="VUX62" s="87"/>
      <c r="VUY62" s="87"/>
      <c r="VUZ62" s="87"/>
      <c r="VVA62" s="87"/>
      <c r="VVB62" s="87"/>
      <c r="VVC62" s="87"/>
      <c r="VVD62" s="87"/>
      <c r="VVE62" s="87"/>
      <c r="VVK62" s="87"/>
      <c r="VVL62" s="87"/>
      <c r="VVM62" s="87"/>
      <c r="VVN62" s="87"/>
      <c r="VVO62" s="87"/>
      <c r="VVP62" s="87"/>
      <c r="VVQ62" s="87"/>
      <c r="VVR62" s="87"/>
      <c r="VVS62" s="87"/>
      <c r="VVT62" s="87"/>
      <c r="VVZ62" s="87"/>
      <c r="VWA62" s="87"/>
      <c r="VWB62" s="87"/>
      <c r="VWC62" s="87"/>
      <c r="VWD62" s="87"/>
      <c r="VWE62" s="87"/>
      <c r="VWF62" s="87"/>
      <c r="VWG62" s="87"/>
      <c r="VWH62" s="87"/>
      <c r="VWI62" s="87"/>
      <c r="VWO62" s="87"/>
      <c r="VWP62" s="87"/>
      <c r="VWQ62" s="87"/>
      <c r="VWR62" s="87"/>
      <c r="VWS62" s="87"/>
      <c r="VWT62" s="87"/>
      <c r="VWU62" s="87"/>
      <c r="VWV62" s="87"/>
      <c r="VWW62" s="87"/>
      <c r="VWX62" s="87"/>
      <c r="VXD62" s="87"/>
      <c r="VXE62" s="87"/>
      <c r="VXF62" s="87"/>
      <c r="VXG62" s="87"/>
      <c r="VXH62" s="87"/>
      <c r="VXI62" s="87"/>
      <c r="VXJ62" s="87"/>
      <c r="VXK62" s="87"/>
      <c r="VXL62" s="87"/>
      <c r="VXM62" s="87"/>
      <c r="VXS62" s="87"/>
      <c r="VXT62" s="87"/>
      <c r="VXU62" s="87"/>
      <c r="VXV62" s="87"/>
      <c r="VXW62" s="87"/>
      <c r="VXX62" s="87"/>
      <c r="VXY62" s="87"/>
      <c r="VXZ62" s="87"/>
      <c r="VYA62" s="87"/>
      <c r="VYB62" s="87"/>
      <c r="VYH62" s="87"/>
      <c r="VYI62" s="87"/>
      <c r="VYJ62" s="87"/>
      <c r="VYK62" s="87"/>
      <c r="VYL62" s="87"/>
      <c r="VYM62" s="87"/>
      <c r="VYN62" s="87"/>
      <c r="VYO62" s="87"/>
      <c r="VYP62" s="87"/>
      <c r="VYQ62" s="87"/>
      <c r="VYW62" s="87"/>
      <c r="VYX62" s="87"/>
      <c r="VYY62" s="87"/>
      <c r="VYZ62" s="87"/>
      <c r="VZA62" s="87"/>
      <c r="VZB62" s="87"/>
      <c r="VZC62" s="87"/>
      <c r="VZD62" s="87"/>
      <c r="VZE62" s="87"/>
      <c r="VZF62" s="87"/>
      <c r="VZL62" s="87"/>
      <c r="VZM62" s="87"/>
      <c r="VZN62" s="87"/>
      <c r="VZO62" s="87"/>
      <c r="VZP62" s="87"/>
      <c r="VZQ62" s="87"/>
      <c r="VZR62" s="87"/>
      <c r="VZS62" s="87"/>
      <c r="VZT62" s="87"/>
      <c r="VZU62" s="87"/>
      <c r="WAA62" s="87"/>
      <c r="WAB62" s="87"/>
      <c r="WAC62" s="87"/>
      <c r="WAD62" s="87"/>
      <c r="WAE62" s="87"/>
      <c r="WAF62" s="87"/>
      <c r="WAG62" s="87"/>
      <c r="WAH62" s="87"/>
      <c r="WAI62" s="87"/>
      <c r="WAJ62" s="87"/>
      <c r="WAP62" s="87"/>
      <c r="WAQ62" s="87"/>
      <c r="WAR62" s="87"/>
      <c r="WAS62" s="87"/>
      <c r="WAT62" s="87"/>
      <c r="WAU62" s="87"/>
      <c r="WAV62" s="87"/>
      <c r="WAW62" s="87"/>
      <c r="WAX62" s="87"/>
      <c r="WAY62" s="87"/>
      <c r="WBE62" s="87"/>
      <c r="WBF62" s="87"/>
      <c r="WBG62" s="87"/>
      <c r="WBH62" s="87"/>
      <c r="WBI62" s="87"/>
    </row>
    <row r="63" spans="8:1019 1025:4094 4100:8189 8195:11264 11270:12284 12290:15359 15365:15609">
      <c r="H63" s="86"/>
      <c r="I63" s="86"/>
      <c r="J63" s="86"/>
      <c r="L63" s="87"/>
      <c r="N63" s="87"/>
      <c r="O63" s="87"/>
      <c r="P63" s="87"/>
      <c r="Q63" s="87"/>
      <c r="R63" s="86"/>
      <c r="S63" s="86"/>
      <c r="T63" s="86"/>
      <c r="U63" s="86"/>
      <c r="V63" s="86"/>
      <c r="W63" s="86"/>
      <c r="X63" s="86"/>
      <c r="Y63" s="86"/>
      <c r="Z63" s="86"/>
      <c r="AA63" s="86"/>
      <c r="AB63" s="86"/>
      <c r="AC63" s="86"/>
      <c r="AD63" s="86"/>
      <c r="AE63" s="86"/>
      <c r="AF63" s="86"/>
      <c r="AG63" s="86" t="s">
        <v>205</v>
      </c>
      <c r="AH63" s="150">
        <f>SUMIFS($I:$I,$G:$G,"Cap",$D:$D,AG63)</f>
        <v>88.329000000000008</v>
      </c>
      <c r="AI63" s="150">
        <f>SUMIFS($I:$I,$G:$G,"Op",$D:$D,AG63)</f>
        <v>0</v>
      </c>
      <c r="AJ63" s="149">
        <f t="shared" si="37"/>
        <v>88.329000000000008</v>
      </c>
      <c r="AK63" s="87"/>
      <c r="AL63" s="153"/>
      <c r="AM63" s="86" t="s">
        <v>205</v>
      </c>
      <c r="AN63" s="150">
        <f>SUMIFS($J:$J,$G:$G,"Cap",$D:$D,AM63)</f>
        <v>88.329000000000008</v>
      </c>
      <c r="AO63" s="150">
        <f>SUMIFS($J:$J,$G:$G,"Op",$D:$D,AM63)</f>
        <v>0</v>
      </c>
      <c r="AP63" s="149">
        <f t="shared" si="38"/>
        <v>88.329000000000008</v>
      </c>
      <c r="AQ63" s="158"/>
      <c r="AT63" s="87"/>
      <c r="AU63" s="87"/>
      <c r="AV63" s="87"/>
      <c r="AW63" s="87"/>
      <c r="AX63" s="87"/>
      <c r="AY63" s="87"/>
      <c r="AZ63" s="87"/>
      <c r="BA63" s="87"/>
      <c r="BB63" s="87"/>
      <c r="BC63" s="87"/>
      <c r="BD63" s="87"/>
      <c r="BE63" s="87"/>
      <c r="BF63" s="87"/>
      <c r="BG63" s="87"/>
      <c r="BM63" s="87"/>
      <c r="BN63" s="87"/>
      <c r="BO63" s="87"/>
      <c r="BP63" s="87"/>
      <c r="BQ63" s="87"/>
      <c r="BR63" s="87"/>
      <c r="BS63" s="87"/>
      <c r="BT63" s="87"/>
      <c r="BU63" s="87"/>
      <c r="BV63" s="87"/>
      <c r="CB63" s="87"/>
      <c r="CC63" s="87"/>
      <c r="CD63" s="87"/>
      <c r="CE63" s="87"/>
      <c r="CF63" s="87"/>
      <c r="CG63" s="87"/>
      <c r="CH63" s="87"/>
      <c r="CI63" s="87"/>
      <c r="CJ63" s="87"/>
      <c r="CK63" s="87"/>
      <c r="CQ63" s="87"/>
      <c r="CR63" s="87"/>
      <c r="CS63" s="87"/>
      <c r="CT63" s="87"/>
      <c r="CU63" s="87"/>
      <c r="CV63" s="87"/>
      <c r="CW63" s="87"/>
      <c r="CX63" s="87"/>
      <c r="CY63" s="87"/>
      <c r="CZ63" s="87"/>
      <c r="DF63" s="87"/>
      <c r="DG63" s="87"/>
      <c r="DH63" s="87"/>
      <c r="DI63" s="87"/>
      <c r="DJ63" s="87"/>
      <c r="DK63" s="87"/>
      <c r="DL63" s="87"/>
      <c r="DM63" s="87"/>
      <c r="DN63" s="87"/>
      <c r="DO63" s="87"/>
      <c r="DU63" s="87"/>
      <c r="DV63" s="87"/>
      <c r="DW63" s="87"/>
      <c r="DX63" s="87"/>
      <c r="DY63" s="87"/>
      <c r="DZ63" s="87"/>
      <c r="EA63" s="87"/>
      <c r="EB63" s="87"/>
      <c r="EC63" s="87"/>
      <c r="ED63" s="87"/>
      <c r="EJ63" s="87"/>
      <c r="EK63" s="87"/>
      <c r="EL63" s="87"/>
      <c r="EM63" s="87"/>
      <c r="EN63" s="87"/>
      <c r="EO63" s="87"/>
      <c r="EP63" s="87"/>
      <c r="EQ63" s="87"/>
      <c r="ER63" s="87"/>
      <c r="ES63" s="87"/>
      <c r="EY63" s="87"/>
      <c r="EZ63" s="87"/>
      <c r="FA63" s="87"/>
      <c r="FB63" s="87"/>
      <c r="FC63" s="87"/>
      <c r="FD63" s="87"/>
      <c r="FE63" s="87"/>
      <c r="FF63" s="87"/>
      <c r="FG63" s="87"/>
      <c r="FH63" s="87"/>
      <c r="FN63" s="87"/>
      <c r="FO63" s="87"/>
      <c r="FP63" s="87"/>
      <c r="FQ63" s="87"/>
      <c r="FR63" s="87"/>
      <c r="FS63" s="87"/>
      <c r="FT63" s="87"/>
      <c r="FU63" s="87"/>
      <c r="FV63" s="87"/>
      <c r="FW63" s="87"/>
      <c r="GC63" s="87"/>
      <c r="GD63" s="87"/>
      <c r="GE63" s="87"/>
      <c r="GF63" s="87"/>
      <c r="GG63" s="87"/>
      <c r="GH63" s="87"/>
      <c r="GI63" s="87"/>
      <c r="GJ63" s="87"/>
      <c r="GK63" s="87"/>
      <c r="GL63" s="87"/>
      <c r="GR63" s="87"/>
      <c r="GS63" s="87"/>
      <c r="GT63" s="87"/>
      <c r="GU63" s="87"/>
      <c r="GV63" s="87"/>
      <c r="GW63" s="87"/>
      <c r="GX63" s="87"/>
      <c r="GY63" s="87"/>
      <c r="GZ63" s="87"/>
      <c r="HA63" s="87"/>
      <c r="HG63" s="87"/>
      <c r="HH63" s="87"/>
      <c r="HI63" s="87"/>
      <c r="HJ63" s="87"/>
      <c r="HK63" s="87"/>
      <c r="HL63" s="87"/>
      <c r="HM63" s="87"/>
      <c r="HN63" s="87"/>
      <c r="HO63" s="87"/>
      <c r="HP63" s="87"/>
      <c r="HV63" s="87"/>
      <c r="HW63" s="87"/>
      <c r="HX63" s="87"/>
      <c r="HY63" s="87"/>
      <c r="HZ63" s="87"/>
      <c r="IA63" s="87"/>
      <c r="IB63" s="87"/>
      <c r="IC63" s="87"/>
      <c r="ID63" s="87"/>
      <c r="IE63" s="87"/>
      <c r="IK63" s="87"/>
      <c r="IL63" s="87"/>
      <c r="IM63" s="87"/>
      <c r="IN63" s="87"/>
      <c r="IO63" s="87"/>
      <c r="IP63" s="87"/>
      <c r="IQ63" s="87"/>
      <c r="IR63" s="87"/>
      <c r="IS63" s="87"/>
      <c r="IT63" s="87"/>
      <c r="IZ63" s="87"/>
      <c r="JA63" s="87"/>
      <c r="JB63" s="87"/>
      <c r="JC63" s="87"/>
      <c r="JD63" s="87"/>
      <c r="JE63" s="87"/>
      <c r="JF63" s="87"/>
      <c r="JG63" s="87"/>
      <c r="JH63" s="87"/>
      <c r="JI63" s="87"/>
      <c r="JO63" s="87"/>
      <c r="JP63" s="87"/>
      <c r="JQ63" s="87"/>
      <c r="JR63" s="87"/>
      <c r="JS63" s="87"/>
      <c r="JT63" s="87"/>
      <c r="JU63" s="87"/>
      <c r="JV63" s="87"/>
      <c r="JW63" s="87"/>
      <c r="JX63" s="87"/>
      <c r="KD63" s="87"/>
      <c r="KE63" s="87"/>
      <c r="KF63" s="87"/>
      <c r="KG63" s="87"/>
      <c r="KH63" s="87"/>
      <c r="KI63" s="87"/>
      <c r="KJ63" s="87"/>
      <c r="KK63" s="87"/>
      <c r="KL63" s="87"/>
      <c r="KM63" s="87"/>
      <c r="KS63" s="87"/>
      <c r="KT63" s="87"/>
      <c r="KU63" s="87"/>
      <c r="KV63" s="87"/>
      <c r="KW63" s="87"/>
      <c r="KX63" s="87"/>
      <c r="KY63" s="87"/>
      <c r="KZ63" s="87"/>
      <c r="LA63" s="87"/>
      <c r="LB63" s="87"/>
      <c r="LH63" s="87"/>
      <c r="LI63" s="87"/>
      <c r="LJ63" s="87"/>
      <c r="LK63" s="87"/>
      <c r="LL63" s="87"/>
      <c r="LM63" s="87"/>
      <c r="LN63" s="87"/>
      <c r="LO63" s="87"/>
      <c r="LP63" s="87"/>
      <c r="LQ63" s="87"/>
      <c r="LW63" s="87"/>
      <c r="LX63" s="87"/>
      <c r="LY63" s="87"/>
      <c r="LZ63" s="87"/>
      <c r="MA63" s="87"/>
      <c r="MB63" s="87"/>
      <c r="MC63" s="87"/>
      <c r="MD63" s="87"/>
      <c r="ME63" s="87"/>
      <c r="MF63" s="87"/>
      <c r="ML63" s="87"/>
      <c r="MM63" s="87"/>
      <c r="MN63" s="87"/>
      <c r="MO63" s="87"/>
      <c r="MP63" s="87"/>
      <c r="MQ63" s="87"/>
      <c r="MR63" s="87"/>
      <c r="MS63" s="87"/>
      <c r="MT63" s="87"/>
      <c r="MU63" s="87"/>
      <c r="NA63" s="87"/>
      <c r="NB63" s="87"/>
      <c r="NC63" s="87"/>
      <c r="ND63" s="87"/>
      <c r="NE63" s="87"/>
      <c r="NF63" s="87"/>
      <c r="NG63" s="87"/>
      <c r="NH63" s="87"/>
      <c r="NI63" s="87"/>
      <c r="NJ63" s="87"/>
      <c r="NP63" s="87"/>
      <c r="NQ63" s="87"/>
      <c r="NR63" s="87"/>
      <c r="NS63" s="87"/>
      <c r="NT63" s="87"/>
      <c r="NU63" s="87"/>
      <c r="NV63" s="87"/>
      <c r="NW63" s="87"/>
      <c r="NX63" s="87"/>
      <c r="NY63" s="87"/>
      <c r="OE63" s="87"/>
      <c r="OF63" s="87"/>
      <c r="OG63" s="87"/>
      <c r="OH63" s="87"/>
      <c r="OI63" s="87"/>
      <c r="OJ63" s="87"/>
      <c r="OK63" s="87"/>
      <c r="OL63" s="87"/>
      <c r="OM63" s="87"/>
      <c r="ON63" s="87"/>
      <c r="OT63" s="87"/>
      <c r="OU63" s="87"/>
      <c r="OV63" s="87"/>
      <c r="OW63" s="87"/>
      <c r="OX63" s="87"/>
      <c r="OY63" s="87"/>
      <c r="OZ63" s="87"/>
      <c r="PA63" s="87"/>
      <c r="PB63" s="87"/>
      <c r="PC63" s="87"/>
      <c r="PI63" s="87"/>
      <c r="PJ63" s="87"/>
      <c r="PK63" s="87"/>
      <c r="PL63" s="87"/>
      <c r="PM63" s="87"/>
      <c r="PN63" s="87"/>
      <c r="PO63" s="87"/>
      <c r="PP63" s="87"/>
      <c r="PQ63" s="87"/>
      <c r="PR63" s="87"/>
      <c r="PX63" s="87"/>
      <c r="PY63" s="87"/>
      <c r="PZ63" s="87"/>
      <c r="QA63" s="87"/>
      <c r="QB63" s="87"/>
      <c r="QC63" s="87"/>
      <c r="QD63" s="87"/>
      <c r="QE63" s="87"/>
      <c r="QF63" s="87"/>
      <c r="QG63" s="87"/>
      <c r="QM63" s="87"/>
      <c r="QN63" s="87"/>
      <c r="QO63" s="87"/>
      <c r="QP63" s="87"/>
      <c r="QQ63" s="87"/>
      <c r="QR63" s="87"/>
      <c r="QS63" s="87"/>
      <c r="QT63" s="87"/>
      <c r="QU63" s="87"/>
      <c r="QV63" s="87"/>
      <c r="RB63" s="87"/>
      <c r="RC63" s="87"/>
      <c r="RD63" s="87"/>
      <c r="RE63" s="87"/>
      <c r="RF63" s="87"/>
      <c r="RG63" s="87"/>
      <c r="RH63" s="87"/>
      <c r="RI63" s="87"/>
      <c r="RJ63" s="87"/>
      <c r="RK63" s="87"/>
      <c r="RQ63" s="87"/>
      <c r="RR63" s="87"/>
      <c r="RS63" s="87"/>
      <c r="RT63" s="87"/>
      <c r="RU63" s="87"/>
      <c r="RV63" s="87"/>
      <c r="RW63" s="87"/>
      <c r="RX63" s="87"/>
      <c r="RY63" s="87"/>
      <c r="RZ63" s="87"/>
      <c r="SF63" s="87"/>
      <c r="SG63" s="87"/>
      <c r="SH63" s="87"/>
      <c r="SI63" s="87"/>
      <c r="SJ63" s="87"/>
      <c r="SK63" s="87"/>
      <c r="SL63" s="87"/>
      <c r="SM63" s="87"/>
      <c r="SN63" s="87"/>
      <c r="SO63" s="87"/>
      <c r="SU63" s="87"/>
      <c r="SV63" s="87"/>
      <c r="SW63" s="87"/>
      <c r="SX63" s="87"/>
      <c r="SY63" s="87"/>
      <c r="SZ63" s="87"/>
      <c r="TA63" s="87"/>
      <c r="TB63" s="87"/>
      <c r="TC63" s="87"/>
      <c r="TD63" s="87"/>
      <c r="TJ63" s="87"/>
      <c r="TK63" s="87"/>
      <c r="TL63" s="87"/>
      <c r="TM63" s="87"/>
      <c r="TN63" s="87"/>
      <c r="TO63" s="87"/>
      <c r="TP63" s="87"/>
      <c r="TQ63" s="87"/>
      <c r="TR63" s="87"/>
      <c r="TS63" s="87"/>
      <c r="TY63" s="87"/>
      <c r="TZ63" s="87"/>
      <c r="UA63" s="87"/>
      <c r="UB63" s="87"/>
      <c r="UC63" s="87"/>
      <c r="UD63" s="87"/>
      <c r="UE63" s="87"/>
      <c r="UF63" s="87"/>
      <c r="UG63" s="87"/>
      <c r="UH63" s="87"/>
      <c r="UN63" s="87"/>
      <c r="UO63" s="87"/>
      <c r="UP63" s="87"/>
      <c r="UQ63" s="87"/>
      <c r="UR63" s="87"/>
      <c r="US63" s="87"/>
      <c r="UT63" s="87"/>
      <c r="UU63" s="87"/>
      <c r="UV63" s="87"/>
      <c r="UW63" s="87"/>
      <c r="VC63" s="87"/>
      <c r="VD63" s="87"/>
      <c r="VE63" s="87"/>
      <c r="VF63" s="87"/>
      <c r="VG63" s="87"/>
      <c r="VH63" s="87"/>
      <c r="VI63" s="87"/>
      <c r="VJ63" s="87"/>
      <c r="VK63" s="87"/>
      <c r="VL63" s="87"/>
      <c r="VR63" s="87"/>
      <c r="VS63" s="87"/>
      <c r="VT63" s="87"/>
      <c r="VU63" s="87"/>
      <c r="VV63" s="87"/>
      <c r="VW63" s="87"/>
      <c r="VX63" s="87"/>
      <c r="VY63" s="87"/>
      <c r="VZ63" s="87"/>
      <c r="WA63" s="87"/>
      <c r="WG63" s="87"/>
      <c r="WH63" s="87"/>
      <c r="WI63" s="87"/>
      <c r="WJ63" s="87"/>
      <c r="WK63" s="87"/>
      <c r="WL63" s="87"/>
      <c r="WM63" s="87"/>
      <c r="WN63" s="87"/>
      <c r="WO63" s="87"/>
      <c r="WP63" s="87"/>
      <c r="WV63" s="87"/>
      <c r="WW63" s="87"/>
      <c r="WX63" s="87"/>
      <c r="WY63" s="87"/>
      <c r="WZ63" s="87"/>
      <c r="XA63" s="87"/>
      <c r="XB63" s="87"/>
      <c r="XC63" s="87"/>
      <c r="XD63" s="87"/>
      <c r="XE63" s="87"/>
      <c r="XK63" s="87"/>
      <c r="XL63" s="87"/>
      <c r="XM63" s="87"/>
      <c r="XN63" s="87"/>
      <c r="XO63" s="87"/>
      <c r="XP63" s="87"/>
      <c r="XQ63" s="87"/>
      <c r="XR63" s="87"/>
      <c r="XS63" s="87"/>
      <c r="XT63" s="87"/>
      <c r="XZ63" s="87"/>
      <c r="YA63" s="87"/>
      <c r="YB63" s="87"/>
      <c r="YC63" s="87"/>
      <c r="YD63" s="87"/>
      <c r="YE63" s="87"/>
      <c r="YF63" s="87"/>
      <c r="YG63" s="87"/>
      <c r="YH63" s="87"/>
      <c r="YI63" s="87"/>
      <c r="YO63" s="87"/>
      <c r="YP63" s="87"/>
      <c r="YQ63" s="87"/>
      <c r="YR63" s="87"/>
      <c r="YS63" s="87"/>
      <c r="YT63" s="87"/>
      <c r="YU63" s="87"/>
      <c r="YV63" s="87"/>
      <c r="YW63" s="87"/>
      <c r="YX63" s="87"/>
      <c r="ZD63" s="87"/>
      <c r="ZE63" s="87"/>
      <c r="ZF63" s="87"/>
      <c r="ZG63" s="87"/>
      <c r="ZH63" s="87"/>
      <c r="ZI63" s="87"/>
      <c r="ZJ63" s="87"/>
      <c r="ZK63" s="87"/>
      <c r="ZL63" s="87"/>
      <c r="ZM63" s="87"/>
      <c r="ZS63" s="87"/>
      <c r="ZT63" s="87"/>
      <c r="ZU63" s="87"/>
      <c r="ZV63" s="87"/>
      <c r="ZW63" s="87"/>
      <c r="ZX63" s="87"/>
      <c r="ZY63" s="87"/>
      <c r="ZZ63" s="87"/>
      <c r="AAA63" s="87"/>
      <c r="AAB63" s="87"/>
      <c r="AAH63" s="87"/>
      <c r="AAI63" s="87"/>
      <c r="AAJ63" s="87"/>
      <c r="AAK63" s="87"/>
      <c r="AAL63" s="87"/>
      <c r="AAM63" s="87"/>
      <c r="AAN63" s="87"/>
      <c r="AAO63" s="87"/>
      <c r="AAP63" s="87"/>
      <c r="AAQ63" s="87"/>
      <c r="AAW63" s="87"/>
      <c r="AAX63" s="87"/>
      <c r="AAY63" s="87"/>
      <c r="AAZ63" s="87"/>
      <c r="ABA63" s="87"/>
      <c r="ABB63" s="87"/>
      <c r="ABC63" s="87"/>
      <c r="ABD63" s="87"/>
      <c r="ABE63" s="87"/>
      <c r="ABF63" s="87"/>
      <c r="ABL63" s="87"/>
      <c r="ABM63" s="87"/>
      <c r="ABN63" s="87"/>
      <c r="ABO63" s="87"/>
      <c r="ABP63" s="87"/>
      <c r="ABQ63" s="87"/>
      <c r="ABR63" s="87"/>
      <c r="ABS63" s="87"/>
      <c r="ABT63" s="87"/>
      <c r="ABU63" s="87"/>
      <c r="ACA63" s="87"/>
      <c r="ACB63" s="87"/>
      <c r="ACC63" s="87"/>
      <c r="ACD63" s="87"/>
      <c r="ACE63" s="87"/>
      <c r="ACF63" s="87"/>
      <c r="ACG63" s="87"/>
      <c r="ACH63" s="87"/>
      <c r="ACI63" s="87"/>
      <c r="ACJ63" s="87"/>
      <c r="ACP63" s="87"/>
      <c r="ACQ63" s="87"/>
      <c r="ACR63" s="87"/>
      <c r="ACS63" s="87"/>
      <c r="ACT63" s="87"/>
      <c r="ACU63" s="87"/>
      <c r="ACV63" s="87"/>
      <c r="ACW63" s="87"/>
      <c r="ACX63" s="87"/>
      <c r="ACY63" s="87"/>
      <c r="ADE63" s="87"/>
      <c r="ADF63" s="87"/>
      <c r="ADG63" s="87"/>
      <c r="ADH63" s="87"/>
      <c r="ADI63" s="87"/>
      <c r="ADJ63" s="87"/>
      <c r="ADK63" s="87"/>
      <c r="ADL63" s="87"/>
      <c r="ADM63" s="87"/>
      <c r="ADN63" s="87"/>
      <c r="ADT63" s="87"/>
      <c r="ADU63" s="87"/>
      <c r="ADV63" s="87"/>
      <c r="ADW63" s="87"/>
      <c r="ADX63" s="87"/>
      <c r="ADY63" s="87"/>
      <c r="ADZ63" s="87"/>
      <c r="AEA63" s="87"/>
      <c r="AEB63" s="87"/>
      <c r="AEC63" s="87"/>
      <c r="AEI63" s="87"/>
      <c r="AEJ63" s="87"/>
      <c r="AEK63" s="87"/>
      <c r="AEL63" s="87"/>
      <c r="AEM63" s="87"/>
      <c r="AEN63" s="87"/>
      <c r="AEO63" s="87"/>
      <c r="AEP63" s="87"/>
      <c r="AEQ63" s="87"/>
      <c r="AER63" s="87"/>
      <c r="AEX63" s="87"/>
      <c r="AEY63" s="87"/>
      <c r="AEZ63" s="87"/>
      <c r="AFA63" s="87"/>
      <c r="AFB63" s="87"/>
      <c r="AFC63" s="87"/>
      <c r="AFD63" s="87"/>
      <c r="AFE63" s="87"/>
      <c r="AFF63" s="87"/>
      <c r="AFG63" s="87"/>
      <c r="AFM63" s="87"/>
      <c r="AFN63" s="87"/>
      <c r="AFO63" s="87"/>
      <c r="AFP63" s="87"/>
      <c r="AFQ63" s="87"/>
      <c r="AFR63" s="87"/>
      <c r="AFS63" s="87"/>
      <c r="AFT63" s="87"/>
      <c r="AFU63" s="87"/>
      <c r="AFV63" s="87"/>
      <c r="AGB63" s="87"/>
      <c r="AGC63" s="87"/>
      <c r="AGD63" s="87"/>
      <c r="AGE63" s="87"/>
      <c r="AGF63" s="87"/>
      <c r="AGG63" s="87"/>
      <c r="AGH63" s="87"/>
      <c r="AGI63" s="87"/>
      <c r="AGJ63" s="87"/>
      <c r="AGK63" s="87"/>
      <c r="AGQ63" s="87"/>
      <c r="AGR63" s="87"/>
      <c r="AGS63" s="87"/>
      <c r="AGT63" s="87"/>
      <c r="AGU63" s="87"/>
      <c r="AGV63" s="87"/>
      <c r="AGW63" s="87"/>
      <c r="AGX63" s="87"/>
      <c r="AGY63" s="87"/>
      <c r="AGZ63" s="87"/>
      <c r="AHF63" s="87"/>
      <c r="AHG63" s="87"/>
      <c r="AHH63" s="87"/>
      <c r="AHI63" s="87"/>
      <c r="AHJ63" s="87"/>
      <c r="AHK63" s="87"/>
      <c r="AHL63" s="87"/>
      <c r="AHM63" s="87"/>
      <c r="AHN63" s="87"/>
      <c r="AHO63" s="87"/>
      <c r="AHU63" s="87"/>
      <c r="AHV63" s="87"/>
      <c r="AHW63" s="87"/>
      <c r="AHX63" s="87"/>
      <c r="AHY63" s="87"/>
      <c r="AHZ63" s="87"/>
      <c r="AIA63" s="87"/>
      <c r="AIB63" s="87"/>
      <c r="AIC63" s="87"/>
      <c r="AID63" s="87"/>
      <c r="AIJ63" s="87"/>
      <c r="AIK63" s="87"/>
      <c r="AIL63" s="87"/>
      <c r="AIM63" s="87"/>
      <c r="AIN63" s="87"/>
      <c r="AIO63" s="87"/>
      <c r="AIP63" s="87"/>
      <c r="AIQ63" s="87"/>
      <c r="AIR63" s="87"/>
      <c r="AIS63" s="87"/>
      <c r="AIY63" s="87"/>
      <c r="AIZ63" s="87"/>
      <c r="AJA63" s="87"/>
      <c r="AJB63" s="87"/>
      <c r="AJC63" s="87"/>
      <c r="AJD63" s="87"/>
      <c r="AJE63" s="87"/>
      <c r="AJF63" s="87"/>
      <c r="AJG63" s="87"/>
      <c r="AJH63" s="87"/>
      <c r="AJN63" s="87"/>
      <c r="AJO63" s="87"/>
      <c r="AJP63" s="87"/>
      <c r="AJQ63" s="87"/>
      <c r="AJR63" s="87"/>
      <c r="AJS63" s="87"/>
      <c r="AJT63" s="87"/>
      <c r="AJU63" s="87"/>
      <c r="AJV63" s="87"/>
      <c r="AJW63" s="87"/>
      <c r="AKC63" s="87"/>
      <c r="AKD63" s="87"/>
      <c r="AKE63" s="87"/>
      <c r="AKF63" s="87"/>
      <c r="AKG63" s="87"/>
      <c r="AKH63" s="87"/>
      <c r="AKI63" s="87"/>
      <c r="AKJ63" s="87"/>
      <c r="AKK63" s="87"/>
      <c r="AKL63" s="87"/>
      <c r="AKR63" s="87"/>
      <c r="AKS63" s="87"/>
      <c r="AKT63" s="87"/>
      <c r="AKU63" s="87"/>
      <c r="AKV63" s="87"/>
      <c r="AKW63" s="87"/>
      <c r="AKX63" s="87"/>
      <c r="AKY63" s="87"/>
      <c r="AKZ63" s="87"/>
      <c r="ALA63" s="87"/>
      <c r="ALG63" s="87"/>
      <c r="ALH63" s="87"/>
      <c r="ALI63" s="87"/>
      <c r="ALJ63" s="87"/>
      <c r="ALK63" s="87"/>
      <c r="ALL63" s="87"/>
      <c r="ALM63" s="87"/>
      <c r="ALN63" s="87"/>
      <c r="ALO63" s="87"/>
      <c r="ALP63" s="87"/>
      <c r="ALV63" s="87"/>
      <c r="ALW63" s="87"/>
      <c r="ALX63" s="87"/>
      <c r="ALY63" s="87"/>
      <c r="ALZ63" s="87"/>
      <c r="AMA63" s="87"/>
      <c r="AMB63" s="87"/>
      <c r="AMC63" s="87"/>
      <c r="AMD63" s="87"/>
      <c r="AME63" s="87"/>
      <c r="AMK63" s="87"/>
      <c r="AML63" s="87"/>
      <c r="AMM63" s="87"/>
      <c r="AMN63" s="87"/>
      <c r="AMO63" s="87"/>
      <c r="AMP63" s="87"/>
      <c r="AMQ63" s="87"/>
      <c r="AMR63" s="87"/>
      <c r="AMS63" s="87"/>
      <c r="AMT63" s="87"/>
      <c r="AMZ63" s="87"/>
      <c r="ANA63" s="87"/>
      <c r="ANB63" s="87"/>
      <c r="ANC63" s="87"/>
      <c r="AND63" s="87"/>
      <c r="ANE63" s="87"/>
      <c r="ANF63" s="87"/>
      <c r="ANG63" s="87"/>
      <c r="ANH63" s="87"/>
      <c r="ANI63" s="87"/>
      <c r="ANO63" s="87"/>
      <c r="ANP63" s="87"/>
      <c r="ANQ63" s="87"/>
      <c r="ANR63" s="87"/>
      <c r="ANS63" s="87"/>
      <c r="ANT63" s="87"/>
      <c r="ANU63" s="87"/>
      <c r="ANV63" s="87"/>
      <c r="ANW63" s="87"/>
      <c r="ANX63" s="87"/>
      <c r="AOD63" s="87"/>
      <c r="AOE63" s="87"/>
      <c r="AOF63" s="87"/>
      <c r="AOG63" s="87"/>
      <c r="AOH63" s="87"/>
      <c r="AOI63" s="87"/>
      <c r="AOJ63" s="87"/>
      <c r="AOK63" s="87"/>
      <c r="AOL63" s="87"/>
      <c r="AOM63" s="87"/>
      <c r="AOS63" s="87"/>
      <c r="AOT63" s="87"/>
      <c r="AOU63" s="87"/>
      <c r="AOV63" s="87"/>
      <c r="AOW63" s="87"/>
      <c r="AOX63" s="87"/>
      <c r="AOY63" s="87"/>
      <c r="AOZ63" s="87"/>
      <c r="APA63" s="87"/>
      <c r="APB63" s="87"/>
      <c r="APH63" s="87"/>
      <c r="API63" s="87"/>
      <c r="APJ63" s="87"/>
      <c r="APK63" s="87"/>
      <c r="APL63" s="87"/>
      <c r="APM63" s="87"/>
      <c r="APN63" s="87"/>
      <c r="APO63" s="87"/>
      <c r="APP63" s="87"/>
      <c r="APQ63" s="87"/>
      <c r="APW63" s="87"/>
      <c r="APX63" s="87"/>
      <c r="APY63" s="87"/>
      <c r="APZ63" s="87"/>
      <c r="AQA63" s="87"/>
      <c r="AQB63" s="87"/>
      <c r="AQC63" s="87"/>
      <c r="AQD63" s="87"/>
      <c r="AQE63" s="87"/>
      <c r="AQF63" s="87"/>
      <c r="AQL63" s="87"/>
      <c r="AQM63" s="87"/>
      <c r="AQN63" s="87"/>
      <c r="AQO63" s="87"/>
      <c r="AQP63" s="87"/>
      <c r="AQQ63" s="87"/>
      <c r="AQR63" s="87"/>
      <c r="AQS63" s="87"/>
      <c r="AQT63" s="87"/>
      <c r="AQU63" s="87"/>
      <c r="ARA63" s="87"/>
      <c r="ARB63" s="87"/>
      <c r="ARC63" s="87"/>
      <c r="ARD63" s="87"/>
      <c r="ARE63" s="87"/>
      <c r="ARF63" s="87"/>
      <c r="ARG63" s="87"/>
      <c r="ARH63" s="87"/>
      <c r="ARI63" s="87"/>
      <c r="ARJ63" s="87"/>
      <c r="ARP63" s="87"/>
      <c r="ARQ63" s="87"/>
      <c r="ARR63" s="87"/>
      <c r="ARS63" s="87"/>
      <c r="ART63" s="87"/>
      <c r="ARU63" s="87"/>
      <c r="ARV63" s="87"/>
      <c r="ARW63" s="87"/>
      <c r="ARX63" s="87"/>
      <c r="ARY63" s="87"/>
      <c r="ASE63" s="87"/>
      <c r="ASF63" s="87"/>
      <c r="ASG63" s="87"/>
      <c r="ASH63" s="87"/>
      <c r="ASI63" s="87"/>
      <c r="ASJ63" s="87"/>
      <c r="ASK63" s="87"/>
      <c r="ASL63" s="87"/>
      <c r="ASM63" s="87"/>
      <c r="ASN63" s="87"/>
      <c r="AST63" s="87"/>
      <c r="ASU63" s="87"/>
      <c r="ASV63" s="87"/>
      <c r="ASW63" s="87"/>
      <c r="ASX63" s="87"/>
      <c r="ASY63" s="87"/>
      <c r="ASZ63" s="87"/>
      <c r="ATA63" s="87"/>
      <c r="ATB63" s="87"/>
      <c r="ATC63" s="87"/>
      <c r="ATI63" s="87"/>
      <c r="ATJ63" s="87"/>
      <c r="ATK63" s="87"/>
      <c r="ATL63" s="87"/>
      <c r="ATM63" s="87"/>
      <c r="ATN63" s="87"/>
      <c r="ATO63" s="87"/>
      <c r="ATP63" s="87"/>
      <c r="ATQ63" s="87"/>
      <c r="ATR63" s="87"/>
      <c r="ATX63" s="87"/>
      <c r="ATY63" s="87"/>
      <c r="ATZ63" s="87"/>
      <c r="AUA63" s="87"/>
      <c r="AUB63" s="87"/>
      <c r="AUC63" s="87"/>
      <c r="AUD63" s="87"/>
      <c r="AUE63" s="87"/>
      <c r="AUF63" s="87"/>
      <c r="AUG63" s="87"/>
      <c r="AUM63" s="87"/>
      <c r="AUN63" s="87"/>
      <c r="AUO63" s="87"/>
      <c r="AUP63" s="87"/>
      <c r="AUQ63" s="87"/>
      <c r="AUR63" s="87"/>
      <c r="AUS63" s="87"/>
      <c r="AUT63" s="87"/>
      <c r="AUU63" s="87"/>
      <c r="AUV63" s="87"/>
      <c r="AVB63" s="87"/>
      <c r="AVC63" s="87"/>
      <c r="AVD63" s="87"/>
      <c r="AVE63" s="87"/>
      <c r="AVF63" s="87"/>
      <c r="AVG63" s="87"/>
      <c r="AVH63" s="87"/>
      <c r="AVI63" s="87"/>
      <c r="AVJ63" s="87"/>
      <c r="AVK63" s="87"/>
      <c r="AVQ63" s="87"/>
      <c r="AVR63" s="87"/>
      <c r="AVS63" s="87"/>
      <c r="AVT63" s="87"/>
      <c r="AVU63" s="87"/>
      <c r="AVV63" s="87"/>
      <c r="AVW63" s="87"/>
      <c r="AVX63" s="87"/>
      <c r="AVY63" s="87"/>
      <c r="AVZ63" s="87"/>
      <c r="AWF63" s="87"/>
      <c r="AWG63" s="87"/>
      <c r="AWH63" s="87"/>
      <c r="AWI63" s="87"/>
      <c r="AWJ63" s="87"/>
      <c r="AWK63" s="87"/>
      <c r="AWL63" s="87"/>
      <c r="AWM63" s="87"/>
      <c r="AWN63" s="87"/>
      <c r="AWO63" s="87"/>
      <c r="AWU63" s="87"/>
      <c r="AWV63" s="87"/>
      <c r="AWW63" s="87"/>
      <c r="AWX63" s="87"/>
      <c r="AWY63" s="87"/>
      <c r="AWZ63" s="87"/>
      <c r="AXA63" s="87"/>
      <c r="AXB63" s="87"/>
      <c r="AXC63" s="87"/>
      <c r="AXD63" s="87"/>
      <c r="AXJ63" s="87"/>
      <c r="AXK63" s="87"/>
      <c r="AXL63" s="87"/>
      <c r="AXM63" s="87"/>
      <c r="AXN63" s="87"/>
      <c r="AXO63" s="87"/>
      <c r="AXP63" s="87"/>
      <c r="AXQ63" s="87"/>
      <c r="AXR63" s="87"/>
      <c r="AXS63" s="87"/>
      <c r="AXY63" s="87"/>
      <c r="AXZ63" s="87"/>
      <c r="AYA63" s="87"/>
      <c r="AYB63" s="87"/>
      <c r="AYC63" s="87"/>
      <c r="AYD63" s="87"/>
      <c r="AYE63" s="87"/>
      <c r="AYF63" s="87"/>
      <c r="AYG63" s="87"/>
      <c r="AYH63" s="87"/>
      <c r="AYN63" s="87"/>
      <c r="AYO63" s="87"/>
      <c r="AYP63" s="87"/>
      <c r="AYQ63" s="87"/>
      <c r="AYR63" s="87"/>
      <c r="AYS63" s="87"/>
      <c r="AYT63" s="87"/>
      <c r="AYU63" s="87"/>
      <c r="AYV63" s="87"/>
      <c r="AYW63" s="87"/>
      <c r="AZC63" s="87"/>
      <c r="AZD63" s="87"/>
      <c r="AZE63" s="87"/>
      <c r="AZF63" s="87"/>
      <c r="AZG63" s="87"/>
      <c r="AZH63" s="87"/>
      <c r="AZI63" s="87"/>
      <c r="AZJ63" s="87"/>
      <c r="AZK63" s="87"/>
      <c r="AZL63" s="87"/>
      <c r="AZR63" s="87"/>
      <c r="AZS63" s="87"/>
      <c r="AZT63" s="87"/>
      <c r="AZU63" s="87"/>
      <c r="AZV63" s="87"/>
      <c r="AZW63" s="87"/>
      <c r="AZX63" s="87"/>
      <c r="AZY63" s="87"/>
      <c r="AZZ63" s="87"/>
      <c r="BAA63" s="87"/>
      <c r="BAG63" s="87"/>
      <c r="BAH63" s="87"/>
      <c r="BAI63" s="87"/>
      <c r="BAJ63" s="87"/>
      <c r="BAK63" s="87"/>
      <c r="BAL63" s="87"/>
      <c r="BAM63" s="87"/>
      <c r="BAN63" s="87"/>
      <c r="BAO63" s="87"/>
      <c r="BAP63" s="87"/>
      <c r="BAV63" s="87"/>
      <c r="BAW63" s="87"/>
      <c r="BAX63" s="87"/>
      <c r="BAY63" s="87"/>
      <c r="BAZ63" s="87"/>
      <c r="BBA63" s="87"/>
      <c r="BBB63" s="87"/>
      <c r="BBC63" s="87"/>
      <c r="BBD63" s="87"/>
      <c r="BBE63" s="87"/>
      <c r="BBK63" s="87"/>
      <c r="BBL63" s="87"/>
      <c r="BBM63" s="87"/>
      <c r="BBN63" s="87"/>
      <c r="BBO63" s="87"/>
      <c r="BBP63" s="87"/>
      <c r="BBQ63" s="87"/>
      <c r="BBR63" s="87"/>
      <c r="BBS63" s="87"/>
      <c r="BBT63" s="87"/>
      <c r="BBZ63" s="87"/>
      <c r="BCA63" s="87"/>
      <c r="BCB63" s="87"/>
      <c r="BCC63" s="87"/>
      <c r="BCD63" s="87"/>
      <c r="BCE63" s="87"/>
      <c r="BCF63" s="87"/>
      <c r="BCG63" s="87"/>
      <c r="BCH63" s="87"/>
      <c r="BCI63" s="87"/>
      <c r="BCO63" s="87"/>
      <c r="BCP63" s="87"/>
      <c r="BCQ63" s="87"/>
      <c r="BCR63" s="87"/>
      <c r="BCS63" s="87"/>
      <c r="BCT63" s="87"/>
      <c r="BCU63" s="87"/>
      <c r="BCV63" s="87"/>
      <c r="BCW63" s="87"/>
      <c r="BCX63" s="87"/>
      <c r="BDD63" s="87"/>
      <c r="BDE63" s="87"/>
      <c r="BDF63" s="87"/>
      <c r="BDG63" s="87"/>
      <c r="BDH63" s="87"/>
      <c r="BDI63" s="87"/>
      <c r="BDJ63" s="87"/>
      <c r="BDK63" s="87"/>
      <c r="BDL63" s="87"/>
      <c r="BDM63" s="87"/>
      <c r="BDS63" s="87"/>
      <c r="BDT63" s="87"/>
      <c r="BDU63" s="87"/>
      <c r="BDV63" s="87"/>
      <c r="BDW63" s="87"/>
      <c r="BDX63" s="87"/>
      <c r="BDY63" s="87"/>
      <c r="BDZ63" s="87"/>
      <c r="BEA63" s="87"/>
      <c r="BEB63" s="87"/>
      <c r="BEH63" s="87"/>
      <c r="BEI63" s="87"/>
      <c r="BEJ63" s="87"/>
      <c r="BEK63" s="87"/>
      <c r="BEL63" s="87"/>
      <c r="BEM63" s="87"/>
      <c r="BEN63" s="87"/>
      <c r="BEO63" s="87"/>
      <c r="BEP63" s="87"/>
      <c r="BEQ63" s="87"/>
      <c r="BEW63" s="87"/>
      <c r="BEX63" s="87"/>
      <c r="BEY63" s="87"/>
      <c r="BEZ63" s="87"/>
      <c r="BFA63" s="87"/>
      <c r="BFB63" s="87"/>
      <c r="BFC63" s="87"/>
      <c r="BFD63" s="87"/>
      <c r="BFE63" s="87"/>
      <c r="BFF63" s="87"/>
      <c r="BFL63" s="87"/>
      <c r="BFM63" s="87"/>
      <c r="BFN63" s="87"/>
      <c r="BFO63" s="87"/>
      <c r="BFP63" s="87"/>
      <c r="BFQ63" s="87"/>
      <c r="BFR63" s="87"/>
      <c r="BFS63" s="87"/>
      <c r="BFT63" s="87"/>
      <c r="BFU63" s="87"/>
      <c r="BGA63" s="87"/>
      <c r="BGB63" s="87"/>
      <c r="BGC63" s="87"/>
      <c r="BGD63" s="87"/>
      <c r="BGE63" s="87"/>
      <c r="BGF63" s="87"/>
      <c r="BGG63" s="87"/>
      <c r="BGH63" s="87"/>
      <c r="BGI63" s="87"/>
      <c r="BGJ63" s="87"/>
      <c r="BGP63" s="87"/>
      <c r="BGQ63" s="87"/>
      <c r="BGR63" s="87"/>
      <c r="BGS63" s="87"/>
      <c r="BGT63" s="87"/>
      <c r="BGU63" s="87"/>
      <c r="BGV63" s="87"/>
      <c r="BGW63" s="87"/>
      <c r="BGX63" s="87"/>
      <c r="BGY63" s="87"/>
      <c r="BHE63" s="87"/>
      <c r="BHF63" s="87"/>
      <c r="BHG63" s="87"/>
      <c r="BHH63" s="87"/>
      <c r="BHI63" s="87"/>
      <c r="BHJ63" s="87"/>
      <c r="BHK63" s="87"/>
      <c r="BHL63" s="87"/>
      <c r="BHM63" s="87"/>
      <c r="BHN63" s="87"/>
      <c r="BHT63" s="87"/>
      <c r="BHU63" s="87"/>
      <c r="BHV63" s="87"/>
      <c r="BHW63" s="87"/>
      <c r="BHX63" s="87"/>
      <c r="BHY63" s="87"/>
      <c r="BHZ63" s="87"/>
      <c r="BIA63" s="87"/>
      <c r="BIB63" s="87"/>
      <c r="BIC63" s="87"/>
      <c r="BII63" s="87"/>
      <c r="BIJ63" s="87"/>
      <c r="BIK63" s="87"/>
      <c r="BIL63" s="87"/>
      <c r="BIM63" s="87"/>
      <c r="BIN63" s="87"/>
      <c r="BIO63" s="87"/>
      <c r="BIP63" s="87"/>
      <c r="BIQ63" s="87"/>
      <c r="BIR63" s="87"/>
      <c r="BIX63" s="87"/>
      <c r="BIY63" s="87"/>
      <c r="BIZ63" s="87"/>
      <c r="BJA63" s="87"/>
      <c r="BJB63" s="87"/>
      <c r="BJC63" s="87"/>
      <c r="BJD63" s="87"/>
      <c r="BJE63" s="87"/>
      <c r="BJF63" s="87"/>
      <c r="BJG63" s="87"/>
      <c r="BJM63" s="87"/>
      <c r="BJN63" s="87"/>
      <c r="BJO63" s="87"/>
      <c r="BJP63" s="87"/>
      <c r="BJQ63" s="87"/>
      <c r="BJR63" s="87"/>
      <c r="BJS63" s="87"/>
      <c r="BJT63" s="87"/>
      <c r="BJU63" s="87"/>
      <c r="BJV63" s="87"/>
      <c r="BKB63" s="87"/>
      <c r="BKC63" s="87"/>
      <c r="BKD63" s="87"/>
      <c r="BKE63" s="87"/>
      <c r="BKF63" s="87"/>
      <c r="BKG63" s="87"/>
      <c r="BKH63" s="87"/>
      <c r="BKI63" s="87"/>
      <c r="BKJ63" s="87"/>
      <c r="BKK63" s="87"/>
      <c r="BKQ63" s="87"/>
      <c r="BKR63" s="87"/>
      <c r="BKS63" s="87"/>
      <c r="BKT63" s="87"/>
      <c r="BKU63" s="87"/>
      <c r="BKV63" s="87"/>
      <c r="BKW63" s="87"/>
      <c r="BKX63" s="87"/>
      <c r="BKY63" s="87"/>
      <c r="BKZ63" s="87"/>
      <c r="BLF63" s="87"/>
      <c r="BLG63" s="87"/>
      <c r="BLH63" s="87"/>
      <c r="BLI63" s="87"/>
      <c r="BLJ63" s="87"/>
      <c r="BLK63" s="87"/>
      <c r="BLL63" s="87"/>
      <c r="BLM63" s="87"/>
      <c r="BLN63" s="87"/>
      <c r="BLO63" s="87"/>
      <c r="BLU63" s="87"/>
      <c r="BLV63" s="87"/>
      <c r="BLW63" s="87"/>
      <c r="BLX63" s="87"/>
      <c r="BLY63" s="87"/>
      <c r="BLZ63" s="87"/>
      <c r="BMA63" s="87"/>
      <c r="BMB63" s="87"/>
      <c r="BMC63" s="87"/>
      <c r="BMD63" s="87"/>
      <c r="BMJ63" s="87"/>
      <c r="BMK63" s="87"/>
      <c r="BML63" s="87"/>
      <c r="BMM63" s="87"/>
      <c r="BMN63" s="87"/>
      <c r="BMO63" s="87"/>
      <c r="BMP63" s="87"/>
      <c r="BMQ63" s="87"/>
      <c r="BMR63" s="87"/>
      <c r="BMS63" s="87"/>
      <c r="BMY63" s="87"/>
      <c r="BMZ63" s="87"/>
      <c r="BNA63" s="87"/>
      <c r="BNB63" s="87"/>
      <c r="BNC63" s="87"/>
      <c r="BND63" s="87"/>
      <c r="BNE63" s="87"/>
      <c r="BNF63" s="87"/>
      <c r="BNG63" s="87"/>
      <c r="BNH63" s="87"/>
      <c r="BNN63" s="87"/>
      <c r="BNO63" s="87"/>
      <c r="BNP63" s="87"/>
      <c r="BNQ63" s="87"/>
      <c r="BNR63" s="87"/>
      <c r="BNS63" s="87"/>
      <c r="BNT63" s="87"/>
      <c r="BNU63" s="87"/>
      <c r="BNV63" s="87"/>
      <c r="BNW63" s="87"/>
      <c r="BOC63" s="87"/>
      <c r="BOD63" s="87"/>
      <c r="BOE63" s="87"/>
      <c r="BOF63" s="87"/>
      <c r="BOG63" s="87"/>
      <c r="BOH63" s="87"/>
      <c r="BOI63" s="87"/>
      <c r="BOJ63" s="87"/>
      <c r="BOK63" s="87"/>
      <c r="BOL63" s="87"/>
      <c r="BOR63" s="87"/>
      <c r="BOS63" s="87"/>
      <c r="BOT63" s="87"/>
      <c r="BOU63" s="87"/>
      <c r="BOV63" s="87"/>
      <c r="BOW63" s="87"/>
      <c r="BOX63" s="87"/>
      <c r="BOY63" s="87"/>
      <c r="BOZ63" s="87"/>
      <c r="BPA63" s="87"/>
      <c r="BPG63" s="87"/>
      <c r="BPH63" s="87"/>
      <c r="BPI63" s="87"/>
      <c r="BPJ63" s="87"/>
      <c r="BPK63" s="87"/>
      <c r="BPL63" s="87"/>
      <c r="BPM63" s="87"/>
      <c r="BPN63" s="87"/>
      <c r="BPO63" s="87"/>
      <c r="BPP63" s="87"/>
      <c r="BPV63" s="87"/>
      <c r="BPW63" s="87"/>
      <c r="BPX63" s="87"/>
      <c r="BPY63" s="87"/>
      <c r="BPZ63" s="87"/>
      <c r="BQA63" s="87"/>
      <c r="BQB63" s="87"/>
      <c r="BQC63" s="87"/>
      <c r="BQD63" s="87"/>
      <c r="BQE63" s="87"/>
      <c r="BQK63" s="87"/>
      <c r="BQL63" s="87"/>
      <c r="BQM63" s="87"/>
      <c r="BQN63" s="87"/>
      <c r="BQO63" s="87"/>
      <c r="BQP63" s="87"/>
      <c r="BQQ63" s="87"/>
      <c r="BQR63" s="87"/>
      <c r="BQS63" s="87"/>
      <c r="BQT63" s="87"/>
      <c r="BQZ63" s="87"/>
      <c r="BRA63" s="87"/>
      <c r="BRB63" s="87"/>
      <c r="BRC63" s="87"/>
      <c r="BRD63" s="87"/>
      <c r="BRE63" s="87"/>
      <c r="BRF63" s="87"/>
      <c r="BRG63" s="87"/>
      <c r="BRH63" s="87"/>
      <c r="BRI63" s="87"/>
      <c r="BRO63" s="87"/>
      <c r="BRP63" s="87"/>
      <c r="BRQ63" s="87"/>
      <c r="BRR63" s="87"/>
      <c r="BRS63" s="87"/>
      <c r="BRT63" s="87"/>
      <c r="BRU63" s="87"/>
      <c r="BRV63" s="87"/>
      <c r="BRW63" s="87"/>
      <c r="BRX63" s="87"/>
      <c r="BSD63" s="87"/>
      <c r="BSE63" s="87"/>
      <c r="BSF63" s="87"/>
      <c r="BSG63" s="87"/>
      <c r="BSH63" s="87"/>
      <c r="BSI63" s="87"/>
      <c r="BSJ63" s="87"/>
      <c r="BSK63" s="87"/>
      <c r="BSL63" s="87"/>
      <c r="BSM63" s="87"/>
      <c r="BSS63" s="87"/>
      <c r="BST63" s="87"/>
      <c r="BSU63" s="87"/>
      <c r="BSV63" s="87"/>
      <c r="BSW63" s="87"/>
      <c r="BSX63" s="87"/>
      <c r="BSY63" s="87"/>
      <c r="BSZ63" s="87"/>
      <c r="BTA63" s="87"/>
      <c r="BTB63" s="87"/>
      <c r="BTH63" s="87"/>
      <c r="BTI63" s="87"/>
      <c r="BTJ63" s="87"/>
      <c r="BTK63" s="87"/>
      <c r="BTL63" s="87"/>
      <c r="BTM63" s="87"/>
      <c r="BTN63" s="87"/>
      <c r="BTO63" s="87"/>
      <c r="BTP63" s="87"/>
      <c r="BTQ63" s="87"/>
      <c r="BTW63" s="87"/>
      <c r="BTX63" s="87"/>
      <c r="BTY63" s="87"/>
      <c r="BTZ63" s="87"/>
      <c r="BUA63" s="87"/>
      <c r="BUB63" s="87"/>
      <c r="BUC63" s="87"/>
      <c r="BUD63" s="87"/>
      <c r="BUE63" s="87"/>
      <c r="BUF63" s="87"/>
      <c r="BUL63" s="87"/>
      <c r="BUM63" s="87"/>
      <c r="BUN63" s="87"/>
      <c r="BUO63" s="87"/>
      <c r="BUP63" s="87"/>
      <c r="BUQ63" s="87"/>
      <c r="BUR63" s="87"/>
      <c r="BUS63" s="87"/>
      <c r="BUT63" s="87"/>
      <c r="BUU63" s="87"/>
      <c r="BVA63" s="87"/>
      <c r="BVB63" s="87"/>
      <c r="BVC63" s="87"/>
      <c r="BVD63" s="87"/>
      <c r="BVE63" s="87"/>
      <c r="BVF63" s="87"/>
      <c r="BVG63" s="87"/>
      <c r="BVH63" s="87"/>
      <c r="BVI63" s="87"/>
      <c r="BVJ63" s="87"/>
      <c r="BVP63" s="87"/>
      <c r="BVQ63" s="87"/>
      <c r="BVR63" s="87"/>
      <c r="BVS63" s="87"/>
      <c r="BVT63" s="87"/>
      <c r="BVU63" s="87"/>
      <c r="BVV63" s="87"/>
      <c r="BVW63" s="87"/>
      <c r="BVX63" s="87"/>
      <c r="BVY63" s="87"/>
      <c r="BWE63" s="87"/>
      <c r="BWF63" s="87"/>
      <c r="BWG63" s="87"/>
      <c r="BWH63" s="87"/>
      <c r="BWI63" s="87"/>
      <c r="BWJ63" s="87"/>
      <c r="BWK63" s="87"/>
      <c r="BWL63" s="87"/>
      <c r="BWM63" s="87"/>
      <c r="BWN63" s="87"/>
      <c r="BWT63" s="87"/>
      <c r="BWU63" s="87"/>
      <c r="BWV63" s="87"/>
      <c r="BWW63" s="87"/>
      <c r="BWX63" s="87"/>
      <c r="BWY63" s="87"/>
      <c r="BWZ63" s="87"/>
      <c r="BXA63" s="87"/>
      <c r="BXB63" s="87"/>
      <c r="BXC63" s="87"/>
      <c r="BXI63" s="87"/>
      <c r="BXJ63" s="87"/>
      <c r="BXK63" s="87"/>
      <c r="BXL63" s="87"/>
      <c r="BXM63" s="87"/>
      <c r="BXN63" s="87"/>
      <c r="BXO63" s="87"/>
      <c r="BXP63" s="87"/>
      <c r="BXQ63" s="87"/>
      <c r="BXR63" s="87"/>
      <c r="BXX63" s="87"/>
      <c r="BXY63" s="87"/>
      <c r="BXZ63" s="87"/>
      <c r="BYA63" s="87"/>
      <c r="BYB63" s="87"/>
      <c r="BYC63" s="87"/>
      <c r="BYD63" s="87"/>
      <c r="BYE63" s="87"/>
      <c r="BYF63" s="87"/>
      <c r="BYG63" s="87"/>
      <c r="BYM63" s="87"/>
      <c r="BYN63" s="87"/>
      <c r="BYO63" s="87"/>
      <c r="BYP63" s="87"/>
      <c r="BYQ63" s="87"/>
      <c r="BYR63" s="87"/>
      <c r="BYS63" s="87"/>
      <c r="BYT63" s="87"/>
      <c r="BYU63" s="87"/>
      <c r="BYV63" s="87"/>
      <c r="BZB63" s="87"/>
      <c r="BZC63" s="87"/>
      <c r="BZD63" s="87"/>
      <c r="BZE63" s="87"/>
      <c r="BZF63" s="87"/>
      <c r="BZG63" s="87"/>
      <c r="BZH63" s="87"/>
      <c r="BZI63" s="87"/>
      <c r="BZJ63" s="87"/>
      <c r="BZK63" s="87"/>
      <c r="BZQ63" s="87"/>
      <c r="BZR63" s="87"/>
      <c r="BZS63" s="87"/>
      <c r="BZT63" s="87"/>
      <c r="BZU63" s="87"/>
      <c r="BZV63" s="87"/>
      <c r="BZW63" s="87"/>
      <c r="BZX63" s="87"/>
      <c r="BZY63" s="87"/>
      <c r="BZZ63" s="87"/>
      <c r="CAF63" s="87"/>
      <c r="CAG63" s="87"/>
      <c r="CAH63" s="87"/>
      <c r="CAI63" s="87"/>
      <c r="CAJ63" s="87"/>
      <c r="CAK63" s="87"/>
      <c r="CAL63" s="87"/>
      <c r="CAM63" s="87"/>
      <c r="CAN63" s="87"/>
      <c r="CAO63" s="87"/>
      <c r="CAU63" s="87"/>
      <c r="CAV63" s="87"/>
      <c r="CAW63" s="87"/>
      <c r="CAX63" s="87"/>
      <c r="CAY63" s="87"/>
      <c r="CAZ63" s="87"/>
      <c r="CBA63" s="87"/>
      <c r="CBB63" s="87"/>
      <c r="CBC63" s="87"/>
      <c r="CBD63" s="87"/>
      <c r="CBJ63" s="87"/>
      <c r="CBK63" s="87"/>
      <c r="CBL63" s="87"/>
      <c r="CBM63" s="87"/>
      <c r="CBN63" s="87"/>
      <c r="CBO63" s="87"/>
      <c r="CBP63" s="87"/>
      <c r="CBQ63" s="87"/>
      <c r="CBR63" s="87"/>
      <c r="CBS63" s="87"/>
      <c r="CBY63" s="87"/>
      <c r="CBZ63" s="87"/>
      <c r="CCA63" s="87"/>
      <c r="CCB63" s="87"/>
      <c r="CCC63" s="87"/>
      <c r="CCD63" s="87"/>
      <c r="CCE63" s="87"/>
      <c r="CCF63" s="87"/>
      <c r="CCG63" s="87"/>
      <c r="CCH63" s="87"/>
      <c r="CCN63" s="87"/>
      <c r="CCO63" s="87"/>
      <c r="CCP63" s="87"/>
      <c r="CCQ63" s="87"/>
      <c r="CCR63" s="87"/>
      <c r="CCS63" s="87"/>
      <c r="CCT63" s="87"/>
      <c r="CCU63" s="87"/>
      <c r="CCV63" s="87"/>
      <c r="CCW63" s="87"/>
      <c r="CDC63" s="87"/>
      <c r="CDD63" s="87"/>
      <c r="CDE63" s="87"/>
      <c r="CDF63" s="87"/>
      <c r="CDG63" s="87"/>
      <c r="CDH63" s="87"/>
      <c r="CDI63" s="87"/>
      <c r="CDJ63" s="87"/>
      <c r="CDK63" s="87"/>
      <c r="CDL63" s="87"/>
      <c r="CDR63" s="87"/>
      <c r="CDS63" s="87"/>
      <c r="CDT63" s="87"/>
      <c r="CDU63" s="87"/>
      <c r="CDV63" s="87"/>
      <c r="CDW63" s="87"/>
      <c r="CDX63" s="87"/>
      <c r="CDY63" s="87"/>
      <c r="CDZ63" s="87"/>
      <c r="CEA63" s="87"/>
      <c r="CEG63" s="87"/>
      <c r="CEH63" s="87"/>
      <c r="CEI63" s="87"/>
      <c r="CEJ63" s="87"/>
      <c r="CEK63" s="87"/>
      <c r="CEL63" s="87"/>
      <c r="CEM63" s="87"/>
      <c r="CEN63" s="87"/>
      <c r="CEO63" s="87"/>
      <c r="CEP63" s="87"/>
      <c r="CEV63" s="87"/>
      <c r="CEW63" s="87"/>
      <c r="CEX63" s="87"/>
      <c r="CEY63" s="87"/>
      <c r="CEZ63" s="87"/>
      <c r="CFA63" s="87"/>
      <c r="CFB63" s="87"/>
      <c r="CFC63" s="87"/>
      <c r="CFD63" s="87"/>
      <c r="CFE63" s="87"/>
      <c r="CFK63" s="87"/>
      <c r="CFL63" s="87"/>
      <c r="CFM63" s="87"/>
      <c r="CFN63" s="87"/>
      <c r="CFO63" s="87"/>
      <c r="CFP63" s="87"/>
      <c r="CFQ63" s="87"/>
      <c r="CFR63" s="87"/>
      <c r="CFS63" s="87"/>
      <c r="CFT63" s="87"/>
      <c r="CFZ63" s="87"/>
      <c r="CGA63" s="87"/>
      <c r="CGB63" s="87"/>
      <c r="CGC63" s="87"/>
      <c r="CGD63" s="87"/>
      <c r="CGE63" s="87"/>
      <c r="CGF63" s="87"/>
      <c r="CGG63" s="87"/>
      <c r="CGH63" s="87"/>
      <c r="CGI63" s="87"/>
      <c r="CGO63" s="87"/>
      <c r="CGP63" s="87"/>
      <c r="CGQ63" s="87"/>
      <c r="CGR63" s="87"/>
      <c r="CGS63" s="87"/>
      <c r="CGT63" s="87"/>
      <c r="CGU63" s="87"/>
      <c r="CGV63" s="87"/>
      <c r="CGW63" s="87"/>
      <c r="CGX63" s="87"/>
      <c r="CHD63" s="87"/>
      <c r="CHE63" s="87"/>
      <c r="CHF63" s="87"/>
      <c r="CHG63" s="87"/>
      <c r="CHH63" s="87"/>
      <c r="CHI63" s="87"/>
      <c r="CHJ63" s="87"/>
      <c r="CHK63" s="87"/>
      <c r="CHL63" s="87"/>
      <c r="CHM63" s="87"/>
      <c r="CHS63" s="87"/>
      <c r="CHT63" s="87"/>
      <c r="CHU63" s="87"/>
      <c r="CHV63" s="87"/>
      <c r="CHW63" s="87"/>
      <c r="CHX63" s="87"/>
      <c r="CHY63" s="87"/>
      <c r="CHZ63" s="87"/>
      <c r="CIA63" s="87"/>
      <c r="CIB63" s="87"/>
      <c r="CIH63" s="87"/>
      <c r="CII63" s="87"/>
      <c r="CIJ63" s="87"/>
      <c r="CIK63" s="87"/>
      <c r="CIL63" s="87"/>
      <c r="CIM63" s="87"/>
      <c r="CIN63" s="87"/>
      <c r="CIO63" s="87"/>
      <c r="CIP63" s="87"/>
      <c r="CIQ63" s="87"/>
      <c r="CIW63" s="87"/>
      <c r="CIX63" s="87"/>
      <c r="CIY63" s="87"/>
      <c r="CIZ63" s="87"/>
      <c r="CJA63" s="87"/>
      <c r="CJB63" s="87"/>
      <c r="CJC63" s="87"/>
      <c r="CJD63" s="87"/>
      <c r="CJE63" s="87"/>
      <c r="CJF63" s="87"/>
      <c r="CJL63" s="87"/>
      <c r="CJM63" s="87"/>
      <c r="CJN63" s="87"/>
      <c r="CJO63" s="87"/>
      <c r="CJP63" s="87"/>
      <c r="CJQ63" s="87"/>
      <c r="CJR63" s="87"/>
      <c r="CJS63" s="87"/>
      <c r="CJT63" s="87"/>
      <c r="CJU63" s="87"/>
      <c r="CKA63" s="87"/>
      <c r="CKB63" s="87"/>
      <c r="CKC63" s="87"/>
      <c r="CKD63" s="87"/>
      <c r="CKE63" s="87"/>
      <c r="CKF63" s="87"/>
      <c r="CKG63" s="87"/>
      <c r="CKH63" s="87"/>
      <c r="CKI63" s="87"/>
      <c r="CKJ63" s="87"/>
      <c r="CKP63" s="87"/>
      <c r="CKQ63" s="87"/>
      <c r="CKR63" s="87"/>
      <c r="CKS63" s="87"/>
      <c r="CKT63" s="87"/>
      <c r="CKU63" s="87"/>
      <c r="CKV63" s="87"/>
      <c r="CKW63" s="87"/>
      <c r="CKX63" s="87"/>
      <c r="CKY63" s="87"/>
      <c r="CLE63" s="87"/>
      <c r="CLF63" s="87"/>
      <c r="CLG63" s="87"/>
      <c r="CLH63" s="87"/>
      <c r="CLI63" s="87"/>
      <c r="CLJ63" s="87"/>
      <c r="CLK63" s="87"/>
      <c r="CLL63" s="87"/>
      <c r="CLM63" s="87"/>
      <c r="CLN63" s="87"/>
      <c r="CLT63" s="87"/>
      <c r="CLU63" s="87"/>
      <c r="CLV63" s="87"/>
      <c r="CLW63" s="87"/>
      <c r="CLX63" s="87"/>
      <c r="CLY63" s="87"/>
      <c r="CLZ63" s="87"/>
      <c r="CMA63" s="87"/>
      <c r="CMB63" s="87"/>
      <c r="CMC63" s="87"/>
      <c r="CMI63" s="87"/>
      <c r="CMJ63" s="87"/>
      <c r="CMK63" s="87"/>
      <c r="CML63" s="87"/>
      <c r="CMM63" s="87"/>
      <c r="CMN63" s="87"/>
      <c r="CMO63" s="87"/>
      <c r="CMP63" s="87"/>
      <c r="CMQ63" s="87"/>
      <c r="CMR63" s="87"/>
      <c r="CMX63" s="87"/>
      <c r="CMY63" s="87"/>
      <c r="CMZ63" s="87"/>
      <c r="CNA63" s="87"/>
      <c r="CNB63" s="87"/>
      <c r="CNC63" s="87"/>
      <c r="CND63" s="87"/>
      <c r="CNE63" s="87"/>
      <c r="CNF63" s="87"/>
      <c r="CNG63" s="87"/>
      <c r="CNM63" s="87"/>
      <c r="CNN63" s="87"/>
      <c r="CNO63" s="87"/>
      <c r="CNP63" s="87"/>
      <c r="CNQ63" s="87"/>
      <c r="CNR63" s="87"/>
      <c r="CNS63" s="87"/>
      <c r="CNT63" s="87"/>
      <c r="CNU63" s="87"/>
      <c r="CNV63" s="87"/>
      <c r="COB63" s="87"/>
      <c r="COC63" s="87"/>
      <c r="COD63" s="87"/>
      <c r="COE63" s="87"/>
      <c r="COF63" s="87"/>
      <c r="COG63" s="87"/>
      <c r="COH63" s="87"/>
      <c r="COI63" s="87"/>
      <c r="COJ63" s="87"/>
      <c r="COK63" s="87"/>
      <c r="COQ63" s="87"/>
      <c r="COR63" s="87"/>
      <c r="COS63" s="87"/>
      <c r="COT63" s="87"/>
      <c r="COU63" s="87"/>
      <c r="COV63" s="87"/>
      <c r="COW63" s="87"/>
      <c r="COX63" s="87"/>
      <c r="COY63" s="87"/>
      <c r="COZ63" s="87"/>
      <c r="CPF63" s="87"/>
      <c r="CPG63" s="87"/>
      <c r="CPH63" s="87"/>
      <c r="CPI63" s="87"/>
      <c r="CPJ63" s="87"/>
      <c r="CPK63" s="87"/>
      <c r="CPL63" s="87"/>
      <c r="CPM63" s="87"/>
      <c r="CPN63" s="87"/>
      <c r="CPO63" s="87"/>
      <c r="CPU63" s="87"/>
      <c r="CPV63" s="87"/>
      <c r="CPW63" s="87"/>
      <c r="CPX63" s="87"/>
      <c r="CPY63" s="87"/>
      <c r="CPZ63" s="87"/>
      <c r="CQA63" s="87"/>
      <c r="CQB63" s="87"/>
      <c r="CQC63" s="87"/>
      <c r="CQD63" s="87"/>
      <c r="CQJ63" s="87"/>
      <c r="CQK63" s="87"/>
      <c r="CQL63" s="87"/>
      <c r="CQM63" s="87"/>
      <c r="CQN63" s="87"/>
      <c r="CQO63" s="87"/>
      <c r="CQP63" s="87"/>
      <c r="CQQ63" s="87"/>
      <c r="CQR63" s="87"/>
      <c r="CQS63" s="87"/>
      <c r="CQY63" s="87"/>
      <c r="CQZ63" s="87"/>
      <c r="CRA63" s="87"/>
      <c r="CRB63" s="87"/>
      <c r="CRC63" s="87"/>
      <c r="CRD63" s="87"/>
      <c r="CRE63" s="87"/>
      <c r="CRF63" s="87"/>
      <c r="CRG63" s="87"/>
      <c r="CRH63" s="87"/>
      <c r="CRN63" s="87"/>
      <c r="CRO63" s="87"/>
      <c r="CRP63" s="87"/>
      <c r="CRQ63" s="87"/>
      <c r="CRR63" s="87"/>
      <c r="CRS63" s="87"/>
      <c r="CRT63" s="87"/>
      <c r="CRU63" s="87"/>
      <c r="CRV63" s="87"/>
      <c r="CRW63" s="87"/>
      <c r="CSC63" s="87"/>
      <c r="CSD63" s="87"/>
      <c r="CSE63" s="87"/>
      <c r="CSF63" s="87"/>
      <c r="CSG63" s="87"/>
      <c r="CSH63" s="87"/>
      <c r="CSI63" s="87"/>
      <c r="CSJ63" s="87"/>
      <c r="CSK63" s="87"/>
      <c r="CSL63" s="87"/>
      <c r="CSR63" s="87"/>
      <c r="CSS63" s="87"/>
      <c r="CST63" s="87"/>
      <c r="CSU63" s="87"/>
      <c r="CSV63" s="87"/>
      <c r="CSW63" s="87"/>
      <c r="CSX63" s="87"/>
      <c r="CSY63" s="87"/>
      <c r="CSZ63" s="87"/>
      <c r="CTA63" s="87"/>
      <c r="CTG63" s="87"/>
      <c r="CTH63" s="87"/>
      <c r="CTI63" s="87"/>
      <c r="CTJ63" s="87"/>
      <c r="CTK63" s="87"/>
      <c r="CTL63" s="87"/>
      <c r="CTM63" s="87"/>
      <c r="CTN63" s="87"/>
      <c r="CTO63" s="87"/>
      <c r="CTP63" s="87"/>
      <c r="CTV63" s="87"/>
      <c r="CTW63" s="87"/>
      <c r="CTX63" s="87"/>
      <c r="CTY63" s="87"/>
      <c r="CTZ63" s="87"/>
      <c r="CUA63" s="87"/>
      <c r="CUB63" s="87"/>
      <c r="CUC63" s="87"/>
      <c r="CUD63" s="87"/>
      <c r="CUE63" s="87"/>
      <c r="CUK63" s="87"/>
      <c r="CUL63" s="87"/>
      <c r="CUM63" s="87"/>
      <c r="CUN63" s="87"/>
      <c r="CUO63" s="87"/>
      <c r="CUP63" s="87"/>
      <c r="CUQ63" s="87"/>
      <c r="CUR63" s="87"/>
      <c r="CUS63" s="87"/>
      <c r="CUT63" s="87"/>
      <c r="CUZ63" s="87"/>
      <c r="CVA63" s="87"/>
      <c r="CVB63" s="87"/>
      <c r="CVC63" s="87"/>
      <c r="CVD63" s="87"/>
      <c r="CVE63" s="87"/>
      <c r="CVF63" s="87"/>
      <c r="CVG63" s="87"/>
      <c r="CVH63" s="87"/>
      <c r="CVI63" s="87"/>
      <c r="CVO63" s="87"/>
      <c r="CVP63" s="87"/>
      <c r="CVQ63" s="87"/>
      <c r="CVR63" s="87"/>
      <c r="CVS63" s="87"/>
      <c r="CVT63" s="87"/>
      <c r="CVU63" s="87"/>
      <c r="CVV63" s="87"/>
      <c r="CVW63" s="87"/>
      <c r="CVX63" s="87"/>
      <c r="CWD63" s="87"/>
      <c r="CWE63" s="87"/>
      <c r="CWF63" s="87"/>
      <c r="CWG63" s="87"/>
      <c r="CWH63" s="87"/>
      <c r="CWI63" s="87"/>
      <c r="CWJ63" s="87"/>
      <c r="CWK63" s="87"/>
      <c r="CWL63" s="87"/>
      <c r="CWM63" s="87"/>
      <c r="CWS63" s="87"/>
      <c r="CWT63" s="87"/>
      <c r="CWU63" s="87"/>
      <c r="CWV63" s="87"/>
      <c r="CWW63" s="87"/>
      <c r="CWX63" s="87"/>
      <c r="CWY63" s="87"/>
      <c r="CWZ63" s="87"/>
      <c r="CXA63" s="87"/>
      <c r="CXB63" s="87"/>
      <c r="CXH63" s="87"/>
      <c r="CXI63" s="87"/>
      <c r="CXJ63" s="87"/>
      <c r="CXK63" s="87"/>
      <c r="CXL63" s="87"/>
      <c r="CXM63" s="87"/>
      <c r="CXN63" s="87"/>
      <c r="CXO63" s="87"/>
      <c r="CXP63" s="87"/>
      <c r="CXQ63" s="87"/>
      <c r="CXW63" s="87"/>
      <c r="CXX63" s="87"/>
      <c r="CXY63" s="87"/>
      <c r="CXZ63" s="87"/>
      <c r="CYA63" s="87"/>
      <c r="CYB63" s="87"/>
      <c r="CYC63" s="87"/>
      <c r="CYD63" s="87"/>
      <c r="CYE63" s="87"/>
      <c r="CYF63" s="87"/>
      <c r="CYL63" s="87"/>
      <c r="CYM63" s="87"/>
      <c r="CYN63" s="87"/>
      <c r="CYO63" s="87"/>
      <c r="CYP63" s="87"/>
      <c r="CYQ63" s="87"/>
      <c r="CYR63" s="87"/>
      <c r="CYS63" s="87"/>
      <c r="CYT63" s="87"/>
      <c r="CYU63" s="87"/>
      <c r="CZA63" s="87"/>
      <c r="CZB63" s="87"/>
      <c r="CZC63" s="87"/>
      <c r="CZD63" s="87"/>
      <c r="CZE63" s="87"/>
      <c r="CZF63" s="87"/>
      <c r="CZG63" s="87"/>
      <c r="CZH63" s="87"/>
      <c r="CZI63" s="87"/>
      <c r="CZJ63" s="87"/>
      <c r="CZP63" s="87"/>
      <c r="CZQ63" s="87"/>
      <c r="CZR63" s="87"/>
      <c r="CZS63" s="87"/>
      <c r="CZT63" s="87"/>
      <c r="CZU63" s="87"/>
      <c r="CZV63" s="87"/>
      <c r="CZW63" s="87"/>
      <c r="CZX63" s="87"/>
      <c r="CZY63" s="87"/>
      <c r="DAE63" s="87"/>
      <c r="DAF63" s="87"/>
      <c r="DAG63" s="87"/>
      <c r="DAH63" s="87"/>
      <c r="DAI63" s="87"/>
      <c r="DAJ63" s="87"/>
      <c r="DAK63" s="87"/>
      <c r="DAL63" s="87"/>
      <c r="DAM63" s="87"/>
      <c r="DAN63" s="87"/>
      <c r="DAT63" s="87"/>
      <c r="DAU63" s="87"/>
      <c r="DAV63" s="87"/>
      <c r="DAW63" s="87"/>
      <c r="DAX63" s="87"/>
      <c r="DAY63" s="87"/>
      <c r="DAZ63" s="87"/>
      <c r="DBA63" s="87"/>
      <c r="DBB63" s="87"/>
      <c r="DBC63" s="87"/>
      <c r="DBI63" s="87"/>
      <c r="DBJ63" s="87"/>
      <c r="DBK63" s="87"/>
      <c r="DBL63" s="87"/>
      <c r="DBM63" s="87"/>
      <c r="DBN63" s="87"/>
      <c r="DBO63" s="87"/>
      <c r="DBP63" s="87"/>
      <c r="DBQ63" s="87"/>
      <c r="DBR63" s="87"/>
      <c r="DBX63" s="87"/>
      <c r="DBY63" s="87"/>
      <c r="DBZ63" s="87"/>
      <c r="DCA63" s="87"/>
      <c r="DCB63" s="87"/>
      <c r="DCC63" s="87"/>
      <c r="DCD63" s="87"/>
      <c r="DCE63" s="87"/>
      <c r="DCF63" s="87"/>
      <c r="DCG63" s="87"/>
      <c r="DCM63" s="87"/>
      <c r="DCN63" s="87"/>
      <c r="DCO63" s="87"/>
      <c r="DCP63" s="87"/>
      <c r="DCQ63" s="87"/>
      <c r="DCR63" s="87"/>
      <c r="DCS63" s="87"/>
      <c r="DCT63" s="87"/>
      <c r="DCU63" s="87"/>
      <c r="DCV63" s="87"/>
      <c r="DDB63" s="87"/>
      <c r="DDC63" s="87"/>
      <c r="DDD63" s="87"/>
      <c r="DDE63" s="87"/>
      <c r="DDF63" s="87"/>
      <c r="DDG63" s="87"/>
      <c r="DDH63" s="87"/>
      <c r="DDI63" s="87"/>
      <c r="DDJ63" s="87"/>
      <c r="DDK63" s="87"/>
      <c r="DDQ63" s="87"/>
      <c r="DDR63" s="87"/>
      <c r="DDS63" s="87"/>
      <c r="DDT63" s="87"/>
      <c r="DDU63" s="87"/>
      <c r="DDV63" s="87"/>
      <c r="DDW63" s="87"/>
      <c r="DDX63" s="87"/>
      <c r="DDY63" s="87"/>
      <c r="DDZ63" s="87"/>
      <c r="DEF63" s="87"/>
      <c r="DEG63" s="87"/>
      <c r="DEH63" s="87"/>
      <c r="DEI63" s="87"/>
      <c r="DEJ63" s="87"/>
      <c r="DEK63" s="87"/>
      <c r="DEL63" s="87"/>
      <c r="DEM63" s="87"/>
      <c r="DEN63" s="87"/>
      <c r="DEO63" s="87"/>
      <c r="DEU63" s="87"/>
      <c r="DEV63" s="87"/>
      <c r="DEW63" s="87"/>
      <c r="DEX63" s="87"/>
      <c r="DEY63" s="87"/>
      <c r="DEZ63" s="87"/>
      <c r="DFA63" s="87"/>
      <c r="DFB63" s="87"/>
      <c r="DFC63" s="87"/>
      <c r="DFD63" s="87"/>
      <c r="DFJ63" s="87"/>
      <c r="DFK63" s="87"/>
      <c r="DFL63" s="87"/>
      <c r="DFM63" s="87"/>
      <c r="DFN63" s="87"/>
      <c r="DFO63" s="87"/>
      <c r="DFP63" s="87"/>
      <c r="DFQ63" s="87"/>
      <c r="DFR63" s="87"/>
      <c r="DFS63" s="87"/>
      <c r="DFY63" s="87"/>
      <c r="DFZ63" s="87"/>
      <c r="DGA63" s="87"/>
      <c r="DGB63" s="87"/>
      <c r="DGC63" s="87"/>
      <c r="DGD63" s="87"/>
      <c r="DGE63" s="87"/>
      <c r="DGF63" s="87"/>
      <c r="DGG63" s="87"/>
      <c r="DGH63" s="87"/>
      <c r="DGN63" s="87"/>
      <c r="DGO63" s="87"/>
      <c r="DGP63" s="87"/>
      <c r="DGQ63" s="87"/>
      <c r="DGR63" s="87"/>
      <c r="DGS63" s="87"/>
      <c r="DGT63" s="87"/>
      <c r="DGU63" s="87"/>
      <c r="DGV63" s="87"/>
      <c r="DGW63" s="87"/>
      <c r="DHC63" s="87"/>
      <c r="DHD63" s="87"/>
      <c r="DHE63" s="87"/>
      <c r="DHF63" s="87"/>
      <c r="DHG63" s="87"/>
      <c r="DHH63" s="87"/>
      <c r="DHI63" s="87"/>
      <c r="DHJ63" s="87"/>
      <c r="DHK63" s="87"/>
      <c r="DHL63" s="87"/>
      <c r="DHR63" s="87"/>
      <c r="DHS63" s="87"/>
      <c r="DHT63" s="87"/>
      <c r="DHU63" s="87"/>
      <c r="DHV63" s="87"/>
      <c r="DHW63" s="87"/>
      <c r="DHX63" s="87"/>
      <c r="DHY63" s="87"/>
      <c r="DHZ63" s="87"/>
      <c r="DIA63" s="87"/>
      <c r="DIG63" s="87"/>
      <c r="DIH63" s="87"/>
      <c r="DII63" s="87"/>
      <c r="DIJ63" s="87"/>
      <c r="DIK63" s="87"/>
      <c r="DIL63" s="87"/>
      <c r="DIM63" s="87"/>
      <c r="DIN63" s="87"/>
      <c r="DIO63" s="87"/>
      <c r="DIP63" s="87"/>
      <c r="DIV63" s="87"/>
      <c r="DIW63" s="87"/>
      <c r="DIX63" s="87"/>
      <c r="DIY63" s="87"/>
      <c r="DIZ63" s="87"/>
      <c r="DJA63" s="87"/>
      <c r="DJB63" s="87"/>
      <c r="DJC63" s="87"/>
      <c r="DJD63" s="87"/>
      <c r="DJE63" s="87"/>
      <c r="DJK63" s="87"/>
      <c r="DJL63" s="87"/>
      <c r="DJM63" s="87"/>
      <c r="DJN63" s="87"/>
      <c r="DJO63" s="87"/>
      <c r="DJP63" s="87"/>
      <c r="DJQ63" s="87"/>
      <c r="DJR63" s="87"/>
      <c r="DJS63" s="87"/>
      <c r="DJT63" s="87"/>
      <c r="DJZ63" s="87"/>
      <c r="DKA63" s="87"/>
      <c r="DKB63" s="87"/>
      <c r="DKC63" s="87"/>
      <c r="DKD63" s="87"/>
      <c r="DKE63" s="87"/>
      <c r="DKF63" s="87"/>
      <c r="DKG63" s="87"/>
      <c r="DKH63" s="87"/>
      <c r="DKI63" s="87"/>
      <c r="DKO63" s="87"/>
      <c r="DKP63" s="87"/>
      <c r="DKQ63" s="87"/>
      <c r="DKR63" s="87"/>
      <c r="DKS63" s="87"/>
      <c r="DKT63" s="87"/>
      <c r="DKU63" s="87"/>
      <c r="DKV63" s="87"/>
      <c r="DKW63" s="87"/>
      <c r="DKX63" s="87"/>
      <c r="DLD63" s="87"/>
      <c r="DLE63" s="87"/>
      <c r="DLF63" s="87"/>
      <c r="DLG63" s="87"/>
      <c r="DLH63" s="87"/>
      <c r="DLI63" s="87"/>
      <c r="DLJ63" s="87"/>
      <c r="DLK63" s="87"/>
      <c r="DLL63" s="87"/>
      <c r="DLM63" s="87"/>
      <c r="DLS63" s="87"/>
      <c r="DLT63" s="87"/>
      <c r="DLU63" s="87"/>
      <c r="DLV63" s="87"/>
      <c r="DLW63" s="87"/>
      <c r="DLX63" s="87"/>
      <c r="DLY63" s="87"/>
      <c r="DLZ63" s="87"/>
      <c r="DMA63" s="87"/>
      <c r="DMB63" s="87"/>
      <c r="DMH63" s="87"/>
      <c r="DMI63" s="87"/>
      <c r="DMJ63" s="87"/>
      <c r="DMK63" s="87"/>
      <c r="DML63" s="87"/>
      <c r="DMM63" s="87"/>
      <c r="DMN63" s="87"/>
      <c r="DMO63" s="87"/>
      <c r="DMP63" s="87"/>
      <c r="DMQ63" s="87"/>
      <c r="DMW63" s="87"/>
      <c r="DMX63" s="87"/>
      <c r="DMY63" s="87"/>
      <c r="DMZ63" s="87"/>
      <c r="DNA63" s="87"/>
      <c r="DNB63" s="87"/>
      <c r="DNC63" s="87"/>
      <c r="DND63" s="87"/>
      <c r="DNE63" s="87"/>
      <c r="DNF63" s="87"/>
      <c r="DNL63" s="87"/>
      <c r="DNM63" s="87"/>
      <c r="DNN63" s="87"/>
      <c r="DNO63" s="87"/>
      <c r="DNP63" s="87"/>
      <c r="DNQ63" s="87"/>
      <c r="DNR63" s="87"/>
      <c r="DNS63" s="87"/>
      <c r="DNT63" s="87"/>
      <c r="DNU63" s="87"/>
      <c r="DOA63" s="87"/>
      <c r="DOB63" s="87"/>
      <c r="DOC63" s="87"/>
      <c r="DOD63" s="87"/>
      <c r="DOE63" s="87"/>
      <c r="DOF63" s="87"/>
      <c r="DOG63" s="87"/>
      <c r="DOH63" s="87"/>
      <c r="DOI63" s="87"/>
      <c r="DOJ63" s="87"/>
      <c r="DOP63" s="87"/>
      <c r="DOQ63" s="87"/>
      <c r="DOR63" s="87"/>
      <c r="DOS63" s="87"/>
      <c r="DOT63" s="87"/>
      <c r="DOU63" s="87"/>
      <c r="DOV63" s="87"/>
      <c r="DOW63" s="87"/>
      <c r="DOX63" s="87"/>
      <c r="DOY63" s="87"/>
      <c r="DPE63" s="87"/>
      <c r="DPF63" s="87"/>
      <c r="DPG63" s="87"/>
      <c r="DPH63" s="87"/>
      <c r="DPI63" s="87"/>
      <c r="DPJ63" s="87"/>
      <c r="DPK63" s="87"/>
      <c r="DPL63" s="87"/>
      <c r="DPM63" s="87"/>
      <c r="DPN63" s="87"/>
      <c r="DPT63" s="87"/>
      <c r="DPU63" s="87"/>
      <c r="DPV63" s="87"/>
      <c r="DPW63" s="87"/>
      <c r="DPX63" s="87"/>
      <c r="DPY63" s="87"/>
      <c r="DPZ63" s="87"/>
      <c r="DQA63" s="87"/>
      <c r="DQB63" s="87"/>
      <c r="DQC63" s="87"/>
      <c r="DQI63" s="87"/>
      <c r="DQJ63" s="87"/>
      <c r="DQK63" s="87"/>
      <c r="DQL63" s="87"/>
      <c r="DQM63" s="87"/>
      <c r="DQN63" s="87"/>
      <c r="DQO63" s="87"/>
      <c r="DQP63" s="87"/>
      <c r="DQQ63" s="87"/>
      <c r="DQR63" s="87"/>
      <c r="DQX63" s="87"/>
      <c r="DQY63" s="87"/>
      <c r="DQZ63" s="87"/>
      <c r="DRA63" s="87"/>
      <c r="DRB63" s="87"/>
      <c r="DRC63" s="87"/>
      <c r="DRD63" s="87"/>
      <c r="DRE63" s="87"/>
      <c r="DRF63" s="87"/>
      <c r="DRG63" s="87"/>
      <c r="DRM63" s="87"/>
      <c r="DRN63" s="87"/>
      <c r="DRO63" s="87"/>
      <c r="DRP63" s="87"/>
      <c r="DRQ63" s="87"/>
      <c r="DRR63" s="87"/>
      <c r="DRS63" s="87"/>
      <c r="DRT63" s="87"/>
      <c r="DRU63" s="87"/>
      <c r="DRV63" s="87"/>
      <c r="DSB63" s="87"/>
      <c r="DSC63" s="87"/>
      <c r="DSD63" s="87"/>
      <c r="DSE63" s="87"/>
      <c r="DSF63" s="87"/>
      <c r="DSG63" s="87"/>
      <c r="DSH63" s="87"/>
      <c r="DSI63" s="87"/>
      <c r="DSJ63" s="87"/>
      <c r="DSK63" s="87"/>
      <c r="DSQ63" s="87"/>
      <c r="DSR63" s="87"/>
      <c r="DSS63" s="87"/>
      <c r="DST63" s="87"/>
      <c r="DSU63" s="87"/>
      <c r="DSV63" s="87"/>
      <c r="DSW63" s="87"/>
      <c r="DSX63" s="87"/>
      <c r="DSY63" s="87"/>
      <c r="DSZ63" s="87"/>
      <c r="DTF63" s="87"/>
      <c r="DTG63" s="87"/>
      <c r="DTH63" s="87"/>
      <c r="DTI63" s="87"/>
      <c r="DTJ63" s="87"/>
      <c r="DTK63" s="87"/>
      <c r="DTL63" s="87"/>
      <c r="DTM63" s="87"/>
      <c r="DTN63" s="87"/>
      <c r="DTO63" s="87"/>
      <c r="DTU63" s="87"/>
      <c r="DTV63" s="87"/>
      <c r="DTW63" s="87"/>
      <c r="DTX63" s="87"/>
      <c r="DTY63" s="87"/>
      <c r="DTZ63" s="87"/>
      <c r="DUA63" s="87"/>
      <c r="DUB63" s="87"/>
      <c r="DUC63" s="87"/>
      <c r="DUD63" s="87"/>
      <c r="DUJ63" s="87"/>
      <c r="DUK63" s="87"/>
      <c r="DUL63" s="87"/>
      <c r="DUM63" s="87"/>
      <c r="DUN63" s="87"/>
      <c r="DUO63" s="87"/>
      <c r="DUP63" s="87"/>
      <c r="DUQ63" s="87"/>
      <c r="DUR63" s="87"/>
      <c r="DUS63" s="87"/>
      <c r="DUY63" s="87"/>
      <c r="DUZ63" s="87"/>
      <c r="DVA63" s="87"/>
      <c r="DVB63" s="87"/>
      <c r="DVC63" s="87"/>
      <c r="DVD63" s="87"/>
      <c r="DVE63" s="87"/>
      <c r="DVF63" s="87"/>
      <c r="DVG63" s="87"/>
      <c r="DVH63" s="87"/>
      <c r="DVN63" s="87"/>
      <c r="DVO63" s="87"/>
      <c r="DVP63" s="87"/>
      <c r="DVQ63" s="87"/>
      <c r="DVR63" s="87"/>
      <c r="DVS63" s="87"/>
      <c r="DVT63" s="87"/>
      <c r="DVU63" s="87"/>
      <c r="DVV63" s="87"/>
      <c r="DVW63" s="87"/>
      <c r="DWC63" s="87"/>
      <c r="DWD63" s="87"/>
      <c r="DWE63" s="87"/>
      <c r="DWF63" s="87"/>
      <c r="DWG63" s="87"/>
      <c r="DWH63" s="87"/>
      <c r="DWI63" s="87"/>
      <c r="DWJ63" s="87"/>
      <c r="DWK63" s="87"/>
      <c r="DWL63" s="87"/>
      <c r="DWR63" s="87"/>
      <c r="DWS63" s="87"/>
      <c r="DWT63" s="87"/>
      <c r="DWU63" s="87"/>
      <c r="DWV63" s="87"/>
      <c r="DWW63" s="87"/>
      <c r="DWX63" s="87"/>
      <c r="DWY63" s="87"/>
      <c r="DWZ63" s="87"/>
      <c r="DXA63" s="87"/>
      <c r="DXG63" s="87"/>
      <c r="DXH63" s="87"/>
      <c r="DXI63" s="87"/>
      <c r="DXJ63" s="87"/>
      <c r="DXK63" s="87"/>
      <c r="DXL63" s="87"/>
      <c r="DXM63" s="87"/>
      <c r="DXN63" s="87"/>
      <c r="DXO63" s="87"/>
      <c r="DXP63" s="87"/>
      <c r="DXV63" s="87"/>
      <c r="DXW63" s="87"/>
      <c r="DXX63" s="87"/>
      <c r="DXY63" s="87"/>
      <c r="DXZ63" s="87"/>
      <c r="DYA63" s="87"/>
      <c r="DYB63" s="87"/>
      <c r="DYC63" s="87"/>
      <c r="DYD63" s="87"/>
      <c r="DYE63" s="87"/>
      <c r="DYK63" s="87"/>
      <c r="DYL63" s="87"/>
      <c r="DYM63" s="87"/>
      <c r="DYN63" s="87"/>
      <c r="DYO63" s="87"/>
      <c r="DYP63" s="87"/>
      <c r="DYQ63" s="87"/>
      <c r="DYR63" s="87"/>
      <c r="DYS63" s="87"/>
      <c r="DYT63" s="87"/>
      <c r="DYZ63" s="87"/>
      <c r="DZA63" s="87"/>
      <c r="DZB63" s="87"/>
      <c r="DZC63" s="87"/>
      <c r="DZD63" s="87"/>
      <c r="DZE63" s="87"/>
      <c r="DZF63" s="87"/>
      <c r="DZG63" s="87"/>
      <c r="DZH63" s="87"/>
      <c r="DZI63" s="87"/>
      <c r="DZO63" s="87"/>
      <c r="DZP63" s="87"/>
      <c r="DZQ63" s="87"/>
      <c r="DZR63" s="87"/>
      <c r="DZS63" s="87"/>
      <c r="DZT63" s="87"/>
      <c r="DZU63" s="87"/>
      <c r="DZV63" s="87"/>
      <c r="DZW63" s="87"/>
      <c r="DZX63" s="87"/>
      <c r="EAD63" s="87"/>
      <c r="EAE63" s="87"/>
      <c r="EAF63" s="87"/>
      <c r="EAG63" s="87"/>
      <c r="EAH63" s="87"/>
      <c r="EAI63" s="87"/>
      <c r="EAJ63" s="87"/>
      <c r="EAK63" s="87"/>
      <c r="EAL63" s="87"/>
      <c r="EAM63" s="87"/>
      <c r="EAS63" s="87"/>
      <c r="EAT63" s="87"/>
      <c r="EAU63" s="87"/>
      <c r="EAV63" s="87"/>
      <c r="EAW63" s="87"/>
      <c r="EAX63" s="87"/>
      <c r="EAY63" s="87"/>
      <c r="EAZ63" s="87"/>
      <c r="EBA63" s="87"/>
      <c r="EBB63" s="87"/>
      <c r="EBH63" s="87"/>
      <c r="EBI63" s="87"/>
      <c r="EBJ63" s="87"/>
      <c r="EBK63" s="87"/>
      <c r="EBL63" s="87"/>
      <c r="EBM63" s="87"/>
      <c r="EBN63" s="87"/>
      <c r="EBO63" s="87"/>
      <c r="EBP63" s="87"/>
      <c r="EBQ63" s="87"/>
      <c r="EBW63" s="87"/>
      <c r="EBX63" s="87"/>
      <c r="EBY63" s="87"/>
      <c r="EBZ63" s="87"/>
      <c r="ECA63" s="87"/>
      <c r="ECB63" s="87"/>
      <c r="ECC63" s="87"/>
      <c r="ECD63" s="87"/>
      <c r="ECE63" s="87"/>
      <c r="ECF63" s="87"/>
      <c r="ECL63" s="87"/>
      <c r="ECM63" s="87"/>
      <c r="ECN63" s="87"/>
      <c r="ECO63" s="87"/>
      <c r="ECP63" s="87"/>
      <c r="ECQ63" s="87"/>
      <c r="ECR63" s="87"/>
      <c r="ECS63" s="87"/>
      <c r="ECT63" s="87"/>
      <c r="ECU63" s="87"/>
      <c r="EDA63" s="87"/>
      <c r="EDB63" s="87"/>
      <c r="EDC63" s="87"/>
      <c r="EDD63" s="87"/>
      <c r="EDE63" s="87"/>
      <c r="EDF63" s="87"/>
      <c r="EDG63" s="87"/>
      <c r="EDH63" s="87"/>
      <c r="EDI63" s="87"/>
      <c r="EDJ63" s="87"/>
      <c r="EDP63" s="87"/>
      <c r="EDQ63" s="87"/>
      <c r="EDR63" s="87"/>
      <c r="EDS63" s="87"/>
      <c r="EDT63" s="87"/>
      <c r="EDU63" s="87"/>
      <c r="EDV63" s="87"/>
      <c r="EDW63" s="87"/>
      <c r="EDX63" s="87"/>
      <c r="EDY63" s="87"/>
      <c r="EEE63" s="87"/>
      <c r="EEF63" s="87"/>
      <c r="EEG63" s="87"/>
      <c r="EEH63" s="87"/>
      <c r="EEI63" s="87"/>
      <c r="EEJ63" s="87"/>
      <c r="EEK63" s="87"/>
      <c r="EEL63" s="87"/>
      <c r="EEM63" s="87"/>
      <c r="EEN63" s="87"/>
      <c r="EET63" s="87"/>
      <c r="EEU63" s="87"/>
      <c r="EEV63" s="87"/>
      <c r="EEW63" s="87"/>
      <c r="EEX63" s="87"/>
      <c r="EEY63" s="87"/>
      <c r="EEZ63" s="87"/>
      <c r="EFA63" s="87"/>
      <c r="EFB63" s="87"/>
      <c r="EFC63" s="87"/>
      <c r="EFI63" s="87"/>
      <c r="EFJ63" s="87"/>
      <c r="EFK63" s="87"/>
      <c r="EFL63" s="87"/>
      <c r="EFM63" s="87"/>
      <c r="EFN63" s="87"/>
      <c r="EFO63" s="87"/>
      <c r="EFP63" s="87"/>
      <c r="EFQ63" s="87"/>
      <c r="EFR63" s="87"/>
      <c r="EFX63" s="87"/>
      <c r="EFY63" s="87"/>
      <c r="EFZ63" s="87"/>
      <c r="EGA63" s="87"/>
      <c r="EGB63" s="87"/>
      <c r="EGC63" s="87"/>
      <c r="EGD63" s="87"/>
      <c r="EGE63" s="87"/>
      <c r="EGF63" s="87"/>
      <c r="EGG63" s="87"/>
      <c r="EGM63" s="87"/>
      <c r="EGN63" s="87"/>
      <c r="EGO63" s="87"/>
      <c r="EGP63" s="87"/>
      <c r="EGQ63" s="87"/>
      <c r="EGR63" s="87"/>
      <c r="EGS63" s="87"/>
      <c r="EGT63" s="87"/>
      <c r="EGU63" s="87"/>
      <c r="EGV63" s="87"/>
      <c r="EHB63" s="87"/>
      <c r="EHC63" s="87"/>
      <c r="EHD63" s="87"/>
      <c r="EHE63" s="87"/>
      <c r="EHF63" s="87"/>
      <c r="EHG63" s="87"/>
      <c r="EHH63" s="87"/>
      <c r="EHI63" s="87"/>
      <c r="EHJ63" s="87"/>
      <c r="EHK63" s="87"/>
      <c r="EHQ63" s="87"/>
      <c r="EHR63" s="87"/>
      <c r="EHS63" s="87"/>
      <c r="EHT63" s="87"/>
      <c r="EHU63" s="87"/>
      <c r="EHV63" s="87"/>
      <c r="EHW63" s="87"/>
      <c r="EHX63" s="87"/>
      <c r="EHY63" s="87"/>
      <c r="EHZ63" s="87"/>
      <c r="EIF63" s="87"/>
      <c r="EIG63" s="87"/>
      <c r="EIH63" s="87"/>
      <c r="EII63" s="87"/>
      <c r="EIJ63" s="87"/>
      <c r="EIK63" s="87"/>
      <c r="EIL63" s="87"/>
      <c r="EIM63" s="87"/>
      <c r="EIN63" s="87"/>
      <c r="EIO63" s="87"/>
      <c r="EIU63" s="87"/>
      <c r="EIV63" s="87"/>
      <c r="EIW63" s="87"/>
      <c r="EIX63" s="87"/>
      <c r="EIY63" s="87"/>
      <c r="EIZ63" s="87"/>
      <c r="EJA63" s="87"/>
      <c r="EJB63" s="87"/>
      <c r="EJC63" s="87"/>
      <c r="EJD63" s="87"/>
      <c r="EJJ63" s="87"/>
      <c r="EJK63" s="87"/>
      <c r="EJL63" s="87"/>
      <c r="EJM63" s="87"/>
      <c r="EJN63" s="87"/>
      <c r="EJO63" s="87"/>
      <c r="EJP63" s="87"/>
      <c r="EJQ63" s="87"/>
      <c r="EJR63" s="87"/>
      <c r="EJS63" s="87"/>
      <c r="EJY63" s="87"/>
      <c r="EJZ63" s="87"/>
      <c r="EKA63" s="87"/>
      <c r="EKB63" s="87"/>
      <c r="EKC63" s="87"/>
      <c r="EKD63" s="87"/>
      <c r="EKE63" s="87"/>
      <c r="EKF63" s="87"/>
      <c r="EKG63" s="87"/>
      <c r="EKH63" s="87"/>
      <c r="EKN63" s="87"/>
      <c r="EKO63" s="87"/>
      <c r="EKP63" s="87"/>
      <c r="EKQ63" s="87"/>
      <c r="EKR63" s="87"/>
      <c r="EKS63" s="87"/>
      <c r="EKT63" s="87"/>
      <c r="EKU63" s="87"/>
      <c r="EKV63" s="87"/>
      <c r="EKW63" s="87"/>
      <c r="ELC63" s="87"/>
      <c r="ELD63" s="87"/>
      <c r="ELE63" s="87"/>
      <c r="ELF63" s="87"/>
      <c r="ELG63" s="87"/>
      <c r="ELH63" s="87"/>
      <c r="ELI63" s="87"/>
      <c r="ELJ63" s="87"/>
      <c r="ELK63" s="87"/>
      <c r="ELL63" s="87"/>
      <c r="ELR63" s="87"/>
      <c r="ELS63" s="87"/>
      <c r="ELT63" s="87"/>
      <c r="ELU63" s="87"/>
      <c r="ELV63" s="87"/>
      <c r="ELW63" s="87"/>
      <c r="ELX63" s="87"/>
      <c r="ELY63" s="87"/>
      <c r="ELZ63" s="87"/>
      <c r="EMA63" s="87"/>
      <c r="EMG63" s="87"/>
      <c r="EMH63" s="87"/>
      <c r="EMI63" s="87"/>
      <c r="EMJ63" s="87"/>
      <c r="EMK63" s="87"/>
      <c r="EML63" s="87"/>
      <c r="EMM63" s="87"/>
      <c r="EMN63" s="87"/>
      <c r="EMO63" s="87"/>
      <c r="EMP63" s="87"/>
      <c r="EMV63" s="87"/>
      <c r="EMW63" s="87"/>
      <c r="EMX63" s="87"/>
      <c r="EMY63" s="87"/>
      <c r="EMZ63" s="87"/>
      <c r="ENA63" s="87"/>
      <c r="ENB63" s="87"/>
      <c r="ENC63" s="87"/>
      <c r="END63" s="87"/>
      <c r="ENE63" s="87"/>
      <c r="ENK63" s="87"/>
      <c r="ENL63" s="87"/>
      <c r="ENM63" s="87"/>
      <c r="ENN63" s="87"/>
      <c r="ENO63" s="87"/>
      <c r="ENP63" s="87"/>
      <c r="ENQ63" s="87"/>
      <c r="ENR63" s="87"/>
      <c r="ENS63" s="87"/>
      <c r="ENT63" s="87"/>
      <c r="ENZ63" s="87"/>
      <c r="EOA63" s="87"/>
      <c r="EOB63" s="87"/>
      <c r="EOC63" s="87"/>
      <c r="EOD63" s="87"/>
      <c r="EOE63" s="87"/>
      <c r="EOF63" s="87"/>
      <c r="EOG63" s="87"/>
      <c r="EOH63" s="87"/>
      <c r="EOI63" s="87"/>
      <c r="EOO63" s="87"/>
      <c r="EOP63" s="87"/>
      <c r="EOQ63" s="87"/>
      <c r="EOR63" s="87"/>
      <c r="EOS63" s="87"/>
      <c r="EOT63" s="87"/>
      <c r="EOU63" s="87"/>
      <c r="EOV63" s="87"/>
      <c r="EOW63" s="87"/>
      <c r="EOX63" s="87"/>
      <c r="EPD63" s="87"/>
      <c r="EPE63" s="87"/>
      <c r="EPF63" s="87"/>
      <c r="EPG63" s="87"/>
      <c r="EPH63" s="87"/>
      <c r="EPI63" s="87"/>
      <c r="EPJ63" s="87"/>
      <c r="EPK63" s="87"/>
      <c r="EPL63" s="87"/>
      <c r="EPM63" s="87"/>
      <c r="EPS63" s="87"/>
      <c r="EPT63" s="87"/>
      <c r="EPU63" s="87"/>
      <c r="EPV63" s="87"/>
      <c r="EPW63" s="87"/>
      <c r="EPX63" s="87"/>
      <c r="EPY63" s="87"/>
      <c r="EPZ63" s="87"/>
      <c r="EQA63" s="87"/>
      <c r="EQB63" s="87"/>
      <c r="EQH63" s="87"/>
      <c r="EQI63" s="87"/>
      <c r="EQJ63" s="87"/>
      <c r="EQK63" s="87"/>
      <c r="EQL63" s="87"/>
      <c r="EQM63" s="87"/>
      <c r="EQN63" s="87"/>
      <c r="EQO63" s="87"/>
      <c r="EQP63" s="87"/>
      <c r="EQQ63" s="87"/>
      <c r="EQW63" s="87"/>
      <c r="EQX63" s="87"/>
      <c r="EQY63" s="87"/>
      <c r="EQZ63" s="87"/>
      <c r="ERA63" s="87"/>
      <c r="ERB63" s="87"/>
      <c r="ERC63" s="87"/>
      <c r="ERD63" s="87"/>
      <c r="ERE63" s="87"/>
      <c r="ERF63" s="87"/>
      <c r="ERL63" s="87"/>
      <c r="ERM63" s="87"/>
      <c r="ERN63" s="87"/>
      <c r="ERO63" s="87"/>
      <c r="ERP63" s="87"/>
      <c r="ERQ63" s="87"/>
      <c r="ERR63" s="87"/>
      <c r="ERS63" s="87"/>
      <c r="ERT63" s="87"/>
      <c r="ERU63" s="87"/>
      <c r="ESA63" s="87"/>
      <c r="ESB63" s="87"/>
      <c r="ESC63" s="87"/>
      <c r="ESD63" s="87"/>
      <c r="ESE63" s="87"/>
      <c r="ESF63" s="87"/>
      <c r="ESG63" s="87"/>
      <c r="ESH63" s="87"/>
      <c r="ESI63" s="87"/>
      <c r="ESJ63" s="87"/>
      <c r="ESP63" s="87"/>
      <c r="ESQ63" s="87"/>
      <c r="ESR63" s="87"/>
      <c r="ESS63" s="87"/>
      <c r="EST63" s="87"/>
      <c r="ESU63" s="87"/>
      <c r="ESV63" s="87"/>
      <c r="ESW63" s="87"/>
      <c r="ESX63" s="87"/>
      <c r="ESY63" s="87"/>
      <c r="ETE63" s="87"/>
      <c r="ETF63" s="87"/>
      <c r="ETG63" s="87"/>
      <c r="ETH63" s="87"/>
      <c r="ETI63" s="87"/>
      <c r="ETJ63" s="87"/>
      <c r="ETK63" s="87"/>
      <c r="ETL63" s="87"/>
      <c r="ETM63" s="87"/>
      <c r="ETN63" s="87"/>
      <c r="ETT63" s="87"/>
      <c r="ETU63" s="87"/>
      <c r="ETV63" s="87"/>
      <c r="ETW63" s="87"/>
      <c r="ETX63" s="87"/>
      <c r="ETY63" s="87"/>
      <c r="ETZ63" s="87"/>
      <c r="EUA63" s="87"/>
      <c r="EUB63" s="87"/>
      <c r="EUC63" s="87"/>
      <c r="EUI63" s="87"/>
      <c r="EUJ63" s="87"/>
      <c r="EUK63" s="87"/>
      <c r="EUL63" s="87"/>
      <c r="EUM63" s="87"/>
      <c r="EUN63" s="87"/>
      <c r="EUO63" s="87"/>
      <c r="EUP63" s="87"/>
      <c r="EUQ63" s="87"/>
      <c r="EUR63" s="87"/>
      <c r="EUX63" s="87"/>
      <c r="EUY63" s="87"/>
      <c r="EUZ63" s="87"/>
      <c r="EVA63" s="87"/>
      <c r="EVB63" s="87"/>
      <c r="EVC63" s="87"/>
      <c r="EVD63" s="87"/>
      <c r="EVE63" s="87"/>
      <c r="EVF63" s="87"/>
      <c r="EVG63" s="87"/>
      <c r="EVM63" s="87"/>
      <c r="EVN63" s="87"/>
      <c r="EVO63" s="87"/>
      <c r="EVP63" s="87"/>
      <c r="EVQ63" s="87"/>
      <c r="EVR63" s="87"/>
      <c r="EVS63" s="87"/>
      <c r="EVT63" s="87"/>
      <c r="EVU63" s="87"/>
      <c r="EVV63" s="87"/>
      <c r="EWB63" s="87"/>
      <c r="EWC63" s="87"/>
      <c r="EWD63" s="87"/>
      <c r="EWE63" s="87"/>
      <c r="EWF63" s="87"/>
      <c r="EWG63" s="87"/>
      <c r="EWH63" s="87"/>
      <c r="EWI63" s="87"/>
      <c r="EWJ63" s="87"/>
      <c r="EWK63" s="87"/>
      <c r="EWQ63" s="87"/>
      <c r="EWR63" s="87"/>
      <c r="EWS63" s="87"/>
      <c r="EWT63" s="87"/>
      <c r="EWU63" s="87"/>
      <c r="EWV63" s="87"/>
      <c r="EWW63" s="87"/>
      <c r="EWX63" s="87"/>
      <c r="EWY63" s="87"/>
      <c r="EWZ63" s="87"/>
      <c r="EXF63" s="87"/>
      <c r="EXG63" s="87"/>
      <c r="EXH63" s="87"/>
      <c r="EXI63" s="87"/>
      <c r="EXJ63" s="87"/>
      <c r="EXK63" s="87"/>
      <c r="EXL63" s="87"/>
      <c r="EXM63" s="87"/>
      <c r="EXN63" s="87"/>
      <c r="EXO63" s="87"/>
      <c r="EXU63" s="87"/>
      <c r="EXV63" s="87"/>
      <c r="EXW63" s="87"/>
      <c r="EXX63" s="87"/>
      <c r="EXY63" s="87"/>
      <c r="EXZ63" s="87"/>
      <c r="EYA63" s="87"/>
      <c r="EYB63" s="87"/>
      <c r="EYC63" s="87"/>
      <c r="EYD63" s="87"/>
      <c r="EYJ63" s="87"/>
      <c r="EYK63" s="87"/>
      <c r="EYL63" s="87"/>
      <c r="EYM63" s="87"/>
      <c r="EYN63" s="87"/>
      <c r="EYO63" s="87"/>
      <c r="EYP63" s="87"/>
      <c r="EYQ63" s="87"/>
      <c r="EYR63" s="87"/>
      <c r="EYS63" s="87"/>
      <c r="EYY63" s="87"/>
      <c r="EYZ63" s="87"/>
      <c r="EZA63" s="87"/>
      <c r="EZB63" s="87"/>
      <c r="EZC63" s="87"/>
      <c r="EZD63" s="87"/>
      <c r="EZE63" s="87"/>
      <c r="EZF63" s="87"/>
      <c r="EZG63" s="87"/>
      <c r="EZH63" s="87"/>
      <c r="EZN63" s="87"/>
      <c r="EZO63" s="87"/>
      <c r="EZP63" s="87"/>
      <c r="EZQ63" s="87"/>
      <c r="EZR63" s="87"/>
      <c r="EZS63" s="87"/>
      <c r="EZT63" s="87"/>
      <c r="EZU63" s="87"/>
      <c r="EZV63" s="87"/>
      <c r="EZW63" s="87"/>
      <c r="FAC63" s="87"/>
      <c r="FAD63" s="87"/>
      <c r="FAE63" s="87"/>
      <c r="FAF63" s="87"/>
      <c r="FAG63" s="87"/>
      <c r="FAH63" s="87"/>
      <c r="FAI63" s="87"/>
      <c r="FAJ63" s="87"/>
      <c r="FAK63" s="87"/>
      <c r="FAL63" s="87"/>
      <c r="FAR63" s="87"/>
      <c r="FAS63" s="87"/>
      <c r="FAT63" s="87"/>
      <c r="FAU63" s="87"/>
      <c r="FAV63" s="87"/>
      <c r="FAW63" s="87"/>
      <c r="FAX63" s="87"/>
      <c r="FAY63" s="87"/>
      <c r="FAZ63" s="87"/>
      <c r="FBA63" s="87"/>
      <c r="FBG63" s="87"/>
      <c r="FBH63" s="87"/>
      <c r="FBI63" s="87"/>
      <c r="FBJ63" s="87"/>
      <c r="FBK63" s="87"/>
      <c r="FBL63" s="87"/>
      <c r="FBM63" s="87"/>
      <c r="FBN63" s="87"/>
      <c r="FBO63" s="87"/>
      <c r="FBP63" s="87"/>
      <c r="FBV63" s="87"/>
      <c r="FBW63" s="87"/>
      <c r="FBX63" s="87"/>
      <c r="FBY63" s="87"/>
      <c r="FBZ63" s="87"/>
      <c r="FCA63" s="87"/>
      <c r="FCB63" s="87"/>
      <c r="FCC63" s="87"/>
      <c r="FCD63" s="87"/>
      <c r="FCE63" s="87"/>
      <c r="FCK63" s="87"/>
      <c r="FCL63" s="87"/>
      <c r="FCM63" s="87"/>
      <c r="FCN63" s="87"/>
      <c r="FCO63" s="87"/>
      <c r="FCP63" s="87"/>
      <c r="FCQ63" s="87"/>
      <c r="FCR63" s="87"/>
      <c r="FCS63" s="87"/>
      <c r="FCT63" s="87"/>
      <c r="FCZ63" s="87"/>
      <c r="FDA63" s="87"/>
      <c r="FDB63" s="87"/>
      <c r="FDC63" s="87"/>
      <c r="FDD63" s="87"/>
      <c r="FDE63" s="87"/>
      <c r="FDF63" s="87"/>
      <c r="FDG63" s="87"/>
      <c r="FDH63" s="87"/>
      <c r="FDI63" s="87"/>
      <c r="FDO63" s="87"/>
      <c r="FDP63" s="87"/>
      <c r="FDQ63" s="87"/>
      <c r="FDR63" s="87"/>
      <c r="FDS63" s="87"/>
      <c r="FDT63" s="87"/>
      <c r="FDU63" s="87"/>
      <c r="FDV63" s="87"/>
      <c r="FDW63" s="87"/>
      <c r="FDX63" s="87"/>
      <c r="FED63" s="87"/>
      <c r="FEE63" s="87"/>
      <c r="FEF63" s="87"/>
      <c r="FEG63" s="87"/>
      <c r="FEH63" s="87"/>
      <c r="FEI63" s="87"/>
      <c r="FEJ63" s="87"/>
      <c r="FEK63" s="87"/>
      <c r="FEL63" s="87"/>
      <c r="FEM63" s="87"/>
      <c r="FES63" s="87"/>
      <c r="FET63" s="87"/>
      <c r="FEU63" s="87"/>
      <c r="FEV63" s="87"/>
      <c r="FEW63" s="87"/>
      <c r="FEX63" s="87"/>
      <c r="FEY63" s="87"/>
      <c r="FEZ63" s="87"/>
      <c r="FFA63" s="87"/>
      <c r="FFB63" s="87"/>
      <c r="FFH63" s="87"/>
      <c r="FFI63" s="87"/>
      <c r="FFJ63" s="87"/>
      <c r="FFK63" s="87"/>
      <c r="FFL63" s="87"/>
      <c r="FFM63" s="87"/>
      <c r="FFN63" s="87"/>
      <c r="FFO63" s="87"/>
      <c r="FFP63" s="87"/>
      <c r="FFQ63" s="87"/>
      <c r="FFW63" s="87"/>
      <c r="FFX63" s="87"/>
      <c r="FFY63" s="87"/>
      <c r="FFZ63" s="87"/>
      <c r="FGA63" s="87"/>
      <c r="FGB63" s="87"/>
      <c r="FGC63" s="87"/>
      <c r="FGD63" s="87"/>
      <c r="FGE63" s="87"/>
      <c r="FGF63" s="87"/>
      <c r="FGL63" s="87"/>
      <c r="FGM63" s="87"/>
      <c r="FGN63" s="87"/>
      <c r="FGO63" s="87"/>
      <c r="FGP63" s="87"/>
      <c r="FGQ63" s="87"/>
      <c r="FGR63" s="87"/>
      <c r="FGS63" s="87"/>
      <c r="FGT63" s="87"/>
      <c r="FGU63" s="87"/>
      <c r="FHA63" s="87"/>
      <c r="FHB63" s="87"/>
      <c r="FHC63" s="87"/>
      <c r="FHD63" s="87"/>
      <c r="FHE63" s="87"/>
      <c r="FHF63" s="87"/>
      <c r="FHG63" s="87"/>
      <c r="FHH63" s="87"/>
      <c r="FHI63" s="87"/>
      <c r="FHJ63" s="87"/>
      <c r="FHP63" s="87"/>
      <c r="FHQ63" s="87"/>
      <c r="FHR63" s="87"/>
      <c r="FHS63" s="87"/>
      <c r="FHT63" s="87"/>
      <c r="FHU63" s="87"/>
      <c r="FHV63" s="87"/>
      <c r="FHW63" s="87"/>
      <c r="FHX63" s="87"/>
      <c r="FHY63" s="87"/>
      <c r="FIE63" s="87"/>
      <c r="FIF63" s="87"/>
      <c r="FIG63" s="87"/>
      <c r="FIH63" s="87"/>
      <c r="FII63" s="87"/>
      <c r="FIJ63" s="87"/>
      <c r="FIK63" s="87"/>
      <c r="FIL63" s="87"/>
      <c r="FIM63" s="87"/>
      <c r="FIN63" s="87"/>
      <c r="FIT63" s="87"/>
      <c r="FIU63" s="87"/>
      <c r="FIV63" s="87"/>
      <c r="FIW63" s="87"/>
      <c r="FIX63" s="87"/>
      <c r="FIY63" s="87"/>
      <c r="FIZ63" s="87"/>
      <c r="FJA63" s="87"/>
      <c r="FJB63" s="87"/>
      <c r="FJC63" s="87"/>
      <c r="FJI63" s="87"/>
      <c r="FJJ63" s="87"/>
      <c r="FJK63" s="87"/>
      <c r="FJL63" s="87"/>
      <c r="FJM63" s="87"/>
      <c r="FJN63" s="87"/>
      <c r="FJO63" s="87"/>
      <c r="FJP63" s="87"/>
      <c r="FJQ63" s="87"/>
      <c r="FJR63" s="87"/>
      <c r="FJX63" s="87"/>
      <c r="FJY63" s="87"/>
      <c r="FJZ63" s="87"/>
      <c r="FKA63" s="87"/>
      <c r="FKB63" s="87"/>
      <c r="FKC63" s="87"/>
      <c r="FKD63" s="87"/>
      <c r="FKE63" s="87"/>
      <c r="FKF63" s="87"/>
      <c r="FKG63" s="87"/>
      <c r="FKM63" s="87"/>
      <c r="FKN63" s="87"/>
      <c r="FKO63" s="87"/>
      <c r="FKP63" s="87"/>
      <c r="FKQ63" s="87"/>
      <c r="FKR63" s="87"/>
      <c r="FKS63" s="87"/>
      <c r="FKT63" s="87"/>
      <c r="FKU63" s="87"/>
      <c r="FKV63" s="87"/>
      <c r="FLB63" s="87"/>
      <c r="FLC63" s="87"/>
      <c r="FLD63" s="87"/>
      <c r="FLE63" s="87"/>
      <c r="FLF63" s="87"/>
      <c r="FLG63" s="87"/>
      <c r="FLH63" s="87"/>
      <c r="FLI63" s="87"/>
      <c r="FLJ63" s="87"/>
      <c r="FLK63" s="87"/>
      <c r="FLQ63" s="87"/>
      <c r="FLR63" s="87"/>
      <c r="FLS63" s="87"/>
      <c r="FLT63" s="87"/>
      <c r="FLU63" s="87"/>
      <c r="FLV63" s="87"/>
      <c r="FLW63" s="87"/>
      <c r="FLX63" s="87"/>
      <c r="FLY63" s="87"/>
      <c r="FLZ63" s="87"/>
      <c r="FMF63" s="87"/>
      <c r="FMG63" s="87"/>
      <c r="FMH63" s="87"/>
      <c r="FMI63" s="87"/>
      <c r="FMJ63" s="87"/>
      <c r="FMK63" s="87"/>
      <c r="FML63" s="87"/>
      <c r="FMM63" s="87"/>
      <c r="FMN63" s="87"/>
      <c r="FMO63" s="87"/>
      <c r="FMU63" s="87"/>
      <c r="FMV63" s="87"/>
      <c r="FMW63" s="87"/>
      <c r="FMX63" s="87"/>
      <c r="FMY63" s="87"/>
      <c r="FMZ63" s="87"/>
      <c r="FNA63" s="87"/>
      <c r="FNB63" s="87"/>
      <c r="FNC63" s="87"/>
      <c r="FND63" s="87"/>
      <c r="FNJ63" s="87"/>
      <c r="FNK63" s="87"/>
      <c r="FNL63" s="87"/>
      <c r="FNM63" s="87"/>
      <c r="FNN63" s="87"/>
      <c r="FNO63" s="87"/>
      <c r="FNP63" s="87"/>
      <c r="FNQ63" s="87"/>
      <c r="FNR63" s="87"/>
      <c r="FNS63" s="87"/>
      <c r="FNY63" s="87"/>
      <c r="FNZ63" s="87"/>
      <c r="FOA63" s="87"/>
      <c r="FOB63" s="87"/>
      <c r="FOC63" s="87"/>
      <c r="FOD63" s="87"/>
      <c r="FOE63" s="87"/>
      <c r="FOF63" s="87"/>
      <c r="FOG63" s="87"/>
      <c r="FOH63" s="87"/>
      <c r="FON63" s="87"/>
      <c r="FOO63" s="87"/>
      <c r="FOP63" s="87"/>
      <c r="FOQ63" s="87"/>
      <c r="FOR63" s="87"/>
      <c r="FOS63" s="87"/>
      <c r="FOT63" s="87"/>
      <c r="FOU63" s="87"/>
      <c r="FOV63" s="87"/>
      <c r="FOW63" s="87"/>
      <c r="FPC63" s="87"/>
      <c r="FPD63" s="87"/>
      <c r="FPE63" s="87"/>
      <c r="FPF63" s="87"/>
      <c r="FPG63" s="87"/>
      <c r="FPH63" s="87"/>
      <c r="FPI63" s="87"/>
      <c r="FPJ63" s="87"/>
      <c r="FPK63" s="87"/>
      <c r="FPL63" s="87"/>
      <c r="FPR63" s="87"/>
      <c r="FPS63" s="87"/>
      <c r="FPT63" s="87"/>
      <c r="FPU63" s="87"/>
      <c r="FPV63" s="87"/>
      <c r="FPW63" s="87"/>
      <c r="FPX63" s="87"/>
      <c r="FPY63" s="87"/>
      <c r="FPZ63" s="87"/>
      <c r="FQA63" s="87"/>
      <c r="FQG63" s="87"/>
      <c r="FQH63" s="87"/>
      <c r="FQI63" s="87"/>
      <c r="FQJ63" s="87"/>
      <c r="FQK63" s="87"/>
      <c r="FQL63" s="87"/>
      <c r="FQM63" s="87"/>
      <c r="FQN63" s="87"/>
      <c r="FQO63" s="87"/>
      <c r="FQP63" s="87"/>
      <c r="FQV63" s="87"/>
      <c r="FQW63" s="87"/>
      <c r="FQX63" s="87"/>
      <c r="FQY63" s="87"/>
      <c r="FQZ63" s="87"/>
      <c r="FRA63" s="87"/>
      <c r="FRB63" s="87"/>
      <c r="FRC63" s="87"/>
      <c r="FRD63" s="87"/>
      <c r="FRE63" s="87"/>
      <c r="FRK63" s="87"/>
      <c r="FRL63" s="87"/>
      <c r="FRM63" s="87"/>
      <c r="FRN63" s="87"/>
      <c r="FRO63" s="87"/>
      <c r="FRP63" s="87"/>
      <c r="FRQ63" s="87"/>
      <c r="FRR63" s="87"/>
      <c r="FRS63" s="87"/>
      <c r="FRT63" s="87"/>
      <c r="FRZ63" s="87"/>
      <c r="FSA63" s="87"/>
      <c r="FSB63" s="87"/>
      <c r="FSC63" s="87"/>
      <c r="FSD63" s="87"/>
      <c r="FSE63" s="87"/>
      <c r="FSF63" s="87"/>
      <c r="FSG63" s="87"/>
      <c r="FSH63" s="87"/>
      <c r="FSI63" s="87"/>
      <c r="FSO63" s="87"/>
      <c r="FSP63" s="87"/>
      <c r="FSQ63" s="87"/>
      <c r="FSR63" s="87"/>
      <c r="FSS63" s="87"/>
      <c r="FST63" s="87"/>
      <c r="FSU63" s="87"/>
      <c r="FSV63" s="87"/>
      <c r="FSW63" s="87"/>
      <c r="FSX63" s="87"/>
      <c r="FTD63" s="87"/>
      <c r="FTE63" s="87"/>
      <c r="FTF63" s="87"/>
      <c r="FTG63" s="87"/>
      <c r="FTH63" s="87"/>
      <c r="FTI63" s="87"/>
      <c r="FTJ63" s="87"/>
      <c r="FTK63" s="87"/>
      <c r="FTL63" s="87"/>
      <c r="FTM63" s="87"/>
      <c r="FTS63" s="87"/>
      <c r="FTT63" s="87"/>
      <c r="FTU63" s="87"/>
      <c r="FTV63" s="87"/>
      <c r="FTW63" s="87"/>
      <c r="FTX63" s="87"/>
      <c r="FTY63" s="87"/>
      <c r="FTZ63" s="87"/>
      <c r="FUA63" s="87"/>
      <c r="FUB63" s="87"/>
      <c r="FUH63" s="87"/>
      <c r="FUI63" s="87"/>
      <c r="FUJ63" s="87"/>
      <c r="FUK63" s="87"/>
      <c r="FUL63" s="87"/>
      <c r="FUM63" s="87"/>
      <c r="FUN63" s="87"/>
      <c r="FUO63" s="87"/>
      <c r="FUP63" s="87"/>
      <c r="FUQ63" s="87"/>
      <c r="FUW63" s="87"/>
      <c r="FUX63" s="87"/>
      <c r="FUY63" s="87"/>
      <c r="FUZ63" s="87"/>
      <c r="FVA63" s="87"/>
      <c r="FVB63" s="87"/>
      <c r="FVC63" s="87"/>
      <c r="FVD63" s="87"/>
      <c r="FVE63" s="87"/>
      <c r="FVF63" s="87"/>
      <c r="FVL63" s="87"/>
      <c r="FVM63" s="87"/>
      <c r="FVN63" s="87"/>
      <c r="FVO63" s="87"/>
      <c r="FVP63" s="87"/>
      <c r="FVQ63" s="87"/>
      <c r="FVR63" s="87"/>
      <c r="FVS63" s="87"/>
      <c r="FVT63" s="87"/>
      <c r="FVU63" s="87"/>
      <c r="FWA63" s="87"/>
      <c r="FWB63" s="87"/>
      <c r="FWC63" s="87"/>
      <c r="FWD63" s="87"/>
      <c r="FWE63" s="87"/>
      <c r="FWF63" s="87"/>
      <c r="FWG63" s="87"/>
      <c r="FWH63" s="87"/>
      <c r="FWI63" s="87"/>
      <c r="FWJ63" s="87"/>
      <c r="FWP63" s="87"/>
      <c r="FWQ63" s="87"/>
      <c r="FWR63" s="87"/>
      <c r="FWS63" s="87"/>
      <c r="FWT63" s="87"/>
      <c r="FWU63" s="87"/>
      <c r="FWV63" s="87"/>
      <c r="FWW63" s="87"/>
      <c r="FWX63" s="87"/>
      <c r="FWY63" s="87"/>
      <c r="FXE63" s="87"/>
      <c r="FXF63" s="87"/>
      <c r="FXG63" s="87"/>
      <c r="FXH63" s="87"/>
      <c r="FXI63" s="87"/>
      <c r="FXJ63" s="87"/>
      <c r="FXK63" s="87"/>
      <c r="FXL63" s="87"/>
      <c r="FXM63" s="87"/>
      <c r="FXN63" s="87"/>
      <c r="FXT63" s="87"/>
      <c r="FXU63" s="87"/>
      <c r="FXV63" s="87"/>
      <c r="FXW63" s="87"/>
      <c r="FXX63" s="87"/>
      <c r="FXY63" s="87"/>
      <c r="FXZ63" s="87"/>
      <c r="FYA63" s="87"/>
      <c r="FYB63" s="87"/>
      <c r="FYC63" s="87"/>
      <c r="FYI63" s="87"/>
      <c r="FYJ63" s="87"/>
      <c r="FYK63" s="87"/>
      <c r="FYL63" s="87"/>
      <c r="FYM63" s="87"/>
      <c r="FYN63" s="87"/>
      <c r="FYO63" s="87"/>
      <c r="FYP63" s="87"/>
      <c r="FYQ63" s="87"/>
      <c r="FYR63" s="87"/>
      <c r="FYX63" s="87"/>
      <c r="FYY63" s="87"/>
      <c r="FYZ63" s="87"/>
      <c r="FZA63" s="87"/>
      <c r="FZB63" s="87"/>
      <c r="FZC63" s="87"/>
      <c r="FZD63" s="87"/>
      <c r="FZE63" s="87"/>
      <c r="FZF63" s="87"/>
      <c r="FZG63" s="87"/>
      <c r="FZM63" s="87"/>
      <c r="FZN63" s="87"/>
      <c r="FZO63" s="87"/>
      <c r="FZP63" s="87"/>
      <c r="FZQ63" s="87"/>
      <c r="FZR63" s="87"/>
      <c r="FZS63" s="87"/>
      <c r="FZT63" s="87"/>
      <c r="FZU63" s="87"/>
      <c r="FZV63" s="87"/>
      <c r="GAB63" s="87"/>
      <c r="GAC63" s="87"/>
      <c r="GAD63" s="87"/>
      <c r="GAE63" s="87"/>
      <c r="GAF63" s="87"/>
      <c r="GAG63" s="87"/>
      <c r="GAH63" s="87"/>
      <c r="GAI63" s="87"/>
      <c r="GAJ63" s="87"/>
      <c r="GAK63" s="87"/>
      <c r="GAQ63" s="87"/>
      <c r="GAR63" s="87"/>
      <c r="GAS63" s="87"/>
      <c r="GAT63" s="87"/>
      <c r="GAU63" s="87"/>
      <c r="GAV63" s="87"/>
      <c r="GAW63" s="87"/>
      <c r="GAX63" s="87"/>
      <c r="GAY63" s="87"/>
      <c r="GAZ63" s="87"/>
      <c r="GBF63" s="87"/>
      <c r="GBG63" s="87"/>
      <c r="GBH63" s="87"/>
      <c r="GBI63" s="87"/>
      <c r="GBJ63" s="87"/>
      <c r="GBK63" s="87"/>
      <c r="GBL63" s="87"/>
      <c r="GBM63" s="87"/>
      <c r="GBN63" s="87"/>
      <c r="GBO63" s="87"/>
      <c r="GBU63" s="87"/>
      <c r="GBV63" s="87"/>
      <c r="GBW63" s="87"/>
      <c r="GBX63" s="87"/>
      <c r="GBY63" s="87"/>
      <c r="GBZ63" s="87"/>
      <c r="GCA63" s="87"/>
      <c r="GCB63" s="87"/>
      <c r="GCC63" s="87"/>
      <c r="GCD63" s="87"/>
      <c r="GCJ63" s="87"/>
      <c r="GCK63" s="87"/>
      <c r="GCL63" s="87"/>
      <c r="GCM63" s="87"/>
      <c r="GCN63" s="87"/>
      <c r="GCO63" s="87"/>
      <c r="GCP63" s="87"/>
      <c r="GCQ63" s="87"/>
      <c r="GCR63" s="87"/>
      <c r="GCS63" s="87"/>
      <c r="GCY63" s="87"/>
      <c r="GCZ63" s="87"/>
      <c r="GDA63" s="87"/>
      <c r="GDB63" s="87"/>
      <c r="GDC63" s="87"/>
      <c r="GDD63" s="87"/>
      <c r="GDE63" s="87"/>
      <c r="GDF63" s="87"/>
      <c r="GDG63" s="87"/>
      <c r="GDH63" s="87"/>
      <c r="GDN63" s="87"/>
      <c r="GDO63" s="87"/>
      <c r="GDP63" s="87"/>
      <c r="GDQ63" s="87"/>
      <c r="GDR63" s="87"/>
      <c r="GDS63" s="87"/>
      <c r="GDT63" s="87"/>
      <c r="GDU63" s="87"/>
      <c r="GDV63" s="87"/>
      <c r="GDW63" s="87"/>
      <c r="GEC63" s="87"/>
      <c r="GED63" s="87"/>
      <c r="GEE63" s="87"/>
      <c r="GEF63" s="87"/>
      <c r="GEG63" s="87"/>
      <c r="GEH63" s="87"/>
      <c r="GEI63" s="87"/>
      <c r="GEJ63" s="87"/>
      <c r="GEK63" s="87"/>
      <c r="GEL63" s="87"/>
      <c r="GER63" s="87"/>
      <c r="GES63" s="87"/>
      <c r="GET63" s="87"/>
      <c r="GEU63" s="87"/>
      <c r="GEV63" s="87"/>
      <c r="GEW63" s="87"/>
      <c r="GEX63" s="87"/>
      <c r="GEY63" s="87"/>
      <c r="GEZ63" s="87"/>
      <c r="GFA63" s="87"/>
      <c r="GFG63" s="87"/>
      <c r="GFH63" s="87"/>
      <c r="GFI63" s="87"/>
      <c r="GFJ63" s="87"/>
      <c r="GFK63" s="87"/>
      <c r="GFL63" s="87"/>
      <c r="GFM63" s="87"/>
      <c r="GFN63" s="87"/>
      <c r="GFO63" s="87"/>
      <c r="GFP63" s="87"/>
      <c r="GFV63" s="87"/>
      <c r="GFW63" s="87"/>
      <c r="GFX63" s="87"/>
      <c r="GFY63" s="87"/>
      <c r="GFZ63" s="87"/>
      <c r="GGA63" s="87"/>
      <c r="GGB63" s="87"/>
      <c r="GGC63" s="87"/>
      <c r="GGD63" s="87"/>
      <c r="GGE63" s="87"/>
      <c r="GGK63" s="87"/>
      <c r="GGL63" s="87"/>
      <c r="GGM63" s="87"/>
      <c r="GGN63" s="87"/>
      <c r="GGO63" s="87"/>
      <c r="GGP63" s="87"/>
      <c r="GGQ63" s="87"/>
      <c r="GGR63" s="87"/>
      <c r="GGS63" s="87"/>
      <c r="GGT63" s="87"/>
      <c r="GGZ63" s="87"/>
      <c r="GHA63" s="87"/>
      <c r="GHB63" s="87"/>
      <c r="GHC63" s="87"/>
      <c r="GHD63" s="87"/>
      <c r="GHE63" s="87"/>
      <c r="GHF63" s="87"/>
      <c r="GHG63" s="87"/>
      <c r="GHH63" s="87"/>
      <c r="GHI63" s="87"/>
      <c r="GHO63" s="87"/>
      <c r="GHP63" s="87"/>
      <c r="GHQ63" s="87"/>
      <c r="GHR63" s="87"/>
      <c r="GHS63" s="87"/>
      <c r="GHT63" s="87"/>
      <c r="GHU63" s="87"/>
      <c r="GHV63" s="87"/>
      <c r="GHW63" s="87"/>
      <c r="GHX63" s="87"/>
      <c r="GID63" s="87"/>
      <c r="GIE63" s="87"/>
      <c r="GIF63" s="87"/>
      <c r="GIG63" s="87"/>
      <c r="GIH63" s="87"/>
      <c r="GII63" s="87"/>
      <c r="GIJ63" s="87"/>
      <c r="GIK63" s="87"/>
      <c r="GIL63" s="87"/>
      <c r="GIM63" s="87"/>
      <c r="GIS63" s="87"/>
      <c r="GIT63" s="87"/>
      <c r="GIU63" s="87"/>
      <c r="GIV63" s="87"/>
      <c r="GIW63" s="87"/>
      <c r="GIX63" s="87"/>
      <c r="GIY63" s="87"/>
      <c r="GIZ63" s="87"/>
      <c r="GJA63" s="87"/>
      <c r="GJB63" s="87"/>
      <c r="GJH63" s="87"/>
      <c r="GJI63" s="87"/>
      <c r="GJJ63" s="87"/>
      <c r="GJK63" s="87"/>
      <c r="GJL63" s="87"/>
      <c r="GJM63" s="87"/>
      <c r="GJN63" s="87"/>
      <c r="GJO63" s="87"/>
      <c r="GJP63" s="87"/>
      <c r="GJQ63" s="87"/>
      <c r="GJW63" s="87"/>
      <c r="GJX63" s="87"/>
      <c r="GJY63" s="87"/>
      <c r="GJZ63" s="87"/>
      <c r="GKA63" s="87"/>
      <c r="GKB63" s="87"/>
      <c r="GKC63" s="87"/>
      <c r="GKD63" s="87"/>
      <c r="GKE63" s="87"/>
      <c r="GKF63" s="87"/>
      <c r="GKL63" s="87"/>
      <c r="GKM63" s="87"/>
      <c r="GKN63" s="87"/>
      <c r="GKO63" s="87"/>
      <c r="GKP63" s="87"/>
      <c r="GKQ63" s="87"/>
      <c r="GKR63" s="87"/>
      <c r="GKS63" s="87"/>
      <c r="GKT63" s="87"/>
      <c r="GKU63" s="87"/>
      <c r="GLA63" s="87"/>
      <c r="GLB63" s="87"/>
      <c r="GLC63" s="87"/>
      <c r="GLD63" s="87"/>
      <c r="GLE63" s="87"/>
      <c r="GLF63" s="87"/>
      <c r="GLG63" s="87"/>
      <c r="GLH63" s="87"/>
      <c r="GLI63" s="87"/>
      <c r="GLJ63" s="87"/>
      <c r="GLP63" s="87"/>
      <c r="GLQ63" s="87"/>
      <c r="GLR63" s="87"/>
      <c r="GLS63" s="87"/>
      <c r="GLT63" s="87"/>
      <c r="GLU63" s="87"/>
      <c r="GLV63" s="87"/>
      <c r="GLW63" s="87"/>
      <c r="GLX63" s="87"/>
      <c r="GLY63" s="87"/>
      <c r="GME63" s="87"/>
      <c r="GMF63" s="87"/>
      <c r="GMG63" s="87"/>
      <c r="GMH63" s="87"/>
      <c r="GMI63" s="87"/>
      <c r="GMJ63" s="87"/>
      <c r="GMK63" s="87"/>
      <c r="GML63" s="87"/>
      <c r="GMM63" s="87"/>
      <c r="GMN63" s="87"/>
      <c r="GMT63" s="87"/>
      <c r="GMU63" s="87"/>
      <c r="GMV63" s="87"/>
      <c r="GMW63" s="87"/>
      <c r="GMX63" s="87"/>
      <c r="GMY63" s="87"/>
      <c r="GMZ63" s="87"/>
      <c r="GNA63" s="87"/>
      <c r="GNB63" s="87"/>
      <c r="GNC63" s="87"/>
      <c r="GNI63" s="87"/>
      <c r="GNJ63" s="87"/>
      <c r="GNK63" s="87"/>
      <c r="GNL63" s="87"/>
      <c r="GNM63" s="87"/>
      <c r="GNN63" s="87"/>
      <c r="GNO63" s="87"/>
      <c r="GNP63" s="87"/>
      <c r="GNQ63" s="87"/>
      <c r="GNR63" s="87"/>
      <c r="GNX63" s="87"/>
      <c r="GNY63" s="87"/>
      <c r="GNZ63" s="87"/>
      <c r="GOA63" s="87"/>
      <c r="GOB63" s="87"/>
      <c r="GOC63" s="87"/>
      <c r="GOD63" s="87"/>
      <c r="GOE63" s="87"/>
      <c r="GOF63" s="87"/>
      <c r="GOG63" s="87"/>
      <c r="GOM63" s="87"/>
      <c r="GON63" s="87"/>
      <c r="GOO63" s="87"/>
      <c r="GOP63" s="87"/>
      <c r="GOQ63" s="87"/>
      <c r="GOR63" s="87"/>
      <c r="GOS63" s="87"/>
      <c r="GOT63" s="87"/>
      <c r="GOU63" s="87"/>
      <c r="GOV63" s="87"/>
      <c r="GPB63" s="87"/>
      <c r="GPC63" s="87"/>
      <c r="GPD63" s="87"/>
      <c r="GPE63" s="87"/>
      <c r="GPF63" s="87"/>
      <c r="GPG63" s="87"/>
      <c r="GPH63" s="87"/>
      <c r="GPI63" s="87"/>
      <c r="GPJ63" s="87"/>
      <c r="GPK63" s="87"/>
      <c r="GPQ63" s="87"/>
      <c r="GPR63" s="87"/>
      <c r="GPS63" s="87"/>
      <c r="GPT63" s="87"/>
      <c r="GPU63" s="87"/>
      <c r="GPV63" s="87"/>
      <c r="GPW63" s="87"/>
      <c r="GPX63" s="87"/>
      <c r="GPY63" s="87"/>
      <c r="GPZ63" s="87"/>
      <c r="GQF63" s="87"/>
      <c r="GQG63" s="87"/>
      <c r="GQH63" s="87"/>
      <c r="GQI63" s="87"/>
      <c r="GQJ63" s="87"/>
      <c r="GQK63" s="87"/>
      <c r="GQL63" s="87"/>
      <c r="GQM63" s="87"/>
      <c r="GQN63" s="87"/>
      <c r="GQO63" s="87"/>
      <c r="GQU63" s="87"/>
      <c r="GQV63" s="87"/>
      <c r="GQW63" s="87"/>
      <c r="GQX63" s="87"/>
      <c r="GQY63" s="87"/>
      <c r="GQZ63" s="87"/>
      <c r="GRA63" s="87"/>
      <c r="GRB63" s="87"/>
      <c r="GRC63" s="87"/>
      <c r="GRD63" s="87"/>
      <c r="GRJ63" s="87"/>
      <c r="GRK63" s="87"/>
      <c r="GRL63" s="87"/>
      <c r="GRM63" s="87"/>
      <c r="GRN63" s="87"/>
      <c r="GRO63" s="87"/>
      <c r="GRP63" s="87"/>
      <c r="GRQ63" s="87"/>
      <c r="GRR63" s="87"/>
      <c r="GRS63" s="87"/>
      <c r="GRY63" s="87"/>
      <c r="GRZ63" s="87"/>
      <c r="GSA63" s="87"/>
      <c r="GSB63" s="87"/>
      <c r="GSC63" s="87"/>
      <c r="GSD63" s="87"/>
      <c r="GSE63" s="87"/>
      <c r="GSF63" s="87"/>
      <c r="GSG63" s="87"/>
      <c r="GSH63" s="87"/>
      <c r="GSN63" s="87"/>
      <c r="GSO63" s="87"/>
      <c r="GSP63" s="87"/>
      <c r="GSQ63" s="87"/>
      <c r="GSR63" s="87"/>
      <c r="GSS63" s="87"/>
      <c r="GST63" s="87"/>
      <c r="GSU63" s="87"/>
      <c r="GSV63" s="87"/>
      <c r="GSW63" s="87"/>
      <c r="GTC63" s="87"/>
      <c r="GTD63" s="87"/>
      <c r="GTE63" s="87"/>
      <c r="GTF63" s="87"/>
      <c r="GTG63" s="87"/>
      <c r="GTH63" s="87"/>
      <c r="GTI63" s="87"/>
      <c r="GTJ63" s="87"/>
      <c r="GTK63" s="87"/>
      <c r="GTL63" s="87"/>
      <c r="GTR63" s="87"/>
      <c r="GTS63" s="87"/>
      <c r="GTT63" s="87"/>
      <c r="GTU63" s="87"/>
      <c r="GTV63" s="87"/>
      <c r="GTW63" s="87"/>
      <c r="GTX63" s="87"/>
      <c r="GTY63" s="87"/>
      <c r="GTZ63" s="87"/>
      <c r="GUA63" s="87"/>
      <c r="GUG63" s="87"/>
      <c r="GUH63" s="87"/>
      <c r="GUI63" s="87"/>
      <c r="GUJ63" s="87"/>
      <c r="GUK63" s="87"/>
      <c r="GUL63" s="87"/>
      <c r="GUM63" s="87"/>
      <c r="GUN63" s="87"/>
      <c r="GUO63" s="87"/>
      <c r="GUP63" s="87"/>
      <c r="GUV63" s="87"/>
      <c r="GUW63" s="87"/>
      <c r="GUX63" s="87"/>
      <c r="GUY63" s="87"/>
      <c r="GUZ63" s="87"/>
      <c r="GVA63" s="87"/>
      <c r="GVB63" s="87"/>
      <c r="GVC63" s="87"/>
      <c r="GVD63" s="87"/>
      <c r="GVE63" s="87"/>
      <c r="GVK63" s="87"/>
      <c r="GVL63" s="87"/>
      <c r="GVM63" s="87"/>
      <c r="GVN63" s="87"/>
      <c r="GVO63" s="87"/>
      <c r="GVP63" s="87"/>
      <c r="GVQ63" s="87"/>
      <c r="GVR63" s="87"/>
      <c r="GVS63" s="87"/>
      <c r="GVT63" s="87"/>
      <c r="GVZ63" s="87"/>
      <c r="GWA63" s="87"/>
      <c r="GWB63" s="87"/>
      <c r="GWC63" s="87"/>
      <c r="GWD63" s="87"/>
      <c r="GWE63" s="87"/>
      <c r="GWF63" s="87"/>
      <c r="GWG63" s="87"/>
      <c r="GWH63" s="87"/>
      <c r="GWI63" s="87"/>
      <c r="GWO63" s="87"/>
      <c r="GWP63" s="87"/>
      <c r="GWQ63" s="87"/>
      <c r="GWR63" s="87"/>
      <c r="GWS63" s="87"/>
      <c r="GWT63" s="87"/>
      <c r="GWU63" s="87"/>
      <c r="GWV63" s="87"/>
      <c r="GWW63" s="87"/>
      <c r="GWX63" s="87"/>
      <c r="GXD63" s="87"/>
      <c r="GXE63" s="87"/>
      <c r="GXF63" s="87"/>
      <c r="GXG63" s="87"/>
      <c r="GXH63" s="87"/>
      <c r="GXI63" s="87"/>
      <c r="GXJ63" s="87"/>
      <c r="GXK63" s="87"/>
      <c r="GXL63" s="87"/>
      <c r="GXM63" s="87"/>
      <c r="GXS63" s="87"/>
      <c r="GXT63" s="87"/>
      <c r="GXU63" s="87"/>
      <c r="GXV63" s="87"/>
      <c r="GXW63" s="87"/>
      <c r="GXX63" s="87"/>
      <c r="GXY63" s="87"/>
      <c r="GXZ63" s="87"/>
      <c r="GYA63" s="87"/>
      <c r="GYB63" s="87"/>
      <c r="GYH63" s="87"/>
      <c r="GYI63" s="87"/>
      <c r="GYJ63" s="87"/>
      <c r="GYK63" s="87"/>
      <c r="GYL63" s="87"/>
      <c r="GYM63" s="87"/>
      <c r="GYN63" s="87"/>
      <c r="GYO63" s="87"/>
      <c r="GYP63" s="87"/>
      <c r="GYQ63" s="87"/>
      <c r="GYW63" s="87"/>
      <c r="GYX63" s="87"/>
      <c r="GYY63" s="87"/>
      <c r="GYZ63" s="87"/>
      <c r="GZA63" s="87"/>
      <c r="GZB63" s="87"/>
      <c r="GZC63" s="87"/>
      <c r="GZD63" s="87"/>
      <c r="GZE63" s="87"/>
      <c r="GZF63" s="87"/>
      <c r="GZL63" s="87"/>
      <c r="GZM63" s="87"/>
      <c r="GZN63" s="87"/>
      <c r="GZO63" s="87"/>
      <c r="GZP63" s="87"/>
      <c r="GZQ63" s="87"/>
      <c r="GZR63" s="87"/>
      <c r="GZS63" s="87"/>
      <c r="GZT63" s="87"/>
      <c r="GZU63" s="87"/>
      <c r="HAA63" s="87"/>
      <c r="HAB63" s="87"/>
      <c r="HAC63" s="87"/>
      <c r="HAD63" s="87"/>
      <c r="HAE63" s="87"/>
      <c r="HAF63" s="87"/>
      <c r="HAG63" s="87"/>
      <c r="HAH63" s="87"/>
      <c r="HAI63" s="87"/>
      <c r="HAJ63" s="87"/>
      <c r="HAP63" s="87"/>
      <c r="HAQ63" s="87"/>
      <c r="HAR63" s="87"/>
      <c r="HAS63" s="87"/>
      <c r="HAT63" s="87"/>
      <c r="HAU63" s="87"/>
      <c r="HAV63" s="87"/>
      <c r="HAW63" s="87"/>
      <c r="HAX63" s="87"/>
      <c r="HAY63" s="87"/>
      <c r="HBE63" s="87"/>
      <c r="HBF63" s="87"/>
      <c r="HBG63" s="87"/>
      <c r="HBH63" s="87"/>
      <c r="HBI63" s="87"/>
      <c r="HBJ63" s="87"/>
      <c r="HBK63" s="87"/>
      <c r="HBL63" s="87"/>
      <c r="HBM63" s="87"/>
      <c r="HBN63" s="87"/>
      <c r="HBT63" s="87"/>
      <c r="HBU63" s="87"/>
      <c r="HBV63" s="87"/>
      <c r="HBW63" s="87"/>
      <c r="HBX63" s="87"/>
      <c r="HBY63" s="87"/>
      <c r="HBZ63" s="87"/>
      <c r="HCA63" s="87"/>
      <c r="HCB63" s="87"/>
      <c r="HCC63" s="87"/>
      <c r="HCI63" s="87"/>
      <c r="HCJ63" s="87"/>
      <c r="HCK63" s="87"/>
      <c r="HCL63" s="87"/>
      <c r="HCM63" s="87"/>
      <c r="HCN63" s="87"/>
      <c r="HCO63" s="87"/>
      <c r="HCP63" s="87"/>
      <c r="HCQ63" s="87"/>
      <c r="HCR63" s="87"/>
      <c r="HCX63" s="87"/>
      <c r="HCY63" s="87"/>
      <c r="HCZ63" s="87"/>
      <c r="HDA63" s="87"/>
      <c r="HDB63" s="87"/>
      <c r="HDC63" s="87"/>
      <c r="HDD63" s="87"/>
      <c r="HDE63" s="87"/>
      <c r="HDF63" s="87"/>
      <c r="HDG63" s="87"/>
      <c r="HDM63" s="87"/>
      <c r="HDN63" s="87"/>
      <c r="HDO63" s="87"/>
      <c r="HDP63" s="87"/>
      <c r="HDQ63" s="87"/>
      <c r="HDR63" s="87"/>
      <c r="HDS63" s="87"/>
      <c r="HDT63" s="87"/>
      <c r="HDU63" s="87"/>
      <c r="HDV63" s="87"/>
      <c r="HEB63" s="87"/>
      <c r="HEC63" s="87"/>
      <c r="HED63" s="87"/>
      <c r="HEE63" s="87"/>
      <c r="HEF63" s="87"/>
      <c r="HEG63" s="87"/>
      <c r="HEH63" s="87"/>
      <c r="HEI63" s="87"/>
      <c r="HEJ63" s="87"/>
      <c r="HEK63" s="87"/>
      <c r="HEQ63" s="87"/>
      <c r="HER63" s="87"/>
      <c r="HES63" s="87"/>
      <c r="HET63" s="87"/>
      <c r="HEU63" s="87"/>
      <c r="HEV63" s="87"/>
      <c r="HEW63" s="87"/>
      <c r="HEX63" s="87"/>
      <c r="HEY63" s="87"/>
      <c r="HEZ63" s="87"/>
      <c r="HFF63" s="87"/>
      <c r="HFG63" s="87"/>
      <c r="HFH63" s="87"/>
      <c r="HFI63" s="87"/>
      <c r="HFJ63" s="87"/>
      <c r="HFK63" s="87"/>
      <c r="HFL63" s="87"/>
      <c r="HFM63" s="87"/>
      <c r="HFN63" s="87"/>
      <c r="HFO63" s="87"/>
      <c r="HFU63" s="87"/>
      <c r="HFV63" s="87"/>
      <c r="HFW63" s="87"/>
      <c r="HFX63" s="87"/>
      <c r="HFY63" s="87"/>
      <c r="HFZ63" s="87"/>
      <c r="HGA63" s="87"/>
      <c r="HGB63" s="87"/>
      <c r="HGC63" s="87"/>
      <c r="HGD63" s="87"/>
      <c r="HGJ63" s="87"/>
      <c r="HGK63" s="87"/>
      <c r="HGL63" s="87"/>
      <c r="HGM63" s="87"/>
      <c r="HGN63" s="87"/>
      <c r="HGO63" s="87"/>
      <c r="HGP63" s="87"/>
      <c r="HGQ63" s="87"/>
      <c r="HGR63" s="87"/>
      <c r="HGS63" s="87"/>
      <c r="HGY63" s="87"/>
      <c r="HGZ63" s="87"/>
      <c r="HHA63" s="87"/>
      <c r="HHB63" s="87"/>
      <c r="HHC63" s="87"/>
      <c r="HHD63" s="87"/>
      <c r="HHE63" s="87"/>
      <c r="HHF63" s="87"/>
      <c r="HHG63" s="87"/>
      <c r="HHH63" s="87"/>
      <c r="HHN63" s="87"/>
      <c r="HHO63" s="87"/>
      <c r="HHP63" s="87"/>
      <c r="HHQ63" s="87"/>
      <c r="HHR63" s="87"/>
      <c r="HHS63" s="87"/>
      <c r="HHT63" s="87"/>
      <c r="HHU63" s="87"/>
      <c r="HHV63" s="87"/>
      <c r="HHW63" s="87"/>
      <c r="HIC63" s="87"/>
      <c r="HID63" s="87"/>
      <c r="HIE63" s="87"/>
      <c r="HIF63" s="87"/>
      <c r="HIG63" s="87"/>
      <c r="HIH63" s="87"/>
      <c r="HII63" s="87"/>
      <c r="HIJ63" s="87"/>
      <c r="HIK63" s="87"/>
      <c r="HIL63" s="87"/>
      <c r="HIR63" s="87"/>
      <c r="HIS63" s="87"/>
      <c r="HIT63" s="87"/>
      <c r="HIU63" s="87"/>
      <c r="HIV63" s="87"/>
      <c r="HIW63" s="87"/>
      <c r="HIX63" s="87"/>
      <c r="HIY63" s="87"/>
      <c r="HIZ63" s="87"/>
      <c r="HJA63" s="87"/>
      <c r="HJG63" s="87"/>
      <c r="HJH63" s="87"/>
      <c r="HJI63" s="87"/>
      <c r="HJJ63" s="87"/>
      <c r="HJK63" s="87"/>
      <c r="HJL63" s="87"/>
      <c r="HJM63" s="87"/>
      <c r="HJN63" s="87"/>
      <c r="HJO63" s="87"/>
      <c r="HJP63" s="87"/>
      <c r="HJV63" s="87"/>
      <c r="HJW63" s="87"/>
      <c r="HJX63" s="87"/>
      <c r="HJY63" s="87"/>
      <c r="HJZ63" s="87"/>
      <c r="HKA63" s="87"/>
      <c r="HKB63" s="87"/>
      <c r="HKC63" s="87"/>
      <c r="HKD63" s="87"/>
      <c r="HKE63" s="87"/>
      <c r="HKK63" s="87"/>
      <c r="HKL63" s="87"/>
      <c r="HKM63" s="87"/>
      <c r="HKN63" s="87"/>
      <c r="HKO63" s="87"/>
      <c r="HKP63" s="87"/>
      <c r="HKQ63" s="87"/>
      <c r="HKR63" s="87"/>
      <c r="HKS63" s="87"/>
      <c r="HKT63" s="87"/>
      <c r="HKZ63" s="87"/>
      <c r="HLA63" s="87"/>
      <c r="HLB63" s="87"/>
      <c r="HLC63" s="87"/>
      <c r="HLD63" s="87"/>
      <c r="HLE63" s="87"/>
      <c r="HLF63" s="87"/>
      <c r="HLG63" s="87"/>
      <c r="HLH63" s="87"/>
      <c r="HLI63" s="87"/>
      <c r="HLO63" s="87"/>
      <c r="HLP63" s="87"/>
      <c r="HLQ63" s="87"/>
      <c r="HLR63" s="87"/>
      <c r="HLS63" s="87"/>
      <c r="HLT63" s="87"/>
      <c r="HLU63" s="87"/>
      <c r="HLV63" s="87"/>
      <c r="HLW63" s="87"/>
      <c r="HLX63" s="87"/>
      <c r="HMD63" s="87"/>
      <c r="HME63" s="87"/>
      <c r="HMF63" s="87"/>
      <c r="HMG63" s="87"/>
      <c r="HMH63" s="87"/>
      <c r="HMI63" s="87"/>
      <c r="HMJ63" s="87"/>
      <c r="HMK63" s="87"/>
      <c r="HML63" s="87"/>
      <c r="HMM63" s="87"/>
      <c r="HMS63" s="87"/>
      <c r="HMT63" s="87"/>
      <c r="HMU63" s="87"/>
      <c r="HMV63" s="87"/>
      <c r="HMW63" s="87"/>
      <c r="HMX63" s="87"/>
      <c r="HMY63" s="87"/>
      <c r="HMZ63" s="87"/>
      <c r="HNA63" s="87"/>
      <c r="HNB63" s="87"/>
      <c r="HNH63" s="87"/>
      <c r="HNI63" s="87"/>
      <c r="HNJ63" s="87"/>
      <c r="HNK63" s="87"/>
      <c r="HNL63" s="87"/>
      <c r="HNM63" s="87"/>
      <c r="HNN63" s="87"/>
      <c r="HNO63" s="87"/>
      <c r="HNP63" s="87"/>
      <c r="HNQ63" s="87"/>
      <c r="HNW63" s="87"/>
      <c r="HNX63" s="87"/>
      <c r="HNY63" s="87"/>
      <c r="HNZ63" s="87"/>
      <c r="HOA63" s="87"/>
      <c r="HOB63" s="87"/>
      <c r="HOC63" s="87"/>
      <c r="HOD63" s="87"/>
      <c r="HOE63" s="87"/>
      <c r="HOF63" s="87"/>
      <c r="HOL63" s="87"/>
      <c r="HOM63" s="87"/>
      <c r="HON63" s="87"/>
      <c r="HOO63" s="87"/>
      <c r="HOP63" s="87"/>
      <c r="HOQ63" s="87"/>
      <c r="HOR63" s="87"/>
      <c r="HOS63" s="87"/>
      <c r="HOT63" s="87"/>
      <c r="HOU63" s="87"/>
      <c r="HPA63" s="87"/>
      <c r="HPB63" s="87"/>
      <c r="HPC63" s="87"/>
      <c r="HPD63" s="87"/>
      <c r="HPE63" s="87"/>
      <c r="HPF63" s="87"/>
      <c r="HPG63" s="87"/>
      <c r="HPH63" s="87"/>
      <c r="HPI63" s="87"/>
      <c r="HPJ63" s="87"/>
      <c r="HPP63" s="87"/>
      <c r="HPQ63" s="87"/>
      <c r="HPR63" s="87"/>
      <c r="HPS63" s="87"/>
      <c r="HPT63" s="87"/>
      <c r="HPU63" s="87"/>
      <c r="HPV63" s="87"/>
      <c r="HPW63" s="87"/>
      <c r="HPX63" s="87"/>
      <c r="HPY63" s="87"/>
      <c r="HQE63" s="87"/>
      <c r="HQF63" s="87"/>
      <c r="HQG63" s="87"/>
      <c r="HQH63" s="87"/>
      <c r="HQI63" s="87"/>
      <c r="HQJ63" s="87"/>
      <c r="HQK63" s="87"/>
      <c r="HQL63" s="87"/>
      <c r="HQM63" s="87"/>
      <c r="HQN63" s="87"/>
      <c r="HQT63" s="87"/>
      <c r="HQU63" s="87"/>
      <c r="HQV63" s="87"/>
      <c r="HQW63" s="87"/>
      <c r="HQX63" s="87"/>
      <c r="HQY63" s="87"/>
      <c r="HQZ63" s="87"/>
      <c r="HRA63" s="87"/>
      <c r="HRB63" s="87"/>
      <c r="HRC63" s="87"/>
      <c r="HRI63" s="87"/>
      <c r="HRJ63" s="87"/>
      <c r="HRK63" s="87"/>
      <c r="HRL63" s="87"/>
      <c r="HRM63" s="87"/>
      <c r="HRN63" s="87"/>
      <c r="HRO63" s="87"/>
      <c r="HRP63" s="87"/>
      <c r="HRQ63" s="87"/>
      <c r="HRR63" s="87"/>
      <c r="HRX63" s="87"/>
      <c r="HRY63" s="87"/>
      <c r="HRZ63" s="87"/>
      <c r="HSA63" s="87"/>
      <c r="HSB63" s="87"/>
      <c r="HSC63" s="87"/>
      <c r="HSD63" s="87"/>
      <c r="HSE63" s="87"/>
      <c r="HSF63" s="87"/>
      <c r="HSG63" s="87"/>
      <c r="HSM63" s="87"/>
      <c r="HSN63" s="87"/>
      <c r="HSO63" s="87"/>
      <c r="HSP63" s="87"/>
      <c r="HSQ63" s="87"/>
      <c r="HSR63" s="87"/>
      <c r="HSS63" s="87"/>
      <c r="HST63" s="87"/>
      <c r="HSU63" s="87"/>
      <c r="HSV63" s="87"/>
      <c r="HTB63" s="87"/>
      <c r="HTC63" s="87"/>
      <c r="HTD63" s="87"/>
      <c r="HTE63" s="87"/>
      <c r="HTF63" s="87"/>
      <c r="HTG63" s="87"/>
      <c r="HTH63" s="87"/>
      <c r="HTI63" s="87"/>
      <c r="HTJ63" s="87"/>
      <c r="HTK63" s="87"/>
      <c r="HTQ63" s="87"/>
      <c r="HTR63" s="87"/>
      <c r="HTS63" s="87"/>
      <c r="HTT63" s="87"/>
      <c r="HTU63" s="87"/>
      <c r="HTV63" s="87"/>
      <c r="HTW63" s="87"/>
      <c r="HTX63" s="87"/>
      <c r="HTY63" s="87"/>
      <c r="HTZ63" s="87"/>
      <c r="HUF63" s="87"/>
      <c r="HUG63" s="87"/>
      <c r="HUH63" s="87"/>
      <c r="HUI63" s="87"/>
      <c r="HUJ63" s="87"/>
      <c r="HUK63" s="87"/>
      <c r="HUL63" s="87"/>
      <c r="HUM63" s="87"/>
      <c r="HUN63" s="87"/>
      <c r="HUO63" s="87"/>
      <c r="HUU63" s="87"/>
      <c r="HUV63" s="87"/>
      <c r="HUW63" s="87"/>
      <c r="HUX63" s="87"/>
      <c r="HUY63" s="87"/>
      <c r="HUZ63" s="87"/>
      <c r="HVA63" s="87"/>
      <c r="HVB63" s="87"/>
      <c r="HVC63" s="87"/>
      <c r="HVD63" s="87"/>
      <c r="HVJ63" s="87"/>
      <c r="HVK63" s="87"/>
      <c r="HVL63" s="87"/>
      <c r="HVM63" s="87"/>
      <c r="HVN63" s="87"/>
      <c r="HVO63" s="87"/>
      <c r="HVP63" s="87"/>
      <c r="HVQ63" s="87"/>
      <c r="HVR63" s="87"/>
      <c r="HVS63" s="87"/>
      <c r="HVY63" s="87"/>
      <c r="HVZ63" s="87"/>
      <c r="HWA63" s="87"/>
      <c r="HWB63" s="87"/>
      <c r="HWC63" s="87"/>
      <c r="HWD63" s="87"/>
      <c r="HWE63" s="87"/>
      <c r="HWF63" s="87"/>
      <c r="HWG63" s="87"/>
      <c r="HWH63" s="87"/>
      <c r="HWN63" s="87"/>
      <c r="HWO63" s="87"/>
      <c r="HWP63" s="87"/>
      <c r="HWQ63" s="87"/>
      <c r="HWR63" s="87"/>
      <c r="HWS63" s="87"/>
      <c r="HWT63" s="87"/>
      <c r="HWU63" s="87"/>
      <c r="HWV63" s="87"/>
      <c r="HWW63" s="87"/>
      <c r="HXC63" s="87"/>
      <c r="HXD63" s="87"/>
      <c r="HXE63" s="87"/>
      <c r="HXF63" s="87"/>
      <c r="HXG63" s="87"/>
      <c r="HXH63" s="87"/>
      <c r="HXI63" s="87"/>
      <c r="HXJ63" s="87"/>
      <c r="HXK63" s="87"/>
      <c r="HXL63" s="87"/>
      <c r="HXR63" s="87"/>
      <c r="HXS63" s="87"/>
      <c r="HXT63" s="87"/>
      <c r="HXU63" s="87"/>
      <c r="HXV63" s="87"/>
      <c r="HXW63" s="87"/>
      <c r="HXX63" s="87"/>
      <c r="HXY63" s="87"/>
      <c r="HXZ63" s="87"/>
      <c r="HYA63" s="87"/>
      <c r="HYG63" s="87"/>
      <c r="HYH63" s="87"/>
      <c r="HYI63" s="87"/>
      <c r="HYJ63" s="87"/>
      <c r="HYK63" s="87"/>
      <c r="HYL63" s="87"/>
      <c r="HYM63" s="87"/>
      <c r="HYN63" s="87"/>
      <c r="HYO63" s="87"/>
      <c r="HYP63" s="87"/>
      <c r="HYV63" s="87"/>
      <c r="HYW63" s="87"/>
      <c r="HYX63" s="87"/>
      <c r="HYY63" s="87"/>
      <c r="HYZ63" s="87"/>
      <c r="HZA63" s="87"/>
      <c r="HZB63" s="87"/>
      <c r="HZC63" s="87"/>
      <c r="HZD63" s="87"/>
      <c r="HZE63" s="87"/>
      <c r="HZK63" s="87"/>
      <c r="HZL63" s="87"/>
      <c r="HZM63" s="87"/>
      <c r="HZN63" s="87"/>
      <c r="HZO63" s="87"/>
      <c r="HZP63" s="87"/>
      <c r="HZQ63" s="87"/>
      <c r="HZR63" s="87"/>
      <c r="HZS63" s="87"/>
      <c r="HZT63" s="87"/>
      <c r="HZZ63" s="87"/>
      <c r="IAA63" s="87"/>
      <c r="IAB63" s="87"/>
      <c r="IAC63" s="87"/>
      <c r="IAD63" s="87"/>
      <c r="IAE63" s="87"/>
      <c r="IAF63" s="87"/>
      <c r="IAG63" s="87"/>
      <c r="IAH63" s="87"/>
      <c r="IAI63" s="87"/>
      <c r="IAO63" s="87"/>
      <c r="IAP63" s="87"/>
      <c r="IAQ63" s="87"/>
      <c r="IAR63" s="87"/>
      <c r="IAS63" s="87"/>
      <c r="IAT63" s="87"/>
      <c r="IAU63" s="87"/>
      <c r="IAV63" s="87"/>
      <c r="IAW63" s="87"/>
      <c r="IAX63" s="87"/>
      <c r="IBD63" s="87"/>
      <c r="IBE63" s="87"/>
      <c r="IBF63" s="87"/>
      <c r="IBG63" s="87"/>
      <c r="IBH63" s="87"/>
      <c r="IBI63" s="87"/>
      <c r="IBJ63" s="87"/>
      <c r="IBK63" s="87"/>
      <c r="IBL63" s="87"/>
      <c r="IBM63" s="87"/>
      <c r="IBS63" s="87"/>
      <c r="IBT63" s="87"/>
      <c r="IBU63" s="87"/>
      <c r="IBV63" s="87"/>
      <c r="IBW63" s="87"/>
      <c r="IBX63" s="87"/>
      <c r="IBY63" s="87"/>
      <c r="IBZ63" s="87"/>
      <c r="ICA63" s="87"/>
      <c r="ICB63" s="87"/>
      <c r="ICH63" s="87"/>
      <c r="ICI63" s="87"/>
      <c r="ICJ63" s="87"/>
      <c r="ICK63" s="87"/>
      <c r="ICL63" s="87"/>
      <c r="ICM63" s="87"/>
      <c r="ICN63" s="87"/>
      <c r="ICO63" s="87"/>
      <c r="ICP63" s="87"/>
      <c r="ICQ63" s="87"/>
      <c r="ICW63" s="87"/>
      <c r="ICX63" s="87"/>
      <c r="ICY63" s="87"/>
      <c r="ICZ63" s="87"/>
      <c r="IDA63" s="87"/>
      <c r="IDB63" s="87"/>
      <c r="IDC63" s="87"/>
      <c r="IDD63" s="87"/>
      <c r="IDE63" s="87"/>
      <c r="IDF63" s="87"/>
      <c r="IDL63" s="87"/>
      <c r="IDM63" s="87"/>
      <c r="IDN63" s="87"/>
      <c r="IDO63" s="87"/>
      <c r="IDP63" s="87"/>
      <c r="IDQ63" s="87"/>
      <c r="IDR63" s="87"/>
      <c r="IDS63" s="87"/>
      <c r="IDT63" s="87"/>
      <c r="IDU63" s="87"/>
      <c r="IEA63" s="87"/>
      <c r="IEB63" s="87"/>
      <c r="IEC63" s="87"/>
      <c r="IED63" s="87"/>
      <c r="IEE63" s="87"/>
      <c r="IEF63" s="87"/>
      <c r="IEG63" s="87"/>
      <c r="IEH63" s="87"/>
      <c r="IEI63" s="87"/>
      <c r="IEJ63" s="87"/>
      <c r="IEP63" s="87"/>
      <c r="IEQ63" s="87"/>
      <c r="IER63" s="87"/>
      <c r="IES63" s="87"/>
      <c r="IET63" s="87"/>
      <c r="IEU63" s="87"/>
      <c r="IEV63" s="87"/>
      <c r="IEW63" s="87"/>
      <c r="IEX63" s="87"/>
      <c r="IEY63" s="87"/>
      <c r="IFE63" s="87"/>
      <c r="IFF63" s="87"/>
      <c r="IFG63" s="87"/>
      <c r="IFH63" s="87"/>
      <c r="IFI63" s="87"/>
      <c r="IFJ63" s="87"/>
      <c r="IFK63" s="87"/>
      <c r="IFL63" s="87"/>
      <c r="IFM63" s="87"/>
      <c r="IFN63" s="87"/>
      <c r="IFT63" s="87"/>
      <c r="IFU63" s="87"/>
      <c r="IFV63" s="87"/>
      <c r="IFW63" s="87"/>
      <c r="IFX63" s="87"/>
      <c r="IFY63" s="87"/>
      <c r="IFZ63" s="87"/>
      <c r="IGA63" s="87"/>
      <c r="IGB63" s="87"/>
      <c r="IGC63" s="87"/>
      <c r="IGI63" s="87"/>
      <c r="IGJ63" s="87"/>
      <c r="IGK63" s="87"/>
      <c r="IGL63" s="87"/>
      <c r="IGM63" s="87"/>
      <c r="IGN63" s="87"/>
      <c r="IGO63" s="87"/>
      <c r="IGP63" s="87"/>
      <c r="IGQ63" s="87"/>
      <c r="IGR63" s="87"/>
      <c r="IGX63" s="87"/>
      <c r="IGY63" s="87"/>
      <c r="IGZ63" s="87"/>
      <c r="IHA63" s="87"/>
      <c r="IHB63" s="87"/>
      <c r="IHC63" s="87"/>
      <c r="IHD63" s="87"/>
      <c r="IHE63" s="87"/>
      <c r="IHF63" s="87"/>
      <c r="IHG63" s="87"/>
      <c r="IHM63" s="87"/>
      <c r="IHN63" s="87"/>
      <c r="IHO63" s="87"/>
      <c r="IHP63" s="87"/>
      <c r="IHQ63" s="87"/>
      <c r="IHR63" s="87"/>
      <c r="IHS63" s="87"/>
      <c r="IHT63" s="87"/>
      <c r="IHU63" s="87"/>
      <c r="IHV63" s="87"/>
      <c r="IIB63" s="87"/>
      <c r="IIC63" s="87"/>
      <c r="IID63" s="87"/>
      <c r="IIE63" s="87"/>
      <c r="IIF63" s="87"/>
      <c r="IIG63" s="87"/>
      <c r="IIH63" s="87"/>
      <c r="III63" s="87"/>
      <c r="IIJ63" s="87"/>
      <c r="IIK63" s="87"/>
      <c r="IIQ63" s="87"/>
      <c r="IIR63" s="87"/>
      <c r="IIS63" s="87"/>
      <c r="IIT63" s="87"/>
      <c r="IIU63" s="87"/>
      <c r="IIV63" s="87"/>
      <c r="IIW63" s="87"/>
      <c r="IIX63" s="87"/>
      <c r="IIY63" s="87"/>
      <c r="IIZ63" s="87"/>
      <c r="IJF63" s="87"/>
      <c r="IJG63" s="87"/>
      <c r="IJH63" s="87"/>
      <c r="IJI63" s="87"/>
      <c r="IJJ63" s="87"/>
      <c r="IJK63" s="87"/>
      <c r="IJL63" s="87"/>
      <c r="IJM63" s="87"/>
      <c r="IJN63" s="87"/>
      <c r="IJO63" s="87"/>
      <c r="IJU63" s="87"/>
      <c r="IJV63" s="87"/>
      <c r="IJW63" s="87"/>
      <c r="IJX63" s="87"/>
      <c r="IJY63" s="87"/>
      <c r="IJZ63" s="87"/>
      <c r="IKA63" s="87"/>
      <c r="IKB63" s="87"/>
      <c r="IKC63" s="87"/>
      <c r="IKD63" s="87"/>
      <c r="IKJ63" s="87"/>
      <c r="IKK63" s="87"/>
      <c r="IKL63" s="87"/>
      <c r="IKM63" s="87"/>
      <c r="IKN63" s="87"/>
      <c r="IKO63" s="87"/>
      <c r="IKP63" s="87"/>
      <c r="IKQ63" s="87"/>
      <c r="IKR63" s="87"/>
      <c r="IKS63" s="87"/>
      <c r="IKY63" s="87"/>
      <c r="IKZ63" s="87"/>
      <c r="ILA63" s="87"/>
      <c r="ILB63" s="87"/>
      <c r="ILC63" s="87"/>
      <c r="ILD63" s="87"/>
      <c r="ILE63" s="87"/>
      <c r="ILF63" s="87"/>
      <c r="ILG63" s="87"/>
      <c r="ILH63" s="87"/>
      <c r="ILN63" s="87"/>
      <c r="ILO63" s="87"/>
      <c r="ILP63" s="87"/>
      <c r="ILQ63" s="87"/>
      <c r="ILR63" s="87"/>
      <c r="ILS63" s="87"/>
      <c r="ILT63" s="87"/>
      <c r="ILU63" s="87"/>
      <c r="ILV63" s="87"/>
      <c r="ILW63" s="87"/>
      <c r="IMC63" s="87"/>
      <c r="IMD63" s="87"/>
      <c r="IME63" s="87"/>
      <c r="IMF63" s="87"/>
      <c r="IMG63" s="87"/>
      <c r="IMH63" s="87"/>
      <c r="IMI63" s="87"/>
      <c r="IMJ63" s="87"/>
      <c r="IMK63" s="87"/>
      <c r="IML63" s="87"/>
      <c r="IMR63" s="87"/>
      <c r="IMS63" s="87"/>
      <c r="IMT63" s="87"/>
      <c r="IMU63" s="87"/>
      <c r="IMV63" s="87"/>
      <c r="IMW63" s="87"/>
      <c r="IMX63" s="87"/>
      <c r="IMY63" s="87"/>
      <c r="IMZ63" s="87"/>
      <c r="INA63" s="87"/>
      <c r="ING63" s="87"/>
      <c r="INH63" s="87"/>
      <c r="INI63" s="87"/>
      <c r="INJ63" s="87"/>
      <c r="INK63" s="87"/>
      <c r="INL63" s="87"/>
      <c r="INM63" s="87"/>
      <c r="INN63" s="87"/>
      <c r="INO63" s="87"/>
      <c r="INP63" s="87"/>
      <c r="INV63" s="87"/>
      <c r="INW63" s="87"/>
      <c r="INX63" s="87"/>
      <c r="INY63" s="87"/>
      <c r="INZ63" s="87"/>
      <c r="IOA63" s="87"/>
      <c r="IOB63" s="87"/>
      <c r="IOC63" s="87"/>
      <c r="IOD63" s="87"/>
      <c r="IOE63" s="87"/>
      <c r="IOK63" s="87"/>
      <c r="IOL63" s="87"/>
      <c r="IOM63" s="87"/>
      <c r="ION63" s="87"/>
      <c r="IOO63" s="87"/>
      <c r="IOP63" s="87"/>
      <c r="IOQ63" s="87"/>
      <c r="IOR63" s="87"/>
      <c r="IOS63" s="87"/>
      <c r="IOT63" s="87"/>
      <c r="IOZ63" s="87"/>
      <c r="IPA63" s="87"/>
      <c r="IPB63" s="87"/>
      <c r="IPC63" s="87"/>
      <c r="IPD63" s="87"/>
      <c r="IPE63" s="87"/>
      <c r="IPF63" s="87"/>
      <c r="IPG63" s="87"/>
      <c r="IPH63" s="87"/>
      <c r="IPI63" s="87"/>
      <c r="IPO63" s="87"/>
      <c r="IPP63" s="87"/>
      <c r="IPQ63" s="87"/>
      <c r="IPR63" s="87"/>
      <c r="IPS63" s="87"/>
      <c r="IPT63" s="87"/>
      <c r="IPU63" s="87"/>
      <c r="IPV63" s="87"/>
      <c r="IPW63" s="87"/>
      <c r="IPX63" s="87"/>
      <c r="IQD63" s="87"/>
      <c r="IQE63" s="87"/>
      <c r="IQF63" s="87"/>
      <c r="IQG63" s="87"/>
      <c r="IQH63" s="87"/>
      <c r="IQI63" s="87"/>
      <c r="IQJ63" s="87"/>
      <c r="IQK63" s="87"/>
      <c r="IQL63" s="87"/>
      <c r="IQM63" s="87"/>
      <c r="IQS63" s="87"/>
      <c r="IQT63" s="87"/>
      <c r="IQU63" s="87"/>
      <c r="IQV63" s="87"/>
      <c r="IQW63" s="87"/>
      <c r="IQX63" s="87"/>
      <c r="IQY63" s="87"/>
      <c r="IQZ63" s="87"/>
      <c r="IRA63" s="87"/>
      <c r="IRB63" s="87"/>
      <c r="IRH63" s="87"/>
      <c r="IRI63" s="87"/>
      <c r="IRJ63" s="87"/>
      <c r="IRK63" s="87"/>
      <c r="IRL63" s="87"/>
      <c r="IRM63" s="87"/>
      <c r="IRN63" s="87"/>
      <c r="IRO63" s="87"/>
      <c r="IRP63" s="87"/>
      <c r="IRQ63" s="87"/>
      <c r="IRW63" s="87"/>
      <c r="IRX63" s="87"/>
      <c r="IRY63" s="87"/>
      <c r="IRZ63" s="87"/>
      <c r="ISA63" s="87"/>
      <c r="ISB63" s="87"/>
      <c r="ISC63" s="87"/>
      <c r="ISD63" s="87"/>
      <c r="ISE63" s="87"/>
      <c r="ISF63" s="87"/>
      <c r="ISL63" s="87"/>
      <c r="ISM63" s="87"/>
      <c r="ISN63" s="87"/>
      <c r="ISO63" s="87"/>
      <c r="ISP63" s="87"/>
      <c r="ISQ63" s="87"/>
      <c r="ISR63" s="87"/>
      <c r="ISS63" s="87"/>
      <c r="IST63" s="87"/>
      <c r="ISU63" s="87"/>
      <c r="ITA63" s="87"/>
      <c r="ITB63" s="87"/>
      <c r="ITC63" s="87"/>
      <c r="ITD63" s="87"/>
      <c r="ITE63" s="87"/>
      <c r="ITF63" s="87"/>
      <c r="ITG63" s="87"/>
      <c r="ITH63" s="87"/>
      <c r="ITI63" s="87"/>
      <c r="ITJ63" s="87"/>
      <c r="ITP63" s="87"/>
      <c r="ITQ63" s="87"/>
      <c r="ITR63" s="87"/>
      <c r="ITS63" s="87"/>
      <c r="ITT63" s="87"/>
      <c r="ITU63" s="87"/>
      <c r="ITV63" s="87"/>
      <c r="ITW63" s="87"/>
      <c r="ITX63" s="87"/>
      <c r="ITY63" s="87"/>
      <c r="IUE63" s="87"/>
      <c r="IUF63" s="87"/>
      <c r="IUG63" s="87"/>
      <c r="IUH63" s="87"/>
      <c r="IUI63" s="87"/>
      <c r="IUJ63" s="87"/>
      <c r="IUK63" s="87"/>
      <c r="IUL63" s="87"/>
      <c r="IUM63" s="87"/>
      <c r="IUN63" s="87"/>
      <c r="IUT63" s="87"/>
      <c r="IUU63" s="87"/>
      <c r="IUV63" s="87"/>
      <c r="IUW63" s="87"/>
      <c r="IUX63" s="87"/>
      <c r="IUY63" s="87"/>
      <c r="IUZ63" s="87"/>
      <c r="IVA63" s="87"/>
      <c r="IVB63" s="87"/>
      <c r="IVC63" s="87"/>
      <c r="IVI63" s="87"/>
      <c r="IVJ63" s="87"/>
      <c r="IVK63" s="87"/>
      <c r="IVL63" s="87"/>
      <c r="IVM63" s="87"/>
      <c r="IVN63" s="87"/>
      <c r="IVO63" s="87"/>
      <c r="IVP63" s="87"/>
      <c r="IVQ63" s="87"/>
      <c r="IVR63" s="87"/>
      <c r="IVX63" s="87"/>
      <c r="IVY63" s="87"/>
      <c r="IVZ63" s="87"/>
      <c r="IWA63" s="87"/>
      <c r="IWB63" s="87"/>
      <c r="IWC63" s="87"/>
      <c r="IWD63" s="87"/>
      <c r="IWE63" s="87"/>
      <c r="IWF63" s="87"/>
      <c r="IWG63" s="87"/>
      <c r="IWM63" s="87"/>
      <c r="IWN63" s="87"/>
      <c r="IWO63" s="87"/>
      <c r="IWP63" s="87"/>
      <c r="IWQ63" s="87"/>
      <c r="IWR63" s="87"/>
      <c r="IWS63" s="87"/>
      <c r="IWT63" s="87"/>
      <c r="IWU63" s="87"/>
      <c r="IWV63" s="87"/>
      <c r="IXB63" s="87"/>
      <c r="IXC63" s="87"/>
      <c r="IXD63" s="87"/>
      <c r="IXE63" s="87"/>
      <c r="IXF63" s="87"/>
      <c r="IXG63" s="87"/>
      <c r="IXH63" s="87"/>
      <c r="IXI63" s="87"/>
      <c r="IXJ63" s="87"/>
      <c r="IXK63" s="87"/>
      <c r="IXQ63" s="87"/>
      <c r="IXR63" s="87"/>
      <c r="IXS63" s="87"/>
      <c r="IXT63" s="87"/>
      <c r="IXU63" s="87"/>
      <c r="IXV63" s="87"/>
      <c r="IXW63" s="87"/>
      <c r="IXX63" s="87"/>
      <c r="IXY63" s="87"/>
      <c r="IXZ63" s="87"/>
      <c r="IYF63" s="87"/>
      <c r="IYG63" s="87"/>
      <c r="IYH63" s="87"/>
      <c r="IYI63" s="87"/>
      <c r="IYJ63" s="87"/>
      <c r="IYK63" s="87"/>
      <c r="IYL63" s="87"/>
      <c r="IYM63" s="87"/>
      <c r="IYN63" s="87"/>
      <c r="IYO63" s="87"/>
      <c r="IYU63" s="87"/>
      <c r="IYV63" s="87"/>
      <c r="IYW63" s="87"/>
      <c r="IYX63" s="87"/>
      <c r="IYY63" s="87"/>
      <c r="IYZ63" s="87"/>
      <c r="IZA63" s="87"/>
      <c r="IZB63" s="87"/>
      <c r="IZC63" s="87"/>
      <c r="IZD63" s="87"/>
      <c r="IZJ63" s="87"/>
      <c r="IZK63" s="87"/>
      <c r="IZL63" s="87"/>
      <c r="IZM63" s="87"/>
      <c r="IZN63" s="87"/>
      <c r="IZO63" s="87"/>
      <c r="IZP63" s="87"/>
      <c r="IZQ63" s="87"/>
      <c r="IZR63" s="87"/>
      <c r="IZS63" s="87"/>
      <c r="IZY63" s="87"/>
      <c r="IZZ63" s="87"/>
      <c r="JAA63" s="87"/>
      <c r="JAB63" s="87"/>
      <c r="JAC63" s="87"/>
      <c r="JAD63" s="87"/>
      <c r="JAE63" s="87"/>
      <c r="JAF63" s="87"/>
      <c r="JAG63" s="87"/>
      <c r="JAH63" s="87"/>
      <c r="JAN63" s="87"/>
      <c r="JAO63" s="87"/>
      <c r="JAP63" s="87"/>
      <c r="JAQ63" s="87"/>
      <c r="JAR63" s="87"/>
      <c r="JAS63" s="87"/>
      <c r="JAT63" s="87"/>
      <c r="JAU63" s="87"/>
      <c r="JAV63" s="87"/>
      <c r="JAW63" s="87"/>
      <c r="JBC63" s="87"/>
      <c r="JBD63" s="87"/>
      <c r="JBE63" s="87"/>
      <c r="JBF63" s="87"/>
      <c r="JBG63" s="87"/>
      <c r="JBH63" s="87"/>
      <c r="JBI63" s="87"/>
      <c r="JBJ63" s="87"/>
      <c r="JBK63" s="87"/>
      <c r="JBL63" s="87"/>
      <c r="JBR63" s="87"/>
      <c r="JBS63" s="87"/>
      <c r="JBT63" s="87"/>
      <c r="JBU63" s="87"/>
      <c r="JBV63" s="87"/>
      <c r="JBW63" s="87"/>
      <c r="JBX63" s="87"/>
      <c r="JBY63" s="87"/>
      <c r="JBZ63" s="87"/>
      <c r="JCA63" s="87"/>
      <c r="JCG63" s="87"/>
      <c r="JCH63" s="87"/>
      <c r="JCI63" s="87"/>
      <c r="JCJ63" s="87"/>
      <c r="JCK63" s="87"/>
      <c r="JCL63" s="87"/>
      <c r="JCM63" s="87"/>
      <c r="JCN63" s="87"/>
      <c r="JCO63" s="87"/>
      <c r="JCP63" s="87"/>
      <c r="JCV63" s="87"/>
      <c r="JCW63" s="87"/>
      <c r="JCX63" s="87"/>
      <c r="JCY63" s="87"/>
      <c r="JCZ63" s="87"/>
      <c r="JDA63" s="87"/>
      <c r="JDB63" s="87"/>
      <c r="JDC63" s="87"/>
      <c r="JDD63" s="87"/>
      <c r="JDE63" s="87"/>
      <c r="JDK63" s="87"/>
      <c r="JDL63" s="87"/>
      <c r="JDM63" s="87"/>
      <c r="JDN63" s="87"/>
      <c r="JDO63" s="87"/>
      <c r="JDP63" s="87"/>
      <c r="JDQ63" s="87"/>
      <c r="JDR63" s="87"/>
      <c r="JDS63" s="87"/>
      <c r="JDT63" s="87"/>
      <c r="JDZ63" s="87"/>
      <c r="JEA63" s="87"/>
      <c r="JEB63" s="87"/>
      <c r="JEC63" s="87"/>
      <c r="JED63" s="87"/>
      <c r="JEE63" s="87"/>
      <c r="JEF63" s="87"/>
      <c r="JEG63" s="87"/>
      <c r="JEH63" s="87"/>
      <c r="JEI63" s="87"/>
      <c r="JEO63" s="87"/>
      <c r="JEP63" s="87"/>
      <c r="JEQ63" s="87"/>
      <c r="JER63" s="87"/>
      <c r="JES63" s="87"/>
      <c r="JET63" s="87"/>
      <c r="JEU63" s="87"/>
      <c r="JEV63" s="87"/>
      <c r="JEW63" s="87"/>
      <c r="JEX63" s="87"/>
      <c r="JFD63" s="87"/>
      <c r="JFE63" s="87"/>
      <c r="JFF63" s="87"/>
      <c r="JFG63" s="87"/>
      <c r="JFH63" s="87"/>
      <c r="JFI63" s="87"/>
      <c r="JFJ63" s="87"/>
      <c r="JFK63" s="87"/>
      <c r="JFL63" s="87"/>
      <c r="JFM63" s="87"/>
      <c r="JFS63" s="87"/>
      <c r="JFT63" s="87"/>
      <c r="JFU63" s="87"/>
      <c r="JFV63" s="87"/>
      <c r="JFW63" s="87"/>
      <c r="JFX63" s="87"/>
      <c r="JFY63" s="87"/>
      <c r="JFZ63" s="87"/>
      <c r="JGA63" s="87"/>
      <c r="JGB63" s="87"/>
      <c r="JGH63" s="87"/>
      <c r="JGI63" s="87"/>
      <c r="JGJ63" s="87"/>
      <c r="JGK63" s="87"/>
      <c r="JGL63" s="87"/>
      <c r="JGM63" s="87"/>
      <c r="JGN63" s="87"/>
      <c r="JGO63" s="87"/>
      <c r="JGP63" s="87"/>
      <c r="JGQ63" s="87"/>
      <c r="JGW63" s="87"/>
      <c r="JGX63" s="87"/>
      <c r="JGY63" s="87"/>
      <c r="JGZ63" s="87"/>
      <c r="JHA63" s="87"/>
      <c r="JHB63" s="87"/>
      <c r="JHC63" s="87"/>
      <c r="JHD63" s="87"/>
      <c r="JHE63" s="87"/>
      <c r="JHF63" s="87"/>
      <c r="JHL63" s="87"/>
      <c r="JHM63" s="87"/>
      <c r="JHN63" s="87"/>
      <c r="JHO63" s="87"/>
      <c r="JHP63" s="87"/>
      <c r="JHQ63" s="87"/>
      <c r="JHR63" s="87"/>
      <c r="JHS63" s="87"/>
      <c r="JHT63" s="87"/>
      <c r="JHU63" s="87"/>
      <c r="JIA63" s="87"/>
      <c r="JIB63" s="87"/>
      <c r="JIC63" s="87"/>
      <c r="JID63" s="87"/>
      <c r="JIE63" s="87"/>
      <c r="JIF63" s="87"/>
      <c r="JIG63" s="87"/>
      <c r="JIH63" s="87"/>
      <c r="JII63" s="87"/>
      <c r="JIJ63" s="87"/>
      <c r="JIP63" s="87"/>
      <c r="JIQ63" s="87"/>
      <c r="JIR63" s="87"/>
      <c r="JIS63" s="87"/>
      <c r="JIT63" s="87"/>
      <c r="JIU63" s="87"/>
      <c r="JIV63" s="87"/>
      <c r="JIW63" s="87"/>
      <c r="JIX63" s="87"/>
      <c r="JIY63" s="87"/>
      <c r="JJE63" s="87"/>
      <c r="JJF63" s="87"/>
      <c r="JJG63" s="87"/>
      <c r="JJH63" s="87"/>
      <c r="JJI63" s="87"/>
      <c r="JJJ63" s="87"/>
      <c r="JJK63" s="87"/>
      <c r="JJL63" s="87"/>
      <c r="JJM63" s="87"/>
      <c r="JJN63" s="87"/>
      <c r="JJT63" s="87"/>
      <c r="JJU63" s="87"/>
      <c r="JJV63" s="87"/>
      <c r="JJW63" s="87"/>
      <c r="JJX63" s="87"/>
      <c r="JJY63" s="87"/>
      <c r="JJZ63" s="87"/>
      <c r="JKA63" s="87"/>
      <c r="JKB63" s="87"/>
      <c r="JKC63" s="87"/>
      <c r="JKI63" s="87"/>
      <c r="JKJ63" s="87"/>
      <c r="JKK63" s="87"/>
      <c r="JKL63" s="87"/>
      <c r="JKM63" s="87"/>
      <c r="JKN63" s="87"/>
      <c r="JKO63" s="87"/>
      <c r="JKP63" s="87"/>
      <c r="JKQ63" s="87"/>
      <c r="JKR63" s="87"/>
      <c r="JKX63" s="87"/>
      <c r="JKY63" s="87"/>
      <c r="JKZ63" s="87"/>
      <c r="JLA63" s="87"/>
      <c r="JLB63" s="87"/>
      <c r="JLC63" s="87"/>
      <c r="JLD63" s="87"/>
      <c r="JLE63" s="87"/>
      <c r="JLF63" s="87"/>
      <c r="JLG63" s="87"/>
      <c r="JLM63" s="87"/>
      <c r="JLN63" s="87"/>
      <c r="JLO63" s="87"/>
      <c r="JLP63" s="87"/>
      <c r="JLQ63" s="87"/>
      <c r="JLR63" s="87"/>
      <c r="JLS63" s="87"/>
      <c r="JLT63" s="87"/>
      <c r="JLU63" s="87"/>
      <c r="JLV63" s="87"/>
      <c r="JMB63" s="87"/>
      <c r="JMC63" s="87"/>
      <c r="JMD63" s="87"/>
      <c r="JME63" s="87"/>
      <c r="JMF63" s="87"/>
      <c r="JMG63" s="87"/>
      <c r="JMH63" s="87"/>
      <c r="JMI63" s="87"/>
      <c r="JMJ63" s="87"/>
      <c r="JMK63" s="87"/>
      <c r="JMQ63" s="87"/>
      <c r="JMR63" s="87"/>
      <c r="JMS63" s="87"/>
      <c r="JMT63" s="87"/>
      <c r="JMU63" s="87"/>
      <c r="JMV63" s="87"/>
      <c r="JMW63" s="87"/>
      <c r="JMX63" s="87"/>
      <c r="JMY63" s="87"/>
      <c r="JMZ63" s="87"/>
      <c r="JNF63" s="87"/>
      <c r="JNG63" s="87"/>
      <c r="JNH63" s="87"/>
      <c r="JNI63" s="87"/>
      <c r="JNJ63" s="87"/>
      <c r="JNK63" s="87"/>
      <c r="JNL63" s="87"/>
      <c r="JNM63" s="87"/>
      <c r="JNN63" s="87"/>
      <c r="JNO63" s="87"/>
      <c r="JNU63" s="87"/>
      <c r="JNV63" s="87"/>
      <c r="JNW63" s="87"/>
      <c r="JNX63" s="87"/>
      <c r="JNY63" s="87"/>
      <c r="JNZ63" s="87"/>
      <c r="JOA63" s="87"/>
      <c r="JOB63" s="87"/>
      <c r="JOC63" s="87"/>
      <c r="JOD63" s="87"/>
      <c r="JOJ63" s="87"/>
      <c r="JOK63" s="87"/>
      <c r="JOL63" s="87"/>
      <c r="JOM63" s="87"/>
      <c r="JON63" s="87"/>
      <c r="JOO63" s="87"/>
      <c r="JOP63" s="87"/>
      <c r="JOQ63" s="87"/>
      <c r="JOR63" s="87"/>
      <c r="JOS63" s="87"/>
      <c r="JOY63" s="87"/>
      <c r="JOZ63" s="87"/>
      <c r="JPA63" s="87"/>
      <c r="JPB63" s="87"/>
      <c r="JPC63" s="87"/>
      <c r="JPD63" s="87"/>
      <c r="JPE63" s="87"/>
      <c r="JPF63" s="87"/>
      <c r="JPG63" s="87"/>
      <c r="JPH63" s="87"/>
      <c r="JPN63" s="87"/>
      <c r="JPO63" s="87"/>
      <c r="JPP63" s="87"/>
      <c r="JPQ63" s="87"/>
      <c r="JPR63" s="87"/>
      <c r="JPS63" s="87"/>
      <c r="JPT63" s="87"/>
      <c r="JPU63" s="87"/>
      <c r="JPV63" s="87"/>
      <c r="JPW63" s="87"/>
      <c r="JQC63" s="87"/>
      <c r="JQD63" s="87"/>
      <c r="JQE63" s="87"/>
      <c r="JQF63" s="87"/>
      <c r="JQG63" s="87"/>
      <c r="JQH63" s="87"/>
      <c r="JQI63" s="87"/>
      <c r="JQJ63" s="87"/>
      <c r="JQK63" s="87"/>
      <c r="JQL63" s="87"/>
      <c r="JQR63" s="87"/>
      <c r="JQS63" s="87"/>
      <c r="JQT63" s="87"/>
      <c r="JQU63" s="87"/>
      <c r="JQV63" s="87"/>
      <c r="JQW63" s="87"/>
      <c r="JQX63" s="87"/>
      <c r="JQY63" s="87"/>
      <c r="JQZ63" s="87"/>
      <c r="JRA63" s="87"/>
      <c r="JRG63" s="87"/>
      <c r="JRH63" s="87"/>
      <c r="JRI63" s="87"/>
      <c r="JRJ63" s="87"/>
      <c r="JRK63" s="87"/>
      <c r="JRL63" s="87"/>
      <c r="JRM63" s="87"/>
      <c r="JRN63" s="87"/>
      <c r="JRO63" s="87"/>
      <c r="JRP63" s="87"/>
      <c r="JRV63" s="87"/>
      <c r="JRW63" s="87"/>
      <c r="JRX63" s="87"/>
      <c r="JRY63" s="87"/>
      <c r="JRZ63" s="87"/>
      <c r="JSA63" s="87"/>
      <c r="JSB63" s="87"/>
      <c r="JSC63" s="87"/>
      <c r="JSD63" s="87"/>
      <c r="JSE63" s="87"/>
      <c r="JSK63" s="87"/>
      <c r="JSL63" s="87"/>
      <c r="JSM63" s="87"/>
      <c r="JSN63" s="87"/>
      <c r="JSO63" s="87"/>
      <c r="JSP63" s="87"/>
      <c r="JSQ63" s="87"/>
      <c r="JSR63" s="87"/>
      <c r="JSS63" s="87"/>
      <c r="JST63" s="87"/>
      <c r="JSZ63" s="87"/>
      <c r="JTA63" s="87"/>
      <c r="JTB63" s="87"/>
      <c r="JTC63" s="87"/>
      <c r="JTD63" s="87"/>
      <c r="JTE63" s="87"/>
      <c r="JTF63" s="87"/>
      <c r="JTG63" s="87"/>
      <c r="JTH63" s="87"/>
      <c r="JTI63" s="87"/>
      <c r="JTO63" s="87"/>
      <c r="JTP63" s="87"/>
      <c r="JTQ63" s="87"/>
      <c r="JTR63" s="87"/>
      <c r="JTS63" s="87"/>
      <c r="JTT63" s="87"/>
      <c r="JTU63" s="87"/>
      <c r="JTV63" s="87"/>
      <c r="JTW63" s="87"/>
      <c r="JTX63" s="87"/>
      <c r="JUD63" s="87"/>
      <c r="JUE63" s="87"/>
      <c r="JUF63" s="87"/>
      <c r="JUG63" s="87"/>
      <c r="JUH63" s="87"/>
      <c r="JUI63" s="87"/>
      <c r="JUJ63" s="87"/>
      <c r="JUK63" s="87"/>
      <c r="JUL63" s="87"/>
      <c r="JUM63" s="87"/>
      <c r="JUS63" s="87"/>
      <c r="JUT63" s="87"/>
      <c r="JUU63" s="87"/>
      <c r="JUV63" s="87"/>
      <c r="JUW63" s="87"/>
      <c r="JUX63" s="87"/>
      <c r="JUY63" s="87"/>
      <c r="JUZ63" s="87"/>
      <c r="JVA63" s="87"/>
      <c r="JVB63" s="87"/>
      <c r="JVH63" s="87"/>
      <c r="JVI63" s="87"/>
      <c r="JVJ63" s="87"/>
      <c r="JVK63" s="87"/>
      <c r="JVL63" s="87"/>
      <c r="JVM63" s="87"/>
      <c r="JVN63" s="87"/>
      <c r="JVO63" s="87"/>
      <c r="JVP63" s="87"/>
      <c r="JVQ63" s="87"/>
      <c r="JVW63" s="87"/>
      <c r="JVX63" s="87"/>
      <c r="JVY63" s="87"/>
      <c r="JVZ63" s="87"/>
      <c r="JWA63" s="87"/>
      <c r="JWB63" s="87"/>
      <c r="JWC63" s="87"/>
      <c r="JWD63" s="87"/>
      <c r="JWE63" s="87"/>
      <c r="JWF63" s="87"/>
      <c r="JWL63" s="87"/>
      <c r="JWM63" s="87"/>
      <c r="JWN63" s="87"/>
      <c r="JWO63" s="87"/>
      <c r="JWP63" s="87"/>
      <c r="JWQ63" s="87"/>
      <c r="JWR63" s="87"/>
      <c r="JWS63" s="87"/>
      <c r="JWT63" s="87"/>
      <c r="JWU63" s="87"/>
      <c r="JXA63" s="87"/>
      <c r="JXB63" s="87"/>
      <c r="JXC63" s="87"/>
      <c r="JXD63" s="87"/>
      <c r="JXE63" s="87"/>
      <c r="JXF63" s="87"/>
      <c r="JXG63" s="87"/>
      <c r="JXH63" s="87"/>
      <c r="JXI63" s="87"/>
      <c r="JXJ63" s="87"/>
      <c r="JXP63" s="87"/>
      <c r="JXQ63" s="87"/>
      <c r="JXR63" s="87"/>
      <c r="JXS63" s="87"/>
      <c r="JXT63" s="87"/>
      <c r="JXU63" s="87"/>
      <c r="JXV63" s="87"/>
      <c r="JXW63" s="87"/>
      <c r="JXX63" s="87"/>
      <c r="JXY63" s="87"/>
      <c r="JYE63" s="87"/>
      <c r="JYF63" s="87"/>
      <c r="JYG63" s="87"/>
      <c r="JYH63" s="87"/>
      <c r="JYI63" s="87"/>
      <c r="JYJ63" s="87"/>
      <c r="JYK63" s="87"/>
      <c r="JYL63" s="87"/>
      <c r="JYM63" s="87"/>
      <c r="JYN63" s="87"/>
      <c r="JYT63" s="87"/>
      <c r="JYU63" s="87"/>
      <c r="JYV63" s="87"/>
      <c r="JYW63" s="87"/>
      <c r="JYX63" s="87"/>
      <c r="JYY63" s="87"/>
      <c r="JYZ63" s="87"/>
      <c r="JZA63" s="87"/>
      <c r="JZB63" s="87"/>
      <c r="JZC63" s="87"/>
      <c r="JZI63" s="87"/>
      <c r="JZJ63" s="87"/>
      <c r="JZK63" s="87"/>
      <c r="JZL63" s="87"/>
      <c r="JZM63" s="87"/>
      <c r="JZN63" s="87"/>
      <c r="JZO63" s="87"/>
      <c r="JZP63" s="87"/>
      <c r="JZQ63" s="87"/>
      <c r="JZR63" s="87"/>
      <c r="JZX63" s="87"/>
      <c r="JZY63" s="87"/>
      <c r="JZZ63" s="87"/>
      <c r="KAA63" s="87"/>
      <c r="KAB63" s="87"/>
      <c r="KAC63" s="87"/>
      <c r="KAD63" s="87"/>
      <c r="KAE63" s="87"/>
      <c r="KAF63" s="87"/>
      <c r="KAG63" s="87"/>
      <c r="KAM63" s="87"/>
      <c r="KAN63" s="87"/>
      <c r="KAO63" s="87"/>
      <c r="KAP63" s="87"/>
      <c r="KAQ63" s="87"/>
      <c r="KAR63" s="87"/>
      <c r="KAS63" s="87"/>
      <c r="KAT63" s="87"/>
      <c r="KAU63" s="87"/>
      <c r="KAV63" s="87"/>
      <c r="KBB63" s="87"/>
      <c r="KBC63" s="87"/>
      <c r="KBD63" s="87"/>
      <c r="KBE63" s="87"/>
      <c r="KBF63" s="87"/>
      <c r="KBG63" s="87"/>
      <c r="KBH63" s="87"/>
      <c r="KBI63" s="87"/>
      <c r="KBJ63" s="87"/>
      <c r="KBK63" s="87"/>
      <c r="KBQ63" s="87"/>
      <c r="KBR63" s="87"/>
      <c r="KBS63" s="87"/>
      <c r="KBT63" s="87"/>
      <c r="KBU63" s="87"/>
      <c r="KBV63" s="87"/>
      <c r="KBW63" s="87"/>
      <c r="KBX63" s="87"/>
      <c r="KBY63" s="87"/>
      <c r="KBZ63" s="87"/>
      <c r="KCF63" s="87"/>
      <c r="KCG63" s="87"/>
      <c r="KCH63" s="87"/>
      <c r="KCI63" s="87"/>
      <c r="KCJ63" s="87"/>
      <c r="KCK63" s="87"/>
      <c r="KCL63" s="87"/>
      <c r="KCM63" s="87"/>
      <c r="KCN63" s="87"/>
      <c r="KCO63" s="87"/>
      <c r="KCU63" s="87"/>
      <c r="KCV63" s="87"/>
      <c r="KCW63" s="87"/>
      <c r="KCX63" s="87"/>
      <c r="KCY63" s="87"/>
      <c r="KCZ63" s="87"/>
      <c r="KDA63" s="87"/>
      <c r="KDB63" s="87"/>
      <c r="KDC63" s="87"/>
      <c r="KDD63" s="87"/>
      <c r="KDJ63" s="87"/>
      <c r="KDK63" s="87"/>
      <c r="KDL63" s="87"/>
      <c r="KDM63" s="87"/>
      <c r="KDN63" s="87"/>
      <c r="KDO63" s="87"/>
      <c r="KDP63" s="87"/>
      <c r="KDQ63" s="87"/>
      <c r="KDR63" s="87"/>
      <c r="KDS63" s="87"/>
      <c r="KDY63" s="87"/>
      <c r="KDZ63" s="87"/>
      <c r="KEA63" s="87"/>
      <c r="KEB63" s="87"/>
      <c r="KEC63" s="87"/>
      <c r="KED63" s="87"/>
      <c r="KEE63" s="87"/>
      <c r="KEF63" s="87"/>
      <c r="KEG63" s="87"/>
      <c r="KEH63" s="87"/>
      <c r="KEN63" s="87"/>
      <c r="KEO63" s="87"/>
      <c r="KEP63" s="87"/>
      <c r="KEQ63" s="87"/>
      <c r="KER63" s="87"/>
      <c r="KES63" s="87"/>
      <c r="KET63" s="87"/>
      <c r="KEU63" s="87"/>
      <c r="KEV63" s="87"/>
      <c r="KEW63" s="87"/>
      <c r="KFC63" s="87"/>
      <c r="KFD63" s="87"/>
      <c r="KFE63" s="87"/>
      <c r="KFF63" s="87"/>
      <c r="KFG63" s="87"/>
      <c r="KFH63" s="87"/>
      <c r="KFI63" s="87"/>
      <c r="KFJ63" s="87"/>
      <c r="KFK63" s="87"/>
      <c r="KFL63" s="87"/>
      <c r="KFR63" s="87"/>
      <c r="KFS63" s="87"/>
      <c r="KFT63" s="87"/>
      <c r="KFU63" s="87"/>
      <c r="KFV63" s="87"/>
      <c r="KFW63" s="87"/>
      <c r="KFX63" s="87"/>
      <c r="KFY63" s="87"/>
      <c r="KFZ63" s="87"/>
      <c r="KGA63" s="87"/>
      <c r="KGG63" s="87"/>
      <c r="KGH63" s="87"/>
      <c r="KGI63" s="87"/>
      <c r="KGJ63" s="87"/>
      <c r="KGK63" s="87"/>
      <c r="KGL63" s="87"/>
      <c r="KGM63" s="87"/>
      <c r="KGN63" s="87"/>
      <c r="KGO63" s="87"/>
      <c r="KGP63" s="87"/>
      <c r="KGV63" s="87"/>
      <c r="KGW63" s="87"/>
      <c r="KGX63" s="87"/>
      <c r="KGY63" s="87"/>
      <c r="KGZ63" s="87"/>
      <c r="KHA63" s="87"/>
      <c r="KHB63" s="87"/>
      <c r="KHC63" s="87"/>
      <c r="KHD63" s="87"/>
      <c r="KHE63" s="87"/>
      <c r="KHK63" s="87"/>
      <c r="KHL63" s="87"/>
      <c r="KHM63" s="87"/>
      <c r="KHN63" s="87"/>
      <c r="KHO63" s="87"/>
      <c r="KHP63" s="87"/>
      <c r="KHQ63" s="87"/>
      <c r="KHR63" s="87"/>
      <c r="KHS63" s="87"/>
      <c r="KHT63" s="87"/>
      <c r="KHZ63" s="87"/>
      <c r="KIA63" s="87"/>
      <c r="KIB63" s="87"/>
      <c r="KIC63" s="87"/>
      <c r="KID63" s="87"/>
      <c r="KIE63" s="87"/>
      <c r="KIF63" s="87"/>
      <c r="KIG63" s="87"/>
      <c r="KIH63" s="87"/>
      <c r="KII63" s="87"/>
      <c r="KIO63" s="87"/>
      <c r="KIP63" s="87"/>
      <c r="KIQ63" s="87"/>
      <c r="KIR63" s="87"/>
      <c r="KIS63" s="87"/>
      <c r="KIT63" s="87"/>
      <c r="KIU63" s="87"/>
      <c r="KIV63" s="87"/>
      <c r="KIW63" s="87"/>
      <c r="KIX63" s="87"/>
      <c r="KJD63" s="87"/>
      <c r="KJE63" s="87"/>
      <c r="KJF63" s="87"/>
      <c r="KJG63" s="87"/>
      <c r="KJH63" s="87"/>
      <c r="KJI63" s="87"/>
      <c r="KJJ63" s="87"/>
      <c r="KJK63" s="87"/>
      <c r="KJL63" s="87"/>
      <c r="KJM63" s="87"/>
      <c r="KJS63" s="87"/>
      <c r="KJT63" s="87"/>
      <c r="KJU63" s="87"/>
      <c r="KJV63" s="87"/>
      <c r="KJW63" s="87"/>
      <c r="KJX63" s="87"/>
      <c r="KJY63" s="87"/>
      <c r="KJZ63" s="87"/>
      <c r="KKA63" s="87"/>
      <c r="KKB63" s="87"/>
      <c r="KKH63" s="87"/>
      <c r="KKI63" s="87"/>
      <c r="KKJ63" s="87"/>
      <c r="KKK63" s="87"/>
      <c r="KKL63" s="87"/>
      <c r="KKM63" s="87"/>
      <c r="KKN63" s="87"/>
      <c r="KKO63" s="87"/>
      <c r="KKP63" s="87"/>
      <c r="KKQ63" s="87"/>
      <c r="KKW63" s="87"/>
      <c r="KKX63" s="87"/>
      <c r="KKY63" s="87"/>
      <c r="KKZ63" s="87"/>
      <c r="KLA63" s="87"/>
      <c r="KLB63" s="87"/>
      <c r="KLC63" s="87"/>
      <c r="KLD63" s="87"/>
      <c r="KLE63" s="87"/>
      <c r="KLF63" s="87"/>
      <c r="KLL63" s="87"/>
      <c r="KLM63" s="87"/>
      <c r="KLN63" s="87"/>
      <c r="KLO63" s="87"/>
      <c r="KLP63" s="87"/>
      <c r="KLQ63" s="87"/>
      <c r="KLR63" s="87"/>
      <c r="KLS63" s="87"/>
      <c r="KLT63" s="87"/>
      <c r="KLU63" s="87"/>
      <c r="KMA63" s="87"/>
      <c r="KMB63" s="87"/>
      <c r="KMC63" s="87"/>
      <c r="KMD63" s="87"/>
      <c r="KME63" s="87"/>
      <c r="KMF63" s="87"/>
      <c r="KMG63" s="87"/>
      <c r="KMH63" s="87"/>
      <c r="KMI63" s="87"/>
      <c r="KMJ63" s="87"/>
      <c r="KMP63" s="87"/>
      <c r="KMQ63" s="87"/>
      <c r="KMR63" s="87"/>
      <c r="KMS63" s="87"/>
      <c r="KMT63" s="87"/>
      <c r="KMU63" s="87"/>
      <c r="KMV63" s="87"/>
      <c r="KMW63" s="87"/>
      <c r="KMX63" s="87"/>
      <c r="KMY63" s="87"/>
      <c r="KNE63" s="87"/>
      <c r="KNF63" s="87"/>
      <c r="KNG63" s="87"/>
      <c r="KNH63" s="87"/>
      <c r="KNI63" s="87"/>
      <c r="KNJ63" s="87"/>
      <c r="KNK63" s="87"/>
      <c r="KNL63" s="87"/>
      <c r="KNM63" s="87"/>
      <c r="KNN63" s="87"/>
      <c r="KNT63" s="87"/>
      <c r="KNU63" s="87"/>
      <c r="KNV63" s="87"/>
      <c r="KNW63" s="87"/>
      <c r="KNX63" s="87"/>
      <c r="KNY63" s="87"/>
      <c r="KNZ63" s="87"/>
      <c r="KOA63" s="87"/>
      <c r="KOB63" s="87"/>
      <c r="KOC63" s="87"/>
      <c r="KOI63" s="87"/>
      <c r="KOJ63" s="87"/>
      <c r="KOK63" s="87"/>
      <c r="KOL63" s="87"/>
      <c r="KOM63" s="87"/>
      <c r="KON63" s="87"/>
      <c r="KOO63" s="87"/>
      <c r="KOP63" s="87"/>
      <c r="KOQ63" s="87"/>
      <c r="KOR63" s="87"/>
      <c r="KOX63" s="87"/>
      <c r="KOY63" s="87"/>
      <c r="KOZ63" s="87"/>
      <c r="KPA63" s="87"/>
      <c r="KPB63" s="87"/>
      <c r="KPC63" s="87"/>
      <c r="KPD63" s="87"/>
      <c r="KPE63" s="87"/>
      <c r="KPF63" s="87"/>
      <c r="KPG63" s="87"/>
      <c r="KPM63" s="87"/>
      <c r="KPN63" s="87"/>
      <c r="KPO63" s="87"/>
      <c r="KPP63" s="87"/>
      <c r="KPQ63" s="87"/>
      <c r="KPR63" s="87"/>
      <c r="KPS63" s="87"/>
      <c r="KPT63" s="87"/>
      <c r="KPU63" s="87"/>
      <c r="KPV63" s="87"/>
      <c r="KQB63" s="87"/>
      <c r="KQC63" s="87"/>
      <c r="KQD63" s="87"/>
      <c r="KQE63" s="87"/>
      <c r="KQF63" s="87"/>
      <c r="KQG63" s="87"/>
      <c r="KQH63" s="87"/>
      <c r="KQI63" s="87"/>
      <c r="KQJ63" s="87"/>
      <c r="KQK63" s="87"/>
      <c r="KQQ63" s="87"/>
      <c r="KQR63" s="87"/>
      <c r="KQS63" s="87"/>
      <c r="KQT63" s="87"/>
      <c r="KQU63" s="87"/>
      <c r="KQV63" s="87"/>
      <c r="KQW63" s="87"/>
      <c r="KQX63" s="87"/>
      <c r="KQY63" s="87"/>
      <c r="KQZ63" s="87"/>
      <c r="KRF63" s="87"/>
      <c r="KRG63" s="87"/>
      <c r="KRH63" s="87"/>
      <c r="KRI63" s="87"/>
      <c r="KRJ63" s="87"/>
      <c r="KRK63" s="87"/>
      <c r="KRL63" s="87"/>
      <c r="KRM63" s="87"/>
      <c r="KRN63" s="87"/>
      <c r="KRO63" s="87"/>
      <c r="KRU63" s="87"/>
      <c r="KRV63" s="87"/>
      <c r="KRW63" s="87"/>
      <c r="KRX63" s="87"/>
      <c r="KRY63" s="87"/>
      <c r="KRZ63" s="87"/>
      <c r="KSA63" s="87"/>
      <c r="KSB63" s="87"/>
      <c r="KSC63" s="87"/>
      <c r="KSD63" s="87"/>
      <c r="KSJ63" s="87"/>
      <c r="KSK63" s="87"/>
      <c r="KSL63" s="87"/>
      <c r="KSM63" s="87"/>
      <c r="KSN63" s="87"/>
      <c r="KSO63" s="87"/>
      <c r="KSP63" s="87"/>
      <c r="KSQ63" s="87"/>
      <c r="KSR63" s="87"/>
      <c r="KSS63" s="87"/>
      <c r="KSY63" s="87"/>
      <c r="KSZ63" s="87"/>
      <c r="KTA63" s="87"/>
      <c r="KTB63" s="87"/>
      <c r="KTC63" s="87"/>
      <c r="KTD63" s="87"/>
      <c r="KTE63" s="87"/>
      <c r="KTF63" s="87"/>
      <c r="KTG63" s="87"/>
      <c r="KTH63" s="87"/>
      <c r="KTN63" s="87"/>
      <c r="KTO63" s="87"/>
      <c r="KTP63" s="87"/>
      <c r="KTQ63" s="87"/>
      <c r="KTR63" s="87"/>
      <c r="KTS63" s="87"/>
      <c r="KTT63" s="87"/>
      <c r="KTU63" s="87"/>
      <c r="KTV63" s="87"/>
      <c r="KTW63" s="87"/>
      <c r="KUC63" s="87"/>
      <c r="KUD63" s="87"/>
      <c r="KUE63" s="87"/>
      <c r="KUF63" s="87"/>
      <c r="KUG63" s="87"/>
      <c r="KUH63" s="87"/>
      <c r="KUI63" s="87"/>
      <c r="KUJ63" s="87"/>
      <c r="KUK63" s="87"/>
      <c r="KUL63" s="87"/>
      <c r="KUR63" s="87"/>
      <c r="KUS63" s="87"/>
      <c r="KUT63" s="87"/>
      <c r="KUU63" s="87"/>
      <c r="KUV63" s="87"/>
      <c r="KUW63" s="87"/>
      <c r="KUX63" s="87"/>
      <c r="KUY63" s="87"/>
      <c r="KUZ63" s="87"/>
      <c r="KVA63" s="87"/>
      <c r="KVG63" s="87"/>
      <c r="KVH63" s="87"/>
      <c r="KVI63" s="87"/>
      <c r="KVJ63" s="87"/>
      <c r="KVK63" s="87"/>
      <c r="KVL63" s="87"/>
      <c r="KVM63" s="87"/>
      <c r="KVN63" s="87"/>
      <c r="KVO63" s="87"/>
      <c r="KVP63" s="87"/>
      <c r="KVV63" s="87"/>
      <c r="KVW63" s="87"/>
      <c r="KVX63" s="87"/>
      <c r="KVY63" s="87"/>
      <c r="KVZ63" s="87"/>
      <c r="KWA63" s="87"/>
      <c r="KWB63" s="87"/>
      <c r="KWC63" s="87"/>
      <c r="KWD63" s="87"/>
      <c r="KWE63" s="87"/>
      <c r="KWK63" s="87"/>
      <c r="KWL63" s="87"/>
      <c r="KWM63" s="87"/>
      <c r="KWN63" s="87"/>
      <c r="KWO63" s="87"/>
      <c r="KWP63" s="87"/>
      <c r="KWQ63" s="87"/>
      <c r="KWR63" s="87"/>
      <c r="KWS63" s="87"/>
      <c r="KWT63" s="87"/>
      <c r="KWZ63" s="87"/>
      <c r="KXA63" s="87"/>
      <c r="KXB63" s="87"/>
      <c r="KXC63" s="87"/>
      <c r="KXD63" s="87"/>
      <c r="KXE63" s="87"/>
      <c r="KXF63" s="87"/>
      <c r="KXG63" s="87"/>
      <c r="KXH63" s="87"/>
      <c r="KXI63" s="87"/>
      <c r="KXO63" s="87"/>
      <c r="KXP63" s="87"/>
      <c r="KXQ63" s="87"/>
      <c r="KXR63" s="87"/>
      <c r="KXS63" s="87"/>
      <c r="KXT63" s="87"/>
      <c r="KXU63" s="87"/>
      <c r="KXV63" s="87"/>
      <c r="KXW63" s="87"/>
      <c r="KXX63" s="87"/>
      <c r="KYD63" s="87"/>
      <c r="KYE63" s="87"/>
      <c r="KYF63" s="87"/>
      <c r="KYG63" s="87"/>
      <c r="KYH63" s="87"/>
      <c r="KYI63" s="87"/>
      <c r="KYJ63" s="87"/>
      <c r="KYK63" s="87"/>
      <c r="KYL63" s="87"/>
      <c r="KYM63" s="87"/>
      <c r="KYS63" s="87"/>
      <c r="KYT63" s="87"/>
      <c r="KYU63" s="87"/>
      <c r="KYV63" s="87"/>
      <c r="KYW63" s="87"/>
      <c r="KYX63" s="87"/>
      <c r="KYY63" s="87"/>
      <c r="KYZ63" s="87"/>
      <c r="KZA63" s="87"/>
      <c r="KZB63" s="87"/>
      <c r="KZH63" s="87"/>
      <c r="KZI63" s="87"/>
      <c r="KZJ63" s="87"/>
      <c r="KZK63" s="87"/>
      <c r="KZL63" s="87"/>
      <c r="KZM63" s="87"/>
      <c r="KZN63" s="87"/>
      <c r="KZO63" s="87"/>
      <c r="KZP63" s="87"/>
      <c r="KZQ63" s="87"/>
      <c r="KZW63" s="87"/>
      <c r="KZX63" s="87"/>
      <c r="KZY63" s="87"/>
      <c r="KZZ63" s="87"/>
      <c r="LAA63" s="87"/>
      <c r="LAB63" s="87"/>
      <c r="LAC63" s="87"/>
      <c r="LAD63" s="87"/>
      <c r="LAE63" s="87"/>
      <c r="LAF63" s="87"/>
      <c r="LAL63" s="87"/>
      <c r="LAM63" s="87"/>
      <c r="LAN63" s="87"/>
      <c r="LAO63" s="87"/>
      <c r="LAP63" s="87"/>
      <c r="LAQ63" s="87"/>
      <c r="LAR63" s="87"/>
      <c r="LAS63" s="87"/>
      <c r="LAT63" s="87"/>
      <c r="LAU63" s="87"/>
      <c r="LBA63" s="87"/>
      <c r="LBB63" s="87"/>
      <c r="LBC63" s="87"/>
      <c r="LBD63" s="87"/>
      <c r="LBE63" s="87"/>
      <c r="LBF63" s="87"/>
      <c r="LBG63" s="87"/>
      <c r="LBH63" s="87"/>
      <c r="LBI63" s="87"/>
      <c r="LBJ63" s="87"/>
      <c r="LBP63" s="87"/>
      <c r="LBQ63" s="87"/>
      <c r="LBR63" s="87"/>
      <c r="LBS63" s="87"/>
      <c r="LBT63" s="87"/>
      <c r="LBU63" s="87"/>
      <c r="LBV63" s="87"/>
      <c r="LBW63" s="87"/>
      <c r="LBX63" s="87"/>
      <c r="LBY63" s="87"/>
      <c r="LCE63" s="87"/>
      <c r="LCF63" s="87"/>
      <c r="LCG63" s="87"/>
      <c r="LCH63" s="87"/>
      <c r="LCI63" s="87"/>
      <c r="LCJ63" s="87"/>
      <c r="LCK63" s="87"/>
      <c r="LCL63" s="87"/>
      <c r="LCM63" s="87"/>
      <c r="LCN63" s="87"/>
      <c r="LCT63" s="87"/>
      <c r="LCU63" s="87"/>
      <c r="LCV63" s="87"/>
      <c r="LCW63" s="87"/>
      <c r="LCX63" s="87"/>
      <c r="LCY63" s="87"/>
      <c r="LCZ63" s="87"/>
      <c r="LDA63" s="87"/>
      <c r="LDB63" s="87"/>
      <c r="LDC63" s="87"/>
      <c r="LDI63" s="87"/>
      <c r="LDJ63" s="87"/>
      <c r="LDK63" s="87"/>
      <c r="LDL63" s="87"/>
      <c r="LDM63" s="87"/>
      <c r="LDN63" s="87"/>
      <c r="LDO63" s="87"/>
      <c r="LDP63" s="87"/>
      <c r="LDQ63" s="87"/>
      <c r="LDR63" s="87"/>
      <c r="LDX63" s="87"/>
      <c r="LDY63" s="87"/>
      <c r="LDZ63" s="87"/>
      <c r="LEA63" s="87"/>
      <c r="LEB63" s="87"/>
      <c r="LEC63" s="87"/>
      <c r="LED63" s="87"/>
      <c r="LEE63" s="87"/>
      <c r="LEF63" s="87"/>
      <c r="LEG63" s="87"/>
      <c r="LEM63" s="87"/>
      <c r="LEN63" s="87"/>
      <c r="LEO63" s="87"/>
      <c r="LEP63" s="87"/>
      <c r="LEQ63" s="87"/>
      <c r="LER63" s="87"/>
      <c r="LES63" s="87"/>
      <c r="LET63" s="87"/>
      <c r="LEU63" s="87"/>
      <c r="LEV63" s="87"/>
      <c r="LFB63" s="87"/>
      <c r="LFC63" s="87"/>
      <c r="LFD63" s="87"/>
      <c r="LFE63" s="87"/>
      <c r="LFF63" s="87"/>
      <c r="LFG63" s="87"/>
      <c r="LFH63" s="87"/>
      <c r="LFI63" s="87"/>
      <c r="LFJ63" s="87"/>
      <c r="LFK63" s="87"/>
      <c r="LFQ63" s="87"/>
      <c r="LFR63" s="87"/>
      <c r="LFS63" s="87"/>
      <c r="LFT63" s="87"/>
      <c r="LFU63" s="87"/>
      <c r="LFV63" s="87"/>
      <c r="LFW63" s="87"/>
      <c r="LFX63" s="87"/>
      <c r="LFY63" s="87"/>
      <c r="LFZ63" s="87"/>
      <c r="LGF63" s="87"/>
      <c r="LGG63" s="87"/>
      <c r="LGH63" s="87"/>
      <c r="LGI63" s="87"/>
      <c r="LGJ63" s="87"/>
      <c r="LGK63" s="87"/>
      <c r="LGL63" s="87"/>
      <c r="LGM63" s="87"/>
      <c r="LGN63" s="87"/>
      <c r="LGO63" s="87"/>
      <c r="LGU63" s="87"/>
      <c r="LGV63" s="87"/>
      <c r="LGW63" s="87"/>
      <c r="LGX63" s="87"/>
      <c r="LGY63" s="87"/>
      <c r="LGZ63" s="87"/>
      <c r="LHA63" s="87"/>
      <c r="LHB63" s="87"/>
      <c r="LHC63" s="87"/>
      <c r="LHD63" s="87"/>
      <c r="LHJ63" s="87"/>
      <c r="LHK63" s="87"/>
      <c r="LHL63" s="87"/>
      <c r="LHM63" s="87"/>
      <c r="LHN63" s="87"/>
      <c r="LHO63" s="87"/>
      <c r="LHP63" s="87"/>
      <c r="LHQ63" s="87"/>
      <c r="LHR63" s="87"/>
      <c r="LHS63" s="87"/>
      <c r="LHY63" s="87"/>
      <c r="LHZ63" s="87"/>
      <c r="LIA63" s="87"/>
      <c r="LIB63" s="87"/>
      <c r="LIC63" s="87"/>
      <c r="LID63" s="87"/>
      <c r="LIE63" s="87"/>
      <c r="LIF63" s="87"/>
      <c r="LIG63" s="87"/>
      <c r="LIH63" s="87"/>
      <c r="LIN63" s="87"/>
      <c r="LIO63" s="87"/>
      <c r="LIP63" s="87"/>
      <c r="LIQ63" s="87"/>
      <c r="LIR63" s="87"/>
      <c r="LIS63" s="87"/>
      <c r="LIT63" s="87"/>
      <c r="LIU63" s="87"/>
      <c r="LIV63" s="87"/>
      <c r="LIW63" s="87"/>
      <c r="LJC63" s="87"/>
      <c r="LJD63" s="87"/>
      <c r="LJE63" s="87"/>
      <c r="LJF63" s="87"/>
      <c r="LJG63" s="87"/>
      <c r="LJH63" s="87"/>
      <c r="LJI63" s="87"/>
      <c r="LJJ63" s="87"/>
      <c r="LJK63" s="87"/>
      <c r="LJL63" s="87"/>
      <c r="LJR63" s="87"/>
      <c r="LJS63" s="87"/>
      <c r="LJT63" s="87"/>
      <c r="LJU63" s="87"/>
      <c r="LJV63" s="87"/>
      <c r="LJW63" s="87"/>
      <c r="LJX63" s="87"/>
      <c r="LJY63" s="87"/>
      <c r="LJZ63" s="87"/>
      <c r="LKA63" s="87"/>
      <c r="LKG63" s="87"/>
      <c r="LKH63" s="87"/>
      <c r="LKI63" s="87"/>
      <c r="LKJ63" s="87"/>
      <c r="LKK63" s="87"/>
      <c r="LKL63" s="87"/>
      <c r="LKM63" s="87"/>
      <c r="LKN63" s="87"/>
      <c r="LKO63" s="87"/>
      <c r="LKP63" s="87"/>
      <c r="LKV63" s="87"/>
      <c r="LKW63" s="87"/>
      <c r="LKX63" s="87"/>
      <c r="LKY63" s="87"/>
      <c r="LKZ63" s="87"/>
      <c r="LLA63" s="87"/>
      <c r="LLB63" s="87"/>
      <c r="LLC63" s="87"/>
      <c r="LLD63" s="87"/>
      <c r="LLE63" s="87"/>
      <c r="LLK63" s="87"/>
      <c r="LLL63" s="87"/>
      <c r="LLM63" s="87"/>
      <c r="LLN63" s="87"/>
      <c r="LLO63" s="87"/>
      <c r="LLP63" s="87"/>
      <c r="LLQ63" s="87"/>
      <c r="LLR63" s="87"/>
      <c r="LLS63" s="87"/>
      <c r="LLT63" s="87"/>
      <c r="LLZ63" s="87"/>
      <c r="LMA63" s="87"/>
      <c r="LMB63" s="87"/>
      <c r="LMC63" s="87"/>
      <c r="LMD63" s="87"/>
      <c r="LME63" s="87"/>
      <c r="LMF63" s="87"/>
      <c r="LMG63" s="87"/>
      <c r="LMH63" s="87"/>
      <c r="LMI63" s="87"/>
      <c r="LMO63" s="87"/>
      <c r="LMP63" s="87"/>
      <c r="LMQ63" s="87"/>
      <c r="LMR63" s="87"/>
      <c r="LMS63" s="87"/>
      <c r="LMT63" s="87"/>
      <c r="LMU63" s="87"/>
      <c r="LMV63" s="87"/>
      <c r="LMW63" s="87"/>
      <c r="LMX63" s="87"/>
      <c r="LND63" s="87"/>
      <c r="LNE63" s="87"/>
      <c r="LNF63" s="87"/>
      <c r="LNG63" s="87"/>
      <c r="LNH63" s="87"/>
      <c r="LNI63" s="87"/>
      <c r="LNJ63" s="87"/>
      <c r="LNK63" s="87"/>
      <c r="LNL63" s="87"/>
      <c r="LNM63" s="87"/>
      <c r="LNS63" s="87"/>
      <c r="LNT63" s="87"/>
      <c r="LNU63" s="87"/>
      <c r="LNV63" s="87"/>
      <c r="LNW63" s="87"/>
      <c r="LNX63" s="87"/>
      <c r="LNY63" s="87"/>
      <c r="LNZ63" s="87"/>
      <c r="LOA63" s="87"/>
      <c r="LOB63" s="87"/>
      <c r="LOH63" s="87"/>
      <c r="LOI63" s="87"/>
      <c r="LOJ63" s="87"/>
      <c r="LOK63" s="87"/>
      <c r="LOL63" s="87"/>
      <c r="LOM63" s="87"/>
      <c r="LON63" s="87"/>
      <c r="LOO63" s="87"/>
      <c r="LOP63" s="87"/>
      <c r="LOQ63" s="87"/>
      <c r="LOW63" s="87"/>
      <c r="LOX63" s="87"/>
      <c r="LOY63" s="87"/>
      <c r="LOZ63" s="87"/>
      <c r="LPA63" s="87"/>
      <c r="LPB63" s="87"/>
      <c r="LPC63" s="87"/>
      <c r="LPD63" s="87"/>
      <c r="LPE63" s="87"/>
      <c r="LPF63" s="87"/>
      <c r="LPL63" s="87"/>
      <c r="LPM63" s="87"/>
      <c r="LPN63" s="87"/>
      <c r="LPO63" s="87"/>
      <c r="LPP63" s="87"/>
      <c r="LPQ63" s="87"/>
      <c r="LPR63" s="87"/>
      <c r="LPS63" s="87"/>
      <c r="LPT63" s="87"/>
      <c r="LPU63" s="87"/>
      <c r="LQA63" s="87"/>
      <c r="LQB63" s="87"/>
      <c r="LQC63" s="87"/>
      <c r="LQD63" s="87"/>
      <c r="LQE63" s="87"/>
      <c r="LQF63" s="87"/>
      <c r="LQG63" s="87"/>
      <c r="LQH63" s="87"/>
      <c r="LQI63" s="87"/>
      <c r="LQJ63" s="87"/>
      <c r="LQP63" s="87"/>
      <c r="LQQ63" s="87"/>
      <c r="LQR63" s="87"/>
      <c r="LQS63" s="87"/>
      <c r="LQT63" s="87"/>
      <c r="LQU63" s="87"/>
      <c r="LQV63" s="87"/>
      <c r="LQW63" s="87"/>
      <c r="LQX63" s="87"/>
      <c r="LQY63" s="87"/>
      <c r="LRE63" s="87"/>
      <c r="LRF63" s="87"/>
      <c r="LRG63" s="87"/>
      <c r="LRH63" s="87"/>
      <c r="LRI63" s="87"/>
      <c r="LRJ63" s="87"/>
      <c r="LRK63" s="87"/>
      <c r="LRL63" s="87"/>
      <c r="LRM63" s="87"/>
      <c r="LRN63" s="87"/>
      <c r="LRT63" s="87"/>
      <c r="LRU63" s="87"/>
      <c r="LRV63" s="87"/>
      <c r="LRW63" s="87"/>
      <c r="LRX63" s="87"/>
      <c r="LRY63" s="87"/>
      <c r="LRZ63" s="87"/>
      <c r="LSA63" s="87"/>
      <c r="LSB63" s="87"/>
      <c r="LSC63" s="87"/>
      <c r="LSI63" s="87"/>
      <c r="LSJ63" s="87"/>
      <c r="LSK63" s="87"/>
      <c r="LSL63" s="87"/>
      <c r="LSM63" s="87"/>
      <c r="LSN63" s="87"/>
      <c r="LSO63" s="87"/>
      <c r="LSP63" s="87"/>
      <c r="LSQ63" s="87"/>
      <c r="LSR63" s="87"/>
      <c r="LSX63" s="87"/>
      <c r="LSY63" s="87"/>
      <c r="LSZ63" s="87"/>
      <c r="LTA63" s="87"/>
      <c r="LTB63" s="87"/>
      <c r="LTC63" s="87"/>
      <c r="LTD63" s="87"/>
      <c r="LTE63" s="87"/>
      <c r="LTF63" s="87"/>
      <c r="LTG63" s="87"/>
      <c r="LTM63" s="87"/>
      <c r="LTN63" s="87"/>
      <c r="LTO63" s="87"/>
      <c r="LTP63" s="87"/>
      <c r="LTQ63" s="87"/>
      <c r="LTR63" s="87"/>
      <c r="LTS63" s="87"/>
      <c r="LTT63" s="87"/>
      <c r="LTU63" s="87"/>
      <c r="LTV63" s="87"/>
      <c r="LUB63" s="87"/>
      <c r="LUC63" s="87"/>
      <c r="LUD63" s="87"/>
      <c r="LUE63" s="87"/>
      <c r="LUF63" s="87"/>
      <c r="LUG63" s="87"/>
      <c r="LUH63" s="87"/>
      <c r="LUI63" s="87"/>
      <c r="LUJ63" s="87"/>
      <c r="LUK63" s="87"/>
      <c r="LUQ63" s="87"/>
      <c r="LUR63" s="87"/>
      <c r="LUS63" s="87"/>
      <c r="LUT63" s="87"/>
      <c r="LUU63" s="87"/>
      <c r="LUV63" s="87"/>
      <c r="LUW63" s="87"/>
      <c r="LUX63" s="87"/>
      <c r="LUY63" s="87"/>
      <c r="LUZ63" s="87"/>
      <c r="LVF63" s="87"/>
      <c r="LVG63" s="87"/>
      <c r="LVH63" s="87"/>
      <c r="LVI63" s="87"/>
      <c r="LVJ63" s="87"/>
      <c r="LVK63" s="87"/>
      <c r="LVL63" s="87"/>
      <c r="LVM63" s="87"/>
      <c r="LVN63" s="87"/>
      <c r="LVO63" s="87"/>
      <c r="LVU63" s="87"/>
      <c r="LVV63" s="87"/>
      <c r="LVW63" s="87"/>
      <c r="LVX63" s="87"/>
      <c r="LVY63" s="87"/>
      <c r="LVZ63" s="87"/>
      <c r="LWA63" s="87"/>
      <c r="LWB63" s="87"/>
      <c r="LWC63" s="87"/>
      <c r="LWD63" s="87"/>
      <c r="LWJ63" s="87"/>
      <c r="LWK63" s="87"/>
      <c r="LWL63" s="87"/>
      <c r="LWM63" s="87"/>
      <c r="LWN63" s="87"/>
      <c r="LWO63" s="87"/>
      <c r="LWP63" s="87"/>
      <c r="LWQ63" s="87"/>
      <c r="LWR63" s="87"/>
      <c r="LWS63" s="87"/>
      <c r="LWY63" s="87"/>
      <c r="LWZ63" s="87"/>
      <c r="LXA63" s="87"/>
      <c r="LXB63" s="87"/>
      <c r="LXC63" s="87"/>
      <c r="LXD63" s="87"/>
      <c r="LXE63" s="87"/>
      <c r="LXF63" s="87"/>
      <c r="LXG63" s="87"/>
      <c r="LXH63" s="87"/>
      <c r="LXN63" s="87"/>
      <c r="LXO63" s="87"/>
      <c r="LXP63" s="87"/>
      <c r="LXQ63" s="87"/>
      <c r="LXR63" s="87"/>
      <c r="LXS63" s="87"/>
      <c r="LXT63" s="87"/>
      <c r="LXU63" s="87"/>
      <c r="LXV63" s="87"/>
      <c r="LXW63" s="87"/>
      <c r="LYC63" s="87"/>
      <c r="LYD63" s="87"/>
      <c r="LYE63" s="87"/>
      <c r="LYF63" s="87"/>
      <c r="LYG63" s="87"/>
      <c r="LYH63" s="87"/>
      <c r="LYI63" s="87"/>
      <c r="LYJ63" s="87"/>
      <c r="LYK63" s="87"/>
      <c r="LYL63" s="87"/>
      <c r="LYR63" s="87"/>
      <c r="LYS63" s="87"/>
      <c r="LYT63" s="87"/>
      <c r="LYU63" s="87"/>
      <c r="LYV63" s="87"/>
      <c r="LYW63" s="87"/>
      <c r="LYX63" s="87"/>
      <c r="LYY63" s="87"/>
      <c r="LYZ63" s="87"/>
      <c r="LZA63" s="87"/>
      <c r="LZG63" s="87"/>
      <c r="LZH63" s="87"/>
      <c r="LZI63" s="87"/>
      <c r="LZJ63" s="87"/>
      <c r="LZK63" s="87"/>
      <c r="LZL63" s="87"/>
      <c r="LZM63" s="87"/>
      <c r="LZN63" s="87"/>
      <c r="LZO63" s="87"/>
      <c r="LZP63" s="87"/>
      <c r="LZV63" s="87"/>
      <c r="LZW63" s="87"/>
      <c r="LZX63" s="87"/>
      <c r="LZY63" s="87"/>
      <c r="LZZ63" s="87"/>
      <c r="MAA63" s="87"/>
      <c r="MAB63" s="87"/>
      <c r="MAC63" s="87"/>
      <c r="MAD63" s="87"/>
      <c r="MAE63" s="87"/>
      <c r="MAK63" s="87"/>
      <c r="MAL63" s="87"/>
      <c r="MAM63" s="87"/>
      <c r="MAN63" s="87"/>
      <c r="MAO63" s="87"/>
      <c r="MAP63" s="87"/>
      <c r="MAQ63" s="87"/>
      <c r="MAR63" s="87"/>
      <c r="MAS63" s="87"/>
      <c r="MAT63" s="87"/>
      <c r="MAZ63" s="87"/>
      <c r="MBA63" s="87"/>
      <c r="MBB63" s="87"/>
      <c r="MBC63" s="87"/>
      <c r="MBD63" s="87"/>
      <c r="MBE63" s="87"/>
      <c r="MBF63" s="87"/>
      <c r="MBG63" s="87"/>
      <c r="MBH63" s="87"/>
      <c r="MBI63" s="87"/>
      <c r="MBO63" s="87"/>
      <c r="MBP63" s="87"/>
      <c r="MBQ63" s="87"/>
      <c r="MBR63" s="87"/>
      <c r="MBS63" s="87"/>
      <c r="MBT63" s="87"/>
      <c r="MBU63" s="87"/>
      <c r="MBV63" s="87"/>
      <c r="MBW63" s="87"/>
      <c r="MBX63" s="87"/>
      <c r="MCD63" s="87"/>
      <c r="MCE63" s="87"/>
      <c r="MCF63" s="87"/>
      <c r="MCG63" s="87"/>
      <c r="MCH63" s="87"/>
      <c r="MCI63" s="87"/>
      <c r="MCJ63" s="87"/>
      <c r="MCK63" s="87"/>
      <c r="MCL63" s="87"/>
      <c r="MCM63" s="87"/>
      <c r="MCS63" s="87"/>
      <c r="MCT63" s="87"/>
      <c r="MCU63" s="87"/>
      <c r="MCV63" s="87"/>
      <c r="MCW63" s="87"/>
      <c r="MCX63" s="87"/>
      <c r="MCY63" s="87"/>
      <c r="MCZ63" s="87"/>
      <c r="MDA63" s="87"/>
      <c r="MDB63" s="87"/>
      <c r="MDH63" s="87"/>
      <c r="MDI63" s="87"/>
      <c r="MDJ63" s="87"/>
      <c r="MDK63" s="87"/>
      <c r="MDL63" s="87"/>
      <c r="MDM63" s="87"/>
      <c r="MDN63" s="87"/>
      <c r="MDO63" s="87"/>
      <c r="MDP63" s="87"/>
      <c r="MDQ63" s="87"/>
      <c r="MDW63" s="87"/>
      <c r="MDX63" s="87"/>
      <c r="MDY63" s="87"/>
      <c r="MDZ63" s="87"/>
      <c r="MEA63" s="87"/>
      <c r="MEB63" s="87"/>
      <c r="MEC63" s="87"/>
      <c r="MED63" s="87"/>
      <c r="MEE63" s="87"/>
      <c r="MEF63" s="87"/>
      <c r="MEL63" s="87"/>
      <c r="MEM63" s="87"/>
      <c r="MEN63" s="87"/>
      <c r="MEO63" s="87"/>
      <c r="MEP63" s="87"/>
      <c r="MEQ63" s="87"/>
      <c r="MER63" s="87"/>
      <c r="MES63" s="87"/>
      <c r="MET63" s="87"/>
      <c r="MEU63" s="87"/>
      <c r="MFA63" s="87"/>
      <c r="MFB63" s="87"/>
      <c r="MFC63" s="87"/>
      <c r="MFD63" s="87"/>
      <c r="MFE63" s="87"/>
      <c r="MFF63" s="87"/>
      <c r="MFG63" s="87"/>
      <c r="MFH63" s="87"/>
      <c r="MFI63" s="87"/>
      <c r="MFJ63" s="87"/>
      <c r="MFP63" s="87"/>
      <c r="MFQ63" s="87"/>
      <c r="MFR63" s="87"/>
      <c r="MFS63" s="87"/>
      <c r="MFT63" s="87"/>
      <c r="MFU63" s="87"/>
      <c r="MFV63" s="87"/>
      <c r="MFW63" s="87"/>
      <c r="MFX63" s="87"/>
      <c r="MFY63" s="87"/>
      <c r="MGE63" s="87"/>
      <c r="MGF63" s="87"/>
      <c r="MGG63" s="87"/>
      <c r="MGH63" s="87"/>
      <c r="MGI63" s="87"/>
      <c r="MGJ63" s="87"/>
      <c r="MGK63" s="87"/>
      <c r="MGL63" s="87"/>
      <c r="MGM63" s="87"/>
      <c r="MGN63" s="87"/>
      <c r="MGT63" s="87"/>
      <c r="MGU63" s="87"/>
      <c r="MGV63" s="87"/>
      <c r="MGW63" s="87"/>
      <c r="MGX63" s="87"/>
      <c r="MGY63" s="87"/>
      <c r="MGZ63" s="87"/>
      <c r="MHA63" s="87"/>
      <c r="MHB63" s="87"/>
      <c r="MHC63" s="87"/>
      <c r="MHI63" s="87"/>
      <c r="MHJ63" s="87"/>
      <c r="MHK63" s="87"/>
      <c r="MHL63" s="87"/>
      <c r="MHM63" s="87"/>
      <c r="MHN63" s="87"/>
      <c r="MHO63" s="87"/>
      <c r="MHP63" s="87"/>
      <c r="MHQ63" s="87"/>
      <c r="MHR63" s="87"/>
      <c r="MHX63" s="87"/>
      <c r="MHY63" s="87"/>
      <c r="MHZ63" s="87"/>
      <c r="MIA63" s="87"/>
      <c r="MIB63" s="87"/>
      <c r="MIC63" s="87"/>
      <c r="MID63" s="87"/>
      <c r="MIE63" s="87"/>
      <c r="MIF63" s="87"/>
      <c r="MIG63" s="87"/>
      <c r="MIM63" s="87"/>
      <c r="MIN63" s="87"/>
      <c r="MIO63" s="87"/>
      <c r="MIP63" s="87"/>
      <c r="MIQ63" s="87"/>
      <c r="MIR63" s="87"/>
      <c r="MIS63" s="87"/>
      <c r="MIT63" s="87"/>
      <c r="MIU63" s="87"/>
      <c r="MIV63" s="87"/>
      <c r="MJB63" s="87"/>
      <c r="MJC63" s="87"/>
      <c r="MJD63" s="87"/>
      <c r="MJE63" s="87"/>
      <c r="MJF63" s="87"/>
      <c r="MJG63" s="87"/>
      <c r="MJH63" s="87"/>
      <c r="MJI63" s="87"/>
      <c r="MJJ63" s="87"/>
      <c r="MJK63" s="87"/>
      <c r="MJQ63" s="87"/>
      <c r="MJR63" s="87"/>
      <c r="MJS63" s="87"/>
      <c r="MJT63" s="87"/>
      <c r="MJU63" s="87"/>
      <c r="MJV63" s="87"/>
      <c r="MJW63" s="87"/>
      <c r="MJX63" s="87"/>
      <c r="MJY63" s="87"/>
      <c r="MJZ63" s="87"/>
      <c r="MKF63" s="87"/>
      <c r="MKG63" s="87"/>
      <c r="MKH63" s="87"/>
      <c r="MKI63" s="87"/>
      <c r="MKJ63" s="87"/>
      <c r="MKK63" s="87"/>
      <c r="MKL63" s="87"/>
      <c r="MKM63" s="87"/>
      <c r="MKN63" s="87"/>
      <c r="MKO63" s="87"/>
      <c r="MKU63" s="87"/>
      <c r="MKV63" s="87"/>
      <c r="MKW63" s="87"/>
      <c r="MKX63" s="87"/>
      <c r="MKY63" s="87"/>
      <c r="MKZ63" s="87"/>
      <c r="MLA63" s="87"/>
      <c r="MLB63" s="87"/>
      <c r="MLC63" s="87"/>
      <c r="MLD63" s="87"/>
      <c r="MLJ63" s="87"/>
      <c r="MLK63" s="87"/>
      <c r="MLL63" s="87"/>
      <c r="MLM63" s="87"/>
      <c r="MLN63" s="87"/>
      <c r="MLO63" s="87"/>
      <c r="MLP63" s="87"/>
      <c r="MLQ63" s="87"/>
      <c r="MLR63" s="87"/>
      <c r="MLS63" s="87"/>
      <c r="MLY63" s="87"/>
      <c r="MLZ63" s="87"/>
      <c r="MMA63" s="87"/>
      <c r="MMB63" s="87"/>
      <c r="MMC63" s="87"/>
      <c r="MMD63" s="87"/>
      <c r="MME63" s="87"/>
      <c r="MMF63" s="87"/>
      <c r="MMG63" s="87"/>
      <c r="MMH63" s="87"/>
      <c r="MMN63" s="87"/>
      <c r="MMO63" s="87"/>
      <c r="MMP63" s="87"/>
      <c r="MMQ63" s="87"/>
      <c r="MMR63" s="87"/>
      <c r="MMS63" s="87"/>
      <c r="MMT63" s="87"/>
      <c r="MMU63" s="87"/>
      <c r="MMV63" s="87"/>
      <c r="MMW63" s="87"/>
      <c r="MNC63" s="87"/>
      <c r="MND63" s="87"/>
      <c r="MNE63" s="87"/>
      <c r="MNF63" s="87"/>
      <c r="MNG63" s="87"/>
      <c r="MNH63" s="87"/>
      <c r="MNI63" s="87"/>
      <c r="MNJ63" s="87"/>
      <c r="MNK63" s="87"/>
      <c r="MNL63" s="87"/>
      <c r="MNR63" s="87"/>
      <c r="MNS63" s="87"/>
      <c r="MNT63" s="87"/>
      <c r="MNU63" s="87"/>
      <c r="MNV63" s="87"/>
      <c r="MNW63" s="87"/>
      <c r="MNX63" s="87"/>
      <c r="MNY63" s="87"/>
      <c r="MNZ63" s="87"/>
      <c r="MOA63" s="87"/>
      <c r="MOG63" s="87"/>
      <c r="MOH63" s="87"/>
      <c r="MOI63" s="87"/>
      <c r="MOJ63" s="87"/>
      <c r="MOK63" s="87"/>
      <c r="MOL63" s="87"/>
      <c r="MOM63" s="87"/>
      <c r="MON63" s="87"/>
      <c r="MOO63" s="87"/>
      <c r="MOP63" s="87"/>
      <c r="MOV63" s="87"/>
      <c r="MOW63" s="87"/>
      <c r="MOX63" s="87"/>
      <c r="MOY63" s="87"/>
      <c r="MOZ63" s="87"/>
      <c r="MPA63" s="87"/>
      <c r="MPB63" s="87"/>
      <c r="MPC63" s="87"/>
      <c r="MPD63" s="87"/>
      <c r="MPE63" s="87"/>
      <c r="MPK63" s="87"/>
      <c r="MPL63" s="87"/>
      <c r="MPM63" s="87"/>
      <c r="MPN63" s="87"/>
      <c r="MPO63" s="87"/>
      <c r="MPP63" s="87"/>
      <c r="MPQ63" s="87"/>
      <c r="MPR63" s="87"/>
      <c r="MPS63" s="87"/>
      <c r="MPT63" s="87"/>
      <c r="MPZ63" s="87"/>
      <c r="MQA63" s="87"/>
      <c r="MQB63" s="87"/>
      <c r="MQC63" s="87"/>
      <c r="MQD63" s="87"/>
      <c r="MQE63" s="87"/>
      <c r="MQF63" s="87"/>
      <c r="MQG63" s="87"/>
      <c r="MQH63" s="87"/>
      <c r="MQI63" s="87"/>
      <c r="MQO63" s="87"/>
      <c r="MQP63" s="87"/>
      <c r="MQQ63" s="87"/>
      <c r="MQR63" s="87"/>
      <c r="MQS63" s="87"/>
      <c r="MQT63" s="87"/>
      <c r="MQU63" s="87"/>
      <c r="MQV63" s="87"/>
      <c r="MQW63" s="87"/>
      <c r="MQX63" s="87"/>
      <c r="MRD63" s="87"/>
      <c r="MRE63" s="87"/>
      <c r="MRF63" s="87"/>
      <c r="MRG63" s="87"/>
      <c r="MRH63" s="87"/>
      <c r="MRI63" s="87"/>
      <c r="MRJ63" s="87"/>
      <c r="MRK63" s="87"/>
      <c r="MRL63" s="87"/>
      <c r="MRM63" s="87"/>
      <c r="MRS63" s="87"/>
      <c r="MRT63" s="87"/>
      <c r="MRU63" s="87"/>
      <c r="MRV63" s="87"/>
      <c r="MRW63" s="87"/>
      <c r="MRX63" s="87"/>
      <c r="MRY63" s="87"/>
      <c r="MRZ63" s="87"/>
      <c r="MSA63" s="87"/>
      <c r="MSB63" s="87"/>
      <c r="MSH63" s="87"/>
      <c r="MSI63" s="87"/>
      <c r="MSJ63" s="87"/>
      <c r="MSK63" s="87"/>
      <c r="MSL63" s="87"/>
      <c r="MSM63" s="87"/>
      <c r="MSN63" s="87"/>
      <c r="MSO63" s="87"/>
      <c r="MSP63" s="87"/>
      <c r="MSQ63" s="87"/>
      <c r="MSW63" s="87"/>
      <c r="MSX63" s="87"/>
      <c r="MSY63" s="87"/>
      <c r="MSZ63" s="87"/>
      <c r="MTA63" s="87"/>
      <c r="MTB63" s="87"/>
      <c r="MTC63" s="87"/>
      <c r="MTD63" s="87"/>
      <c r="MTE63" s="87"/>
      <c r="MTF63" s="87"/>
      <c r="MTL63" s="87"/>
      <c r="MTM63" s="87"/>
      <c r="MTN63" s="87"/>
      <c r="MTO63" s="87"/>
      <c r="MTP63" s="87"/>
      <c r="MTQ63" s="87"/>
      <c r="MTR63" s="87"/>
      <c r="MTS63" s="87"/>
      <c r="MTT63" s="87"/>
      <c r="MTU63" s="87"/>
      <c r="MUA63" s="87"/>
      <c r="MUB63" s="87"/>
      <c r="MUC63" s="87"/>
      <c r="MUD63" s="87"/>
      <c r="MUE63" s="87"/>
      <c r="MUF63" s="87"/>
      <c r="MUG63" s="87"/>
      <c r="MUH63" s="87"/>
      <c r="MUI63" s="87"/>
      <c r="MUJ63" s="87"/>
      <c r="MUP63" s="87"/>
      <c r="MUQ63" s="87"/>
      <c r="MUR63" s="87"/>
      <c r="MUS63" s="87"/>
      <c r="MUT63" s="87"/>
      <c r="MUU63" s="87"/>
      <c r="MUV63" s="87"/>
      <c r="MUW63" s="87"/>
      <c r="MUX63" s="87"/>
      <c r="MUY63" s="87"/>
      <c r="MVE63" s="87"/>
      <c r="MVF63" s="87"/>
      <c r="MVG63" s="87"/>
      <c r="MVH63" s="87"/>
      <c r="MVI63" s="87"/>
      <c r="MVJ63" s="87"/>
      <c r="MVK63" s="87"/>
      <c r="MVL63" s="87"/>
      <c r="MVM63" s="87"/>
      <c r="MVN63" s="87"/>
      <c r="MVT63" s="87"/>
      <c r="MVU63" s="87"/>
      <c r="MVV63" s="87"/>
      <c r="MVW63" s="87"/>
      <c r="MVX63" s="87"/>
      <c r="MVY63" s="87"/>
      <c r="MVZ63" s="87"/>
      <c r="MWA63" s="87"/>
      <c r="MWB63" s="87"/>
      <c r="MWC63" s="87"/>
      <c r="MWI63" s="87"/>
      <c r="MWJ63" s="87"/>
      <c r="MWK63" s="87"/>
      <c r="MWL63" s="87"/>
      <c r="MWM63" s="87"/>
      <c r="MWN63" s="87"/>
      <c r="MWO63" s="87"/>
      <c r="MWP63" s="87"/>
      <c r="MWQ63" s="87"/>
      <c r="MWR63" s="87"/>
      <c r="MWX63" s="87"/>
      <c r="MWY63" s="87"/>
      <c r="MWZ63" s="87"/>
      <c r="MXA63" s="87"/>
      <c r="MXB63" s="87"/>
      <c r="MXC63" s="87"/>
      <c r="MXD63" s="87"/>
      <c r="MXE63" s="87"/>
      <c r="MXF63" s="87"/>
      <c r="MXG63" s="87"/>
      <c r="MXM63" s="87"/>
      <c r="MXN63" s="87"/>
      <c r="MXO63" s="87"/>
      <c r="MXP63" s="87"/>
      <c r="MXQ63" s="87"/>
      <c r="MXR63" s="87"/>
      <c r="MXS63" s="87"/>
      <c r="MXT63" s="87"/>
      <c r="MXU63" s="87"/>
      <c r="MXV63" s="87"/>
      <c r="MYB63" s="87"/>
      <c r="MYC63" s="87"/>
      <c r="MYD63" s="87"/>
      <c r="MYE63" s="87"/>
      <c r="MYF63" s="87"/>
      <c r="MYG63" s="87"/>
      <c r="MYH63" s="87"/>
      <c r="MYI63" s="87"/>
      <c r="MYJ63" s="87"/>
      <c r="MYK63" s="87"/>
      <c r="MYQ63" s="87"/>
      <c r="MYR63" s="87"/>
      <c r="MYS63" s="87"/>
      <c r="MYT63" s="87"/>
      <c r="MYU63" s="87"/>
      <c r="MYV63" s="87"/>
      <c r="MYW63" s="87"/>
      <c r="MYX63" s="87"/>
      <c r="MYY63" s="87"/>
      <c r="MYZ63" s="87"/>
      <c r="MZF63" s="87"/>
      <c r="MZG63" s="87"/>
      <c r="MZH63" s="87"/>
      <c r="MZI63" s="87"/>
      <c r="MZJ63" s="87"/>
      <c r="MZK63" s="87"/>
      <c r="MZL63" s="87"/>
      <c r="MZM63" s="87"/>
      <c r="MZN63" s="87"/>
      <c r="MZO63" s="87"/>
      <c r="MZU63" s="87"/>
      <c r="MZV63" s="87"/>
      <c r="MZW63" s="87"/>
      <c r="MZX63" s="87"/>
      <c r="MZY63" s="87"/>
      <c r="MZZ63" s="87"/>
      <c r="NAA63" s="87"/>
      <c r="NAB63" s="87"/>
      <c r="NAC63" s="87"/>
      <c r="NAD63" s="87"/>
      <c r="NAJ63" s="87"/>
      <c r="NAK63" s="87"/>
      <c r="NAL63" s="87"/>
      <c r="NAM63" s="87"/>
      <c r="NAN63" s="87"/>
      <c r="NAO63" s="87"/>
      <c r="NAP63" s="87"/>
      <c r="NAQ63" s="87"/>
      <c r="NAR63" s="87"/>
      <c r="NAS63" s="87"/>
      <c r="NAY63" s="87"/>
      <c r="NAZ63" s="87"/>
      <c r="NBA63" s="87"/>
      <c r="NBB63" s="87"/>
      <c r="NBC63" s="87"/>
      <c r="NBD63" s="87"/>
      <c r="NBE63" s="87"/>
      <c r="NBF63" s="87"/>
      <c r="NBG63" s="87"/>
      <c r="NBH63" s="87"/>
      <c r="NBN63" s="87"/>
      <c r="NBO63" s="87"/>
      <c r="NBP63" s="87"/>
      <c r="NBQ63" s="87"/>
      <c r="NBR63" s="87"/>
      <c r="NBS63" s="87"/>
      <c r="NBT63" s="87"/>
      <c r="NBU63" s="87"/>
      <c r="NBV63" s="87"/>
      <c r="NBW63" s="87"/>
      <c r="NCC63" s="87"/>
      <c r="NCD63" s="87"/>
      <c r="NCE63" s="87"/>
      <c r="NCF63" s="87"/>
      <c r="NCG63" s="87"/>
      <c r="NCH63" s="87"/>
      <c r="NCI63" s="87"/>
      <c r="NCJ63" s="87"/>
      <c r="NCK63" s="87"/>
      <c r="NCL63" s="87"/>
      <c r="NCR63" s="87"/>
      <c r="NCS63" s="87"/>
      <c r="NCT63" s="87"/>
      <c r="NCU63" s="87"/>
      <c r="NCV63" s="87"/>
      <c r="NCW63" s="87"/>
      <c r="NCX63" s="87"/>
      <c r="NCY63" s="87"/>
      <c r="NCZ63" s="87"/>
      <c r="NDA63" s="87"/>
      <c r="NDG63" s="87"/>
      <c r="NDH63" s="87"/>
      <c r="NDI63" s="87"/>
      <c r="NDJ63" s="87"/>
      <c r="NDK63" s="87"/>
      <c r="NDL63" s="87"/>
      <c r="NDM63" s="87"/>
      <c r="NDN63" s="87"/>
      <c r="NDO63" s="87"/>
      <c r="NDP63" s="87"/>
      <c r="NDV63" s="87"/>
      <c r="NDW63" s="87"/>
      <c r="NDX63" s="87"/>
      <c r="NDY63" s="87"/>
      <c r="NDZ63" s="87"/>
      <c r="NEA63" s="87"/>
      <c r="NEB63" s="87"/>
      <c r="NEC63" s="87"/>
      <c r="NED63" s="87"/>
      <c r="NEE63" s="87"/>
      <c r="NEK63" s="87"/>
      <c r="NEL63" s="87"/>
      <c r="NEM63" s="87"/>
      <c r="NEN63" s="87"/>
      <c r="NEO63" s="87"/>
      <c r="NEP63" s="87"/>
      <c r="NEQ63" s="87"/>
      <c r="NER63" s="87"/>
      <c r="NES63" s="87"/>
      <c r="NET63" s="87"/>
      <c r="NEZ63" s="87"/>
      <c r="NFA63" s="87"/>
      <c r="NFB63" s="87"/>
      <c r="NFC63" s="87"/>
      <c r="NFD63" s="87"/>
      <c r="NFE63" s="87"/>
      <c r="NFF63" s="87"/>
      <c r="NFG63" s="87"/>
      <c r="NFH63" s="87"/>
      <c r="NFI63" s="87"/>
      <c r="NFO63" s="87"/>
      <c r="NFP63" s="87"/>
      <c r="NFQ63" s="87"/>
      <c r="NFR63" s="87"/>
      <c r="NFS63" s="87"/>
      <c r="NFT63" s="87"/>
      <c r="NFU63" s="87"/>
      <c r="NFV63" s="87"/>
      <c r="NFW63" s="87"/>
      <c r="NFX63" s="87"/>
      <c r="NGD63" s="87"/>
      <c r="NGE63" s="87"/>
      <c r="NGF63" s="87"/>
      <c r="NGG63" s="87"/>
      <c r="NGH63" s="87"/>
      <c r="NGI63" s="87"/>
      <c r="NGJ63" s="87"/>
      <c r="NGK63" s="87"/>
      <c r="NGL63" s="87"/>
      <c r="NGM63" s="87"/>
      <c r="NGS63" s="87"/>
      <c r="NGT63" s="87"/>
      <c r="NGU63" s="87"/>
      <c r="NGV63" s="87"/>
      <c r="NGW63" s="87"/>
      <c r="NGX63" s="87"/>
      <c r="NGY63" s="87"/>
      <c r="NGZ63" s="87"/>
      <c r="NHA63" s="87"/>
      <c r="NHB63" s="87"/>
      <c r="NHH63" s="87"/>
      <c r="NHI63" s="87"/>
      <c r="NHJ63" s="87"/>
      <c r="NHK63" s="87"/>
      <c r="NHL63" s="87"/>
      <c r="NHM63" s="87"/>
      <c r="NHN63" s="87"/>
      <c r="NHO63" s="87"/>
      <c r="NHP63" s="87"/>
      <c r="NHQ63" s="87"/>
      <c r="NHW63" s="87"/>
      <c r="NHX63" s="87"/>
      <c r="NHY63" s="87"/>
      <c r="NHZ63" s="87"/>
      <c r="NIA63" s="87"/>
      <c r="NIB63" s="87"/>
      <c r="NIC63" s="87"/>
      <c r="NID63" s="87"/>
      <c r="NIE63" s="87"/>
      <c r="NIF63" s="87"/>
      <c r="NIL63" s="87"/>
      <c r="NIM63" s="87"/>
      <c r="NIN63" s="87"/>
      <c r="NIO63" s="87"/>
      <c r="NIP63" s="87"/>
      <c r="NIQ63" s="87"/>
      <c r="NIR63" s="87"/>
      <c r="NIS63" s="87"/>
      <c r="NIT63" s="87"/>
      <c r="NIU63" s="87"/>
      <c r="NJA63" s="87"/>
      <c r="NJB63" s="87"/>
      <c r="NJC63" s="87"/>
      <c r="NJD63" s="87"/>
      <c r="NJE63" s="87"/>
      <c r="NJF63" s="87"/>
      <c r="NJG63" s="87"/>
      <c r="NJH63" s="87"/>
      <c r="NJI63" s="87"/>
      <c r="NJJ63" s="87"/>
      <c r="NJP63" s="87"/>
      <c r="NJQ63" s="87"/>
      <c r="NJR63" s="87"/>
      <c r="NJS63" s="87"/>
      <c r="NJT63" s="87"/>
      <c r="NJU63" s="87"/>
      <c r="NJV63" s="87"/>
      <c r="NJW63" s="87"/>
      <c r="NJX63" s="87"/>
      <c r="NJY63" s="87"/>
      <c r="NKE63" s="87"/>
      <c r="NKF63" s="87"/>
      <c r="NKG63" s="87"/>
      <c r="NKH63" s="87"/>
      <c r="NKI63" s="87"/>
      <c r="NKJ63" s="87"/>
      <c r="NKK63" s="87"/>
      <c r="NKL63" s="87"/>
      <c r="NKM63" s="87"/>
      <c r="NKN63" s="87"/>
      <c r="NKT63" s="87"/>
      <c r="NKU63" s="87"/>
      <c r="NKV63" s="87"/>
      <c r="NKW63" s="87"/>
      <c r="NKX63" s="87"/>
      <c r="NKY63" s="87"/>
      <c r="NKZ63" s="87"/>
      <c r="NLA63" s="87"/>
      <c r="NLB63" s="87"/>
      <c r="NLC63" s="87"/>
      <c r="NLI63" s="87"/>
      <c r="NLJ63" s="87"/>
      <c r="NLK63" s="87"/>
      <c r="NLL63" s="87"/>
      <c r="NLM63" s="87"/>
      <c r="NLN63" s="87"/>
      <c r="NLO63" s="87"/>
      <c r="NLP63" s="87"/>
      <c r="NLQ63" s="87"/>
      <c r="NLR63" s="87"/>
      <c r="NLX63" s="87"/>
      <c r="NLY63" s="87"/>
      <c r="NLZ63" s="87"/>
      <c r="NMA63" s="87"/>
      <c r="NMB63" s="87"/>
      <c r="NMC63" s="87"/>
      <c r="NMD63" s="87"/>
      <c r="NME63" s="87"/>
      <c r="NMF63" s="87"/>
      <c r="NMG63" s="87"/>
      <c r="NMM63" s="87"/>
      <c r="NMN63" s="87"/>
      <c r="NMO63" s="87"/>
      <c r="NMP63" s="87"/>
      <c r="NMQ63" s="87"/>
      <c r="NMR63" s="87"/>
      <c r="NMS63" s="87"/>
      <c r="NMT63" s="87"/>
      <c r="NMU63" s="87"/>
      <c r="NMV63" s="87"/>
      <c r="NNB63" s="87"/>
      <c r="NNC63" s="87"/>
      <c r="NND63" s="87"/>
      <c r="NNE63" s="87"/>
      <c r="NNF63" s="87"/>
      <c r="NNG63" s="87"/>
      <c r="NNH63" s="87"/>
      <c r="NNI63" s="87"/>
      <c r="NNJ63" s="87"/>
      <c r="NNK63" s="87"/>
      <c r="NNQ63" s="87"/>
      <c r="NNR63" s="87"/>
      <c r="NNS63" s="87"/>
      <c r="NNT63" s="87"/>
      <c r="NNU63" s="87"/>
      <c r="NNV63" s="87"/>
      <c r="NNW63" s="87"/>
      <c r="NNX63" s="87"/>
      <c r="NNY63" s="87"/>
      <c r="NNZ63" s="87"/>
      <c r="NOF63" s="87"/>
      <c r="NOG63" s="87"/>
      <c r="NOH63" s="87"/>
      <c r="NOI63" s="87"/>
      <c r="NOJ63" s="87"/>
      <c r="NOK63" s="87"/>
      <c r="NOL63" s="87"/>
      <c r="NOM63" s="87"/>
      <c r="NON63" s="87"/>
      <c r="NOO63" s="87"/>
      <c r="NOU63" s="87"/>
      <c r="NOV63" s="87"/>
      <c r="NOW63" s="87"/>
      <c r="NOX63" s="87"/>
      <c r="NOY63" s="87"/>
      <c r="NOZ63" s="87"/>
      <c r="NPA63" s="87"/>
      <c r="NPB63" s="87"/>
      <c r="NPC63" s="87"/>
      <c r="NPD63" s="87"/>
      <c r="NPJ63" s="87"/>
      <c r="NPK63" s="87"/>
      <c r="NPL63" s="87"/>
      <c r="NPM63" s="87"/>
      <c r="NPN63" s="87"/>
      <c r="NPO63" s="87"/>
      <c r="NPP63" s="87"/>
      <c r="NPQ63" s="87"/>
      <c r="NPR63" s="87"/>
      <c r="NPS63" s="87"/>
      <c r="NPY63" s="87"/>
      <c r="NPZ63" s="87"/>
      <c r="NQA63" s="87"/>
      <c r="NQB63" s="87"/>
      <c r="NQC63" s="87"/>
      <c r="NQD63" s="87"/>
      <c r="NQE63" s="87"/>
      <c r="NQF63" s="87"/>
      <c r="NQG63" s="87"/>
      <c r="NQH63" s="87"/>
      <c r="NQN63" s="87"/>
      <c r="NQO63" s="87"/>
      <c r="NQP63" s="87"/>
      <c r="NQQ63" s="87"/>
      <c r="NQR63" s="87"/>
      <c r="NQS63" s="87"/>
      <c r="NQT63" s="87"/>
      <c r="NQU63" s="87"/>
      <c r="NQV63" s="87"/>
      <c r="NQW63" s="87"/>
      <c r="NRC63" s="87"/>
      <c r="NRD63" s="87"/>
      <c r="NRE63" s="87"/>
      <c r="NRF63" s="87"/>
      <c r="NRG63" s="87"/>
      <c r="NRH63" s="87"/>
      <c r="NRI63" s="87"/>
      <c r="NRJ63" s="87"/>
      <c r="NRK63" s="87"/>
      <c r="NRL63" s="87"/>
      <c r="NRR63" s="87"/>
      <c r="NRS63" s="87"/>
      <c r="NRT63" s="87"/>
      <c r="NRU63" s="87"/>
      <c r="NRV63" s="87"/>
      <c r="NRW63" s="87"/>
      <c r="NRX63" s="87"/>
      <c r="NRY63" s="87"/>
      <c r="NRZ63" s="87"/>
      <c r="NSA63" s="87"/>
      <c r="NSG63" s="87"/>
      <c r="NSH63" s="87"/>
      <c r="NSI63" s="87"/>
      <c r="NSJ63" s="87"/>
      <c r="NSK63" s="87"/>
      <c r="NSL63" s="87"/>
      <c r="NSM63" s="87"/>
      <c r="NSN63" s="87"/>
      <c r="NSO63" s="87"/>
      <c r="NSP63" s="87"/>
      <c r="NSV63" s="87"/>
      <c r="NSW63" s="87"/>
      <c r="NSX63" s="87"/>
      <c r="NSY63" s="87"/>
      <c r="NSZ63" s="87"/>
      <c r="NTA63" s="87"/>
      <c r="NTB63" s="87"/>
      <c r="NTC63" s="87"/>
      <c r="NTD63" s="87"/>
      <c r="NTE63" s="87"/>
      <c r="NTK63" s="87"/>
      <c r="NTL63" s="87"/>
      <c r="NTM63" s="87"/>
      <c r="NTN63" s="87"/>
      <c r="NTO63" s="87"/>
      <c r="NTP63" s="87"/>
      <c r="NTQ63" s="87"/>
      <c r="NTR63" s="87"/>
      <c r="NTS63" s="87"/>
      <c r="NTT63" s="87"/>
      <c r="NTZ63" s="87"/>
      <c r="NUA63" s="87"/>
      <c r="NUB63" s="87"/>
      <c r="NUC63" s="87"/>
      <c r="NUD63" s="87"/>
      <c r="NUE63" s="87"/>
      <c r="NUF63" s="87"/>
      <c r="NUG63" s="87"/>
      <c r="NUH63" s="87"/>
      <c r="NUI63" s="87"/>
      <c r="NUO63" s="87"/>
      <c r="NUP63" s="87"/>
      <c r="NUQ63" s="87"/>
      <c r="NUR63" s="87"/>
      <c r="NUS63" s="87"/>
      <c r="NUT63" s="87"/>
      <c r="NUU63" s="87"/>
      <c r="NUV63" s="87"/>
      <c r="NUW63" s="87"/>
      <c r="NUX63" s="87"/>
      <c r="NVD63" s="87"/>
      <c r="NVE63" s="87"/>
      <c r="NVF63" s="87"/>
      <c r="NVG63" s="87"/>
      <c r="NVH63" s="87"/>
      <c r="NVI63" s="87"/>
      <c r="NVJ63" s="87"/>
      <c r="NVK63" s="87"/>
      <c r="NVL63" s="87"/>
      <c r="NVM63" s="87"/>
      <c r="NVS63" s="87"/>
      <c r="NVT63" s="87"/>
      <c r="NVU63" s="87"/>
      <c r="NVV63" s="87"/>
      <c r="NVW63" s="87"/>
      <c r="NVX63" s="87"/>
      <c r="NVY63" s="87"/>
      <c r="NVZ63" s="87"/>
      <c r="NWA63" s="87"/>
      <c r="NWB63" s="87"/>
      <c r="NWH63" s="87"/>
      <c r="NWI63" s="87"/>
      <c r="NWJ63" s="87"/>
      <c r="NWK63" s="87"/>
      <c r="NWL63" s="87"/>
      <c r="NWM63" s="87"/>
      <c r="NWN63" s="87"/>
      <c r="NWO63" s="87"/>
      <c r="NWP63" s="87"/>
      <c r="NWQ63" s="87"/>
      <c r="NWW63" s="87"/>
      <c r="NWX63" s="87"/>
      <c r="NWY63" s="87"/>
      <c r="NWZ63" s="87"/>
      <c r="NXA63" s="87"/>
      <c r="NXB63" s="87"/>
      <c r="NXC63" s="87"/>
      <c r="NXD63" s="87"/>
      <c r="NXE63" s="87"/>
      <c r="NXF63" s="87"/>
      <c r="NXL63" s="87"/>
      <c r="NXM63" s="87"/>
      <c r="NXN63" s="87"/>
      <c r="NXO63" s="87"/>
      <c r="NXP63" s="87"/>
      <c r="NXQ63" s="87"/>
      <c r="NXR63" s="87"/>
      <c r="NXS63" s="87"/>
      <c r="NXT63" s="87"/>
      <c r="NXU63" s="87"/>
      <c r="NYA63" s="87"/>
      <c r="NYB63" s="87"/>
      <c r="NYC63" s="87"/>
      <c r="NYD63" s="87"/>
      <c r="NYE63" s="87"/>
      <c r="NYF63" s="87"/>
      <c r="NYG63" s="87"/>
      <c r="NYH63" s="87"/>
      <c r="NYI63" s="87"/>
      <c r="NYJ63" s="87"/>
      <c r="NYP63" s="87"/>
      <c r="NYQ63" s="87"/>
      <c r="NYR63" s="87"/>
      <c r="NYS63" s="87"/>
      <c r="NYT63" s="87"/>
      <c r="NYU63" s="87"/>
      <c r="NYV63" s="87"/>
      <c r="NYW63" s="87"/>
      <c r="NYX63" s="87"/>
      <c r="NYY63" s="87"/>
      <c r="NZE63" s="87"/>
      <c r="NZF63" s="87"/>
      <c r="NZG63" s="87"/>
      <c r="NZH63" s="87"/>
      <c r="NZI63" s="87"/>
      <c r="NZJ63" s="87"/>
      <c r="NZK63" s="87"/>
      <c r="NZL63" s="87"/>
      <c r="NZM63" s="87"/>
      <c r="NZN63" s="87"/>
      <c r="NZT63" s="87"/>
      <c r="NZU63" s="87"/>
      <c r="NZV63" s="87"/>
      <c r="NZW63" s="87"/>
      <c r="NZX63" s="87"/>
      <c r="NZY63" s="87"/>
      <c r="NZZ63" s="87"/>
      <c r="OAA63" s="87"/>
      <c r="OAB63" s="87"/>
      <c r="OAC63" s="87"/>
      <c r="OAI63" s="87"/>
      <c r="OAJ63" s="87"/>
      <c r="OAK63" s="87"/>
      <c r="OAL63" s="87"/>
      <c r="OAM63" s="87"/>
      <c r="OAN63" s="87"/>
      <c r="OAO63" s="87"/>
      <c r="OAP63" s="87"/>
      <c r="OAQ63" s="87"/>
      <c r="OAR63" s="87"/>
      <c r="OAX63" s="87"/>
      <c r="OAY63" s="87"/>
      <c r="OAZ63" s="87"/>
      <c r="OBA63" s="87"/>
      <c r="OBB63" s="87"/>
      <c r="OBC63" s="87"/>
      <c r="OBD63" s="87"/>
      <c r="OBE63" s="87"/>
      <c r="OBF63" s="87"/>
      <c r="OBG63" s="87"/>
      <c r="OBM63" s="87"/>
      <c r="OBN63" s="87"/>
      <c r="OBO63" s="87"/>
      <c r="OBP63" s="87"/>
      <c r="OBQ63" s="87"/>
      <c r="OBR63" s="87"/>
      <c r="OBS63" s="87"/>
      <c r="OBT63" s="87"/>
      <c r="OBU63" s="87"/>
      <c r="OBV63" s="87"/>
      <c r="OCB63" s="87"/>
      <c r="OCC63" s="87"/>
      <c r="OCD63" s="87"/>
      <c r="OCE63" s="87"/>
      <c r="OCF63" s="87"/>
      <c r="OCG63" s="87"/>
      <c r="OCH63" s="87"/>
      <c r="OCI63" s="87"/>
      <c r="OCJ63" s="87"/>
      <c r="OCK63" s="87"/>
      <c r="OCQ63" s="87"/>
      <c r="OCR63" s="87"/>
      <c r="OCS63" s="87"/>
      <c r="OCT63" s="87"/>
      <c r="OCU63" s="87"/>
      <c r="OCV63" s="87"/>
      <c r="OCW63" s="87"/>
      <c r="OCX63" s="87"/>
      <c r="OCY63" s="87"/>
      <c r="OCZ63" s="87"/>
      <c r="ODF63" s="87"/>
      <c r="ODG63" s="87"/>
      <c r="ODH63" s="87"/>
      <c r="ODI63" s="87"/>
      <c r="ODJ63" s="87"/>
      <c r="ODK63" s="87"/>
      <c r="ODL63" s="87"/>
      <c r="ODM63" s="87"/>
      <c r="ODN63" s="87"/>
      <c r="ODO63" s="87"/>
      <c r="ODU63" s="87"/>
      <c r="ODV63" s="87"/>
      <c r="ODW63" s="87"/>
      <c r="ODX63" s="87"/>
      <c r="ODY63" s="87"/>
      <c r="ODZ63" s="87"/>
      <c r="OEA63" s="87"/>
      <c r="OEB63" s="87"/>
      <c r="OEC63" s="87"/>
      <c r="OED63" s="87"/>
      <c r="OEJ63" s="87"/>
      <c r="OEK63" s="87"/>
      <c r="OEL63" s="87"/>
      <c r="OEM63" s="87"/>
      <c r="OEN63" s="87"/>
      <c r="OEO63" s="87"/>
      <c r="OEP63" s="87"/>
      <c r="OEQ63" s="87"/>
      <c r="OER63" s="87"/>
      <c r="OES63" s="87"/>
      <c r="OEY63" s="87"/>
      <c r="OEZ63" s="87"/>
      <c r="OFA63" s="87"/>
      <c r="OFB63" s="87"/>
      <c r="OFC63" s="87"/>
      <c r="OFD63" s="87"/>
      <c r="OFE63" s="87"/>
      <c r="OFF63" s="87"/>
      <c r="OFG63" s="87"/>
      <c r="OFH63" s="87"/>
      <c r="OFN63" s="87"/>
      <c r="OFO63" s="87"/>
      <c r="OFP63" s="87"/>
      <c r="OFQ63" s="87"/>
      <c r="OFR63" s="87"/>
      <c r="OFS63" s="87"/>
      <c r="OFT63" s="87"/>
      <c r="OFU63" s="87"/>
      <c r="OFV63" s="87"/>
      <c r="OFW63" s="87"/>
      <c r="OGC63" s="87"/>
      <c r="OGD63" s="87"/>
      <c r="OGE63" s="87"/>
      <c r="OGF63" s="87"/>
      <c r="OGG63" s="87"/>
      <c r="OGH63" s="87"/>
      <c r="OGI63" s="87"/>
      <c r="OGJ63" s="87"/>
      <c r="OGK63" s="87"/>
      <c r="OGL63" s="87"/>
      <c r="OGR63" s="87"/>
      <c r="OGS63" s="87"/>
      <c r="OGT63" s="87"/>
      <c r="OGU63" s="87"/>
      <c r="OGV63" s="87"/>
      <c r="OGW63" s="87"/>
      <c r="OGX63" s="87"/>
      <c r="OGY63" s="87"/>
      <c r="OGZ63" s="87"/>
      <c r="OHA63" s="87"/>
      <c r="OHG63" s="87"/>
      <c r="OHH63" s="87"/>
      <c r="OHI63" s="87"/>
      <c r="OHJ63" s="87"/>
      <c r="OHK63" s="87"/>
      <c r="OHL63" s="87"/>
      <c r="OHM63" s="87"/>
      <c r="OHN63" s="87"/>
      <c r="OHO63" s="87"/>
      <c r="OHP63" s="87"/>
      <c r="OHV63" s="87"/>
      <c r="OHW63" s="87"/>
      <c r="OHX63" s="87"/>
      <c r="OHY63" s="87"/>
      <c r="OHZ63" s="87"/>
      <c r="OIA63" s="87"/>
      <c r="OIB63" s="87"/>
      <c r="OIC63" s="87"/>
      <c r="OID63" s="87"/>
      <c r="OIE63" s="87"/>
      <c r="OIK63" s="87"/>
      <c r="OIL63" s="87"/>
      <c r="OIM63" s="87"/>
      <c r="OIN63" s="87"/>
      <c r="OIO63" s="87"/>
      <c r="OIP63" s="87"/>
      <c r="OIQ63" s="87"/>
      <c r="OIR63" s="87"/>
      <c r="OIS63" s="87"/>
      <c r="OIT63" s="87"/>
      <c r="OIZ63" s="87"/>
      <c r="OJA63" s="87"/>
      <c r="OJB63" s="87"/>
      <c r="OJC63" s="87"/>
      <c r="OJD63" s="87"/>
      <c r="OJE63" s="87"/>
      <c r="OJF63" s="87"/>
      <c r="OJG63" s="87"/>
      <c r="OJH63" s="87"/>
      <c r="OJI63" s="87"/>
      <c r="OJO63" s="87"/>
      <c r="OJP63" s="87"/>
      <c r="OJQ63" s="87"/>
      <c r="OJR63" s="87"/>
      <c r="OJS63" s="87"/>
      <c r="OJT63" s="87"/>
      <c r="OJU63" s="87"/>
      <c r="OJV63" s="87"/>
      <c r="OJW63" s="87"/>
      <c r="OJX63" s="87"/>
      <c r="OKD63" s="87"/>
      <c r="OKE63" s="87"/>
      <c r="OKF63" s="87"/>
      <c r="OKG63" s="87"/>
      <c r="OKH63" s="87"/>
      <c r="OKI63" s="87"/>
      <c r="OKJ63" s="87"/>
      <c r="OKK63" s="87"/>
      <c r="OKL63" s="87"/>
      <c r="OKM63" s="87"/>
      <c r="OKS63" s="87"/>
      <c r="OKT63" s="87"/>
      <c r="OKU63" s="87"/>
      <c r="OKV63" s="87"/>
      <c r="OKW63" s="87"/>
      <c r="OKX63" s="87"/>
      <c r="OKY63" s="87"/>
      <c r="OKZ63" s="87"/>
      <c r="OLA63" s="87"/>
      <c r="OLB63" s="87"/>
      <c r="OLH63" s="87"/>
      <c r="OLI63" s="87"/>
      <c r="OLJ63" s="87"/>
      <c r="OLK63" s="87"/>
      <c r="OLL63" s="87"/>
      <c r="OLM63" s="87"/>
      <c r="OLN63" s="87"/>
      <c r="OLO63" s="87"/>
      <c r="OLP63" s="87"/>
      <c r="OLQ63" s="87"/>
      <c r="OLW63" s="87"/>
      <c r="OLX63" s="87"/>
      <c r="OLY63" s="87"/>
      <c r="OLZ63" s="87"/>
      <c r="OMA63" s="87"/>
      <c r="OMB63" s="87"/>
      <c r="OMC63" s="87"/>
      <c r="OMD63" s="87"/>
      <c r="OME63" s="87"/>
      <c r="OMF63" s="87"/>
      <c r="OML63" s="87"/>
      <c r="OMM63" s="87"/>
      <c r="OMN63" s="87"/>
      <c r="OMO63" s="87"/>
      <c r="OMP63" s="87"/>
      <c r="OMQ63" s="87"/>
      <c r="OMR63" s="87"/>
      <c r="OMS63" s="87"/>
      <c r="OMT63" s="87"/>
      <c r="OMU63" s="87"/>
      <c r="ONA63" s="87"/>
      <c r="ONB63" s="87"/>
      <c r="ONC63" s="87"/>
      <c r="OND63" s="87"/>
      <c r="ONE63" s="87"/>
      <c r="ONF63" s="87"/>
      <c r="ONG63" s="87"/>
      <c r="ONH63" s="87"/>
      <c r="ONI63" s="87"/>
      <c r="ONJ63" s="87"/>
      <c r="ONP63" s="87"/>
      <c r="ONQ63" s="87"/>
      <c r="ONR63" s="87"/>
      <c r="ONS63" s="87"/>
      <c r="ONT63" s="87"/>
      <c r="ONU63" s="87"/>
      <c r="ONV63" s="87"/>
      <c r="ONW63" s="87"/>
      <c r="ONX63" s="87"/>
      <c r="ONY63" s="87"/>
      <c r="OOE63" s="87"/>
      <c r="OOF63" s="87"/>
      <c r="OOG63" s="87"/>
      <c r="OOH63" s="87"/>
      <c r="OOI63" s="87"/>
      <c r="OOJ63" s="87"/>
      <c r="OOK63" s="87"/>
      <c r="OOL63" s="87"/>
      <c r="OOM63" s="87"/>
      <c r="OON63" s="87"/>
      <c r="OOT63" s="87"/>
      <c r="OOU63" s="87"/>
      <c r="OOV63" s="87"/>
      <c r="OOW63" s="87"/>
      <c r="OOX63" s="87"/>
      <c r="OOY63" s="87"/>
      <c r="OOZ63" s="87"/>
      <c r="OPA63" s="87"/>
      <c r="OPB63" s="87"/>
      <c r="OPC63" s="87"/>
      <c r="OPI63" s="87"/>
      <c r="OPJ63" s="87"/>
      <c r="OPK63" s="87"/>
      <c r="OPL63" s="87"/>
      <c r="OPM63" s="87"/>
      <c r="OPN63" s="87"/>
      <c r="OPO63" s="87"/>
      <c r="OPP63" s="87"/>
      <c r="OPQ63" s="87"/>
      <c r="OPR63" s="87"/>
      <c r="OPX63" s="87"/>
      <c r="OPY63" s="87"/>
      <c r="OPZ63" s="87"/>
      <c r="OQA63" s="87"/>
      <c r="OQB63" s="87"/>
      <c r="OQC63" s="87"/>
      <c r="OQD63" s="87"/>
      <c r="OQE63" s="87"/>
      <c r="OQF63" s="87"/>
      <c r="OQG63" s="87"/>
      <c r="OQM63" s="87"/>
      <c r="OQN63" s="87"/>
      <c r="OQO63" s="87"/>
      <c r="OQP63" s="87"/>
      <c r="OQQ63" s="87"/>
      <c r="OQR63" s="87"/>
      <c r="OQS63" s="87"/>
      <c r="OQT63" s="87"/>
      <c r="OQU63" s="87"/>
      <c r="OQV63" s="87"/>
      <c r="ORB63" s="87"/>
      <c r="ORC63" s="87"/>
      <c r="ORD63" s="87"/>
      <c r="ORE63" s="87"/>
      <c r="ORF63" s="87"/>
      <c r="ORG63" s="87"/>
      <c r="ORH63" s="87"/>
      <c r="ORI63" s="87"/>
      <c r="ORJ63" s="87"/>
      <c r="ORK63" s="87"/>
      <c r="ORQ63" s="87"/>
      <c r="ORR63" s="87"/>
      <c r="ORS63" s="87"/>
      <c r="ORT63" s="87"/>
      <c r="ORU63" s="87"/>
      <c r="ORV63" s="87"/>
      <c r="ORW63" s="87"/>
      <c r="ORX63" s="87"/>
      <c r="ORY63" s="87"/>
      <c r="ORZ63" s="87"/>
      <c r="OSF63" s="87"/>
      <c r="OSG63" s="87"/>
      <c r="OSH63" s="87"/>
      <c r="OSI63" s="87"/>
      <c r="OSJ63" s="87"/>
      <c r="OSK63" s="87"/>
      <c r="OSL63" s="87"/>
      <c r="OSM63" s="87"/>
      <c r="OSN63" s="87"/>
      <c r="OSO63" s="87"/>
      <c r="OSU63" s="87"/>
      <c r="OSV63" s="87"/>
      <c r="OSW63" s="87"/>
      <c r="OSX63" s="87"/>
      <c r="OSY63" s="87"/>
      <c r="OSZ63" s="87"/>
      <c r="OTA63" s="87"/>
      <c r="OTB63" s="87"/>
      <c r="OTC63" s="87"/>
      <c r="OTD63" s="87"/>
      <c r="OTJ63" s="87"/>
      <c r="OTK63" s="87"/>
      <c r="OTL63" s="87"/>
      <c r="OTM63" s="87"/>
      <c r="OTN63" s="87"/>
      <c r="OTO63" s="87"/>
      <c r="OTP63" s="87"/>
      <c r="OTQ63" s="87"/>
      <c r="OTR63" s="87"/>
      <c r="OTS63" s="87"/>
      <c r="OTY63" s="87"/>
      <c r="OTZ63" s="87"/>
      <c r="OUA63" s="87"/>
      <c r="OUB63" s="87"/>
      <c r="OUC63" s="87"/>
      <c r="OUD63" s="87"/>
      <c r="OUE63" s="87"/>
      <c r="OUF63" s="87"/>
      <c r="OUG63" s="87"/>
      <c r="OUH63" s="87"/>
      <c r="OUN63" s="87"/>
      <c r="OUO63" s="87"/>
      <c r="OUP63" s="87"/>
      <c r="OUQ63" s="87"/>
      <c r="OUR63" s="87"/>
      <c r="OUS63" s="87"/>
      <c r="OUT63" s="87"/>
      <c r="OUU63" s="87"/>
      <c r="OUV63" s="87"/>
      <c r="OUW63" s="87"/>
      <c r="OVC63" s="87"/>
      <c r="OVD63" s="87"/>
      <c r="OVE63" s="87"/>
      <c r="OVF63" s="87"/>
      <c r="OVG63" s="87"/>
      <c r="OVH63" s="87"/>
      <c r="OVI63" s="87"/>
      <c r="OVJ63" s="87"/>
      <c r="OVK63" s="87"/>
      <c r="OVL63" s="87"/>
      <c r="OVR63" s="87"/>
      <c r="OVS63" s="87"/>
      <c r="OVT63" s="87"/>
      <c r="OVU63" s="87"/>
      <c r="OVV63" s="87"/>
      <c r="OVW63" s="87"/>
      <c r="OVX63" s="87"/>
      <c r="OVY63" s="87"/>
      <c r="OVZ63" s="87"/>
      <c r="OWA63" s="87"/>
      <c r="OWG63" s="87"/>
      <c r="OWH63" s="87"/>
      <c r="OWI63" s="87"/>
      <c r="OWJ63" s="87"/>
      <c r="OWK63" s="87"/>
      <c r="OWL63" s="87"/>
      <c r="OWM63" s="87"/>
      <c r="OWN63" s="87"/>
      <c r="OWO63" s="87"/>
      <c r="OWP63" s="87"/>
      <c r="OWV63" s="87"/>
      <c r="OWW63" s="87"/>
      <c r="OWX63" s="87"/>
      <c r="OWY63" s="87"/>
      <c r="OWZ63" s="87"/>
      <c r="OXA63" s="87"/>
      <c r="OXB63" s="87"/>
      <c r="OXC63" s="87"/>
      <c r="OXD63" s="87"/>
      <c r="OXE63" s="87"/>
      <c r="OXK63" s="87"/>
      <c r="OXL63" s="87"/>
      <c r="OXM63" s="87"/>
      <c r="OXN63" s="87"/>
      <c r="OXO63" s="87"/>
      <c r="OXP63" s="87"/>
      <c r="OXQ63" s="87"/>
      <c r="OXR63" s="87"/>
      <c r="OXS63" s="87"/>
      <c r="OXT63" s="87"/>
      <c r="OXZ63" s="87"/>
      <c r="OYA63" s="87"/>
      <c r="OYB63" s="87"/>
      <c r="OYC63" s="87"/>
      <c r="OYD63" s="87"/>
      <c r="OYE63" s="87"/>
      <c r="OYF63" s="87"/>
      <c r="OYG63" s="87"/>
      <c r="OYH63" s="87"/>
      <c r="OYI63" s="87"/>
      <c r="OYO63" s="87"/>
      <c r="OYP63" s="87"/>
      <c r="OYQ63" s="87"/>
      <c r="OYR63" s="87"/>
      <c r="OYS63" s="87"/>
      <c r="OYT63" s="87"/>
      <c r="OYU63" s="87"/>
      <c r="OYV63" s="87"/>
      <c r="OYW63" s="87"/>
      <c r="OYX63" s="87"/>
      <c r="OZD63" s="87"/>
      <c r="OZE63" s="87"/>
      <c r="OZF63" s="87"/>
      <c r="OZG63" s="87"/>
      <c r="OZH63" s="87"/>
      <c r="OZI63" s="87"/>
      <c r="OZJ63" s="87"/>
      <c r="OZK63" s="87"/>
      <c r="OZL63" s="87"/>
      <c r="OZM63" s="87"/>
      <c r="OZS63" s="87"/>
      <c r="OZT63" s="87"/>
      <c r="OZU63" s="87"/>
      <c r="OZV63" s="87"/>
      <c r="OZW63" s="87"/>
      <c r="OZX63" s="87"/>
      <c r="OZY63" s="87"/>
      <c r="OZZ63" s="87"/>
      <c r="PAA63" s="87"/>
      <c r="PAB63" s="87"/>
      <c r="PAH63" s="87"/>
      <c r="PAI63" s="87"/>
      <c r="PAJ63" s="87"/>
      <c r="PAK63" s="87"/>
      <c r="PAL63" s="87"/>
      <c r="PAM63" s="87"/>
      <c r="PAN63" s="87"/>
      <c r="PAO63" s="87"/>
      <c r="PAP63" s="87"/>
      <c r="PAQ63" s="87"/>
      <c r="PAW63" s="87"/>
      <c r="PAX63" s="87"/>
      <c r="PAY63" s="87"/>
      <c r="PAZ63" s="87"/>
      <c r="PBA63" s="87"/>
      <c r="PBB63" s="87"/>
      <c r="PBC63" s="87"/>
      <c r="PBD63" s="87"/>
      <c r="PBE63" s="87"/>
      <c r="PBF63" s="87"/>
      <c r="PBL63" s="87"/>
      <c r="PBM63" s="87"/>
      <c r="PBN63" s="87"/>
      <c r="PBO63" s="87"/>
      <c r="PBP63" s="87"/>
      <c r="PBQ63" s="87"/>
      <c r="PBR63" s="87"/>
      <c r="PBS63" s="87"/>
      <c r="PBT63" s="87"/>
      <c r="PBU63" s="87"/>
      <c r="PCA63" s="87"/>
      <c r="PCB63" s="87"/>
      <c r="PCC63" s="87"/>
      <c r="PCD63" s="87"/>
      <c r="PCE63" s="87"/>
      <c r="PCF63" s="87"/>
      <c r="PCG63" s="87"/>
      <c r="PCH63" s="87"/>
      <c r="PCI63" s="87"/>
      <c r="PCJ63" s="87"/>
      <c r="PCP63" s="87"/>
      <c r="PCQ63" s="87"/>
      <c r="PCR63" s="87"/>
      <c r="PCS63" s="87"/>
      <c r="PCT63" s="87"/>
      <c r="PCU63" s="87"/>
      <c r="PCV63" s="87"/>
      <c r="PCW63" s="87"/>
      <c r="PCX63" s="87"/>
      <c r="PCY63" s="87"/>
      <c r="PDE63" s="87"/>
      <c r="PDF63" s="87"/>
      <c r="PDG63" s="87"/>
      <c r="PDH63" s="87"/>
      <c r="PDI63" s="87"/>
      <c r="PDJ63" s="87"/>
      <c r="PDK63" s="87"/>
      <c r="PDL63" s="87"/>
      <c r="PDM63" s="87"/>
      <c r="PDN63" s="87"/>
      <c r="PDT63" s="87"/>
      <c r="PDU63" s="87"/>
      <c r="PDV63" s="87"/>
      <c r="PDW63" s="87"/>
      <c r="PDX63" s="87"/>
      <c r="PDY63" s="87"/>
      <c r="PDZ63" s="87"/>
      <c r="PEA63" s="87"/>
      <c r="PEB63" s="87"/>
      <c r="PEC63" s="87"/>
      <c r="PEI63" s="87"/>
      <c r="PEJ63" s="87"/>
      <c r="PEK63" s="87"/>
      <c r="PEL63" s="87"/>
      <c r="PEM63" s="87"/>
      <c r="PEN63" s="87"/>
      <c r="PEO63" s="87"/>
      <c r="PEP63" s="87"/>
      <c r="PEQ63" s="87"/>
      <c r="PER63" s="87"/>
      <c r="PEX63" s="87"/>
      <c r="PEY63" s="87"/>
      <c r="PEZ63" s="87"/>
      <c r="PFA63" s="87"/>
      <c r="PFB63" s="87"/>
      <c r="PFC63" s="87"/>
      <c r="PFD63" s="87"/>
      <c r="PFE63" s="87"/>
      <c r="PFF63" s="87"/>
      <c r="PFG63" s="87"/>
      <c r="PFM63" s="87"/>
      <c r="PFN63" s="87"/>
      <c r="PFO63" s="87"/>
      <c r="PFP63" s="87"/>
      <c r="PFQ63" s="87"/>
      <c r="PFR63" s="87"/>
      <c r="PFS63" s="87"/>
      <c r="PFT63" s="87"/>
      <c r="PFU63" s="87"/>
      <c r="PFV63" s="87"/>
      <c r="PGB63" s="87"/>
      <c r="PGC63" s="87"/>
      <c r="PGD63" s="87"/>
      <c r="PGE63" s="87"/>
      <c r="PGF63" s="87"/>
      <c r="PGG63" s="87"/>
      <c r="PGH63" s="87"/>
      <c r="PGI63" s="87"/>
      <c r="PGJ63" s="87"/>
      <c r="PGK63" s="87"/>
      <c r="PGQ63" s="87"/>
      <c r="PGR63" s="87"/>
      <c r="PGS63" s="87"/>
      <c r="PGT63" s="87"/>
      <c r="PGU63" s="87"/>
      <c r="PGV63" s="87"/>
      <c r="PGW63" s="87"/>
      <c r="PGX63" s="87"/>
      <c r="PGY63" s="87"/>
      <c r="PGZ63" s="87"/>
      <c r="PHF63" s="87"/>
      <c r="PHG63" s="87"/>
      <c r="PHH63" s="87"/>
      <c r="PHI63" s="87"/>
      <c r="PHJ63" s="87"/>
      <c r="PHK63" s="87"/>
      <c r="PHL63" s="87"/>
      <c r="PHM63" s="87"/>
      <c r="PHN63" s="87"/>
      <c r="PHO63" s="87"/>
      <c r="PHU63" s="87"/>
      <c r="PHV63" s="87"/>
      <c r="PHW63" s="87"/>
      <c r="PHX63" s="87"/>
      <c r="PHY63" s="87"/>
      <c r="PHZ63" s="87"/>
      <c r="PIA63" s="87"/>
      <c r="PIB63" s="87"/>
      <c r="PIC63" s="87"/>
      <c r="PID63" s="87"/>
      <c r="PIJ63" s="87"/>
      <c r="PIK63" s="87"/>
      <c r="PIL63" s="87"/>
      <c r="PIM63" s="87"/>
      <c r="PIN63" s="87"/>
      <c r="PIO63" s="87"/>
      <c r="PIP63" s="87"/>
      <c r="PIQ63" s="87"/>
      <c r="PIR63" s="87"/>
      <c r="PIS63" s="87"/>
      <c r="PIY63" s="87"/>
      <c r="PIZ63" s="87"/>
      <c r="PJA63" s="87"/>
      <c r="PJB63" s="87"/>
      <c r="PJC63" s="87"/>
      <c r="PJD63" s="87"/>
      <c r="PJE63" s="87"/>
      <c r="PJF63" s="87"/>
      <c r="PJG63" s="87"/>
      <c r="PJH63" s="87"/>
      <c r="PJN63" s="87"/>
      <c r="PJO63" s="87"/>
      <c r="PJP63" s="87"/>
      <c r="PJQ63" s="87"/>
      <c r="PJR63" s="87"/>
      <c r="PJS63" s="87"/>
      <c r="PJT63" s="87"/>
      <c r="PJU63" s="87"/>
      <c r="PJV63" s="87"/>
      <c r="PJW63" s="87"/>
      <c r="PKC63" s="87"/>
      <c r="PKD63" s="87"/>
      <c r="PKE63" s="87"/>
      <c r="PKF63" s="87"/>
      <c r="PKG63" s="87"/>
      <c r="PKH63" s="87"/>
      <c r="PKI63" s="87"/>
      <c r="PKJ63" s="87"/>
      <c r="PKK63" s="87"/>
      <c r="PKL63" s="87"/>
      <c r="PKR63" s="87"/>
      <c r="PKS63" s="87"/>
      <c r="PKT63" s="87"/>
      <c r="PKU63" s="87"/>
      <c r="PKV63" s="87"/>
      <c r="PKW63" s="87"/>
      <c r="PKX63" s="87"/>
      <c r="PKY63" s="87"/>
      <c r="PKZ63" s="87"/>
      <c r="PLA63" s="87"/>
      <c r="PLG63" s="87"/>
      <c r="PLH63" s="87"/>
      <c r="PLI63" s="87"/>
      <c r="PLJ63" s="87"/>
      <c r="PLK63" s="87"/>
      <c r="PLL63" s="87"/>
      <c r="PLM63" s="87"/>
      <c r="PLN63" s="87"/>
      <c r="PLO63" s="87"/>
      <c r="PLP63" s="87"/>
      <c r="PLV63" s="87"/>
      <c r="PLW63" s="87"/>
      <c r="PLX63" s="87"/>
      <c r="PLY63" s="87"/>
      <c r="PLZ63" s="87"/>
      <c r="PMA63" s="87"/>
      <c r="PMB63" s="87"/>
      <c r="PMC63" s="87"/>
      <c r="PMD63" s="87"/>
      <c r="PME63" s="87"/>
      <c r="PMK63" s="87"/>
      <c r="PML63" s="87"/>
      <c r="PMM63" s="87"/>
      <c r="PMN63" s="87"/>
      <c r="PMO63" s="87"/>
      <c r="PMP63" s="87"/>
      <c r="PMQ63" s="87"/>
      <c r="PMR63" s="87"/>
      <c r="PMS63" s="87"/>
      <c r="PMT63" s="87"/>
      <c r="PMZ63" s="87"/>
      <c r="PNA63" s="87"/>
      <c r="PNB63" s="87"/>
      <c r="PNC63" s="87"/>
      <c r="PND63" s="87"/>
      <c r="PNE63" s="87"/>
      <c r="PNF63" s="87"/>
      <c r="PNG63" s="87"/>
      <c r="PNH63" s="87"/>
      <c r="PNI63" s="87"/>
      <c r="PNO63" s="87"/>
      <c r="PNP63" s="87"/>
      <c r="PNQ63" s="87"/>
      <c r="PNR63" s="87"/>
      <c r="PNS63" s="87"/>
      <c r="PNT63" s="87"/>
      <c r="PNU63" s="87"/>
      <c r="PNV63" s="87"/>
      <c r="PNW63" s="87"/>
      <c r="PNX63" s="87"/>
      <c r="POD63" s="87"/>
      <c r="POE63" s="87"/>
      <c r="POF63" s="87"/>
      <c r="POG63" s="87"/>
      <c r="POH63" s="87"/>
      <c r="POI63" s="87"/>
      <c r="POJ63" s="87"/>
      <c r="POK63" s="87"/>
      <c r="POL63" s="87"/>
      <c r="POM63" s="87"/>
      <c r="POS63" s="87"/>
      <c r="POT63" s="87"/>
      <c r="POU63" s="87"/>
      <c r="POV63" s="87"/>
      <c r="POW63" s="87"/>
      <c r="POX63" s="87"/>
      <c r="POY63" s="87"/>
      <c r="POZ63" s="87"/>
      <c r="PPA63" s="87"/>
      <c r="PPB63" s="87"/>
      <c r="PPH63" s="87"/>
      <c r="PPI63" s="87"/>
      <c r="PPJ63" s="87"/>
      <c r="PPK63" s="87"/>
      <c r="PPL63" s="87"/>
      <c r="PPM63" s="87"/>
      <c r="PPN63" s="87"/>
      <c r="PPO63" s="87"/>
      <c r="PPP63" s="87"/>
      <c r="PPQ63" s="87"/>
      <c r="PPW63" s="87"/>
      <c r="PPX63" s="87"/>
      <c r="PPY63" s="87"/>
      <c r="PPZ63" s="87"/>
      <c r="PQA63" s="87"/>
      <c r="PQB63" s="87"/>
      <c r="PQC63" s="87"/>
      <c r="PQD63" s="87"/>
      <c r="PQE63" s="87"/>
      <c r="PQF63" s="87"/>
      <c r="PQL63" s="87"/>
      <c r="PQM63" s="87"/>
      <c r="PQN63" s="87"/>
      <c r="PQO63" s="87"/>
      <c r="PQP63" s="87"/>
      <c r="PQQ63" s="87"/>
      <c r="PQR63" s="87"/>
      <c r="PQS63" s="87"/>
      <c r="PQT63" s="87"/>
      <c r="PQU63" s="87"/>
      <c r="PRA63" s="87"/>
      <c r="PRB63" s="87"/>
      <c r="PRC63" s="87"/>
      <c r="PRD63" s="87"/>
      <c r="PRE63" s="87"/>
      <c r="PRF63" s="87"/>
      <c r="PRG63" s="87"/>
      <c r="PRH63" s="87"/>
      <c r="PRI63" s="87"/>
      <c r="PRJ63" s="87"/>
      <c r="PRP63" s="87"/>
      <c r="PRQ63" s="87"/>
      <c r="PRR63" s="87"/>
      <c r="PRS63" s="87"/>
      <c r="PRT63" s="87"/>
      <c r="PRU63" s="87"/>
      <c r="PRV63" s="87"/>
      <c r="PRW63" s="87"/>
      <c r="PRX63" s="87"/>
      <c r="PRY63" s="87"/>
      <c r="PSE63" s="87"/>
      <c r="PSF63" s="87"/>
      <c r="PSG63" s="87"/>
      <c r="PSH63" s="87"/>
      <c r="PSI63" s="87"/>
      <c r="PSJ63" s="87"/>
      <c r="PSK63" s="87"/>
      <c r="PSL63" s="87"/>
      <c r="PSM63" s="87"/>
      <c r="PSN63" s="87"/>
      <c r="PST63" s="87"/>
      <c r="PSU63" s="87"/>
      <c r="PSV63" s="87"/>
      <c r="PSW63" s="87"/>
      <c r="PSX63" s="87"/>
      <c r="PSY63" s="87"/>
      <c r="PSZ63" s="87"/>
      <c r="PTA63" s="87"/>
      <c r="PTB63" s="87"/>
      <c r="PTC63" s="87"/>
      <c r="PTI63" s="87"/>
      <c r="PTJ63" s="87"/>
      <c r="PTK63" s="87"/>
      <c r="PTL63" s="87"/>
      <c r="PTM63" s="87"/>
      <c r="PTN63" s="87"/>
      <c r="PTO63" s="87"/>
      <c r="PTP63" s="87"/>
      <c r="PTQ63" s="87"/>
      <c r="PTR63" s="87"/>
      <c r="PTX63" s="87"/>
      <c r="PTY63" s="87"/>
      <c r="PTZ63" s="87"/>
      <c r="PUA63" s="87"/>
      <c r="PUB63" s="87"/>
      <c r="PUC63" s="87"/>
      <c r="PUD63" s="87"/>
      <c r="PUE63" s="87"/>
      <c r="PUF63" s="87"/>
      <c r="PUG63" s="87"/>
      <c r="PUM63" s="87"/>
      <c r="PUN63" s="87"/>
      <c r="PUO63" s="87"/>
      <c r="PUP63" s="87"/>
      <c r="PUQ63" s="87"/>
      <c r="PUR63" s="87"/>
      <c r="PUS63" s="87"/>
      <c r="PUT63" s="87"/>
      <c r="PUU63" s="87"/>
      <c r="PUV63" s="87"/>
      <c r="PVB63" s="87"/>
      <c r="PVC63" s="87"/>
      <c r="PVD63" s="87"/>
      <c r="PVE63" s="87"/>
      <c r="PVF63" s="87"/>
      <c r="PVG63" s="87"/>
      <c r="PVH63" s="87"/>
      <c r="PVI63" s="87"/>
      <c r="PVJ63" s="87"/>
      <c r="PVK63" s="87"/>
      <c r="PVQ63" s="87"/>
      <c r="PVR63" s="87"/>
      <c r="PVS63" s="87"/>
      <c r="PVT63" s="87"/>
      <c r="PVU63" s="87"/>
      <c r="PVV63" s="87"/>
      <c r="PVW63" s="87"/>
      <c r="PVX63" s="87"/>
      <c r="PVY63" s="87"/>
      <c r="PVZ63" s="87"/>
      <c r="PWF63" s="87"/>
      <c r="PWG63" s="87"/>
      <c r="PWH63" s="87"/>
      <c r="PWI63" s="87"/>
      <c r="PWJ63" s="87"/>
      <c r="PWK63" s="87"/>
      <c r="PWL63" s="87"/>
      <c r="PWM63" s="87"/>
      <c r="PWN63" s="87"/>
      <c r="PWO63" s="87"/>
      <c r="PWU63" s="87"/>
      <c r="PWV63" s="87"/>
      <c r="PWW63" s="87"/>
      <c r="PWX63" s="87"/>
      <c r="PWY63" s="87"/>
      <c r="PWZ63" s="87"/>
      <c r="PXA63" s="87"/>
      <c r="PXB63" s="87"/>
      <c r="PXC63" s="87"/>
      <c r="PXD63" s="87"/>
      <c r="PXJ63" s="87"/>
      <c r="PXK63" s="87"/>
      <c r="PXL63" s="87"/>
      <c r="PXM63" s="87"/>
      <c r="PXN63" s="87"/>
      <c r="PXO63" s="87"/>
      <c r="PXP63" s="87"/>
      <c r="PXQ63" s="87"/>
      <c r="PXR63" s="87"/>
      <c r="PXS63" s="87"/>
      <c r="PXY63" s="87"/>
      <c r="PXZ63" s="87"/>
      <c r="PYA63" s="87"/>
      <c r="PYB63" s="87"/>
      <c r="PYC63" s="87"/>
      <c r="PYD63" s="87"/>
      <c r="PYE63" s="87"/>
      <c r="PYF63" s="87"/>
      <c r="PYG63" s="87"/>
      <c r="PYH63" s="87"/>
      <c r="PYN63" s="87"/>
      <c r="PYO63" s="87"/>
      <c r="PYP63" s="87"/>
      <c r="PYQ63" s="87"/>
      <c r="PYR63" s="87"/>
      <c r="PYS63" s="87"/>
      <c r="PYT63" s="87"/>
      <c r="PYU63" s="87"/>
      <c r="PYV63" s="87"/>
      <c r="PYW63" s="87"/>
      <c r="PZC63" s="87"/>
      <c r="PZD63" s="87"/>
      <c r="PZE63" s="87"/>
      <c r="PZF63" s="87"/>
      <c r="PZG63" s="87"/>
      <c r="PZH63" s="87"/>
      <c r="PZI63" s="87"/>
      <c r="PZJ63" s="87"/>
      <c r="PZK63" s="87"/>
      <c r="PZL63" s="87"/>
      <c r="PZR63" s="87"/>
      <c r="PZS63" s="87"/>
      <c r="PZT63" s="87"/>
      <c r="PZU63" s="87"/>
      <c r="PZV63" s="87"/>
      <c r="PZW63" s="87"/>
      <c r="PZX63" s="87"/>
      <c r="PZY63" s="87"/>
      <c r="PZZ63" s="87"/>
      <c r="QAA63" s="87"/>
      <c r="QAG63" s="87"/>
      <c r="QAH63" s="87"/>
      <c r="QAI63" s="87"/>
      <c r="QAJ63" s="87"/>
      <c r="QAK63" s="87"/>
      <c r="QAL63" s="87"/>
      <c r="QAM63" s="87"/>
      <c r="QAN63" s="87"/>
      <c r="QAO63" s="87"/>
      <c r="QAP63" s="87"/>
      <c r="QAV63" s="87"/>
      <c r="QAW63" s="87"/>
      <c r="QAX63" s="87"/>
      <c r="QAY63" s="87"/>
      <c r="QAZ63" s="87"/>
      <c r="QBA63" s="87"/>
      <c r="QBB63" s="87"/>
      <c r="QBC63" s="87"/>
      <c r="QBD63" s="87"/>
      <c r="QBE63" s="87"/>
      <c r="QBK63" s="87"/>
      <c r="QBL63" s="87"/>
      <c r="QBM63" s="87"/>
      <c r="QBN63" s="87"/>
      <c r="QBO63" s="87"/>
      <c r="QBP63" s="87"/>
      <c r="QBQ63" s="87"/>
      <c r="QBR63" s="87"/>
      <c r="QBS63" s="87"/>
      <c r="QBT63" s="87"/>
      <c r="QBZ63" s="87"/>
      <c r="QCA63" s="87"/>
      <c r="QCB63" s="87"/>
      <c r="QCC63" s="87"/>
      <c r="QCD63" s="87"/>
      <c r="QCE63" s="87"/>
      <c r="QCF63" s="87"/>
      <c r="QCG63" s="87"/>
      <c r="QCH63" s="87"/>
      <c r="QCI63" s="87"/>
      <c r="QCO63" s="87"/>
      <c r="QCP63" s="87"/>
      <c r="QCQ63" s="87"/>
      <c r="QCR63" s="87"/>
      <c r="QCS63" s="87"/>
      <c r="QCT63" s="87"/>
      <c r="QCU63" s="87"/>
      <c r="QCV63" s="87"/>
      <c r="QCW63" s="87"/>
      <c r="QCX63" s="87"/>
      <c r="QDD63" s="87"/>
      <c r="QDE63" s="87"/>
      <c r="QDF63" s="87"/>
      <c r="QDG63" s="87"/>
      <c r="QDH63" s="87"/>
      <c r="QDI63" s="87"/>
      <c r="QDJ63" s="87"/>
      <c r="QDK63" s="87"/>
      <c r="QDL63" s="87"/>
      <c r="QDM63" s="87"/>
      <c r="QDS63" s="87"/>
      <c r="QDT63" s="87"/>
      <c r="QDU63" s="87"/>
      <c r="QDV63" s="87"/>
      <c r="QDW63" s="87"/>
      <c r="QDX63" s="87"/>
      <c r="QDY63" s="87"/>
      <c r="QDZ63" s="87"/>
      <c r="QEA63" s="87"/>
      <c r="QEB63" s="87"/>
      <c r="QEH63" s="87"/>
      <c r="QEI63" s="87"/>
      <c r="QEJ63" s="87"/>
      <c r="QEK63" s="87"/>
      <c r="QEL63" s="87"/>
      <c r="QEM63" s="87"/>
      <c r="QEN63" s="87"/>
      <c r="QEO63" s="87"/>
      <c r="QEP63" s="87"/>
      <c r="QEQ63" s="87"/>
      <c r="QEW63" s="87"/>
      <c r="QEX63" s="87"/>
      <c r="QEY63" s="87"/>
      <c r="QEZ63" s="87"/>
      <c r="QFA63" s="87"/>
      <c r="QFB63" s="87"/>
      <c r="QFC63" s="87"/>
      <c r="QFD63" s="87"/>
      <c r="QFE63" s="87"/>
      <c r="QFF63" s="87"/>
      <c r="QFL63" s="87"/>
      <c r="QFM63" s="87"/>
      <c r="QFN63" s="87"/>
      <c r="QFO63" s="87"/>
      <c r="QFP63" s="87"/>
      <c r="QFQ63" s="87"/>
      <c r="QFR63" s="87"/>
      <c r="QFS63" s="87"/>
      <c r="QFT63" s="87"/>
      <c r="QFU63" s="87"/>
      <c r="QGA63" s="87"/>
      <c r="QGB63" s="87"/>
      <c r="QGC63" s="87"/>
      <c r="QGD63" s="87"/>
      <c r="QGE63" s="87"/>
      <c r="QGF63" s="87"/>
      <c r="QGG63" s="87"/>
      <c r="QGH63" s="87"/>
      <c r="QGI63" s="87"/>
      <c r="QGJ63" s="87"/>
      <c r="QGP63" s="87"/>
      <c r="QGQ63" s="87"/>
      <c r="QGR63" s="87"/>
      <c r="QGS63" s="87"/>
      <c r="QGT63" s="87"/>
      <c r="QGU63" s="87"/>
      <c r="QGV63" s="87"/>
      <c r="QGW63" s="87"/>
      <c r="QGX63" s="87"/>
      <c r="QGY63" s="87"/>
      <c r="QHE63" s="87"/>
      <c r="QHF63" s="87"/>
      <c r="QHG63" s="87"/>
      <c r="QHH63" s="87"/>
      <c r="QHI63" s="87"/>
      <c r="QHJ63" s="87"/>
      <c r="QHK63" s="87"/>
      <c r="QHL63" s="87"/>
      <c r="QHM63" s="87"/>
      <c r="QHN63" s="87"/>
      <c r="QHT63" s="87"/>
      <c r="QHU63" s="87"/>
      <c r="QHV63" s="87"/>
      <c r="QHW63" s="87"/>
      <c r="QHX63" s="87"/>
      <c r="QHY63" s="87"/>
      <c r="QHZ63" s="87"/>
      <c r="QIA63" s="87"/>
      <c r="QIB63" s="87"/>
      <c r="QIC63" s="87"/>
      <c r="QII63" s="87"/>
      <c r="QIJ63" s="87"/>
      <c r="QIK63" s="87"/>
      <c r="QIL63" s="87"/>
      <c r="QIM63" s="87"/>
      <c r="QIN63" s="87"/>
      <c r="QIO63" s="87"/>
      <c r="QIP63" s="87"/>
      <c r="QIQ63" s="87"/>
      <c r="QIR63" s="87"/>
      <c r="QIX63" s="87"/>
      <c r="QIY63" s="87"/>
      <c r="QIZ63" s="87"/>
      <c r="QJA63" s="87"/>
      <c r="QJB63" s="87"/>
      <c r="QJC63" s="87"/>
      <c r="QJD63" s="87"/>
      <c r="QJE63" s="87"/>
      <c r="QJF63" s="87"/>
      <c r="QJG63" s="87"/>
      <c r="QJM63" s="87"/>
      <c r="QJN63" s="87"/>
      <c r="QJO63" s="87"/>
      <c r="QJP63" s="87"/>
      <c r="QJQ63" s="87"/>
      <c r="QJR63" s="87"/>
      <c r="QJS63" s="87"/>
      <c r="QJT63" s="87"/>
      <c r="QJU63" s="87"/>
      <c r="QJV63" s="87"/>
      <c r="QKB63" s="87"/>
      <c r="QKC63" s="87"/>
      <c r="QKD63" s="87"/>
      <c r="QKE63" s="87"/>
      <c r="QKF63" s="87"/>
      <c r="QKG63" s="87"/>
      <c r="QKH63" s="87"/>
      <c r="QKI63" s="87"/>
      <c r="QKJ63" s="87"/>
      <c r="QKK63" s="87"/>
      <c r="QKQ63" s="87"/>
      <c r="QKR63" s="87"/>
      <c r="QKS63" s="87"/>
      <c r="QKT63" s="87"/>
      <c r="QKU63" s="87"/>
      <c r="QKV63" s="87"/>
      <c r="QKW63" s="87"/>
      <c r="QKX63" s="87"/>
      <c r="QKY63" s="87"/>
      <c r="QKZ63" s="87"/>
      <c r="QLF63" s="87"/>
      <c r="QLG63" s="87"/>
      <c r="QLH63" s="87"/>
      <c r="QLI63" s="87"/>
      <c r="QLJ63" s="87"/>
      <c r="QLK63" s="87"/>
      <c r="QLL63" s="87"/>
      <c r="QLM63" s="87"/>
      <c r="QLN63" s="87"/>
      <c r="QLO63" s="87"/>
      <c r="QLU63" s="87"/>
      <c r="QLV63" s="87"/>
      <c r="QLW63" s="87"/>
      <c r="QLX63" s="87"/>
      <c r="QLY63" s="87"/>
      <c r="QLZ63" s="87"/>
      <c r="QMA63" s="87"/>
      <c r="QMB63" s="87"/>
      <c r="QMC63" s="87"/>
      <c r="QMD63" s="87"/>
      <c r="QMJ63" s="87"/>
      <c r="QMK63" s="87"/>
      <c r="QML63" s="87"/>
      <c r="QMM63" s="87"/>
      <c r="QMN63" s="87"/>
      <c r="QMO63" s="87"/>
      <c r="QMP63" s="87"/>
      <c r="QMQ63" s="87"/>
      <c r="QMR63" s="87"/>
      <c r="QMS63" s="87"/>
      <c r="QMY63" s="87"/>
      <c r="QMZ63" s="87"/>
      <c r="QNA63" s="87"/>
      <c r="QNB63" s="87"/>
      <c r="QNC63" s="87"/>
      <c r="QND63" s="87"/>
      <c r="QNE63" s="87"/>
      <c r="QNF63" s="87"/>
      <c r="QNG63" s="87"/>
      <c r="QNH63" s="87"/>
      <c r="QNN63" s="87"/>
      <c r="QNO63" s="87"/>
      <c r="QNP63" s="87"/>
      <c r="QNQ63" s="87"/>
      <c r="QNR63" s="87"/>
      <c r="QNS63" s="87"/>
      <c r="QNT63" s="87"/>
      <c r="QNU63" s="87"/>
      <c r="QNV63" s="87"/>
      <c r="QNW63" s="87"/>
      <c r="QOC63" s="87"/>
      <c r="QOD63" s="87"/>
      <c r="QOE63" s="87"/>
      <c r="QOF63" s="87"/>
      <c r="QOG63" s="87"/>
      <c r="QOH63" s="87"/>
      <c r="QOI63" s="87"/>
      <c r="QOJ63" s="87"/>
      <c r="QOK63" s="87"/>
      <c r="QOL63" s="87"/>
      <c r="QOR63" s="87"/>
      <c r="QOS63" s="87"/>
      <c r="QOT63" s="87"/>
      <c r="QOU63" s="87"/>
      <c r="QOV63" s="87"/>
      <c r="QOW63" s="87"/>
      <c r="QOX63" s="87"/>
      <c r="QOY63" s="87"/>
      <c r="QOZ63" s="87"/>
      <c r="QPA63" s="87"/>
      <c r="QPG63" s="87"/>
      <c r="QPH63" s="87"/>
      <c r="QPI63" s="87"/>
      <c r="QPJ63" s="87"/>
      <c r="QPK63" s="87"/>
      <c r="QPL63" s="87"/>
      <c r="QPM63" s="87"/>
      <c r="QPN63" s="87"/>
      <c r="QPO63" s="87"/>
      <c r="QPP63" s="87"/>
      <c r="QPV63" s="87"/>
      <c r="QPW63" s="87"/>
      <c r="QPX63" s="87"/>
      <c r="QPY63" s="87"/>
      <c r="QPZ63" s="87"/>
      <c r="QQA63" s="87"/>
      <c r="QQB63" s="87"/>
      <c r="QQC63" s="87"/>
      <c r="QQD63" s="87"/>
      <c r="QQE63" s="87"/>
      <c r="QQK63" s="87"/>
      <c r="QQL63" s="87"/>
      <c r="QQM63" s="87"/>
      <c r="QQN63" s="87"/>
      <c r="QQO63" s="87"/>
      <c r="QQP63" s="87"/>
      <c r="QQQ63" s="87"/>
      <c r="QQR63" s="87"/>
      <c r="QQS63" s="87"/>
      <c r="QQT63" s="87"/>
      <c r="QQZ63" s="87"/>
      <c r="QRA63" s="87"/>
      <c r="QRB63" s="87"/>
      <c r="QRC63" s="87"/>
      <c r="QRD63" s="87"/>
      <c r="QRE63" s="87"/>
      <c r="QRF63" s="87"/>
      <c r="QRG63" s="87"/>
      <c r="QRH63" s="87"/>
      <c r="QRI63" s="87"/>
      <c r="QRO63" s="87"/>
      <c r="QRP63" s="87"/>
      <c r="QRQ63" s="87"/>
      <c r="QRR63" s="87"/>
      <c r="QRS63" s="87"/>
      <c r="QRT63" s="87"/>
      <c r="QRU63" s="87"/>
      <c r="QRV63" s="87"/>
      <c r="QRW63" s="87"/>
      <c r="QRX63" s="87"/>
      <c r="QSD63" s="87"/>
      <c r="QSE63" s="87"/>
      <c r="QSF63" s="87"/>
      <c r="QSG63" s="87"/>
      <c r="QSH63" s="87"/>
      <c r="QSI63" s="87"/>
      <c r="QSJ63" s="87"/>
      <c r="QSK63" s="87"/>
      <c r="QSL63" s="87"/>
      <c r="QSM63" s="87"/>
      <c r="QSS63" s="87"/>
      <c r="QST63" s="87"/>
      <c r="QSU63" s="87"/>
      <c r="QSV63" s="87"/>
      <c r="QSW63" s="87"/>
      <c r="QSX63" s="87"/>
      <c r="QSY63" s="87"/>
      <c r="QSZ63" s="87"/>
      <c r="QTA63" s="87"/>
      <c r="QTB63" s="87"/>
      <c r="QTH63" s="87"/>
      <c r="QTI63" s="87"/>
      <c r="QTJ63" s="87"/>
      <c r="QTK63" s="87"/>
      <c r="QTL63" s="87"/>
      <c r="QTM63" s="87"/>
      <c r="QTN63" s="87"/>
      <c r="QTO63" s="87"/>
      <c r="QTP63" s="87"/>
      <c r="QTQ63" s="87"/>
      <c r="QTW63" s="87"/>
      <c r="QTX63" s="87"/>
      <c r="QTY63" s="87"/>
      <c r="QTZ63" s="87"/>
      <c r="QUA63" s="87"/>
      <c r="QUB63" s="87"/>
      <c r="QUC63" s="87"/>
      <c r="QUD63" s="87"/>
      <c r="QUE63" s="87"/>
      <c r="QUF63" s="87"/>
      <c r="QUL63" s="87"/>
      <c r="QUM63" s="87"/>
      <c r="QUN63" s="87"/>
      <c r="QUO63" s="87"/>
      <c r="QUP63" s="87"/>
      <c r="QUQ63" s="87"/>
      <c r="QUR63" s="87"/>
      <c r="QUS63" s="87"/>
      <c r="QUT63" s="87"/>
      <c r="QUU63" s="87"/>
      <c r="QVA63" s="87"/>
      <c r="QVB63" s="87"/>
      <c r="QVC63" s="87"/>
      <c r="QVD63" s="87"/>
      <c r="QVE63" s="87"/>
      <c r="QVF63" s="87"/>
      <c r="QVG63" s="87"/>
      <c r="QVH63" s="87"/>
      <c r="QVI63" s="87"/>
      <c r="QVJ63" s="87"/>
      <c r="QVP63" s="87"/>
      <c r="QVQ63" s="87"/>
      <c r="QVR63" s="87"/>
      <c r="QVS63" s="87"/>
      <c r="QVT63" s="87"/>
      <c r="QVU63" s="87"/>
      <c r="QVV63" s="87"/>
      <c r="QVW63" s="87"/>
      <c r="QVX63" s="87"/>
      <c r="QVY63" s="87"/>
      <c r="QWE63" s="87"/>
      <c r="QWF63" s="87"/>
      <c r="QWG63" s="87"/>
      <c r="QWH63" s="87"/>
      <c r="QWI63" s="87"/>
      <c r="QWJ63" s="87"/>
      <c r="QWK63" s="87"/>
      <c r="QWL63" s="87"/>
      <c r="QWM63" s="87"/>
      <c r="QWN63" s="87"/>
      <c r="QWT63" s="87"/>
      <c r="QWU63" s="87"/>
      <c r="QWV63" s="87"/>
      <c r="QWW63" s="87"/>
      <c r="QWX63" s="87"/>
      <c r="QWY63" s="87"/>
      <c r="QWZ63" s="87"/>
      <c r="QXA63" s="87"/>
      <c r="QXB63" s="87"/>
      <c r="QXC63" s="87"/>
      <c r="QXI63" s="87"/>
      <c r="QXJ63" s="87"/>
      <c r="QXK63" s="87"/>
      <c r="QXL63" s="87"/>
      <c r="QXM63" s="87"/>
      <c r="QXN63" s="87"/>
      <c r="QXO63" s="87"/>
      <c r="QXP63" s="87"/>
      <c r="QXQ63" s="87"/>
      <c r="QXR63" s="87"/>
      <c r="QXX63" s="87"/>
      <c r="QXY63" s="87"/>
      <c r="QXZ63" s="87"/>
      <c r="QYA63" s="87"/>
      <c r="QYB63" s="87"/>
      <c r="QYC63" s="87"/>
      <c r="QYD63" s="87"/>
      <c r="QYE63" s="87"/>
      <c r="QYF63" s="87"/>
      <c r="QYG63" s="87"/>
      <c r="QYM63" s="87"/>
      <c r="QYN63" s="87"/>
      <c r="QYO63" s="87"/>
      <c r="QYP63" s="87"/>
      <c r="QYQ63" s="87"/>
      <c r="QYR63" s="87"/>
      <c r="QYS63" s="87"/>
      <c r="QYT63" s="87"/>
      <c r="QYU63" s="87"/>
      <c r="QYV63" s="87"/>
      <c r="QZB63" s="87"/>
      <c r="QZC63" s="87"/>
      <c r="QZD63" s="87"/>
      <c r="QZE63" s="87"/>
      <c r="QZF63" s="87"/>
      <c r="QZG63" s="87"/>
      <c r="QZH63" s="87"/>
      <c r="QZI63" s="87"/>
      <c r="QZJ63" s="87"/>
      <c r="QZK63" s="87"/>
      <c r="QZQ63" s="87"/>
      <c r="QZR63" s="87"/>
      <c r="QZS63" s="87"/>
      <c r="QZT63" s="87"/>
      <c r="QZU63" s="87"/>
      <c r="QZV63" s="87"/>
      <c r="QZW63" s="87"/>
      <c r="QZX63" s="87"/>
      <c r="QZY63" s="87"/>
      <c r="QZZ63" s="87"/>
      <c r="RAF63" s="87"/>
      <c r="RAG63" s="87"/>
      <c r="RAH63" s="87"/>
      <c r="RAI63" s="87"/>
      <c r="RAJ63" s="87"/>
      <c r="RAK63" s="87"/>
      <c r="RAL63" s="87"/>
      <c r="RAM63" s="87"/>
      <c r="RAN63" s="87"/>
      <c r="RAO63" s="87"/>
      <c r="RAU63" s="87"/>
      <c r="RAV63" s="87"/>
      <c r="RAW63" s="87"/>
      <c r="RAX63" s="87"/>
      <c r="RAY63" s="87"/>
      <c r="RAZ63" s="87"/>
      <c r="RBA63" s="87"/>
      <c r="RBB63" s="87"/>
      <c r="RBC63" s="87"/>
      <c r="RBD63" s="87"/>
      <c r="RBJ63" s="87"/>
      <c r="RBK63" s="87"/>
      <c r="RBL63" s="87"/>
      <c r="RBM63" s="87"/>
      <c r="RBN63" s="87"/>
      <c r="RBO63" s="87"/>
      <c r="RBP63" s="87"/>
      <c r="RBQ63" s="87"/>
      <c r="RBR63" s="87"/>
      <c r="RBS63" s="87"/>
      <c r="RBY63" s="87"/>
      <c r="RBZ63" s="87"/>
      <c r="RCA63" s="87"/>
      <c r="RCB63" s="87"/>
      <c r="RCC63" s="87"/>
      <c r="RCD63" s="87"/>
      <c r="RCE63" s="87"/>
      <c r="RCF63" s="87"/>
      <c r="RCG63" s="87"/>
      <c r="RCH63" s="87"/>
      <c r="RCN63" s="87"/>
      <c r="RCO63" s="87"/>
      <c r="RCP63" s="87"/>
      <c r="RCQ63" s="87"/>
      <c r="RCR63" s="87"/>
      <c r="RCS63" s="87"/>
      <c r="RCT63" s="87"/>
      <c r="RCU63" s="87"/>
      <c r="RCV63" s="87"/>
      <c r="RCW63" s="87"/>
      <c r="RDC63" s="87"/>
      <c r="RDD63" s="87"/>
      <c r="RDE63" s="87"/>
      <c r="RDF63" s="87"/>
      <c r="RDG63" s="87"/>
      <c r="RDH63" s="87"/>
      <c r="RDI63" s="87"/>
      <c r="RDJ63" s="87"/>
      <c r="RDK63" s="87"/>
      <c r="RDL63" s="87"/>
      <c r="RDR63" s="87"/>
      <c r="RDS63" s="87"/>
      <c r="RDT63" s="87"/>
      <c r="RDU63" s="87"/>
      <c r="RDV63" s="87"/>
      <c r="RDW63" s="87"/>
      <c r="RDX63" s="87"/>
      <c r="RDY63" s="87"/>
      <c r="RDZ63" s="87"/>
      <c r="REA63" s="87"/>
      <c r="REG63" s="87"/>
      <c r="REH63" s="87"/>
      <c r="REI63" s="87"/>
      <c r="REJ63" s="87"/>
      <c r="REK63" s="87"/>
      <c r="REL63" s="87"/>
      <c r="REM63" s="87"/>
      <c r="REN63" s="87"/>
      <c r="REO63" s="87"/>
      <c r="REP63" s="87"/>
      <c r="REV63" s="87"/>
      <c r="REW63" s="87"/>
      <c r="REX63" s="87"/>
      <c r="REY63" s="87"/>
      <c r="REZ63" s="87"/>
      <c r="RFA63" s="87"/>
      <c r="RFB63" s="87"/>
      <c r="RFC63" s="87"/>
      <c r="RFD63" s="87"/>
      <c r="RFE63" s="87"/>
      <c r="RFK63" s="87"/>
      <c r="RFL63" s="87"/>
      <c r="RFM63" s="87"/>
      <c r="RFN63" s="87"/>
      <c r="RFO63" s="87"/>
      <c r="RFP63" s="87"/>
      <c r="RFQ63" s="87"/>
      <c r="RFR63" s="87"/>
      <c r="RFS63" s="87"/>
      <c r="RFT63" s="87"/>
      <c r="RFZ63" s="87"/>
      <c r="RGA63" s="87"/>
      <c r="RGB63" s="87"/>
      <c r="RGC63" s="87"/>
      <c r="RGD63" s="87"/>
      <c r="RGE63" s="87"/>
      <c r="RGF63" s="87"/>
      <c r="RGG63" s="87"/>
      <c r="RGH63" s="87"/>
      <c r="RGI63" s="87"/>
      <c r="RGO63" s="87"/>
      <c r="RGP63" s="87"/>
      <c r="RGQ63" s="87"/>
      <c r="RGR63" s="87"/>
      <c r="RGS63" s="87"/>
      <c r="RGT63" s="87"/>
      <c r="RGU63" s="87"/>
      <c r="RGV63" s="87"/>
      <c r="RGW63" s="87"/>
      <c r="RGX63" s="87"/>
      <c r="RHD63" s="87"/>
      <c r="RHE63" s="87"/>
      <c r="RHF63" s="87"/>
      <c r="RHG63" s="87"/>
      <c r="RHH63" s="87"/>
      <c r="RHI63" s="87"/>
      <c r="RHJ63" s="87"/>
      <c r="RHK63" s="87"/>
      <c r="RHL63" s="87"/>
      <c r="RHM63" s="87"/>
      <c r="RHS63" s="87"/>
      <c r="RHT63" s="87"/>
      <c r="RHU63" s="87"/>
      <c r="RHV63" s="87"/>
      <c r="RHW63" s="87"/>
      <c r="RHX63" s="87"/>
      <c r="RHY63" s="87"/>
      <c r="RHZ63" s="87"/>
      <c r="RIA63" s="87"/>
      <c r="RIB63" s="87"/>
      <c r="RIH63" s="87"/>
      <c r="RII63" s="87"/>
      <c r="RIJ63" s="87"/>
      <c r="RIK63" s="87"/>
      <c r="RIL63" s="87"/>
      <c r="RIM63" s="87"/>
      <c r="RIN63" s="87"/>
      <c r="RIO63" s="87"/>
      <c r="RIP63" s="87"/>
      <c r="RIQ63" s="87"/>
      <c r="RIW63" s="87"/>
      <c r="RIX63" s="87"/>
      <c r="RIY63" s="87"/>
      <c r="RIZ63" s="87"/>
      <c r="RJA63" s="87"/>
      <c r="RJB63" s="87"/>
      <c r="RJC63" s="87"/>
      <c r="RJD63" s="87"/>
      <c r="RJE63" s="87"/>
      <c r="RJF63" s="87"/>
      <c r="RJL63" s="87"/>
      <c r="RJM63" s="87"/>
      <c r="RJN63" s="87"/>
      <c r="RJO63" s="87"/>
      <c r="RJP63" s="87"/>
      <c r="RJQ63" s="87"/>
      <c r="RJR63" s="87"/>
      <c r="RJS63" s="87"/>
      <c r="RJT63" s="87"/>
      <c r="RJU63" s="87"/>
      <c r="RKA63" s="87"/>
      <c r="RKB63" s="87"/>
      <c r="RKC63" s="87"/>
      <c r="RKD63" s="87"/>
      <c r="RKE63" s="87"/>
      <c r="RKF63" s="87"/>
      <c r="RKG63" s="87"/>
      <c r="RKH63" s="87"/>
      <c r="RKI63" s="87"/>
      <c r="RKJ63" s="87"/>
      <c r="RKP63" s="87"/>
      <c r="RKQ63" s="87"/>
      <c r="RKR63" s="87"/>
      <c r="RKS63" s="87"/>
      <c r="RKT63" s="87"/>
      <c r="RKU63" s="87"/>
      <c r="RKV63" s="87"/>
      <c r="RKW63" s="87"/>
      <c r="RKX63" s="87"/>
      <c r="RKY63" s="87"/>
      <c r="RLE63" s="87"/>
      <c r="RLF63" s="87"/>
      <c r="RLG63" s="87"/>
      <c r="RLH63" s="87"/>
      <c r="RLI63" s="87"/>
      <c r="RLJ63" s="87"/>
      <c r="RLK63" s="87"/>
      <c r="RLL63" s="87"/>
      <c r="RLM63" s="87"/>
      <c r="RLN63" s="87"/>
      <c r="RLT63" s="87"/>
      <c r="RLU63" s="87"/>
      <c r="RLV63" s="87"/>
      <c r="RLW63" s="87"/>
      <c r="RLX63" s="87"/>
      <c r="RLY63" s="87"/>
      <c r="RLZ63" s="87"/>
      <c r="RMA63" s="87"/>
      <c r="RMB63" s="87"/>
      <c r="RMC63" s="87"/>
      <c r="RMI63" s="87"/>
      <c r="RMJ63" s="87"/>
      <c r="RMK63" s="87"/>
      <c r="RML63" s="87"/>
      <c r="RMM63" s="87"/>
      <c r="RMN63" s="87"/>
      <c r="RMO63" s="87"/>
      <c r="RMP63" s="87"/>
      <c r="RMQ63" s="87"/>
      <c r="RMR63" s="87"/>
      <c r="RMX63" s="87"/>
      <c r="RMY63" s="87"/>
      <c r="RMZ63" s="87"/>
      <c r="RNA63" s="87"/>
      <c r="RNB63" s="87"/>
      <c r="RNC63" s="87"/>
      <c r="RND63" s="87"/>
      <c r="RNE63" s="87"/>
      <c r="RNF63" s="87"/>
      <c r="RNG63" s="87"/>
      <c r="RNM63" s="87"/>
      <c r="RNN63" s="87"/>
      <c r="RNO63" s="87"/>
      <c r="RNP63" s="87"/>
      <c r="RNQ63" s="87"/>
      <c r="RNR63" s="87"/>
      <c r="RNS63" s="87"/>
      <c r="RNT63" s="87"/>
      <c r="RNU63" s="87"/>
      <c r="RNV63" s="87"/>
      <c r="ROB63" s="87"/>
      <c r="ROC63" s="87"/>
      <c r="ROD63" s="87"/>
      <c r="ROE63" s="87"/>
      <c r="ROF63" s="87"/>
      <c r="ROG63" s="87"/>
      <c r="ROH63" s="87"/>
      <c r="ROI63" s="87"/>
      <c r="ROJ63" s="87"/>
      <c r="ROK63" s="87"/>
      <c r="ROQ63" s="87"/>
      <c r="ROR63" s="87"/>
      <c r="ROS63" s="87"/>
      <c r="ROT63" s="87"/>
      <c r="ROU63" s="87"/>
      <c r="ROV63" s="87"/>
      <c r="ROW63" s="87"/>
      <c r="ROX63" s="87"/>
      <c r="ROY63" s="87"/>
      <c r="ROZ63" s="87"/>
      <c r="RPF63" s="87"/>
      <c r="RPG63" s="87"/>
      <c r="RPH63" s="87"/>
      <c r="RPI63" s="87"/>
      <c r="RPJ63" s="87"/>
      <c r="RPK63" s="87"/>
      <c r="RPL63" s="87"/>
      <c r="RPM63" s="87"/>
      <c r="RPN63" s="87"/>
      <c r="RPO63" s="87"/>
      <c r="RPU63" s="87"/>
      <c r="RPV63" s="87"/>
      <c r="RPW63" s="87"/>
      <c r="RPX63" s="87"/>
      <c r="RPY63" s="87"/>
      <c r="RPZ63" s="87"/>
      <c r="RQA63" s="87"/>
      <c r="RQB63" s="87"/>
      <c r="RQC63" s="87"/>
      <c r="RQD63" s="87"/>
      <c r="RQJ63" s="87"/>
      <c r="RQK63" s="87"/>
      <c r="RQL63" s="87"/>
      <c r="RQM63" s="87"/>
      <c r="RQN63" s="87"/>
      <c r="RQO63" s="87"/>
      <c r="RQP63" s="87"/>
      <c r="RQQ63" s="87"/>
      <c r="RQR63" s="87"/>
      <c r="RQS63" s="87"/>
      <c r="RQY63" s="87"/>
      <c r="RQZ63" s="87"/>
      <c r="RRA63" s="87"/>
      <c r="RRB63" s="87"/>
      <c r="RRC63" s="87"/>
      <c r="RRD63" s="87"/>
      <c r="RRE63" s="87"/>
      <c r="RRF63" s="87"/>
      <c r="RRG63" s="87"/>
      <c r="RRH63" s="87"/>
      <c r="RRN63" s="87"/>
      <c r="RRO63" s="87"/>
      <c r="RRP63" s="87"/>
      <c r="RRQ63" s="87"/>
      <c r="RRR63" s="87"/>
      <c r="RRS63" s="87"/>
      <c r="RRT63" s="87"/>
      <c r="RRU63" s="87"/>
      <c r="RRV63" s="87"/>
      <c r="RRW63" s="87"/>
      <c r="RSC63" s="87"/>
      <c r="RSD63" s="87"/>
      <c r="RSE63" s="87"/>
      <c r="RSF63" s="87"/>
      <c r="RSG63" s="87"/>
      <c r="RSH63" s="87"/>
      <c r="RSI63" s="87"/>
      <c r="RSJ63" s="87"/>
      <c r="RSK63" s="87"/>
      <c r="RSL63" s="87"/>
      <c r="RSR63" s="87"/>
      <c r="RSS63" s="87"/>
      <c r="RST63" s="87"/>
      <c r="RSU63" s="87"/>
      <c r="RSV63" s="87"/>
      <c r="RSW63" s="87"/>
      <c r="RSX63" s="87"/>
      <c r="RSY63" s="87"/>
      <c r="RSZ63" s="87"/>
      <c r="RTA63" s="87"/>
      <c r="RTG63" s="87"/>
      <c r="RTH63" s="87"/>
      <c r="RTI63" s="87"/>
      <c r="RTJ63" s="87"/>
      <c r="RTK63" s="87"/>
      <c r="RTL63" s="87"/>
      <c r="RTM63" s="87"/>
      <c r="RTN63" s="87"/>
      <c r="RTO63" s="87"/>
      <c r="RTP63" s="87"/>
      <c r="RTV63" s="87"/>
      <c r="RTW63" s="87"/>
      <c r="RTX63" s="87"/>
      <c r="RTY63" s="87"/>
      <c r="RTZ63" s="87"/>
      <c r="RUA63" s="87"/>
      <c r="RUB63" s="87"/>
      <c r="RUC63" s="87"/>
      <c r="RUD63" s="87"/>
      <c r="RUE63" s="87"/>
      <c r="RUK63" s="87"/>
      <c r="RUL63" s="87"/>
      <c r="RUM63" s="87"/>
      <c r="RUN63" s="87"/>
      <c r="RUO63" s="87"/>
      <c r="RUP63" s="87"/>
      <c r="RUQ63" s="87"/>
      <c r="RUR63" s="87"/>
      <c r="RUS63" s="87"/>
      <c r="RUT63" s="87"/>
      <c r="RUZ63" s="87"/>
      <c r="RVA63" s="87"/>
      <c r="RVB63" s="87"/>
      <c r="RVC63" s="87"/>
      <c r="RVD63" s="87"/>
      <c r="RVE63" s="87"/>
      <c r="RVF63" s="87"/>
      <c r="RVG63" s="87"/>
      <c r="RVH63" s="87"/>
      <c r="RVI63" s="87"/>
      <c r="RVO63" s="87"/>
      <c r="RVP63" s="87"/>
      <c r="RVQ63" s="87"/>
      <c r="RVR63" s="87"/>
      <c r="RVS63" s="87"/>
      <c r="RVT63" s="87"/>
      <c r="RVU63" s="87"/>
      <c r="RVV63" s="87"/>
      <c r="RVW63" s="87"/>
      <c r="RVX63" s="87"/>
      <c r="RWD63" s="87"/>
      <c r="RWE63" s="87"/>
      <c r="RWF63" s="87"/>
      <c r="RWG63" s="87"/>
      <c r="RWH63" s="87"/>
      <c r="RWI63" s="87"/>
      <c r="RWJ63" s="87"/>
      <c r="RWK63" s="87"/>
      <c r="RWL63" s="87"/>
      <c r="RWM63" s="87"/>
      <c r="RWS63" s="87"/>
      <c r="RWT63" s="87"/>
      <c r="RWU63" s="87"/>
      <c r="RWV63" s="87"/>
      <c r="RWW63" s="87"/>
      <c r="RWX63" s="87"/>
      <c r="RWY63" s="87"/>
      <c r="RWZ63" s="87"/>
      <c r="RXA63" s="87"/>
      <c r="RXB63" s="87"/>
      <c r="RXH63" s="87"/>
      <c r="RXI63" s="87"/>
      <c r="RXJ63" s="87"/>
      <c r="RXK63" s="87"/>
      <c r="RXL63" s="87"/>
      <c r="RXM63" s="87"/>
      <c r="RXN63" s="87"/>
      <c r="RXO63" s="87"/>
      <c r="RXP63" s="87"/>
      <c r="RXQ63" s="87"/>
      <c r="RXW63" s="87"/>
      <c r="RXX63" s="87"/>
      <c r="RXY63" s="87"/>
      <c r="RXZ63" s="87"/>
      <c r="RYA63" s="87"/>
      <c r="RYB63" s="87"/>
      <c r="RYC63" s="87"/>
      <c r="RYD63" s="87"/>
      <c r="RYE63" s="87"/>
      <c r="RYF63" s="87"/>
      <c r="RYL63" s="87"/>
      <c r="RYM63" s="87"/>
      <c r="RYN63" s="87"/>
      <c r="RYO63" s="87"/>
      <c r="RYP63" s="87"/>
      <c r="RYQ63" s="87"/>
      <c r="RYR63" s="87"/>
      <c r="RYS63" s="87"/>
      <c r="RYT63" s="87"/>
      <c r="RYU63" s="87"/>
      <c r="RZA63" s="87"/>
      <c r="RZB63" s="87"/>
      <c r="RZC63" s="87"/>
      <c r="RZD63" s="87"/>
      <c r="RZE63" s="87"/>
      <c r="RZF63" s="87"/>
      <c r="RZG63" s="87"/>
      <c r="RZH63" s="87"/>
      <c r="RZI63" s="87"/>
      <c r="RZJ63" s="87"/>
      <c r="RZP63" s="87"/>
      <c r="RZQ63" s="87"/>
      <c r="RZR63" s="87"/>
      <c r="RZS63" s="87"/>
      <c r="RZT63" s="87"/>
      <c r="RZU63" s="87"/>
      <c r="RZV63" s="87"/>
      <c r="RZW63" s="87"/>
      <c r="RZX63" s="87"/>
      <c r="RZY63" s="87"/>
      <c r="SAE63" s="87"/>
      <c r="SAF63" s="87"/>
      <c r="SAG63" s="87"/>
      <c r="SAH63" s="87"/>
      <c r="SAI63" s="87"/>
      <c r="SAJ63" s="87"/>
      <c r="SAK63" s="87"/>
      <c r="SAL63" s="87"/>
      <c r="SAM63" s="87"/>
      <c r="SAN63" s="87"/>
      <c r="SAT63" s="87"/>
      <c r="SAU63" s="87"/>
      <c r="SAV63" s="87"/>
      <c r="SAW63" s="87"/>
      <c r="SAX63" s="87"/>
      <c r="SAY63" s="87"/>
      <c r="SAZ63" s="87"/>
      <c r="SBA63" s="87"/>
      <c r="SBB63" s="87"/>
      <c r="SBC63" s="87"/>
      <c r="SBI63" s="87"/>
      <c r="SBJ63" s="87"/>
      <c r="SBK63" s="87"/>
      <c r="SBL63" s="87"/>
      <c r="SBM63" s="87"/>
      <c r="SBN63" s="87"/>
      <c r="SBO63" s="87"/>
      <c r="SBP63" s="87"/>
      <c r="SBQ63" s="87"/>
      <c r="SBR63" s="87"/>
      <c r="SBX63" s="87"/>
      <c r="SBY63" s="87"/>
      <c r="SBZ63" s="87"/>
      <c r="SCA63" s="87"/>
      <c r="SCB63" s="87"/>
      <c r="SCC63" s="87"/>
      <c r="SCD63" s="87"/>
      <c r="SCE63" s="87"/>
      <c r="SCF63" s="87"/>
      <c r="SCG63" s="87"/>
      <c r="SCM63" s="87"/>
      <c r="SCN63" s="87"/>
      <c r="SCO63" s="87"/>
      <c r="SCP63" s="87"/>
      <c r="SCQ63" s="87"/>
      <c r="SCR63" s="87"/>
      <c r="SCS63" s="87"/>
      <c r="SCT63" s="87"/>
      <c r="SCU63" s="87"/>
      <c r="SCV63" s="87"/>
      <c r="SDB63" s="87"/>
      <c r="SDC63" s="87"/>
      <c r="SDD63" s="87"/>
      <c r="SDE63" s="87"/>
      <c r="SDF63" s="87"/>
      <c r="SDG63" s="87"/>
      <c r="SDH63" s="87"/>
      <c r="SDI63" s="87"/>
      <c r="SDJ63" s="87"/>
      <c r="SDK63" s="87"/>
      <c r="SDQ63" s="87"/>
      <c r="SDR63" s="87"/>
      <c r="SDS63" s="87"/>
      <c r="SDT63" s="87"/>
      <c r="SDU63" s="87"/>
      <c r="SDV63" s="87"/>
      <c r="SDW63" s="87"/>
      <c r="SDX63" s="87"/>
      <c r="SDY63" s="87"/>
      <c r="SDZ63" s="87"/>
      <c r="SEF63" s="87"/>
      <c r="SEG63" s="87"/>
      <c r="SEH63" s="87"/>
      <c r="SEI63" s="87"/>
      <c r="SEJ63" s="87"/>
      <c r="SEK63" s="87"/>
      <c r="SEL63" s="87"/>
      <c r="SEM63" s="87"/>
      <c r="SEN63" s="87"/>
      <c r="SEO63" s="87"/>
      <c r="SEU63" s="87"/>
      <c r="SEV63" s="87"/>
      <c r="SEW63" s="87"/>
      <c r="SEX63" s="87"/>
      <c r="SEY63" s="87"/>
      <c r="SEZ63" s="87"/>
      <c r="SFA63" s="87"/>
      <c r="SFB63" s="87"/>
      <c r="SFC63" s="87"/>
      <c r="SFD63" s="87"/>
      <c r="SFJ63" s="87"/>
      <c r="SFK63" s="87"/>
      <c r="SFL63" s="87"/>
      <c r="SFM63" s="87"/>
      <c r="SFN63" s="87"/>
      <c r="SFO63" s="87"/>
      <c r="SFP63" s="87"/>
      <c r="SFQ63" s="87"/>
      <c r="SFR63" s="87"/>
      <c r="SFS63" s="87"/>
      <c r="SFY63" s="87"/>
      <c r="SFZ63" s="87"/>
      <c r="SGA63" s="87"/>
      <c r="SGB63" s="87"/>
      <c r="SGC63" s="87"/>
      <c r="SGD63" s="87"/>
      <c r="SGE63" s="87"/>
      <c r="SGF63" s="87"/>
      <c r="SGG63" s="87"/>
      <c r="SGH63" s="87"/>
      <c r="SGN63" s="87"/>
      <c r="SGO63" s="87"/>
      <c r="SGP63" s="87"/>
      <c r="SGQ63" s="87"/>
      <c r="SGR63" s="87"/>
      <c r="SGS63" s="87"/>
      <c r="SGT63" s="87"/>
      <c r="SGU63" s="87"/>
      <c r="SGV63" s="87"/>
      <c r="SGW63" s="87"/>
      <c r="SHC63" s="87"/>
      <c r="SHD63" s="87"/>
      <c r="SHE63" s="87"/>
      <c r="SHF63" s="87"/>
      <c r="SHG63" s="87"/>
      <c r="SHH63" s="87"/>
      <c r="SHI63" s="87"/>
      <c r="SHJ63" s="87"/>
      <c r="SHK63" s="87"/>
      <c r="SHL63" s="87"/>
      <c r="SHR63" s="87"/>
      <c r="SHS63" s="87"/>
      <c r="SHT63" s="87"/>
      <c r="SHU63" s="87"/>
      <c r="SHV63" s="87"/>
      <c r="SHW63" s="87"/>
      <c r="SHX63" s="87"/>
      <c r="SHY63" s="87"/>
      <c r="SHZ63" s="87"/>
      <c r="SIA63" s="87"/>
      <c r="SIG63" s="87"/>
      <c r="SIH63" s="87"/>
      <c r="SII63" s="87"/>
      <c r="SIJ63" s="87"/>
      <c r="SIK63" s="87"/>
      <c r="SIL63" s="87"/>
      <c r="SIM63" s="87"/>
      <c r="SIN63" s="87"/>
      <c r="SIO63" s="87"/>
      <c r="SIP63" s="87"/>
      <c r="SIV63" s="87"/>
      <c r="SIW63" s="87"/>
      <c r="SIX63" s="87"/>
      <c r="SIY63" s="87"/>
      <c r="SIZ63" s="87"/>
      <c r="SJA63" s="87"/>
      <c r="SJB63" s="87"/>
      <c r="SJC63" s="87"/>
      <c r="SJD63" s="87"/>
      <c r="SJE63" s="87"/>
      <c r="SJK63" s="87"/>
      <c r="SJL63" s="87"/>
      <c r="SJM63" s="87"/>
      <c r="SJN63" s="87"/>
      <c r="SJO63" s="87"/>
      <c r="SJP63" s="87"/>
      <c r="SJQ63" s="87"/>
      <c r="SJR63" s="87"/>
      <c r="SJS63" s="87"/>
      <c r="SJT63" s="87"/>
      <c r="SJZ63" s="87"/>
      <c r="SKA63" s="87"/>
      <c r="SKB63" s="87"/>
      <c r="SKC63" s="87"/>
      <c r="SKD63" s="87"/>
      <c r="SKE63" s="87"/>
      <c r="SKF63" s="87"/>
      <c r="SKG63" s="87"/>
      <c r="SKH63" s="87"/>
      <c r="SKI63" s="87"/>
      <c r="SKO63" s="87"/>
      <c r="SKP63" s="87"/>
      <c r="SKQ63" s="87"/>
      <c r="SKR63" s="87"/>
      <c r="SKS63" s="87"/>
      <c r="SKT63" s="87"/>
      <c r="SKU63" s="87"/>
      <c r="SKV63" s="87"/>
      <c r="SKW63" s="87"/>
      <c r="SKX63" s="87"/>
      <c r="SLD63" s="87"/>
      <c r="SLE63" s="87"/>
      <c r="SLF63" s="87"/>
      <c r="SLG63" s="87"/>
      <c r="SLH63" s="87"/>
      <c r="SLI63" s="87"/>
      <c r="SLJ63" s="87"/>
      <c r="SLK63" s="87"/>
      <c r="SLL63" s="87"/>
      <c r="SLM63" s="87"/>
      <c r="SLS63" s="87"/>
      <c r="SLT63" s="87"/>
      <c r="SLU63" s="87"/>
      <c r="SLV63" s="87"/>
      <c r="SLW63" s="87"/>
      <c r="SLX63" s="87"/>
      <c r="SLY63" s="87"/>
      <c r="SLZ63" s="87"/>
      <c r="SMA63" s="87"/>
      <c r="SMB63" s="87"/>
      <c r="SMH63" s="87"/>
      <c r="SMI63" s="87"/>
      <c r="SMJ63" s="87"/>
      <c r="SMK63" s="87"/>
      <c r="SML63" s="87"/>
      <c r="SMM63" s="87"/>
      <c r="SMN63" s="87"/>
      <c r="SMO63" s="87"/>
      <c r="SMP63" s="87"/>
      <c r="SMQ63" s="87"/>
      <c r="SMW63" s="87"/>
      <c r="SMX63" s="87"/>
      <c r="SMY63" s="87"/>
      <c r="SMZ63" s="87"/>
      <c r="SNA63" s="87"/>
      <c r="SNB63" s="87"/>
      <c r="SNC63" s="87"/>
      <c r="SND63" s="87"/>
      <c r="SNE63" s="87"/>
      <c r="SNF63" s="87"/>
      <c r="SNL63" s="87"/>
      <c r="SNM63" s="87"/>
      <c r="SNN63" s="87"/>
      <c r="SNO63" s="87"/>
      <c r="SNP63" s="87"/>
      <c r="SNQ63" s="87"/>
      <c r="SNR63" s="87"/>
      <c r="SNS63" s="87"/>
      <c r="SNT63" s="87"/>
      <c r="SNU63" s="87"/>
      <c r="SOA63" s="87"/>
      <c r="SOB63" s="87"/>
      <c r="SOC63" s="87"/>
      <c r="SOD63" s="87"/>
      <c r="SOE63" s="87"/>
      <c r="SOF63" s="87"/>
      <c r="SOG63" s="87"/>
      <c r="SOH63" s="87"/>
      <c r="SOI63" s="87"/>
      <c r="SOJ63" s="87"/>
      <c r="SOP63" s="87"/>
      <c r="SOQ63" s="87"/>
      <c r="SOR63" s="87"/>
      <c r="SOS63" s="87"/>
      <c r="SOT63" s="87"/>
      <c r="SOU63" s="87"/>
      <c r="SOV63" s="87"/>
      <c r="SOW63" s="87"/>
      <c r="SOX63" s="87"/>
      <c r="SOY63" s="87"/>
      <c r="SPE63" s="87"/>
      <c r="SPF63" s="87"/>
      <c r="SPG63" s="87"/>
      <c r="SPH63" s="87"/>
      <c r="SPI63" s="87"/>
      <c r="SPJ63" s="87"/>
      <c r="SPK63" s="87"/>
      <c r="SPL63" s="87"/>
      <c r="SPM63" s="87"/>
      <c r="SPN63" s="87"/>
      <c r="SPT63" s="87"/>
      <c r="SPU63" s="87"/>
      <c r="SPV63" s="87"/>
      <c r="SPW63" s="87"/>
      <c r="SPX63" s="87"/>
      <c r="SPY63" s="87"/>
      <c r="SPZ63" s="87"/>
      <c r="SQA63" s="87"/>
      <c r="SQB63" s="87"/>
      <c r="SQC63" s="87"/>
      <c r="SQI63" s="87"/>
      <c r="SQJ63" s="87"/>
      <c r="SQK63" s="87"/>
      <c r="SQL63" s="87"/>
      <c r="SQM63" s="87"/>
      <c r="SQN63" s="87"/>
      <c r="SQO63" s="87"/>
      <c r="SQP63" s="87"/>
      <c r="SQQ63" s="87"/>
      <c r="SQR63" s="87"/>
      <c r="SQX63" s="87"/>
      <c r="SQY63" s="87"/>
      <c r="SQZ63" s="87"/>
      <c r="SRA63" s="87"/>
      <c r="SRB63" s="87"/>
      <c r="SRC63" s="87"/>
      <c r="SRD63" s="87"/>
      <c r="SRE63" s="87"/>
      <c r="SRF63" s="87"/>
      <c r="SRG63" s="87"/>
      <c r="SRM63" s="87"/>
      <c r="SRN63" s="87"/>
      <c r="SRO63" s="87"/>
      <c r="SRP63" s="87"/>
      <c r="SRQ63" s="87"/>
      <c r="SRR63" s="87"/>
      <c r="SRS63" s="87"/>
      <c r="SRT63" s="87"/>
      <c r="SRU63" s="87"/>
      <c r="SRV63" s="87"/>
      <c r="SSB63" s="87"/>
      <c r="SSC63" s="87"/>
      <c r="SSD63" s="87"/>
      <c r="SSE63" s="87"/>
      <c r="SSF63" s="87"/>
      <c r="SSG63" s="87"/>
      <c r="SSH63" s="87"/>
      <c r="SSI63" s="87"/>
      <c r="SSJ63" s="87"/>
      <c r="SSK63" s="87"/>
      <c r="SSQ63" s="87"/>
      <c r="SSR63" s="87"/>
      <c r="SSS63" s="87"/>
      <c r="SST63" s="87"/>
      <c r="SSU63" s="87"/>
      <c r="SSV63" s="87"/>
      <c r="SSW63" s="87"/>
      <c r="SSX63" s="87"/>
      <c r="SSY63" s="87"/>
      <c r="SSZ63" s="87"/>
      <c r="STF63" s="87"/>
      <c r="STG63" s="87"/>
      <c r="STH63" s="87"/>
      <c r="STI63" s="87"/>
      <c r="STJ63" s="87"/>
      <c r="STK63" s="87"/>
      <c r="STL63" s="87"/>
      <c r="STM63" s="87"/>
      <c r="STN63" s="87"/>
      <c r="STO63" s="87"/>
      <c r="STU63" s="87"/>
      <c r="STV63" s="87"/>
      <c r="STW63" s="87"/>
      <c r="STX63" s="87"/>
      <c r="STY63" s="87"/>
      <c r="STZ63" s="87"/>
      <c r="SUA63" s="87"/>
      <c r="SUB63" s="87"/>
      <c r="SUC63" s="87"/>
      <c r="SUD63" s="87"/>
      <c r="SUJ63" s="87"/>
      <c r="SUK63" s="87"/>
      <c r="SUL63" s="87"/>
      <c r="SUM63" s="87"/>
      <c r="SUN63" s="87"/>
      <c r="SUO63" s="87"/>
      <c r="SUP63" s="87"/>
      <c r="SUQ63" s="87"/>
      <c r="SUR63" s="87"/>
      <c r="SUS63" s="87"/>
      <c r="SUY63" s="87"/>
      <c r="SUZ63" s="87"/>
      <c r="SVA63" s="87"/>
      <c r="SVB63" s="87"/>
      <c r="SVC63" s="87"/>
      <c r="SVD63" s="87"/>
      <c r="SVE63" s="87"/>
      <c r="SVF63" s="87"/>
      <c r="SVG63" s="87"/>
      <c r="SVH63" s="87"/>
      <c r="SVN63" s="87"/>
      <c r="SVO63" s="87"/>
      <c r="SVP63" s="87"/>
      <c r="SVQ63" s="87"/>
      <c r="SVR63" s="87"/>
      <c r="SVS63" s="87"/>
      <c r="SVT63" s="87"/>
      <c r="SVU63" s="87"/>
      <c r="SVV63" s="87"/>
      <c r="SVW63" s="87"/>
      <c r="SWC63" s="87"/>
      <c r="SWD63" s="87"/>
      <c r="SWE63" s="87"/>
      <c r="SWF63" s="87"/>
      <c r="SWG63" s="87"/>
      <c r="SWH63" s="87"/>
      <c r="SWI63" s="87"/>
      <c r="SWJ63" s="87"/>
      <c r="SWK63" s="87"/>
      <c r="SWL63" s="87"/>
      <c r="SWR63" s="87"/>
      <c r="SWS63" s="87"/>
      <c r="SWT63" s="87"/>
      <c r="SWU63" s="87"/>
      <c r="SWV63" s="87"/>
      <c r="SWW63" s="87"/>
      <c r="SWX63" s="87"/>
      <c r="SWY63" s="87"/>
      <c r="SWZ63" s="87"/>
      <c r="SXA63" s="87"/>
      <c r="SXG63" s="87"/>
      <c r="SXH63" s="87"/>
      <c r="SXI63" s="87"/>
      <c r="SXJ63" s="87"/>
      <c r="SXK63" s="87"/>
      <c r="SXL63" s="87"/>
      <c r="SXM63" s="87"/>
      <c r="SXN63" s="87"/>
      <c r="SXO63" s="87"/>
      <c r="SXP63" s="87"/>
      <c r="SXV63" s="87"/>
      <c r="SXW63" s="87"/>
      <c r="SXX63" s="87"/>
      <c r="SXY63" s="87"/>
      <c r="SXZ63" s="87"/>
      <c r="SYA63" s="87"/>
      <c r="SYB63" s="87"/>
      <c r="SYC63" s="87"/>
      <c r="SYD63" s="87"/>
      <c r="SYE63" s="87"/>
      <c r="SYK63" s="87"/>
      <c r="SYL63" s="87"/>
      <c r="SYM63" s="87"/>
      <c r="SYN63" s="87"/>
      <c r="SYO63" s="87"/>
      <c r="SYP63" s="87"/>
      <c r="SYQ63" s="87"/>
      <c r="SYR63" s="87"/>
      <c r="SYS63" s="87"/>
      <c r="SYT63" s="87"/>
      <c r="SYZ63" s="87"/>
      <c r="SZA63" s="87"/>
      <c r="SZB63" s="87"/>
      <c r="SZC63" s="87"/>
      <c r="SZD63" s="87"/>
      <c r="SZE63" s="87"/>
      <c r="SZF63" s="87"/>
      <c r="SZG63" s="87"/>
      <c r="SZH63" s="87"/>
      <c r="SZI63" s="87"/>
      <c r="SZO63" s="87"/>
      <c r="SZP63" s="87"/>
      <c r="SZQ63" s="87"/>
      <c r="SZR63" s="87"/>
      <c r="SZS63" s="87"/>
      <c r="SZT63" s="87"/>
      <c r="SZU63" s="87"/>
      <c r="SZV63" s="87"/>
      <c r="SZW63" s="87"/>
      <c r="SZX63" s="87"/>
      <c r="TAD63" s="87"/>
      <c r="TAE63" s="87"/>
      <c r="TAF63" s="87"/>
      <c r="TAG63" s="87"/>
      <c r="TAH63" s="87"/>
      <c r="TAI63" s="87"/>
      <c r="TAJ63" s="87"/>
      <c r="TAK63" s="87"/>
      <c r="TAL63" s="87"/>
      <c r="TAM63" s="87"/>
      <c r="TAS63" s="87"/>
      <c r="TAT63" s="87"/>
      <c r="TAU63" s="87"/>
      <c r="TAV63" s="87"/>
      <c r="TAW63" s="87"/>
      <c r="TAX63" s="87"/>
      <c r="TAY63" s="87"/>
      <c r="TAZ63" s="87"/>
      <c r="TBA63" s="87"/>
      <c r="TBB63" s="87"/>
      <c r="TBH63" s="87"/>
      <c r="TBI63" s="87"/>
      <c r="TBJ63" s="87"/>
      <c r="TBK63" s="87"/>
      <c r="TBL63" s="87"/>
      <c r="TBM63" s="87"/>
      <c r="TBN63" s="87"/>
      <c r="TBO63" s="87"/>
      <c r="TBP63" s="87"/>
      <c r="TBQ63" s="87"/>
      <c r="TBW63" s="87"/>
      <c r="TBX63" s="87"/>
      <c r="TBY63" s="87"/>
      <c r="TBZ63" s="87"/>
      <c r="TCA63" s="87"/>
      <c r="TCB63" s="87"/>
      <c r="TCC63" s="87"/>
      <c r="TCD63" s="87"/>
      <c r="TCE63" s="87"/>
      <c r="TCF63" s="87"/>
      <c r="TCL63" s="87"/>
      <c r="TCM63" s="87"/>
      <c r="TCN63" s="87"/>
      <c r="TCO63" s="87"/>
      <c r="TCP63" s="87"/>
      <c r="TCQ63" s="87"/>
      <c r="TCR63" s="87"/>
      <c r="TCS63" s="87"/>
      <c r="TCT63" s="87"/>
      <c r="TCU63" s="87"/>
      <c r="TDA63" s="87"/>
      <c r="TDB63" s="87"/>
      <c r="TDC63" s="87"/>
      <c r="TDD63" s="87"/>
      <c r="TDE63" s="87"/>
      <c r="TDF63" s="87"/>
      <c r="TDG63" s="87"/>
      <c r="TDH63" s="87"/>
      <c r="TDI63" s="87"/>
      <c r="TDJ63" s="87"/>
      <c r="TDP63" s="87"/>
      <c r="TDQ63" s="87"/>
      <c r="TDR63" s="87"/>
      <c r="TDS63" s="87"/>
      <c r="TDT63" s="87"/>
      <c r="TDU63" s="87"/>
      <c r="TDV63" s="87"/>
      <c r="TDW63" s="87"/>
      <c r="TDX63" s="87"/>
      <c r="TDY63" s="87"/>
      <c r="TEE63" s="87"/>
      <c r="TEF63" s="87"/>
      <c r="TEG63" s="87"/>
      <c r="TEH63" s="87"/>
      <c r="TEI63" s="87"/>
      <c r="TEJ63" s="87"/>
      <c r="TEK63" s="87"/>
      <c r="TEL63" s="87"/>
      <c r="TEM63" s="87"/>
      <c r="TEN63" s="87"/>
      <c r="TET63" s="87"/>
      <c r="TEU63" s="87"/>
      <c r="TEV63" s="87"/>
      <c r="TEW63" s="87"/>
      <c r="TEX63" s="87"/>
      <c r="TEY63" s="87"/>
      <c r="TEZ63" s="87"/>
      <c r="TFA63" s="87"/>
      <c r="TFB63" s="87"/>
      <c r="TFC63" s="87"/>
      <c r="TFI63" s="87"/>
      <c r="TFJ63" s="87"/>
      <c r="TFK63" s="87"/>
      <c r="TFL63" s="87"/>
      <c r="TFM63" s="87"/>
      <c r="TFN63" s="87"/>
      <c r="TFO63" s="87"/>
      <c r="TFP63" s="87"/>
      <c r="TFQ63" s="87"/>
      <c r="TFR63" s="87"/>
      <c r="TFX63" s="87"/>
      <c r="TFY63" s="87"/>
      <c r="TFZ63" s="87"/>
      <c r="TGA63" s="87"/>
      <c r="TGB63" s="87"/>
      <c r="TGC63" s="87"/>
      <c r="TGD63" s="87"/>
      <c r="TGE63" s="87"/>
      <c r="TGF63" s="87"/>
      <c r="TGG63" s="87"/>
      <c r="TGM63" s="87"/>
      <c r="TGN63" s="87"/>
      <c r="TGO63" s="87"/>
      <c r="TGP63" s="87"/>
      <c r="TGQ63" s="87"/>
      <c r="TGR63" s="87"/>
      <c r="TGS63" s="87"/>
      <c r="TGT63" s="87"/>
      <c r="TGU63" s="87"/>
      <c r="TGV63" s="87"/>
      <c r="THB63" s="87"/>
      <c r="THC63" s="87"/>
      <c r="THD63" s="87"/>
      <c r="THE63" s="87"/>
      <c r="THF63" s="87"/>
      <c r="THG63" s="87"/>
      <c r="THH63" s="87"/>
      <c r="THI63" s="87"/>
      <c r="THJ63" s="87"/>
      <c r="THK63" s="87"/>
      <c r="THQ63" s="87"/>
      <c r="THR63" s="87"/>
      <c r="THS63" s="87"/>
      <c r="THT63" s="87"/>
      <c r="THU63" s="87"/>
      <c r="THV63" s="87"/>
      <c r="THW63" s="87"/>
      <c r="THX63" s="87"/>
      <c r="THY63" s="87"/>
      <c r="THZ63" s="87"/>
      <c r="TIF63" s="87"/>
      <c r="TIG63" s="87"/>
      <c r="TIH63" s="87"/>
      <c r="TII63" s="87"/>
      <c r="TIJ63" s="87"/>
      <c r="TIK63" s="87"/>
      <c r="TIL63" s="87"/>
      <c r="TIM63" s="87"/>
      <c r="TIN63" s="87"/>
      <c r="TIO63" s="87"/>
      <c r="TIU63" s="87"/>
      <c r="TIV63" s="87"/>
      <c r="TIW63" s="87"/>
      <c r="TIX63" s="87"/>
      <c r="TIY63" s="87"/>
      <c r="TIZ63" s="87"/>
      <c r="TJA63" s="87"/>
      <c r="TJB63" s="87"/>
      <c r="TJC63" s="87"/>
      <c r="TJD63" s="87"/>
      <c r="TJJ63" s="87"/>
      <c r="TJK63" s="87"/>
      <c r="TJL63" s="87"/>
      <c r="TJM63" s="87"/>
      <c r="TJN63" s="87"/>
      <c r="TJO63" s="87"/>
      <c r="TJP63" s="87"/>
      <c r="TJQ63" s="87"/>
      <c r="TJR63" s="87"/>
      <c r="TJS63" s="87"/>
      <c r="TJY63" s="87"/>
      <c r="TJZ63" s="87"/>
      <c r="TKA63" s="87"/>
      <c r="TKB63" s="87"/>
      <c r="TKC63" s="87"/>
      <c r="TKD63" s="87"/>
      <c r="TKE63" s="87"/>
      <c r="TKF63" s="87"/>
      <c r="TKG63" s="87"/>
      <c r="TKH63" s="87"/>
      <c r="TKN63" s="87"/>
      <c r="TKO63" s="87"/>
      <c r="TKP63" s="87"/>
      <c r="TKQ63" s="87"/>
      <c r="TKR63" s="87"/>
      <c r="TKS63" s="87"/>
      <c r="TKT63" s="87"/>
      <c r="TKU63" s="87"/>
      <c r="TKV63" s="87"/>
      <c r="TKW63" s="87"/>
      <c r="TLC63" s="87"/>
      <c r="TLD63" s="87"/>
      <c r="TLE63" s="87"/>
      <c r="TLF63" s="87"/>
      <c r="TLG63" s="87"/>
      <c r="TLH63" s="87"/>
      <c r="TLI63" s="87"/>
      <c r="TLJ63" s="87"/>
      <c r="TLK63" s="87"/>
      <c r="TLL63" s="87"/>
      <c r="TLR63" s="87"/>
      <c r="TLS63" s="87"/>
      <c r="TLT63" s="87"/>
      <c r="TLU63" s="87"/>
      <c r="TLV63" s="87"/>
      <c r="TLW63" s="87"/>
      <c r="TLX63" s="87"/>
      <c r="TLY63" s="87"/>
      <c r="TLZ63" s="87"/>
      <c r="TMA63" s="87"/>
      <c r="TMG63" s="87"/>
      <c r="TMH63" s="87"/>
      <c r="TMI63" s="87"/>
      <c r="TMJ63" s="87"/>
      <c r="TMK63" s="87"/>
      <c r="TML63" s="87"/>
      <c r="TMM63" s="87"/>
      <c r="TMN63" s="87"/>
      <c r="TMO63" s="87"/>
      <c r="TMP63" s="87"/>
      <c r="TMV63" s="87"/>
      <c r="TMW63" s="87"/>
      <c r="TMX63" s="87"/>
      <c r="TMY63" s="87"/>
      <c r="TMZ63" s="87"/>
      <c r="TNA63" s="87"/>
      <c r="TNB63" s="87"/>
      <c r="TNC63" s="87"/>
      <c r="TND63" s="87"/>
      <c r="TNE63" s="87"/>
      <c r="TNK63" s="87"/>
      <c r="TNL63" s="87"/>
      <c r="TNM63" s="87"/>
      <c r="TNN63" s="87"/>
      <c r="TNO63" s="87"/>
      <c r="TNP63" s="87"/>
      <c r="TNQ63" s="87"/>
      <c r="TNR63" s="87"/>
      <c r="TNS63" s="87"/>
      <c r="TNT63" s="87"/>
      <c r="TNZ63" s="87"/>
      <c r="TOA63" s="87"/>
      <c r="TOB63" s="87"/>
      <c r="TOC63" s="87"/>
      <c r="TOD63" s="87"/>
      <c r="TOE63" s="87"/>
      <c r="TOF63" s="87"/>
      <c r="TOG63" s="87"/>
      <c r="TOH63" s="87"/>
      <c r="TOI63" s="87"/>
      <c r="TOO63" s="87"/>
      <c r="TOP63" s="87"/>
      <c r="TOQ63" s="87"/>
      <c r="TOR63" s="87"/>
      <c r="TOS63" s="87"/>
      <c r="TOT63" s="87"/>
      <c r="TOU63" s="87"/>
      <c r="TOV63" s="87"/>
      <c r="TOW63" s="87"/>
      <c r="TOX63" s="87"/>
      <c r="TPD63" s="87"/>
      <c r="TPE63" s="87"/>
      <c r="TPF63" s="87"/>
      <c r="TPG63" s="87"/>
      <c r="TPH63" s="87"/>
      <c r="TPI63" s="87"/>
      <c r="TPJ63" s="87"/>
      <c r="TPK63" s="87"/>
      <c r="TPL63" s="87"/>
      <c r="TPM63" s="87"/>
      <c r="TPS63" s="87"/>
      <c r="TPT63" s="87"/>
      <c r="TPU63" s="87"/>
      <c r="TPV63" s="87"/>
      <c r="TPW63" s="87"/>
      <c r="TPX63" s="87"/>
      <c r="TPY63" s="87"/>
      <c r="TPZ63" s="87"/>
      <c r="TQA63" s="87"/>
      <c r="TQB63" s="87"/>
      <c r="TQH63" s="87"/>
      <c r="TQI63" s="87"/>
      <c r="TQJ63" s="87"/>
      <c r="TQK63" s="87"/>
      <c r="TQL63" s="87"/>
      <c r="TQM63" s="87"/>
      <c r="TQN63" s="87"/>
      <c r="TQO63" s="87"/>
      <c r="TQP63" s="87"/>
      <c r="TQQ63" s="87"/>
      <c r="TQW63" s="87"/>
      <c r="TQX63" s="87"/>
      <c r="TQY63" s="87"/>
      <c r="TQZ63" s="87"/>
      <c r="TRA63" s="87"/>
      <c r="TRB63" s="87"/>
      <c r="TRC63" s="87"/>
      <c r="TRD63" s="87"/>
      <c r="TRE63" s="87"/>
      <c r="TRF63" s="87"/>
      <c r="TRL63" s="87"/>
      <c r="TRM63" s="87"/>
      <c r="TRN63" s="87"/>
      <c r="TRO63" s="87"/>
      <c r="TRP63" s="87"/>
      <c r="TRQ63" s="87"/>
      <c r="TRR63" s="87"/>
      <c r="TRS63" s="87"/>
      <c r="TRT63" s="87"/>
      <c r="TRU63" s="87"/>
      <c r="TSA63" s="87"/>
      <c r="TSB63" s="87"/>
      <c r="TSC63" s="87"/>
      <c r="TSD63" s="87"/>
      <c r="TSE63" s="87"/>
      <c r="TSF63" s="87"/>
      <c r="TSG63" s="87"/>
      <c r="TSH63" s="87"/>
      <c r="TSI63" s="87"/>
      <c r="TSJ63" s="87"/>
      <c r="TSP63" s="87"/>
      <c r="TSQ63" s="87"/>
      <c r="TSR63" s="87"/>
      <c r="TSS63" s="87"/>
      <c r="TST63" s="87"/>
      <c r="TSU63" s="87"/>
      <c r="TSV63" s="87"/>
      <c r="TSW63" s="87"/>
      <c r="TSX63" s="87"/>
      <c r="TSY63" s="87"/>
      <c r="TTE63" s="87"/>
      <c r="TTF63" s="87"/>
      <c r="TTG63" s="87"/>
      <c r="TTH63" s="87"/>
      <c r="TTI63" s="87"/>
      <c r="TTJ63" s="87"/>
      <c r="TTK63" s="87"/>
      <c r="TTL63" s="87"/>
      <c r="TTM63" s="87"/>
      <c r="TTN63" s="87"/>
      <c r="TTT63" s="87"/>
      <c r="TTU63" s="87"/>
      <c r="TTV63" s="87"/>
      <c r="TTW63" s="87"/>
      <c r="TTX63" s="87"/>
      <c r="TTY63" s="87"/>
      <c r="TTZ63" s="87"/>
      <c r="TUA63" s="87"/>
      <c r="TUB63" s="87"/>
      <c r="TUC63" s="87"/>
      <c r="TUI63" s="87"/>
      <c r="TUJ63" s="87"/>
      <c r="TUK63" s="87"/>
      <c r="TUL63" s="87"/>
      <c r="TUM63" s="87"/>
      <c r="TUN63" s="87"/>
      <c r="TUO63" s="87"/>
      <c r="TUP63" s="87"/>
      <c r="TUQ63" s="87"/>
      <c r="TUR63" s="87"/>
      <c r="TUX63" s="87"/>
      <c r="TUY63" s="87"/>
      <c r="TUZ63" s="87"/>
      <c r="TVA63" s="87"/>
      <c r="TVB63" s="87"/>
      <c r="TVC63" s="87"/>
      <c r="TVD63" s="87"/>
      <c r="TVE63" s="87"/>
      <c r="TVF63" s="87"/>
      <c r="TVG63" s="87"/>
      <c r="TVM63" s="87"/>
      <c r="TVN63" s="87"/>
      <c r="TVO63" s="87"/>
      <c r="TVP63" s="87"/>
      <c r="TVQ63" s="87"/>
      <c r="TVR63" s="87"/>
      <c r="TVS63" s="87"/>
      <c r="TVT63" s="87"/>
      <c r="TVU63" s="87"/>
      <c r="TVV63" s="87"/>
      <c r="TWB63" s="87"/>
      <c r="TWC63" s="87"/>
      <c r="TWD63" s="87"/>
      <c r="TWE63" s="87"/>
      <c r="TWF63" s="87"/>
      <c r="TWG63" s="87"/>
      <c r="TWH63" s="87"/>
      <c r="TWI63" s="87"/>
      <c r="TWJ63" s="87"/>
      <c r="TWK63" s="87"/>
      <c r="TWQ63" s="87"/>
      <c r="TWR63" s="87"/>
      <c r="TWS63" s="87"/>
      <c r="TWT63" s="87"/>
      <c r="TWU63" s="87"/>
      <c r="TWV63" s="87"/>
      <c r="TWW63" s="87"/>
      <c r="TWX63" s="87"/>
      <c r="TWY63" s="87"/>
      <c r="TWZ63" s="87"/>
      <c r="TXF63" s="87"/>
      <c r="TXG63" s="87"/>
      <c r="TXH63" s="87"/>
      <c r="TXI63" s="87"/>
      <c r="TXJ63" s="87"/>
      <c r="TXK63" s="87"/>
      <c r="TXL63" s="87"/>
      <c r="TXM63" s="87"/>
      <c r="TXN63" s="87"/>
      <c r="TXO63" s="87"/>
      <c r="TXU63" s="87"/>
      <c r="TXV63" s="87"/>
      <c r="TXW63" s="87"/>
      <c r="TXX63" s="87"/>
      <c r="TXY63" s="87"/>
      <c r="TXZ63" s="87"/>
      <c r="TYA63" s="87"/>
      <c r="TYB63" s="87"/>
      <c r="TYC63" s="87"/>
      <c r="TYD63" s="87"/>
      <c r="TYJ63" s="87"/>
      <c r="TYK63" s="87"/>
      <c r="TYL63" s="87"/>
      <c r="TYM63" s="87"/>
      <c r="TYN63" s="87"/>
      <c r="TYO63" s="87"/>
      <c r="TYP63" s="87"/>
      <c r="TYQ63" s="87"/>
      <c r="TYR63" s="87"/>
      <c r="TYS63" s="87"/>
      <c r="TYY63" s="87"/>
      <c r="TYZ63" s="87"/>
      <c r="TZA63" s="87"/>
      <c r="TZB63" s="87"/>
      <c r="TZC63" s="87"/>
      <c r="TZD63" s="87"/>
      <c r="TZE63" s="87"/>
      <c r="TZF63" s="87"/>
      <c r="TZG63" s="87"/>
      <c r="TZH63" s="87"/>
      <c r="TZN63" s="87"/>
      <c r="TZO63" s="87"/>
      <c r="TZP63" s="87"/>
      <c r="TZQ63" s="87"/>
      <c r="TZR63" s="87"/>
      <c r="TZS63" s="87"/>
      <c r="TZT63" s="87"/>
      <c r="TZU63" s="87"/>
      <c r="TZV63" s="87"/>
      <c r="TZW63" s="87"/>
      <c r="UAC63" s="87"/>
      <c r="UAD63" s="87"/>
      <c r="UAE63" s="87"/>
      <c r="UAF63" s="87"/>
      <c r="UAG63" s="87"/>
      <c r="UAH63" s="87"/>
      <c r="UAI63" s="87"/>
      <c r="UAJ63" s="87"/>
      <c r="UAK63" s="87"/>
      <c r="UAL63" s="87"/>
      <c r="UAR63" s="87"/>
      <c r="UAS63" s="87"/>
      <c r="UAT63" s="87"/>
      <c r="UAU63" s="87"/>
      <c r="UAV63" s="87"/>
      <c r="UAW63" s="87"/>
      <c r="UAX63" s="87"/>
      <c r="UAY63" s="87"/>
      <c r="UAZ63" s="87"/>
      <c r="UBA63" s="87"/>
      <c r="UBG63" s="87"/>
      <c r="UBH63" s="87"/>
      <c r="UBI63" s="87"/>
      <c r="UBJ63" s="87"/>
      <c r="UBK63" s="87"/>
      <c r="UBL63" s="87"/>
      <c r="UBM63" s="87"/>
      <c r="UBN63" s="87"/>
      <c r="UBO63" s="87"/>
      <c r="UBP63" s="87"/>
      <c r="UBV63" s="87"/>
      <c r="UBW63" s="87"/>
      <c r="UBX63" s="87"/>
      <c r="UBY63" s="87"/>
      <c r="UBZ63" s="87"/>
      <c r="UCA63" s="87"/>
      <c r="UCB63" s="87"/>
      <c r="UCC63" s="87"/>
      <c r="UCD63" s="87"/>
      <c r="UCE63" s="87"/>
      <c r="UCK63" s="87"/>
      <c r="UCL63" s="87"/>
      <c r="UCM63" s="87"/>
      <c r="UCN63" s="87"/>
      <c r="UCO63" s="87"/>
      <c r="UCP63" s="87"/>
      <c r="UCQ63" s="87"/>
      <c r="UCR63" s="87"/>
      <c r="UCS63" s="87"/>
      <c r="UCT63" s="87"/>
      <c r="UCZ63" s="87"/>
      <c r="UDA63" s="87"/>
      <c r="UDB63" s="87"/>
      <c r="UDC63" s="87"/>
      <c r="UDD63" s="87"/>
      <c r="UDE63" s="87"/>
      <c r="UDF63" s="87"/>
      <c r="UDG63" s="87"/>
      <c r="UDH63" s="87"/>
      <c r="UDI63" s="87"/>
      <c r="UDO63" s="87"/>
      <c r="UDP63" s="87"/>
      <c r="UDQ63" s="87"/>
      <c r="UDR63" s="87"/>
      <c r="UDS63" s="87"/>
      <c r="UDT63" s="87"/>
      <c r="UDU63" s="87"/>
      <c r="UDV63" s="87"/>
      <c r="UDW63" s="87"/>
      <c r="UDX63" s="87"/>
      <c r="UED63" s="87"/>
      <c r="UEE63" s="87"/>
      <c r="UEF63" s="87"/>
      <c r="UEG63" s="87"/>
      <c r="UEH63" s="87"/>
      <c r="UEI63" s="87"/>
      <c r="UEJ63" s="87"/>
      <c r="UEK63" s="87"/>
      <c r="UEL63" s="87"/>
      <c r="UEM63" s="87"/>
      <c r="UES63" s="87"/>
      <c r="UET63" s="87"/>
      <c r="UEU63" s="87"/>
      <c r="UEV63" s="87"/>
      <c r="UEW63" s="87"/>
      <c r="UEX63" s="87"/>
      <c r="UEY63" s="87"/>
      <c r="UEZ63" s="87"/>
      <c r="UFA63" s="87"/>
      <c r="UFB63" s="87"/>
      <c r="UFH63" s="87"/>
      <c r="UFI63" s="87"/>
      <c r="UFJ63" s="87"/>
      <c r="UFK63" s="87"/>
      <c r="UFL63" s="87"/>
      <c r="UFM63" s="87"/>
      <c r="UFN63" s="87"/>
      <c r="UFO63" s="87"/>
      <c r="UFP63" s="87"/>
      <c r="UFQ63" s="87"/>
      <c r="UFW63" s="87"/>
      <c r="UFX63" s="87"/>
      <c r="UFY63" s="87"/>
      <c r="UFZ63" s="87"/>
      <c r="UGA63" s="87"/>
      <c r="UGB63" s="87"/>
      <c r="UGC63" s="87"/>
      <c r="UGD63" s="87"/>
      <c r="UGE63" s="87"/>
      <c r="UGF63" s="87"/>
      <c r="UGL63" s="87"/>
      <c r="UGM63" s="87"/>
      <c r="UGN63" s="87"/>
      <c r="UGO63" s="87"/>
      <c r="UGP63" s="87"/>
      <c r="UGQ63" s="87"/>
      <c r="UGR63" s="87"/>
      <c r="UGS63" s="87"/>
      <c r="UGT63" s="87"/>
      <c r="UGU63" s="87"/>
      <c r="UHA63" s="87"/>
      <c r="UHB63" s="87"/>
      <c r="UHC63" s="87"/>
      <c r="UHD63" s="87"/>
      <c r="UHE63" s="87"/>
      <c r="UHF63" s="87"/>
      <c r="UHG63" s="87"/>
      <c r="UHH63" s="87"/>
      <c r="UHI63" s="87"/>
      <c r="UHJ63" s="87"/>
      <c r="UHP63" s="87"/>
      <c r="UHQ63" s="87"/>
      <c r="UHR63" s="87"/>
      <c r="UHS63" s="87"/>
      <c r="UHT63" s="87"/>
      <c r="UHU63" s="87"/>
      <c r="UHV63" s="87"/>
      <c r="UHW63" s="87"/>
      <c r="UHX63" s="87"/>
      <c r="UHY63" s="87"/>
      <c r="UIE63" s="87"/>
      <c r="UIF63" s="87"/>
      <c r="UIG63" s="87"/>
      <c r="UIH63" s="87"/>
      <c r="UII63" s="87"/>
      <c r="UIJ63" s="87"/>
      <c r="UIK63" s="87"/>
      <c r="UIL63" s="87"/>
      <c r="UIM63" s="87"/>
      <c r="UIN63" s="87"/>
      <c r="UIT63" s="87"/>
      <c r="UIU63" s="87"/>
      <c r="UIV63" s="87"/>
      <c r="UIW63" s="87"/>
      <c r="UIX63" s="87"/>
      <c r="UIY63" s="87"/>
      <c r="UIZ63" s="87"/>
      <c r="UJA63" s="87"/>
      <c r="UJB63" s="87"/>
      <c r="UJC63" s="87"/>
      <c r="UJI63" s="87"/>
      <c r="UJJ63" s="87"/>
      <c r="UJK63" s="87"/>
      <c r="UJL63" s="87"/>
      <c r="UJM63" s="87"/>
      <c r="UJN63" s="87"/>
      <c r="UJO63" s="87"/>
      <c r="UJP63" s="87"/>
      <c r="UJQ63" s="87"/>
      <c r="UJR63" s="87"/>
      <c r="UJX63" s="87"/>
      <c r="UJY63" s="87"/>
      <c r="UJZ63" s="87"/>
      <c r="UKA63" s="87"/>
      <c r="UKB63" s="87"/>
      <c r="UKC63" s="87"/>
      <c r="UKD63" s="87"/>
      <c r="UKE63" s="87"/>
      <c r="UKF63" s="87"/>
      <c r="UKG63" s="87"/>
      <c r="UKM63" s="87"/>
      <c r="UKN63" s="87"/>
      <c r="UKO63" s="87"/>
      <c r="UKP63" s="87"/>
      <c r="UKQ63" s="87"/>
      <c r="UKR63" s="87"/>
      <c r="UKS63" s="87"/>
      <c r="UKT63" s="87"/>
      <c r="UKU63" s="87"/>
      <c r="UKV63" s="87"/>
      <c r="ULB63" s="87"/>
      <c r="ULC63" s="87"/>
      <c r="ULD63" s="87"/>
      <c r="ULE63" s="87"/>
      <c r="ULF63" s="87"/>
      <c r="ULG63" s="87"/>
      <c r="ULH63" s="87"/>
      <c r="ULI63" s="87"/>
      <c r="ULJ63" s="87"/>
      <c r="ULK63" s="87"/>
      <c r="ULQ63" s="87"/>
      <c r="ULR63" s="87"/>
      <c r="ULS63" s="87"/>
      <c r="ULT63" s="87"/>
      <c r="ULU63" s="87"/>
      <c r="ULV63" s="87"/>
      <c r="ULW63" s="87"/>
      <c r="ULX63" s="87"/>
      <c r="ULY63" s="87"/>
      <c r="ULZ63" s="87"/>
      <c r="UMF63" s="87"/>
      <c r="UMG63" s="87"/>
      <c r="UMH63" s="87"/>
      <c r="UMI63" s="87"/>
      <c r="UMJ63" s="87"/>
      <c r="UMK63" s="87"/>
      <c r="UML63" s="87"/>
      <c r="UMM63" s="87"/>
      <c r="UMN63" s="87"/>
      <c r="UMO63" s="87"/>
      <c r="UMU63" s="87"/>
      <c r="UMV63" s="87"/>
      <c r="UMW63" s="87"/>
      <c r="UMX63" s="87"/>
      <c r="UMY63" s="87"/>
      <c r="UMZ63" s="87"/>
      <c r="UNA63" s="87"/>
      <c r="UNB63" s="87"/>
      <c r="UNC63" s="87"/>
      <c r="UND63" s="87"/>
      <c r="UNJ63" s="87"/>
      <c r="UNK63" s="87"/>
      <c r="UNL63" s="87"/>
      <c r="UNM63" s="87"/>
      <c r="UNN63" s="87"/>
      <c r="UNO63" s="87"/>
      <c r="UNP63" s="87"/>
      <c r="UNQ63" s="87"/>
      <c r="UNR63" s="87"/>
      <c r="UNS63" s="87"/>
      <c r="UNY63" s="87"/>
      <c r="UNZ63" s="87"/>
      <c r="UOA63" s="87"/>
      <c r="UOB63" s="87"/>
      <c r="UOC63" s="87"/>
      <c r="UOD63" s="87"/>
      <c r="UOE63" s="87"/>
      <c r="UOF63" s="87"/>
      <c r="UOG63" s="87"/>
      <c r="UOH63" s="87"/>
      <c r="UON63" s="87"/>
      <c r="UOO63" s="87"/>
      <c r="UOP63" s="87"/>
      <c r="UOQ63" s="87"/>
      <c r="UOR63" s="87"/>
      <c r="UOS63" s="87"/>
      <c r="UOT63" s="87"/>
      <c r="UOU63" s="87"/>
      <c r="UOV63" s="87"/>
      <c r="UOW63" s="87"/>
      <c r="UPC63" s="87"/>
      <c r="UPD63" s="87"/>
      <c r="UPE63" s="87"/>
      <c r="UPF63" s="87"/>
      <c r="UPG63" s="87"/>
      <c r="UPH63" s="87"/>
      <c r="UPI63" s="87"/>
      <c r="UPJ63" s="87"/>
      <c r="UPK63" s="87"/>
      <c r="UPL63" s="87"/>
      <c r="UPR63" s="87"/>
      <c r="UPS63" s="87"/>
      <c r="UPT63" s="87"/>
      <c r="UPU63" s="87"/>
      <c r="UPV63" s="87"/>
      <c r="UPW63" s="87"/>
      <c r="UPX63" s="87"/>
      <c r="UPY63" s="87"/>
      <c r="UPZ63" s="87"/>
      <c r="UQA63" s="87"/>
      <c r="UQG63" s="87"/>
      <c r="UQH63" s="87"/>
      <c r="UQI63" s="87"/>
      <c r="UQJ63" s="87"/>
      <c r="UQK63" s="87"/>
      <c r="UQL63" s="87"/>
      <c r="UQM63" s="87"/>
      <c r="UQN63" s="87"/>
      <c r="UQO63" s="87"/>
      <c r="UQP63" s="87"/>
      <c r="UQV63" s="87"/>
      <c r="UQW63" s="87"/>
      <c r="UQX63" s="87"/>
      <c r="UQY63" s="87"/>
      <c r="UQZ63" s="87"/>
      <c r="URA63" s="87"/>
      <c r="URB63" s="87"/>
      <c r="URC63" s="87"/>
      <c r="URD63" s="87"/>
      <c r="URE63" s="87"/>
      <c r="URK63" s="87"/>
      <c r="URL63" s="87"/>
      <c r="URM63" s="87"/>
      <c r="URN63" s="87"/>
      <c r="URO63" s="87"/>
      <c r="URP63" s="87"/>
      <c r="URQ63" s="87"/>
      <c r="URR63" s="87"/>
      <c r="URS63" s="87"/>
      <c r="URT63" s="87"/>
      <c r="URZ63" s="87"/>
      <c r="USA63" s="87"/>
      <c r="USB63" s="87"/>
      <c r="USC63" s="87"/>
      <c r="USD63" s="87"/>
      <c r="USE63" s="87"/>
      <c r="USF63" s="87"/>
      <c r="USG63" s="87"/>
      <c r="USH63" s="87"/>
      <c r="USI63" s="87"/>
      <c r="USO63" s="87"/>
      <c r="USP63" s="87"/>
      <c r="USQ63" s="87"/>
      <c r="USR63" s="87"/>
      <c r="USS63" s="87"/>
      <c r="UST63" s="87"/>
      <c r="USU63" s="87"/>
      <c r="USV63" s="87"/>
      <c r="USW63" s="87"/>
      <c r="USX63" s="87"/>
      <c r="UTD63" s="87"/>
      <c r="UTE63" s="87"/>
      <c r="UTF63" s="87"/>
      <c r="UTG63" s="87"/>
      <c r="UTH63" s="87"/>
      <c r="UTI63" s="87"/>
      <c r="UTJ63" s="87"/>
      <c r="UTK63" s="87"/>
      <c r="UTL63" s="87"/>
      <c r="UTM63" s="87"/>
      <c r="UTS63" s="87"/>
      <c r="UTT63" s="87"/>
      <c r="UTU63" s="87"/>
      <c r="UTV63" s="87"/>
      <c r="UTW63" s="87"/>
      <c r="UTX63" s="87"/>
      <c r="UTY63" s="87"/>
      <c r="UTZ63" s="87"/>
      <c r="UUA63" s="87"/>
      <c r="UUB63" s="87"/>
      <c r="UUH63" s="87"/>
      <c r="UUI63" s="87"/>
      <c r="UUJ63" s="87"/>
      <c r="UUK63" s="87"/>
      <c r="UUL63" s="87"/>
      <c r="UUM63" s="87"/>
      <c r="UUN63" s="87"/>
      <c r="UUO63" s="87"/>
      <c r="UUP63" s="87"/>
      <c r="UUQ63" s="87"/>
      <c r="UUW63" s="87"/>
      <c r="UUX63" s="87"/>
      <c r="UUY63" s="87"/>
      <c r="UUZ63" s="87"/>
      <c r="UVA63" s="87"/>
      <c r="UVB63" s="87"/>
      <c r="UVC63" s="87"/>
      <c r="UVD63" s="87"/>
      <c r="UVE63" s="87"/>
      <c r="UVF63" s="87"/>
      <c r="UVL63" s="87"/>
      <c r="UVM63" s="87"/>
      <c r="UVN63" s="87"/>
      <c r="UVO63" s="87"/>
      <c r="UVP63" s="87"/>
      <c r="UVQ63" s="87"/>
      <c r="UVR63" s="87"/>
      <c r="UVS63" s="87"/>
      <c r="UVT63" s="87"/>
      <c r="UVU63" s="87"/>
      <c r="UWA63" s="87"/>
      <c r="UWB63" s="87"/>
      <c r="UWC63" s="87"/>
      <c r="UWD63" s="87"/>
      <c r="UWE63" s="87"/>
      <c r="UWF63" s="87"/>
      <c r="UWG63" s="87"/>
      <c r="UWH63" s="87"/>
      <c r="UWI63" s="87"/>
      <c r="UWJ63" s="87"/>
      <c r="UWP63" s="87"/>
      <c r="UWQ63" s="87"/>
      <c r="UWR63" s="87"/>
      <c r="UWS63" s="87"/>
      <c r="UWT63" s="87"/>
      <c r="UWU63" s="87"/>
      <c r="UWV63" s="87"/>
      <c r="UWW63" s="87"/>
      <c r="UWX63" s="87"/>
      <c r="UWY63" s="87"/>
      <c r="UXE63" s="87"/>
      <c r="UXF63" s="87"/>
      <c r="UXG63" s="87"/>
      <c r="UXH63" s="87"/>
      <c r="UXI63" s="87"/>
      <c r="UXJ63" s="87"/>
      <c r="UXK63" s="87"/>
      <c r="UXL63" s="87"/>
      <c r="UXM63" s="87"/>
      <c r="UXN63" s="87"/>
      <c r="UXT63" s="87"/>
      <c r="UXU63" s="87"/>
      <c r="UXV63" s="87"/>
      <c r="UXW63" s="87"/>
      <c r="UXX63" s="87"/>
      <c r="UXY63" s="87"/>
      <c r="UXZ63" s="87"/>
      <c r="UYA63" s="87"/>
      <c r="UYB63" s="87"/>
      <c r="UYC63" s="87"/>
      <c r="UYI63" s="87"/>
      <c r="UYJ63" s="87"/>
      <c r="UYK63" s="87"/>
      <c r="UYL63" s="87"/>
      <c r="UYM63" s="87"/>
      <c r="UYN63" s="87"/>
      <c r="UYO63" s="87"/>
      <c r="UYP63" s="87"/>
      <c r="UYQ63" s="87"/>
      <c r="UYR63" s="87"/>
      <c r="UYX63" s="87"/>
      <c r="UYY63" s="87"/>
      <c r="UYZ63" s="87"/>
      <c r="UZA63" s="87"/>
      <c r="UZB63" s="87"/>
      <c r="UZC63" s="87"/>
      <c r="UZD63" s="87"/>
      <c r="UZE63" s="87"/>
      <c r="UZF63" s="87"/>
      <c r="UZG63" s="87"/>
      <c r="UZM63" s="87"/>
      <c r="UZN63" s="87"/>
      <c r="UZO63" s="87"/>
      <c r="UZP63" s="87"/>
      <c r="UZQ63" s="87"/>
      <c r="UZR63" s="87"/>
      <c r="UZS63" s="87"/>
      <c r="UZT63" s="87"/>
      <c r="UZU63" s="87"/>
      <c r="UZV63" s="87"/>
      <c r="VAB63" s="87"/>
      <c r="VAC63" s="87"/>
      <c r="VAD63" s="87"/>
      <c r="VAE63" s="87"/>
      <c r="VAF63" s="87"/>
      <c r="VAG63" s="87"/>
      <c r="VAH63" s="87"/>
      <c r="VAI63" s="87"/>
      <c r="VAJ63" s="87"/>
      <c r="VAK63" s="87"/>
      <c r="VAQ63" s="87"/>
      <c r="VAR63" s="87"/>
      <c r="VAS63" s="87"/>
      <c r="VAT63" s="87"/>
      <c r="VAU63" s="87"/>
      <c r="VAV63" s="87"/>
      <c r="VAW63" s="87"/>
      <c r="VAX63" s="87"/>
      <c r="VAY63" s="87"/>
      <c r="VAZ63" s="87"/>
      <c r="VBF63" s="87"/>
      <c r="VBG63" s="87"/>
      <c r="VBH63" s="87"/>
      <c r="VBI63" s="87"/>
      <c r="VBJ63" s="87"/>
      <c r="VBK63" s="87"/>
      <c r="VBL63" s="87"/>
      <c r="VBM63" s="87"/>
      <c r="VBN63" s="87"/>
      <c r="VBO63" s="87"/>
      <c r="VBU63" s="87"/>
      <c r="VBV63" s="87"/>
      <c r="VBW63" s="87"/>
      <c r="VBX63" s="87"/>
      <c r="VBY63" s="87"/>
      <c r="VBZ63" s="87"/>
      <c r="VCA63" s="87"/>
      <c r="VCB63" s="87"/>
      <c r="VCC63" s="87"/>
      <c r="VCD63" s="87"/>
      <c r="VCJ63" s="87"/>
      <c r="VCK63" s="87"/>
      <c r="VCL63" s="87"/>
      <c r="VCM63" s="87"/>
      <c r="VCN63" s="87"/>
      <c r="VCO63" s="87"/>
      <c r="VCP63" s="87"/>
      <c r="VCQ63" s="87"/>
      <c r="VCR63" s="87"/>
      <c r="VCS63" s="87"/>
      <c r="VCY63" s="87"/>
      <c r="VCZ63" s="87"/>
      <c r="VDA63" s="87"/>
      <c r="VDB63" s="87"/>
      <c r="VDC63" s="87"/>
      <c r="VDD63" s="87"/>
      <c r="VDE63" s="87"/>
      <c r="VDF63" s="87"/>
      <c r="VDG63" s="87"/>
      <c r="VDH63" s="87"/>
      <c r="VDN63" s="87"/>
      <c r="VDO63" s="87"/>
      <c r="VDP63" s="87"/>
      <c r="VDQ63" s="87"/>
      <c r="VDR63" s="87"/>
      <c r="VDS63" s="87"/>
      <c r="VDT63" s="87"/>
      <c r="VDU63" s="87"/>
      <c r="VDV63" s="87"/>
      <c r="VDW63" s="87"/>
      <c r="VEC63" s="87"/>
      <c r="VED63" s="87"/>
      <c r="VEE63" s="87"/>
      <c r="VEF63" s="87"/>
      <c r="VEG63" s="87"/>
      <c r="VEH63" s="87"/>
      <c r="VEI63" s="87"/>
      <c r="VEJ63" s="87"/>
      <c r="VEK63" s="87"/>
      <c r="VEL63" s="87"/>
      <c r="VER63" s="87"/>
      <c r="VES63" s="87"/>
      <c r="VET63" s="87"/>
      <c r="VEU63" s="87"/>
      <c r="VEV63" s="87"/>
      <c r="VEW63" s="87"/>
      <c r="VEX63" s="87"/>
      <c r="VEY63" s="87"/>
      <c r="VEZ63" s="87"/>
      <c r="VFA63" s="87"/>
      <c r="VFG63" s="87"/>
      <c r="VFH63" s="87"/>
      <c r="VFI63" s="87"/>
      <c r="VFJ63" s="87"/>
      <c r="VFK63" s="87"/>
      <c r="VFL63" s="87"/>
      <c r="VFM63" s="87"/>
      <c r="VFN63" s="87"/>
      <c r="VFO63" s="87"/>
      <c r="VFP63" s="87"/>
      <c r="VFV63" s="87"/>
      <c r="VFW63" s="87"/>
      <c r="VFX63" s="87"/>
      <c r="VFY63" s="87"/>
      <c r="VFZ63" s="87"/>
      <c r="VGA63" s="87"/>
      <c r="VGB63" s="87"/>
      <c r="VGC63" s="87"/>
      <c r="VGD63" s="87"/>
      <c r="VGE63" s="87"/>
      <c r="VGK63" s="87"/>
      <c r="VGL63" s="87"/>
      <c r="VGM63" s="87"/>
      <c r="VGN63" s="87"/>
      <c r="VGO63" s="87"/>
      <c r="VGP63" s="87"/>
      <c r="VGQ63" s="87"/>
      <c r="VGR63" s="87"/>
      <c r="VGS63" s="87"/>
      <c r="VGT63" s="87"/>
      <c r="VGZ63" s="87"/>
      <c r="VHA63" s="87"/>
      <c r="VHB63" s="87"/>
      <c r="VHC63" s="87"/>
      <c r="VHD63" s="87"/>
      <c r="VHE63" s="87"/>
      <c r="VHF63" s="87"/>
      <c r="VHG63" s="87"/>
      <c r="VHH63" s="87"/>
      <c r="VHI63" s="87"/>
      <c r="VHO63" s="87"/>
      <c r="VHP63" s="87"/>
      <c r="VHQ63" s="87"/>
      <c r="VHR63" s="87"/>
      <c r="VHS63" s="87"/>
      <c r="VHT63" s="87"/>
      <c r="VHU63" s="87"/>
      <c r="VHV63" s="87"/>
      <c r="VHW63" s="87"/>
      <c r="VHX63" s="87"/>
      <c r="VID63" s="87"/>
      <c r="VIE63" s="87"/>
      <c r="VIF63" s="87"/>
      <c r="VIG63" s="87"/>
      <c r="VIH63" s="87"/>
      <c r="VII63" s="87"/>
      <c r="VIJ63" s="87"/>
      <c r="VIK63" s="87"/>
      <c r="VIL63" s="87"/>
      <c r="VIM63" s="87"/>
      <c r="VIS63" s="87"/>
      <c r="VIT63" s="87"/>
      <c r="VIU63" s="87"/>
      <c r="VIV63" s="87"/>
      <c r="VIW63" s="87"/>
      <c r="VIX63" s="87"/>
      <c r="VIY63" s="87"/>
      <c r="VIZ63" s="87"/>
      <c r="VJA63" s="87"/>
      <c r="VJB63" s="87"/>
      <c r="VJH63" s="87"/>
      <c r="VJI63" s="87"/>
      <c r="VJJ63" s="87"/>
      <c r="VJK63" s="87"/>
      <c r="VJL63" s="87"/>
      <c r="VJM63" s="87"/>
      <c r="VJN63" s="87"/>
      <c r="VJO63" s="87"/>
      <c r="VJP63" s="87"/>
      <c r="VJQ63" s="87"/>
      <c r="VJW63" s="87"/>
      <c r="VJX63" s="87"/>
      <c r="VJY63" s="87"/>
      <c r="VJZ63" s="87"/>
      <c r="VKA63" s="87"/>
      <c r="VKB63" s="87"/>
      <c r="VKC63" s="87"/>
      <c r="VKD63" s="87"/>
      <c r="VKE63" s="87"/>
      <c r="VKF63" s="87"/>
      <c r="VKL63" s="87"/>
      <c r="VKM63" s="87"/>
      <c r="VKN63" s="87"/>
      <c r="VKO63" s="87"/>
      <c r="VKP63" s="87"/>
      <c r="VKQ63" s="87"/>
      <c r="VKR63" s="87"/>
      <c r="VKS63" s="87"/>
      <c r="VKT63" s="87"/>
      <c r="VKU63" s="87"/>
      <c r="VLA63" s="87"/>
      <c r="VLB63" s="87"/>
      <c r="VLC63" s="87"/>
      <c r="VLD63" s="87"/>
      <c r="VLE63" s="87"/>
      <c r="VLF63" s="87"/>
      <c r="VLG63" s="87"/>
      <c r="VLH63" s="87"/>
      <c r="VLI63" s="87"/>
      <c r="VLJ63" s="87"/>
      <c r="VLP63" s="87"/>
      <c r="VLQ63" s="87"/>
      <c r="VLR63" s="87"/>
      <c r="VLS63" s="87"/>
      <c r="VLT63" s="87"/>
      <c r="VLU63" s="87"/>
      <c r="VLV63" s="87"/>
      <c r="VLW63" s="87"/>
      <c r="VLX63" s="87"/>
      <c r="VLY63" s="87"/>
      <c r="VME63" s="87"/>
      <c r="VMF63" s="87"/>
      <c r="VMG63" s="87"/>
      <c r="VMH63" s="87"/>
      <c r="VMI63" s="87"/>
      <c r="VMJ63" s="87"/>
      <c r="VMK63" s="87"/>
      <c r="VML63" s="87"/>
      <c r="VMM63" s="87"/>
      <c r="VMN63" s="87"/>
      <c r="VMT63" s="87"/>
      <c r="VMU63" s="87"/>
      <c r="VMV63" s="87"/>
      <c r="VMW63" s="87"/>
      <c r="VMX63" s="87"/>
      <c r="VMY63" s="87"/>
      <c r="VMZ63" s="87"/>
      <c r="VNA63" s="87"/>
      <c r="VNB63" s="87"/>
      <c r="VNC63" s="87"/>
      <c r="VNI63" s="87"/>
      <c r="VNJ63" s="87"/>
      <c r="VNK63" s="87"/>
      <c r="VNL63" s="87"/>
      <c r="VNM63" s="87"/>
      <c r="VNN63" s="87"/>
      <c r="VNO63" s="87"/>
      <c r="VNP63" s="87"/>
      <c r="VNQ63" s="87"/>
      <c r="VNR63" s="87"/>
      <c r="VNX63" s="87"/>
      <c r="VNY63" s="87"/>
      <c r="VNZ63" s="87"/>
      <c r="VOA63" s="87"/>
      <c r="VOB63" s="87"/>
      <c r="VOC63" s="87"/>
      <c r="VOD63" s="87"/>
      <c r="VOE63" s="87"/>
      <c r="VOF63" s="87"/>
      <c r="VOG63" s="87"/>
      <c r="VOM63" s="87"/>
      <c r="VON63" s="87"/>
      <c r="VOO63" s="87"/>
      <c r="VOP63" s="87"/>
      <c r="VOQ63" s="87"/>
      <c r="VOR63" s="87"/>
      <c r="VOS63" s="87"/>
      <c r="VOT63" s="87"/>
      <c r="VOU63" s="87"/>
      <c r="VOV63" s="87"/>
      <c r="VPB63" s="87"/>
      <c r="VPC63" s="87"/>
      <c r="VPD63" s="87"/>
      <c r="VPE63" s="87"/>
      <c r="VPF63" s="87"/>
      <c r="VPG63" s="87"/>
      <c r="VPH63" s="87"/>
      <c r="VPI63" s="87"/>
      <c r="VPJ63" s="87"/>
      <c r="VPK63" s="87"/>
      <c r="VPQ63" s="87"/>
      <c r="VPR63" s="87"/>
      <c r="VPS63" s="87"/>
      <c r="VPT63" s="87"/>
      <c r="VPU63" s="87"/>
      <c r="VPV63" s="87"/>
      <c r="VPW63" s="87"/>
      <c r="VPX63" s="87"/>
      <c r="VPY63" s="87"/>
      <c r="VPZ63" s="87"/>
      <c r="VQF63" s="87"/>
      <c r="VQG63" s="87"/>
      <c r="VQH63" s="87"/>
      <c r="VQI63" s="87"/>
      <c r="VQJ63" s="87"/>
      <c r="VQK63" s="87"/>
      <c r="VQL63" s="87"/>
      <c r="VQM63" s="87"/>
      <c r="VQN63" s="87"/>
      <c r="VQO63" s="87"/>
      <c r="VQU63" s="87"/>
      <c r="VQV63" s="87"/>
      <c r="VQW63" s="87"/>
      <c r="VQX63" s="87"/>
      <c r="VQY63" s="87"/>
      <c r="VQZ63" s="87"/>
      <c r="VRA63" s="87"/>
      <c r="VRB63" s="87"/>
      <c r="VRC63" s="87"/>
      <c r="VRD63" s="87"/>
      <c r="VRJ63" s="87"/>
      <c r="VRK63" s="87"/>
      <c r="VRL63" s="87"/>
      <c r="VRM63" s="87"/>
      <c r="VRN63" s="87"/>
      <c r="VRO63" s="87"/>
      <c r="VRP63" s="87"/>
      <c r="VRQ63" s="87"/>
      <c r="VRR63" s="87"/>
      <c r="VRS63" s="87"/>
      <c r="VRY63" s="87"/>
      <c r="VRZ63" s="87"/>
      <c r="VSA63" s="87"/>
      <c r="VSB63" s="87"/>
      <c r="VSC63" s="87"/>
      <c r="VSD63" s="87"/>
      <c r="VSE63" s="87"/>
      <c r="VSF63" s="87"/>
      <c r="VSG63" s="87"/>
      <c r="VSH63" s="87"/>
      <c r="VSN63" s="87"/>
      <c r="VSO63" s="87"/>
      <c r="VSP63" s="87"/>
      <c r="VSQ63" s="87"/>
      <c r="VSR63" s="87"/>
      <c r="VSS63" s="87"/>
      <c r="VST63" s="87"/>
      <c r="VSU63" s="87"/>
      <c r="VSV63" s="87"/>
      <c r="VSW63" s="87"/>
      <c r="VTC63" s="87"/>
      <c r="VTD63" s="87"/>
      <c r="VTE63" s="87"/>
      <c r="VTF63" s="87"/>
      <c r="VTG63" s="87"/>
      <c r="VTH63" s="87"/>
      <c r="VTI63" s="87"/>
      <c r="VTJ63" s="87"/>
      <c r="VTK63" s="87"/>
      <c r="VTL63" s="87"/>
      <c r="VTR63" s="87"/>
      <c r="VTS63" s="87"/>
      <c r="VTT63" s="87"/>
      <c r="VTU63" s="87"/>
      <c r="VTV63" s="87"/>
      <c r="VTW63" s="87"/>
      <c r="VTX63" s="87"/>
      <c r="VTY63" s="87"/>
      <c r="VTZ63" s="87"/>
      <c r="VUA63" s="87"/>
      <c r="VUG63" s="87"/>
      <c r="VUH63" s="87"/>
      <c r="VUI63" s="87"/>
      <c r="VUJ63" s="87"/>
      <c r="VUK63" s="87"/>
      <c r="VUL63" s="87"/>
      <c r="VUM63" s="87"/>
      <c r="VUN63" s="87"/>
      <c r="VUO63" s="87"/>
      <c r="VUP63" s="87"/>
      <c r="VUV63" s="87"/>
      <c r="VUW63" s="87"/>
      <c r="VUX63" s="87"/>
      <c r="VUY63" s="87"/>
      <c r="VUZ63" s="87"/>
      <c r="VVA63" s="87"/>
      <c r="VVB63" s="87"/>
      <c r="VVC63" s="87"/>
      <c r="VVD63" s="87"/>
      <c r="VVE63" s="87"/>
      <c r="VVK63" s="87"/>
      <c r="VVL63" s="87"/>
      <c r="VVM63" s="87"/>
      <c r="VVN63" s="87"/>
      <c r="VVO63" s="87"/>
      <c r="VVP63" s="87"/>
      <c r="VVQ63" s="87"/>
      <c r="VVR63" s="87"/>
      <c r="VVS63" s="87"/>
      <c r="VVT63" s="87"/>
      <c r="VVZ63" s="87"/>
      <c r="VWA63" s="87"/>
      <c r="VWB63" s="87"/>
      <c r="VWC63" s="87"/>
      <c r="VWD63" s="87"/>
      <c r="VWE63" s="87"/>
      <c r="VWF63" s="87"/>
      <c r="VWG63" s="87"/>
      <c r="VWH63" s="87"/>
      <c r="VWI63" s="87"/>
      <c r="VWO63" s="87"/>
      <c r="VWP63" s="87"/>
      <c r="VWQ63" s="87"/>
      <c r="VWR63" s="87"/>
      <c r="VWS63" s="87"/>
      <c r="VWT63" s="87"/>
      <c r="VWU63" s="87"/>
      <c r="VWV63" s="87"/>
      <c r="VWW63" s="87"/>
      <c r="VWX63" s="87"/>
      <c r="VXD63" s="87"/>
      <c r="VXE63" s="87"/>
      <c r="VXF63" s="87"/>
      <c r="VXG63" s="87"/>
      <c r="VXH63" s="87"/>
      <c r="VXI63" s="87"/>
      <c r="VXJ63" s="87"/>
      <c r="VXK63" s="87"/>
      <c r="VXL63" s="87"/>
      <c r="VXM63" s="87"/>
      <c r="VXS63" s="87"/>
      <c r="VXT63" s="87"/>
      <c r="VXU63" s="87"/>
      <c r="VXV63" s="87"/>
      <c r="VXW63" s="87"/>
      <c r="VXX63" s="87"/>
      <c r="VXY63" s="87"/>
      <c r="VXZ63" s="87"/>
      <c r="VYA63" s="87"/>
      <c r="VYB63" s="87"/>
      <c r="VYH63" s="87"/>
      <c r="VYI63" s="87"/>
      <c r="VYJ63" s="87"/>
      <c r="VYK63" s="87"/>
      <c r="VYL63" s="87"/>
      <c r="VYM63" s="87"/>
      <c r="VYN63" s="87"/>
      <c r="VYO63" s="87"/>
      <c r="VYP63" s="87"/>
      <c r="VYQ63" s="87"/>
      <c r="VYW63" s="87"/>
      <c r="VYX63" s="87"/>
      <c r="VYY63" s="87"/>
      <c r="VYZ63" s="87"/>
      <c r="VZA63" s="87"/>
      <c r="VZB63" s="87"/>
      <c r="VZC63" s="87"/>
      <c r="VZD63" s="87"/>
      <c r="VZE63" s="87"/>
      <c r="VZF63" s="87"/>
      <c r="VZL63" s="87"/>
      <c r="VZM63" s="87"/>
      <c r="VZN63" s="87"/>
      <c r="VZO63" s="87"/>
      <c r="VZP63" s="87"/>
      <c r="VZQ63" s="87"/>
      <c r="VZR63" s="87"/>
      <c r="VZS63" s="87"/>
      <c r="VZT63" s="87"/>
      <c r="VZU63" s="87"/>
      <c r="WAA63" s="87"/>
      <c r="WAB63" s="87"/>
      <c r="WAC63" s="87"/>
      <c r="WAD63" s="87"/>
      <c r="WAE63" s="87"/>
      <c r="WAF63" s="87"/>
      <c r="WAG63" s="87"/>
      <c r="WAH63" s="87"/>
      <c r="WAI63" s="87"/>
      <c r="WAJ63" s="87"/>
      <c r="WAP63" s="87"/>
      <c r="WAQ63" s="87"/>
      <c r="WAR63" s="87"/>
      <c r="WAS63" s="87"/>
      <c r="WAT63" s="87"/>
      <c r="WAU63" s="87"/>
      <c r="WAV63" s="87"/>
      <c r="WAW63" s="87"/>
      <c r="WAX63" s="87"/>
      <c r="WAY63" s="87"/>
      <c r="WBE63" s="87"/>
      <c r="WBF63" s="87"/>
      <c r="WBG63" s="87"/>
      <c r="WBH63" s="87"/>
      <c r="WBI63" s="87"/>
    </row>
    <row r="64" spans="8:1019 1025:4094 4100:8189 8195:11264 11270:12284 12290:15359 15365:15609">
      <c r="H64" s="86"/>
      <c r="I64" s="86"/>
      <c r="J64" s="86"/>
      <c r="L64" s="87"/>
      <c r="N64" s="87"/>
      <c r="O64" s="87"/>
      <c r="P64" s="87"/>
      <c r="Q64" s="87"/>
      <c r="R64" s="86"/>
      <c r="S64" s="86"/>
      <c r="T64" s="86"/>
      <c r="U64" s="86"/>
      <c r="V64" s="86"/>
      <c r="W64" s="86"/>
      <c r="X64" s="86"/>
      <c r="Y64" s="86"/>
      <c r="Z64" s="86"/>
      <c r="AA64" s="86"/>
      <c r="AB64" s="86"/>
      <c r="AC64" s="86"/>
      <c r="AD64" s="86"/>
      <c r="AE64" s="86"/>
      <c r="AF64" s="86"/>
      <c r="AG64" s="86" t="s">
        <v>206</v>
      </c>
      <c r="AH64" s="150">
        <f>SUMIFS($I:$I,$G:$G,"Cap",$D:$D,AG64)</f>
        <v>0</v>
      </c>
      <c r="AI64" s="150">
        <f>SUMIFS($I:$I,$G:$G,"Op",$D:$D,AG64)</f>
        <v>0</v>
      </c>
      <c r="AJ64" s="149">
        <f t="shared" si="37"/>
        <v>0</v>
      </c>
      <c r="AK64" s="87"/>
      <c r="AL64" s="153"/>
      <c r="AM64" s="86" t="s">
        <v>206</v>
      </c>
      <c r="AN64" s="150">
        <f>SUMIFS($J:$J,$G:$G,"Cap",$D:$D,AM64)</f>
        <v>0</v>
      </c>
      <c r="AO64" s="150">
        <f>SUMIFS($J:$J,$G:$G,"Op",$D:$D,AM64)</f>
        <v>0</v>
      </c>
      <c r="AP64" s="149">
        <f t="shared" si="38"/>
        <v>0</v>
      </c>
      <c r="AQ64" s="158"/>
      <c r="AT64" s="87"/>
      <c r="AU64" s="87"/>
      <c r="AV64" s="87"/>
      <c r="AW64" s="87"/>
      <c r="AX64" s="87"/>
      <c r="AY64" s="87"/>
      <c r="AZ64" s="87"/>
      <c r="BA64" s="87"/>
      <c r="BB64" s="87"/>
      <c r="BC64" s="87"/>
      <c r="BD64" s="87"/>
      <c r="BE64" s="87"/>
      <c r="BF64" s="87"/>
      <c r="BG64" s="87"/>
      <c r="BM64" s="87"/>
      <c r="BN64" s="87"/>
      <c r="BO64" s="87"/>
      <c r="BP64" s="87"/>
      <c r="BQ64" s="87"/>
      <c r="BR64" s="87"/>
      <c r="BS64" s="87"/>
      <c r="BT64" s="87"/>
      <c r="BU64" s="87"/>
      <c r="BV64" s="87"/>
      <c r="CB64" s="87"/>
      <c r="CC64" s="87"/>
      <c r="CD64" s="87"/>
      <c r="CE64" s="87"/>
      <c r="CF64" s="87"/>
      <c r="CG64" s="87"/>
      <c r="CH64" s="87"/>
      <c r="CI64" s="87"/>
      <c r="CJ64" s="87"/>
      <c r="CK64" s="87"/>
      <c r="CQ64" s="87"/>
      <c r="CR64" s="87"/>
      <c r="CS64" s="87"/>
      <c r="CT64" s="87"/>
      <c r="CU64" s="87"/>
      <c r="CV64" s="87"/>
      <c r="CW64" s="87"/>
      <c r="CX64" s="87"/>
      <c r="CY64" s="87"/>
      <c r="CZ64" s="87"/>
      <c r="DF64" s="87"/>
      <c r="DG64" s="87"/>
      <c r="DH64" s="87"/>
      <c r="DI64" s="87"/>
      <c r="DJ64" s="87"/>
      <c r="DK64" s="87"/>
      <c r="DL64" s="87"/>
      <c r="DM64" s="87"/>
      <c r="DN64" s="87"/>
      <c r="DO64" s="87"/>
      <c r="DU64" s="87"/>
      <c r="DV64" s="87"/>
      <c r="DW64" s="87"/>
      <c r="DX64" s="87"/>
      <c r="DY64" s="87"/>
      <c r="DZ64" s="87"/>
      <c r="EA64" s="87"/>
      <c r="EB64" s="87"/>
      <c r="EC64" s="87"/>
      <c r="ED64" s="87"/>
      <c r="EJ64" s="87"/>
      <c r="EK64" s="87"/>
      <c r="EL64" s="87"/>
      <c r="EM64" s="87"/>
      <c r="EN64" s="87"/>
      <c r="EO64" s="87"/>
      <c r="EP64" s="87"/>
      <c r="EQ64" s="87"/>
      <c r="ER64" s="87"/>
      <c r="ES64" s="87"/>
      <c r="EY64" s="87"/>
      <c r="EZ64" s="87"/>
      <c r="FA64" s="87"/>
      <c r="FB64" s="87"/>
      <c r="FC64" s="87"/>
      <c r="FD64" s="87"/>
      <c r="FE64" s="87"/>
      <c r="FF64" s="87"/>
      <c r="FG64" s="87"/>
      <c r="FH64" s="87"/>
      <c r="FN64" s="87"/>
      <c r="FO64" s="87"/>
      <c r="FP64" s="87"/>
      <c r="FQ64" s="87"/>
      <c r="FR64" s="87"/>
      <c r="FS64" s="87"/>
      <c r="FT64" s="87"/>
      <c r="FU64" s="87"/>
      <c r="FV64" s="87"/>
      <c r="FW64" s="87"/>
      <c r="GC64" s="87"/>
      <c r="GD64" s="87"/>
      <c r="GE64" s="87"/>
      <c r="GF64" s="87"/>
      <c r="GG64" s="87"/>
      <c r="GH64" s="87"/>
      <c r="GI64" s="87"/>
      <c r="GJ64" s="87"/>
      <c r="GK64" s="87"/>
      <c r="GL64" s="87"/>
      <c r="GR64" s="87"/>
      <c r="GS64" s="87"/>
      <c r="GT64" s="87"/>
      <c r="GU64" s="87"/>
      <c r="GV64" s="87"/>
      <c r="GW64" s="87"/>
      <c r="GX64" s="87"/>
      <c r="GY64" s="87"/>
      <c r="GZ64" s="87"/>
      <c r="HA64" s="87"/>
      <c r="HG64" s="87"/>
      <c r="HH64" s="87"/>
      <c r="HI64" s="87"/>
      <c r="HJ64" s="87"/>
      <c r="HK64" s="87"/>
      <c r="HL64" s="87"/>
      <c r="HM64" s="87"/>
      <c r="HN64" s="87"/>
      <c r="HO64" s="87"/>
      <c r="HP64" s="87"/>
      <c r="HV64" s="87"/>
      <c r="HW64" s="87"/>
      <c r="HX64" s="87"/>
      <c r="HY64" s="87"/>
      <c r="HZ64" s="87"/>
      <c r="IA64" s="87"/>
      <c r="IB64" s="87"/>
      <c r="IC64" s="87"/>
      <c r="ID64" s="87"/>
      <c r="IE64" s="87"/>
      <c r="IK64" s="87"/>
      <c r="IL64" s="87"/>
      <c r="IM64" s="87"/>
      <c r="IN64" s="87"/>
      <c r="IO64" s="87"/>
      <c r="IP64" s="87"/>
      <c r="IQ64" s="87"/>
      <c r="IR64" s="87"/>
      <c r="IS64" s="87"/>
      <c r="IT64" s="87"/>
      <c r="IZ64" s="87"/>
      <c r="JA64" s="87"/>
      <c r="JB64" s="87"/>
      <c r="JC64" s="87"/>
      <c r="JD64" s="87"/>
      <c r="JE64" s="87"/>
      <c r="JF64" s="87"/>
      <c r="JG64" s="87"/>
      <c r="JH64" s="87"/>
      <c r="JI64" s="87"/>
      <c r="JO64" s="87"/>
      <c r="JP64" s="87"/>
      <c r="JQ64" s="87"/>
      <c r="JR64" s="87"/>
      <c r="JS64" s="87"/>
      <c r="JT64" s="87"/>
      <c r="JU64" s="87"/>
      <c r="JV64" s="87"/>
      <c r="JW64" s="87"/>
      <c r="JX64" s="87"/>
      <c r="KD64" s="87"/>
      <c r="KE64" s="87"/>
      <c r="KF64" s="87"/>
      <c r="KG64" s="87"/>
      <c r="KH64" s="87"/>
      <c r="KI64" s="87"/>
      <c r="KJ64" s="87"/>
      <c r="KK64" s="87"/>
      <c r="KL64" s="87"/>
      <c r="KM64" s="87"/>
      <c r="KS64" s="87"/>
      <c r="KT64" s="87"/>
      <c r="KU64" s="87"/>
      <c r="KV64" s="87"/>
      <c r="KW64" s="87"/>
      <c r="KX64" s="87"/>
      <c r="KY64" s="87"/>
      <c r="KZ64" s="87"/>
      <c r="LA64" s="87"/>
      <c r="LB64" s="87"/>
      <c r="LH64" s="87"/>
      <c r="LI64" s="87"/>
      <c r="LJ64" s="87"/>
      <c r="LK64" s="87"/>
      <c r="LL64" s="87"/>
      <c r="LM64" s="87"/>
      <c r="LN64" s="87"/>
      <c r="LO64" s="87"/>
      <c r="LP64" s="87"/>
      <c r="LQ64" s="87"/>
      <c r="LW64" s="87"/>
      <c r="LX64" s="87"/>
      <c r="LY64" s="87"/>
      <c r="LZ64" s="87"/>
      <c r="MA64" s="87"/>
      <c r="MB64" s="87"/>
      <c r="MC64" s="87"/>
      <c r="MD64" s="87"/>
      <c r="ME64" s="87"/>
      <c r="MF64" s="87"/>
      <c r="ML64" s="87"/>
      <c r="MM64" s="87"/>
      <c r="MN64" s="87"/>
      <c r="MO64" s="87"/>
      <c r="MP64" s="87"/>
      <c r="MQ64" s="87"/>
      <c r="MR64" s="87"/>
      <c r="MS64" s="87"/>
      <c r="MT64" s="87"/>
      <c r="MU64" s="87"/>
      <c r="NA64" s="87"/>
      <c r="NB64" s="87"/>
      <c r="NC64" s="87"/>
      <c r="ND64" s="87"/>
      <c r="NE64" s="87"/>
      <c r="NF64" s="87"/>
      <c r="NG64" s="87"/>
      <c r="NH64" s="87"/>
      <c r="NI64" s="87"/>
      <c r="NJ64" s="87"/>
      <c r="NP64" s="87"/>
      <c r="NQ64" s="87"/>
      <c r="NR64" s="87"/>
      <c r="NS64" s="87"/>
      <c r="NT64" s="87"/>
      <c r="NU64" s="87"/>
      <c r="NV64" s="87"/>
      <c r="NW64" s="87"/>
      <c r="NX64" s="87"/>
      <c r="NY64" s="87"/>
      <c r="OE64" s="87"/>
      <c r="OF64" s="87"/>
      <c r="OG64" s="87"/>
      <c r="OH64" s="87"/>
      <c r="OI64" s="87"/>
      <c r="OJ64" s="87"/>
      <c r="OK64" s="87"/>
      <c r="OL64" s="87"/>
      <c r="OM64" s="87"/>
      <c r="ON64" s="87"/>
      <c r="OT64" s="87"/>
      <c r="OU64" s="87"/>
      <c r="OV64" s="87"/>
      <c r="OW64" s="87"/>
      <c r="OX64" s="87"/>
      <c r="OY64" s="87"/>
      <c r="OZ64" s="87"/>
      <c r="PA64" s="87"/>
      <c r="PB64" s="87"/>
      <c r="PC64" s="87"/>
      <c r="PI64" s="87"/>
      <c r="PJ64" s="87"/>
      <c r="PK64" s="87"/>
      <c r="PL64" s="87"/>
      <c r="PM64" s="87"/>
      <c r="PN64" s="87"/>
      <c r="PO64" s="87"/>
      <c r="PP64" s="87"/>
      <c r="PQ64" s="87"/>
      <c r="PR64" s="87"/>
      <c r="PX64" s="87"/>
      <c r="PY64" s="87"/>
      <c r="PZ64" s="87"/>
      <c r="QA64" s="87"/>
      <c r="QB64" s="87"/>
      <c r="QC64" s="87"/>
      <c r="QD64" s="87"/>
      <c r="QE64" s="87"/>
      <c r="QF64" s="87"/>
      <c r="QG64" s="87"/>
      <c r="QM64" s="87"/>
      <c r="QN64" s="87"/>
      <c r="QO64" s="87"/>
      <c r="QP64" s="87"/>
      <c r="QQ64" s="87"/>
      <c r="QR64" s="87"/>
      <c r="QS64" s="87"/>
      <c r="QT64" s="87"/>
      <c r="QU64" s="87"/>
      <c r="QV64" s="87"/>
      <c r="RB64" s="87"/>
      <c r="RC64" s="87"/>
      <c r="RD64" s="87"/>
      <c r="RE64" s="87"/>
      <c r="RF64" s="87"/>
      <c r="RG64" s="87"/>
      <c r="RH64" s="87"/>
      <c r="RI64" s="87"/>
      <c r="RJ64" s="87"/>
      <c r="RK64" s="87"/>
      <c r="RQ64" s="87"/>
      <c r="RR64" s="87"/>
      <c r="RS64" s="87"/>
      <c r="RT64" s="87"/>
      <c r="RU64" s="87"/>
      <c r="RV64" s="87"/>
      <c r="RW64" s="87"/>
      <c r="RX64" s="87"/>
      <c r="RY64" s="87"/>
      <c r="RZ64" s="87"/>
      <c r="SF64" s="87"/>
      <c r="SG64" s="87"/>
      <c r="SH64" s="87"/>
      <c r="SI64" s="87"/>
      <c r="SJ64" s="87"/>
      <c r="SK64" s="87"/>
      <c r="SL64" s="87"/>
      <c r="SM64" s="87"/>
      <c r="SN64" s="87"/>
      <c r="SO64" s="87"/>
      <c r="SU64" s="87"/>
      <c r="SV64" s="87"/>
      <c r="SW64" s="87"/>
      <c r="SX64" s="87"/>
      <c r="SY64" s="87"/>
      <c r="SZ64" s="87"/>
      <c r="TA64" s="87"/>
      <c r="TB64" s="87"/>
      <c r="TC64" s="87"/>
      <c r="TD64" s="87"/>
      <c r="TJ64" s="87"/>
      <c r="TK64" s="87"/>
      <c r="TL64" s="87"/>
      <c r="TM64" s="87"/>
      <c r="TN64" s="87"/>
      <c r="TO64" s="87"/>
      <c r="TP64" s="87"/>
      <c r="TQ64" s="87"/>
      <c r="TR64" s="87"/>
      <c r="TS64" s="87"/>
      <c r="TY64" s="87"/>
      <c r="TZ64" s="87"/>
      <c r="UA64" s="87"/>
      <c r="UB64" s="87"/>
      <c r="UC64" s="87"/>
      <c r="UD64" s="87"/>
      <c r="UE64" s="87"/>
      <c r="UF64" s="87"/>
      <c r="UG64" s="87"/>
      <c r="UH64" s="87"/>
      <c r="UN64" s="87"/>
      <c r="UO64" s="87"/>
      <c r="UP64" s="87"/>
      <c r="UQ64" s="87"/>
      <c r="UR64" s="87"/>
      <c r="US64" s="87"/>
      <c r="UT64" s="87"/>
      <c r="UU64" s="87"/>
      <c r="UV64" s="87"/>
      <c r="UW64" s="87"/>
      <c r="VC64" s="87"/>
      <c r="VD64" s="87"/>
      <c r="VE64" s="87"/>
      <c r="VF64" s="87"/>
      <c r="VG64" s="87"/>
      <c r="VH64" s="87"/>
      <c r="VI64" s="87"/>
      <c r="VJ64" s="87"/>
      <c r="VK64" s="87"/>
      <c r="VL64" s="87"/>
      <c r="VR64" s="87"/>
      <c r="VS64" s="87"/>
      <c r="VT64" s="87"/>
      <c r="VU64" s="87"/>
      <c r="VV64" s="87"/>
      <c r="VW64" s="87"/>
      <c r="VX64" s="87"/>
      <c r="VY64" s="87"/>
      <c r="VZ64" s="87"/>
      <c r="WA64" s="87"/>
      <c r="WG64" s="87"/>
      <c r="WH64" s="87"/>
      <c r="WI64" s="87"/>
      <c r="WJ64" s="87"/>
      <c r="WK64" s="87"/>
      <c r="WL64" s="87"/>
      <c r="WM64" s="87"/>
      <c r="WN64" s="87"/>
      <c r="WO64" s="87"/>
      <c r="WP64" s="87"/>
      <c r="WV64" s="87"/>
      <c r="WW64" s="87"/>
      <c r="WX64" s="87"/>
      <c r="WY64" s="87"/>
      <c r="WZ64" s="87"/>
      <c r="XA64" s="87"/>
      <c r="XB64" s="87"/>
      <c r="XC64" s="87"/>
      <c r="XD64" s="87"/>
      <c r="XE64" s="87"/>
      <c r="XK64" s="87"/>
      <c r="XL64" s="87"/>
      <c r="XM64" s="87"/>
      <c r="XN64" s="87"/>
      <c r="XO64" s="87"/>
      <c r="XP64" s="87"/>
      <c r="XQ64" s="87"/>
      <c r="XR64" s="87"/>
      <c r="XS64" s="87"/>
      <c r="XT64" s="87"/>
      <c r="XZ64" s="87"/>
      <c r="YA64" s="87"/>
      <c r="YB64" s="87"/>
      <c r="YC64" s="87"/>
      <c r="YD64" s="87"/>
      <c r="YE64" s="87"/>
      <c r="YF64" s="87"/>
      <c r="YG64" s="87"/>
      <c r="YH64" s="87"/>
      <c r="YI64" s="87"/>
      <c r="YO64" s="87"/>
      <c r="YP64" s="87"/>
      <c r="YQ64" s="87"/>
      <c r="YR64" s="87"/>
      <c r="YS64" s="87"/>
      <c r="YT64" s="87"/>
      <c r="YU64" s="87"/>
      <c r="YV64" s="87"/>
      <c r="YW64" s="87"/>
      <c r="YX64" s="87"/>
      <c r="ZD64" s="87"/>
      <c r="ZE64" s="87"/>
      <c r="ZF64" s="87"/>
      <c r="ZG64" s="87"/>
      <c r="ZH64" s="87"/>
      <c r="ZI64" s="87"/>
      <c r="ZJ64" s="87"/>
      <c r="ZK64" s="87"/>
      <c r="ZL64" s="87"/>
      <c r="ZM64" s="87"/>
      <c r="ZS64" s="87"/>
      <c r="ZT64" s="87"/>
      <c r="ZU64" s="87"/>
      <c r="ZV64" s="87"/>
      <c r="ZW64" s="87"/>
      <c r="ZX64" s="87"/>
      <c r="ZY64" s="87"/>
      <c r="ZZ64" s="87"/>
      <c r="AAA64" s="87"/>
      <c r="AAB64" s="87"/>
      <c r="AAH64" s="87"/>
      <c r="AAI64" s="87"/>
      <c r="AAJ64" s="87"/>
      <c r="AAK64" s="87"/>
      <c r="AAL64" s="87"/>
      <c r="AAM64" s="87"/>
      <c r="AAN64" s="87"/>
      <c r="AAO64" s="87"/>
      <c r="AAP64" s="87"/>
      <c r="AAQ64" s="87"/>
      <c r="AAW64" s="87"/>
      <c r="AAX64" s="87"/>
      <c r="AAY64" s="87"/>
      <c r="AAZ64" s="87"/>
      <c r="ABA64" s="87"/>
      <c r="ABB64" s="87"/>
      <c r="ABC64" s="87"/>
      <c r="ABD64" s="87"/>
      <c r="ABE64" s="87"/>
      <c r="ABF64" s="87"/>
      <c r="ABL64" s="87"/>
      <c r="ABM64" s="87"/>
      <c r="ABN64" s="87"/>
      <c r="ABO64" s="87"/>
      <c r="ABP64" s="87"/>
      <c r="ABQ64" s="87"/>
      <c r="ABR64" s="87"/>
      <c r="ABS64" s="87"/>
      <c r="ABT64" s="87"/>
      <c r="ABU64" s="87"/>
      <c r="ACA64" s="87"/>
      <c r="ACB64" s="87"/>
      <c r="ACC64" s="87"/>
      <c r="ACD64" s="87"/>
      <c r="ACE64" s="87"/>
      <c r="ACF64" s="87"/>
      <c r="ACG64" s="87"/>
      <c r="ACH64" s="87"/>
      <c r="ACI64" s="87"/>
      <c r="ACJ64" s="87"/>
      <c r="ACP64" s="87"/>
      <c r="ACQ64" s="87"/>
      <c r="ACR64" s="87"/>
      <c r="ACS64" s="87"/>
      <c r="ACT64" s="87"/>
      <c r="ACU64" s="87"/>
      <c r="ACV64" s="87"/>
      <c r="ACW64" s="87"/>
      <c r="ACX64" s="87"/>
      <c r="ACY64" s="87"/>
      <c r="ADE64" s="87"/>
      <c r="ADF64" s="87"/>
      <c r="ADG64" s="87"/>
      <c r="ADH64" s="87"/>
      <c r="ADI64" s="87"/>
      <c r="ADJ64" s="87"/>
      <c r="ADK64" s="87"/>
      <c r="ADL64" s="87"/>
      <c r="ADM64" s="87"/>
      <c r="ADN64" s="87"/>
      <c r="ADT64" s="87"/>
      <c r="ADU64" s="87"/>
      <c r="ADV64" s="87"/>
      <c r="ADW64" s="87"/>
      <c r="ADX64" s="87"/>
      <c r="ADY64" s="87"/>
      <c r="ADZ64" s="87"/>
      <c r="AEA64" s="87"/>
      <c r="AEB64" s="87"/>
      <c r="AEC64" s="87"/>
      <c r="AEI64" s="87"/>
      <c r="AEJ64" s="87"/>
      <c r="AEK64" s="87"/>
      <c r="AEL64" s="87"/>
      <c r="AEM64" s="87"/>
      <c r="AEN64" s="87"/>
      <c r="AEO64" s="87"/>
      <c r="AEP64" s="87"/>
      <c r="AEQ64" s="87"/>
      <c r="AER64" s="87"/>
      <c r="AEX64" s="87"/>
      <c r="AEY64" s="87"/>
      <c r="AEZ64" s="87"/>
      <c r="AFA64" s="87"/>
      <c r="AFB64" s="87"/>
      <c r="AFC64" s="87"/>
      <c r="AFD64" s="87"/>
      <c r="AFE64" s="87"/>
      <c r="AFF64" s="87"/>
      <c r="AFG64" s="87"/>
      <c r="AFM64" s="87"/>
      <c r="AFN64" s="87"/>
      <c r="AFO64" s="87"/>
      <c r="AFP64" s="87"/>
      <c r="AFQ64" s="87"/>
      <c r="AFR64" s="87"/>
      <c r="AFS64" s="87"/>
      <c r="AFT64" s="87"/>
      <c r="AFU64" s="87"/>
      <c r="AFV64" s="87"/>
      <c r="AGB64" s="87"/>
      <c r="AGC64" s="87"/>
      <c r="AGD64" s="87"/>
      <c r="AGE64" s="87"/>
      <c r="AGF64" s="87"/>
      <c r="AGG64" s="87"/>
      <c r="AGH64" s="87"/>
      <c r="AGI64" s="87"/>
      <c r="AGJ64" s="87"/>
      <c r="AGK64" s="87"/>
      <c r="AGQ64" s="87"/>
      <c r="AGR64" s="87"/>
      <c r="AGS64" s="87"/>
      <c r="AGT64" s="87"/>
      <c r="AGU64" s="87"/>
      <c r="AGV64" s="87"/>
      <c r="AGW64" s="87"/>
      <c r="AGX64" s="87"/>
      <c r="AGY64" s="87"/>
      <c r="AGZ64" s="87"/>
      <c r="AHF64" s="87"/>
      <c r="AHG64" s="87"/>
      <c r="AHH64" s="87"/>
      <c r="AHI64" s="87"/>
      <c r="AHJ64" s="87"/>
      <c r="AHK64" s="87"/>
      <c r="AHL64" s="87"/>
      <c r="AHM64" s="87"/>
      <c r="AHN64" s="87"/>
      <c r="AHO64" s="87"/>
      <c r="AHU64" s="87"/>
      <c r="AHV64" s="87"/>
      <c r="AHW64" s="87"/>
      <c r="AHX64" s="87"/>
      <c r="AHY64" s="87"/>
      <c r="AHZ64" s="87"/>
      <c r="AIA64" s="87"/>
      <c r="AIB64" s="87"/>
      <c r="AIC64" s="87"/>
      <c r="AID64" s="87"/>
      <c r="AIJ64" s="87"/>
      <c r="AIK64" s="87"/>
      <c r="AIL64" s="87"/>
      <c r="AIM64" s="87"/>
      <c r="AIN64" s="87"/>
      <c r="AIO64" s="87"/>
      <c r="AIP64" s="87"/>
      <c r="AIQ64" s="87"/>
      <c r="AIR64" s="87"/>
      <c r="AIS64" s="87"/>
      <c r="AIY64" s="87"/>
      <c r="AIZ64" s="87"/>
      <c r="AJA64" s="87"/>
      <c r="AJB64" s="87"/>
      <c r="AJC64" s="87"/>
      <c r="AJD64" s="87"/>
      <c r="AJE64" s="87"/>
      <c r="AJF64" s="87"/>
      <c r="AJG64" s="87"/>
      <c r="AJH64" s="87"/>
      <c r="AJN64" s="87"/>
      <c r="AJO64" s="87"/>
      <c r="AJP64" s="87"/>
      <c r="AJQ64" s="87"/>
      <c r="AJR64" s="87"/>
      <c r="AJS64" s="87"/>
      <c r="AJT64" s="87"/>
      <c r="AJU64" s="87"/>
      <c r="AJV64" s="87"/>
      <c r="AJW64" s="87"/>
      <c r="AKC64" s="87"/>
      <c r="AKD64" s="87"/>
      <c r="AKE64" s="87"/>
      <c r="AKF64" s="87"/>
      <c r="AKG64" s="87"/>
      <c r="AKH64" s="87"/>
      <c r="AKI64" s="87"/>
      <c r="AKJ64" s="87"/>
      <c r="AKK64" s="87"/>
      <c r="AKL64" s="87"/>
      <c r="AKR64" s="87"/>
      <c r="AKS64" s="87"/>
      <c r="AKT64" s="87"/>
      <c r="AKU64" s="87"/>
      <c r="AKV64" s="87"/>
      <c r="AKW64" s="87"/>
      <c r="AKX64" s="87"/>
      <c r="AKY64" s="87"/>
      <c r="AKZ64" s="87"/>
      <c r="ALA64" s="87"/>
      <c r="ALG64" s="87"/>
      <c r="ALH64" s="87"/>
      <c r="ALI64" s="87"/>
      <c r="ALJ64" s="87"/>
      <c r="ALK64" s="87"/>
      <c r="ALL64" s="87"/>
      <c r="ALM64" s="87"/>
      <c r="ALN64" s="87"/>
      <c r="ALO64" s="87"/>
      <c r="ALP64" s="87"/>
      <c r="ALV64" s="87"/>
      <c r="ALW64" s="87"/>
      <c r="ALX64" s="87"/>
      <c r="ALY64" s="87"/>
      <c r="ALZ64" s="87"/>
      <c r="AMA64" s="87"/>
      <c r="AMB64" s="87"/>
      <c r="AMC64" s="87"/>
      <c r="AMD64" s="87"/>
      <c r="AME64" s="87"/>
      <c r="AMK64" s="87"/>
      <c r="AML64" s="87"/>
      <c r="AMM64" s="87"/>
      <c r="AMN64" s="87"/>
      <c r="AMO64" s="87"/>
      <c r="AMP64" s="87"/>
      <c r="AMQ64" s="87"/>
      <c r="AMR64" s="87"/>
      <c r="AMS64" s="87"/>
      <c r="AMT64" s="87"/>
      <c r="AMZ64" s="87"/>
      <c r="ANA64" s="87"/>
      <c r="ANB64" s="87"/>
      <c r="ANC64" s="87"/>
      <c r="AND64" s="87"/>
      <c r="ANE64" s="87"/>
      <c r="ANF64" s="87"/>
      <c r="ANG64" s="87"/>
      <c r="ANH64" s="87"/>
      <c r="ANI64" s="87"/>
      <c r="ANO64" s="87"/>
      <c r="ANP64" s="87"/>
      <c r="ANQ64" s="87"/>
      <c r="ANR64" s="87"/>
      <c r="ANS64" s="87"/>
      <c r="ANT64" s="87"/>
      <c r="ANU64" s="87"/>
      <c r="ANV64" s="87"/>
      <c r="ANW64" s="87"/>
      <c r="ANX64" s="87"/>
      <c r="AOD64" s="87"/>
      <c r="AOE64" s="87"/>
      <c r="AOF64" s="87"/>
      <c r="AOG64" s="87"/>
      <c r="AOH64" s="87"/>
      <c r="AOI64" s="87"/>
      <c r="AOJ64" s="87"/>
      <c r="AOK64" s="87"/>
      <c r="AOL64" s="87"/>
      <c r="AOM64" s="87"/>
      <c r="AOS64" s="87"/>
      <c r="AOT64" s="87"/>
      <c r="AOU64" s="87"/>
      <c r="AOV64" s="87"/>
      <c r="AOW64" s="87"/>
      <c r="AOX64" s="87"/>
      <c r="AOY64" s="87"/>
      <c r="AOZ64" s="87"/>
      <c r="APA64" s="87"/>
      <c r="APB64" s="87"/>
      <c r="APH64" s="87"/>
      <c r="API64" s="87"/>
      <c r="APJ64" s="87"/>
      <c r="APK64" s="87"/>
      <c r="APL64" s="87"/>
      <c r="APM64" s="87"/>
      <c r="APN64" s="87"/>
      <c r="APO64" s="87"/>
      <c r="APP64" s="87"/>
      <c r="APQ64" s="87"/>
      <c r="APW64" s="87"/>
      <c r="APX64" s="87"/>
      <c r="APY64" s="87"/>
      <c r="APZ64" s="87"/>
      <c r="AQA64" s="87"/>
      <c r="AQB64" s="87"/>
      <c r="AQC64" s="87"/>
      <c r="AQD64" s="87"/>
      <c r="AQE64" s="87"/>
      <c r="AQF64" s="87"/>
      <c r="AQL64" s="87"/>
      <c r="AQM64" s="87"/>
      <c r="AQN64" s="87"/>
      <c r="AQO64" s="87"/>
      <c r="AQP64" s="87"/>
      <c r="AQQ64" s="87"/>
      <c r="AQR64" s="87"/>
      <c r="AQS64" s="87"/>
      <c r="AQT64" s="87"/>
      <c r="AQU64" s="87"/>
      <c r="ARA64" s="87"/>
      <c r="ARB64" s="87"/>
      <c r="ARC64" s="87"/>
      <c r="ARD64" s="87"/>
      <c r="ARE64" s="87"/>
      <c r="ARF64" s="87"/>
      <c r="ARG64" s="87"/>
      <c r="ARH64" s="87"/>
      <c r="ARI64" s="87"/>
      <c r="ARJ64" s="87"/>
      <c r="ARP64" s="87"/>
      <c r="ARQ64" s="87"/>
      <c r="ARR64" s="87"/>
      <c r="ARS64" s="87"/>
      <c r="ART64" s="87"/>
      <c r="ARU64" s="87"/>
      <c r="ARV64" s="87"/>
      <c r="ARW64" s="87"/>
      <c r="ARX64" s="87"/>
      <c r="ARY64" s="87"/>
      <c r="ASE64" s="87"/>
      <c r="ASF64" s="87"/>
      <c r="ASG64" s="87"/>
      <c r="ASH64" s="87"/>
      <c r="ASI64" s="87"/>
      <c r="ASJ64" s="87"/>
      <c r="ASK64" s="87"/>
      <c r="ASL64" s="87"/>
      <c r="ASM64" s="87"/>
      <c r="ASN64" s="87"/>
      <c r="AST64" s="87"/>
      <c r="ASU64" s="87"/>
      <c r="ASV64" s="87"/>
      <c r="ASW64" s="87"/>
      <c r="ASX64" s="87"/>
      <c r="ASY64" s="87"/>
      <c r="ASZ64" s="87"/>
      <c r="ATA64" s="87"/>
      <c r="ATB64" s="87"/>
      <c r="ATC64" s="87"/>
      <c r="ATI64" s="87"/>
      <c r="ATJ64" s="87"/>
      <c r="ATK64" s="87"/>
      <c r="ATL64" s="87"/>
      <c r="ATM64" s="87"/>
      <c r="ATN64" s="87"/>
      <c r="ATO64" s="87"/>
      <c r="ATP64" s="87"/>
      <c r="ATQ64" s="87"/>
      <c r="ATR64" s="87"/>
      <c r="ATX64" s="87"/>
      <c r="ATY64" s="87"/>
      <c r="ATZ64" s="87"/>
      <c r="AUA64" s="87"/>
      <c r="AUB64" s="87"/>
      <c r="AUC64" s="87"/>
      <c r="AUD64" s="87"/>
      <c r="AUE64" s="87"/>
      <c r="AUF64" s="87"/>
      <c r="AUG64" s="87"/>
      <c r="AUM64" s="87"/>
      <c r="AUN64" s="87"/>
      <c r="AUO64" s="87"/>
      <c r="AUP64" s="87"/>
      <c r="AUQ64" s="87"/>
      <c r="AUR64" s="87"/>
      <c r="AUS64" s="87"/>
      <c r="AUT64" s="87"/>
      <c r="AUU64" s="87"/>
      <c r="AUV64" s="87"/>
      <c r="AVB64" s="87"/>
      <c r="AVC64" s="87"/>
      <c r="AVD64" s="87"/>
      <c r="AVE64" s="87"/>
      <c r="AVF64" s="87"/>
      <c r="AVG64" s="87"/>
      <c r="AVH64" s="87"/>
      <c r="AVI64" s="87"/>
      <c r="AVJ64" s="87"/>
      <c r="AVK64" s="87"/>
      <c r="AVQ64" s="87"/>
      <c r="AVR64" s="87"/>
      <c r="AVS64" s="87"/>
      <c r="AVT64" s="87"/>
      <c r="AVU64" s="87"/>
      <c r="AVV64" s="87"/>
      <c r="AVW64" s="87"/>
      <c r="AVX64" s="87"/>
      <c r="AVY64" s="87"/>
      <c r="AVZ64" s="87"/>
      <c r="AWF64" s="87"/>
      <c r="AWG64" s="87"/>
      <c r="AWH64" s="87"/>
      <c r="AWI64" s="87"/>
      <c r="AWJ64" s="87"/>
      <c r="AWK64" s="87"/>
      <c r="AWL64" s="87"/>
      <c r="AWM64" s="87"/>
      <c r="AWN64" s="87"/>
      <c r="AWO64" s="87"/>
      <c r="AWU64" s="87"/>
      <c r="AWV64" s="87"/>
      <c r="AWW64" s="87"/>
      <c r="AWX64" s="87"/>
      <c r="AWY64" s="87"/>
      <c r="AWZ64" s="87"/>
      <c r="AXA64" s="87"/>
      <c r="AXB64" s="87"/>
      <c r="AXC64" s="87"/>
      <c r="AXD64" s="87"/>
      <c r="AXJ64" s="87"/>
      <c r="AXK64" s="87"/>
      <c r="AXL64" s="87"/>
      <c r="AXM64" s="87"/>
      <c r="AXN64" s="87"/>
      <c r="AXO64" s="87"/>
      <c r="AXP64" s="87"/>
      <c r="AXQ64" s="87"/>
      <c r="AXR64" s="87"/>
      <c r="AXS64" s="87"/>
      <c r="AXY64" s="87"/>
      <c r="AXZ64" s="87"/>
      <c r="AYA64" s="87"/>
      <c r="AYB64" s="87"/>
      <c r="AYC64" s="87"/>
      <c r="AYD64" s="87"/>
      <c r="AYE64" s="87"/>
      <c r="AYF64" s="87"/>
      <c r="AYG64" s="87"/>
      <c r="AYH64" s="87"/>
      <c r="AYN64" s="87"/>
      <c r="AYO64" s="87"/>
      <c r="AYP64" s="87"/>
      <c r="AYQ64" s="87"/>
      <c r="AYR64" s="87"/>
      <c r="AYS64" s="87"/>
      <c r="AYT64" s="87"/>
      <c r="AYU64" s="87"/>
      <c r="AYV64" s="87"/>
      <c r="AYW64" s="87"/>
      <c r="AZC64" s="87"/>
      <c r="AZD64" s="87"/>
      <c r="AZE64" s="87"/>
      <c r="AZF64" s="87"/>
      <c r="AZG64" s="87"/>
      <c r="AZH64" s="87"/>
      <c r="AZI64" s="87"/>
      <c r="AZJ64" s="87"/>
      <c r="AZK64" s="87"/>
      <c r="AZL64" s="87"/>
      <c r="AZR64" s="87"/>
      <c r="AZS64" s="87"/>
      <c r="AZT64" s="87"/>
      <c r="AZU64" s="87"/>
      <c r="AZV64" s="87"/>
      <c r="AZW64" s="87"/>
      <c r="AZX64" s="87"/>
      <c r="AZY64" s="87"/>
      <c r="AZZ64" s="87"/>
      <c r="BAA64" s="87"/>
      <c r="BAG64" s="87"/>
      <c r="BAH64" s="87"/>
      <c r="BAI64" s="87"/>
      <c r="BAJ64" s="87"/>
      <c r="BAK64" s="87"/>
      <c r="BAL64" s="87"/>
      <c r="BAM64" s="87"/>
      <c r="BAN64" s="87"/>
      <c r="BAO64" s="87"/>
      <c r="BAP64" s="87"/>
      <c r="BAV64" s="87"/>
      <c r="BAW64" s="87"/>
      <c r="BAX64" s="87"/>
      <c r="BAY64" s="87"/>
      <c r="BAZ64" s="87"/>
      <c r="BBA64" s="87"/>
      <c r="BBB64" s="87"/>
      <c r="BBC64" s="87"/>
      <c r="BBD64" s="87"/>
      <c r="BBE64" s="87"/>
      <c r="BBK64" s="87"/>
      <c r="BBL64" s="87"/>
      <c r="BBM64" s="87"/>
      <c r="BBN64" s="87"/>
      <c r="BBO64" s="87"/>
      <c r="BBP64" s="87"/>
      <c r="BBQ64" s="87"/>
      <c r="BBR64" s="87"/>
      <c r="BBS64" s="87"/>
      <c r="BBT64" s="87"/>
      <c r="BBZ64" s="87"/>
      <c r="BCA64" s="87"/>
      <c r="BCB64" s="87"/>
      <c r="BCC64" s="87"/>
      <c r="BCD64" s="87"/>
      <c r="BCE64" s="87"/>
      <c r="BCF64" s="87"/>
      <c r="BCG64" s="87"/>
      <c r="BCH64" s="87"/>
      <c r="BCI64" s="87"/>
      <c r="BCO64" s="87"/>
      <c r="BCP64" s="87"/>
      <c r="BCQ64" s="87"/>
      <c r="BCR64" s="87"/>
      <c r="BCS64" s="87"/>
      <c r="BCT64" s="87"/>
      <c r="BCU64" s="87"/>
      <c r="BCV64" s="87"/>
      <c r="BCW64" s="87"/>
      <c r="BCX64" s="87"/>
      <c r="BDD64" s="87"/>
      <c r="BDE64" s="87"/>
      <c r="BDF64" s="87"/>
      <c r="BDG64" s="87"/>
      <c r="BDH64" s="87"/>
      <c r="BDI64" s="87"/>
      <c r="BDJ64" s="87"/>
      <c r="BDK64" s="87"/>
      <c r="BDL64" s="87"/>
      <c r="BDM64" s="87"/>
      <c r="BDS64" s="87"/>
      <c r="BDT64" s="87"/>
      <c r="BDU64" s="87"/>
      <c r="BDV64" s="87"/>
      <c r="BDW64" s="87"/>
      <c r="BDX64" s="87"/>
      <c r="BDY64" s="87"/>
      <c r="BDZ64" s="87"/>
      <c r="BEA64" s="87"/>
      <c r="BEB64" s="87"/>
      <c r="BEH64" s="87"/>
      <c r="BEI64" s="87"/>
      <c r="BEJ64" s="87"/>
      <c r="BEK64" s="87"/>
      <c r="BEL64" s="87"/>
      <c r="BEM64" s="87"/>
      <c r="BEN64" s="87"/>
      <c r="BEO64" s="87"/>
      <c r="BEP64" s="87"/>
      <c r="BEQ64" s="87"/>
      <c r="BEW64" s="87"/>
      <c r="BEX64" s="87"/>
      <c r="BEY64" s="87"/>
      <c r="BEZ64" s="87"/>
      <c r="BFA64" s="87"/>
      <c r="BFB64" s="87"/>
      <c r="BFC64" s="87"/>
      <c r="BFD64" s="87"/>
      <c r="BFE64" s="87"/>
      <c r="BFF64" s="87"/>
      <c r="BFL64" s="87"/>
      <c r="BFM64" s="87"/>
      <c r="BFN64" s="87"/>
      <c r="BFO64" s="87"/>
      <c r="BFP64" s="87"/>
      <c r="BFQ64" s="87"/>
      <c r="BFR64" s="87"/>
      <c r="BFS64" s="87"/>
      <c r="BFT64" s="87"/>
      <c r="BFU64" s="87"/>
      <c r="BGA64" s="87"/>
      <c r="BGB64" s="87"/>
      <c r="BGC64" s="87"/>
      <c r="BGD64" s="87"/>
      <c r="BGE64" s="87"/>
      <c r="BGF64" s="87"/>
      <c r="BGG64" s="87"/>
      <c r="BGH64" s="87"/>
      <c r="BGI64" s="87"/>
      <c r="BGJ64" s="87"/>
      <c r="BGP64" s="87"/>
      <c r="BGQ64" s="87"/>
      <c r="BGR64" s="87"/>
      <c r="BGS64" s="87"/>
      <c r="BGT64" s="87"/>
      <c r="BGU64" s="87"/>
      <c r="BGV64" s="87"/>
      <c r="BGW64" s="87"/>
      <c r="BGX64" s="87"/>
      <c r="BGY64" s="87"/>
      <c r="BHE64" s="87"/>
      <c r="BHF64" s="87"/>
      <c r="BHG64" s="87"/>
      <c r="BHH64" s="87"/>
      <c r="BHI64" s="87"/>
      <c r="BHJ64" s="87"/>
      <c r="BHK64" s="87"/>
      <c r="BHL64" s="87"/>
      <c r="BHM64" s="87"/>
      <c r="BHN64" s="87"/>
      <c r="BHT64" s="87"/>
      <c r="BHU64" s="87"/>
      <c r="BHV64" s="87"/>
      <c r="BHW64" s="87"/>
      <c r="BHX64" s="87"/>
      <c r="BHY64" s="87"/>
      <c r="BHZ64" s="87"/>
      <c r="BIA64" s="87"/>
      <c r="BIB64" s="87"/>
      <c r="BIC64" s="87"/>
      <c r="BII64" s="87"/>
      <c r="BIJ64" s="87"/>
      <c r="BIK64" s="87"/>
      <c r="BIL64" s="87"/>
      <c r="BIM64" s="87"/>
      <c r="BIN64" s="87"/>
      <c r="BIO64" s="87"/>
      <c r="BIP64" s="87"/>
      <c r="BIQ64" s="87"/>
      <c r="BIR64" s="87"/>
      <c r="BIX64" s="87"/>
      <c r="BIY64" s="87"/>
      <c r="BIZ64" s="87"/>
      <c r="BJA64" s="87"/>
      <c r="BJB64" s="87"/>
      <c r="BJC64" s="87"/>
      <c r="BJD64" s="87"/>
      <c r="BJE64" s="87"/>
      <c r="BJF64" s="87"/>
      <c r="BJG64" s="87"/>
      <c r="BJM64" s="87"/>
      <c r="BJN64" s="87"/>
      <c r="BJO64" s="87"/>
      <c r="BJP64" s="87"/>
      <c r="BJQ64" s="87"/>
      <c r="BJR64" s="87"/>
      <c r="BJS64" s="87"/>
      <c r="BJT64" s="87"/>
      <c r="BJU64" s="87"/>
      <c r="BJV64" s="87"/>
      <c r="BKB64" s="87"/>
      <c r="BKC64" s="87"/>
      <c r="BKD64" s="87"/>
      <c r="BKE64" s="87"/>
      <c r="BKF64" s="87"/>
      <c r="BKG64" s="87"/>
      <c r="BKH64" s="87"/>
      <c r="BKI64" s="87"/>
      <c r="BKJ64" s="87"/>
      <c r="BKK64" s="87"/>
      <c r="BKQ64" s="87"/>
      <c r="BKR64" s="87"/>
      <c r="BKS64" s="87"/>
      <c r="BKT64" s="87"/>
      <c r="BKU64" s="87"/>
      <c r="BKV64" s="87"/>
      <c r="BKW64" s="87"/>
      <c r="BKX64" s="87"/>
      <c r="BKY64" s="87"/>
      <c r="BKZ64" s="87"/>
      <c r="BLF64" s="87"/>
      <c r="BLG64" s="87"/>
      <c r="BLH64" s="87"/>
      <c r="BLI64" s="87"/>
      <c r="BLJ64" s="87"/>
      <c r="BLK64" s="87"/>
      <c r="BLL64" s="87"/>
      <c r="BLM64" s="87"/>
      <c r="BLN64" s="87"/>
      <c r="BLO64" s="87"/>
      <c r="BLU64" s="87"/>
      <c r="BLV64" s="87"/>
      <c r="BLW64" s="87"/>
      <c r="BLX64" s="87"/>
      <c r="BLY64" s="87"/>
      <c r="BLZ64" s="87"/>
      <c r="BMA64" s="87"/>
      <c r="BMB64" s="87"/>
      <c r="BMC64" s="87"/>
      <c r="BMD64" s="87"/>
      <c r="BMJ64" s="87"/>
      <c r="BMK64" s="87"/>
      <c r="BML64" s="87"/>
      <c r="BMM64" s="87"/>
      <c r="BMN64" s="87"/>
      <c r="BMO64" s="87"/>
      <c r="BMP64" s="87"/>
      <c r="BMQ64" s="87"/>
      <c r="BMR64" s="87"/>
      <c r="BMS64" s="87"/>
      <c r="BMY64" s="87"/>
      <c r="BMZ64" s="87"/>
      <c r="BNA64" s="87"/>
      <c r="BNB64" s="87"/>
      <c r="BNC64" s="87"/>
      <c r="BND64" s="87"/>
      <c r="BNE64" s="87"/>
      <c r="BNF64" s="87"/>
      <c r="BNG64" s="87"/>
      <c r="BNH64" s="87"/>
      <c r="BNN64" s="87"/>
      <c r="BNO64" s="87"/>
      <c r="BNP64" s="87"/>
      <c r="BNQ64" s="87"/>
      <c r="BNR64" s="87"/>
      <c r="BNS64" s="87"/>
      <c r="BNT64" s="87"/>
      <c r="BNU64" s="87"/>
      <c r="BNV64" s="87"/>
      <c r="BNW64" s="87"/>
      <c r="BOC64" s="87"/>
      <c r="BOD64" s="87"/>
      <c r="BOE64" s="87"/>
      <c r="BOF64" s="87"/>
      <c r="BOG64" s="87"/>
      <c r="BOH64" s="87"/>
      <c r="BOI64" s="87"/>
      <c r="BOJ64" s="87"/>
      <c r="BOK64" s="87"/>
      <c r="BOL64" s="87"/>
      <c r="BOR64" s="87"/>
      <c r="BOS64" s="87"/>
      <c r="BOT64" s="87"/>
      <c r="BOU64" s="87"/>
      <c r="BOV64" s="87"/>
      <c r="BOW64" s="87"/>
      <c r="BOX64" s="87"/>
      <c r="BOY64" s="87"/>
      <c r="BOZ64" s="87"/>
      <c r="BPA64" s="87"/>
      <c r="BPG64" s="87"/>
      <c r="BPH64" s="87"/>
      <c r="BPI64" s="87"/>
      <c r="BPJ64" s="87"/>
      <c r="BPK64" s="87"/>
      <c r="BPL64" s="87"/>
      <c r="BPM64" s="87"/>
      <c r="BPN64" s="87"/>
      <c r="BPO64" s="87"/>
      <c r="BPP64" s="87"/>
      <c r="BPV64" s="87"/>
      <c r="BPW64" s="87"/>
      <c r="BPX64" s="87"/>
      <c r="BPY64" s="87"/>
      <c r="BPZ64" s="87"/>
      <c r="BQA64" s="87"/>
      <c r="BQB64" s="87"/>
      <c r="BQC64" s="87"/>
      <c r="BQD64" s="87"/>
      <c r="BQE64" s="87"/>
      <c r="BQK64" s="87"/>
      <c r="BQL64" s="87"/>
      <c r="BQM64" s="87"/>
      <c r="BQN64" s="87"/>
      <c r="BQO64" s="87"/>
      <c r="BQP64" s="87"/>
      <c r="BQQ64" s="87"/>
      <c r="BQR64" s="87"/>
      <c r="BQS64" s="87"/>
      <c r="BQT64" s="87"/>
      <c r="BQZ64" s="87"/>
      <c r="BRA64" s="87"/>
      <c r="BRB64" s="87"/>
      <c r="BRC64" s="87"/>
      <c r="BRD64" s="87"/>
      <c r="BRE64" s="87"/>
      <c r="BRF64" s="87"/>
      <c r="BRG64" s="87"/>
      <c r="BRH64" s="87"/>
      <c r="BRI64" s="87"/>
      <c r="BRO64" s="87"/>
      <c r="BRP64" s="87"/>
      <c r="BRQ64" s="87"/>
      <c r="BRR64" s="87"/>
      <c r="BRS64" s="87"/>
      <c r="BRT64" s="87"/>
      <c r="BRU64" s="87"/>
      <c r="BRV64" s="87"/>
      <c r="BRW64" s="87"/>
      <c r="BRX64" s="87"/>
      <c r="BSD64" s="87"/>
      <c r="BSE64" s="87"/>
      <c r="BSF64" s="87"/>
      <c r="BSG64" s="87"/>
      <c r="BSH64" s="87"/>
      <c r="BSI64" s="87"/>
      <c r="BSJ64" s="87"/>
      <c r="BSK64" s="87"/>
      <c r="BSL64" s="87"/>
      <c r="BSM64" s="87"/>
      <c r="BSS64" s="87"/>
      <c r="BST64" s="87"/>
      <c r="BSU64" s="87"/>
      <c r="BSV64" s="87"/>
      <c r="BSW64" s="87"/>
      <c r="BSX64" s="87"/>
      <c r="BSY64" s="87"/>
      <c r="BSZ64" s="87"/>
      <c r="BTA64" s="87"/>
      <c r="BTB64" s="87"/>
      <c r="BTH64" s="87"/>
      <c r="BTI64" s="87"/>
      <c r="BTJ64" s="87"/>
      <c r="BTK64" s="87"/>
      <c r="BTL64" s="87"/>
      <c r="BTM64" s="87"/>
      <c r="BTN64" s="87"/>
      <c r="BTO64" s="87"/>
      <c r="BTP64" s="87"/>
      <c r="BTQ64" s="87"/>
      <c r="BTW64" s="87"/>
      <c r="BTX64" s="87"/>
      <c r="BTY64" s="87"/>
      <c r="BTZ64" s="87"/>
      <c r="BUA64" s="87"/>
      <c r="BUB64" s="87"/>
      <c r="BUC64" s="87"/>
      <c r="BUD64" s="87"/>
      <c r="BUE64" s="87"/>
      <c r="BUF64" s="87"/>
      <c r="BUL64" s="87"/>
      <c r="BUM64" s="87"/>
      <c r="BUN64" s="87"/>
      <c r="BUO64" s="87"/>
      <c r="BUP64" s="87"/>
      <c r="BUQ64" s="87"/>
      <c r="BUR64" s="87"/>
      <c r="BUS64" s="87"/>
      <c r="BUT64" s="87"/>
      <c r="BUU64" s="87"/>
      <c r="BVA64" s="87"/>
      <c r="BVB64" s="87"/>
      <c r="BVC64" s="87"/>
      <c r="BVD64" s="87"/>
      <c r="BVE64" s="87"/>
      <c r="BVF64" s="87"/>
      <c r="BVG64" s="87"/>
      <c r="BVH64" s="87"/>
      <c r="BVI64" s="87"/>
      <c r="BVJ64" s="87"/>
      <c r="BVP64" s="87"/>
      <c r="BVQ64" s="87"/>
      <c r="BVR64" s="87"/>
      <c r="BVS64" s="87"/>
      <c r="BVT64" s="87"/>
      <c r="BVU64" s="87"/>
      <c r="BVV64" s="87"/>
      <c r="BVW64" s="87"/>
      <c r="BVX64" s="87"/>
      <c r="BVY64" s="87"/>
      <c r="BWE64" s="87"/>
      <c r="BWF64" s="87"/>
      <c r="BWG64" s="87"/>
      <c r="BWH64" s="87"/>
      <c r="BWI64" s="87"/>
      <c r="BWJ64" s="87"/>
      <c r="BWK64" s="87"/>
      <c r="BWL64" s="87"/>
      <c r="BWM64" s="87"/>
      <c r="BWN64" s="87"/>
      <c r="BWT64" s="87"/>
      <c r="BWU64" s="87"/>
      <c r="BWV64" s="87"/>
      <c r="BWW64" s="87"/>
      <c r="BWX64" s="87"/>
      <c r="BWY64" s="87"/>
      <c r="BWZ64" s="87"/>
      <c r="BXA64" s="87"/>
      <c r="BXB64" s="87"/>
      <c r="BXC64" s="87"/>
      <c r="BXI64" s="87"/>
      <c r="BXJ64" s="87"/>
      <c r="BXK64" s="87"/>
      <c r="BXL64" s="87"/>
      <c r="BXM64" s="87"/>
      <c r="BXN64" s="87"/>
      <c r="BXO64" s="87"/>
      <c r="BXP64" s="87"/>
      <c r="BXQ64" s="87"/>
      <c r="BXR64" s="87"/>
      <c r="BXX64" s="87"/>
      <c r="BXY64" s="87"/>
      <c r="BXZ64" s="87"/>
      <c r="BYA64" s="87"/>
      <c r="BYB64" s="87"/>
      <c r="BYC64" s="87"/>
      <c r="BYD64" s="87"/>
      <c r="BYE64" s="87"/>
      <c r="BYF64" s="87"/>
      <c r="BYG64" s="87"/>
      <c r="BYM64" s="87"/>
      <c r="BYN64" s="87"/>
      <c r="BYO64" s="87"/>
      <c r="BYP64" s="87"/>
      <c r="BYQ64" s="87"/>
      <c r="BYR64" s="87"/>
      <c r="BYS64" s="87"/>
      <c r="BYT64" s="87"/>
      <c r="BYU64" s="87"/>
      <c r="BYV64" s="87"/>
      <c r="BZB64" s="87"/>
      <c r="BZC64" s="87"/>
      <c r="BZD64" s="87"/>
      <c r="BZE64" s="87"/>
      <c r="BZF64" s="87"/>
      <c r="BZG64" s="87"/>
      <c r="BZH64" s="87"/>
      <c r="BZI64" s="87"/>
      <c r="BZJ64" s="87"/>
      <c r="BZK64" s="87"/>
      <c r="BZQ64" s="87"/>
      <c r="BZR64" s="87"/>
      <c r="BZS64" s="87"/>
      <c r="BZT64" s="87"/>
      <c r="BZU64" s="87"/>
      <c r="BZV64" s="87"/>
      <c r="BZW64" s="87"/>
      <c r="BZX64" s="87"/>
      <c r="BZY64" s="87"/>
      <c r="BZZ64" s="87"/>
      <c r="CAF64" s="87"/>
      <c r="CAG64" s="87"/>
      <c r="CAH64" s="87"/>
      <c r="CAI64" s="87"/>
      <c r="CAJ64" s="87"/>
      <c r="CAK64" s="87"/>
      <c r="CAL64" s="87"/>
      <c r="CAM64" s="87"/>
      <c r="CAN64" s="87"/>
      <c r="CAO64" s="87"/>
      <c r="CAU64" s="87"/>
      <c r="CAV64" s="87"/>
      <c r="CAW64" s="87"/>
      <c r="CAX64" s="87"/>
      <c r="CAY64" s="87"/>
      <c r="CAZ64" s="87"/>
      <c r="CBA64" s="87"/>
      <c r="CBB64" s="87"/>
      <c r="CBC64" s="87"/>
      <c r="CBD64" s="87"/>
      <c r="CBJ64" s="87"/>
      <c r="CBK64" s="87"/>
      <c r="CBL64" s="87"/>
      <c r="CBM64" s="87"/>
      <c r="CBN64" s="87"/>
      <c r="CBO64" s="87"/>
      <c r="CBP64" s="87"/>
      <c r="CBQ64" s="87"/>
      <c r="CBR64" s="87"/>
      <c r="CBS64" s="87"/>
      <c r="CBY64" s="87"/>
      <c r="CBZ64" s="87"/>
      <c r="CCA64" s="87"/>
      <c r="CCB64" s="87"/>
      <c r="CCC64" s="87"/>
      <c r="CCD64" s="87"/>
      <c r="CCE64" s="87"/>
      <c r="CCF64" s="87"/>
      <c r="CCG64" s="87"/>
      <c r="CCH64" s="87"/>
      <c r="CCN64" s="87"/>
      <c r="CCO64" s="87"/>
      <c r="CCP64" s="87"/>
      <c r="CCQ64" s="87"/>
      <c r="CCR64" s="87"/>
      <c r="CCS64" s="87"/>
      <c r="CCT64" s="87"/>
      <c r="CCU64" s="87"/>
      <c r="CCV64" s="87"/>
      <c r="CCW64" s="87"/>
      <c r="CDC64" s="87"/>
      <c r="CDD64" s="87"/>
      <c r="CDE64" s="87"/>
      <c r="CDF64" s="87"/>
      <c r="CDG64" s="87"/>
      <c r="CDH64" s="87"/>
      <c r="CDI64" s="87"/>
      <c r="CDJ64" s="87"/>
      <c r="CDK64" s="87"/>
      <c r="CDL64" s="87"/>
      <c r="CDR64" s="87"/>
      <c r="CDS64" s="87"/>
      <c r="CDT64" s="87"/>
      <c r="CDU64" s="87"/>
      <c r="CDV64" s="87"/>
      <c r="CDW64" s="87"/>
      <c r="CDX64" s="87"/>
      <c r="CDY64" s="87"/>
      <c r="CDZ64" s="87"/>
      <c r="CEA64" s="87"/>
      <c r="CEG64" s="87"/>
      <c r="CEH64" s="87"/>
      <c r="CEI64" s="87"/>
      <c r="CEJ64" s="87"/>
      <c r="CEK64" s="87"/>
      <c r="CEL64" s="87"/>
      <c r="CEM64" s="87"/>
      <c r="CEN64" s="87"/>
      <c r="CEO64" s="87"/>
      <c r="CEP64" s="87"/>
      <c r="CEV64" s="87"/>
      <c r="CEW64" s="87"/>
      <c r="CEX64" s="87"/>
      <c r="CEY64" s="87"/>
      <c r="CEZ64" s="87"/>
      <c r="CFA64" s="87"/>
      <c r="CFB64" s="87"/>
      <c r="CFC64" s="87"/>
      <c r="CFD64" s="87"/>
      <c r="CFE64" s="87"/>
      <c r="CFK64" s="87"/>
      <c r="CFL64" s="87"/>
      <c r="CFM64" s="87"/>
      <c r="CFN64" s="87"/>
      <c r="CFO64" s="87"/>
      <c r="CFP64" s="87"/>
      <c r="CFQ64" s="87"/>
      <c r="CFR64" s="87"/>
      <c r="CFS64" s="87"/>
      <c r="CFT64" s="87"/>
      <c r="CFZ64" s="87"/>
      <c r="CGA64" s="87"/>
      <c r="CGB64" s="87"/>
      <c r="CGC64" s="87"/>
      <c r="CGD64" s="87"/>
      <c r="CGE64" s="87"/>
      <c r="CGF64" s="87"/>
      <c r="CGG64" s="87"/>
      <c r="CGH64" s="87"/>
      <c r="CGI64" s="87"/>
      <c r="CGO64" s="87"/>
      <c r="CGP64" s="87"/>
      <c r="CGQ64" s="87"/>
      <c r="CGR64" s="87"/>
      <c r="CGS64" s="87"/>
      <c r="CGT64" s="87"/>
      <c r="CGU64" s="87"/>
      <c r="CGV64" s="87"/>
      <c r="CGW64" s="87"/>
      <c r="CGX64" s="87"/>
      <c r="CHD64" s="87"/>
      <c r="CHE64" s="87"/>
      <c r="CHF64" s="87"/>
      <c r="CHG64" s="87"/>
      <c r="CHH64" s="87"/>
      <c r="CHI64" s="87"/>
      <c r="CHJ64" s="87"/>
      <c r="CHK64" s="87"/>
      <c r="CHL64" s="87"/>
      <c r="CHM64" s="87"/>
      <c r="CHS64" s="87"/>
      <c r="CHT64" s="87"/>
      <c r="CHU64" s="87"/>
      <c r="CHV64" s="87"/>
      <c r="CHW64" s="87"/>
      <c r="CHX64" s="87"/>
      <c r="CHY64" s="87"/>
      <c r="CHZ64" s="87"/>
      <c r="CIA64" s="87"/>
      <c r="CIB64" s="87"/>
      <c r="CIH64" s="87"/>
      <c r="CII64" s="87"/>
      <c r="CIJ64" s="87"/>
      <c r="CIK64" s="87"/>
      <c r="CIL64" s="87"/>
      <c r="CIM64" s="87"/>
      <c r="CIN64" s="87"/>
      <c r="CIO64" s="87"/>
      <c r="CIP64" s="87"/>
      <c r="CIQ64" s="87"/>
      <c r="CIW64" s="87"/>
      <c r="CIX64" s="87"/>
      <c r="CIY64" s="87"/>
      <c r="CIZ64" s="87"/>
      <c r="CJA64" s="87"/>
      <c r="CJB64" s="87"/>
      <c r="CJC64" s="87"/>
      <c r="CJD64" s="87"/>
      <c r="CJE64" s="87"/>
      <c r="CJF64" s="87"/>
      <c r="CJL64" s="87"/>
      <c r="CJM64" s="87"/>
      <c r="CJN64" s="87"/>
      <c r="CJO64" s="87"/>
      <c r="CJP64" s="87"/>
      <c r="CJQ64" s="87"/>
      <c r="CJR64" s="87"/>
      <c r="CJS64" s="87"/>
      <c r="CJT64" s="87"/>
      <c r="CJU64" s="87"/>
      <c r="CKA64" s="87"/>
      <c r="CKB64" s="87"/>
      <c r="CKC64" s="87"/>
      <c r="CKD64" s="87"/>
      <c r="CKE64" s="87"/>
      <c r="CKF64" s="87"/>
      <c r="CKG64" s="87"/>
      <c r="CKH64" s="87"/>
      <c r="CKI64" s="87"/>
      <c r="CKJ64" s="87"/>
      <c r="CKP64" s="87"/>
      <c r="CKQ64" s="87"/>
      <c r="CKR64" s="87"/>
      <c r="CKS64" s="87"/>
      <c r="CKT64" s="87"/>
      <c r="CKU64" s="87"/>
      <c r="CKV64" s="87"/>
      <c r="CKW64" s="87"/>
      <c r="CKX64" s="87"/>
      <c r="CKY64" s="87"/>
      <c r="CLE64" s="87"/>
      <c r="CLF64" s="87"/>
      <c r="CLG64" s="87"/>
      <c r="CLH64" s="87"/>
      <c r="CLI64" s="87"/>
      <c r="CLJ64" s="87"/>
      <c r="CLK64" s="87"/>
      <c r="CLL64" s="87"/>
      <c r="CLM64" s="87"/>
      <c r="CLN64" s="87"/>
      <c r="CLT64" s="87"/>
      <c r="CLU64" s="87"/>
      <c r="CLV64" s="87"/>
      <c r="CLW64" s="87"/>
      <c r="CLX64" s="87"/>
      <c r="CLY64" s="87"/>
      <c r="CLZ64" s="87"/>
      <c r="CMA64" s="87"/>
      <c r="CMB64" s="87"/>
      <c r="CMC64" s="87"/>
      <c r="CMI64" s="87"/>
      <c r="CMJ64" s="87"/>
      <c r="CMK64" s="87"/>
      <c r="CML64" s="87"/>
      <c r="CMM64" s="87"/>
      <c r="CMN64" s="87"/>
      <c r="CMO64" s="87"/>
      <c r="CMP64" s="87"/>
      <c r="CMQ64" s="87"/>
      <c r="CMR64" s="87"/>
      <c r="CMX64" s="87"/>
      <c r="CMY64" s="87"/>
      <c r="CMZ64" s="87"/>
      <c r="CNA64" s="87"/>
      <c r="CNB64" s="87"/>
      <c r="CNC64" s="87"/>
      <c r="CND64" s="87"/>
      <c r="CNE64" s="87"/>
      <c r="CNF64" s="87"/>
      <c r="CNG64" s="87"/>
      <c r="CNM64" s="87"/>
      <c r="CNN64" s="87"/>
      <c r="CNO64" s="87"/>
      <c r="CNP64" s="87"/>
      <c r="CNQ64" s="87"/>
      <c r="CNR64" s="87"/>
      <c r="CNS64" s="87"/>
      <c r="CNT64" s="87"/>
      <c r="CNU64" s="87"/>
      <c r="CNV64" s="87"/>
      <c r="COB64" s="87"/>
      <c r="COC64" s="87"/>
      <c r="COD64" s="87"/>
      <c r="COE64" s="87"/>
      <c r="COF64" s="87"/>
      <c r="COG64" s="87"/>
      <c r="COH64" s="87"/>
      <c r="COI64" s="87"/>
      <c r="COJ64" s="87"/>
      <c r="COK64" s="87"/>
      <c r="COQ64" s="87"/>
      <c r="COR64" s="87"/>
      <c r="COS64" s="87"/>
      <c r="COT64" s="87"/>
      <c r="COU64" s="87"/>
      <c r="COV64" s="87"/>
      <c r="COW64" s="87"/>
      <c r="COX64" s="87"/>
      <c r="COY64" s="87"/>
      <c r="COZ64" s="87"/>
      <c r="CPF64" s="87"/>
      <c r="CPG64" s="87"/>
      <c r="CPH64" s="87"/>
      <c r="CPI64" s="87"/>
      <c r="CPJ64" s="87"/>
      <c r="CPK64" s="87"/>
      <c r="CPL64" s="87"/>
      <c r="CPM64" s="87"/>
      <c r="CPN64" s="87"/>
      <c r="CPO64" s="87"/>
      <c r="CPU64" s="87"/>
      <c r="CPV64" s="87"/>
      <c r="CPW64" s="87"/>
      <c r="CPX64" s="87"/>
      <c r="CPY64" s="87"/>
      <c r="CPZ64" s="87"/>
      <c r="CQA64" s="87"/>
      <c r="CQB64" s="87"/>
      <c r="CQC64" s="87"/>
      <c r="CQD64" s="87"/>
      <c r="CQJ64" s="87"/>
      <c r="CQK64" s="87"/>
      <c r="CQL64" s="87"/>
      <c r="CQM64" s="87"/>
      <c r="CQN64" s="87"/>
      <c r="CQO64" s="87"/>
      <c r="CQP64" s="87"/>
      <c r="CQQ64" s="87"/>
      <c r="CQR64" s="87"/>
      <c r="CQS64" s="87"/>
      <c r="CQY64" s="87"/>
      <c r="CQZ64" s="87"/>
      <c r="CRA64" s="87"/>
      <c r="CRB64" s="87"/>
      <c r="CRC64" s="87"/>
      <c r="CRD64" s="87"/>
      <c r="CRE64" s="87"/>
      <c r="CRF64" s="87"/>
      <c r="CRG64" s="87"/>
      <c r="CRH64" s="87"/>
      <c r="CRN64" s="87"/>
      <c r="CRO64" s="87"/>
      <c r="CRP64" s="87"/>
      <c r="CRQ64" s="87"/>
      <c r="CRR64" s="87"/>
      <c r="CRS64" s="87"/>
      <c r="CRT64" s="87"/>
      <c r="CRU64" s="87"/>
      <c r="CRV64" s="87"/>
      <c r="CRW64" s="87"/>
      <c r="CSC64" s="87"/>
      <c r="CSD64" s="87"/>
      <c r="CSE64" s="87"/>
      <c r="CSF64" s="87"/>
      <c r="CSG64" s="87"/>
      <c r="CSH64" s="87"/>
      <c r="CSI64" s="87"/>
      <c r="CSJ64" s="87"/>
      <c r="CSK64" s="87"/>
      <c r="CSL64" s="87"/>
      <c r="CSR64" s="87"/>
      <c r="CSS64" s="87"/>
      <c r="CST64" s="87"/>
      <c r="CSU64" s="87"/>
      <c r="CSV64" s="87"/>
      <c r="CSW64" s="87"/>
      <c r="CSX64" s="87"/>
      <c r="CSY64" s="87"/>
      <c r="CSZ64" s="87"/>
      <c r="CTA64" s="87"/>
      <c r="CTG64" s="87"/>
      <c r="CTH64" s="87"/>
      <c r="CTI64" s="87"/>
      <c r="CTJ64" s="87"/>
      <c r="CTK64" s="87"/>
      <c r="CTL64" s="87"/>
      <c r="CTM64" s="87"/>
      <c r="CTN64" s="87"/>
      <c r="CTO64" s="87"/>
      <c r="CTP64" s="87"/>
      <c r="CTV64" s="87"/>
      <c r="CTW64" s="87"/>
      <c r="CTX64" s="87"/>
      <c r="CTY64" s="87"/>
      <c r="CTZ64" s="87"/>
      <c r="CUA64" s="87"/>
      <c r="CUB64" s="87"/>
      <c r="CUC64" s="87"/>
      <c r="CUD64" s="87"/>
      <c r="CUE64" s="87"/>
      <c r="CUK64" s="87"/>
      <c r="CUL64" s="87"/>
      <c r="CUM64" s="87"/>
      <c r="CUN64" s="87"/>
      <c r="CUO64" s="87"/>
      <c r="CUP64" s="87"/>
      <c r="CUQ64" s="87"/>
      <c r="CUR64" s="87"/>
      <c r="CUS64" s="87"/>
      <c r="CUT64" s="87"/>
      <c r="CUZ64" s="87"/>
      <c r="CVA64" s="87"/>
      <c r="CVB64" s="87"/>
      <c r="CVC64" s="87"/>
      <c r="CVD64" s="87"/>
      <c r="CVE64" s="87"/>
      <c r="CVF64" s="87"/>
      <c r="CVG64" s="87"/>
      <c r="CVH64" s="87"/>
      <c r="CVI64" s="87"/>
      <c r="CVO64" s="87"/>
      <c r="CVP64" s="87"/>
      <c r="CVQ64" s="87"/>
      <c r="CVR64" s="87"/>
      <c r="CVS64" s="87"/>
      <c r="CVT64" s="87"/>
      <c r="CVU64" s="87"/>
      <c r="CVV64" s="87"/>
      <c r="CVW64" s="87"/>
      <c r="CVX64" s="87"/>
      <c r="CWD64" s="87"/>
      <c r="CWE64" s="87"/>
      <c r="CWF64" s="87"/>
      <c r="CWG64" s="87"/>
      <c r="CWH64" s="87"/>
      <c r="CWI64" s="87"/>
      <c r="CWJ64" s="87"/>
      <c r="CWK64" s="87"/>
      <c r="CWL64" s="87"/>
      <c r="CWM64" s="87"/>
      <c r="CWS64" s="87"/>
      <c r="CWT64" s="87"/>
      <c r="CWU64" s="87"/>
      <c r="CWV64" s="87"/>
      <c r="CWW64" s="87"/>
      <c r="CWX64" s="87"/>
      <c r="CWY64" s="87"/>
      <c r="CWZ64" s="87"/>
      <c r="CXA64" s="87"/>
      <c r="CXB64" s="87"/>
      <c r="CXH64" s="87"/>
      <c r="CXI64" s="87"/>
      <c r="CXJ64" s="87"/>
      <c r="CXK64" s="87"/>
      <c r="CXL64" s="87"/>
      <c r="CXM64" s="87"/>
      <c r="CXN64" s="87"/>
      <c r="CXO64" s="87"/>
      <c r="CXP64" s="87"/>
      <c r="CXQ64" s="87"/>
      <c r="CXW64" s="87"/>
      <c r="CXX64" s="87"/>
      <c r="CXY64" s="87"/>
      <c r="CXZ64" s="87"/>
      <c r="CYA64" s="87"/>
      <c r="CYB64" s="87"/>
      <c r="CYC64" s="87"/>
      <c r="CYD64" s="87"/>
      <c r="CYE64" s="87"/>
      <c r="CYF64" s="87"/>
      <c r="CYL64" s="87"/>
      <c r="CYM64" s="87"/>
      <c r="CYN64" s="87"/>
      <c r="CYO64" s="87"/>
      <c r="CYP64" s="87"/>
      <c r="CYQ64" s="87"/>
      <c r="CYR64" s="87"/>
      <c r="CYS64" s="87"/>
      <c r="CYT64" s="87"/>
      <c r="CYU64" s="87"/>
      <c r="CZA64" s="87"/>
      <c r="CZB64" s="87"/>
      <c r="CZC64" s="87"/>
      <c r="CZD64" s="87"/>
      <c r="CZE64" s="87"/>
      <c r="CZF64" s="87"/>
      <c r="CZG64" s="87"/>
      <c r="CZH64" s="87"/>
      <c r="CZI64" s="87"/>
      <c r="CZJ64" s="87"/>
      <c r="CZP64" s="87"/>
      <c r="CZQ64" s="87"/>
      <c r="CZR64" s="87"/>
      <c r="CZS64" s="87"/>
      <c r="CZT64" s="87"/>
      <c r="CZU64" s="87"/>
      <c r="CZV64" s="87"/>
      <c r="CZW64" s="87"/>
      <c r="CZX64" s="87"/>
      <c r="CZY64" s="87"/>
      <c r="DAE64" s="87"/>
      <c r="DAF64" s="87"/>
      <c r="DAG64" s="87"/>
      <c r="DAH64" s="87"/>
      <c r="DAI64" s="87"/>
      <c r="DAJ64" s="87"/>
      <c r="DAK64" s="87"/>
      <c r="DAL64" s="87"/>
      <c r="DAM64" s="87"/>
      <c r="DAN64" s="87"/>
      <c r="DAT64" s="87"/>
      <c r="DAU64" s="87"/>
      <c r="DAV64" s="87"/>
      <c r="DAW64" s="87"/>
      <c r="DAX64" s="87"/>
      <c r="DAY64" s="87"/>
      <c r="DAZ64" s="87"/>
      <c r="DBA64" s="87"/>
      <c r="DBB64" s="87"/>
      <c r="DBC64" s="87"/>
      <c r="DBI64" s="87"/>
      <c r="DBJ64" s="87"/>
      <c r="DBK64" s="87"/>
      <c r="DBL64" s="87"/>
      <c r="DBM64" s="87"/>
      <c r="DBN64" s="87"/>
      <c r="DBO64" s="87"/>
      <c r="DBP64" s="87"/>
      <c r="DBQ64" s="87"/>
      <c r="DBR64" s="87"/>
      <c r="DBX64" s="87"/>
      <c r="DBY64" s="87"/>
      <c r="DBZ64" s="87"/>
      <c r="DCA64" s="87"/>
      <c r="DCB64" s="87"/>
      <c r="DCC64" s="87"/>
      <c r="DCD64" s="87"/>
      <c r="DCE64" s="87"/>
      <c r="DCF64" s="87"/>
      <c r="DCG64" s="87"/>
      <c r="DCM64" s="87"/>
      <c r="DCN64" s="87"/>
      <c r="DCO64" s="87"/>
      <c r="DCP64" s="87"/>
      <c r="DCQ64" s="87"/>
      <c r="DCR64" s="87"/>
      <c r="DCS64" s="87"/>
      <c r="DCT64" s="87"/>
      <c r="DCU64" s="87"/>
      <c r="DCV64" s="87"/>
      <c r="DDB64" s="87"/>
      <c r="DDC64" s="87"/>
      <c r="DDD64" s="87"/>
      <c r="DDE64" s="87"/>
      <c r="DDF64" s="87"/>
      <c r="DDG64" s="87"/>
      <c r="DDH64" s="87"/>
      <c r="DDI64" s="87"/>
      <c r="DDJ64" s="87"/>
      <c r="DDK64" s="87"/>
      <c r="DDQ64" s="87"/>
      <c r="DDR64" s="87"/>
      <c r="DDS64" s="87"/>
      <c r="DDT64" s="87"/>
      <c r="DDU64" s="87"/>
      <c r="DDV64" s="87"/>
      <c r="DDW64" s="87"/>
      <c r="DDX64" s="87"/>
      <c r="DDY64" s="87"/>
      <c r="DDZ64" s="87"/>
      <c r="DEF64" s="87"/>
      <c r="DEG64" s="87"/>
      <c r="DEH64" s="87"/>
      <c r="DEI64" s="87"/>
      <c r="DEJ64" s="87"/>
      <c r="DEK64" s="87"/>
      <c r="DEL64" s="87"/>
      <c r="DEM64" s="87"/>
      <c r="DEN64" s="87"/>
      <c r="DEO64" s="87"/>
      <c r="DEU64" s="87"/>
      <c r="DEV64" s="87"/>
      <c r="DEW64" s="87"/>
      <c r="DEX64" s="87"/>
      <c r="DEY64" s="87"/>
      <c r="DEZ64" s="87"/>
      <c r="DFA64" s="87"/>
      <c r="DFB64" s="87"/>
      <c r="DFC64" s="87"/>
      <c r="DFD64" s="87"/>
      <c r="DFJ64" s="87"/>
      <c r="DFK64" s="87"/>
      <c r="DFL64" s="87"/>
      <c r="DFM64" s="87"/>
      <c r="DFN64" s="87"/>
      <c r="DFO64" s="87"/>
      <c r="DFP64" s="87"/>
      <c r="DFQ64" s="87"/>
      <c r="DFR64" s="87"/>
      <c r="DFS64" s="87"/>
      <c r="DFY64" s="87"/>
      <c r="DFZ64" s="87"/>
      <c r="DGA64" s="87"/>
      <c r="DGB64" s="87"/>
      <c r="DGC64" s="87"/>
      <c r="DGD64" s="87"/>
      <c r="DGE64" s="87"/>
      <c r="DGF64" s="87"/>
      <c r="DGG64" s="87"/>
      <c r="DGH64" s="87"/>
      <c r="DGN64" s="87"/>
      <c r="DGO64" s="87"/>
      <c r="DGP64" s="87"/>
      <c r="DGQ64" s="87"/>
      <c r="DGR64" s="87"/>
      <c r="DGS64" s="87"/>
      <c r="DGT64" s="87"/>
      <c r="DGU64" s="87"/>
      <c r="DGV64" s="87"/>
      <c r="DGW64" s="87"/>
      <c r="DHC64" s="87"/>
      <c r="DHD64" s="87"/>
      <c r="DHE64" s="87"/>
      <c r="DHF64" s="87"/>
      <c r="DHG64" s="87"/>
      <c r="DHH64" s="87"/>
      <c r="DHI64" s="87"/>
      <c r="DHJ64" s="87"/>
      <c r="DHK64" s="87"/>
      <c r="DHL64" s="87"/>
      <c r="DHR64" s="87"/>
      <c r="DHS64" s="87"/>
      <c r="DHT64" s="87"/>
      <c r="DHU64" s="87"/>
      <c r="DHV64" s="87"/>
      <c r="DHW64" s="87"/>
      <c r="DHX64" s="87"/>
      <c r="DHY64" s="87"/>
      <c r="DHZ64" s="87"/>
      <c r="DIA64" s="87"/>
      <c r="DIG64" s="87"/>
      <c r="DIH64" s="87"/>
      <c r="DII64" s="87"/>
      <c r="DIJ64" s="87"/>
      <c r="DIK64" s="87"/>
      <c r="DIL64" s="87"/>
      <c r="DIM64" s="87"/>
      <c r="DIN64" s="87"/>
      <c r="DIO64" s="87"/>
      <c r="DIP64" s="87"/>
      <c r="DIV64" s="87"/>
      <c r="DIW64" s="87"/>
      <c r="DIX64" s="87"/>
      <c r="DIY64" s="87"/>
      <c r="DIZ64" s="87"/>
      <c r="DJA64" s="87"/>
      <c r="DJB64" s="87"/>
      <c r="DJC64" s="87"/>
      <c r="DJD64" s="87"/>
      <c r="DJE64" s="87"/>
      <c r="DJK64" s="87"/>
      <c r="DJL64" s="87"/>
      <c r="DJM64" s="87"/>
      <c r="DJN64" s="87"/>
      <c r="DJO64" s="87"/>
      <c r="DJP64" s="87"/>
      <c r="DJQ64" s="87"/>
      <c r="DJR64" s="87"/>
      <c r="DJS64" s="87"/>
      <c r="DJT64" s="87"/>
      <c r="DJZ64" s="87"/>
      <c r="DKA64" s="87"/>
      <c r="DKB64" s="87"/>
      <c r="DKC64" s="87"/>
      <c r="DKD64" s="87"/>
      <c r="DKE64" s="87"/>
      <c r="DKF64" s="87"/>
      <c r="DKG64" s="87"/>
      <c r="DKH64" s="87"/>
      <c r="DKI64" s="87"/>
      <c r="DKO64" s="87"/>
      <c r="DKP64" s="87"/>
      <c r="DKQ64" s="87"/>
      <c r="DKR64" s="87"/>
      <c r="DKS64" s="87"/>
      <c r="DKT64" s="87"/>
      <c r="DKU64" s="87"/>
      <c r="DKV64" s="87"/>
      <c r="DKW64" s="87"/>
      <c r="DKX64" s="87"/>
      <c r="DLD64" s="87"/>
      <c r="DLE64" s="87"/>
      <c r="DLF64" s="87"/>
      <c r="DLG64" s="87"/>
      <c r="DLH64" s="87"/>
      <c r="DLI64" s="87"/>
      <c r="DLJ64" s="87"/>
      <c r="DLK64" s="87"/>
      <c r="DLL64" s="87"/>
      <c r="DLM64" s="87"/>
      <c r="DLS64" s="87"/>
      <c r="DLT64" s="87"/>
      <c r="DLU64" s="87"/>
      <c r="DLV64" s="87"/>
      <c r="DLW64" s="87"/>
      <c r="DLX64" s="87"/>
      <c r="DLY64" s="87"/>
      <c r="DLZ64" s="87"/>
      <c r="DMA64" s="87"/>
      <c r="DMB64" s="87"/>
      <c r="DMH64" s="87"/>
      <c r="DMI64" s="87"/>
      <c r="DMJ64" s="87"/>
      <c r="DMK64" s="87"/>
      <c r="DML64" s="87"/>
      <c r="DMM64" s="87"/>
      <c r="DMN64" s="87"/>
      <c r="DMO64" s="87"/>
      <c r="DMP64" s="87"/>
      <c r="DMQ64" s="87"/>
      <c r="DMW64" s="87"/>
      <c r="DMX64" s="87"/>
      <c r="DMY64" s="87"/>
      <c r="DMZ64" s="87"/>
      <c r="DNA64" s="87"/>
      <c r="DNB64" s="87"/>
      <c r="DNC64" s="87"/>
      <c r="DND64" s="87"/>
      <c r="DNE64" s="87"/>
      <c r="DNF64" s="87"/>
      <c r="DNL64" s="87"/>
      <c r="DNM64" s="87"/>
      <c r="DNN64" s="87"/>
      <c r="DNO64" s="87"/>
      <c r="DNP64" s="87"/>
      <c r="DNQ64" s="87"/>
      <c r="DNR64" s="87"/>
      <c r="DNS64" s="87"/>
      <c r="DNT64" s="87"/>
      <c r="DNU64" s="87"/>
      <c r="DOA64" s="87"/>
      <c r="DOB64" s="87"/>
      <c r="DOC64" s="87"/>
      <c r="DOD64" s="87"/>
      <c r="DOE64" s="87"/>
      <c r="DOF64" s="87"/>
      <c r="DOG64" s="87"/>
      <c r="DOH64" s="87"/>
      <c r="DOI64" s="87"/>
      <c r="DOJ64" s="87"/>
      <c r="DOP64" s="87"/>
      <c r="DOQ64" s="87"/>
      <c r="DOR64" s="87"/>
      <c r="DOS64" s="87"/>
      <c r="DOT64" s="87"/>
      <c r="DOU64" s="87"/>
      <c r="DOV64" s="87"/>
      <c r="DOW64" s="87"/>
      <c r="DOX64" s="87"/>
      <c r="DOY64" s="87"/>
      <c r="DPE64" s="87"/>
      <c r="DPF64" s="87"/>
      <c r="DPG64" s="87"/>
      <c r="DPH64" s="87"/>
      <c r="DPI64" s="87"/>
      <c r="DPJ64" s="87"/>
      <c r="DPK64" s="87"/>
      <c r="DPL64" s="87"/>
      <c r="DPM64" s="87"/>
      <c r="DPN64" s="87"/>
      <c r="DPT64" s="87"/>
      <c r="DPU64" s="87"/>
      <c r="DPV64" s="87"/>
      <c r="DPW64" s="87"/>
      <c r="DPX64" s="87"/>
      <c r="DPY64" s="87"/>
      <c r="DPZ64" s="87"/>
      <c r="DQA64" s="87"/>
      <c r="DQB64" s="87"/>
      <c r="DQC64" s="87"/>
      <c r="DQI64" s="87"/>
      <c r="DQJ64" s="87"/>
      <c r="DQK64" s="87"/>
      <c r="DQL64" s="87"/>
      <c r="DQM64" s="87"/>
      <c r="DQN64" s="87"/>
      <c r="DQO64" s="87"/>
      <c r="DQP64" s="87"/>
      <c r="DQQ64" s="87"/>
      <c r="DQR64" s="87"/>
      <c r="DQX64" s="87"/>
      <c r="DQY64" s="87"/>
      <c r="DQZ64" s="87"/>
      <c r="DRA64" s="87"/>
      <c r="DRB64" s="87"/>
      <c r="DRC64" s="87"/>
      <c r="DRD64" s="87"/>
      <c r="DRE64" s="87"/>
      <c r="DRF64" s="87"/>
      <c r="DRG64" s="87"/>
      <c r="DRM64" s="87"/>
      <c r="DRN64" s="87"/>
      <c r="DRO64" s="87"/>
      <c r="DRP64" s="87"/>
      <c r="DRQ64" s="87"/>
      <c r="DRR64" s="87"/>
      <c r="DRS64" s="87"/>
      <c r="DRT64" s="87"/>
      <c r="DRU64" s="87"/>
      <c r="DRV64" s="87"/>
      <c r="DSB64" s="87"/>
      <c r="DSC64" s="87"/>
      <c r="DSD64" s="87"/>
      <c r="DSE64" s="87"/>
      <c r="DSF64" s="87"/>
      <c r="DSG64" s="87"/>
      <c r="DSH64" s="87"/>
      <c r="DSI64" s="87"/>
      <c r="DSJ64" s="87"/>
      <c r="DSK64" s="87"/>
      <c r="DSQ64" s="87"/>
      <c r="DSR64" s="87"/>
      <c r="DSS64" s="87"/>
      <c r="DST64" s="87"/>
      <c r="DSU64" s="87"/>
      <c r="DSV64" s="87"/>
      <c r="DSW64" s="87"/>
      <c r="DSX64" s="87"/>
      <c r="DSY64" s="87"/>
      <c r="DSZ64" s="87"/>
      <c r="DTF64" s="87"/>
      <c r="DTG64" s="87"/>
      <c r="DTH64" s="87"/>
      <c r="DTI64" s="87"/>
      <c r="DTJ64" s="87"/>
      <c r="DTK64" s="87"/>
      <c r="DTL64" s="87"/>
      <c r="DTM64" s="87"/>
      <c r="DTN64" s="87"/>
      <c r="DTO64" s="87"/>
      <c r="DTU64" s="87"/>
      <c r="DTV64" s="87"/>
      <c r="DTW64" s="87"/>
      <c r="DTX64" s="87"/>
      <c r="DTY64" s="87"/>
      <c r="DTZ64" s="87"/>
      <c r="DUA64" s="87"/>
      <c r="DUB64" s="87"/>
      <c r="DUC64" s="87"/>
      <c r="DUD64" s="87"/>
      <c r="DUJ64" s="87"/>
      <c r="DUK64" s="87"/>
      <c r="DUL64" s="87"/>
      <c r="DUM64" s="87"/>
      <c r="DUN64" s="87"/>
      <c r="DUO64" s="87"/>
      <c r="DUP64" s="87"/>
      <c r="DUQ64" s="87"/>
      <c r="DUR64" s="87"/>
      <c r="DUS64" s="87"/>
      <c r="DUY64" s="87"/>
      <c r="DUZ64" s="87"/>
      <c r="DVA64" s="87"/>
      <c r="DVB64" s="87"/>
      <c r="DVC64" s="87"/>
      <c r="DVD64" s="87"/>
      <c r="DVE64" s="87"/>
      <c r="DVF64" s="87"/>
      <c r="DVG64" s="87"/>
      <c r="DVH64" s="87"/>
      <c r="DVN64" s="87"/>
      <c r="DVO64" s="87"/>
      <c r="DVP64" s="87"/>
      <c r="DVQ64" s="87"/>
      <c r="DVR64" s="87"/>
      <c r="DVS64" s="87"/>
      <c r="DVT64" s="87"/>
      <c r="DVU64" s="87"/>
      <c r="DVV64" s="87"/>
      <c r="DVW64" s="87"/>
      <c r="DWC64" s="87"/>
      <c r="DWD64" s="87"/>
      <c r="DWE64" s="87"/>
      <c r="DWF64" s="87"/>
      <c r="DWG64" s="87"/>
      <c r="DWH64" s="87"/>
      <c r="DWI64" s="87"/>
      <c r="DWJ64" s="87"/>
      <c r="DWK64" s="87"/>
      <c r="DWL64" s="87"/>
      <c r="DWR64" s="87"/>
      <c r="DWS64" s="87"/>
      <c r="DWT64" s="87"/>
      <c r="DWU64" s="87"/>
      <c r="DWV64" s="87"/>
      <c r="DWW64" s="87"/>
      <c r="DWX64" s="87"/>
      <c r="DWY64" s="87"/>
      <c r="DWZ64" s="87"/>
      <c r="DXA64" s="87"/>
      <c r="DXG64" s="87"/>
      <c r="DXH64" s="87"/>
      <c r="DXI64" s="87"/>
      <c r="DXJ64" s="87"/>
      <c r="DXK64" s="87"/>
      <c r="DXL64" s="87"/>
      <c r="DXM64" s="87"/>
      <c r="DXN64" s="87"/>
      <c r="DXO64" s="87"/>
      <c r="DXP64" s="87"/>
      <c r="DXV64" s="87"/>
      <c r="DXW64" s="87"/>
      <c r="DXX64" s="87"/>
      <c r="DXY64" s="87"/>
      <c r="DXZ64" s="87"/>
      <c r="DYA64" s="87"/>
      <c r="DYB64" s="87"/>
      <c r="DYC64" s="87"/>
      <c r="DYD64" s="87"/>
      <c r="DYE64" s="87"/>
      <c r="DYK64" s="87"/>
      <c r="DYL64" s="87"/>
      <c r="DYM64" s="87"/>
      <c r="DYN64" s="87"/>
      <c r="DYO64" s="87"/>
      <c r="DYP64" s="87"/>
      <c r="DYQ64" s="87"/>
      <c r="DYR64" s="87"/>
      <c r="DYS64" s="87"/>
      <c r="DYT64" s="87"/>
      <c r="DYZ64" s="87"/>
      <c r="DZA64" s="87"/>
      <c r="DZB64" s="87"/>
      <c r="DZC64" s="87"/>
      <c r="DZD64" s="87"/>
      <c r="DZE64" s="87"/>
      <c r="DZF64" s="87"/>
      <c r="DZG64" s="87"/>
      <c r="DZH64" s="87"/>
      <c r="DZI64" s="87"/>
      <c r="DZO64" s="87"/>
      <c r="DZP64" s="87"/>
      <c r="DZQ64" s="87"/>
      <c r="DZR64" s="87"/>
      <c r="DZS64" s="87"/>
      <c r="DZT64" s="87"/>
      <c r="DZU64" s="87"/>
      <c r="DZV64" s="87"/>
      <c r="DZW64" s="87"/>
      <c r="DZX64" s="87"/>
      <c r="EAD64" s="87"/>
      <c r="EAE64" s="87"/>
      <c r="EAF64" s="87"/>
      <c r="EAG64" s="87"/>
      <c r="EAH64" s="87"/>
      <c r="EAI64" s="87"/>
      <c r="EAJ64" s="87"/>
      <c r="EAK64" s="87"/>
      <c r="EAL64" s="87"/>
      <c r="EAM64" s="87"/>
      <c r="EAS64" s="87"/>
      <c r="EAT64" s="87"/>
      <c r="EAU64" s="87"/>
      <c r="EAV64" s="87"/>
      <c r="EAW64" s="87"/>
      <c r="EAX64" s="87"/>
      <c r="EAY64" s="87"/>
      <c r="EAZ64" s="87"/>
      <c r="EBA64" s="87"/>
      <c r="EBB64" s="87"/>
      <c r="EBH64" s="87"/>
      <c r="EBI64" s="87"/>
      <c r="EBJ64" s="87"/>
      <c r="EBK64" s="87"/>
      <c r="EBL64" s="87"/>
      <c r="EBM64" s="87"/>
      <c r="EBN64" s="87"/>
      <c r="EBO64" s="87"/>
      <c r="EBP64" s="87"/>
      <c r="EBQ64" s="87"/>
      <c r="EBW64" s="87"/>
      <c r="EBX64" s="87"/>
      <c r="EBY64" s="87"/>
      <c r="EBZ64" s="87"/>
      <c r="ECA64" s="87"/>
      <c r="ECB64" s="87"/>
      <c r="ECC64" s="87"/>
      <c r="ECD64" s="87"/>
      <c r="ECE64" s="87"/>
      <c r="ECF64" s="87"/>
      <c r="ECL64" s="87"/>
      <c r="ECM64" s="87"/>
      <c r="ECN64" s="87"/>
      <c r="ECO64" s="87"/>
      <c r="ECP64" s="87"/>
      <c r="ECQ64" s="87"/>
      <c r="ECR64" s="87"/>
      <c r="ECS64" s="87"/>
      <c r="ECT64" s="87"/>
      <c r="ECU64" s="87"/>
      <c r="EDA64" s="87"/>
      <c r="EDB64" s="87"/>
      <c r="EDC64" s="87"/>
      <c r="EDD64" s="87"/>
      <c r="EDE64" s="87"/>
      <c r="EDF64" s="87"/>
      <c r="EDG64" s="87"/>
      <c r="EDH64" s="87"/>
      <c r="EDI64" s="87"/>
      <c r="EDJ64" s="87"/>
      <c r="EDP64" s="87"/>
      <c r="EDQ64" s="87"/>
      <c r="EDR64" s="87"/>
      <c r="EDS64" s="87"/>
      <c r="EDT64" s="87"/>
      <c r="EDU64" s="87"/>
      <c r="EDV64" s="87"/>
      <c r="EDW64" s="87"/>
      <c r="EDX64" s="87"/>
      <c r="EDY64" s="87"/>
      <c r="EEE64" s="87"/>
      <c r="EEF64" s="87"/>
      <c r="EEG64" s="87"/>
      <c r="EEH64" s="87"/>
      <c r="EEI64" s="87"/>
      <c r="EEJ64" s="87"/>
      <c r="EEK64" s="87"/>
      <c r="EEL64" s="87"/>
      <c r="EEM64" s="87"/>
      <c r="EEN64" s="87"/>
      <c r="EET64" s="87"/>
      <c r="EEU64" s="87"/>
      <c r="EEV64" s="87"/>
      <c r="EEW64" s="87"/>
      <c r="EEX64" s="87"/>
      <c r="EEY64" s="87"/>
      <c r="EEZ64" s="87"/>
      <c r="EFA64" s="87"/>
      <c r="EFB64" s="87"/>
      <c r="EFC64" s="87"/>
      <c r="EFI64" s="87"/>
      <c r="EFJ64" s="87"/>
      <c r="EFK64" s="87"/>
      <c r="EFL64" s="87"/>
      <c r="EFM64" s="87"/>
      <c r="EFN64" s="87"/>
      <c r="EFO64" s="87"/>
      <c r="EFP64" s="87"/>
      <c r="EFQ64" s="87"/>
      <c r="EFR64" s="87"/>
      <c r="EFX64" s="87"/>
      <c r="EFY64" s="87"/>
      <c r="EFZ64" s="87"/>
      <c r="EGA64" s="87"/>
      <c r="EGB64" s="87"/>
      <c r="EGC64" s="87"/>
      <c r="EGD64" s="87"/>
      <c r="EGE64" s="87"/>
      <c r="EGF64" s="87"/>
      <c r="EGG64" s="87"/>
      <c r="EGM64" s="87"/>
      <c r="EGN64" s="87"/>
      <c r="EGO64" s="87"/>
      <c r="EGP64" s="87"/>
      <c r="EGQ64" s="87"/>
      <c r="EGR64" s="87"/>
      <c r="EGS64" s="87"/>
      <c r="EGT64" s="87"/>
      <c r="EGU64" s="87"/>
      <c r="EGV64" s="87"/>
      <c r="EHB64" s="87"/>
      <c r="EHC64" s="87"/>
      <c r="EHD64" s="87"/>
      <c r="EHE64" s="87"/>
      <c r="EHF64" s="87"/>
      <c r="EHG64" s="87"/>
      <c r="EHH64" s="87"/>
      <c r="EHI64" s="87"/>
      <c r="EHJ64" s="87"/>
      <c r="EHK64" s="87"/>
      <c r="EHQ64" s="87"/>
      <c r="EHR64" s="87"/>
      <c r="EHS64" s="87"/>
      <c r="EHT64" s="87"/>
      <c r="EHU64" s="87"/>
      <c r="EHV64" s="87"/>
      <c r="EHW64" s="87"/>
      <c r="EHX64" s="87"/>
      <c r="EHY64" s="87"/>
      <c r="EHZ64" s="87"/>
      <c r="EIF64" s="87"/>
      <c r="EIG64" s="87"/>
      <c r="EIH64" s="87"/>
      <c r="EII64" s="87"/>
      <c r="EIJ64" s="87"/>
      <c r="EIK64" s="87"/>
      <c r="EIL64" s="87"/>
      <c r="EIM64" s="87"/>
      <c r="EIN64" s="87"/>
      <c r="EIO64" s="87"/>
      <c r="EIU64" s="87"/>
      <c r="EIV64" s="87"/>
      <c r="EIW64" s="87"/>
      <c r="EIX64" s="87"/>
      <c r="EIY64" s="87"/>
      <c r="EIZ64" s="87"/>
      <c r="EJA64" s="87"/>
      <c r="EJB64" s="87"/>
      <c r="EJC64" s="87"/>
      <c r="EJD64" s="87"/>
      <c r="EJJ64" s="87"/>
      <c r="EJK64" s="87"/>
      <c r="EJL64" s="87"/>
      <c r="EJM64" s="87"/>
      <c r="EJN64" s="87"/>
      <c r="EJO64" s="87"/>
      <c r="EJP64" s="87"/>
      <c r="EJQ64" s="87"/>
      <c r="EJR64" s="87"/>
      <c r="EJS64" s="87"/>
      <c r="EJY64" s="87"/>
      <c r="EJZ64" s="87"/>
      <c r="EKA64" s="87"/>
      <c r="EKB64" s="87"/>
      <c r="EKC64" s="87"/>
      <c r="EKD64" s="87"/>
      <c r="EKE64" s="87"/>
      <c r="EKF64" s="87"/>
      <c r="EKG64" s="87"/>
      <c r="EKH64" s="87"/>
      <c r="EKN64" s="87"/>
      <c r="EKO64" s="87"/>
      <c r="EKP64" s="87"/>
      <c r="EKQ64" s="87"/>
      <c r="EKR64" s="87"/>
      <c r="EKS64" s="87"/>
      <c r="EKT64" s="87"/>
      <c r="EKU64" s="87"/>
      <c r="EKV64" s="87"/>
      <c r="EKW64" s="87"/>
      <c r="ELC64" s="87"/>
      <c r="ELD64" s="87"/>
      <c r="ELE64" s="87"/>
      <c r="ELF64" s="87"/>
      <c r="ELG64" s="87"/>
      <c r="ELH64" s="87"/>
      <c r="ELI64" s="87"/>
      <c r="ELJ64" s="87"/>
      <c r="ELK64" s="87"/>
      <c r="ELL64" s="87"/>
      <c r="ELR64" s="87"/>
      <c r="ELS64" s="87"/>
      <c r="ELT64" s="87"/>
      <c r="ELU64" s="87"/>
      <c r="ELV64" s="87"/>
      <c r="ELW64" s="87"/>
      <c r="ELX64" s="87"/>
      <c r="ELY64" s="87"/>
      <c r="ELZ64" s="87"/>
      <c r="EMA64" s="87"/>
      <c r="EMG64" s="87"/>
      <c r="EMH64" s="87"/>
      <c r="EMI64" s="87"/>
      <c r="EMJ64" s="87"/>
      <c r="EMK64" s="87"/>
      <c r="EML64" s="87"/>
      <c r="EMM64" s="87"/>
      <c r="EMN64" s="87"/>
      <c r="EMO64" s="87"/>
      <c r="EMP64" s="87"/>
      <c r="EMV64" s="87"/>
      <c r="EMW64" s="87"/>
      <c r="EMX64" s="87"/>
      <c r="EMY64" s="87"/>
      <c r="EMZ64" s="87"/>
      <c r="ENA64" s="87"/>
      <c r="ENB64" s="87"/>
      <c r="ENC64" s="87"/>
      <c r="END64" s="87"/>
      <c r="ENE64" s="87"/>
      <c r="ENK64" s="87"/>
      <c r="ENL64" s="87"/>
      <c r="ENM64" s="87"/>
      <c r="ENN64" s="87"/>
      <c r="ENO64" s="87"/>
      <c r="ENP64" s="87"/>
      <c r="ENQ64" s="87"/>
      <c r="ENR64" s="87"/>
      <c r="ENS64" s="87"/>
      <c r="ENT64" s="87"/>
      <c r="ENZ64" s="87"/>
      <c r="EOA64" s="87"/>
      <c r="EOB64" s="87"/>
      <c r="EOC64" s="87"/>
      <c r="EOD64" s="87"/>
      <c r="EOE64" s="87"/>
      <c r="EOF64" s="87"/>
      <c r="EOG64" s="87"/>
      <c r="EOH64" s="87"/>
      <c r="EOI64" s="87"/>
      <c r="EOO64" s="87"/>
      <c r="EOP64" s="87"/>
      <c r="EOQ64" s="87"/>
      <c r="EOR64" s="87"/>
      <c r="EOS64" s="87"/>
      <c r="EOT64" s="87"/>
      <c r="EOU64" s="87"/>
      <c r="EOV64" s="87"/>
      <c r="EOW64" s="87"/>
      <c r="EOX64" s="87"/>
      <c r="EPD64" s="87"/>
      <c r="EPE64" s="87"/>
      <c r="EPF64" s="87"/>
      <c r="EPG64" s="87"/>
      <c r="EPH64" s="87"/>
      <c r="EPI64" s="87"/>
      <c r="EPJ64" s="87"/>
      <c r="EPK64" s="87"/>
      <c r="EPL64" s="87"/>
      <c r="EPM64" s="87"/>
      <c r="EPS64" s="87"/>
      <c r="EPT64" s="87"/>
      <c r="EPU64" s="87"/>
      <c r="EPV64" s="87"/>
      <c r="EPW64" s="87"/>
      <c r="EPX64" s="87"/>
      <c r="EPY64" s="87"/>
      <c r="EPZ64" s="87"/>
      <c r="EQA64" s="87"/>
      <c r="EQB64" s="87"/>
      <c r="EQH64" s="87"/>
      <c r="EQI64" s="87"/>
      <c r="EQJ64" s="87"/>
      <c r="EQK64" s="87"/>
      <c r="EQL64" s="87"/>
      <c r="EQM64" s="87"/>
      <c r="EQN64" s="87"/>
      <c r="EQO64" s="87"/>
      <c r="EQP64" s="87"/>
      <c r="EQQ64" s="87"/>
      <c r="EQW64" s="87"/>
      <c r="EQX64" s="87"/>
      <c r="EQY64" s="87"/>
      <c r="EQZ64" s="87"/>
      <c r="ERA64" s="87"/>
      <c r="ERB64" s="87"/>
      <c r="ERC64" s="87"/>
      <c r="ERD64" s="87"/>
      <c r="ERE64" s="87"/>
      <c r="ERF64" s="87"/>
      <c r="ERL64" s="87"/>
      <c r="ERM64" s="87"/>
      <c r="ERN64" s="87"/>
      <c r="ERO64" s="87"/>
      <c r="ERP64" s="87"/>
      <c r="ERQ64" s="87"/>
      <c r="ERR64" s="87"/>
      <c r="ERS64" s="87"/>
      <c r="ERT64" s="87"/>
      <c r="ERU64" s="87"/>
      <c r="ESA64" s="87"/>
      <c r="ESB64" s="87"/>
      <c r="ESC64" s="87"/>
      <c r="ESD64" s="87"/>
      <c r="ESE64" s="87"/>
      <c r="ESF64" s="87"/>
      <c r="ESG64" s="87"/>
      <c r="ESH64" s="87"/>
      <c r="ESI64" s="87"/>
      <c r="ESJ64" s="87"/>
      <c r="ESP64" s="87"/>
      <c r="ESQ64" s="87"/>
      <c r="ESR64" s="87"/>
      <c r="ESS64" s="87"/>
      <c r="EST64" s="87"/>
      <c r="ESU64" s="87"/>
      <c r="ESV64" s="87"/>
      <c r="ESW64" s="87"/>
      <c r="ESX64" s="87"/>
      <c r="ESY64" s="87"/>
      <c r="ETE64" s="87"/>
      <c r="ETF64" s="87"/>
      <c r="ETG64" s="87"/>
      <c r="ETH64" s="87"/>
      <c r="ETI64" s="87"/>
      <c r="ETJ64" s="87"/>
      <c r="ETK64" s="87"/>
      <c r="ETL64" s="87"/>
      <c r="ETM64" s="87"/>
      <c r="ETN64" s="87"/>
      <c r="ETT64" s="87"/>
      <c r="ETU64" s="87"/>
      <c r="ETV64" s="87"/>
      <c r="ETW64" s="87"/>
      <c r="ETX64" s="87"/>
      <c r="ETY64" s="87"/>
      <c r="ETZ64" s="87"/>
      <c r="EUA64" s="87"/>
      <c r="EUB64" s="87"/>
      <c r="EUC64" s="87"/>
      <c r="EUI64" s="87"/>
      <c r="EUJ64" s="87"/>
      <c r="EUK64" s="87"/>
      <c r="EUL64" s="87"/>
      <c r="EUM64" s="87"/>
      <c r="EUN64" s="87"/>
      <c r="EUO64" s="87"/>
      <c r="EUP64" s="87"/>
      <c r="EUQ64" s="87"/>
      <c r="EUR64" s="87"/>
      <c r="EUX64" s="87"/>
      <c r="EUY64" s="87"/>
      <c r="EUZ64" s="87"/>
      <c r="EVA64" s="87"/>
      <c r="EVB64" s="87"/>
      <c r="EVC64" s="87"/>
      <c r="EVD64" s="87"/>
      <c r="EVE64" s="87"/>
      <c r="EVF64" s="87"/>
      <c r="EVG64" s="87"/>
      <c r="EVM64" s="87"/>
      <c r="EVN64" s="87"/>
      <c r="EVO64" s="87"/>
      <c r="EVP64" s="87"/>
      <c r="EVQ64" s="87"/>
      <c r="EVR64" s="87"/>
      <c r="EVS64" s="87"/>
      <c r="EVT64" s="87"/>
      <c r="EVU64" s="87"/>
      <c r="EVV64" s="87"/>
      <c r="EWB64" s="87"/>
      <c r="EWC64" s="87"/>
      <c r="EWD64" s="87"/>
      <c r="EWE64" s="87"/>
      <c r="EWF64" s="87"/>
      <c r="EWG64" s="87"/>
      <c r="EWH64" s="87"/>
      <c r="EWI64" s="87"/>
      <c r="EWJ64" s="87"/>
      <c r="EWK64" s="87"/>
      <c r="EWQ64" s="87"/>
      <c r="EWR64" s="87"/>
      <c r="EWS64" s="87"/>
      <c r="EWT64" s="87"/>
      <c r="EWU64" s="87"/>
      <c r="EWV64" s="87"/>
      <c r="EWW64" s="87"/>
      <c r="EWX64" s="87"/>
      <c r="EWY64" s="87"/>
      <c r="EWZ64" s="87"/>
      <c r="EXF64" s="87"/>
      <c r="EXG64" s="87"/>
      <c r="EXH64" s="87"/>
      <c r="EXI64" s="87"/>
      <c r="EXJ64" s="87"/>
      <c r="EXK64" s="87"/>
      <c r="EXL64" s="87"/>
      <c r="EXM64" s="87"/>
      <c r="EXN64" s="87"/>
      <c r="EXO64" s="87"/>
      <c r="EXU64" s="87"/>
      <c r="EXV64" s="87"/>
      <c r="EXW64" s="87"/>
      <c r="EXX64" s="87"/>
      <c r="EXY64" s="87"/>
      <c r="EXZ64" s="87"/>
      <c r="EYA64" s="87"/>
      <c r="EYB64" s="87"/>
      <c r="EYC64" s="87"/>
      <c r="EYD64" s="87"/>
      <c r="EYJ64" s="87"/>
      <c r="EYK64" s="87"/>
      <c r="EYL64" s="87"/>
      <c r="EYM64" s="87"/>
      <c r="EYN64" s="87"/>
      <c r="EYO64" s="87"/>
      <c r="EYP64" s="87"/>
      <c r="EYQ64" s="87"/>
      <c r="EYR64" s="87"/>
      <c r="EYS64" s="87"/>
      <c r="EYY64" s="87"/>
      <c r="EYZ64" s="87"/>
      <c r="EZA64" s="87"/>
      <c r="EZB64" s="87"/>
      <c r="EZC64" s="87"/>
      <c r="EZD64" s="87"/>
      <c r="EZE64" s="87"/>
      <c r="EZF64" s="87"/>
      <c r="EZG64" s="87"/>
      <c r="EZH64" s="87"/>
      <c r="EZN64" s="87"/>
      <c r="EZO64" s="87"/>
      <c r="EZP64" s="87"/>
      <c r="EZQ64" s="87"/>
      <c r="EZR64" s="87"/>
      <c r="EZS64" s="87"/>
      <c r="EZT64" s="87"/>
      <c r="EZU64" s="87"/>
      <c r="EZV64" s="87"/>
      <c r="EZW64" s="87"/>
      <c r="FAC64" s="87"/>
      <c r="FAD64" s="87"/>
      <c r="FAE64" s="87"/>
      <c r="FAF64" s="87"/>
      <c r="FAG64" s="87"/>
      <c r="FAH64" s="87"/>
      <c r="FAI64" s="87"/>
      <c r="FAJ64" s="87"/>
      <c r="FAK64" s="87"/>
      <c r="FAL64" s="87"/>
      <c r="FAR64" s="87"/>
      <c r="FAS64" s="87"/>
      <c r="FAT64" s="87"/>
      <c r="FAU64" s="87"/>
      <c r="FAV64" s="87"/>
      <c r="FAW64" s="87"/>
      <c r="FAX64" s="87"/>
      <c r="FAY64" s="87"/>
      <c r="FAZ64" s="87"/>
      <c r="FBA64" s="87"/>
      <c r="FBG64" s="87"/>
      <c r="FBH64" s="87"/>
      <c r="FBI64" s="87"/>
      <c r="FBJ64" s="87"/>
      <c r="FBK64" s="87"/>
      <c r="FBL64" s="87"/>
      <c r="FBM64" s="87"/>
      <c r="FBN64" s="87"/>
      <c r="FBO64" s="87"/>
      <c r="FBP64" s="87"/>
      <c r="FBV64" s="87"/>
      <c r="FBW64" s="87"/>
      <c r="FBX64" s="87"/>
      <c r="FBY64" s="87"/>
      <c r="FBZ64" s="87"/>
      <c r="FCA64" s="87"/>
      <c r="FCB64" s="87"/>
      <c r="FCC64" s="87"/>
      <c r="FCD64" s="87"/>
      <c r="FCE64" s="87"/>
      <c r="FCK64" s="87"/>
      <c r="FCL64" s="87"/>
      <c r="FCM64" s="87"/>
      <c r="FCN64" s="87"/>
      <c r="FCO64" s="87"/>
      <c r="FCP64" s="87"/>
      <c r="FCQ64" s="87"/>
      <c r="FCR64" s="87"/>
      <c r="FCS64" s="87"/>
      <c r="FCT64" s="87"/>
      <c r="FCZ64" s="87"/>
      <c r="FDA64" s="87"/>
      <c r="FDB64" s="87"/>
      <c r="FDC64" s="87"/>
      <c r="FDD64" s="87"/>
      <c r="FDE64" s="87"/>
      <c r="FDF64" s="87"/>
      <c r="FDG64" s="87"/>
      <c r="FDH64" s="87"/>
      <c r="FDI64" s="87"/>
      <c r="FDO64" s="87"/>
      <c r="FDP64" s="87"/>
      <c r="FDQ64" s="87"/>
      <c r="FDR64" s="87"/>
      <c r="FDS64" s="87"/>
      <c r="FDT64" s="87"/>
      <c r="FDU64" s="87"/>
      <c r="FDV64" s="87"/>
      <c r="FDW64" s="87"/>
      <c r="FDX64" s="87"/>
      <c r="FED64" s="87"/>
      <c r="FEE64" s="87"/>
      <c r="FEF64" s="87"/>
      <c r="FEG64" s="87"/>
      <c r="FEH64" s="87"/>
      <c r="FEI64" s="87"/>
      <c r="FEJ64" s="87"/>
      <c r="FEK64" s="87"/>
      <c r="FEL64" s="87"/>
      <c r="FEM64" s="87"/>
      <c r="FES64" s="87"/>
      <c r="FET64" s="87"/>
      <c r="FEU64" s="87"/>
      <c r="FEV64" s="87"/>
      <c r="FEW64" s="87"/>
      <c r="FEX64" s="87"/>
      <c r="FEY64" s="87"/>
      <c r="FEZ64" s="87"/>
      <c r="FFA64" s="87"/>
      <c r="FFB64" s="87"/>
      <c r="FFH64" s="87"/>
      <c r="FFI64" s="87"/>
      <c r="FFJ64" s="87"/>
      <c r="FFK64" s="87"/>
      <c r="FFL64" s="87"/>
      <c r="FFM64" s="87"/>
      <c r="FFN64" s="87"/>
      <c r="FFO64" s="87"/>
      <c r="FFP64" s="87"/>
      <c r="FFQ64" s="87"/>
      <c r="FFW64" s="87"/>
      <c r="FFX64" s="87"/>
      <c r="FFY64" s="87"/>
      <c r="FFZ64" s="87"/>
      <c r="FGA64" s="87"/>
      <c r="FGB64" s="87"/>
      <c r="FGC64" s="87"/>
      <c r="FGD64" s="87"/>
      <c r="FGE64" s="87"/>
      <c r="FGF64" s="87"/>
      <c r="FGL64" s="87"/>
      <c r="FGM64" s="87"/>
      <c r="FGN64" s="87"/>
      <c r="FGO64" s="87"/>
      <c r="FGP64" s="87"/>
      <c r="FGQ64" s="87"/>
      <c r="FGR64" s="87"/>
      <c r="FGS64" s="87"/>
      <c r="FGT64" s="87"/>
      <c r="FGU64" s="87"/>
      <c r="FHA64" s="87"/>
      <c r="FHB64" s="87"/>
      <c r="FHC64" s="87"/>
      <c r="FHD64" s="87"/>
      <c r="FHE64" s="87"/>
      <c r="FHF64" s="87"/>
      <c r="FHG64" s="87"/>
      <c r="FHH64" s="87"/>
      <c r="FHI64" s="87"/>
      <c r="FHJ64" s="87"/>
      <c r="FHP64" s="87"/>
      <c r="FHQ64" s="87"/>
      <c r="FHR64" s="87"/>
      <c r="FHS64" s="87"/>
      <c r="FHT64" s="87"/>
      <c r="FHU64" s="87"/>
      <c r="FHV64" s="87"/>
      <c r="FHW64" s="87"/>
      <c r="FHX64" s="87"/>
      <c r="FHY64" s="87"/>
      <c r="FIE64" s="87"/>
      <c r="FIF64" s="87"/>
      <c r="FIG64" s="87"/>
      <c r="FIH64" s="87"/>
      <c r="FII64" s="87"/>
      <c r="FIJ64" s="87"/>
      <c r="FIK64" s="87"/>
      <c r="FIL64" s="87"/>
      <c r="FIM64" s="87"/>
      <c r="FIN64" s="87"/>
      <c r="FIT64" s="87"/>
      <c r="FIU64" s="87"/>
      <c r="FIV64" s="87"/>
      <c r="FIW64" s="87"/>
      <c r="FIX64" s="87"/>
      <c r="FIY64" s="87"/>
      <c r="FIZ64" s="87"/>
      <c r="FJA64" s="87"/>
      <c r="FJB64" s="87"/>
      <c r="FJC64" s="87"/>
      <c r="FJI64" s="87"/>
      <c r="FJJ64" s="87"/>
      <c r="FJK64" s="87"/>
      <c r="FJL64" s="87"/>
      <c r="FJM64" s="87"/>
      <c r="FJN64" s="87"/>
      <c r="FJO64" s="87"/>
      <c r="FJP64" s="87"/>
      <c r="FJQ64" s="87"/>
      <c r="FJR64" s="87"/>
      <c r="FJX64" s="87"/>
      <c r="FJY64" s="87"/>
      <c r="FJZ64" s="87"/>
      <c r="FKA64" s="87"/>
      <c r="FKB64" s="87"/>
      <c r="FKC64" s="87"/>
      <c r="FKD64" s="87"/>
      <c r="FKE64" s="87"/>
      <c r="FKF64" s="87"/>
      <c r="FKG64" s="87"/>
      <c r="FKM64" s="87"/>
      <c r="FKN64" s="87"/>
      <c r="FKO64" s="87"/>
      <c r="FKP64" s="87"/>
      <c r="FKQ64" s="87"/>
      <c r="FKR64" s="87"/>
      <c r="FKS64" s="87"/>
      <c r="FKT64" s="87"/>
      <c r="FKU64" s="87"/>
      <c r="FKV64" s="87"/>
      <c r="FLB64" s="87"/>
      <c r="FLC64" s="87"/>
      <c r="FLD64" s="87"/>
      <c r="FLE64" s="87"/>
      <c r="FLF64" s="87"/>
      <c r="FLG64" s="87"/>
      <c r="FLH64" s="87"/>
      <c r="FLI64" s="87"/>
      <c r="FLJ64" s="87"/>
      <c r="FLK64" s="87"/>
      <c r="FLQ64" s="87"/>
      <c r="FLR64" s="87"/>
      <c r="FLS64" s="87"/>
      <c r="FLT64" s="87"/>
      <c r="FLU64" s="87"/>
      <c r="FLV64" s="87"/>
      <c r="FLW64" s="87"/>
      <c r="FLX64" s="87"/>
      <c r="FLY64" s="87"/>
      <c r="FLZ64" s="87"/>
      <c r="FMF64" s="87"/>
      <c r="FMG64" s="87"/>
      <c r="FMH64" s="87"/>
      <c r="FMI64" s="87"/>
      <c r="FMJ64" s="87"/>
      <c r="FMK64" s="87"/>
      <c r="FML64" s="87"/>
      <c r="FMM64" s="87"/>
      <c r="FMN64" s="87"/>
      <c r="FMO64" s="87"/>
      <c r="FMU64" s="87"/>
      <c r="FMV64" s="87"/>
      <c r="FMW64" s="87"/>
      <c r="FMX64" s="87"/>
      <c r="FMY64" s="87"/>
      <c r="FMZ64" s="87"/>
      <c r="FNA64" s="87"/>
      <c r="FNB64" s="87"/>
      <c r="FNC64" s="87"/>
      <c r="FND64" s="87"/>
      <c r="FNJ64" s="87"/>
      <c r="FNK64" s="87"/>
      <c r="FNL64" s="87"/>
      <c r="FNM64" s="87"/>
      <c r="FNN64" s="87"/>
      <c r="FNO64" s="87"/>
      <c r="FNP64" s="87"/>
      <c r="FNQ64" s="87"/>
      <c r="FNR64" s="87"/>
      <c r="FNS64" s="87"/>
      <c r="FNY64" s="87"/>
      <c r="FNZ64" s="87"/>
      <c r="FOA64" s="87"/>
      <c r="FOB64" s="87"/>
      <c r="FOC64" s="87"/>
      <c r="FOD64" s="87"/>
      <c r="FOE64" s="87"/>
      <c r="FOF64" s="87"/>
      <c r="FOG64" s="87"/>
      <c r="FOH64" s="87"/>
      <c r="FON64" s="87"/>
      <c r="FOO64" s="87"/>
      <c r="FOP64" s="87"/>
      <c r="FOQ64" s="87"/>
      <c r="FOR64" s="87"/>
      <c r="FOS64" s="87"/>
      <c r="FOT64" s="87"/>
      <c r="FOU64" s="87"/>
      <c r="FOV64" s="87"/>
      <c r="FOW64" s="87"/>
      <c r="FPC64" s="87"/>
      <c r="FPD64" s="87"/>
      <c r="FPE64" s="87"/>
      <c r="FPF64" s="87"/>
      <c r="FPG64" s="87"/>
      <c r="FPH64" s="87"/>
      <c r="FPI64" s="87"/>
      <c r="FPJ64" s="87"/>
      <c r="FPK64" s="87"/>
      <c r="FPL64" s="87"/>
      <c r="FPR64" s="87"/>
      <c r="FPS64" s="87"/>
      <c r="FPT64" s="87"/>
      <c r="FPU64" s="87"/>
      <c r="FPV64" s="87"/>
      <c r="FPW64" s="87"/>
      <c r="FPX64" s="87"/>
      <c r="FPY64" s="87"/>
      <c r="FPZ64" s="87"/>
      <c r="FQA64" s="87"/>
      <c r="FQG64" s="87"/>
      <c r="FQH64" s="87"/>
      <c r="FQI64" s="87"/>
      <c r="FQJ64" s="87"/>
      <c r="FQK64" s="87"/>
      <c r="FQL64" s="87"/>
      <c r="FQM64" s="87"/>
      <c r="FQN64" s="87"/>
      <c r="FQO64" s="87"/>
      <c r="FQP64" s="87"/>
      <c r="FQV64" s="87"/>
      <c r="FQW64" s="87"/>
      <c r="FQX64" s="87"/>
      <c r="FQY64" s="87"/>
      <c r="FQZ64" s="87"/>
      <c r="FRA64" s="87"/>
      <c r="FRB64" s="87"/>
      <c r="FRC64" s="87"/>
      <c r="FRD64" s="87"/>
      <c r="FRE64" s="87"/>
      <c r="FRK64" s="87"/>
      <c r="FRL64" s="87"/>
      <c r="FRM64" s="87"/>
      <c r="FRN64" s="87"/>
      <c r="FRO64" s="87"/>
      <c r="FRP64" s="87"/>
      <c r="FRQ64" s="87"/>
      <c r="FRR64" s="87"/>
      <c r="FRS64" s="87"/>
      <c r="FRT64" s="87"/>
      <c r="FRZ64" s="87"/>
      <c r="FSA64" s="87"/>
      <c r="FSB64" s="87"/>
      <c r="FSC64" s="87"/>
      <c r="FSD64" s="87"/>
      <c r="FSE64" s="87"/>
      <c r="FSF64" s="87"/>
      <c r="FSG64" s="87"/>
      <c r="FSH64" s="87"/>
      <c r="FSI64" s="87"/>
      <c r="FSO64" s="87"/>
      <c r="FSP64" s="87"/>
      <c r="FSQ64" s="87"/>
      <c r="FSR64" s="87"/>
      <c r="FSS64" s="87"/>
      <c r="FST64" s="87"/>
      <c r="FSU64" s="87"/>
      <c r="FSV64" s="87"/>
      <c r="FSW64" s="87"/>
      <c r="FSX64" s="87"/>
      <c r="FTD64" s="87"/>
      <c r="FTE64" s="87"/>
      <c r="FTF64" s="87"/>
      <c r="FTG64" s="87"/>
      <c r="FTH64" s="87"/>
      <c r="FTI64" s="87"/>
      <c r="FTJ64" s="87"/>
      <c r="FTK64" s="87"/>
      <c r="FTL64" s="87"/>
      <c r="FTM64" s="87"/>
      <c r="FTS64" s="87"/>
      <c r="FTT64" s="87"/>
      <c r="FTU64" s="87"/>
      <c r="FTV64" s="87"/>
      <c r="FTW64" s="87"/>
      <c r="FTX64" s="87"/>
      <c r="FTY64" s="87"/>
      <c r="FTZ64" s="87"/>
      <c r="FUA64" s="87"/>
      <c r="FUB64" s="87"/>
      <c r="FUH64" s="87"/>
      <c r="FUI64" s="87"/>
      <c r="FUJ64" s="87"/>
      <c r="FUK64" s="87"/>
      <c r="FUL64" s="87"/>
      <c r="FUM64" s="87"/>
      <c r="FUN64" s="87"/>
      <c r="FUO64" s="87"/>
      <c r="FUP64" s="87"/>
      <c r="FUQ64" s="87"/>
      <c r="FUW64" s="87"/>
      <c r="FUX64" s="87"/>
      <c r="FUY64" s="87"/>
      <c r="FUZ64" s="87"/>
      <c r="FVA64" s="87"/>
      <c r="FVB64" s="87"/>
      <c r="FVC64" s="87"/>
      <c r="FVD64" s="87"/>
      <c r="FVE64" s="87"/>
      <c r="FVF64" s="87"/>
      <c r="FVL64" s="87"/>
      <c r="FVM64" s="87"/>
      <c r="FVN64" s="87"/>
      <c r="FVO64" s="87"/>
      <c r="FVP64" s="87"/>
      <c r="FVQ64" s="87"/>
      <c r="FVR64" s="87"/>
      <c r="FVS64" s="87"/>
      <c r="FVT64" s="87"/>
      <c r="FVU64" s="87"/>
      <c r="FWA64" s="87"/>
      <c r="FWB64" s="87"/>
      <c r="FWC64" s="87"/>
      <c r="FWD64" s="87"/>
      <c r="FWE64" s="87"/>
      <c r="FWF64" s="87"/>
      <c r="FWG64" s="87"/>
      <c r="FWH64" s="87"/>
      <c r="FWI64" s="87"/>
      <c r="FWJ64" s="87"/>
      <c r="FWP64" s="87"/>
      <c r="FWQ64" s="87"/>
      <c r="FWR64" s="87"/>
      <c r="FWS64" s="87"/>
      <c r="FWT64" s="87"/>
      <c r="FWU64" s="87"/>
      <c r="FWV64" s="87"/>
      <c r="FWW64" s="87"/>
      <c r="FWX64" s="87"/>
      <c r="FWY64" s="87"/>
      <c r="FXE64" s="87"/>
      <c r="FXF64" s="87"/>
      <c r="FXG64" s="87"/>
      <c r="FXH64" s="87"/>
      <c r="FXI64" s="87"/>
      <c r="FXJ64" s="87"/>
      <c r="FXK64" s="87"/>
      <c r="FXL64" s="87"/>
      <c r="FXM64" s="87"/>
      <c r="FXN64" s="87"/>
      <c r="FXT64" s="87"/>
      <c r="FXU64" s="87"/>
      <c r="FXV64" s="87"/>
      <c r="FXW64" s="87"/>
      <c r="FXX64" s="87"/>
      <c r="FXY64" s="87"/>
      <c r="FXZ64" s="87"/>
      <c r="FYA64" s="87"/>
      <c r="FYB64" s="87"/>
      <c r="FYC64" s="87"/>
      <c r="FYI64" s="87"/>
      <c r="FYJ64" s="87"/>
      <c r="FYK64" s="87"/>
      <c r="FYL64" s="87"/>
      <c r="FYM64" s="87"/>
      <c r="FYN64" s="87"/>
      <c r="FYO64" s="87"/>
      <c r="FYP64" s="87"/>
      <c r="FYQ64" s="87"/>
      <c r="FYR64" s="87"/>
      <c r="FYX64" s="87"/>
      <c r="FYY64" s="87"/>
      <c r="FYZ64" s="87"/>
      <c r="FZA64" s="87"/>
      <c r="FZB64" s="87"/>
      <c r="FZC64" s="87"/>
      <c r="FZD64" s="87"/>
      <c r="FZE64" s="87"/>
      <c r="FZF64" s="87"/>
      <c r="FZG64" s="87"/>
      <c r="FZM64" s="87"/>
      <c r="FZN64" s="87"/>
      <c r="FZO64" s="87"/>
      <c r="FZP64" s="87"/>
      <c r="FZQ64" s="87"/>
      <c r="FZR64" s="87"/>
      <c r="FZS64" s="87"/>
      <c r="FZT64" s="87"/>
      <c r="FZU64" s="87"/>
      <c r="FZV64" s="87"/>
      <c r="GAB64" s="87"/>
      <c r="GAC64" s="87"/>
      <c r="GAD64" s="87"/>
      <c r="GAE64" s="87"/>
      <c r="GAF64" s="87"/>
      <c r="GAG64" s="87"/>
      <c r="GAH64" s="87"/>
      <c r="GAI64" s="87"/>
      <c r="GAJ64" s="87"/>
      <c r="GAK64" s="87"/>
      <c r="GAQ64" s="87"/>
      <c r="GAR64" s="87"/>
      <c r="GAS64" s="87"/>
      <c r="GAT64" s="87"/>
      <c r="GAU64" s="87"/>
      <c r="GAV64" s="87"/>
      <c r="GAW64" s="87"/>
      <c r="GAX64" s="87"/>
      <c r="GAY64" s="87"/>
      <c r="GAZ64" s="87"/>
      <c r="GBF64" s="87"/>
      <c r="GBG64" s="87"/>
      <c r="GBH64" s="87"/>
      <c r="GBI64" s="87"/>
      <c r="GBJ64" s="87"/>
      <c r="GBK64" s="87"/>
      <c r="GBL64" s="87"/>
      <c r="GBM64" s="87"/>
      <c r="GBN64" s="87"/>
      <c r="GBO64" s="87"/>
      <c r="GBU64" s="87"/>
      <c r="GBV64" s="87"/>
      <c r="GBW64" s="87"/>
      <c r="GBX64" s="87"/>
      <c r="GBY64" s="87"/>
      <c r="GBZ64" s="87"/>
      <c r="GCA64" s="87"/>
      <c r="GCB64" s="87"/>
      <c r="GCC64" s="87"/>
      <c r="GCD64" s="87"/>
      <c r="GCJ64" s="87"/>
      <c r="GCK64" s="87"/>
      <c r="GCL64" s="87"/>
      <c r="GCM64" s="87"/>
      <c r="GCN64" s="87"/>
      <c r="GCO64" s="87"/>
      <c r="GCP64" s="87"/>
      <c r="GCQ64" s="87"/>
      <c r="GCR64" s="87"/>
      <c r="GCS64" s="87"/>
      <c r="GCY64" s="87"/>
      <c r="GCZ64" s="87"/>
      <c r="GDA64" s="87"/>
      <c r="GDB64" s="87"/>
      <c r="GDC64" s="87"/>
      <c r="GDD64" s="87"/>
      <c r="GDE64" s="87"/>
      <c r="GDF64" s="87"/>
      <c r="GDG64" s="87"/>
      <c r="GDH64" s="87"/>
      <c r="GDN64" s="87"/>
      <c r="GDO64" s="87"/>
      <c r="GDP64" s="87"/>
      <c r="GDQ64" s="87"/>
      <c r="GDR64" s="87"/>
      <c r="GDS64" s="87"/>
      <c r="GDT64" s="87"/>
      <c r="GDU64" s="87"/>
      <c r="GDV64" s="87"/>
      <c r="GDW64" s="87"/>
      <c r="GEC64" s="87"/>
      <c r="GED64" s="87"/>
      <c r="GEE64" s="87"/>
      <c r="GEF64" s="87"/>
      <c r="GEG64" s="87"/>
      <c r="GEH64" s="87"/>
      <c r="GEI64" s="87"/>
      <c r="GEJ64" s="87"/>
      <c r="GEK64" s="87"/>
      <c r="GEL64" s="87"/>
      <c r="GER64" s="87"/>
      <c r="GES64" s="87"/>
      <c r="GET64" s="87"/>
      <c r="GEU64" s="87"/>
      <c r="GEV64" s="87"/>
      <c r="GEW64" s="87"/>
      <c r="GEX64" s="87"/>
      <c r="GEY64" s="87"/>
      <c r="GEZ64" s="87"/>
      <c r="GFA64" s="87"/>
      <c r="GFG64" s="87"/>
      <c r="GFH64" s="87"/>
      <c r="GFI64" s="87"/>
      <c r="GFJ64" s="87"/>
      <c r="GFK64" s="87"/>
      <c r="GFL64" s="87"/>
      <c r="GFM64" s="87"/>
      <c r="GFN64" s="87"/>
      <c r="GFO64" s="87"/>
      <c r="GFP64" s="87"/>
      <c r="GFV64" s="87"/>
      <c r="GFW64" s="87"/>
      <c r="GFX64" s="87"/>
      <c r="GFY64" s="87"/>
      <c r="GFZ64" s="87"/>
      <c r="GGA64" s="87"/>
      <c r="GGB64" s="87"/>
      <c r="GGC64" s="87"/>
      <c r="GGD64" s="87"/>
      <c r="GGE64" s="87"/>
      <c r="GGK64" s="87"/>
      <c r="GGL64" s="87"/>
      <c r="GGM64" s="87"/>
      <c r="GGN64" s="87"/>
      <c r="GGO64" s="87"/>
      <c r="GGP64" s="87"/>
      <c r="GGQ64" s="87"/>
      <c r="GGR64" s="87"/>
      <c r="GGS64" s="87"/>
      <c r="GGT64" s="87"/>
      <c r="GGZ64" s="87"/>
      <c r="GHA64" s="87"/>
      <c r="GHB64" s="87"/>
      <c r="GHC64" s="87"/>
      <c r="GHD64" s="87"/>
      <c r="GHE64" s="87"/>
      <c r="GHF64" s="87"/>
      <c r="GHG64" s="87"/>
      <c r="GHH64" s="87"/>
      <c r="GHI64" s="87"/>
      <c r="GHO64" s="87"/>
      <c r="GHP64" s="87"/>
      <c r="GHQ64" s="87"/>
      <c r="GHR64" s="87"/>
      <c r="GHS64" s="87"/>
      <c r="GHT64" s="87"/>
      <c r="GHU64" s="87"/>
      <c r="GHV64" s="87"/>
      <c r="GHW64" s="87"/>
      <c r="GHX64" s="87"/>
      <c r="GID64" s="87"/>
      <c r="GIE64" s="87"/>
      <c r="GIF64" s="87"/>
      <c r="GIG64" s="87"/>
      <c r="GIH64" s="87"/>
      <c r="GII64" s="87"/>
      <c r="GIJ64" s="87"/>
      <c r="GIK64" s="87"/>
      <c r="GIL64" s="87"/>
      <c r="GIM64" s="87"/>
      <c r="GIS64" s="87"/>
      <c r="GIT64" s="87"/>
      <c r="GIU64" s="87"/>
      <c r="GIV64" s="87"/>
      <c r="GIW64" s="87"/>
      <c r="GIX64" s="87"/>
      <c r="GIY64" s="87"/>
      <c r="GIZ64" s="87"/>
      <c r="GJA64" s="87"/>
      <c r="GJB64" s="87"/>
      <c r="GJH64" s="87"/>
      <c r="GJI64" s="87"/>
      <c r="GJJ64" s="87"/>
      <c r="GJK64" s="87"/>
      <c r="GJL64" s="87"/>
      <c r="GJM64" s="87"/>
      <c r="GJN64" s="87"/>
      <c r="GJO64" s="87"/>
      <c r="GJP64" s="87"/>
      <c r="GJQ64" s="87"/>
      <c r="GJW64" s="87"/>
      <c r="GJX64" s="87"/>
      <c r="GJY64" s="87"/>
      <c r="GJZ64" s="87"/>
      <c r="GKA64" s="87"/>
      <c r="GKB64" s="87"/>
      <c r="GKC64" s="87"/>
      <c r="GKD64" s="87"/>
      <c r="GKE64" s="87"/>
      <c r="GKF64" s="87"/>
      <c r="GKL64" s="87"/>
      <c r="GKM64" s="87"/>
      <c r="GKN64" s="87"/>
      <c r="GKO64" s="87"/>
      <c r="GKP64" s="87"/>
      <c r="GKQ64" s="87"/>
      <c r="GKR64" s="87"/>
      <c r="GKS64" s="87"/>
      <c r="GKT64" s="87"/>
      <c r="GKU64" s="87"/>
      <c r="GLA64" s="87"/>
      <c r="GLB64" s="87"/>
      <c r="GLC64" s="87"/>
      <c r="GLD64" s="87"/>
      <c r="GLE64" s="87"/>
      <c r="GLF64" s="87"/>
      <c r="GLG64" s="87"/>
      <c r="GLH64" s="87"/>
      <c r="GLI64" s="87"/>
      <c r="GLJ64" s="87"/>
      <c r="GLP64" s="87"/>
      <c r="GLQ64" s="87"/>
      <c r="GLR64" s="87"/>
      <c r="GLS64" s="87"/>
      <c r="GLT64" s="87"/>
      <c r="GLU64" s="87"/>
      <c r="GLV64" s="87"/>
      <c r="GLW64" s="87"/>
      <c r="GLX64" s="87"/>
      <c r="GLY64" s="87"/>
      <c r="GME64" s="87"/>
      <c r="GMF64" s="87"/>
      <c r="GMG64" s="87"/>
      <c r="GMH64" s="87"/>
      <c r="GMI64" s="87"/>
      <c r="GMJ64" s="87"/>
      <c r="GMK64" s="87"/>
      <c r="GML64" s="87"/>
      <c r="GMM64" s="87"/>
      <c r="GMN64" s="87"/>
      <c r="GMT64" s="87"/>
      <c r="GMU64" s="87"/>
      <c r="GMV64" s="87"/>
      <c r="GMW64" s="87"/>
      <c r="GMX64" s="87"/>
      <c r="GMY64" s="87"/>
      <c r="GMZ64" s="87"/>
      <c r="GNA64" s="87"/>
      <c r="GNB64" s="87"/>
      <c r="GNC64" s="87"/>
      <c r="GNI64" s="87"/>
      <c r="GNJ64" s="87"/>
      <c r="GNK64" s="87"/>
      <c r="GNL64" s="87"/>
      <c r="GNM64" s="87"/>
      <c r="GNN64" s="87"/>
      <c r="GNO64" s="87"/>
      <c r="GNP64" s="87"/>
      <c r="GNQ64" s="87"/>
      <c r="GNR64" s="87"/>
      <c r="GNX64" s="87"/>
      <c r="GNY64" s="87"/>
      <c r="GNZ64" s="87"/>
      <c r="GOA64" s="87"/>
      <c r="GOB64" s="87"/>
      <c r="GOC64" s="87"/>
      <c r="GOD64" s="87"/>
      <c r="GOE64" s="87"/>
      <c r="GOF64" s="87"/>
      <c r="GOG64" s="87"/>
      <c r="GOM64" s="87"/>
      <c r="GON64" s="87"/>
      <c r="GOO64" s="87"/>
      <c r="GOP64" s="87"/>
      <c r="GOQ64" s="87"/>
      <c r="GOR64" s="87"/>
      <c r="GOS64" s="87"/>
      <c r="GOT64" s="87"/>
      <c r="GOU64" s="87"/>
      <c r="GOV64" s="87"/>
      <c r="GPB64" s="87"/>
      <c r="GPC64" s="87"/>
      <c r="GPD64" s="87"/>
      <c r="GPE64" s="87"/>
      <c r="GPF64" s="87"/>
      <c r="GPG64" s="87"/>
      <c r="GPH64" s="87"/>
      <c r="GPI64" s="87"/>
      <c r="GPJ64" s="87"/>
      <c r="GPK64" s="87"/>
      <c r="GPQ64" s="87"/>
      <c r="GPR64" s="87"/>
      <c r="GPS64" s="87"/>
      <c r="GPT64" s="87"/>
      <c r="GPU64" s="87"/>
      <c r="GPV64" s="87"/>
      <c r="GPW64" s="87"/>
      <c r="GPX64" s="87"/>
      <c r="GPY64" s="87"/>
      <c r="GPZ64" s="87"/>
      <c r="GQF64" s="87"/>
      <c r="GQG64" s="87"/>
      <c r="GQH64" s="87"/>
      <c r="GQI64" s="87"/>
      <c r="GQJ64" s="87"/>
      <c r="GQK64" s="87"/>
      <c r="GQL64" s="87"/>
      <c r="GQM64" s="87"/>
      <c r="GQN64" s="87"/>
      <c r="GQO64" s="87"/>
      <c r="GQU64" s="87"/>
      <c r="GQV64" s="87"/>
      <c r="GQW64" s="87"/>
      <c r="GQX64" s="87"/>
      <c r="GQY64" s="87"/>
      <c r="GQZ64" s="87"/>
      <c r="GRA64" s="87"/>
      <c r="GRB64" s="87"/>
      <c r="GRC64" s="87"/>
      <c r="GRD64" s="87"/>
      <c r="GRJ64" s="87"/>
      <c r="GRK64" s="87"/>
      <c r="GRL64" s="87"/>
      <c r="GRM64" s="87"/>
      <c r="GRN64" s="87"/>
      <c r="GRO64" s="87"/>
      <c r="GRP64" s="87"/>
      <c r="GRQ64" s="87"/>
      <c r="GRR64" s="87"/>
      <c r="GRS64" s="87"/>
      <c r="GRY64" s="87"/>
      <c r="GRZ64" s="87"/>
      <c r="GSA64" s="87"/>
      <c r="GSB64" s="87"/>
      <c r="GSC64" s="87"/>
      <c r="GSD64" s="87"/>
      <c r="GSE64" s="87"/>
      <c r="GSF64" s="87"/>
      <c r="GSG64" s="87"/>
      <c r="GSH64" s="87"/>
      <c r="GSN64" s="87"/>
      <c r="GSO64" s="87"/>
      <c r="GSP64" s="87"/>
      <c r="GSQ64" s="87"/>
      <c r="GSR64" s="87"/>
      <c r="GSS64" s="87"/>
      <c r="GST64" s="87"/>
      <c r="GSU64" s="87"/>
      <c r="GSV64" s="87"/>
      <c r="GSW64" s="87"/>
      <c r="GTC64" s="87"/>
      <c r="GTD64" s="87"/>
      <c r="GTE64" s="87"/>
      <c r="GTF64" s="87"/>
      <c r="GTG64" s="87"/>
      <c r="GTH64" s="87"/>
      <c r="GTI64" s="87"/>
      <c r="GTJ64" s="87"/>
      <c r="GTK64" s="87"/>
      <c r="GTL64" s="87"/>
      <c r="GTR64" s="87"/>
      <c r="GTS64" s="87"/>
      <c r="GTT64" s="87"/>
      <c r="GTU64" s="87"/>
      <c r="GTV64" s="87"/>
      <c r="GTW64" s="87"/>
      <c r="GTX64" s="87"/>
      <c r="GTY64" s="87"/>
      <c r="GTZ64" s="87"/>
      <c r="GUA64" s="87"/>
      <c r="GUG64" s="87"/>
      <c r="GUH64" s="87"/>
      <c r="GUI64" s="87"/>
      <c r="GUJ64" s="87"/>
      <c r="GUK64" s="87"/>
      <c r="GUL64" s="87"/>
      <c r="GUM64" s="87"/>
      <c r="GUN64" s="87"/>
      <c r="GUO64" s="87"/>
      <c r="GUP64" s="87"/>
      <c r="GUV64" s="87"/>
      <c r="GUW64" s="87"/>
      <c r="GUX64" s="87"/>
      <c r="GUY64" s="87"/>
      <c r="GUZ64" s="87"/>
      <c r="GVA64" s="87"/>
      <c r="GVB64" s="87"/>
      <c r="GVC64" s="87"/>
      <c r="GVD64" s="87"/>
      <c r="GVE64" s="87"/>
      <c r="GVK64" s="87"/>
      <c r="GVL64" s="87"/>
      <c r="GVM64" s="87"/>
      <c r="GVN64" s="87"/>
      <c r="GVO64" s="87"/>
      <c r="GVP64" s="87"/>
      <c r="GVQ64" s="87"/>
      <c r="GVR64" s="87"/>
      <c r="GVS64" s="87"/>
      <c r="GVT64" s="87"/>
      <c r="GVZ64" s="87"/>
      <c r="GWA64" s="87"/>
      <c r="GWB64" s="87"/>
      <c r="GWC64" s="87"/>
      <c r="GWD64" s="87"/>
      <c r="GWE64" s="87"/>
      <c r="GWF64" s="87"/>
      <c r="GWG64" s="87"/>
      <c r="GWH64" s="87"/>
      <c r="GWI64" s="87"/>
      <c r="GWO64" s="87"/>
      <c r="GWP64" s="87"/>
      <c r="GWQ64" s="87"/>
      <c r="GWR64" s="87"/>
      <c r="GWS64" s="87"/>
      <c r="GWT64" s="87"/>
      <c r="GWU64" s="87"/>
      <c r="GWV64" s="87"/>
      <c r="GWW64" s="87"/>
      <c r="GWX64" s="87"/>
      <c r="GXD64" s="87"/>
      <c r="GXE64" s="87"/>
      <c r="GXF64" s="87"/>
      <c r="GXG64" s="87"/>
      <c r="GXH64" s="87"/>
      <c r="GXI64" s="87"/>
      <c r="GXJ64" s="87"/>
      <c r="GXK64" s="87"/>
      <c r="GXL64" s="87"/>
      <c r="GXM64" s="87"/>
      <c r="GXS64" s="87"/>
      <c r="GXT64" s="87"/>
      <c r="GXU64" s="87"/>
      <c r="GXV64" s="87"/>
      <c r="GXW64" s="87"/>
      <c r="GXX64" s="87"/>
      <c r="GXY64" s="87"/>
      <c r="GXZ64" s="87"/>
      <c r="GYA64" s="87"/>
      <c r="GYB64" s="87"/>
      <c r="GYH64" s="87"/>
      <c r="GYI64" s="87"/>
      <c r="GYJ64" s="87"/>
      <c r="GYK64" s="87"/>
      <c r="GYL64" s="87"/>
      <c r="GYM64" s="87"/>
      <c r="GYN64" s="87"/>
      <c r="GYO64" s="87"/>
      <c r="GYP64" s="87"/>
      <c r="GYQ64" s="87"/>
      <c r="GYW64" s="87"/>
      <c r="GYX64" s="87"/>
      <c r="GYY64" s="87"/>
      <c r="GYZ64" s="87"/>
      <c r="GZA64" s="87"/>
      <c r="GZB64" s="87"/>
      <c r="GZC64" s="87"/>
      <c r="GZD64" s="87"/>
      <c r="GZE64" s="87"/>
      <c r="GZF64" s="87"/>
      <c r="GZL64" s="87"/>
      <c r="GZM64" s="87"/>
      <c r="GZN64" s="87"/>
      <c r="GZO64" s="87"/>
      <c r="GZP64" s="87"/>
      <c r="GZQ64" s="87"/>
      <c r="GZR64" s="87"/>
      <c r="GZS64" s="87"/>
      <c r="GZT64" s="87"/>
      <c r="GZU64" s="87"/>
      <c r="HAA64" s="87"/>
      <c r="HAB64" s="87"/>
      <c r="HAC64" s="87"/>
      <c r="HAD64" s="87"/>
      <c r="HAE64" s="87"/>
      <c r="HAF64" s="87"/>
      <c r="HAG64" s="87"/>
      <c r="HAH64" s="87"/>
      <c r="HAI64" s="87"/>
      <c r="HAJ64" s="87"/>
      <c r="HAP64" s="87"/>
      <c r="HAQ64" s="87"/>
      <c r="HAR64" s="87"/>
      <c r="HAS64" s="87"/>
      <c r="HAT64" s="87"/>
      <c r="HAU64" s="87"/>
      <c r="HAV64" s="87"/>
      <c r="HAW64" s="87"/>
      <c r="HAX64" s="87"/>
      <c r="HAY64" s="87"/>
      <c r="HBE64" s="87"/>
      <c r="HBF64" s="87"/>
      <c r="HBG64" s="87"/>
      <c r="HBH64" s="87"/>
      <c r="HBI64" s="87"/>
      <c r="HBJ64" s="87"/>
      <c r="HBK64" s="87"/>
      <c r="HBL64" s="87"/>
      <c r="HBM64" s="87"/>
      <c r="HBN64" s="87"/>
      <c r="HBT64" s="87"/>
      <c r="HBU64" s="87"/>
      <c r="HBV64" s="87"/>
      <c r="HBW64" s="87"/>
      <c r="HBX64" s="87"/>
      <c r="HBY64" s="87"/>
      <c r="HBZ64" s="87"/>
      <c r="HCA64" s="87"/>
      <c r="HCB64" s="87"/>
      <c r="HCC64" s="87"/>
      <c r="HCI64" s="87"/>
      <c r="HCJ64" s="87"/>
      <c r="HCK64" s="87"/>
      <c r="HCL64" s="87"/>
      <c r="HCM64" s="87"/>
      <c r="HCN64" s="87"/>
      <c r="HCO64" s="87"/>
      <c r="HCP64" s="87"/>
      <c r="HCQ64" s="87"/>
      <c r="HCR64" s="87"/>
      <c r="HCX64" s="87"/>
      <c r="HCY64" s="87"/>
      <c r="HCZ64" s="87"/>
      <c r="HDA64" s="87"/>
      <c r="HDB64" s="87"/>
      <c r="HDC64" s="87"/>
      <c r="HDD64" s="87"/>
      <c r="HDE64" s="87"/>
      <c r="HDF64" s="87"/>
      <c r="HDG64" s="87"/>
      <c r="HDM64" s="87"/>
      <c r="HDN64" s="87"/>
      <c r="HDO64" s="87"/>
      <c r="HDP64" s="87"/>
      <c r="HDQ64" s="87"/>
      <c r="HDR64" s="87"/>
      <c r="HDS64" s="87"/>
      <c r="HDT64" s="87"/>
      <c r="HDU64" s="87"/>
      <c r="HDV64" s="87"/>
      <c r="HEB64" s="87"/>
      <c r="HEC64" s="87"/>
      <c r="HED64" s="87"/>
      <c r="HEE64" s="87"/>
      <c r="HEF64" s="87"/>
      <c r="HEG64" s="87"/>
      <c r="HEH64" s="87"/>
      <c r="HEI64" s="87"/>
      <c r="HEJ64" s="87"/>
      <c r="HEK64" s="87"/>
      <c r="HEQ64" s="87"/>
      <c r="HER64" s="87"/>
      <c r="HES64" s="87"/>
      <c r="HET64" s="87"/>
      <c r="HEU64" s="87"/>
      <c r="HEV64" s="87"/>
      <c r="HEW64" s="87"/>
      <c r="HEX64" s="87"/>
      <c r="HEY64" s="87"/>
      <c r="HEZ64" s="87"/>
      <c r="HFF64" s="87"/>
      <c r="HFG64" s="87"/>
      <c r="HFH64" s="87"/>
      <c r="HFI64" s="87"/>
      <c r="HFJ64" s="87"/>
      <c r="HFK64" s="87"/>
      <c r="HFL64" s="87"/>
      <c r="HFM64" s="87"/>
      <c r="HFN64" s="87"/>
      <c r="HFO64" s="87"/>
      <c r="HFU64" s="87"/>
      <c r="HFV64" s="87"/>
      <c r="HFW64" s="87"/>
      <c r="HFX64" s="87"/>
      <c r="HFY64" s="87"/>
      <c r="HFZ64" s="87"/>
      <c r="HGA64" s="87"/>
      <c r="HGB64" s="87"/>
      <c r="HGC64" s="87"/>
      <c r="HGD64" s="87"/>
      <c r="HGJ64" s="87"/>
      <c r="HGK64" s="87"/>
      <c r="HGL64" s="87"/>
      <c r="HGM64" s="87"/>
      <c r="HGN64" s="87"/>
      <c r="HGO64" s="87"/>
      <c r="HGP64" s="87"/>
      <c r="HGQ64" s="87"/>
      <c r="HGR64" s="87"/>
      <c r="HGS64" s="87"/>
      <c r="HGY64" s="87"/>
      <c r="HGZ64" s="87"/>
      <c r="HHA64" s="87"/>
      <c r="HHB64" s="87"/>
      <c r="HHC64" s="87"/>
      <c r="HHD64" s="87"/>
      <c r="HHE64" s="87"/>
      <c r="HHF64" s="87"/>
      <c r="HHG64" s="87"/>
      <c r="HHH64" s="87"/>
      <c r="HHN64" s="87"/>
      <c r="HHO64" s="87"/>
      <c r="HHP64" s="87"/>
      <c r="HHQ64" s="87"/>
      <c r="HHR64" s="87"/>
      <c r="HHS64" s="87"/>
      <c r="HHT64" s="87"/>
      <c r="HHU64" s="87"/>
      <c r="HHV64" s="87"/>
      <c r="HHW64" s="87"/>
      <c r="HIC64" s="87"/>
      <c r="HID64" s="87"/>
      <c r="HIE64" s="87"/>
      <c r="HIF64" s="87"/>
      <c r="HIG64" s="87"/>
      <c r="HIH64" s="87"/>
      <c r="HII64" s="87"/>
      <c r="HIJ64" s="87"/>
      <c r="HIK64" s="87"/>
      <c r="HIL64" s="87"/>
      <c r="HIR64" s="87"/>
      <c r="HIS64" s="87"/>
      <c r="HIT64" s="87"/>
      <c r="HIU64" s="87"/>
      <c r="HIV64" s="87"/>
      <c r="HIW64" s="87"/>
      <c r="HIX64" s="87"/>
      <c r="HIY64" s="87"/>
      <c r="HIZ64" s="87"/>
      <c r="HJA64" s="87"/>
      <c r="HJG64" s="87"/>
      <c r="HJH64" s="87"/>
      <c r="HJI64" s="87"/>
      <c r="HJJ64" s="87"/>
      <c r="HJK64" s="87"/>
      <c r="HJL64" s="87"/>
      <c r="HJM64" s="87"/>
      <c r="HJN64" s="87"/>
      <c r="HJO64" s="87"/>
      <c r="HJP64" s="87"/>
      <c r="HJV64" s="87"/>
      <c r="HJW64" s="87"/>
      <c r="HJX64" s="87"/>
      <c r="HJY64" s="87"/>
      <c r="HJZ64" s="87"/>
      <c r="HKA64" s="87"/>
      <c r="HKB64" s="87"/>
      <c r="HKC64" s="87"/>
      <c r="HKD64" s="87"/>
      <c r="HKE64" s="87"/>
      <c r="HKK64" s="87"/>
      <c r="HKL64" s="87"/>
      <c r="HKM64" s="87"/>
      <c r="HKN64" s="87"/>
      <c r="HKO64" s="87"/>
      <c r="HKP64" s="87"/>
      <c r="HKQ64" s="87"/>
      <c r="HKR64" s="87"/>
      <c r="HKS64" s="87"/>
      <c r="HKT64" s="87"/>
      <c r="HKZ64" s="87"/>
      <c r="HLA64" s="87"/>
      <c r="HLB64" s="87"/>
      <c r="HLC64" s="87"/>
      <c r="HLD64" s="87"/>
      <c r="HLE64" s="87"/>
      <c r="HLF64" s="87"/>
      <c r="HLG64" s="87"/>
      <c r="HLH64" s="87"/>
      <c r="HLI64" s="87"/>
      <c r="HLO64" s="87"/>
      <c r="HLP64" s="87"/>
      <c r="HLQ64" s="87"/>
      <c r="HLR64" s="87"/>
      <c r="HLS64" s="87"/>
      <c r="HLT64" s="87"/>
      <c r="HLU64" s="87"/>
      <c r="HLV64" s="87"/>
      <c r="HLW64" s="87"/>
      <c r="HLX64" s="87"/>
      <c r="HMD64" s="87"/>
      <c r="HME64" s="87"/>
      <c r="HMF64" s="87"/>
      <c r="HMG64" s="87"/>
      <c r="HMH64" s="87"/>
      <c r="HMI64" s="87"/>
      <c r="HMJ64" s="87"/>
      <c r="HMK64" s="87"/>
      <c r="HML64" s="87"/>
      <c r="HMM64" s="87"/>
      <c r="HMS64" s="87"/>
      <c r="HMT64" s="87"/>
      <c r="HMU64" s="87"/>
      <c r="HMV64" s="87"/>
      <c r="HMW64" s="87"/>
      <c r="HMX64" s="87"/>
      <c r="HMY64" s="87"/>
      <c r="HMZ64" s="87"/>
      <c r="HNA64" s="87"/>
      <c r="HNB64" s="87"/>
      <c r="HNH64" s="87"/>
      <c r="HNI64" s="87"/>
      <c r="HNJ64" s="87"/>
      <c r="HNK64" s="87"/>
      <c r="HNL64" s="87"/>
      <c r="HNM64" s="87"/>
      <c r="HNN64" s="87"/>
      <c r="HNO64" s="87"/>
      <c r="HNP64" s="87"/>
      <c r="HNQ64" s="87"/>
      <c r="HNW64" s="87"/>
      <c r="HNX64" s="87"/>
      <c r="HNY64" s="87"/>
      <c r="HNZ64" s="87"/>
      <c r="HOA64" s="87"/>
      <c r="HOB64" s="87"/>
      <c r="HOC64" s="87"/>
      <c r="HOD64" s="87"/>
      <c r="HOE64" s="87"/>
      <c r="HOF64" s="87"/>
      <c r="HOL64" s="87"/>
      <c r="HOM64" s="87"/>
      <c r="HON64" s="87"/>
      <c r="HOO64" s="87"/>
      <c r="HOP64" s="87"/>
      <c r="HOQ64" s="87"/>
      <c r="HOR64" s="87"/>
      <c r="HOS64" s="87"/>
      <c r="HOT64" s="87"/>
      <c r="HOU64" s="87"/>
      <c r="HPA64" s="87"/>
      <c r="HPB64" s="87"/>
      <c r="HPC64" s="87"/>
      <c r="HPD64" s="87"/>
      <c r="HPE64" s="87"/>
      <c r="HPF64" s="87"/>
      <c r="HPG64" s="87"/>
      <c r="HPH64" s="87"/>
      <c r="HPI64" s="87"/>
      <c r="HPJ64" s="87"/>
      <c r="HPP64" s="87"/>
      <c r="HPQ64" s="87"/>
      <c r="HPR64" s="87"/>
      <c r="HPS64" s="87"/>
      <c r="HPT64" s="87"/>
      <c r="HPU64" s="87"/>
      <c r="HPV64" s="87"/>
      <c r="HPW64" s="87"/>
      <c r="HPX64" s="87"/>
      <c r="HPY64" s="87"/>
      <c r="HQE64" s="87"/>
      <c r="HQF64" s="87"/>
      <c r="HQG64" s="87"/>
      <c r="HQH64" s="87"/>
      <c r="HQI64" s="87"/>
      <c r="HQJ64" s="87"/>
      <c r="HQK64" s="87"/>
      <c r="HQL64" s="87"/>
      <c r="HQM64" s="87"/>
      <c r="HQN64" s="87"/>
      <c r="HQT64" s="87"/>
      <c r="HQU64" s="87"/>
      <c r="HQV64" s="87"/>
      <c r="HQW64" s="87"/>
      <c r="HQX64" s="87"/>
      <c r="HQY64" s="87"/>
      <c r="HQZ64" s="87"/>
      <c r="HRA64" s="87"/>
      <c r="HRB64" s="87"/>
      <c r="HRC64" s="87"/>
      <c r="HRI64" s="87"/>
      <c r="HRJ64" s="87"/>
      <c r="HRK64" s="87"/>
      <c r="HRL64" s="87"/>
      <c r="HRM64" s="87"/>
      <c r="HRN64" s="87"/>
      <c r="HRO64" s="87"/>
      <c r="HRP64" s="87"/>
      <c r="HRQ64" s="87"/>
      <c r="HRR64" s="87"/>
      <c r="HRX64" s="87"/>
      <c r="HRY64" s="87"/>
      <c r="HRZ64" s="87"/>
      <c r="HSA64" s="87"/>
      <c r="HSB64" s="87"/>
      <c r="HSC64" s="87"/>
      <c r="HSD64" s="87"/>
      <c r="HSE64" s="87"/>
      <c r="HSF64" s="87"/>
      <c r="HSG64" s="87"/>
      <c r="HSM64" s="87"/>
      <c r="HSN64" s="87"/>
      <c r="HSO64" s="87"/>
      <c r="HSP64" s="87"/>
      <c r="HSQ64" s="87"/>
      <c r="HSR64" s="87"/>
      <c r="HSS64" s="87"/>
      <c r="HST64" s="87"/>
      <c r="HSU64" s="87"/>
      <c r="HSV64" s="87"/>
      <c r="HTB64" s="87"/>
      <c r="HTC64" s="87"/>
      <c r="HTD64" s="87"/>
      <c r="HTE64" s="87"/>
      <c r="HTF64" s="87"/>
      <c r="HTG64" s="87"/>
      <c r="HTH64" s="87"/>
      <c r="HTI64" s="87"/>
      <c r="HTJ64" s="87"/>
      <c r="HTK64" s="87"/>
      <c r="HTQ64" s="87"/>
      <c r="HTR64" s="87"/>
      <c r="HTS64" s="87"/>
      <c r="HTT64" s="87"/>
      <c r="HTU64" s="87"/>
      <c r="HTV64" s="87"/>
      <c r="HTW64" s="87"/>
      <c r="HTX64" s="87"/>
      <c r="HTY64" s="87"/>
      <c r="HTZ64" s="87"/>
      <c r="HUF64" s="87"/>
      <c r="HUG64" s="87"/>
      <c r="HUH64" s="87"/>
      <c r="HUI64" s="87"/>
      <c r="HUJ64" s="87"/>
      <c r="HUK64" s="87"/>
      <c r="HUL64" s="87"/>
      <c r="HUM64" s="87"/>
      <c r="HUN64" s="87"/>
      <c r="HUO64" s="87"/>
      <c r="HUU64" s="87"/>
      <c r="HUV64" s="87"/>
      <c r="HUW64" s="87"/>
      <c r="HUX64" s="87"/>
      <c r="HUY64" s="87"/>
      <c r="HUZ64" s="87"/>
      <c r="HVA64" s="87"/>
      <c r="HVB64" s="87"/>
      <c r="HVC64" s="87"/>
      <c r="HVD64" s="87"/>
      <c r="HVJ64" s="87"/>
      <c r="HVK64" s="87"/>
      <c r="HVL64" s="87"/>
      <c r="HVM64" s="87"/>
      <c r="HVN64" s="87"/>
      <c r="HVO64" s="87"/>
      <c r="HVP64" s="87"/>
      <c r="HVQ64" s="87"/>
      <c r="HVR64" s="87"/>
      <c r="HVS64" s="87"/>
      <c r="HVY64" s="87"/>
      <c r="HVZ64" s="87"/>
      <c r="HWA64" s="87"/>
      <c r="HWB64" s="87"/>
      <c r="HWC64" s="87"/>
      <c r="HWD64" s="87"/>
      <c r="HWE64" s="87"/>
      <c r="HWF64" s="87"/>
      <c r="HWG64" s="87"/>
      <c r="HWH64" s="87"/>
      <c r="HWN64" s="87"/>
      <c r="HWO64" s="87"/>
      <c r="HWP64" s="87"/>
      <c r="HWQ64" s="87"/>
      <c r="HWR64" s="87"/>
      <c r="HWS64" s="87"/>
      <c r="HWT64" s="87"/>
      <c r="HWU64" s="87"/>
      <c r="HWV64" s="87"/>
      <c r="HWW64" s="87"/>
      <c r="HXC64" s="87"/>
      <c r="HXD64" s="87"/>
      <c r="HXE64" s="87"/>
      <c r="HXF64" s="87"/>
      <c r="HXG64" s="87"/>
      <c r="HXH64" s="87"/>
      <c r="HXI64" s="87"/>
      <c r="HXJ64" s="87"/>
      <c r="HXK64" s="87"/>
      <c r="HXL64" s="87"/>
      <c r="HXR64" s="87"/>
      <c r="HXS64" s="87"/>
      <c r="HXT64" s="87"/>
      <c r="HXU64" s="87"/>
      <c r="HXV64" s="87"/>
      <c r="HXW64" s="87"/>
      <c r="HXX64" s="87"/>
      <c r="HXY64" s="87"/>
      <c r="HXZ64" s="87"/>
      <c r="HYA64" s="87"/>
      <c r="HYG64" s="87"/>
      <c r="HYH64" s="87"/>
      <c r="HYI64" s="87"/>
      <c r="HYJ64" s="87"/>
      <c r="HYK64" s="87"/>
      <c r="HYL64" s="87"/>
      <c r="HYM64" s="87"/>
      <c r="HYN64" s="87"/>
      <c r="HYO64" s="87"/>
      <c r="HYP64" s="87"/>
      <c r="HYV64" s="87"/>
      <c r="HYW64" s="87"/>
      <c r="HYX64" s="87"/>
      <c r="HYY64" s="87"/>
      <c r="HYZ64" s="87"/>
      <c r="HZA64" s="87"/>
      <c r="HZB64" s="87"/>
      <c r="HZC64" s="87"/>
      <c r="HZD64" s="87"/>
      <c r="HZE64" s="87"/>
      <c r="HZK64" s="87"/>
      <c r="HZL64" s="87"/>
      <c r="HZM64" s="87"/>
      <c r="HZN64" s="87"/>
      <c r="HZO64" s="87"/>
      <c r="HZP64" s="87"/>
      <c r="HZQ64" s="87"/>
      <c r="HZR64" s="87"/>
      <c r="HZS64" s="87"/>
      <c r="HZT64" s="87"/>
      <c r="HZZ64" s="87"/>
      <c r="IAA64" s="87"/>
      <c r="IAB64" s="87"/>
      <c r="IAC64" s="87"/>
      <c r="IAD64" s="87"/>
      <c r="IAE64" s="87"/>
      <c r="IAF64" s="87"/>
      <c r="IAG64" s="87"/>
      <c r="IAH64" s="87"/>
      <c r="IAI64" s="87"/>
      <c r="IAO64" s="87"/>
      <c r="IAP64" s="87"/>
      <c r="IAQ64" s="87"/>
      <c r="IAR64" s="87"/>
      <c r="IAS64" s="87"/>
      <c r="IAT64" s="87"/>
      <c r="IAU64" s="87"/>
      <c r="IAV64" s="87"/>
      <c r="IAW64" s="87"/>
      <c r="IAX64" s="87"/>
      <c r="IBD64" s="87"/>
      <c r="IBE64" s="87"/>
      <c r="IBF64" s="87"/>
      <c r="IBG64" s="87"/>
      <c r="IBH64" s="87"/>
      <c r="IBI64" s="87"/>
      <c r="IBJ64" s="87"/>
      <c r="IBK64" s="87"/>
      <c r="IBL64" s="87"/>
      <c r="IBM64" s="87"/>
      <c r="IBS64" s="87"/>
      <c r="IBT64" s="87"/>
      <c r="IBU64" s="87"/>
      <c r="IBV64" s="87"/>
      <c r="IBW64" s="87"/>
      <c r="IBX64" s="87"/>
      <c r="IBY64" s="87"/>
      <c r="IBZ64" s="87"/>
      <c r="ICA64" s="87"/>
      <c r="ICB64" s="87"/>
      <c r="ICH64" s="87"/>
      <c r="ICI64" s="87"/>
      <c r="ICJ64" s="87"/>
      <c r="ICK64" s="87"/>
      <c r="ICL64" s="87"/>
      <c r="ICM64" s="87"/>
      <c r="ICN64" s="87"/>
      <c r="ICO64" s="87"/>
      <c r="ICP64" s="87"/>
      <c r="ICQ64" s="87"/>
      <c r="ICW64" s="87"/>
      <c r="ICX64" s="87"/>
      <c r="ICY64" s="87"/>
      <c r="ICZ64" s="87"/>
      <c r="IDA64" s="87"/>
      <c r="IDB64" s="87"/>
      <c r="IDC64" s="87"/>
      <c r="IDD64" s="87"/>
      <c r="IDE64" s="87"/>
      <c r="IDF64" s="87"/>
      <c r="IDL64" s="87"/>
      <c r="IDM64" s="87"/>
      <c r="IDN64" s="87"/>
      <c r="IDO64" s="87"/>
      <c r="IDP64" s="87"/>
      <c r="IDQ64" s="87"/>
      <c r="IDR64" s="87"/>
      <c r="IDS64" s="87"/>
      <c r="IDT64" s="87"/>
      <c r="IDU64" s="87"/>
      <c r="IEA64" s="87"/>
      <c r="IEB64" s="87"/>
      <c r="IEC64" s="87"/>
      <c r="IED64" s="87"/>
      <c r="IEE64" s="87"/>
      <c r="IEF64" s="87"/>
      <c r="IEG64" s="87"/>
      <c r="IEH64" s="87"/>
      <c r="IEI64" s="87"/>
      <c r="IEJ64" s="87"/>
      <c r="IEP64" s="87"/>
      <c r="IEQ64" s="87"/>
      <c r="IER64" s="87"/>
      <c r="IES64" s="87"/>
      <c r="IET64" s="87"/>
      <c r="IEU64" s="87"/>
      <c r="IEV64" s="87"/>
      <c r="IEW64" s="87"/>
      <c r="IEX64" s="87"/>
      <c r="IEY64" s="87"/>
      <c r="IFE64" s="87"/>
      <c r="IFF64" s="87"/>
      <c r="IFG64" s="87"/>
      <c r="IFH64" s="87"/>
      <c r="IFI64" s="87"/>
      <c r="IFJ64" s="87"/>
      <c r="IFK64" s="87"/>
      <c r="IFL64" s="87"/>
      <c r="IFM64" s="87"/>
      <c r="IFN64" s="87"/>
      <c r="IFT64" s="87"/>
      <c r="IFU64" s="87"/>
      <c r="IFV64" s="87"/>
      <c r="IFW64" s="87"/>
      <c r="IFX64" s="87"/>
      <c r="IFY64" s="87"/>
      <c r="IFZ64" s="87"/>
      <c r="IGA64" s="87"/>
      <c r="IGB64" s="87"/>
      <c r="IGC64" s="87"/>
      <c r="IGI64" s="87"/>
      <c r="IGJ64" s="87"/>
      <c r="IGK64" s="87"/>
      <c r="IGL64" s="87"/>
      <c r="IGM64" s="87"/>
      <c r="IGN64" s="87"/>
      <c r="IGO64" s="87"/>
      <c r="IGP64" s="87"/>
      <c r="IGQ64" s="87"/>
      <c r="IGR64" s="87"/>
      <c r="IGX64" s="87"/>
      <c r="IGY64" s="87"/>
      <c r="IGZ64" s="87"/>
      <c r="IHA64" s="87"/>
      <c r="IHB64" s="87"/>
      <c r="IHC64" s="87"/>
      <c r="IHD64" s="87"/>
      <c r="IHE64" s="87"/>
      <c r="IHF64" s="87"/>
      <c r="IHG64" s="87"/>
      <c r="IHM64" s="87"/>
      <c r="IHN64" s="87"/>
      <c r="IHO64" s="87"/>
      <c r="IHP64" s="87"/>
      <c r="IHQ64" s="87"/>
      <c r="IHR64" s="87"/>
      <c r="IHS64" s="87"/>
      <c r="IHT64" s="87"/>
      <c r="IHU64" s="87"/>
      <c r="IHV64" s="87"/>
      <c r="IIB64" s="87"/>
      <c r="IIC64" s="87"/>
      <c r="IID64" s="87"/>
      <c r="IIE64" s="87"/>
      <c r="IIF64" s="87"/>
      <c r="IIG64" s="87"/>
      <c r="IIH64" s="87"/>
      <c r="III64" s="87"/>
      <c r="IIJ64" s="87"/>
      <c r="IIK64" s="87"/>
      <c r="IIQ64" s="87"/>
      <c r="IIR64" s="87"/>
      <c r="IIS64" s="87"/>
      <c r="IIT64" s="87"/>
      <c r="IIU64" s="87"/>
      <c r="IIV64" s="87"/>
      <c r="IIW64" s="87"/>
      <c r="IIX64" s="87"/>
      <c r="IIY64" s="87"/>
      <c r="IIZ64" s="87"/>
      <c r="IJF64" s="87"/>
      <c r="IJG64" s="87"/>
      <c r="IJH64" s="87"/>
      <c r="IJI64" s="87"/>
      <c r="IJJ64" s="87"/>
      <c r="IJK64" s="87"/>
      <c r="IJL64" s="87"/>
      <c r="IJM64" s="87"/>
      <c r="IJN64" s="87"/>
      <c r="IJO64" s="87"/>
      <c r="IJU64" s="87"/>
      <c r="IJV64" s="87"/>
      <c r="IJW64" s="87"/>
      <c r="IJX64" s="87"/>
      <c r="IJY64" s="87"/>
      <c r="IJZ64" s="87"/>
      <c r="IKA64" s="87"/>
      <c r="IKB64" s="87"/>
      <c r="IKC64" s="87"/>
      <c r="IKD64" s="87"/>
      <c r="IKJ64" s="87"/>
      <c r="IKK64" s="87"/>
      <c r="IKL64" s="87"/>
      <c r="IKM64" s="87"/>
      <c r="IKN64" s="87"/>
      <c r="IKO64" s="87"/>
      <c r="IKP64" s="87"/>
      <c r="IKQ64" s="87"/>
      <c r="IKR64" s="87"/>
      <c r="IKS64" s="87"/>
      <c r="IKY64" s="87"/>
      <c r="IKZ64" s="87"/>
      <c r="ILA64" s="87"/>
      <c r="ILB64" s="87"/>
      <c r="ILC64" s="87"/>
      <c r="ILD64" s="87"/>
      <c r="ILE64" s="87"/>
      <c r="ILF64" s="87"/>
      <c r="ILG64" s="87"/>
      <c r="ILH64" s="87"/>
      <c r="ILN64" s="87"/>
      <c r="ILO64" s="87"/>
      <c r="ILP64" s="87"/>
      <c r="ILQ64" s="87"/>
      <c r="ILR64" s="87"/>
      <c r="ILS64" s="87"/>
      <c r="ILT64" s="87"/>
      <c r="ILU64" s="87"/>
      <c r="ILV64" s="87"/>
      <c r="ILW64" s="87"/>
      <c r="IMC64" s="87"/>
      <c r="IMD64" s="87"/>
      <c r="IME64" s="87"/>
      <c r="IMF64" s="87"/>
      <c r="IMG64" s="87"/>
      <c r="IMH64" s="87"/>
      <c r="IMI64" s="87"/>
      <c r="IMJ64" s="87"/>
      <c r="IMK64" s="87"/>
      <c r="IML64" s="87"/>
      <c r="IMR64" s="87"/>
      <c r="IMS64" s="87"/>
      <c r="IMT64" s="87"/>
      <c r="IMU64" s="87"/>
      <c r="IMV64" s="87"/>
      <c r="IMW64" s="87"/>
      <c r="IMX64" s="87"/>
      <c r="IMY64" s="87"/>
      <c r="IMZ64" s="87"/>
      <c r="INA64" s="87"/>
      <c r="ING64" s="87"/>
      <c r="INH64" s="87"/>
      <c r="INI64" s="87"/>
      <c r="INJ64" s="87"/>
      <c r="INK64" s="87"/>
      <c r="INL64" s="87"/>
      <c r="INM64" s="87"/>
      <c r="INN64" s="87"/>
      <c r="INO64" s="87"/>
      <c r="INP64" s="87"/>
      <c r="INV64" s="87"/>
      <c r="INW64" s="87"/>
      <c r="INX64" s="87"/>
      <c r="INY64" s="87"/>
      <c r="INZ64" s="87"/>
      <c r="IOA64" s="87"/>
      <c r="IOB64" s="87"/>
      <c r="IOC64" s="87"/>
      <c r="IOD64" s="87"/>
      <c r="IOE64" s="87"/>
      <c r="IOK64" s="87"/>
      <c r="IOL64" s="87"/>
      <c r="IOM64" s="87"/>
      <c r="ION64" s="87"/>
      <c r="IOO64" s="87"/>
      <c r="IOP64" s="87"/>
      <c r="IOQ64" s="87"/>
      <c r="IOR64" s="87"/>
      <c r="IOS64" s="87"/>
      <c r="IOT64" s="87"/>
      <c r="IOZ64" s="87"/>
      <c r="IPA64" s="87"/>
      <c r="IPB64" s="87"/>
      <c r="IPC64" s="87"/>
      <c r="IPD64" s="87"/>
      <c r="IPE64" s="87"/>
      <c r="IPF64" s="87"/>
      <c r="IPG64" s="87"/>
      <c r="IPH64" s="87"/>
      <c r="IPI64" s="87"/>
      <c r="IPO64" s="87"/>
      <c r="IPP64" s="87"/>
      <c r="IPQ64" s="87"/>
      <c r="IPR64" s="87"/>
      <c r="IPS64" s="87"/>
      <c r="IPT64" s="87"/>
      <c r="IPU64" s="87"/>
      <c r="IPV64" s="87"/>
      <c r="IPW64" s="87"/>
      <c r="IPX64" s="87"/>
      <c r="IQD64" s="87"/>
      <c r="IQE64" s="87"/>
      <c r="IQF64" s="87"/>
      <c r="IQG64" s="87"/>
      <c r="IQH64" s="87"/>
      <c r="IQI64" s="87"/>
      <c r="IQJ64" s="87"/>
      <c r="IQK64" s="87"/>
      <c r="IQL64" s="87"/>
      <c r="IQM64" s="87"/>
      <c r="IQS64" s="87"/>
      <c r="IQT64" s="87"/>
      <c r="IQU64" s="87"/>
      <c r="IQV64" s="87"/>
      <c r="IQW64" s="87"/>
      <c r="IQX64" s="87"/>
      <c r="IQY64" s="87"/>
      <c r="IQZ64" s="87"/>
      <c r="IRA64" s="87"/>
      <c r="IRB64" s="87"/>
      <c r="IRH64" s="87"/>
      <c r="IRI64" s="87"/>
      <c r="IRJ64" s="87"/>
      <c r="IRK64" s="87"/>
      <c r="IRL64" s="87"/>
      <c r="IRM64" s="87"/>
      <c r="IRN64" s="87"/>
      <c r="IRO64" s="87"/>
      <c r="IRP64" s="87"/>
      <c r="IRQ64" s="87"/>
      <c r="IRW64" s="87"/>
      <c r="IRX64" s="87"/>
      <c r="IRY64" s="87"/>
      <c r="IRZ64" s="87"/>
      <c r="ISA64" s="87"/>
      <c r="ISB64" s="87"/>
      <c r="ISC64" s="87"/>
      <c r="ISD64" s="87"/>
      <c r="ISE64" s="87"/>
      <c r="ISF64" s="87"/>
      <c r="ISL64" s="87"/>
      <c r="ISM64" s="87"/>
      <c r="ISN64" s="87"/>
      <c r="ISO64" s="87"/>
      <c r="ISP64" s="87"/>
      <c r="ISQ64" s="87"/>
      <c r="ISR64" s="87"/>
      <c r="ISS64" s="87"/>
      <c r="IST64" s="87"/>
      <c r="ISU64" s="87"/>
      <c r="ITA64" s="87"/>
      <c r="ITB64" s="87"/>
      <c r="ITC64" s="87"/>
      <c r="ITD64" s="87"/>
      <c r="ITE64" s="87"/>
      <c r="ITF64" s="87"/>
      <c r="ITG64" s="87"/>
      <c r="ITH64" s="87"/>
      <c r="ITI64" s="87"/>
      <c r="ITJ64" s="87"/>
      <c r="ITP64" s="87"/>
      <c r="ITQ64" s="87"/>
      <c r="ITR64" s="87"/>
      <c r="ITS64" s="87"/>
      <c r="ITT64" s="87"/>
      <c r="ITU64" s="87"/>
      <c r="ITV64" s="87"/>
      <c r="ITW64" s="87"/>
      <c r="ITX64" s="87"/>
      <c r="ITY64" s="87"/>
      <c r="IUE64" s="87"/>
      <c r="IUF64" s="87"/>
      <c r="IUG64" s="87"/>
      <c r="IUH64" s="87"/>
      <c r="IUI64" s="87"/>
      <c r="IUJ64" s="87"/>
      <c r="IUK64" s="87"/>
      <c r="IUL64" s="87"/>
      <c r="IUM64" s="87"/>
      <c r="IUN64" s="87"/>
      <c r="IUT64" s="87"/>
      <c r="IUU64" s="87"/>
      <c r="IUV64" s="87"/>
      <c r="IUW64" s="87"/>
      <c r="IUX64" s="87"/>
      <c r="IUY64" s="87"/>
      <c r="IUZ64" s="87"/>
      <c r="IVA64" s="87"/>
      <c r="IVB64" s="87"/>
      <c r="IVC64" s="87"/>
      <c r="IVI64" s="87"/>
      <c r="IVJ64" s="87"/>
      <c r="IVK64" s="87"/>
      <c r="IVL64" s="87"/>
      <c r="IVM64" s="87"/>
      <c r="IVN64" s="87"/>
      <c r="IVO64" s="87"/>
      <c r="IVP64" s="87"/>
      <c r="IVQ64" s="87"/>
      <c r="IVR64" s="87"/>
      <c r="IVX64" s="87"/>
      <c r="IVY64" s="87"/>
      <c r="IVZ64" s="87"/>
      <c r="IWA64" s="87"/>
      <c r="IWB64" s="87"/>
      <c r="IWC64" s="87"/>
      <c r="IWD64" s="87"/>
      <c r="IWE64" s="87"/>
      <c r="IWF64" s="87"/>
      <c r="IWG64" s="87"/>
      <c r="IWM64" s="87"/>
      <c r="IWN64" s="87"/>
      <c r="IWO64" s="87"/>
      <c r="IWP64" s="87"/>
      <c r="IWQ64" s="87"/>
      <c r="IWR64" s="87"/>
      <c r="IWS64" s="87"/>
      <c r="IWT64" s="87"/>
      <c r="IWU64" s="87"/>
      <c r="IWV64" s="87"/>
      <c r="IXB64" s="87"/>
      <c r="IXC64" s="87"/>
      <c r="IXD64" s="87"/>
      <c r="IXE64" s="87"/>
      <c r="IXF64" s="87"/>
      <c r="IXG64" s="87"/>
      <c r="IXH64" s="87"/>
      <c r="IXI64" s="87"/>
      <c r="IXJ64" s="87"/>
      <c r="IXK64" s="87"/>
      <c r="IXQ64" s="87"/>
      <c r="IXR64" s="87"/>
      <c r="IXS64" s="87"/>
      <c r="IXT64" s="87"/>
      <c r="IXU64" s="87"/>
      <c r="IXV64" s="87"/>
      <c r="IXW64" s="87"/>
      <c r="IXX64" s="87"/>
      <c r="IXY64" s="87"/>
      <c r="IXZ64" s="87"/>
      <c r="IYF64" s="87"/>
      <c r="IYG64" s="87"/>
      <c r="IYH64" s="87"/>
      <c r="IYI64" s="87"/>
      <c r="IYJ64" s="87"/>
      <c r="IYK64" s="87"/>
      <c r="IYL64" s="87"/>
      <c r="IYM64" s="87"/>
      <c r="IYN64" s="87"/>
      <c r="IYO64" s="87"/>
      <c r="IYU64" s="87"/>
      <c r="IYV64" s="87"/>
      <c r="IYW64" s="87"/>
      <c r="IYX64" s="87"/>
      <c r="IYY64" s="87"/>
      <c r="IYZ64" s="87"/>
      <c r="IZA64" s="87"/>
      <c r="IZB64" s="87"/>
      <c r="IZC64" s="87"/>
      <c r="IZD64" s="87"/>
      <c r="IZJ64" s="87"/>
      <c r="IZK64" s="87"/>
      <c r="IZL64" s="87"/>
      <c r="IZM64" s="87"/>
      <c r="IZN64" s="87"/>
      <c r="IZO64" s="87"/>
      <c r="IZP64" s="87"/>
      <c r="IZQ64" s="87"/>
      <c r="IZR64" s="87"/>
      <c r="IZS64" s="87"/>
      <c r="IZY64" s="87"/>
      <c r="IZZ64" s="87"/>
      <c r="JAA64" s="87"/>
      <c r="JAB64" s="87"/>
      <c r="JAC64" s="87"/>
      <c r="JAD64" s="87"/>
      <c r="JAE64" s="87"/>
      <c r="JAF64" s="87"/>
      <c r="JAG64" s="87"/>
      <c r="JAH64" s="87"/>
      <c r="JAN64" s="87"/>
      <c r="JAO64" s="87"/>
      <c r="JAP64" s="87"/>
      <c r="JAQ64" s="87"/>
      <c r="JAR64" s="87"/>
      <c r="JAS64" s="87"/>
      <c r="JAT64" s="87"/>
      <c r="JAU64" s="87"/>
      <c r="JAV64" s="87"/>
      <c r="JAW64" s="87"/>
      <c r="JBC64" s="87"/>
      <c r="JBD64" s="87"/>
      <c r="JBE64" s="87"/>
      <c r="JBF64" s="87"/>
      <c r="JBG64" s="87"/>
      <c r="JBH64" s="87"/>
      <c r="JBI64" s="87"/>
      <c r="JBJ64" s="87"/>
      <c r="JBK64" s="87"/>
      <c r="JBL64" s="87"/>
      <c r="JBR64" s="87"/>
      <c r="JBS64" s="87"/>
      <c r="JBT64" s="87"/>
      <c r="JBU64" s="87"/>
      <c r="JBV64" s="87"/>
      <c r="JBW64" s="87"/>
      <c r="JBX64" s="87"/>
      <c r="JBY64" s="87"/>
      <c r="JBZ64" s="87"/>
      <c r="JCA64" s="87"/>
      <c r="JCG64" s="87"/>
      <c r="JCH64" s="87"/>
      <c r="JCI64" s="87"/>
      <c r="JCJ64" s="87"/>
      <c r="JCK64" s="87"/>
      <c r="JCL64" s="87"/>
      <c r="JCM64" s="87"/>
      <c r="JCN64" s="87"/>
      <c r="JCO64" s="87"/>
      <c r="JCP64" s="87"/>
      <c r="JCV64" s="87"/>
      <c r="JCW64" s="87"/>
      <c r="JCX64" s="87"/>
      <c r="JCY64" s="87"/>
      <c r="JCZ64" s="87"/>
      <c r="JDA64" s="87"/>
      <c r="JDB64" s="87"/>
      <c r="JDC64" s="87"/>
      <c r="JDD64" s="87"/>
      <c r="JDE64" s="87"/>
      <c r="JDK64" s="87"/>
      <c r="JDL64" s="87"/>
      <c r="JDM64" s="87"/>
      <c r="JDN64" s="87"/>
      <c r="JDO64" s="87"/>
      <c r="JDP64" s="87"/>
      <c r="JDQ64" s="87"/>
      <c r="JDR64" s="87"/>
      <c r="JDS64" s="87"/>
      <c r="JDT64" s="87"/>
      <c r="JDZ64" s="87"/>
      <c r="JEA64" s="87"/>
      <c r="JEB64" s="87"/>
      <c r="JEC64" s="87"/>
      <c r="JED64" s="87"/>
      <c r="JEE64" s="87"/>
      <c r="JEF64" s="87"/>
      <c r="JEG64" s="87"/>
      <c r="JEH64" s="87"/>
      <c r="JEI64" s="87"/>
      <c r="JEO64" s="87"/>
      <c r="JEP64" s="87"/>
      <c r="JEQ64" s="87"/>
      <c r="JER64" s="87"/>
      <c r="JES64" s="87"/>
      <c r="JET64" s="87"/>
      <c r="JEU64" s="87"/>
      <c r="JEV64" s="87"/>
      <c r="JEW64" s="87"/>
      <c r="JEX64" s="87"/>
      <c r="JFD64" s="87"/>
      <c r="JFE64" s="87"/>
      <c r="JFF64" s="87"/>
      <c r="JFG64" s="87"/>
      <c r="JFH64" s="87"/>
      <c r="JFI64" s="87"/>
      <c r="JFJ64" s="87"/>
      <c r="JFK64" s="87"/>
      <c r="JFL64" s="87"/>
      <c r="JFM64" s="87"/>
      <c r="JFS64" s="87"/>
      <c r="JFT64" s="87"/>
      <c r="JFU64" s="87"/>
      <c r="JFV64" s="87"/>
      <c r="JFW64" s="87"/>
      <c r="JFX64" s="87"/>
      <c r="JFY64" s="87"/>
      <c r="JFZ64" s="87"/>
      <c r="JGA64" s="87"/>
      <c r="JGB64" s="87"/>
      <c r="JGH64" s="87"/>
      <c r="JGI64" s="87"/>
      <c r="JGJ64" s="87"/>
      <c r="JGK64" s="87"/>
      <c r="JGL64" s="87"/>
      <c r="JGM64" s="87"/>
      <c r="JGN64" s="87"/>
      <c r="JGO64" s="87"/>
      <c r="JGP64" s="87"/>
      <c r="JGQ64" s="87"/>
      <c r="JGW64" s="87"/>
      <c r="JGX64" s="87"/>
      <c r="JGY64" s="87"/>
      <c r="JGZ64" s="87"/>
      <c r="JHA64" s="87"/>
      <c r="JHB64" s="87"/>
      <c r="JHC64" s="87"/>
      <c r="JHD64" s="87"/>
      <c r="JHE64" s="87"/>
      <c r="JHF64" s="87"/>
      <c r="JHL64" s="87"/>
      <c r="JHM64" s="87"/>
      <c r="JHN64" s="87"/>
      <c r="JHO64" s="87"/>
      <c r="JHP64" s="87"/>
      <c r="JHQ64" s="87"/>
      <c r="JHR64" s="87"/>
      <c r="JHS64" s="87"/>
      <c r="JHT64" s="87"/>
      <c r="JHU64" s="87"/>
      <c r="JIA64" s="87"/>
      <c r="JIB64" s="87"/>
      <c r="JIC64" s="87"/>
      <c r="JID64" s="87"/>
      <c r="JIE64" s="87"/>
      <c r="JIF64" s="87"/>
      <c r="JIG64" s="87"/>
      <c r="JIH64" s="87"/>
      <c r="JII64" s="87"/>
      <c r="JIJ64" s="87"/>
      <c r="JIP64" s="87"/>
      <c r="JIQ64" s="87"/>
      <c r="JIR64" s="87"/>
      <c r="JIS64" s="87"/>
      <c r="JIT64" s="87"/>
      <c r="JIU64" s="87"/>
      <c r="JIV64" s="87"/>
      <c r="JIW64" s="87"/>
      <c r="JIX64" s="87"/>
      <c r="JIY64" s="87"/>
      <c r="JJE64" s="87"/>
      <c r="JJF64" s="87"/>
      <c r="JJG64" s="87"/>
      <c r="JJH64" s="87"/>
      <c r="JJI64" s="87"/>
      <c r="JJJ64" s="87"/>
      <c r="JJK64" s="87"/>
      <c r="JJL64" s="87"/>
      <c r="JJM64" s="87"/>
      <c r="JJN64" s="87"/>
      <c r="JJT64" s="87"/>
      <c r="JJU64" s="87"/>
      <c r="JJV64" s="87"/>
      <c r="JJW64" s="87"/>
      <c r="JJX64" s="87"/>
      <c r="JJY64" s="87"/>
      <c r="JJZ64" s="87"/>
      <c r="JKA64" s="87"/>
      <c r="JKB64" s="87"/>
      <c r="JKC64" s="87"/>
      <c r="JKI64" s="87"/>
      <c r="JKJ64" s="87"/>
      <c r="JKK64" s="87"/>
      <c r="JKL64" s="87"/>
      <c r="JKM64" s="87"/>
      <c r="JKN64" s="87"/>
      <c r="JKO64" s="87"/>
      <c r="JKP64" s="87"/>
      <c r="JKQ64" s="87"/>
      <c r="JKR64" s="87"/>
      <c r="JKX64" s="87"/>
      <c r="JKY64" s="87"/>
      <c r="JKZ64" s="87"/>
      <c r="JLA64" s="87"/>
      <c r="JLB64" s="87"/>
      <c r="JLC64" s="87"/>
      <c r="JLD64" s="87"/>
      <c r="JLE64" s="87"/>
      <c r="JLF64" s="87"/>
      <c r="JLG64" s="87"/>
      <c r="JLM64" s="87"/>
      <c r="JLN64" s="87"/>
      <c r="JLO64" s="87"/>
      <c r="JLP64" s="87"/>
      <c r="JLQ64" s="87"/>
      <c r="JLR64" s="87"/>
      <c r="JLS64" s="87"/>
      <c r="JLT64" s="87"/>
      <c r="JLU64" s="87"/>
      <c r="JLV64" s="87"/>
      <c r="JMB64" s="87"/>
      <c r="JMC64" s="87"/>
      <c r="JMD64" s="87"/>
      <c r="JME64" s="87"/>
      <c r="JMF64" s="87"/>
      <c r="JMG64" s="87"/>
      <c r="JMH64" s="87"/>
      <c r="JMI64" s="87"/>
      <c r="JMJ64" s="87"/>
      <c r="JMK64" s="87"/>
      <c r="JMQ64" s="87"/>
      <c r="JMR64" s="87"/>
      <c r="JMS64" s="87"/>
      <c r="JMT64" s="87"/>
      <c r="JMU64" s="87"/>
      <c r="JMV64" s="87"/>
      <c r="JMW64" s="87"/>
      <c r="JMX64" s="87"/>
      <c r="JMY64" s="87"/>
      <c r="JMZ64" s="87"/>
      <c r="JNF64" s="87"/>
      <c r="JNG64" s="87"/>
      <c r="JNH64" s="87"/>
      <c r="JNI64" s="87"/>
      <c r="JNJ64" s="87"/>
      <c r="JNK64" s="87"/>
      <c r="JNL64" s="87"/>
      <c r="JNM64" s="87"/>
      <c r="JNN64" s="87"/>
      <c r="JNO64" s="87"/>
      <c r="JNU64" s="87"/>
      <c r="JNV64" s="87"/>
      <c r="JNW64" s="87"/>
      <c r="JNX64" s="87"/>
      <c r="JNY64" s="87"/>
      <c r="JNZ64" s="87"/>
      <c r="JOA64" s="87"/>
      <c r="JOB64" s="87"/>
      <c r="JOC64" s="87"/>
      <c r="JOD64" s="87"/>
      <c r="JOJ64" s="87"/>
      <c r="JOK64" s="87"/>
      <c r="JOL64" s="87"/>
      <c r="JOM64" s="87"/>
      <c r="JON64" s="87"/>
      <c r="JOO64" s="87"/>
      <c r="JOP64" s="87"/>
      <c r="JOQ64" s="87"/>
      <c r="JOR64" s="87"/>
      <c r="JOS64" s="87"/>
      <c r="JOY64" s="87"/>
      <c r="JOZ64" s="87"/>
      <c r="JPA64" s="87"/>
      <c r="JPB64" s="87"/>
      <c r="JPC64" s="87"/>
      <c r="JPD64" s="87"/>
      <c r="JPE64" s="87"/>
      <c r="JPF64" s="87"/>
      <c r="JPG64" s="87"/>
      <c r="JPH64" s="87"/>
      <c r="JPN64" s="87"/>
      <c r="JPO64" s="87"/>
      <c r="JPP64" s="87"/>
      <c r="JPQ64" s="87"/>
      <c r="JPR64" s="87"/>
      <c r="JPS64" s="87"/>
      <c r="JPT64" s="87"/>
      <c r="JPU64" s="87"/>
      <c r="JPV64" s="87"/>
      <c r="JPW64" s="87"/>
      <c r="JQC64" s="87"/>
      <c r="JQD64" s="87"/>
      <c r="JQE64" s="87"/>
      <c r="JQF64" s="87"/>
      <c r="JQG64" s="87"/>
      <c r="JQH64" s="87"/>
      <c r="JQI64" s="87"/>
      <c r="JQJ64" s="87"/>
      <c r="JQK64" s="87"/>
      <c r="JQL64" s="87"/>
      <c r="JQR64" s="87"/>
      <c r="JQS64" s="87"/>
      <c r="JQT64" s="87"/>
      <c r="JQU64" s="87"/>
      <c r="JQV64" s="87"/>
      <c r="JQW64" s="87"/>
      <c r="JQX64" s="87"/>
      <c r="JQY64" s="87"/>
      <c r="JQZ64" s="87"/>
      <c r="JRA64" s="87"/>
      <c r="JRG64" s="87"/>
      <c r="JRH64" s="87"/>
      <c r="JRI64" s="87"/>
      <c r="JRJ64" s="87"/>
      <c r="JRK64" s="87"/>
      <c r="JRL64" s="87"/>
      <c r="JRM64" s="87"/>
      <c r="JRN64" s="87"/>
      <c r="JRO64" s="87"/>
      <c r="JRP64" s="87"/>
      <c r="JRV64" s="87"/>
      <c r="JRW64" s="87"/>
      <c r="JRX64" s="87"/>
      <c r="JRY64" s="87"/>
      <c r="JRZ64" s="87"/>
      <c r="JSA64" s="87"/>
      <c r="JSB64" s="87"/>
      <c r="JSC64" s="87"/>
      <c r="JSD64" s="87"/>
      <c r="JSE64" s="87"/>
      <c r="JSK64" s="87"/>
      <c r="JSL64" s="87"/>
      <c r="JSM64" s="87"/>
      <c r="JSN64" s="87"/>
      <c r="JSO64" s="87"/>
      <c r="JSP64" s="87"/>
      <c r="JSQ64" s="87"/>
      <c r="JSR64" s="87"/>
      <c r="JSS64" s="87"/>
      <c r="JST64" s="87"/>
      <c r="JSZ64" s="87"/>
      <c r="JTA64" s="87"/>
      <c r="JTB64" s="87"/>
      <c r="JTC64" s="87"/>
      <c r="JTD64" s="87"/>
      <c r="JTE64" s="87"/>
      <c r="JTF64" s="87"/>
      <c r="JTG64" s="87"/>
      <c r="JTH64" s="87"/>
      <c r="JTI64" s="87"/>
      <c r="JTO64" s="87"/>
      <c r="JTP64" s="87"/>
      <c r="JTQ64" s="87"/>
      <c r="JTR64" s="87"/>
      <c r="JTS64" s="87"/>
      <c r="JTT64" s="87"/>
      <c r="JTU64" s="87"/>
      <c r="JTV64" s="87"/>
      <c r="JTW64" s="87"/>
      <c r="JTX64" s="87"/>
      <c r="JUD64" s="87"/>
      <c r="JUE64" s="87"/>
      <c r="JUF64" s="87"/>
      <c r="JUG64" s="87"/>
      <c r="JUH64" s="87"/>
      <c r="JUI64" s="87"/>
      <c r="JUJ64" s="87"/>
      <c r="JUK64" s="87"/>
      <c r="JUL64" s="87"/>
      <c r="JUM64" s="87"/>
      <c r="JUS64" s="87"/>
      <c r="JUT64" s="87"/>
      <c r="JUU64" s="87"/>
      <c r="JUV64" s="87"/>
      <c r="JUW64" s="87"/>
      <c r="JUX64" s="87"/>
      <c r="JUY64" s="87"/>
      <c r="JUZ64" s="87"/>
      <c r="JVA64" s="87"/>
      <c r="JVB64" s="87"/>
      <c r="JVH64" s="87"/>
      <c r="JVI64" s="87"/>
      <c r="JVJ64" s="87"/>
      <c r="JVK64" s="87"/>
      <c r="JVL64" s="87"/>
      <c r="JVM64" s="87"/>
      <c r="JVN64" s="87"/>
      <c r="JVO64" s="87"/>
      <c r="JVP64" s="87"/>
      <c r="JVQ64" s="87"/>
      <c r="JVW64" s="87"/>
      <c r="JVX64" s="87"/>
      <c r="JVY64" s="87"/>
      <c r="JVZ64" s="87"/>
      <c r="JWA64" s="87"/>
      <c r="JWB64" s="87"/>
      <c r="JWC64" s="87"/>
      <c r="JWD64" s="87"/>
      <c r="JWE64" s="87"/>
      <c r="JWF64" s="87"/>
      <c r="JWL64" s="87"/>
      <c r="JWM64" s="87"/>
      <c r="JWN64" s="87"/>
      <c r="JWO64" s="87"/>
      <c r="JWP64" s="87"/>
      <c r="JWQ64" s="87"/>
      <c r="JWR64" s="87"/>
      <c r="JWS64" s="87"/>
      <c r="JWT64" s="87"/>
      <c r="JWU64" s="87"/>
      <c r="JXA64" s="87"/>
      <c r="JXB64" s="87"/>
      <c r="JXC64" s="87"/>
      <c r="JXD64" s="87"/>
      <c r="JXE64" s="87"/>
      <c r="JXF64" s="87"/>
      <c r="JXG64" s="87"/>
      <c r="JXH64" s="87"/>
      <c r="JXI64" s="87"/>
      <c r="JXJ64" s="87"/>
      <c r="JXP64" s="87"/>
      <c r="JXQ64" s="87"/>
      <c r="JXR64" s="87"/>
      <c r="JXS64" s="87"/>
      <c r="JXT64" s="87"/>
      <c r="JXU64" s="87"/>
      <c r="JXV64" s="87"/>
      <c r="JXW64" s="87"/>
      <c r="JXX64" s="87"/>
      <c r="JXY64" s="87"/>
      <c r="JYE64" s="87"/>
      <c r="JYF64" s="87"/>
      <c r="JYG64" s="87"/>
      <c r="JYH64" s="87"/>
      <c r="JYI64" s="87"/>
      <c r="JYJ64" s="87"/>
      <c r="JYK64" s="87"/>
      <c r="JYL64" s="87"/>
      <c r="JYM64" s="87"/>
      <c r="JYN64" s="87"/>
      <c r="JYT64" s="87"/>
      <c r="JYU64" s="87"/>
      <c r="JYV64" s="87"/>
      <c r="JYW64" s="87"/>
      <c r="JYX64" s="87"/>
      <c r="JYY64" s="87"/>
      <c r="JYZ64" s="87"/>
      <c r="JZA64" s="87"/>
      <c r="JZB64" s="87"/>
      <c r="JZC64" s="87"/>
      <c r="JZI64" s="87"/>
      <c r="JZJ64" s="87"/>
      <c r="JZK64" s="87"/>
      <c r="JZL64" s="87"/>
      <c r="JZM64" s="87"/>
      <c r="JZN64" s="87"/>
      <c r="JZO64" s="87"/>
      <c r="JZP64" s="87"/>
      <c r="JZQ64" s="87"/>
      <c r="JZR64" s="87"/>
      <c r="JZX64" s="87"/>
      <c r="JZY64" s="87"/>
      <c r="JZZ64" s="87"/>
      <c r="KAA64" s="87"/>
      <c r="KAB64" s="87"/>
      <c r="KAC64" s="87"/>
      <c r="KAD64" s="87"/>
      <c r="KAE64" s="87"/>
      <c r="KAF64" s="87"/>
      <c r="KAG64" s="87"/>
      <c r="KAM64" s="87"/>
      <c r="KAN64" s="87"/>
      <c r="KAO64" s="87"/>
      <c r="KAP64" s="87"/>
      <c r="KAQ64" s="87"/>
      <c r="KAR64" s="87"/>
      <c r="KAS64" s="87"/>
      <c r="KAT64" s="87"/>
      <c r="KAU64" s="87"/>
      <c r="KAV64" s="87"/>
      <c r="KBB64" s="87"/>
      <c r="KBC64" s="87"/>
      <c r="KBD64" s="87"/>
      <c r="KBE64" s="87"/>
      <c r="KBF64" s="87"/>
      <c r="KBG64" s="87"/>
      <c r="KBH64" s="87"/>
      <c r="KBI64" s="87"/>
      <c r="KBJ64" s="87"/>
      <c r="KBK64" s="87"/>
      <c r="KBQ64" s="87"/>
      <c r="KBR64" s="87"/>
      <c r="KBS64" s="87"/>
      <c r="KBT64" s="87"/>
      <c r="KBU64" s="87"/>
      <c r="KBV64" s="87"/>
      <c r="KBW64" s="87"/>
      <c r="KBX64" s="87"/>
      <c r="KBY64" s="87"/>
      <c r="KBZ64" s="87"/>
      <c r="KCF64" s="87"/>
      <c r="KCG64" s="87"/>
      <c r="KCH64" s="87"/>
      <c r="KCI64" s="87"/>
      <c r="KCJ64" s="87"/>
      <c r="KCK64" s="87"/>
      <c r="KCL64" s="87"/>
      <c r="KCM64" s="87"/>
      <c r="KCN64" s="87"/>
      <c r="KCO64" s="87"/>
      <c r="KCU64" s="87"/>
      <c r="KCV64" s="87"/>
      <c r="KCW64" s="87"/>
      <c r="KCX64" s="87"/>
      <c r="KCY64" s="87"/>
      <c r="KCZ64" s="87"/>
      <c r="KDA64" s="87"/>
      <c r="KDB64" s="87"/>
      <c r="KDC64" s="87"/>
      <c r="KDD64" s="87"/>
      <c r="KDJ64" s="87"/>
      <c r="KDK64" s="87"/>
      <c r="KDL64" s="87"/>
      <c r="KDM64" s="87"/>
      <c r="KDN64" s="87"/>
      <c r="KDO64" s="87"/>
      <c r="KDP64" s="87"/>
      <c r="KDQ64" s="87"/>
      <c r="KDR64" s="87"/>
      <c r="KDS64" s="87"/>
      <c r="KDY64" s="87"/>
      <c r="KDZ64" s="87"/>
      <c r="KEA64" s="87"/>
      <c r="KEB64" s="87"/>
      <c r="KEC64" s="87"/>
      <c r="KED64" s="87"/>
      <c r="KEE64" s="87"/>
      <c r="KEF64" s="87"/>
      <c r="KEG64" s="87"/>
      <c r="KEH64" s="87"/>
      <c r="KEN64" s="87"/>
      <c r="KEO64" s="87"/>
      <c r="KEP64" s="87"/>
      <c r="KEQ64" s="87"/>
      <c r="KER64" s="87"/>
      <c r="KES64" s="87"/>
      <c r="KET64" s="87"/>
      <c r="KEU64" s="87"/>
      <c r="KEV64" s="87"/>
      <c r="KEW64" s="87"/>
      <c r="KFC64" s="87"/>
      <c r="KFD64" s="87"/>
      <c r="KFE64" s="87"/>
      <c r="KFF64" s="87"/>
      <c r="KFG64" s="87"/>
      <c r="KFH64" s="87"/>
      <c r="KFI64" s="87"/>
      <c r="KFJ64" s="87"/>
      <c r="KFK64" s="87"/>
      <c r="KFL64" s="87"/>
      <c r="KFR64" s="87"/>
      <c r="KFS64" s="87"/>
      <c r="KFT64" s="87"/>
      <c r="KFU64" s="87"/>
      <c r="KFV64" s="87"/>
      <c r="KFW64" s="87"/>
      <c r="KFX64" s="87"/>
      <c r="KFY64" s="87"/>
      <c r="KFZ64" s="87"/>
      <c r="KGA64" s="87"/>
      <c r="KGG64" s="87"/>
      <c r="KGH64" s="87"/>
      <c r="KGI64" s="87"/>
      <c r="KGJ64" s="87"/>
      <c r="KGK64" s="87"/>
      <c r="KGL64" s="87"/>
      <c r="KGM64" s="87"/>
      <c r="KGN64" s="87"/>
      <c r="KGO64" s="87"/>
      <c r="KGP64" s="87"/>
      <c r="KGV64" s="87"/>
      <c r="KGW64" s="87"/>
      <c r="KGX64" s="87"/>
      <c r="KGY64" s="87"/>
      <c r="KGZ64" s="87"/>
      <c r="KHA64" s="87"/>
      <c r="KHB64" s="87"/>
      <c r="KHC64" s="87"/>
      <c r="KHD64" s="87"/>
      <c r="KHE64" s="87"/>
      <c r="KHK64" s="87"/>
      <c r="KHL64" s="87"/>
      <c r="KHM64" s="87"/>
      <c r="KHN64" s="87"/>
      <c r="KHO64" s="87"/>
      <c r="KHP64" s="87"/>
      <c r="KHQ64" s="87"/>
      <c r="KHR64" s="87"/>
      <c r="KHS64" s="87"/>
      <c r="KHT64" s="87"/>
      <c r="KHZ64" s="87"/>
      <c r="KIA64" s="87"/>
      <c r="KIB64" s="87"/>
      <c r="KIC64" s="87"/>
      <c r="KID64" s="87"/>
      <c r="KIE64" s="87"/>
      <c r="KIF64" s="87"/>
      <c r="KIG64" s="87"/>
      <c r="KIH64" s="87"/>
      <c r="KII64" s="87"/>
      <c r="KIO64" s="87"/>
      <c r="KIP64" s="87"/>
      <c r="KIQ64" s="87"/>
      <c r="KIR64" s="87"/>
      <c r="KIS64" s="87"/>
      <c r="KIT64" s="87"/>
      <c r="KIU64" s="87"/>
      <c r="KIV64" s="87"/>
      <c r="KIW64" s="87"/>
      <c r="KIX64" s="87"/>
      <c r="KJD64" s="87"/>
      <c r="KJE64" s="87"/>
      <c r="KJF64" s="87"/>
      <c r="KJG64" s="87"/>
      <c r="KJH64" s="87"/>
      <c r="KJI64" s="87"/>
      <c r="KJJ64" s="87"/>
      <c r="KJK64" s="87"/>
      <c r="KJL64" s="87"/>
      <c r="KJM64" s="87"/>
      <c r="KJS64" s="87"/>
      <c r="KJT64" s="87"/>
      <c r="KJU64" s="87"/>
      <c r="KJV64" s="87"/>
      <c r="KJW64" s="87"/>
      <c r="KJX64" s="87"/>
      <c r="KJY64" s="87"/>
      <c r="KJZ64" s="87"/>
      <c r="KKA64" s="87"/>
      <c r="KKB64" s="87"/>
      <c r="KKH64" s="87"/>
      <c r="KKI64" s="87"/>
      <c r="KKJ64" s="87"/>
      <c r="KKK64" s="87"/>
      <c r="KKL64" s="87"/>
      <c r="KKM64" s="87"/>
      <c r="KKN64" s="87"/>
      <c r="KKO64" s="87"/>
      <c r="KKP64" s="87"/>
      <c r="KKQ64" s="87"/>
      <c r="KKW64" s="87"/>
      <c r="KKX64" s="87"/>
      <c r="KKY64" s="87"/>
      <c r="KKZ64" s="87"/>
      <c r="KLA64" s="87"/>
      <c r="KLB64" s="87"/>
      <c r="KLC64" s="87"/>
      <c r="KLD64" s="87"/>
      <c r="KLE64" s="87"/>
      <c r="KLF64" s="87"/>
      <c r="KLL64" s="87"/>
      <c r="KLM64" s="87"/>
      <c r="KLN64" s="87"/>
      <c r="KLO64" s="87"/>
      <c r="KLP64" s="87"/>
      <c r="KLQ64" s="87"/>
      <c r="KLR64" s="87"/>
      <c r="KLS64" s="87"/>
      <c r="KLT64" s="87"/>
      <c r="KLU64" s="87"/>
      <c r="KMA64" s="87"/>
      <c r="KMB64" s="87"/>
      <c r="KMC64" s="87"/>
      <c r="KMD64" s="87"/>
      <c r="KME64" s="87"/>
      <c r="KMF64" s="87"/>
      <c r="KMG64" s="87"/>
      <c r="KMH64" s="87"/>
      <c r="KMI64" s="87"/>
      <c r="KMJ64" s="87"/>
      <c r="KMP64" s="87"/>
      <c r="KMQ64" s="87"/>
      <c r="KMR64" s="87"/>
      <c r="KMS64" s="87"/>
      <c r="KMT64" s="87"/>
      <c r="KMU64" s="87"/>
      <c r="KMV64" s="87"/>
      <c r="KMW64" s="87"/>
      <c r="KMX64" s="87"/>
      <c r="KMY64" s="87"/>
      <c r="KNE64" s="87"/>
      <c r="KNF64" s="87"/>
      <c r="KNG64" s="87"/>
      <c r="KNH64" s="87"/>
      <c r="KNI64" s="87"/>
      <c r="KNJ64" s="87"/>
      <c r="KNK64" s="87"/>
      <c r="KNL64" s="87"/>
      <c r="KNM64" s="87"/>
      <c r="KNN64" s="87"/>
      <c r="KNT64" s="87"/>
      <c r="KNU64" s="87"/>
      <c r="KNV64" s="87"/>
      <c r="KNW64" s="87"/>
      <c r="KNX64" s="87"/>
      <c r="KNY64" s="87"/>
      <c r="KNZ64" s="87"/>
      <c r="KOA64" s="87"/>
      <c r="KOB64" s="87"/>
      <c r="KOC64" s="87"/>
      <c r="KOI64" s="87"/>
      <c r="KOJ64" s="87"/>
      <c r="KOK64" s="87"/>
      <c r="KOL64" s="87"/>
      <c r="KOM64" s="87"/>
      <c r="KON64" s="87"/>
      <c r="KOO64" s="87"/>
      <c r="KOP64" s="87"/>
      <c r="KOQ64" s="87"/>
      <c r="KOR64" s="87"/>
      <c r="KOX64" s="87"/>
      <c r="KOY64" s="87"/>
      <c r="KOZ64" s="87"/>
      <c r="KPA64" s="87"/>
      <c r="KPB64" s="87"/>
      <c r="KPC64" s="87"/>
      <c r="KPD64" s="87"/>
      <c r="KPE64" s="87"/>
      <c r="KPF64" s="87"/>
      <c r="KPG64" s="87"/>
      <c r="KPM64" s="87"/>
      <c r="KPN64" s="87"/>
      <c r="KPO64" s="87"/>
      <c r="KPP64" s="87"/>
      <c r="KPQ64" s="87"/>
      <c r="KPR64" s="87"/>
      <c r="KPS64" s="87"/>
      <c r="KPT64" s="87"/>
      <c r="KPU64" s="87"/>
      <c r="KPV64" s="87"/>
      <c r="KQB64" s="87"/>
      <c r="KQC64" s="87"/>
      <c r="KQD64" s="87"/>
      <c r="KQE64" s="87"/>
      <c r="KQF64" s="87"/>
      <c r="KQG64" s="87"/>
      <c r="KQH64" s="87"/>
      <c r="KQI64" s="87"/>
      <c r="KQJ64" s="87"/>
      <c r="KQK64" s="87"/>
      <c r="KQQ64" s="87"/>
      <c r="KQR64" s="87"/>
      <c r="KQS64" s="87"/>
      <c r="KQT64" s="87"/>
      <c r="KQU64" s="87"/>
      <c r="KQV64" s="87"/>
      <c r="KQW64" s="87"/>
      <c r="KQX64" s="87"/>
      <c r="KQY64" s="87"/>
      <c r="KQZ64" s="87"/>
      <c r="KRF64" s="87"/>
      <c r="KRG64" s="87"/>
      <c r="KRH64" s="87"/>
      <c r="KRI64" s="87"/>
      <c r="KRJ64" s="87"/>
      <c r="KRK64" s="87"/>
      <c r="KRL64" s="87"/>
      <c r="KRM64" s="87"/>
      <c r="KRN64" s="87"/>
      <c r="KRO64" s="87"/>
      <c r="KRU64" s="87"/>
      <c r="KRV64" s="87"/>
      <c r="KRW64" s="87"/>
      <c r="KRX64" s="87"/>
      <c r="KRY64" s="87"/>
      <c r="KRZ64" s="87"/>
      <c r="KSA64" s="87"/>
      <c r="KSB64" s="87"/>
      <c r="KSC64" s="87"/>
      <c r="KSD64" s="87"/>
      <c r="KSJ64" s="87"/>
      <c r="KSK64" s="87"/>
      <c r="KSL64" s="87"/>
      <c r="KSM64" s="87"/>
      <c r="KSN64" s="87"/>
      <c r="KSO64" s="87"/>
      <c r="KSP64" s="87"/>
      <c r="KSQ64" s="87"/>
      <c r="KSR64" s="87"/>
      <c r="KSS64" s="87"/>
      <c r="KSY64" s="87"/>
      <c r="KSZ64" s="87"/>
      <c r="KTA64" s="87"/>
      <c r="KTB64" s="87"/>
      <c r="KTC64" s="87"/>
      <c r="KTD64" s="87"/>
      <c r="KTE64" s="87"/>
      <c r="KTF64" s="87"/>
      <c r="KTG64" s="87"/>
      <c r="KTH64" s="87"/>
      <c r="KTN64" s="87"/>
      <c r="KTO64" s="87"/>
      <c r="KTP64" s="87"/>
      <c r="KTQ64" s="87"/>
      <c r="KTR64" s="87"/>
      <c r="KTS64" s="87"/>
      <c r="KTT64" s="87"/>
      <c r="KTU64" s="87"/>
      <c r="KTV64" s="87"/>
      <c r="KTW64" s="87"/>
      <c r="KUC64" s="87"/>
      <c r="KUD64" s="87"/>
      <c r="KUE64" s="87"/>
      <c r="KUF64" s="87"/>
      <c r="KUG64" s="87"/>
      <c r="KUH64" s="87"/>
      <c r="KUI64" s="87"/>
      <c r="KUJ64" s="87"/>
      <c r="KUK64" s="87"/>
      <c r="KUL64" s="87"/>
      <c r="KUR64" s="87"/>
      <c r="KUS64" s="87"/>
      <c r="KUT64" s="87"/>
      <c r="KUU64" s="87"/>
      <c r="KUV64" s="87"/>
      <c r="KUW64" s="87"/>
      <c r="KUX64" s="87"/>
      <c r="KUY64" s="87"/>
      <c r="KUZ64" s="87"/>
      <c r="KVA64" s="87"/>
      <c r="KVG64" s="87"/>
      <c r="KVH64" s="87"/>
      <c r="KVI64" s="87"/>
      <c r="KVJ64" s="87"/>
      <c r="KVK64" s="87"/>
      <c r="KVL64" s="87"/>
      <c r="KVM64" s="87"/>
      <c r="KVN64" s="87"/>
      <c r="KVO64" s="87"/>
      <c r="KVP64" s="87"/>
      <c r="KVV64" s="87"/>
      <c r="KVW64" s="87"/>
      <c r="KVX64" s="87"/>
      <c r="KVY64" s="87"/>
      <c r="KVZ64" s="87"/>
      <c r="KWA64" s="87"/>
      <c r="KWB64" s="87"/>
      <c r="KWC64" s="87"/>
      <c r="KWD64" s="87"/>
      <c r="KWE64" s="87"/>
      <c r="KWK64" s="87"/>
      <c r="KWL64" s="87"/>
      <c r="KWM64" s="87"/>
      <c r="KWN64" s="87"/>
      <c r="KWO64" s="87"/>
      <c r="KWP64" s="87"/>
      <c r="KWQ64" s="87"/>
      <c r="KWR64" s="87"/>
      <c r="KWS64" s="87"/>
      <c r="KWT64" s="87"/>
      <c r="KWZ64" s="87"/>
      <c r="KXA64" s="87"/>
      <c r="KXB64" s="87"/>
      <c r="KXC64" s="87"/>
      <c r="KXD64" s="87"/>
      <c r="KXE64" s="87"/>
      <c r="KXF64" s="87"/>
      <c r="KXG64" s="87"/>
      <c r="KXH64" s="87"/>
      <c r="KXI64" s="87"/>
      <c r="KXO64" s="87"/>
      <c r="KXP64" s="87"/>
      <c r="KXQ64" s="87"/>
      <c r="KXR64" s="87"/>
      <c r="KXS64" s="87"/>
      <c r="KXT64" s="87"/>
      <c r="KXU64" s="87"/>
      <c r="KXV64" s="87"/>
      <c r="KXW64" s="87"/>
      <c r="KXX64" s="87"/>
      <c r="KYD64" s="87"/>
      <c r="KYE64" s="87"/>
      <c r="KYF64" s="87"/>
      <c r="KYG64" s="87"/>
      <c r="KYH64" s="87"/>
      <c r="KYI64" s="87"/>
      <c r="KYJ64" s="87"/>
      <c r="KYK64" s="87"/>
      <c r="KYL64" s="87"/>
      <c r="KYM64" s="87"/>
      <c r="KYS64" s="87"/>
      <c r="KYT64" s="87"/>
      <c r="KYU64" s="87"/>
      <c r="KYV64" s="87"/>
      <c r="KYW64" s="87"/>
      <c r="KYX64" s="87"/>
      <c r="KYY64" s="87"/>
      <c r="KYZ64" s="87"/>
      <c r="KZA64" s="87"/>
      <c r="KZB64" s="87"/>
      <c r="KZH64" s="87"/>
      <c r="KZI64" s="87"/>
      <c r="KZJ64" s="87"/>
      <c r="KZK64" s="87"/>
      <c r="KZL64" s="87"/>
      <c r="KZM64" s="87"/>
      <c r="KZN64" s="87"/>
      <c r="KZO64" s="87"/>
      <c r="KZP64" s="87"/>
      <c r="KZQ64" s="87"/>
      <c r="KZW64" s="87"/>
      <c r="KZX64" s="87"/>
      <c r="KZY64" s="87"/>
      <c r="KZZ64" s="87"/>
      <c r="LAA64" s="87"/>
      <c r="LAB64" s="87"/>
      <c r="LAC64" s="87"/>
      <c r="LAD64" s="87"/>
      <c r="LAE64" s="87"/>
      <c r="LAF64" s="87"/>
      <c r="LAL64" s="87"/>
      <c r="LAM64" s="87"/>
      <c r="LAN64" s="87"/>
      <c r="LAO64" s="87"/>
      <c r="LAP64" s="87"/>
      <c r="LAQ64" s="87"/>
      <c r="LAR64" s="87"/>
      <c r="LAS64" s="87"/>
      <c r="LAT64" s="87"/>
      <c r="LAU64" s="87"/>
      <c r="LBA64" s="87"/>
      <c r="LBB64" s="87"/>
      <c r="LBC64" s="87"/>
      <c r="LBD64" s="87"/>
      <c r="LBE64" s="87"/>
      <c r="LBF64" s="87"/>
      <c r="LBG64" s="87"/>
      <c r="LBH64" s="87"/>
      <c r="LBI64" s="87"/>
      <c r="LBJ64" s="87"/>
      <c r="LBP64" s="87"/>
      <c r="LBQ64" s="87"/>
      <c r="LBR64" s="87"/>
      <c r="LBS64" s="87"/>
      <c r="LBT64" s="87"/>
      <c r="LBU64" s="87"/>
      <c r="LBV64" s="87"/>
      <c r="LBW64" s="87"/>
      <c r="LBX64" s="87"/>
      <c r="LBY64" s="87"/>
      <c r="LCE64" s="87"/>
      <c r="LCF64" s="87"/>
      <c r="LCG64" s="87"/>
      <c r="LCH64" s="87"/>
      <c r="LCI64" s="87"/>
      <c r="LCJ64" s="87"/>
      <c r="LCK64" s="87"/>
      <c r="LCL64" s="87"/>
      <c r="LCM64" s="87"/>
      <c r="LCN64" s="87"/>
      <c r="LCT64" s="87"/>
      <c r="LCU64" s="87"/>
      <c r="LCV64" s="87"/>
      <c r="LCW64" s="87"/>
      <c r="LCX64" s="87"/>
      <c r="LCY64" s="87"/>
      <c r="LCZ64" s="87"/>
      <c r="LDA64" s="87"/>
      <c r="LDB64" s="87"/>
      <c r="LDC64" s="87"/>
      <c r="LDI64" s="87"/>
      <c r="LDJ64" s="87"/>
      <c r="LDK64" s="87"/>
      <c r="LDL64" s="87"/>
      <c r="LDM64" s="87"/>
      <c r="LDN64" s="87"/>
      <c r="LDO64" s="87"/>
      <c r="LDP64" s="87"/>
      <c r="LDQ64" s="87"/>
      <c r="LDR64" s="87"/>
      <c r="LDX64" s="87"/>
      <c r="LDY64" s="87"/>
      <c r="LDZ64" s="87"/>
      <c r="LEA64" s="87"/>
      <c r="LEB64" s="87"/>
      <c r="LEC64" s="87"/>
      <c r="LED64" s="87"/>
      <c r="LEE64" s="87"/>
      <c r="LEF64" s="87"/>
      <c r="LEG64" s="87"/>
      <c r="LEM64" s="87"/>
      <c r="LEN64" s="87"/>
      <c r="LEO64" s="87"/>
      <c r="LEP64" s="87"/>
      <c r="LEQ64" s="87"/>
      <c r="LER64" s="87"/>
      <c r="LES64" s="87"/>
      <c r="LET64" s="87"/>
      <c r="LEU64" s="87"/>
      <c r="LEV64" s="87"/>
      <c r="LFB64" s="87"/>
      <c r="LFC64" s="87"/>
      <c r="LFD64" s="87"/>
      <c r="LFE64" s="87"/>
      <c r="LFF64" s="87"/>
      <c r="LFG64" s="87"/>
      <c r="LFH64" s="87"/>
      <c r="LFI64" s="87"/>
      <c r="LFJ64" s="87"/>
      <c r="LFK64" s="87"/>
      <c r="LFQ64" s="87"/>
      <c r="LFR64" s="87"/>
      <c r="LFS64" s="87"/>
      <c r="LFT64" s="87"/>
      <c r="LFU64" s="87"/>
      <c r="LFV64" s="87"/>
      <c r="LFW64" s="87"/>
      <c r="LFX64" s="87"/>
      <c r="LFY64" s="87"/>
      <c r="LFZ64" s="87"/>
      <c r="LGF64" s="87"/>
      <c r="LGG64" s="87"/>
      <c r="LGH64" s="87"/>
      <c r="LGI64" s="87"/>
      <c r="LGJ64" s="87"/>
      <c r="LGK64" s="87"/>
      <c r="LGL64" s="87"/>
      <c r="LGM64" s="87"/>
      <c r="LGN64" s="87"/>
      <c r="LGO64" s="87"/>
      <c r="LGU64" s="87"/>
      <c r="LGV64" s="87"/>
      <c r="LGW64" s="87"/>
      <c r="LGX64" s="87"/>
      <c r="LGY64" s="87"/>
      <c r="LGZ64" s="87"/>
      <c r="LHA64" s="87"/>
      <c r="LHB64" s="87"/>
      <c r="LHC64" s="87"/>
      <c r="LHD64" s="87"/>
      <c r="LHJ64" s="87"/>
      <c r="LHK64" s="87"/>
      <c r="LHL64" s="87"/>
      <c r="LHM64" s="87"/>
      <c r="LHN64" s="87"/>
      <c r="LHO64" s="87"/>
      <c r="LHP64" s="87"/>
      <c r="LHQ64" s="87"/>
      <c r="LHR64" s="87"/>
      <c r="LHS64" s="87"/>
      <c r="LHY64" s="87"/>
      <c r="LHZ64" s="87"/>
      <c r="LIA64" s="87"/>
      <c r="LIB64" s="87"/>
      <c r="LIC64" s="87"/>
      <c r="LID64" s="87"/>
      <c r="LIE64" s="87"/>
      <c r="LIF64" s="87"/>
      <c r="LIG64" s="87"/>
      <c r="LIH64" s="87"/>
      <c r="LIN64" s="87"/>
      <c r="LIO64" s="87"/>
      <c r="LIP64" s="87"/>
      <c r="LIQ64" s="87"/>
      <c r="LIR64" s="87"/>
      <c r="LIS64" s="87"/>
      <c r="LIT64" s="87"/>
      <c r="LIU64" s="87"/>
      <c r="LIV64" s="87"/>
      <c r="LIW64" s="87"/>
      <c r="LJC64" s="87"/>
      <c r="LJD64" s="87"/>
      <c r="LJE64" s="87"/>
      <c r="LJF64" s="87"/>
      <c r="LJG64" s="87"/>
      <c r="LJH64" s="87"/>
      <c r="LJI64" s="87"/>
      <c r="LJJ64" s="87"/>
      <c r="LJK64" s="87"/>
      <c r="LJL64" s="87"/>
      <c r="LJR64" s="87"/>
      <c r="LJS64" s="87"/>
      <c r="LJT64" s="87"/>
      <c r="LJU64" s="87"/>
      <c r="LJV64" s="87"/>
      <c r="LJW64" s="87"/>
      <c r="LJX64" s="87"/>
      <c r="LJY64" s="87"/>
      <c r="LJZ64" s="87"/>
      <c r="LKA64" s="87"/>
      <c r="LKG64" s="87"/>
      <c r="LKH64" s="87"/>
      <c r="LKI64" s="87"/>
      <c r="LKJ64" s="87"/>
      <c r="LKK64" s="87"/>
      <c r="LKL64" s="87"/>
      <c r="LKM64" s="87"/>
      <c r="LKN64" s="87"/>
      <c r="LKO64" s="87"/>
      <c r="LKP64" s="87"/>
      <c r="LKV64" s="87"/>
      <c r="LKW64" s="87"/>
      <c r="LKX64" s="87"/>
      <c r="LKY64" s="87"/>
      <c r="LKZ64" s="87"/>
      <c r="LLA64" s="87"/>
      <c r="LLB64" s="87"/>
      <c r="LLC64" s="87"/>
      <c r="LLD64" s="87"/>
      <c r="LLE64" s="87"/>
      <c r="LLK64" s="87"/>
      <c r="LLL64" s="87"/>
      <c r="LLM64" s="87"/>
      <c r="LLN64" s="87"/>
      <c r="LLO64" s="87"/>
      <c r="LLP64" s="87"/>
      <c r="LLQ64" s="87"/>
      <c r="LLR64" s="87"/>
      <c r="LLS64" s="87"/>
      <c r="LLT64" s="87"/>
      <c r="LLZ64" s="87"/>
      <c r="LMA64" s="87"/>
      <c r="LMB64" s="87"/>
      <c r="LMC64" s="87"/>
      <c r="LMD64" s="87"/>
      <c r="LME64" s="87"/>
      <c r="LMF64" s="87"/>
      <c r="LMG64" s="87"/>
      <c r="LMH64" s="87"/>
      <c r="LMI64" s="87"/>
      <c r="LMO64" s="87"/>
      <c r="LMP64" s="87"/>
      <c r="LMQ64" s="87"/>
      <c r="LMR64" s="87"/>
      <c r="LMS64" s="87"/>
      <c r="LMT64" s="87"/>
      <c r="LMU64" s="87"/>
      <c r="LMV64" s="87"/>
      <c r="LMW64" s="87"/>
      <c r="LMX64" s="87"/>
      <c r="LND64" s="87"/>
      <c r="LNE64" s="87"/>
      <c r="LNF64" s="87"/>
      <c r="LNG64" s="87"/>
      <c r="LNH64" s="87"/>
      <c r="LNI64" s="87"/>
      <c r="LNJ64" s="87"/>
      <c r="LNK64" s="87"/>
      <c r="LNL64" s="87"/>
      <c r="LNM64" s="87"/>
      <c r="LNS64" s="87"/>
      <c r="LNT64" s="87"/>
      <c r="LNU64" s="87"/>
      <c r="LNV64" s="87"/>
      <c r="LNW64" s="87"/>
      <c r="LNX64" s="87"/>
      <c r="LNY64" s="87"/>
      <c r="LNZ64" s="87"/>
      <c r="LOA64" s="87"/>
      <c r="LOB64" s="87"/>
      <c r="LOH64" s="87"/>
      <c r="LOI64" s="87"/>
      <c r="LOJ64" s="87"/>
      <c r="LOK64" s="87"/>
      <c r="LOL64" s="87"/>
      <c r="LOM64" s="87"/>
      <c r="LON64" s="87"/>
      <c r="LOO64" s="87"/>
      <c r="LOP64" s="87"/>
      <c r="LOQ64" s="87"/>
      <c r="LOW64" s="87"/>
      <c r="LOX64" s="87"/>
      <c r="LOY64" s="87"/>
      <c r="LOZ64" s="87"/>
      <c r="LPA64" s="87"/>
      <c r="LPB64" s="87"/>
      <c r="LPC64" s="87"/>
      <c r="LPD64" s="87"/>
      <c r="LPE64" s="87"/>
      <c r="LPF64" s="87"/>
      <c r="LPL64" s="87"/>
      <c r="LPM64" s="87"/>
      <c r="LPN64" s="87"/>
      <c r="LPO64" s="87"/>
      <c r="LPP64" s="87"/>
      <c r="LPQ64" s="87"/>
      <c r="LPR64" s="87"/>
      <c r="LPS64" s="87"/>
      <c r="LPT64" s="87"/>
      <c r="LPU64" s="87"/>
      <c r="LQA64" s="87"/>
      <c r="LQB64" s="87"/>
      <c r="LQC64" s="87"/>
      <c r="LQD64" s="87"/>
      <c r="LQE64" s="87"/>
      <c r="LQF64" s="87"/>
      <c r="LQG64" s="87"/>
      <c r="LQH64" s="87"/>
      <c r="LQI64" s="87"/>
      <c r="LQJ64" s="87"/>
      <c r="LQP64" s="87"/>
      <c r="LQQ64" s="87"/>
      <c r="LQR64" s="87"/>
      <c r="LQS64" s="87"/>
      <c r="LQT64" s="87"/>
      <c r="LQU64" s="87"/>
      <c r="LQV64" s="87"/>
      <c r="LQW64" s="87"/>
      <c r="LQX64" s="87"/>
      <c r="LQY64" s="87"/>
      <c r="LRE64" s="87"/>
      <c r="LRF64" s="87"/>
      <c r="LRG64" s="87"/>
      <c r="LRH64" s="87"/>
      <c r="LRI64" s="87"/>
      <c r="LRJ64" s="87"/>
      <c r="LRK64" s="87"/>
      <c r="LRL64" s="87"/>
      <c r="LRM64" s="87"/>
      <c r="LRN64" s="87"/>
      <c r="LRT64" s="87"/>
      <c r="LRU64" s="87"/>
      <c r="LRV64" s="87"/>
      <c r="LRW64" s="87"/>
      <c r="LRX64" s="87"/>
      <c r="LRY64" s="87"/>
      <c r="LRZ64" s="87"/>
      <c r="LSA64" s="87"/>
      <c r="LSB64" s="87"/>
      <c r="LSC64" s="87"/>
      <c r="LSI64" s="87"/>
      <c r="LSJ64" s="87"/>
      <c r="LSK64" s="87"/>
      <c r="LSL64" s="87"/>
      <c r="LSM64" s="87"/>
      <c r="LSN64" s="87"/>
      <c r="LSO64" s="87"/>
      <c r="LSP64" s="87"/>
      <c r="LSQ64" s="87"/>
      <c r="LSR64" s="87"/>
      <c r="LSX64" s="87"/>
      <c r="LSY64" s="87"/>
      <c r="LSZ64" s="87"/>
      <c r="LTA64" s="87"/>
      <c r="LTB64" s="87"/>
      <c r="LTC64" s="87"/>
      <c r="LTD64" s="87"/>
      <c r="LTE64" s="87"/>
      <c r="LTF64" s="87"/>
      <c r="LTG64" s="87"/>
      <c r="LTM64" s="87"/>
      <c r="LTN64" s="87"/>
      <c r="LTO64" s="87"/>
      <c r="LTP64" s="87"/>
      <c r="LTQ64" s="87"/>
      <c r="LTR64" s="87"/>
      <c r="LTS64" s="87"/>
      <c r="LTT64" s="87"/>
      <c r="LTU64" s="87"/>
      <c r="LTV64" s="87"/>
      <c r="LUB64" s="87"/>
      <c r="LUC64" s="87"/>
      <c r="LUD64" s="87"/>
      <c r="LUE64" s="87"/>
      <c r="LUF64" s="87"/>
      <c r="LUG64" s="87"/>
      <c r="LUH64" s="87"/>
      <c r="LUI64" s="87"/>
      <c r="LUJ64" s="87"/>
      <c r="LUK64" s="87"/>
      <c r="LUQ64" s="87"/>
      <c r="LUR64" s="87"/>
      <c r="LUS64" s="87"/>
      <c r="LUT64" s="87"/>
      <c r="LUU64" s="87"/>
      <c r="LUV64" s="87"/>
      <c r="LUW64" s="87"/>
      <c r="LUX64" s="87"/>
      <c r="LUY64" s="87"/>
      <c r="LUZ64" s="87"/>
      <c r="LVF64" s="87"/>
      <c r="LVG64" s="87"/>
      <c r="LVH64" s="87"/>
      <c r="LVI64" s="87"/>
      <c r="LVJ64" s="87"/>
      <c r="LVK64" s="87"/>
      <c r="LVL64" s="87"/>
      <c r="LVM64" s="87"/>
      <c r="LVN64" s="87"/>
      <c r="LVO64" s="87"/>
      <c r="LVU64" s="87"/>
      <c r="LVV64" s="87"/>
      <c r="LVW64" s="87"/>
      <c r="LVX64" s="87"/>
      <c r="LVY64" s="87"/>
      <c r="LVZ64" s="87"/>
      <c r="LWA64" s="87"/>
      <c r="LWB64" s="87"/>
      <c r="LWC64" s="87"/>
      <c r="LWD64" s="87"/>
      <c r="LWJ64" s="87"/>
      <c r="LWK64" s="87"/>
      <c r="LWL64" s="87"/>
      <c r="LWM64" s="87"/>
      <c r="LWN64" s="87"/>
      <c r="LWO64" s="87"/>
      <c r="LWP64" s="87"/>
      <c r="LWQ64" s="87"/>
      <c r="LWR64" s="87"/>
      <c r="LWS64" s="87"/>
      <c r="LWY64" s="87"/>
      <c r="LWZ64" s="87"/>
      <c r="LXA64" s="87"/>
      <c r="LXB64" s="87"/>
      <c r="LXC64" s="87"/>
      <c r="LXD64" s="87"/>
      <c r="LXE64" s="87"/>
      <c r="LXF64" s="87"/>
      <c r="LXG64" s="87"/>
      <c r="LXH64" s="87"/>
      <c r="LXN64" s="87"/>
      <c r="LXO64" s="87"/>
      <c r="LXP64" s="87"/>
      <c r="LXQ64" s="87"/>
      <c r="LXR64" s="87"/>
      <c r="LXS64" s="87"/>
      <c r="LXT64" s="87"/>
      <c r="LXU64" s="87"/>
      <c r="LXV64" s="87"/>
      <c r="LXW64" s="87"/>
      <c r="LYC64" s="87"/>
      <c r="LYD64" s="87"/>
      <c r="LYE64" s="87"/>
      <c r="LYF64" s="87"/>
      <c r="LYG64" s="87"/>
      <c r="LYH64" s="87"/>
      <c r="LYI64" s="87"/>
      <c r="LYJ64" s="87"/>
      <c r="LYK64" s="87"/>
      <c r="LYL64" s="87"/>
      <c r="LYR64" s="87"/>
      <c r="LYS64" s="87"/>
      <c r="LYT64" s="87"/>
      <c r="LYU64" s="87"/>
      <c r="LYV64" s="87"/>
      <c r="LYW64" s="87"/>
      <c r="LYX64" s="87"/>
      <c r="LYY64" s="87"/>
      <c r="LYZ64" s="87"/>
      <c r="LZA64" s="87"/>
      <c r="LZG64" s="87"/>
      <c r="LZH64" s="87"/>
      <c r="LZI64" s="87"/>
      <c r="LZJ64" s="87"/>
      <c r="LZK64" s="87"/>
      <c r="LZL64" s="87"/>
      <c r="LZM64" s="87"/>
      <c r="LZN64" s="87"/>
      <c r="LZO64" s="87"/>
      <c r="LZP64" s="87"/>
      <c r="LZV64" s="87"/>
      <c r="LZW64" s="87"/>
      <c r="LZX64" s="87"/>
      <c r="LZY64" s="87"/>
      <c r="LZZ64" s="87"/>
      <c r="MAA64" s="87"/>
      <c r="MAB64" s="87"/>
      <c r="MAC64" s="87"/>
      <c r="MAD64" s="87"/>
      <c r="MAE64" s="87"/>
      <c r="MAK64" s="87"/>
      <c r="MAL64" s="87"/>
      <c r="MAM64" s="87"/>
      <c r="MAN64" s="87"/>
      <c r="MAO64" s="87"/>
      <c r="MAP64" s="87"/>
      <c r="MAQ64" s="87"/>
      <c r="MAR64" s="87"/>
      <c r="MAS64" s="87"/>
      <c r="MAT64" s="87"/>
      <c r="MAZ64" s="87"/>
      <c r="MBA64" s="87"/>
      <c r="MBB64" s="87"/>
      <c r="MBC64" s="87"/>
      <c r="MBD64" s="87"/>
      <c r="MBE64" s="87"/>
      <c r="MBF64" s="87"/>
      <c r="MBG64" s="87"/>
      <c r="MBH64" s="87"/>
      <c r="MBI64" s="87"/>
      <c r="MBO64" s="87"/>
      <c r="MBP64" s="87"/>
      <c r="MBQ64" s="87"/>
      <c r="MBR64" s="87"/>
      <c r="MBS64" s="87"/>
      <c r="MBT64" s="87"/>
      <c r="MBU64" s="87"/>
      <c r="MBV64" s="87"/>
      <c r="MBW64" s="87"/>
      <c r="MBX64" s="87"/>
      <c r="MCD64" s="87"/>
      <c r="MCE64" s="87"/>
      <c r="MCF64" s="87"/>
      <c r="MCG64" s="87"/>
      <c r="MCH64" s="87"/>
      <c r="MCI64" s="87"/>
      <c r="MCJ64" s="87"/>
      <c r="MCK64" s="87"/>
      <c r="MCL64" s="87"/>
      <c r="MCM64" s="87"/>
      <c r="MCS64" s="87"/>
      <c r="MCT64" s="87"/>
      <c r="MCU64" s="87"/>
      <c r="MCV64" s="87"/>
      <c r="MCW64" s="87"/>
      <c r="MCX64" s="87"/>
      <c r="MCY64" s="87"/>
      <c r="MCZ64" s="87"/>
      <c r="MDA64" s="87"/>
      <c r="MDB64" s="87"/>
      <c r="MDH64" s="87"/>
      <c r="MDI64" s="87"/>
      <c r="MDJ64" s="87"/>
      <c r="MDK64" s="87"/>
      <c r="MDL64" s="87"/>
      <c r="MDM64" s="87"/>
      <c r="MDN64" s="87"/>
      <c r="MDO64" s="87"/>
      <c r="MDP64" s="87"/>
      <c r="MDQ64" s="87"/>
      <c r="MDW64" s="87"/>
      <c r="MDX64" s="87"/>
      <c r="MDY64" s="87"/>
      <c r="MDZ64" s="87"/>
      <c r="MEA64" s="87"/>
      <c r="MEB64" s="87"/>
      <c r="MEC64" s="87"/>
      <c r="MED64" s="87"/>
      <c r="MEE64" s="87"/>
      <c r="MEF64" s="87"/>
      <c r="MEL64" s="87"/>
      <c r="MEM64" s="87"/>
      <c r="MEN64" s="87"/>
      <c r="MEO64" s="87"/>
      <c r="MEP64" s="87"/>
      <c r="MEQ64" s="87"/>
      <c r="MER64" s="87"/>
      <c r="MES64" s="87"/>
      <c r="MET64" s="87"/>
      <c r="MEU64" s="87"/>
      <c r="MFA64" s="87"/>
      <c r="MFB64" s="87"/>
      <c r="MFC64" s="87"/>
      <c r="MFD64" s="87"/>
      <c r="MFE64" s="87"/>
      <c r="MFF64" s="87"/>
      <c r="MFG64" s="87"/>
      <c r="MFH64" s="87"/>
      <c r="MFI64" s="87"/>
      <c r="MFJ64" s="87"/>
      <c r="MFP64" s="87"/>
      <c r="MFQ64" s="87"/>
      <c r="MFR64" s="87"/>
      <c r="MFS64" s="87"/>
      <c r="MFT64" s="87"/>
      <c r="MFU64" s="87"/>
      <c r="MFV64" s="87"/>
      <c r="MFW64" s="87"/>
      <c r="MFX64" s="87"/>
      <c r="MFY64" s="87"/>
      <c r="MGE64" s="87"/>
      <c r="MGF64" s="87"/>
      <c r="MGG64" s="87"/>
      <c r="MGH64" s="87"/>
      <c r="MGI64" s="87"/>
      <c r="MGJ64" s="87"/>
      <c r="MGK64" s="87"/>
      <c r="MGL64" s="87"/>
      <c r="MGM64" s="87"/>
      <c r="MGN64" s="87"/>
      <c r="MGT64" s="87"/>
      <c r="MGU64" s="87"/>
      <c r="MGV64" s="87"/>
      <c r="MGW64" s="87"/>
      <c r="MGX64" s="87"/>
      <c r="MGY64" s="87"/>
      <c r="MGZ64" s="87"/>
      <c r="MHA64" s="87"/>
      <c r="MHB64" s="87"/>
      <c r="MHC64" s="87"/>
      <c r="MHI64" s="87"/>
      <c r="MHJ64" s="87"/>
      <c r="MHK64" s="87"/>
      <c r="MHL64" s="87"/>
      <c r="MHM64" s="87"/>
      <c r="MHN64" s="87"/>
      <c r="MHO64" s="87"/>
      <c r="MHP64" s="87"/>
      <c r="MHQ64" s="87"/>
      <c r="MHR64" s="87"/>
      <c r="MHX64" s="87"/>
      <c r="MHY64" s="87"/>
      <c r="MHZ64" s="87"/>
      <c r="MIA64" s="87"/>
      <c r="MIB64" s="87"/>
      <c r="MIC64" s="87"/>
      <c r="MID64" s="87"/>
      <c r="MIE64" s="87"/>
      <c r="MIF64" s="87"/>
      <c r="MIG64" s="87"/>
      <c r="MIM64" s="87"/>
      <c r="MIN64" s="87"/>
      <c r="MIO64" s="87"/>
      <c r="MIP64" s="87"/>
      <c r="MIQ64" s="87"/>
      <c r="MIR64" s="87"/>
      <c r="MIS64" s="87"/>
      <c r="MIT64" s="87"/>
      <c r="MIU64" s="87"/>
      <c r="MIV64" s="87"/>
      <c r="MJB64" s="87"/>
      <c r="MJC64" s="87"/>
      <c r="MJD64" s="87"/>
      <c r="MJE64" s="87"/>
      <c r="MJF64" s="87"/>
      <c r="MJG64" s="87"/>
      <c r="MJH64" s="87"/>
      <c r="MJI64" s="87"/>
      <c r="MJJ64" s="87"/>
      <c r="MJK64" s="87"/>
      <c r="MJQ64" s="87"/>
      <c r="MJR64" s="87"/>
      <c r="MJS64" s="87"/>
      <c r="MJT64" s="87"/>
      <c r="MJU64" s="87"/>
      <c r="MJV64" s="87"/>
      <c r="MJW64" s="87"/>
      <c r="MJX64" s="87"/>
      <c r="MJY64" s="87"/>
      <c r="MJZ64" s="87"/>
      <c r="MKF64" s="87"/>
      <c r="MKG64" s="87"/>
      <c r="MKH64" s="87"/>
      <c r="MKI64" s="87"/>
      <c r="MKJ64" s="87"/>
      <c r="MKK64" s="87"/>
      <c r="MKL64" s="87"/>
      <c r="MKM64" s="87"/>
      <c r="MKN64" s="87"/>
      <c r="MKO64" s="87"/>
      <c r="MKU64" s="87"/>
      <c r="MKV64" s="87"/>
      <c r="MKW64" s="87"/>
      <c r="MKX64" s="87"/>
      <c r="MKY64" s="87"/>
      <c r="MKZ64" s="87"/>
      <c r="MLA64" s="87"/>
      <c r="MLB64" s="87"/>
      <c r="MLC64" s="87"/>
      <c r="MLD64" s="87"/>
      <c r="MLJ64" s="87"/>
      <c r="MLK64" s="87"/>
      <c r="MLL64" s="87"/>
      <c r="MLM64" s="87"/>
      <c r="MLN64" s="87"/>
      <c r="MLO64" s="87"/>
      <c r="MLP64" s="87"/>
      <c r="MLQ64" s="87"/>
      <c r="MLR64" s="87"/>
      <c r="MLS64" s="87"/>
      <c r="MLY64" s="87"/>
      <c r="MLZ64" s="87"/>
      <c r="MMA64" s="87"/>
      <c r="MMB64" s="87"/>
      <c r="MMC64" s="87"/>
      <c r="MMD64" s="87"/>
      <c r="MME64" s="87"/>
      <c r="MMF64" s="87"/>
      <c r="MMG64" s="87"/>
      <c r="MMH64" s="87"/>
      <c r="MMN64" s="87"/>
      <c r="MMO64" s="87"/>
      <c r="MMP64" s="87"/>
      <c r="MMQ64" s="87"/>
      <c r="MMR64" s="87"/>
      <c r="MMS64" s="87"/>
      <c r="MMT64" s="87"/>
      <c r="MMU64" s="87"/>
      <c r="MMV64" s="87"/>
      <c r="MMW64" s="87"/>
      <c r="MNC64" s="87"/>
      <c r="MND64" s="87"/>
      <c r="MNE64" s="87"/>
      <c r="MNF64" s="87"/>
      <c r="MNG64" s="87"/>
      <c r="MNH64" s="87"/>
      <c r="MNI64" s="87"/>
      <c r="MNJ64" s="87"/>
      <c r="MNK64" s="87"/>
      <c r="MNL64" s="87"/>
      <c r="MNR64" s="87"/>
      <c r="MNS64" s="87"/>
      <c r="MNT64" s="87"/>
      <c r="MNU64" s="87"/>
      <c r="MNV64" s="87"/>
      <c r="MNW64" s="87"/>
      <c r="MNX64" s="87"/>
      <c r="MNY64" s="87"/>
      <c r="MNZ64" s="87"/>
      <c r="MOA64" s="87"/>
      <c r="MOG64" s="87"/>
      <c r="MOH64" s="87"/>
      <c r="MOI64" s="87"/>
      <c r="MOJ64" s="87"/>
      <c r="MOK64" s="87"/>
      <c r="MOL64" s="87"/>
      <c r="MOM64" s="87"/>
      <c r="MON64" s="87"/>
      <c r="MOO64" s="87"/>
      <c r="MOP64" s="87"/>
      <c r="MOV64" s="87"/>
      <c r="MOW64" s="87"/>
      <c r="MOX64" s="87"/>
      <c r="MOY64" s="87"/>
      <c r="MOZ64" s="87"/>
      <c r="MPA64" s="87"/>
      <c r="MPB64" s="87"/>
      <c r="MPC64" s="87"/>
      <c r="MPD64" s="87"/>
      <c r="MPE64" s="87"/>
      <c r="MPK64" s="87"/>
      <c r="MPL64" s="87"/>
      <c r="MPM64" s="87"/>
      <c r="MPN64" s="87"/>
      <c r="MPO64" s="87"/>
      <c r="MPP64" s="87"/>
      <c r="MPQ64" s="87"/>
      <c r="MPR64" s="87"/>
      <c r="MPS64" s="87"/>
      <c r="MPT64" s="87"/>
      <c r="MPZ64" s="87"/>
      <c r="MQA64" s="87"/>
      <c r="MQB64" s="87"/>
      <c r="MQC64" s="87"/>
      <c r="MQD64" s="87"/>
      <c r="MQE64" s="87"/>
      <c r="MQF64" s="87"/>
      <c r="MQG64" s="87"/>
      <c r="MQH64" s="87"/>
      <c r="MQI64" s="87"/>
      <c r="MQO64" s="87"/>
      <c r="MQP64" s="87"/>
      <c r="MQQ64" s="87"/>
      <c r="MQR64" s="87"/>
      <c r="MQS64" s="87"/>
      <c r="MQT64" s="87"/>
      <c r="MQU64" s="87"/>
      <c r="MQV64" s="87"/>
      <c r="MQW64" s="87"/>
      <c r="MQX64" s="87"/>
      <c r="MRD64" s="87"/>
      <c r="MRE64" s="87"/>
      <c r="MRF64" s="87"/>
      <c r="MRG64" s="87"/>
      <c r="MRH64" s="87"/>
      <c r="MRI64" s="87"/>
      <c r="MRJ64" s="87"/>
      <c r="MRK64" s="87"/>
      <c r="MRL64" s="87"/>
      <c r="MRM64" s="87"/>
      <c r="MRS64" s="87"/>
      <c r="MRT64" s="87"/>
      <c r="MRU64" s="87"/>
      <c r="MRV64" s="87"/>
      <c r="MRW64" s="87"/>
      <c r="MRX64" s="87"/>
      <c r="MRY64" s="87"/>
      <c r="MRZ64" s="87"/>
      <c r="MSA64" s="87"/>
      <c r="MSB64" s="87"/>
      <c r="MSH64" s="87"/>
      <c r="MSI64" s="87"/>
      <c r="MSJ64" s="87"/>
      <c r="MSK64" s="87"/>
      <c r="MSL64" s="87"/>
      <c r="MSM64" s="87"/>
      <c r="MSN64" s="87"/>
      <c r="MSO64" s="87"/>
      <c r="MSP64" s="87"/>
      <c r="MSQ64" s="87"/>
      <c r="MSW64" s="87"/>
      <c r="MSX64" s="87"/>
      <c r="MSY64" s="87"/>
      <c r="MSZ64" s="87"/>
      <c r="MTA64" s="87"/>
      <c r="MTB64" s="87"/>
      <c r="MTC64" s="87"/>
      <c r="MTD64" s="87"/>
      <c r="MTE64" s="87"/>
      <c r="MTF64" s="87"/>
      <c r="MTL64" s="87"/>
      <c r="MTM64" s="87"/>
      <c r="MTN64" s="87"/>
      <c r="MTO64" s="87"/>
      <c r="MTP64" s="87"/>
      <c r="MTQ64" s="87"/>
      <c r="MTR64" s="87"/>
      <c r="MTS64" s="87"/>
      <c r="MTT64" s="87"/>
      <c r="MTU64" s="87"/>
      <c r="MUA64" s="87"/>
      <c r="MUB64" s="87"/>
      <c r="MUC64" s="87"/>
      <c r="MUD64" s="87"/>
      <c r="MUE64" s="87"/>
      <c r="MUF64" s="87"/>
      <c r="MUG64" s="87"/>
      <c r="MUH64" s="87"/>
      <c r="MUI64" s="87"/>
      <c r="MUJ64" s="87"/>
      <c r="MUP64" s="87"/>
      <c r="MUQ64" s="87"/>
      <c r="MUR64" s="87"/>
      <c r="MUS64" s="87"/>
      <c r="MUT64" s="87"/>
      <c r="MUU64" s="87"/>
      <c r="MUV64" s="87"/>
      <c r="MUW64" s="87"/>
      <c r="MUX64" s="87"/>
      <c r="MUY64" s="87"/>
      <c r="MVE64" s="87"/>
      <c r="MVF64" s="87"/>
      <c r="MVG64" s="87"/>
      <c r="MVH64" s="87"/>
      <c r="MVI64" s="87"/>
      <c r="MVJ64" s="87"/>
      <c r="MVK64" s="87"/>
      <c r="MVL64" s="87"/>
      <c r="MVM64" s="87"/>
      <c r="MVN64" s="87"/>
      <c r="MVT64" s="87"/>
      <c r="MVU64" s="87"/>
      <c r="MVV64" s="87"/>
      <c r="MVW64" s="87"/>
      <c r="MVX64" s="87"/>
      <c r="MVY64" s="87"/>
      <c r="MVZ64" s="87"/>
      <c r="MWA64" s="87"/>
      <c r="MWB64" s="87"/>
      <c r="MWC64" s="87"/>
      <c r="MWI64" s="87"/>
      <c r="MWJ64" s="87"/>
      <c r="MWK64" s="87"/>
      <c r="MWL64" s="87"/>
      <c r="MWM64" s="87"/>
      <c r="MWN64" s="87"/>
      <c r="MWO64" s="87"/>
      <c r="MWP64" s="87"/>
      <c r="MWQ64" s="87"/>
      <c r="MWR64" s="87"/>
      <c r="MWX64" s="87"/>
      <c r="MWY64" s="87"/>
      <c r="MWZ64" s="87"/>
      <c r="MXA64" s="87"/>
      <c r="MXB64" s="87"/>
      <c r="MXC64" s="87"/>
      <c r="MXD64" s="87"/>
      <c r="MXE64" s="87"/>
      <c r="MXF64" s="87"/>
      <c r="MXG64" s="87"/>
      <c r="MXM64" s="87"/>
      <c r="MXN64" s="87"/>
      <c r="MXO64" s="87"/>
      <c r="MXP64" s="87"/>
      <c r="MXQ64" s="87"/>
      <c r="MXR64" s="87"/>
      <c r="MXS64" s="87"/>
      <c r="MXT64" s="87"/>
      <c r="MXU64" s="87"/>
      <c r="MXV64" s="87"/>
      <c r="MYB64" s="87"/>
      <c r="MYC64" s="87"/>
      <c r="MYD64" s="87"/>
      <c r="MYE64" s="87"/>
      <c r="MYF64" s="87"/>
      <c r="MYG64" s="87"/>
      <c r="MYH64" s="87"/>
      <c r="MYI64" s="87"/>
      <c r="MYJ64" s="87"/>
      <c r="MYK64" s="87"/>
      <c r="MYQ64" s="87"/>
      <c r="MYR64" s="87"/>
      <c r="MYS64" s="87"/>
      <c r="MYT64" s="87"/>
      <c r="MYU64" s="87"/>
      <c r="MYV64" s="87"/>
      <c r="MYW64" s="87"/>
      <c r="MYX64" s="87"/>
      <c r="MYY64" s="87"/>
      <c r="MYZ64" s="87"/>
      <c r="MZF64" s="87"/>
      <c r="MZG64" s="87"/>
      <c r="MZH64" s="87"/>
      <c r="MZI64" s="87"/>
      <c r="MZJ64" s="87"/>
      <c r="MZK64" s="87"/>
      <c r="MZL64" s="87"/>
      <c r="MZM64" s="87"/>
      <c r="MZN64" s="87"/>
      <c r="MZO64" s="87"/>
      <c r="MZU64" s="87"/>
      <c r="MZV64" s="87"/>
      <c r="MZW64" s="87"/>
      <c r="MZX64" s="87"/>
      <c r="MZY64" s="87"/>
      <c r="MZZ64" s="87"/>
      <c r="NAA64" s="87"/>
      <c r="NAB64" s="87"/>
      <c r="NAC64" s="87"/>
      <c r="NAD64" s="87"/>
      <c r="NAJ64" s="87"/>
      <c r="NAK64" s="87"/>
      <c r="NAL64" s="87"/>
      <c r="NAM64" s="87"/>
      <c r="NAN64" s="87"/>
      <c r="NAO64" s="87"/>
      <c r="NAP64" s="87"/>
      <c r="NAQ64" s="87"/>
      <c r="NAR64" s="87"/>
      <c r="NAS64" s="87"/>
      <c r="NAY64" s="87"/>
      <c r="NAZ64" s="87"/>
      <c r="NBA64" s="87"/>
      <c r="NBB64" s="87"/>
      <c r="NBC64" s="87"/>
      <c r="NBD64" s="87"/>
      <c r="NBE64" s="87"/>
      <c r="NBF64" s="87"/>
      <c r="NBG64" s="87"/>
      <c r="NBH64" s="87"/>
      <c r="NBN64" s="87"/>
      <c r="NBO64" s="87"/>
      <c r="NBP64" s="87"/>
      <c r="NBQ64" s="87"/>
      <c r="NBR64" s="87"/>
      <c r="NBS64" s="87"/>
      <c r="NBT64" s="87"/>
      <c r="NBU64" s="87"/>
      <c r="NBV64" s="87"/>
      <c r="NBW64" s="87"/>
      <c r="NCC64" s="87"/>
      <c r="NCD64" s="87"/>
      <c r="NCE64" s="87"/>
      <c r="NCF64" s="87"/>
      <c r="NCG64" s="87"/>
      <c r="NCH64" s="87"/>
      <c r="NCI64" s="87"/>
      <c r="NCJ64" s="87"/>
      <c r="NCK64" s="87"/>
      <c r="NCL64" s="87"/>
      <c r="NCR64" s="87"/>
      <c r="NCS64" s="87"/>
      <c r="NCT64" s="87"/>
      <c r="NCU64" s="87"/>
      <c r="NCV64" s="87"/>
      <c r="NCW64" s="87"/>
      <c r="NCX64" s="87"/>
      <c r="NCY64" s="87"/>
      <c r="NCZ64" s="87"/>
      <c r="NDA64" s="87"/>
      <c r="NDG64" s="87"/>
      <c r="NDH64" s="87"/>
      <c r="NDI64" s="87"/>
      <c r="NDJ64" s="87"/>
      <c r="NDK64" s="87"/>
      <c r="NDL64" s="87"/>
      <c r="NDM64" s="87"/>
      <c r="NDN64" s="87"/>
      <c r="NDO64" s="87"/>
      <c r="NDP64" s="87"/>
      <c r="NDV64" s="87"/>
      <c r="NDW64" s="87"/>
      <c r="NDX64" s="87"/>
      <c r="NDY64" s="87"/>
      <c r="NDZ64" s="87"/>
      <c r="NEA64" s="87"/>
      <c r="NEB64" s="87"/>
      <c r="NEC64" s="87"/>
      <c r="NED64" s="87"/>
      <c r="NEE64" s="87"/>
      <c r="NEK64" s="87"/>
      <c r="NEL64" s="87"/>
      <c r="NEM64" s="87"/>
      <c r="NEN64" s="87"/>
      <c r="NEO64" s="87"/>
      <c r="NEP64" s="87"/>
      <c r="NEQ64" s="87"/>
      <c r="NER64" s="87"/>
      <c r="NES64" s="87"/>
      <c r="NET64" s="87"/>
      <c r="NEZ64" s="87"/>
      <c r="NFA64" s="87"/>
      <c r="NFB64" s="87"/>
      <c r="NFC64" s="87"/>
      <c r="NFD64" s="87"/>
      <c r="NFE64" s="87"/>
      <c r="NFF64" s="87"/>
      <c r="NFG64" s="87"/>
      <c r="NFH64" s="87"/>
      <c r="NFI64" s="87"/>
      <c r="NFO64" s="87"/>
      <c r="NFP64" s="87"/>
      <c r="NFQ64" s="87"/>
      <c r="NFR64" s="87"/>
      <c r="NFS64" s="87"/>
      <c r="NFT64" s="87"/>
      <c r="NFU64" s="87"/>
      <c r="NFV64" s="87"/>
      <c r="NFW64" s="87"/>
      <c r="NFX64" s="87"/>
      <c r="NGD64" s="87"/>
      <c r="NGE64" s="87"/>
      <c r="NGF64" s="87"/>
      <c r="NGG64" s="87"/>
      <c r="NGH64" s="87"/>
      <c r="NGI64" s="87"/>
      <c r="NGJ64" s="87"/>
      <c r="NGK64" s="87"/>
      <c r="NGL64" s="87"/>
      <c r="NGM64" s="87"/>
      <c r="NGS64" s="87"/>
      <c r="NGT64" s="87"/>
      <c r="NGU64" s="87"/>
      <c r="NGV64" s="87"/>
      <c r="NGW64" s="87"/>
      <c r="NGX64" s="87"/>
      <c r="NGY64" s="87"/>
      <c r="NGZ64" s="87"/>
      <c r="NHA64" s="87"/>
      <c r="NHB64" s="87"/>
      <c r="NHH64" s="87"/>
      <c r="NHI64" s="87"/>
      <c r="NHJ64" s="87"/>
      <c r="NHK64" s="87"/>
      <c r="NHL64" s="87"/>
      <c r="NHM64" s="87"/>
      <c r="NHN64" s="87"/>
      <c r="NHO64" s="87"/>
      <c r="NHP64" s="87"/>
      <c r="NHQ64" s="87"/>
      <c r="NHW64" s="87"/>
      <c r="NHX64" s="87"/>
      <c r="NHY64" s="87"/>
      <c r="NHZ64" s="87"/>
      <c r="NIA64" s="87"/>
      <c r="NIB64" s="87"/>
      <c r="NIC64" s="87"/>
      <c r="NID64" s="87"/>
      <c r="NIE64" s="87"/>
      <c r="NIF64" s="87"/>
      <c r="NIL64" s="87"/>
      <c r="NIM64" s="87"/>
      <c r="NIN64" s="87"/>
      <c r="NIO64" s="87"/>
      <c r="NIP64" s="87"/>
      <c r="NIQ64" s="87"/>
      <c r="NIR64" s="87"/>
      <c r="NIS64" s="87"/>
      <c r="NIT64" s="87"/>
      <c r="NIU64" s="87"/>
      <c r="NJA64" s="87"/>
      <c r="NJB64" s="87"/>
      <c r="NJC64" s="87"/>
      <c r="NJD64" s="87"/>
      <c r="NJE64" s="87"/>
      <c r="NJF64" s="87"/>
      <c r="NJG64" s="87"/>
      <c r="NJH64" s="87"/>
      <c r="NJI64" s="87"/>
      <c r="NJJ64" s="87"/>
      <c r="NJP64" s="87"/>
      <c r="NJQ64" s="87"/>
      <c r="NJR64" s="87"/>
      <c r="NJS64" s="87"/>
      <c r="NJT64" s="87"/>
      <c r="NJU64" s="87"/>
      <c r="NJV64" s="87"/>
      <c r="NJW64" s="87"/>
      <c r="NJX64" s="87"/>
      <c r="NJY64" s="87"/>
      <c r="NKE64" s="87"/>
      <c r="NKF64" s="87"/>
      <c r="NKG64" s="87"/>
      <c r="NKH64" s="87"/>
      <c r="NKI64" s="87"/>
      <c r="NKJ64" s="87"/>
      <c r="NKK64" s="87"/>
      <c r="NKL64" s="87"/>
      <c r="NKM64" s="87"/>
      <c r="NKN64" s="87"/>
      <c r="NKT64" s="87"/>
      <c r="NKU64" s="87"/>
      <c r="NKV64" s="87"/>
      <c r="NKW64" s="87"/>
      <c r="NKX64" s="87"/>
      <c r="NKY64" s="87"/>
      <c r="NKZ64" s="87"/>
      <c r="NLA64" s="87"/>
      <c r="NLB64" s="87"/>
      <c r="NLC64" s="87"/>
      <c r="NLI64" s="87"/>
      <c r="NLJ64" s="87"/>
      <c r="NLK64" s="87"/>
      <c r="NLL64" s="87"/>
      <c r="NLM64" s="87"/>
      <c r="NLN64" s="87"/>
      <c r="NLO64" s="87"/>
      <c r="NLP64" s="87"/>
      <c r="NLQ64" s="87"/>
      <c r="NLR64" s="87"/>
      <c r="NLX64" s="87"/>
      <c r="NLY64" s="87"/>
      <c r="NLZ64" s="87"/>
      <c r="NMA64" s="87"/>
      <c r="NMB64" s="87"/>
      <c r="NMC64" s="87"/>
      <c r="NMD64" s="87"/>
      <c r="NME64" s="87"/>
      <c r="NMF64" s="87"/>
      <c r="NMG64" s="87"/>
      <c r="NMM64" s="87"/>
      <c r="NMN64" s="87"/>
      <c r="NMO64" s="87"/>
      <c r="NMP64" s="87"/>
      <c r="NMQ64" s="87"/>
      <c r="NMR64" s="87"/>
      <c r="NMS64" s="87"/>
      <c r="NMT64" s="87"/>
      <c r="NMU64" s="87"/>
      <c r="NMV64" s="87"/>
      <c r="NNB64" s="87"/>
      <c r="NNC64" s="87"/>
      <c r="NND64" s="87"/>
      <c r="NNE64" s="87"/>
      <c r="NNF64" s="87"/>
      <c r="NNG64" s="87"/>
      <c r="NNH64" s="87"/>
      <c r="NNI64" s="87"/>
      <c r="NNJ64" s="87"/>
      <c r="NNK64" s="87"/>
      <c r="NNQ64" s="87"/>
      <c r="NNR64" s="87"/>
      <c r="NNS64" s="87"/>
      <c r="NNT64" s="87"/>
      <c r="NNU64" s="87"/>
      <c r="NNV64" s="87"/>
      <c r="NNW64" s="87"/>
      <c r="NNX64" s="87"/>
      <c r="NNY64" s="87"/>
      <c r="NNZ64" s="87"/>
      <c r="NOF64" s="87"/>
      <c r="NOG64" s="87"/>
      <c r="NOH64" s="87"/>
      <c r="NOI64" s="87"/>
      <c r="NOJ64" s="87"/>
      <c r="NOK64" s="87"/>
      <c r="NOL64" s="87"/>
      <c r="NOM64" s="87"/>
      <c r="NON64" s="87"/>
      <c r="NOO64" s="87"/>
      <c r="NOU64" s="87"/>
      <c r="NOV64" s="87"/>
      <c r="NOW64" s="87"/>
      <c r="NOX64" s="87"/>
      <c r="NOY64" s="87"/>
      <c r="NOZ64" s="87"/>
      <c r="NPA64" s="87"/>
      <c r="NPB64" s="87"/>
      <c r="NPC64" s="87"/>
      <c r="NPD64" s="87"/>
      <c r="NPJ64" s="87"/>
      <c r="NPK64" s="87"/>
      <c r="NPL64" s="87"/>
      <c r="NPM64" s="87"/>
      <c r="NPN64" s="87"/>
      <c r="NPO64" s="87"/>
      <c r="NPP64" s="87"/>
      <c r="NPQ64" s="87"/>
      <c r="NPR64" s="87"/>
      <c r="NPS64" s="87"/>
      <c r="NPY64" s="87"/>
      <c r="NPZ64" s="87"/>
      <c r="NQA64" s="87"/>
      <c r="NQB64" s="87"/>
      <c r="NQC64" s="87"/>
      <c r="NQD64" s="87"/>
      <c r="NQE64" s="87"/>
      <c r="NQF64" s="87"/>
      <c r="NQG64" s="87"/>
      <c r="NQH64" s="87"/>
      <c r="NQN64" s="87"/>
      <c r="NQO64" s="87"/>
      <c r="NQP64" s="87"/>
      <c r="NQQ64" s="87"/>
      <c r="NQR64" s="87"/>
      <c r="NQS64" s="87"/>
      <c r="NQT64" s="87"/>
      <c r="NQU64" s="87"/>
      <c r="NQV64" s="87"/>
      <c r="NQW64" s="87"/>
      <c r="NRC64" s="87"/>
      <c r="NRD64" s="87"/>
      <c r="NRE64" s="87"/>
      <c r="NRF64" s="87"/>
      <c r="NRG64" s="87"/>
      <c r="NRH64" s="87"/>
      <c r="NRI64" s="87"/>
      <c r="NRJ64" s="87"/>
      <c r="NRK64" s="87"/>
      <c r="NRL64" s="87"/>
      <c r="NRR64" s="87"/>
      <c r="NRS64" s="87"/>
      <c r="NRT64" s="87"/>
      <c r="NRU64" s="87"/>
      <c r="NRV64" s="87"/>
      <c r="NRW64" s="87"/>
      <c r="NRX64" s="87"/>
      <c r="NRY64" s="87"/>
      <c r="NRZ64" s="87"/>
      <c r="NSA64" s="87"/>
      <c r="NSG64" s="87"/>
      <c r="NSH64" s="87"/>
      <c r="NSI64" s="87"/>
      <c r="NSJ64" s="87"/>
      <c r="NSK64" s="87"/>
      <c r="NSL64" s="87"/>
      <c r="NSM64" s="87"/>
      <c r="NSN64" s="87"/>
      <c r="NSO64" s="87"/>
      <c r="NSP64" s="87"/>
      <c r="NSV64" s="87"/>
      <c r="NSW64" s="87"/>
      <c r="NSX64" s="87"/>
      <c r="NSY64" s="87"/>
      <c r="NSZ64" s="87"/>
      <c r="NTA64" s="87"/>
      <c r="NTB64" s="87"/>
      <c r="NTC64" s="87"/>
      <c r="NTD64" s="87"/>
      <c r="NTE64" s="87"/>
      <c r="NTK64" s="87"/>
      <c r="NTL64" s="87"/>
      <c r="NTM64" s="87"/>
      <c r="NTN64" s="87"/>
      <c r="NTO64" s="87"/>
      <c r="NTP64" s="87"/>
      <c r="NTQ64" s="87"/>
      <c r="NTR64" s="87"/>
      <c r="NTS64" s="87"/>
      <c r="NTT64" s="87"/>
      <c r="NTZ64" s="87"/>
      <c r="NUA64" s="87"/>
      <c r="NUB64" s="87"/>
      <c r="NUC64" s="87"/>
      <c r="NUD64" s="87"/>
      <c r="NUE64" s="87"/>
      <c r="NUF64" s="87"/>
      <c r="NUG64" s="87"/>
      <c r="NUH64" s="87"/>
      <c r="NUI64" s="87"/>
      <c r="NUO64" s="87"/>
      <c r="NUP64" s="87"/>
      <c r="NUQ64" s="87"/>
      <c r="NUR64" s="87"/>
      <c r="NUS64" s="87"/>
      <c r="NUT64" s="87"/>
      <c r="NUU64" s="87"/>
      <c r="NUV64" s="87"/>
      <c r="NUW64" s="87"/>
      <c r="NUX64" s="87"/>
      <c r="NVD64" s="87"/>
      <c r="NVE64" s="87"/>
      <c r="NVF64" s="87"/>
      <c r="NVG64" s="87"/>
      <c r="NVH64" s="87"/>
      <c r="NVI64" s="87"/>
      <c r="NVJ64" s="87"/>
      <c r="NVK64" s="87"/>
      <c r="NVL64" s="87"/>
      <c r="NVM64" s="87"/>
      <c r="NVS64" s="87"/>
      <c r="NVT64" s="87"/>
      <c r="NVU64" s="87"/>
      <c r="NVV64" s="87"/>
      <c r="NVW64" s="87"/>
      <c r="NVX64" s="87"/>
      <c r="NVY64" s="87"/>
      <c r="NVZ64" s="87"/>
      <c r="NWA64" s="87"/>
      <c r="NWB64" s="87"/>
      <c r="NWH64" s="87"/>
      <c r="NWI64" s="87"/>
      <c r="NWJ64" s="87"/>
      <c r="NWK64" s="87"/>
      <c r="NWL64" s="87"/>
      <c r="NWM64" s="87"/>
      <c r="NWN64" s="87"/>
      <c r="NWO64" s="87"/>
      <c r="NWP64" s="87"/>
      <c r="NWQ64" s="87"/>
      <c r="NWW64" s="87"/>
      <c r="NWX64" s="87"/>
      <c r="NWY64" s="87"/>
      <c r="NWZ64" s="87"/>
      <c r="NXA64" s="87"/>
      <c r="NXB64" s="87"/>
      <c r="NXC64" s="87"/>
      <c r="NXD64" s="87"/>
      <c r="NXE64" s="87"/>
      <c r="NXF64" s="87"/>
      <c r="NXL64" s="87"/>
      <c r="NXM64" s="87"/>
      <c r="NXN64" s="87"/>
      <c r="NXO64" s="87"/>
      <c r="NXP64" s="87"/>
      <c r="NXQ64" s="87"/>
      <c r="NXR64" s="87"/>
      <c r="NXS64" s="87"/>
      <c r="NXT64" s="87"/>
      <c r="NXU64" s="87"/>
      <c r="NYA64" s="87"/>
      <c r="NYB64" s="87"/>
      <c r="NYC64" s="87"/>
      <c r="NYD64" s="87"/>
      <c r="NYE64" s="87"/>
      <c r="NYF64" s="87"/>
      <c r="NYG64" s="87"/>
      <c r="NYH64" s="87"/>
      <c r="NYI64" s="87"/>
      <c r="NYJ64" s="87"/>
      <c r="NYP64" s="87"/>
      <c r="NYQ64" s="87"/>
      <c r="NYR64" s="87"/>
      <c r="NYS64" s="87"/>
      <c r="NYT64" s="87"/>
      <c r="NYU64" s="87"/>
      <c r="NYV64" s="87"/>
      <c r="NYW64" s="87"/>
      <c r="NYX64" s="87"/>
      <c r="NYY64" s="87"/>
      <c r="NZE64" s="87"/>
      <c r="NZF64" s="87"/>
      <c r="NZG64" s="87"/>
      <c r="NZH64" s="87"/>
      <c r="NZI64" s="87"/>
      <c r="NZJ64" s="87"/>
      <c r="NZK64" s="87"/>
      <c r="NZL64" s="87"/>
      <c r="NZM64" s="87"/>
      <c r="NZN64" s="87"/>
      <c r="NZT64" s="87"/>
      <c r="NZU64" s="87"/>
      <c r="NZV64" s="87"/>
      <c r="NZW64" s="87"/>
      <c r="NZX64" s="87"/>
      <c r="NZY64" s="87"/>
      <c r="NZZ64" s="87"/>
      <c r="OAA64" s="87"/>
      <c r="OAB64" s="87"/>
      <c r="OAC64" s="87"/>
      <c r="OAI64" s="87"/>
      <c r="OAJ64" s="87"/>
      <c r="OAK64" s="87"/>
      <c r="OAL64" s="87"/>
      <c r="OAM64" s="87"/>
      <c r="OAN64" s="87"/>
      <c r="OAO64" s="87"/>
      <c r="OAP64" s="87"/>
      <c r="OAQ64" s="87"/>
      <c r="OAR64" s="87"/>
      <c r="OAX64" s="87"/>
      <c r="OAY64" s="87"/>
      <c r="OAZ64" s="87"/>
      <c r="OBA64" s="87"/>
      <c r="OBB64" s="87"/>
      <c r="OBC64" s="87"/>
      <c r="OBD64" s="87"/>
      <c r="OBE64" s="87"/>
      <c r="OBF64" s="87"/>
      <c r="OBG64" s="87"/>
      <c r="OBM64" s="87"/>
      <c r="OBN64" s="87"/>
      <c r="OBO64" s="87"/>
      <c r="OBP64" s="87"/>
      <c r="OBQ64" s="87"/>
      <c r="OBR64" s="87"/>
      <c r="OBS64" s="87"/>
      <c r="OBT64" s="87"/>
      <c r="OBU64" s="87"/>
      <c r="OBV64" s="87"/>
      <c r="OCB64" s="87"/>
      <c r="OCC64" s="87"/>
      <c r="OCD64" s="87"/>
      <c r="OCE64" s="87"/>
      <c r="OCF64" s="87"/>
      <c r="OCG64" s="87"/>
      <c r="OCH64" s="87"/>
      <c r="OCI64" s="87"/>
      <c r="OCJ64" s="87"/>
      <c r="OCK64" s="87"/>
      <c r="OCQ64" s="87"/>
      <c r="OCR64" s="87"/>
      <c r="OCS64" s="87"/>
      <c r="OCT64" s="87"/>
      <c r="OCU64" s="87"/>
      <c r="OCV64" s="87"/>
      <c r="OCW64" s="87"/>
      <c r="OCX64" s="87"/>
      <c r="OCY64" s="87"/>
      <c r="OCZ64" s="87"/>
      <c r="ODF64" s="87"/>
      <c r="ODG64" s="87"/>
      <c r="ODH64" s="87"/>
      <c r="ODI64" s="87"/>
      <c r="ODJ64" s="87"/>
      <c r="ODK64" s="87"/>
      <c r="ODL64" s="87"/>
      <c r="ODM64" s="87"/>
      <c r="ODN64" s="87"/>
      <c r="ODO64" s="87"/>
      <c r="ODU64" s="87"/>
      <c r="ODV64" s="87"/>
      <c r="ODW64" s="87"/>
      <c r="ODX64" s="87"/>
      <c r="ODY64" s="87"/>
      <c r="ODZ64" s="87"/>
      <c r="OEA64" s="87"/>
      <c r="OEB64" s="87"/>
      <c r="OEC64" s="87"/>
      <c r="OED64" s="87"/>
      <c r="OEJ64" s="87"/>
      <c r="OEK64" s="87"/>
      <c r="OEL64" s="87"/>
      <c r="OEM64" s="87"/>
      <c r="OEN64" s="87"/>
      <c r="OEO64" s="87"/>
      <c r="OEP64" s="87"/>
      <c r="OEQ64" s="87"/>
      <c r="OER64" s="87"/>
      <c r="OES64" s="87"/>
      <c r="OEY64" s="87"/>
      <c r="OEZ64" s="87"/>
      <c r="OFA64" s="87"/>
      <c r="OFB64" s="87"/>
      <c r="OFC64" s="87"/>
      <c r="OFD64" s="87"/>
      <c r="OFE64" s="87"/>
      <c r="OFF64" s="87"/>
      <c r="OFG64" s="87"/>
      <c r="OFH64" s="87"/>
      <c r="OFN64" s="87"/>
      <c r="OFO64" s="87"/>
      <c r="OFP64" s="87"/>
      <c r="OFQ64" s="87"/>
      <c r="OFR64" s="87"/>
      <c r="OFS64" s="87"/>
      <c r="OFT64" s="87"/>
      <c r="OFU64" s="87"/>
      <c r="OFV64" s="87"/>
      <c r="OFW64" s="87"/>
      <c r="OGC64" s="87"/>
      <c r="OGD64" s="87"/>
      <c r="OGE64" s="87"/>
      <c r="OGF64" s="87"/>
      <c r="OGG64" s="87"/>
      <c r="OGH64" s="87"/>
      <c r="OGI64" s="87"/>
      <c r="OGJ64" s="87"/>
      <c r="OGK64" s="87"/>
      <c r="OGL64" s="87"/>
      <c r="OGR64" s="87"/>
      <c r="OGS64" s="87"/>
      <c r="OGT64" s="87"/>
      <c r="OGU64" s="87"/>
      <c r="OGV64" s="87"/>
      <c r="OGW64" s="87"/>
      <c r="OGX64" s="87"/>
      <c r="OGY64" s="87"/>
      <c r="OGZ64" s="87"/>
      <c r="OHA64" s="87"/>
      <c r="OHG64" s="87"/>
      <c r="OHH64" s="87"/>
      <c r="OHI64" s="87"/>
      <c r="OHJ64" s="87"/>
      <c r="OHK64" s="87"/>
      <c r="OHL64" s="87"/>
      <c r="OHM64" s="87"/>
      <c r="OHN64" s="87"/>
      <c r="OHO64" s="87"/>
      <c r="OHP64" s="87"/>
      <c r="OHV64" s="87"/>
      <c r="OHW64" s="87"/>
      <c r="OHX64" s="87"/>
      <c r="OHY64" s="87"/>
      <c r="OHZ64" s="87"/>
      <c r="OIA64" s="87"/>
      <c r="OIB64" s="87"/>
      <c r="OIC64" s="87"/>
      <c r="OID64" s="87"/>
      <c r="OIE64" s="87"/>
      <c r="OIK64" s="87"/>
      <c r="OIL64" s="87"/>
      <c r="OIM64" s="87"/>
      <c r="OIN64" s="87"/>
      <c r="OIO64" s="87"/>
      <c r="OIP64" s="87"/>
      <c r="OIQ64" s="87"/>
      <c r="OIR64" s="87"/>
      <c r="OIS64" s="87"/>
      <c r="OIT64" s="87"/>
      <c r="OIZ64" s="87"/>
      <c r="OJA64" s="87"/>
      <c r="OJB64" s="87"/>
      <c r="OJC64" s="87"/>
      <c r="OJD64" s="87"/>
      <c r="OJE64" s="87"/>
      <c r="OJF64" s="87"/>
      <c r="OJG64" s="87"/>
      <c r="OJH64" s="87"/>
      <c r="OJI64" s="87"/>
      <c r="OJO64" s="87"/>
      <c r="OJP64" s="87"/>
      <c r="OJQ64" s="87"/>
      <c r="OJR64" s="87"/>
      <c r="OJS64" s="87"/>
      <c r="OJT64" s="87"/>
      <c r="OJU64" s="87"/>
      <c r="OJV64" s="87"/>
      <c r="OJW64" s="87"/>
      <c r="OJX64" s="87"/>
      <c r="OKD64" s="87"/>
      <c r="OKE64" s="87"/>
      <c r="OKF64" s="87"/>
      <c r="OKG64" s="87"/>
      <c r="OKH64" s="87"/>
      <c r="OKI64" s="87"/>
      <c r="OKJ64" s="87"/>
      <c r="OKK64" s="87"/>
      <c r="OKL64" s="87"/>
      <c r="OKM64" s="87"/>
      <c r="OKS64" s="87"/>
      <c r="OKT64" s="87"/>
      <c r="OKU64" s="87"/>
      <c r="OKV64" s="87"/>
      <c r="OKW64" s="87"/>
      <c r="OKX64" s="87"/>
      <c r="OKY64" s="87"/>
      <c r="OKZ64" s="87"/>
      <c r="OLA64" s="87"/>
      <c r="OLB64" s="87"/>
      <c r="OLH64" s="87"/>
      <c r="OLI64" s="87"/>
      <c r="OLJ64" s="87"/>
      <c r="OLK64" s="87"/>
      <c r="OLL64" s="87"/>
      <c r="OLM64" s="87"/>
      <c r="OLN64" s="87"/>
      <c r="OLO64" s="87"/>
      <c r="OLP64" s="87"/>
      <c r="OLQ64" s="87"/>
      <c r="OLW64" s="87"/>
      <c r="OLX64" s="87"/>
      <c r="OLY64" s="87"/>
      <c r="OLZ64" s="87"/>
      <c r="OMA64" s="87"/>
      <c r="OMB64" s="87"/>
      <c r="OMC64" s="87"/>
      <c r="OMD64" s="87"/>
      <c r="OME64" s="87"/>
      <c r="OMF64" s="87"/>
      <c r="OML64" s="87"/>
      <c r="OMM64" s="87"/>
      <c r="OMN64" s="87"/>
      <c r="OMO64" s="87"/>
      <c r="OMP64" s="87"/>
      <c r="OMQ64" s="87"/>
      <c r="OMR64" s="87"/>
      <c r="OMS64" s="87"/>
      <c r="OMT64" s="87"/>
      <c r="OMU64" s="87"/>
      <c r="ONA64" s="87"/>
      <c r="ONB64" s="87"/>
      <c r="ONC64" s="87"/>
      <c r="OND64" s="87"/>
      <c r="ONE64" s="87"/>
      <c r="ONF64" s="87"/>
      <c r="ONG64" s="87"/>
      <c r="ONH64" s="87"/>
      <c r="ONI64" s="87"/>
      <c r="ONJ64" s="87"/>
      <c r="ONP64" s="87"/>
      <c r="ONQ64" s="87"/>
      <c r="ONR64" s="87"/>
      <c r="ONS64" s="87"/>
      <c r="ONT64" s="87"/>
      <c r="ONU64" s="87"/>
      <c r="ONV64" s="87"/>
      <c r="ONW64" s="87"/>
      <c r="ONX64" s="87"/>
      <c r="ONY64" s="87"/>
      <c r="OOE64" s="87"/>
      <c r="OOF64" s="87"/>
      <c r="OOG64" s="87"/>
      <c r="OOH64" s="87"/>
      <c r="OOI64" s="87"/>
      <c r="OOJ64" s="87"/>
      <c r="OOK64" s="87"/>
      <c r="OOL64" s="87"/>
      <c r="OOM64" s="87"/>
      <c r="OON64" s="87"/>
      <c r="OOT64" s="87"/>
      <c r="OOU64" s="87"/>
      <c r="OOV64" s="87"/>
      <c r="OOW64" s="87"/>
      <c r="OOX64" s="87"/>
      <c r="OOY64" s="87"/>
      <c r="OOZ64" s="87"/>
      <c r="OPA64" s="87"/>
      <c r="OPB64" s="87"/>
      <c r="OPC64" s="87"/>
      <c r="OPI64" s="87"/>
      <c r="OPJ64" s="87"/>
      <c r="OPK64" s="87"/>
      <c r="OPL64" s="87"/>
      <c r="OPM64" s="87"/>
      <c r="OPN64" s="87"/>
      <c r="OPO64" s="87"/>
      <c r="OPP64" s="87"/>
      <c r="OPQ64" s="87"/>
      <c r="OPR64" s="87"/>
      <c r="OPX64" s="87"/>
      <c r="OPY64" s="87"/>
      <c r="OPZ64" s="87"/>
      <c r="OQA64" s="87"/>
      <c r="OQB64" s="87"/>
      <c r="OQC64" s="87"/>
      <c r="OQD64" s="87"/>
      <c r="OQE64" s="87"/>
      <c r="OQF64" s="87"/>
      <c r="OQG64" s="87"/>
      <c r="OQM64" s="87"/>
      <c r="OQN64" s="87"/>
      <c r="OQO64" s="87"/>
      <c r="OQP64" s="87"/>
      <c r="OQQ64" s="87"/>
      <c r="OQR64" s="87"/>
      <c r="OQS64" s="87"/>
      <c r="OQT64" s="87"/>
      <c r="OQU64" s="87"/>
      <c r="OQV64" s="87"/>
      <c r="ORB64" s="87"/>
      <c r="ORC64" s="87"/>
      <c r="ORD64" s="87"/>
      <c r="ORE64" s="87"/>
      <c r="ORF64" s="87"/>
      <c r="ORG64" s="87"/>
      <c r="ORH64" s="87"/>
      <c r="ORI64" s="87"/>
      <c r="ORJ64" s="87"/>
      <c r="ORK64" s="87"/>
      <c r="ORQ64" s="87"/>
      <c r="ORR64" s="87"/>
      <c r="ORS64" s="87"/>
      <c r="ORT64" s="87"/>
      <c r="ORU64" s="87"/>
      <c r="ORV64" s="87"/>
      <c r="ORW64" s="87"/>
      <c r="ORX64" s="87"/>
      <c r="ORY64" s="87"/>
      <c r="ORZ64" s="87"/>
      <c r="OSF64" s="87"/>
      <c r="OSG64" s="87"/>
      <c r="OSH64" s="87"/>
      <c r="OSI64" s="87"/>
      <c r="OSJ64" s="87"/>
      <c r="OSK64" s="87"/>
      <c r="OSL64" s="87"/>
      <c r="OSM64" s="87"/>
      <c r="OSN64" s="87"/>
      <c r="OSO64" s="87"/>
      <c r="OSU64" s="87"/>
      <c r="OSV64" s="87"/>
      <c r="OSW64" s="87"/>
      <c r="OSX64" s="87"/>
      <c r="OSY64" s="87"/>
      <c r="OSZ64" s="87"/>
      <c r="OTA64" s="87"/>
      <c r="OTB64" s="87"/>
      <c r="OTC64" s="87"/>
      <c r="OTD64" s="87"/>
      <c r="OTJ64" s="87"/>
      <c r="OTK64" s="87"/>
      <c r="OTL64" s="87"/>
      <c r="OTM64" s="87"/>
      <c r="OTN64" s="87"/>
      <c r="OTO64" s="87"/>
      <c r="OTP64" s="87"/>
      <c r="OTQ64" s="87"/>
      <c r="OTR64" s="87"/>
      <c r="OTS64" s="87"/>
      <c r="OTY64" s="87"/>
      <c r="OTZ64" s="87"/>
      <c r="OUA64" s="87"/>
      <c r="OUB64" s="87"/>
      <c r="OUC64" s="87"/>
      <c r="OUD64" s="87"/>
      <c r="OUE64" s="87"/>
      <c r="OUF64" s="87"/>
      <c r="OUG64" s="87"/>
      <c r="OUH64" s="87"/>
      <c r="OUN64" s="87"/>
      <c r="OUO64" s="87"/>
      <c r="OUP64" s="87"/>
      <c r="OUQ64" s="87"/>
      <c r="OUR64" s="87"/>
      <c r="OUS64" s="87"/>
      <c r="OUT64" s="87"/>
      <c r="OUU64" s="87"/>
      <c r="OUV64" s="87"/>
      <c r="OUW64" s="87"/>
      <c r="OVC64" s="87"/>
      <c r="OVD64" s="87"/>
      <c r="OVE64" s="87"/>
      <c r="OVF64" s="87"/>
      <c r="OVG64" s="87"/>
      <c r="OVH64" s="87"/>
      <c r="OVI64" s="87"/>
      <c r="OVJ64" s="87"/>
      <c r="OVK64" s="87"/>
      <c r="OVL64" s="87"/>
      <c r="OVR64" s="87"/>
      <c r="OVS64" s="87"/>
      <c r="OVT64" s="87"/>
      <c r="OVU64" s="87"/>
      <c r="OVV64" s="87"/>
      <c r="OVW64" s="87"/>
      <c r="OVX64" s="87"/>
      <c r="OVY64" s="87"/>
      <c r="OVZ64" s="87"/>
      <c r="OWA64" s="87"/>
      <c r="OWG64" s="87"/>
      <c r="OWH64" s="87"/>
      <c r="OWI64" s="87"/>
      <c r="OWJ64" s="87"/>
      <c r="OWK64" s="87"/>
      <c r="OWL64" s="87"/>
      <c r="OWM64" s="87"/>
      <c r="OWN64" s="87"/>
      <c r="OWO64" s="87"/>
      <c r="OWP64" s="87"/>
      <c r="OWV64" s="87"/>
      <c r="OWW64" s="87"/>
      <c r="OWX64" s="87"/>
      <c r="OWY64" s="87"/>
      <c r="OWZ64" s="87"/>
      <c r="OXA64" s="87"/>
      <c r="OXB64" s="87"/>
      <c r="OXC64" s="87"/>
      <c r="OXD64" s="87"/>
      <c r="OXE64" s="87"/>
      <c r="OXK64" s="87"/>
      <c r="OXL64" s="87"/>
      <c r="OXM64" s="87"/>
      <c r="OXN64" s="87"/>
      <c r="OXO64" s="87"/>
      <c r="OXP64" s="87"/>
      <c r="OXQ64" s="87"/>
      <c r="OXR64" s="87"/>
      <c r="OXS64" s="87"/>
      <c r="OXT64" s="87"/>
      <c r="OXZ64" s="87"/>
      <c r="OYA64" s="87"/>
      <c r="OYB64" s="87"/>
      <c r="OYC64" s="87"/>
      <c r="OYD64" s="87"/>
      <c r="OYE64" s="87"/>
      <c r="OYF64" s="87"/>
      <c r="OYG64" s="87"/>
      <c r="OYH64" s="87"/>
      <c r="OYI64" s="87"/>
      <c r="OYO64" s="87"/>
      <c r="OYP64" s="87"/>
      <c r="OYQ64" s="87"/>
      <c r="OYR64" s="87"/>
      <c r="OYS64" s="87"/>
      <c r="OYT64" s="87"/>
      <c r="OYU64" s="87"/>
      <c r="OYV64" s="87"/>
      <c r="OYW64" s="87"/>
      <c r="OYX64" s="87"/>
      <c r="OZD64" s="87"/>
      <c r="OZE64" s="87"/>
      <c r="OZF64" s="87"/>
      <c r="OZG64" s="87"/>
      <c r="OZH64" s="87"/>
      <c r="OZI64" s="87"/>
      <c r="OZJ64" s="87"/>
      <c r="OZK64" s="87"/>
      <c r="OZL64" s="87"/>
      <c r="OZM64" s="87"/>
      <c r="OZS64" s="87"/>
      <c r="OZT64" s="87"/>
      <c r="OZU64" s="87"/>
      <c r="OZV64" s="87"/>
      <c r="OZW64" s="87"/>
      <c r="OZX64" s="87"/>
      <c r="OZY64" s="87"/>
      <c r="OZZ64" s="87"/>
      <c r="PAA64" s="87"/>
      <c r="PAB64" s="87"/>
      <c r="PAH64" s="87"/>
      <c r="PAI64" s="87"/>
      <c r="PAJ64" s="87"/>
      <c r="PAK64" s="87"/>
      <c r="PAL64" s="87"/>
      <c r="PAM64" s="87"/>
      <c r="PAN64" s="87"/>
      <c r="PAO64" s="87"/>
      <c r="PAP64" s="87"/>
      <c r="PAQ64" s="87"/>
      <c r="PAW64" s="87"/>
      <c r="PAX64" s="87"/>
      <c r="PAY64" s="87"/>
      <c r="PAZ64" s="87"/>
      <c r="PBA64" s="87"/>
      <c r="PBB64" s="87"/>
      <c r="PBC64" s="87"/>
      <c r="PBD64" s="87"/>
      <c r="PBE64" s="87"/>
      <c r="PBF64" s="87"/>
      <c r="PBL64" s="87"/>
      <c r="PBM64" s="87"/>
      <c r="PBN64" s="87"/>
      <c r="PBO64" s="87"/>
      <c r="PBP64" s="87"/>
      <c r="PBQ64" s="87"/>
      <c r="PBR64" s="87"/>
      <c r="PBS64" s="87"/>
      <c r="PBT64" s="87"/>
      <c r="PBU64" s="87"/>
      <c r="PCA64" s="87"/>
      <c r="PCB64" s="87"/>
      <c r="PCC64" s="87"/>
      <c r="PCD64" s="87"/>
      <c r="PCE64" s="87"/>
      <c r="PCF64" s="87"/>
      <c r="PCG64" s="87"/>
      <c r="PCH64" s="87"/>
      <c r="PCI64" s="87"/>
      <c r="PCJ64" s="87"/>
      <c r="PCP64" s="87"/>
      <c r="PCQ64" s="87"/>
      <c r="PCR64" s="87"/>
      <c r="PCS64" s="87"/>
      <c r="PCT64" s="87"/>
      <c r="PCU64" s="87"/>
      <c r="PCV64" s="87"/>
      <c r="PCW64" s="87"/>
      <c r="PCX64" s="87"/>
      <c r="PCY64" s="87"/>
      <c r="PDE64" s="87"/>
      <c r="PDF64" s="87"/>
      <c r="PDG64" s="87"/>
      <c r="PDH64" s="87"/>
      <c r="PDI64" s="87"/>
      <c r="PDJ64" s="87"/>
      <c r="PDK64" s="87"/>
      <c r="PDL64" s="87"/>
      <c r="PDM64" s="87"/>
      <c r="PDN64" s="87"/>
      <c r="PDT64" s="87"/>
      <c r="PDU64" s="87"/>
      <c r="PDV64" s="87"/>
      <c r="PDW64" s="87"/>
      <c r="PDX64" s="87"/>
      <c r="PDY64" s="87"/>
      <c r="PDZ64" s="87"/>
      <c r="PEA64" s="87"/>
      <c r="PEB64" s="87"/>
      <c r="PEC64" s="87"/>
      <c r="PEI64" s="87"/>
      <c r="PEJ64" s="87"/>
      <c r="PEK64" s="87"/>
      <c r="PEL64" s="87"/>
      <c r="PEM64" s="87"/>
      <c r="PEN64" s="87"/>
      <c r="PEO64" s="87"/>
      <c r="PEP64" s="87"/>
      <c r="PEQ64" s="87"/>
      <c r="PER64" s="87"/>
      <c r="PEX64" s="87"/>
      <c r="PEY64" s="87"/>
      <c r="PEZ64" s="87"/>
      <c r="PFA64" s="87"/>
      <c r="PFB64" s="87"/>
      <c r="PFC64" s="87"/>
      <c r="PFD64" s="87"/>
      <c r="PFE64" s="87"/>
      <c r="PFF64" s="87"/>
      <c r="PFG64" s="87"/>
      <c r="PFM64" s="87"/>
      <c r="PFN64" s="87"/>
      <c r="PFO64" s="87"/>
      <c r="PFP64" s="87"/>
      <c r="PFQ64" s="87"/>
      <c r="PFR64" s="87"/>
      <c r="PFS64" s="87"/>
      <c r="PFT64" s="87"/>
      <c r="PFU64" s="87"/>
      <c r="PFV64" s="87"/>
      <c r="PGB64" s="87"/>
      <c r="PGC64" s="87"/>
      <c r="PGD64" s="87"/>
      <c r="PGE64" s="87"/>
      <c r="PGF64" s="87"/>
      <c r="PGG64" s="87"/>
      <c r="PGH64" s="87"/>
      <c r="PGI64" s="87"/>
      <c r="PGJ64" s="87"/>
      <c r="PGK64" s="87"/>
      <c r="PGQ64" s="87"/>
      <c r="PGR64" s="87"/>
      <c r="PGS64" s="87"/>
      <c r="PGT64" s="87"/>
      <c r="PGU64" s="87"/>
      <c r="PGV64" s="87"/>
      <c r="PGW64" s="87"/>
      <c r="PGX64" s="87"/>
      <c r="PGY64" s="87"/>
      <c r="PGZ64" s="87"/>
      <c r="PHF64" s="87"/>
      <c r="PHG64" s="87"/>
      <c r="PHH64" s="87"/>
      <c r="PHI64" s="87"/>
      <c r="PHJ64" s="87"/>
      <c r="PHK64" s="87"/>
      <c r="PHL64" s="87"/>
      <c r="PHM64" s="87"/>
      <c r="PHN64" s="87"/>
      <c r="PHO64" s="87"/>
      <c r="PHU64" s="87"/>
      <c r="PHV64" s="87"/>
      <c r="PHW64" s="87"/>
      <c r="PHX64" s="87"/>
      <c r="PHY64" s="87"/>
      <c r="PHZ64" s="87"/>
      <c r="PIA64" s="87"/>
      <c r="PIB64" s="87"/>
      <c r="PIC64" s="87"/>
      <c r="PID64" s="87"/>
      <c r="PIJ64" s="87"/>
      <c r="PIK64" s="87"/>
      <c r="PIL64" s="87"/>
      <c r="PIM64" s="87"/>
      <c r="PIN64" s="87"/>
      <c r="PIO64" s="87"/>
      <c r="PIP64" s="87"/>
      <c r="PIQ64" s="87"/>
      <c r="PIR64" s="87"/>
      <c r="PIS64" s="87"/>
      <c r="PIY64" s="87"/>
      <c r="PIZ64" s="87"/>
      <c r="PJA64" s="87"/>
      <c r="PJB64" s="87"/>
      <c r="PJC64" s="87"/>
      <c r="PJD64" s="87"/>
      <c r="PJE64" s="87"/>
      <c r="PJF64" s="87"/>
      <c r="PJG64" s="87"/>
      <c r="PJH64" s="87"/>
      <c r="PJN64" s="87"/>
      <c r="PJO64" s="87"/>
      <c r="PJP64" s="87"/>
      <c r="PJQ64" s="87"/>
      <c r="PJR64" s="87"/>
      <c r="PJS64" s="87"/>
      <c r="PJT64" s="87"/>
      <c r="PJU64" s="87"/>
      <c r="PJV64" s="87"/>
      <c r="PJW64" s="87"/>
      <c r="PKC64" s="87"/>
      <c r="PKD64" s="87"/>
      <c r="PKE64" s="87"/>
      <c r="PKF64" s="87"/>
      <c r="PKG64" s="87"/>
      <c r="PKH64" s="87"/>
      <c r="PKI64" s="87"/>
      <c r="PKJ64" s="87"/>
      <c r="PKK64" s="87"/>
      <c r="PKL64" s="87"/>
      <c r="PKR64" s="87"/>
      <c r="PKS64" s="87"/>
      <c r="PKT64" s="87"/>
      <c r="PKU64" s="87"/>
      <c r="PKV64" s="87"/>
      <c r="PKW64" s="87"/>
      <c r="PKX64" s="87"/>
      <c r="PKY64" s="87"/>
      <c r="PKZ64" s="87"/>
      <c r="PLA64" s="87"/>
      <c r="PLG64" s="87"/>
      <c r="PLH64" s="87"/>
      <c r="PLI64" s="87"/>
      <c r="PLJ64" s="87"/>
      <c r="PLK64" s="87"/>
      <c r="PLL64" s="87"/>
      <c r="PLM64" s="87"/>
      <c r="PLN64" s="87"/>
      <c r="PLO64" s="87"/>
      <c r="PLP64" s="87"/>
      <c r="PLV64" s="87"/>
      <c r="PLW64" s="87"/>
      <c r="PLX64" s="87"/>
      <c r="PLY64" s="87"/>
      <c r="PLZ64" s="87"/>
      <c r="PMA64" s="87"/>
      <c r="PMB64" s="87"/>
      <c r="PMC64" s="87"/>
      <c r="PMD64" s="87"/>
      <c r="PME64" s="87"/>
      <c r="PMK64" s="87"/>
      <c r="PML64" s="87"/>
      <c r="PMM64" s="87"/>
      <c r="PMN64" s="87"/>
      <c r="PMO64" s="87"/>
      <c r="PMP64" s="87"/>
      <c r="PMQ64" s="87"/>
      <c r="PMR64" s="87"/>
      <c r="PMS64" s="87"/>
      <c r="PMT64" s="87"/>
      <c r="PMZ64" s="87"/>
      <c r="PNA64" s="87"/>
      <c r="PNB64" s="87"/>
      <c r="PNC64" s="87"/>
      <c r="PND64" s="87"/>
      <c r="PNE64" s="87"/>
      <c r="PNF64" s="87"/>
      <c r="PNG64" s="87"/>
      <c r="PNH64" s="87"/>
      <c r="PNI64" s="87"/>
      <c r="PNO64" s="87"/>
      <c r="PNP64" s="87"/>
      <c r="PNQ64" s="87"/>
      <c r="PNR64" s="87"/>
      <c r="PNS64" s="87"/>
      <c r="PNT64" s="87"/>
      <c r="PNU64" s="87"/>
      <c r="PNV64" s="87"/>
      <c r="PNW64" s="87"/>
      <c r="PNX64" s="87"/>
      <c r="POD64" s="87"/>
      <c r="POE64" s="87"/>
      <c r="POF64" s="87"/>
      <c r="POG64" s="87"/>
      <c r="POH64" s="87"/>
      <c r="POI64" s="87"/>
      <c r="POJ64" s="87"/>
      <c r="POK64" s="87"/>
      <c r="POL64" s="87"/>
      <c r="POM64" s="87"/>
      <c r="POS64" s="87"/>
      <c r="POT64" s="87"/>
      <c r="POU64" s="87"/>
      <c r="POV64" s="87"/>
      <c r="POW64" s="87"/>
      <c r="POX64" s="87"/>
      <c r="POY64" s="87"/>
      <c r="POZ64" s="87"/>
      <c r="PPA64" s="87"/>
      <c r="PPB64" s="87"/>
      <c r="PPH64" s="87"/>
      <c r="PPI64" s="87"/>
      <c r="PPJ64" s="87"/>
      <c r="PPK64" s="87"/>
      <c r="PPL64" s="87"/>
      <c r="PPM64" s="87"/>
      <c r="PPN64" s="87"/>
      <c r="PPO64" s="87"/>
      <c r="PPP64" s="87"/>
      <c r="PPQ64" s="87"/>
      <c r="PPW64" s="87"/>
      <c r="PPX64" s="87"/>
      <c r="PPY64" s="87"/>
      <c r="PPZ64" s="87"/>
      <c r="PQA64" s="87"/>
      <c r="PQB64" s="87"/>
      <c r="PQC64" s="87"/>
      <c r="PQD64" s="87"/>
      <c r="PQE64" s="87"/>
      <c r="PQF64" s="87"/>
      <c r="PQL64" s="87"/>
      <c r="PQM64" s="87"/>
      <c r="PQN64" s="87"/>
      <c r="PQO64" s="87"/>
      <c r="PQP64" s="87"/>
      <c r="PQQ64" s="87"/>
      <c r="PQR64" s="87"/>
      <c r="PQS64" s="87"/>
      <c r="PQT64" s="87"/>
      <c r="PQU64" s="87"/>
      <c r="PRA64" s="87"/>
      <c r="PRB64" s="87"/>
      <c r="PRC64" s="87"/>
      <c r="PRD64" s="87"/>
      <c r="PRE64" s="87"/>
      <c r="PRF64" s="87"/>
      <c r="PRG64" s="87"/>
      <c r="PRH64" s="87"/>
      <c r="PRI64" s="87"/>
      <c r="PRJ64" s="87"/>
      <c r="PRP64" s="87"/>
      <c r="PRQ64" s="87"/>
      <c r="PRR64" s="87"/>
      <c r="PRS64" s="87"/>
      <c r="PRT64" s="87"/>
      <c r="PRU64" s="87"/>
      <c r="PRV64" s="87"/>
      <c r="PRW64" s="87"/>
      <c r="PRX64" s="87"/>
      <c r="PRY64" s="87"/>
      <c r="PSE64" s="87"/>
      <c r="PSF64" s="87"/>
      <c r="PSG64" s="87"/>
      <c r="PSH64" s="87"/>
      <c r="PSI64" s="87"/>
      <c r="PSJ64" s="87"/>
      <c r="PSK64" s="87"/>
      <c r="PSL64" s="87"/>
      <c r="PSM64" s="87"/>
      <c r="PSN64" s="87"/>
      <c r="PST64" s="87"/>
      <c r="PSU64" s="87"/>
      <c r="PSV64" s="87"/>
      <c r="PSW64" s="87"/>
      <c r="PSX64" s="87"/>
      <c r="PSY64" s="87"/>
      <c r="PSZ64" s="87"/>
      <c r="PTA64" s="87"/>
      <c r="PTB64" s="87"/>
      <c r="PTC64" s="87"/>
      <c r="PTI64" s="87"/>
      <c r="PTJ64" s="87"/>
      <c r="PTK64" s="87"/>
      <c r="PTL64" s="87"/>
      <c r="PTM64" s="87"/>
      <c r="PTN64" s="87"/>
      <c r="PTO64" s="87"/>
      <c r="PTP64" s="87"/>
      <c r="PTQ64" s="87"/>
      <c r="PTR64" s="87"/>
      <c r="PTX64" s="87"/>
      <c r="PTY64" s="87"/>
      <c r="PTZ64" s="87"/>
      <c r="PUA64" s="87"/>
      <c r="PUB64" s="87"/>
      <c r="PUC64" s="87"/>
      <c r="PUD64" s="87"/>
      <c r="PUE64" s="87"/>
      <c r="PUF64" s="87"/>
      <c r="PUG64" s="87"/>
      <c r="PUM64" s="87"/>
      <c r="PUN64" s="87"/>
      <c r="PUO64" s="87"/>
      <c r="PUP64" s="87"/>
      <c r="PUQ64" s="87"/>
      <c r="PUR64" s="87"/>
      <c r="PUS64" s="87"/>
      <c r="PUT64" s="87"/>
      <c r="PUU64" s="87"/>
      <c r="PUV64" s="87"/>
      <c r="PVB64" s="87"/>
      <c r="PVC64" s="87"/>
      <c r="PVD64" s="87"/>
      <c r="PVE64" s="87"/>
      <c r="PVF64" s="87"/>
      <c r="PVG64" s="87"/>
      <c r="PVH64" s="87"/>
      <c r="PVI64" s="87"/>
      <c r="PVJ64" s="87"/>
      <c r="PVK64" s="87"/>
      <c r="PVQ64" s="87"/>
      <c r="PVR64" s="87"/>
      <c r="PVS64" s="87"/>
      <c r="PVT64" s="87"/>
      <c r="PVU64" s="87"/>
      <c r="PVV64" s="87"/>
      <c r="PVW64" s="87"/>
      <c r="PVX64" s="87"/>
      <c r="PVY64" s="87"/>
      <c r="PVZ64" s="87"/>
      <c r="PWF64" s="87"/>
      <c r="PWG64" s="87"/>
      <c r="PWH64" s="87"/>
      <c r="PWI64" s="87"/>
      <c r="PWJ64" s="87"/>
      <c r="PWK64" s="87"/>
      <c r="PWL64" s="87"/>
      <c r="PWM64" s="87"/>
      <c r="PWN64" s="87"/>
      <c r="PWO64" s="87"/>
      <c r="PWU64" s="87"/>
      <c r="PWV64" s="87"/>
      <c r="PWW64" s="87"/>
      <c r="PWX64" s="87"/>
      <c r="PWY64" s="87"/>
      <c r="PWZ64" s="87"/>
      <c r="PXA64" s="87"/>
      <c r="PXB64" s="87"/>
      <c r="PXC64" s="87"/>
      <c r="PXD64" s="87"/>
      <c r="PXJ64" s="87"/>
      <c r="PXK64" s="87"/>
      <c r="PXL64" s="87"/>
      <c r="PXM64" s="87"/>
      <c r="PXN64" s="87"/>
      <c r="PXO64" s="87"/>
      <c r="PXP64" s="87"/>
      <c r="PXQ64" s="87"/>
      <c r="PXR64" s="87"/>
      <c r="PXS64" s="87"/>
      <c r="PXY64" s="87"/>
      <c r="PXZ64" s="87"/>
      <c r="PYA64" s="87"/>
      <c r="PYB64" s="87"/>
      <c r="PYC64" s="87"/>
      <c r="PYD64" s="87"/>
      <c r="PYE64" s="87"/>
      <c r="PYF64" s="87"/>
      <c r="PYG64" s="87"/>
      <c r="PYH64" s="87"/>
      <c r="PYN64" s="87"/>
      <c r="PYO64" s="87"/>
      <c r="PYP64" s="87"/>
      <c r="PYQ64" s="87"/>
      <c r="PYR64" s="87"/>
      <c r="PYS64" s="87"/>
      <c r="PYT64" s="87"/>
      <c r="PYU64" s="87"/>
      <c r="PYV64" s="87"/>
      <c r="PYW64" s="87"/>
      <c r="PZC64" s="87"/>
      <c r="PZD64" s="87"/>
      <c r="PZE64" s="87"/>
      <c r="PZF64" s="87"/>
      <c r="PZG64" s="87"/>
      <c r="PZH64" s="87"/>
      <c r="PZI64" s="87"/>
      <c r="PZJ64" s="87"/>
      <c r="PZK64" s="87"/>
      <c r="PZL64" s="87"/>
      <c r="PZR64" s="87"/>
      <c r="PZS64" s="87"/>
      <c r="PZT64" s="87"/>
      <c r="PZU64" s="87"/>
      <c r="PZV64" s="87"/>
      <c r="PZW64" s="87"/>
      <c r="PZX64" s="87"/>
      <c r="PZY64" s="87"/>
      <c r="PZZ64" s="87"/>
      <c r="QAA64" s="87"/>
      <c r="QAG64" s="87"/>
      <c r="QAH64" s="87"/>
      <c r="QAI64" s="87"/>
      <c r="QAJ64" s="87"/>
      <c r="QAK64" s="87"/>
      <c r="QAL64" s="87"/>
      <c r="QAM64" s="87"/>
      <c r="QAN64" s="87"/>
      <c r="QAO64" s="87"/>
      <c r="QAP64" s="87"/>
      <c r="QAV64" s="87"/>
      <c r="QAW64" s="87"/>
      <c r="QAX64" s="87"/>
      <c r="QAY64" s="87"/>
      <c r="QAZ64" s="87"/>
      <c r="QBA64" s="87"/>
      <c r="QBB64" s="87"/>
      <c r="QBC64" s="87"/>
      <c r="QBD64" s="87"/>
      <c r="QBE64" s="87"/>
      <c r="QBK64" s="87"/>
      <c r="QBL64" s="87"/>
      <c r="QBM64" s="87"/>
      <c r="QBN64" s="87"/>
      <c r="QBO64" s="87"/>
      <c r="QBP64" s="87"/>
      <c r="QBQ64" s="87"/>
      <c r="QBR64" s="87"/>
      <c r="QBS64" s="87"/>
      <c r="QBT64" s="87"/>
      <c r="QBZ64" s="87"/>
      <c r="QCA64" s="87"/>
      <c r="QCB64" s="87"/>
      <c r="QCC64" s="87"/>
      <c r="QCD64" s="87"/>
      <c r="QCE64" s="87"/>
      <c r="QCF64" s="87"/>
      <c r="QCG64" s="87"/>
      <c r="QCH64" s="87"/>
      <c r="QCI64" s="87"/>
      <c r="QCO64" s="87"/>
      <c r="QCP64" s="87"/>
      <c r="QCQ64" s="87"/>
      <c r="QCR64" s="87"/>
      <c r="QCS64" s="87"/>
      <c r="QCT64" s="87"/>
      <c r="QCU64" s="87"/>
      <c r="QCV64" s="87"/>
      <c r="QCW64" s="87"/>
      <c r="QCX64" s="87"/>
      <c r="QDD64" s="87"/>
      <c r="QDE64" s="87"/>
      <c r="QDF64" s="87"/>
      <c r="QDG64" s="87"/>
      <c r="QDH64" s="87"/>
      <c r="QDI64" s="87"/>
      <c r="QDJ64" s="87"/>
      <c r="QDK64" s="87"/>
      <c r="QDL64" s="87"/>
      <c r="QDM64" s="87"/>
      <c r="QDS64" s="87"/>
      <c r="QDT64" s="87"/>
      <c r="QDU64" s="87"/>
      <c r="QDV64" s="87"/>
      <c r="QDW64" s="87"/>
      <c r="QDX64" s="87"/>
      <c r="QDY64" s="87"/>
      <c r="QDZ64" s="87"/>
      <c r="QEA64" s="87"/>
      <c r="QEB64" s="87"/>
      <c r="QEH64" s="87"/>
      <c r="QEI64" s="87"/>
      <c r="QEJ64" s="87"/>
      <c r="QEK64" s="87"/>
      <c r="QEL64" s="87"/>
      <c r="QEM64" s="87"/>
      <c r="QEN64" s="87"/>
      <c r="QEO64" s="87"/>
      <c r="QEP64" s="87"/>
      <c r="QEQ64" s="87"/>
      <c r="QEW64" s="87"/>
      <c r="QEX64" s="87"/>
      <c r="QEY64" s="87"/>
      <c r="QEZ64" s="87"/>
      <c r="QFA64" s="87"/>
      <c r="QFB64" s="87"/>
      <c r="QFC64" s="87"/>
      <c r="QFD64" s="87"/>
      <c r="QFE64" s="87"/>
      <c r="QFF64" s="87"/>
      <c r="QFL64" s="87"/>
      <c r="QFM64" s="87"/>
      <c r="QFN64" s="87"/>
      <c r="QFO64" s="87"/>
      <c r="QFP64" s="87"/>
      <c r="QFQ64" s="87"/>
      <c r="QFR64" s="87"/>
      <c r="QFS64" s="87"/>
      <c r="QFT64" s="87"/>
      <c r="QFU64" s="87"/>
      <c r="QGA64" s="87"/>
      <c r="QGB64" s="87"/>
      <c r="QGC64" s="87"/>
      <c r="QGD64" s="87"/>
      <c r="QGE64" s="87"/>
      <c r="QGF64" s="87"/>
      <c r="QGG64" s="87"/>
      <c r="QGH64" s="87"/>
      <c r="QGI64" s="87"/>
      <c r="QGJ64" s="87"/>
      <c r="QGP64" s="87"/>
      <c r="QGQ64" s="87"/>
      <c r="QGR64" s="87"/>
      <c r="QGS64" s="87"/>
      <c r="QGT64" s="87"/>
      <c r="QGU64" s="87"/>
      <c r="QGV64" s="87"/>
      <c r="QGW64" s="87"/>
      <c r="QGX64" s="87"/>
      <c r="QGY64" s="87"/>
      <c r="QHE64" s="87"/>
      <c r="QHF64" s="87"/>
      <c r="QHG64" s="87"/>
      <c r="QHH64" s="87"/>
      <c r="QHI64" s="87"/>
      <c r="QHJ64" s="87"/>
      <c r="QHK64" s="87"/>
      <c r="QHL64" s="87"/>
      <c r="QHM64" s="87"/>
      <c r="QHN64" s="87"/>
      <c r="QHT64" s="87"/>
      <c r="QHU64" s="87"/>
      <c r="QHV64" s="87"/>
      <c r="QHW64" s="87"/>
      <c r="QHX64" s="87"/>
      <c r="QHY64" s="87"/>
      <c r="QHZ64" s="87"/>
      <c r="QIA64" s="87"/>
      <c r="QIB64" s="87"/>
      <c r="QIC64" s="87"/>
      <c r="QII64" s="87"/>
      <c r="QIJ64" s="87"/>
      <c r="QIK64" s="87"/>
      <c r="QIL64" s="87"/>
      <c r="QIM64" s="87"/>
      <c r="QIN64" s="87"/>
      <c r="QIO64" s="87"/>
      <c r="QIP64" s="87"/>
      <c r="QIQ64" s="87"/>
      <c r="QIR64" s="87"/>
      <c r="QIX64" s="87"/>
      <c r="QIY64" s="87"/>
      <c r="QIZ64" s="87"/>
      <c r="QJA64" s="87"/>
      <c r="QJB64" s="87"/>
      <c r="QJC64" s="87"/>
      <c r="QJD64" s="87"/>
      <c r="QJE64" s="87"/>
      <c r="QJF64" s="87"/>
      <c r="QJG64" s="87"/>
      <c r="QJM64" s="87"/>
      <c r="QJN64" s="87"/>
      <c r="QJO64" s="87"/>
      <c r="QJP64" s="87"/>
      <c r="QJQ64" s="87"/>
      <c r="QJR64" s="87"/>
      <c r="QJS64" s="87"/>
      <c r="QJT64" s="87"/>
      <c r="QJU64" s="87"/>
      <c r="QJV64" s="87"/>
      <c r="QKB64" s="87"/>
      <c r="QKC64" s="87"/>
      <c r="QKD64" s="87"/>
      <c r="QKE64" s="87"/>
      <c r="QKF64" s="87"/>
      <c r="QKG64" s="87"/>
      <c r="QKH64" s="87"/>
      <c r="QKI64" s="87"/>
      <c r="QKJ64" s="87"/>
      <c r="QKK64" s="87"/>
      <c r="QKQ64" s="87"/>
      <c r="QKR64" s="87"/>
      <c r="QKS64" s="87"/>
      <c r="QKT64" s="87"/>
      <c r="QKU64" s="87"/>
      <c r="QKV64" s="87"/>
      <c r="QKW64" s="87"/>
      <c r="QKX64" s="87"/>
      <c r="QKY64" s="87"/>
      <c r="QKZ64" s="87"/>
      <c r="QLF64" s="87"/>
      <c r="QLG64" s="87"/>
      <c r="QLH64" s="87"/>
      <c r="QLI64" s="87"/>
      <c r="QLJ64" s="87"/>
      <c r="QLK64" s="87"/>
      <c r="QLL64" s="87"/>
      <c r="QLM64" s="87"/>
      <c r="QLN64" s="87"/>
      <c r="QLO64" s="87"/>
      <c r="QLU64" s="87"/>
      <c r="QLV64" s="87"/>
      <c r="QLW64" s="87"/>
      <c r="QLX64" s="87"/>
      <c r="QLY64" s="87"/>
      <c r="QLZ64" s="87"/>
      <c r="QMA64" s="87"/>
      <c r="QMB64" s="87"/>
      <c r="QMC64" s="87"/>
      <c r="QMD64" s="87"/>
      <c r="QMJ64" s="87"/>
      <c r="QMK64" s="87"/>
      <c r="QML64" s="87"/>
      <c r="QMM64" s="87"/>
      <c r="QMN64" s="87"/>
      <c r="QMO64" s="87"/>
      <c r="QMP64" s="87"/>
      <c r="QMQ64" s="87"/>
      <c r="QMR64" s="87"/>
      <c r="QMS64" s="87"/>
      <c r="QMY64" s="87"/>
      <c r="QMZ64" s="87"/>
      <c r="QNA64" s="87"/>
      <c r="QNB64" s="87"/>
      <c r="QNC64" s="87"/>
      <c r="QND64" s="87"/>
      <c r="QNE64" s="87"/>
      <c r="QNF64" s="87"/>
      <c r="QNG64" s="87"/>
      <c r="QNH64" s="87"/>
      <c r="QNN64" s="87"/>
      <c r="QNO64" s="87"/>
      <c r="QNP64" s="87"/>
      <c r="QNQ64" s="87"/>
      <c r="QNR64" s="87"/>
      <c r="QNS64" s="87"/>
      <c r="QNT64" s="87"/>
      <c r="QNU64" s="87"/>
      <c r="QNV64" s="87"/>
      <c r="QNW64" s="87"/>
      <c r="QOC64" s="87"/>
      <c r="QOD64" s="87"/>
      <c r="QOE64" s="87"/>
      <c r="QOF64" s="87"/>
      <c r="QOG64" s="87"/>
      <c r="QOH64" s="87"/>
      <c r="QOI64" s="87"/>
      <c r="QOJ64" s="87"/>
      <c r="QOK64" s="87"/>
      <c r="QOL64" s="87"/>
      <c r="QOR64" s="87"/>
      <c r="QOS64" s="87"/>
      <c r="QOT64" s="87"/>
      <c r="QOU64" s="87"/>
      <c r="QOV64" s="87"/>
      <c r="QOW64" s="87"/>
      <c r="QOX64" s="87"/>
      <c r="QOY64" s="87"/>
      <c r="QOZ64" s="87"/>
      <c r="QPA64" s="87"/>
      <c r="QPG64" s="87"/>
      <c r="QPH64" s="87"/>
      <c r="QPI64" s="87"/>
      <c r="QPJ64" s="87"/>
      <c r="QPK64" s="87"/>
      <c r="QPL64" s="87"/>
      <c r="QPM64" s="87"/>
      <c r="QPN64" s="87"/>
      <c r="QPO64" s="87"/>
      <c r="QPP64" s="87"/>
      <c r="QPV64" s="87"/>
      <c r="QPW64" s="87"/>
      <c r="QPX64" s="87"/>
      <c r="QPY64" s="87"/>
      <c r="QPZ64" s="87"/>
      <c r="QQA64" s="87"/>
      <c r="QQB64" s="87"/>
      <c r="QQC64" s="87"/>
      <c r="QQD64" s="87"/>
      <c r="QQE64" s="87"/>
      <c r="QQK64" s="87"/>
      <c r="QQL64" s="87"/>
      <c r="QQM64" s="87"/>
      <c r="QQN64" s="87"/>
      <c r="QQO64" s="87"/>
      <c r="QQP64" s="87"/>
      <c r="QQQ64" s="87"/>
      <c r="QQR64" s="87"/>
      <c r="QQS64" s="87"/>
      <c r="QQT64" s="87"/>
      <c r="QQZ64" s="87"/>
      <c r="QRA64" s="87"/>
      <c r="QRB64" s="87"/>
      <c r="QRC64" s="87"/>
      <c r="QRD64" s="87"/>
      <c r="QRE64" s="87"/>
      <c r="QRF64" s="87"/>
      <c r="QRG64" s="87"/>
      <c r="QRH64" s="87"/>
      <c r="QRI64" s="87"/>
      <c r="QRO64" s="87"/>
      <c r="QRP64" s="87"/>
      <c r="QRQ64" s="87"/>
      <c r="QRR64" s="87"/>
      <c r="QRS64" s="87"/>
      <c r="QRT64" s="87"/>
      <c r="QRU64" s="87"/>
      <c r="QRV64" s="87"/>
      <c r="QRW64" s="87"/>
      <c r="QRX64" s="87"/>
      <c r="QSD64" s="87"/>
      <c r="QSE64" s="87"/>
      <c r="QSF64" s="87"/>
      <c r="QSG64" s="87"/>
      <c r="QSH64" s="87"/>
      <c r="QSI64" s="87"/>
      <c r="QSJ64" s="87"/>
      <c r="QSK64" s="87"/>
      <c r="QSL64" s="87"/>
      <c r="QSM64" s="87"/>
      <c r="QSS64" s="87"/>
      <c r="QST64" s="87"/>
      <c r="QSU64" s="87"/>
      <c r="QSV64" s="87"/>
      <c r="QSW64" s="87"/>
      <c r="QSX64" s="87"/>
      <c r="QSY64" s="87"/>
      <c r="QSZ64" s="87"/>
      <c r="QTA64" s="87"/>
      <c r="QTB64" s="87"/>
      <c r="QTH64" s="87"/>
      <c r="QTI64" s="87"/>
      <c r="QTJ64" s="87"/>
      <c r="QTK64" s="87"/>
      <c r="QTL64" s="87"/>
      <c r="QTM64" s="87"/>
      <c r="QTN64" s="87"/>
      <c r="QTO64" s="87"/>
      <c r="QTP64" s="87"/>
      <c r="QTQ64" s="87"/>
      <c r="QTW64" s="87"/>
      <c r="QTX64" s="87"/>
      <c r="QTY64" s="87"/>
      <c r="QTZ64" s="87"/>
      <c r="QUA64" s="87"/>
      <c r="QUB64" s="87"/>
      <c r="QUC64" s="87"/>
      <c r="QUD64" s="87"/>
      <c r="QUE64" s="87"/>
      <c r="QUF64" s="87"/>
      <c r="QUL64" s="87"/>
      <c r="QUM64" s="87"/>
      <c r="QUN64" s="87"/>
      <c r="QUO64" s="87"/>
      <c r="QUP64" s="87"/>
      <c r="QUQ64" s="87"/>
      <c r="QUR64" s="87"/>
      <c r="QUS64" s="87"/>
      <c r="QUT64" s="87"/>
      <c r="QUU64" s="87"/>
      <c r="QVA64" s="87"/>
      <c r="QVB64" s="87"/>
      <c r="QVC64" s="87"/>
      <c r="QVD64" s="87"/>
      <c r="QVE64" s="87"/>
      <c r="QVF64" s="87"/>
      <c r="QVG64" s="87"/>
      <c r="QVH64" s="87"/>
      <c r="QVI64" s="87"/>
      <c r="QVJ64" s="87"/>
      <c r="QVP64" s="87"/>
      <c r="QVQ64" s="87"/>
      <c r="QVR64" s="87"/>
      <c r="QVS64" s="87"/>
      <c r="QVT64" s="87"/>
      <c r="QVU64" s="87"/>
      <c r="QVV64" s="87"/>
      <c r="QVW64" s="87"/>
      <c r="QVX64" s="87"/>
      <c r="QVY64" s="87"/>
      <c r="QWE64" s="87"/>
      <c r="QWF64" s="87"/>
      <c r="QWG64" s="87"/>
      <c r="QWH64" s="87"/>
      <c r="QWI64" s="87"/>
      <c r="QWJ64" s="87"/>
      <c r="QWK64" s="87"/>
      <c r="QWL64" s="87"/>
      <c r="QWM64" s="87"/>
      <c r="QWN64" s="87"/>
      <c r="QWT64" s="87"/>
      <c r="QWU64" s="87"/>
      <c r="QWV64" s="87"/>
      <c r="QWW64" s="87"/>
      <c r="QWX64" s="87"/>
      <c r="QWY64" s="87"/>
      <c r="QWZ64" s="87"/>
      <c r="QXA64" s="87"/>
      <c r="QXB64" s="87"/>
      <c r="QXC64" s="87"/>
      <c r="QXI64" s="87"/>
      <c r="QXJ64" s="87"/>
      <c r="QXK64" s="87"/>
      <c r="QXL64" s="87"/>
      <c r="QXM64" s="87"/>
      <c r="QXN64" s="87"/>
      <c r="QXO64" s="87"/>
      <c r="QXP64" s="87"/>
      <c r="QXQ64" s="87"/>
      <c r="QXR64" s="87"/>
      <c r="QXX64" s="87"/>
      <c r="QXY64" s="87"/>
      <c r="QXZ64" s="87"/>
      <c r="QYA64" s="87"/>
      <c r="QYB64" s="87"/>
      <c r="QYC64" s="87"/>
      <c r="QYD64" s="87"/>
      <c r="QYE64" s="87"/>
      <c r="QYF64" s="87"/>
      <c r="QYG64" s="87"/>
      <c r="QYM64" s="87"/>
      <c r="QYN64" s="87"/>
      <c r="QYO64" s="87"/>
      <c r="QYP64" s="87"/>
      <c r="QYQ64" s="87"/>
      <c r="QYR64" s="87"/>
      <c r="QYS64" s="87"/>
      <c r="QYT64" s="87"/>
      <c r="QYU64" s="87"/>
      <c r="QYV64" s="87"/>
      <c r="QZB64" s="87"/>
      <c r="QZC64" s="87"/>
      <c r="QZD64" s="87"/>
      <c r="QZE64" s="87"/>
      <c r="QZF64" s="87"/>
      <c r="QZG64" s="87"/>
      <c r="QZH64" s="87"/>
      <c r="QZI64" s="87"/>
      <c r="QZJ64" s="87"/>
      <c r="QZK64" s="87"/>
      <c r="QZQ64" s="87"/>
      <c r="QZR64" s="87"/>
      <c r="QZS64" s="87"/>
      <c r="QZT64" s="87"/>
      <c r="QZU64" s="87"/>
      <c r="QZV64" s="87"/>
      <c r="QZW64" s="87"/>
      <c r="QZX64" s="87"/>
      <c r="QZY64" s="87"/>
      <c r="QZZ64" s="87"/>
      <c r="RAF64" s="87"/>
      <c r="RAG64" s="87"/>
      <c r="RAH64" s="87"/>
      <c r="RAI64" s="87"/>
      <c r="RAJ64" s="87"/>
      <c r="RAK64" s="87"/>
      <c r="RAL64" s="87"/>
      <c r="RAM64" s="87"/>
      <c r="RAN64" s="87"/>
      <c r="RAO64" s="87"/>
      <c r="RAU64" s="87"/>
      <c r="RAV64" s="87"/>
      <c r="RAW64" s="87"/>
      <c r="RAX64" s="87"/>
      <c r="RAY64" s="87"/>
      <c r="RAZ64" s="87"/>
      <c r="RBA64" s="87"/>
      <c r="RBB64" s="87"/>
      <c r="RBC64" s="87"/>
      <c r="RBD64" s="87"/>
      <c r="RBJ64" s="87"/>
      <c r="RBK64" s="87"/>
      <c r="RBL64" s="87"/>
      <c r="RBM64" s="87"/>
      <c r="RBN64" s="87"/>
      <c r="RBO64" s="87"/>
      <c r="RBP64" s="87"/>
      <c r="RBQ64" s="87"/>
      <c r="RBR64" s="87"/>
      <c r="RBS64" s="87"/>
      <c r="RBY64" s="87"/>
      <c r="RBZ64" s="87"/>
      <c r="RCA64" s="87"/>
      <c r="RCB64" s="87"/>
      <c r="RCC64" s="87"/>
      <c r="RCD64" s="87"/>
      <c r="RCE64" s="87"/>
      <c r="RCF64" s="87"/>
      <c r="RCG64" s="87"/>
      <c r="RCH64" s="87"/>
      <c r="RCN64" s="87"/>
      <c r="RCO64" s="87"/>
      <c r="RCP64" s="87"/>
      <c r="RCQ64" s="87"/>
      <c r="RCR64" s="87"/>
      <c r="RCS64" s="87"/>
      <c r="RCT64" s="87"/>
      <c r="RCU64" s="87"/>
      <c r="RCV64" s="87"/>
      <c r="RCW64" s="87"/>
      <c r="RDC64" s="87"/>
      <c r="RDD64" s="87"/>
      <c r="RDE64" s="87"/>
      <c r="RDF64" s="87"/>
      <c r="RDG64" s="87"/>
      <c r="RDH64" s="87"/>
      <c r="RDI64" s="87"/>
      <c r="RDJ64" s="87"/>
      <c r="RDK64" s="87"/>
      <c r="RDL64" s="87"/>
      <c r="RDR64" s="87"/>
      <c r="RDS64" s="87"/>
      <c r="RDT64" s="87"/>
      <c r="RDU64" s="87"/>
      <c r="RDV64" s="87"/>
      <c r="RDW64" s="87"/>
      <c r="RDX64" s="87"/>
      <c r="RDY64" s="87"/>
      <c r="RDZ64" s="87"/>
      <c r="REA64" s="87"/>
      <c r="REG64" s="87"/>
      <c r="REH64" s="87"/>
      <c r="REI64" s="87"/>
      <c r="REJ64" s="87"/>
      <c r="REK64" s="87"/>
      <c r="REL64" s="87"/>
      <c r="REM64" s="87"/>
      <c r="REN64" s="87"/>
      <c r="REO64" s="87"/>
      <c r="REP64" s="87"/>
      <c r="REV64" s="87"/>
      <c r="REW64" s="87"/>
      <c r="REX64" s="87"/>
      <c r="REY64" s="87"/>
      <c r="REZ64" s="87"/>
      <c r="RFA64" s="87"/>
      <c r="RFB64" s="87"/>
      <c r="RFC64" s="87"/>
      <c r="RFD64" s="87"/>
      <c r="RFE64" s="87"/>
      <c r="RFK64" s="87"/>
      <c r="RFL64" s="87"/>
      <c r="RFM64" s="87"/>
      <c r="RFN64" s="87"/>
      <c r="RFO64" s="87"/>
      <c r="RFP64" s="87"/>
      <c r="RFQ64" s="87"/>
      <c r="RFR64" s="87"/>
      <c r="RFS64" s="87"/>
      <c r="RFT64" s="87"/>
      <c r="RFZ64" s="87"/>
      <c r="RGA64" s="87"/>
      <c r="RGB64" s="87"/>
      <c r="RGC64" s="87"/>
      <c r="RGD64" s="87"/>
      <c r="RGE64" s="87"/>
      <c r="RGF64" s="87"/>
      <c r="RGG64" s="87"/>
      <c r="RGH64" s="87"/>
      <c r="RGI64" s="87"/>
      <c r="RGO64" s="87"/>
      <c r="RGP64" s="87"/>
      <c r="RGQ64" s="87"/>
      <c r="RGR64" s="87"/>
      <c r="RGS64" s="87"/>
      <c r="RGT64" s="87"/>
      <c r="RGU64" s="87"/>
      <c r="RGV64" s="87"/>
      <c r="RGW64" s="87"/>
      <c r="RGX64" s="87"/>
      <c r="RHD64" s="87"/>
      <c r="RHE64" s="87"/>
      <c r="RHF64" s="87"/>
      <c r="RHG64" s="87"/>
      <c r="RHH64" s="87"/>
      <c r="RHI64" s="87"/>
      <c r="RHJ64" s="87"/>
      <c r="RHK64" s="87"/>
      <c r="RHL64" s="87"/>
      <c r="RHM64" s="87"/>
      <c r="RHS64" s="87"/>
      <c r="RHT64" s="87"/>
      <c r="RHU64" s="87"/>
      <c r="RHV64" s="87"/>
      <c r="RHW64" s="87"/>
      <c r="RHX64" s="87"/>
      <c r="RHY64" s="87"/>
      <c r="RHZ64" s="87"/>
      <c r="RIA64" s="87"/>
      <c r="RIB64" s="87"/>
      <c r="RIH64" s="87"/>
      <c r="RII64" s="87"/>
      <c r="RIJ64" s="87"/>
      <c r="RIK64" s="87"/>
      <c r="RIL64" s="87"/>
      <c r="RIM64" s="87"/>
      <c r="RIN64" s="87"/>
      <c r="RIO64" s="87"/>
      <c r="RIP64" s="87"/>
      <c r="RIQ64" s="87"/>
      <c r="RIW64" s="87"/>
      <c r="RIX64" s="87"/>
      <c r="RIY64" s="87"/>
      <c r="RIZ64" s="87"/>
      <c r="RJA64" s="87"/>
      <c r="RJB64" s="87"/>
      <c r="RJC64" s="87"/>
      <c r="RJD64" s="87"/>
      <c r="RJE64" s="87"/>
      <c r="RJF64" s="87"/>
      <c r="RJL64" s="87"/>
      <c r="RJM64" s="87"/>
      <c r="RJN64" s="87"/>
      <c r="RJO64" s="87"/>
      <c r="RJP64" s="87"/>
      <c r="RJQ64" s="87"/>
      <c r="RJR64" s="87"/>
      <c r="RJS64" s="87"/>
      <c r="RJT64" s="87"/>
      <c r="RJU64" s="87"/>
      <c r="RKA64" s="87"/>
      <c r="RKB64" s="87"/>
      <c r="RKC64" s="87"/>
      <c r="RKD64" s="87"/>
      <c r="RKE64" s="87"/>
      <c r="RKF64" s="87"/>
      <c r="RKG64" s="87"/>
      <c r="RKH64" s="87"/>
      <c r="RKI64" s="87"/>
      <c r="RKJ64" s="87"/>
      <c r="RKP64" s="87"/>
      <c r="RKQ64" s="87"/>
      <c r="RKR64" s="87"/>
      <c r="RKS64" s="87"/>
      <c r="RKT64" s="87"/>
      <c r="RKU64" s="87"/>
      <c r="RKV64" s="87"/>
      <c r="RKW64" s="87"/>
      <c r="RKX64" s="87"/>
      <c r="RKY64" s="87"/>
      <c r="RLE64" s="87"/>
      <c r="RLF64" s="87"/>
      <c r="RLG64" s="87"/>
      <c r="RLH64" s="87"/>
      <c r="RLI64" s="87"/>
      <c r="RLJ64" s="87"/>
      <c r="RLK64" s="87"/>
      <c r="RLL64" s="87"/>
      <c r="RLM64" s="87"/>
      <c r="RLN64" s="87"/>
      <c r="RLT64" s="87"/>
      <c r="RLU64" s="87"/>
      <c r="RLV64" s="87"/>
      <c r="RLW64" s="87"/>
      <c r="RLX64" s="87"/>
      <c r="RLY64" s="87"/>
      <c r="RLZ64" s="87"/>
      <c r="RMA64" s="87"/>
      <c r="RMB64" s="87"/>
      <c r="RMC64" s="87"/>
      <c r="RMI64" s="87"/>
      <c r="RMJ64" s="87"/>
      <c r="RMK64" s="87"/>
      <c r="RML64" s="87"/>
      <c r="RMM64" s="87"/>
      <c r="RMN64" s="87"/>
      <c r="RMO64" s="87"/>
      <c r="RMP64" s="87"/>
      <c r="RMQ64" s="87"/>
      <c r="RMR64" s="87"/>
      <c r="RMX64" s="87"/>
      <c r="RMY64" s="87"/>
      <c r="RMZ64" s="87"/>
      <c r="RNA64" s="87"/>
      <c r="RNB64" s="87"/>
      <c r="RNC64" s="87"/>
      <c r="RND64" s="87"/>
      <c r="RNE64" s="87"/>
      <c r="RNF64" s="87"/>
      <c r="RNG64" s="87"/>
      <c r="RNM64" s="87"/>
      <c r="RNN64" s="87"/>
      <c r="RNO64" s="87"/>
      <c r="RNP64" s="87"/>
      <c r="RNQ64" s="87"/>
      <c r="RNR64" s="87"/>
      <c r="RNS64" s="87"/>
      <c r="RNT64" s="87"/>
      <c r="RNU64" s="87"/>
      <c r="RNV64" s="87"/>
      <c r="ROB64" s="87"/>
      <c r="ROC64" s="87"/>
      <c r="ROD64" s="87"/>
      <c r="ROE64" s="87"/>
      <c r="ROF64" s="87"/>
      <c r="ROG64" s="87"/>
      <c r="ROH64" s="87"/>
      <c r="ROI64" s="87"/>
      <c r="ROJ64" s="87"/>
      <c r="ROK64" s="87"/>
      <c r="ROQ64" s="87"/>
      <c r="ROR64" s="87"/>
      <c r="ROS64" s="87"/>
      <c r="ROT64" s="87"/>
      <c r="ROU64" s="87"/>
      <c r="ROV64" s="87"/>
      <c r="ROW64" s="87"/>
      <c r="ROX64" s="87"/>
      <c r="ROY64" s="87"/>
      <c r="ROZ64" s="87"/>
      <c r="RPF64" s="87"/>
      <c r="RPG64" s="87"/>
      <c r="RPH64" s="87"/>
      <c r="RPI64" s="87"/>
      <c r="RPJ64" s="87"/>
      <c r="RPK64" s="87"/>
      <c r="RPL64" s="87"/>
      <c r="RPM64" s="87"/>
      <c r="RPN64" s="87"/>
      <c r="RPO64" s="87"/>
      <c r="RPU64" s="87"/>
      <c r="RPV64" s="87"/>
      <c r="RPW64" s="87"/>
      <c r="RPX64" s="87"/>
      <c r="RPY64" s="87"/>
      <c r="RPZ64" s="87"/>
      <c r="RQA64" s="87"/>
      <c r="RQB64" s="87"/>
      <c r="RQC64" s="87"/>
      <c r="RQD64" s="87"/>
      <c r="RQJ64" s="87"/>
      <c r="RQK64" s="87"/>
      <c r="RQL64" s="87"/>
      <c r="RQM64" s="87"/>
      <c r="RQN64" s="87"/>
      <c r="RQO64" s="87"/>
      <c r="RQP64" s="87"/>
      <c r="RQQ64" s="87"/>
      <c r="RQR64" s="87"/>
      <c r="RQS64" s="87"/>
      <c r="RQY64" s="87"/>
      <c r="RQZ64" s="87"/>
      <c r="RRA64" s="87"/>
      <c r="RRB64" s="87"/>
      <c r="RRC64" s="87"/>
      <c r="RRD64" s="87"/>
      <c r="RRE64" s="87"/>
      <c r="RRF64" s="87"/>
      <c r="RRG64" s="87"/>
      <c r="RRH64" s="87"/>
      <c r="RRN64" s="87"/>
      <c r="RRO64" s="87"/>
      <c r="RRP64" s="87"/>
      <c r="RRQ64" s="87"/>
      <c r="RRR64" s="87"/>
      <c r="RRS64" s="87"/>
      <c r="RRT64" s="87"/>
      <c r="RRU64" s="87"/>
      <c r="RRV64" s="87"/>
      <c r="RRW64" s="87"/>
      <c r="RSC64" s="87"/>
      <c r="RSD64" s="87"/>
      <c r="RSE64" s="87"/>
      <c r="RSF64" s="87"/>
      <c r="RSG64" s="87"/>
      <c r="RSH64" s="87"/>
      <c r="RSI64" s="87"/>
      <c r="RSJ64" s="87"/>
      <c r="RSK64" s="87"/>
      <c r="RSL64" s="87"/>
      <c r="RSR64" s="87"/>
      <c r="RSS64" s="87"/>
      <c r="RST64" s="87"/>
      <c r="RSU64" s="87"/>
      <c r="RSV64" s="87"/>
      <c r="RSW64" s="87"/>
      <c r="RSX64" s="87"/>
      <c r="RSY64" s="87"/>
      <c r="RSZ64" s="87"/>
      <c r="RTA64" s="87"/>
      <c r="RTG64" s="87"/>
      <c r="RTH64" s="87"/>
      <c r="RTI64" s="87"/>
      <c r="RTJ64" s="87"/>
      <c r="RTK64" s="87"/>
      <c r="RTL64" s="87"/>
      <c r="RTM64" s="87"/>
      <c r="RTN64" s="87"/>
      <c r="RTO64" s="87"/>
      <c r="RTP64" s="87"/>
      <c r="RTV64" s="87"/>
      <c r="RTW64" s="87"/>
      <c r="RTX64" s="87"/>
      <c r="RTY64" s="87"/>
      <c r="RTZ64" s="87"/>
      <c r="RUA64" s="87"/>
      <c r="RUB64" s="87"/>
      <c r="RUC64" s="87"/>
      <c r="RUD64" s="87"/>
      <c r="RUE64" s="87"/>
      <c r="RUK64" s="87"/>
      <c r="RUL64" s="87"/>
      <c r="RUM64" s="87"/>
      <c r="RUN64" s="87"/>
      <c r="RUO64" s="87"/>
      <c r="RUP64" s="87"/>
      <c r="RUQ64" s="87"/>
      <c r="RUR64" s="87"/>
      <c r="RUS64" s="87"/>
      <c r="RUT64" s="87"/>
      <c r="RUZ64" s="87"/>
      <c r="RVA64" s="87"/>
      <c r="RVB64" s="87"/>
      <c r="RVC64" s="87"/>
      <c r="RVD64" s="87"/>
      <c r="RVE64" s="87"/>
      <c r="RVF64" s="87"/>
      <c r="RVG64" s="87"/>
      <c r="RVH64" s="87"/>
      <c r="RVI64" s="87"/>
      <c r="RVO64" s="87"/>
      <c r="RVP64" s="87"/>
      <c r="RVQ64" s="87"/>
      <c r="RVR64" s="87"/>
      <c r="RVS64" s="87"/>
      <c r="RVT64" s="87"/>
      <c r="RVU64" s="87"/>
      <c r="RVV64" s="87"/>
      <c r="RVW64" s="87"/>
      <c r="RVX64" s="87"/>
      <c r="RWD64" s="87"/>
      <c r="RWE64" s="87"/>
      <c r="RWF64" s="87"/>
      <c r="RWG64" s="87"/>
      <c r="RWH64" s="87"/>
      <c r="RWI64" s="87"/>
      <c r="RWJ64" s="87"/>
      <c r="RWK64" s="87"/>
      <c r="RWL64" s="87"/>
      <c r="RWM64" s="87"/>
      <c r="RWS64" s="87"/>
      <c r="RWT64" s="87"/>
      <c r="RWU64" s="87"/>
      <c r="RWV64" s="87"/>
      <c r="RWW64" s="87"/>
      <c r="RWX64" s="87"/>
      <c r="RWY64" s="87"/>
      <c r="RWZ64" s="87"/>
      <c r="RXA64" s="87"/>
      <c r="RXB64" s="87"/>
      <c r="RXH64" s="87"/>
      <c r="RXI64" s="87"/>
      <c r="RXJ64" s="87"/>
      <c r="RXK64" s="87"/>
      <c r="RXL64" s="87"/>
      <c r="RXM64" s="87"/>
      <c r="RXN64" s="87"/>
      <c r="RXO64" s="87"/>
      <c r="RXP64" s="87"/>
      <c r="RXQ64" s="87"/>
      <c r="RXW64" s="87"/>
      <c r="RXX64" s="87"/>
      <c r="RXY64" s="87"/>
      <c r="RXZ64" s="87"/>
      <c r="RYA64" s="87"/>
      <c r="RYB64" s="87"/>
      <c r="RYC64" s="87"/>
      <c r="RYD64" s="87"/>
      <c r="RYE64" s="87"/>
      <c r="RYF64" s="87"/>
      <c r="RYL64" s="87"/>
      <c r="RYM64" s="87"/>
      <c r="RYN64" s="87"/>
      <c r="RYO64" s="87"/>
      <c r="RYP64" s="87"/>
      <c r="RYQ64" s="87"/>
      <c r="RYR64" s="87"/>
      <c r="RYS64" s="87"/>
      <c r="RYT64" s="87"/>
      <c r="RYU64" s="87"/>
      <c r="RZA64" s="87"/>
      <c r="RZB64" s="87"/>
      <c r="RZC64" s="87"/>
      <c r="RZD64" s="87"/>
      <c r="RZE64" s="87"/>
      <c r="RZF64" s="87"/>
      <c r="RZG64" s="87"/>
      <c r="RZH64" s="87"/>
      <c r="RZI64" s="87"/>
      <c r="RZJ64" s="87"/>
      <c r="RZP64" s="87"/>
      <c r="RZQ64" s="87"/>
      <c r="RZR64" s="87"/>
      <c r="RZS64" s="87"/>
      <c r="RZT64" s="87"/>
      <c r="RZU64" s="87"/>
      <c r="RZV64" s="87"/>
      <c r="RZW64" s="87"/>
      <c r="RZX64" s="87"/>
      <c r="RZY64" s="87"/>
      <c r="SAE64" s="87"/>
      <c r="SAF64" s="87"/>
      <c r="SAG64" s="87"/>
      <c r="SAH64" s="87"/>
      <c r="SAI64" s="87"/>
      <c r="SAJ64" s="87"/>
      <c r="SAK64" s="87"/>
      <c r="SAL64" s="87"/>
      <c r="SAM64" s="87"/>
      <c r="SAN64" s="87"/>
      <c r="SAT64" s="87"/>
      <c r="SAU64" s="87"/>
      <c r="SAV64" s="87"/>
      <c r="SAW64" s="87"/>
      <c r="SAX64" s="87"/>
      <c r="SAY64" s="87"/>
      <c r="SAZ64" s="87"/>
      <c r="SBA64" s="87"/>
      <c r="SBB64" s="87"/>
      <c r="SBC64" s="87"/>
      <c r="SBI64" s="87"/>
      <c r="SBJ64" s="87"/>
      <c r="SBK64" s="87"/>
      <c r="SBL64" s="87"/>
      <c r="SBM64" s="87"/>
      <c r="SBN64" s="87"/>
      <c r="SBO64" s="87"/>
      <c r="SBP64" s="87"/>
      <c r="SBQ64" s="87"/>
      <c r="SBR64" s="87"/>
      <c r="SBX64" s="87"/>
      <c r="SBY64" s="87"/>
      <c r="SBZ64" s="87"/>
      <c r="SCA64" s="87"/>
      <c r="SCB64" s="87"/>
      <c r="SCC64" s="87"/>
      <c r="SCD64" s="87"/>
      <c r="SCE64" s="87"/>
      <c r="SCF64" s="87"/>
      <c r="SCG64" s="87"/>
      <c r="SCM64" s="87"/>
      <c r="SCN64" s="87"/>
      <c r="SCO64" s="87"/>
      <c r="SCP64" s="87"/>
      <c r="SCQ64" s="87"/>
      <c r="SCR64" s="87"/>
      <c r="SCS64" s="87"/>
      <c r="SCT64" s="87"/>
      <c r="SCU64" s="87"/>
      <c r="SCV64" s="87"/>
      <c r="SDB64" s="87"/>
      <c r="SDC64" s="87"/>
      <c r="SDD64" s="87"/>
      <c r="SDE64" s="87"/>
      <c r="SDF64" s="87"/>
      <c r="SDG64" s="87"/>
      <c r="SDH64" s="87"/>
      <c r="SDI64" s="87"/>
      <c r="SDJ64" s="87"/>
      <c r="SDK64" s="87"/>
      <c r="SDQ64" s="87"/>
      <c r="SDR64" s="87"/>
      <c r="SDS64" s="87"/>
      <c r="SDT64" s="87"/>
      <c r="SDU64" s="87"/>
      <c r="SDV64" s="87"/>
      <c r="SDW64" s="87"/>
      <c r="SDX64" s="87"/>
      <c r="SDY64" s="87"/>
      <c r="SDZ64" s="87"/>
      <c r="SEF64" s="87"/>
      <c r="SEG64" s="87"/>
      <c r="SEH64" s="87"/>
      <c r="SEI64" s="87"/>
      <c r="SEJ64" s="87"/>
      <c r="SEK64" s="87"/>
      <c r="SEL64" s="87"/>
      <c r="SEM64" s="87"/>
      <c r="SEN64" s="87"/>
      <c r="SEO64" s="87"/>
      <c r="SEU64" s="87"/>
      <c r="SEV64" s="87"/>
      <c r="SEW64" s="87"/>
      <c r="SEX64" s="87"/>
      <c r="SEY64" s="87"/>
      <c r="SEZ64" s="87"/>
      <c r="SFA64" s="87"/>
      <c r="SFB64" s="87"/>
      <c r="SFC64" s="87"/>
      <c r="SFD64" s="87"/>
      <c r="SFJ64" s="87"/>
      <c r="SFK64" s="87"/>
      <c r="SFL64" s="87"/>
      <c r="SFM64" s="87"/>
      <c r="SFN64" s="87"/>
      <c r="SFO64" s="87"/>
      <c r="SFP64" s="87"/>
      <c r="SFQ64" s="87"/>
      <c r="SFR64" s="87"/>
      <c r="SFS64" s="87"/>
      <c r="SFY64" s="87"/>
      <c r="SFZ64" s="87"/>
      <c r="SGA64" s="87"/>
      <c r="SGB64" s="87"/>
      <c r="SGC64" s="87"/>
      <c r="SGD64" s="87"/>
      <c r="SGE64" s="87"/>
      <c r="SGF64" s="87"/>
      <c r="SGG64" s="87"/>
      <c r="SGH64" s="87"/>
      <c r="SGN64" s="87"/>
      <c r="SGO64" s="87"/>
      <c r="SGP64" s="87"/>
      <c r="SGQ64" s="87"/>
      <c r="SGR64" s="87"/>
      <c r="SGS64" s="87"/>
      <c r="SGT64" s="87"/>
      <c r="SGU64" s="87"/>
      <c r="SGV64" s="87"/>
      <c r="SGW64" s="87"/>
      <c r="SHC64" s="87"/>
      <c r="SHD64" s="87"/>
      <c r="SHE64" s="87"/>
      <c r="SHF64" s="87"/>
      <c r="SHG64" s="87"/>
      <c r="SHH64" s="87"/>
      <c r="SHI64" s="87"/>
      <c r="SHJ64" s="87"/>
      <c r="SHK64" s="87"/>
      <c r="SHL64" s="87"/>
      <c r="SHR64" s="87"/>
      <c r="SHS64" s="87"/>
      <c r="SHT64" s="87"/>
      <c r="SHU64" s="87"/>
      <c r="SHV64" s="87"/>
      <c r="SHW64" s="87"/>
      <c r="SHX64" s="87"/>
      <c r="SHY64" s="87"/>
      <c r="SHZ64" s="87"/>
      <c r="SIA64" s="87"/>
      <c r="SIG64" s="87"/>
      <c r="SIH64" s="87"/>
      <c r="SII64" s="87"/>
      <c r="SIJ64" s="87"/>
      <c r="SIK64" s="87"/>
      <c r="SIL64" s="87"/>
      <c r="SIM64" s="87"/>
      <c r="SIN64" s="87"/>
      <c r="SIO64" s="87"/>
      <c r="SIP64" s="87"/>
      <c r="SIV64" s="87"/>
      <c r="SIW64" s="87"/>
      <c r="SIX64" s="87"/>
      <c r="SIY64" s="87"/>
      <c r="SIZ64" s="87"/>
      <c r="SJA64" s="87"/>
      <c r="SJB64" s="87"/>
      <c r="SJC64" s="87"/>
      <c r="SJD64" s="87"/>
      <c r="SJE64" s="87"/>
      <c r="SJK64" s="87"/>
      <c r="SJL64" s="87"/>
      <c r="SJM64" s="87"/>
      <c r="SJN64" s="87"/>
      <c r="SJO64" s="87"/>
      <c r="SJP64" s="87"/>
      <c r="SJQ64" s="87"/>
      <c r="SJR64" s="87"/>
      <c r="SJS64" s="87"/>
      <c r="SJT64" s="87"/>
      <c r="SJZ64" s="87"/>
      <c r="SKA64" s="87"/>
      <c r="SKB64" s="87"/>
      <c r="SKC64" s="87"/>
      <c r="SKD64" s="87"/>
      <c r="SKE64" s="87"/>
      <c r="SKF64" s="87"/>
      <c r="SKG64" s="87"/>
      <c r="SKH64" s="87"/>
      <c r="SKI64" s="87"/>
      <c r="SKO64" s="87"/>
      <c r="SKP64" s="87"/>
      <c r="SKQ64" s="87"/>
      <c r="SKR64" s="87"/>
      <c r="SKS64" s="87"/>
      <c r="SKT64" s="87"/>
      <c r="SKU64" s="87"/>
      <c r="SKV64" s="87"/>
      <c r="SKW64" s="87"/>
      <c r="SKX64" s="87"/>
      <c r="SLD64" s="87"/>
      <c r="SLE64" s="87"/>
      <c r="SLF64" s="87"/>
      <c r="SLG64" s="87"/>
      <c r="SLH64" s="87"/>
      <c r="SLI64" s="87"/>
      <c r="SLJ64" s="87"/>
      <c r="SLK64" s="87"/>
      <c r="SLL64" s="87"/>
      <c r="SLM64" s="87"/>
      <c r="SLS64" s="87"/>
      <c r="SLT64" s="87"/>
      <c r="SLU64" s="87"/>
      <c r="SLV64" s="87"/>
      <c r="SLW64" s="87"/>
      <c r="SLX64" s="87"/>
      <c r="SLY64" s="87"/>
      <c r="SLZ64" s="87"/>
      <c r="SMA64" s="87"/>
      <c r="SMB64" s="87"/>
      <c r="SMH64" s="87"/>
      <c r="SMI64" s="87"/>
      <c r="SMJ64" s="87"/>
      <c r="SMK64" s="87"/>
      <c r="SML64" s="87"/>
      <c r="SMM64" s="87"/>
      <c r="SMN64" s="87"/>
      <c r="SMO64" s="87"/>
      <c r="SMP64" s="87"/>
      <c r="SMQ64" s="87"/>
      <c r="SMW64" s="87"/>
      <c r="SMX64" s="87"/>
      <c r="SMY64" s="87"/>
      <c r="SMZ64" s="87"/>
      <c r="SNA64" s="87"/>
      <c r="SNB64" s="87"/>
      <c r="SNC64" s="87"/>
      <c r="SND64" s="87"/>
      <c r="SNE64" s="87"/>
      <c r="SNF64" s="87"/>
      <c r="SNL64" s="87"/>
      <c r="SNM64" s="87"/>
      <c r="SNN64" s="87"/>
      <c r="SNO64" s="87"/>
      <c r="SNP64" s="87"/>
      <c r="SNQ64" s="87"/>
      <c r="SNR64" s="87"/>
      <c r="SNS64" s="87"/>
      <c r="SNT64" s="87"/>
      <c r="SNU64" s="87"/>
      <c r="SOA64" s="87"/>
      <c r="SOB64" s="87"/>
      <c r="SOC64" s="87"/>
      <c r="SOD64" s="87"/>
      <c r="SOE64" s="87"/>
      <c r="SOF64" s="87"/>
      <c r="SOG64" s="87"/>
      <c r="SOH64" s="87"/>
      <c r="SOI64" s="87"/>
      <c r="SOJ64" s="87"/>
      <c r="SOP64" s="87"/>
      <c r="SOQ64" s="87"/>
      <c r="SOR64" s="87"/>
      <c r="SOS64" s="87"/>
      <c r="SOT64" s="87"/>
      <c r="SOU64" s="87"/>
      <c r="SOV64" s="87"/>
      <c r="SOW64" s="87"/>
      <c r="SOX64" s="87"/>
      <c r="SOY64" s="87"/>
      <c r="SPE64" s="87"/>
      <c r="SPF64" s="87"/>
      <c r="SPG64" s="87"/>
      <c r="SPH64" s="87"/>
      <c r="SPI64" s="87"/>
      <c r="SPJ64" s="87"/>
      <c r="SPK64" s="87"/>
      <c r="SPL64" s="87"/>
      <c r="SPM64" s="87"/>
      <c r="SPN64" s="87"/>
      <c r="SPT64" s="87"/>
      <c r="SPU64" s="87"/>
      <c r="SPV64" s="87"/>
      <c r="SPW64" s="87"/>
      <c r="SPX64" s="87"/>
      <c r="SPY64" s="87"/>
      <c r="SPZ64" s="87"/>
      <c r="SQA64" s="87"/>
      <c r="SQB64" s="87"/>
      <c r="SQC64" s="87"/>
      <c r="SQI64" s="87"/>
      <c r="SQJ64" s="87"/>
      <c r="SQK64" s="87"/>
      <c r="SQL64" s="87"/>
      <c r="SQM64" s="87"/>
      <c r="SQN64" s="87"/>
      <c r="SQO64" s="87"/>
      <c r="SQP64" s="87"/>
      <c r="SQQ64" s="87"/>
      <c r="SQR64" s="87"/>
      <c r="SQX64" s="87"/>
      <c r="SQY64" s="87"/>
      <c r="SQZ64" s="87"/>
      <c r="SRA64" s="87"/>
      <c r="SRB64" s="87"/>
      <c r="SRC64" s="87"/>
      <c r="SRD64" s="87"/>
      <c r="SRE64" s="87"/>
      <c r="SRF64" s="87"/>
      <c r="SRG64" s="87"/>
      <c r="SRM64" s="87"/>
      <c r="SRN64" s="87"/>
      <c r="SRO64" s="87"/>
      <c r="SRP64" s="87"/>
      <c r="SRQ64" s="87"/>
      <c r="SRR64" s="87"/>
      <c r="SRS64" s="87"/>
      <c r="SRT64" s="87"/>
      <c r="SRU64" s="87"/>
      <c r="SRV64" s="87"/>
      <c r="SSB64" s="87"/>
      <c r="SSC64" s="87"/>
      <c r="SSD64" s="87"/>
      <c r="SSE64" s="87"/>
      <c r="SSF64" s="87"/>
      <c r="SSG64" s="87"/>
      <c r="SSH64" s="87"/>
      <c r="SSI64" s="87"/>
      <c r="SSJ64" s="87"/>
      <c r="SSK64" s="87"/>
      <c r="SSQ64" s="87"/>
      <c r="SSR64" s="87"/>
      <c r="SSS64" s="87"/>
      <c r="SST64" s="87"/>
      <c r="SSU64" s="87"/>
      <c r="SSV64" s="87"/>
      <c r="SSW64" s="87"/>
      <c r="SSX64" s="87"/>
      <c r="SSY64" s="87"/>
      <c r="SSZ64" s="87"/>
      <c r="STF64" s="87"/>
      <c r="STG64" s="87"/>
      <c r="STH64" s="87"/>
      <c r="STI64" s="87"/>
      <c r="STJ64" s="87"/>
      <c r="STK64" s="87"/>
      <c r="STL64" s="87"/>
      <c r="STM64" s="87"/>
      <c r="STN64" s="87"/>
      <c r="STO64" s="87"/>
      <c r="STU64" s="87"/>
      <c r="STV64" s="87"/>
      <c r="STW64" s="87"/>
      <c r="STX64" s="87"/>
      <c r="STY64" s="87"/>
      <c r="STZ64" s="87"/>
      <c r="SUA64" s="87"/>
      <c r="SUB64" s="87"/>
      <c r="SUC64" s="87"/>
      <c r="SUD64" s="87"/>
      <c r="SUJ64" s="87"/>
      <c r="SUK64" s="87"/>
      <c r="SUL64" s="87"/>
      <c r="SUM64" s="87"/>
      <c r="SUN64" s="87"/>
      <c r="SUO64" s="87"/>
      <c r="SUP64" s="87"/>
      <c r="SUQ64" s="87"/>
      <c r="SUR64" s="87"/>
      <c r="SUS64" s="87"/>
      <c r="SUY64" s="87"/>
      <c r="SUZ64" s="87"/>
      <c r="SVA64" s="87"/>
      <c r="SVB64" s="87"/>
      <c r="SVC64" s="87"/>
      <c r="SVD64" s="87"/>
      <c r="SVE64" s="87"/>
      <c r="SVF64" s="87"/>
      <c r="SVG64" s="87"/>
      <c r="SVH64" s="87"/>
      <c r="SVN64" s="87"/>
      <c r="SVO64" s="87"/>
      <c r="SVP64" s="87"/>
      <c r="SVQ64" s="87"/>
      <c r="SVR64" s="87"/>
      <c r="SVS64" s="87"/>
      <c r="SVT64" s="87"/>
      <c r="SVU64" s="87"/>
      <c r="SVV64" s="87"/>
      <c r="SVW64" s="87"/>
      <c r="SWC64" s="87"/>
      <c r="SWD64" s="87"/>
      <c r="SWE64" s="87"/>
      <c r="SWF64" s="87"/>
      <c r="SWG64" s="87"/>
      <c r="SWH64" s="87"/>
      <c r="SWI64" s="87"/>
      <c r="SWJ64" s="87"/>
      <c r="SWK64" s="87"/>
      <c r="SWL64" s="87"/>
      <c r="SWR64" s="87"/>
      <c r="SWS64" s="87"/>
      <c r="SWT64" s="87"/>
      <c r="SWU64" s="87"/>
      <c r="SWV64" s="87"/>
      <c r="SWW64" s="87"/>
      <c r="SWX64" s="87"/>
      <c r="SWY64" s="87"/>
      <c r="SWZ64" s="87"/>
      <c r="SXA64" s="87"/>
      <c r="SXG64" s="87"/>
      <c r="SXH64" s="87"/>
      <c r="SXI64" s="87"/>
      <c r="SXJ64" s="87"/>
      <c r="SXK64" s="87"/>
      <c r="SXL64" s="87"/>
      <c r="SXM64" s="87"/>
      <c r="SXN64" s="87"/>
      <c r="SXO64" s="87"/>
      <c r="SXP64" s="87"/>
      <c r="SXV64" s="87"/>
      <c r="SXW64" s="87"/>
      <c r="SXX64" s="87"/>
      <c r="SXY64" s="87"/>
      <c r="SXZ64" s="87"/>
      <c r="SYA64" s="87"/>
      <c r="SYB64" s="87"/>
      <c r="SYC64" s="87"/>
      <c r="SYD64" s="87"/>
      <c r="SYE64" s="87"/>
      <c r="SYK64" s="87"/>
      <c r="SYL64" s="87"/>
      <c r="SYM64" s="87"/>
      <c r="SYN64" s="87"/>
      <c r="SYO64" s="87"/>
      <c r="SYP64" s="87"/>
      <c r="SYQ64" s="87"/>
      <c r="SYR64" s="87"/>
      <c r="SYS64" s="87"/>
      <c r="SYT64" s="87"/>
      <c r="SYZ64" s="87"/>
      <c r="SZA64" s="87"/>
      <c r="SZB64" s="87"/>
      <c r="SZC64" s="87"/>
      <c r="SZD64" s="87"/>
      <c r="SZE64" s="87"/>
      <c r="SZF64" s="87"/>
      <c r="SZG64" s="87"/>
      <c r="SZH64" s="87"/>
      <c r="SZI64" s="87"/>
      <c r="SZO64" s="87"/>
      <c r="SZP64" s="87"/>
      <c r="SZQ64" s="87"/>
      <c r="SZR64" s="87"/>
      <c r="SZS64" s="87"/>
      <c r="SZT64" s="87"/>
      <c r="SZU64" s="87"/>
      <c r="SZV64" s="87"/>
      <c r="SZW64" s="87"/>
      <c r="SZX64" s="87"/>
      <c r="TAD64" s="87"/>
      <c r="TAE64" s="87"/>
      <c r="TAF64" s="87"/>
      <c r="TAG64" s="87"/>
      <c r="TAH64" s="87"/>
      <c r="TAI64" s="87"/>
      <c r="TAJ64" s="87"/>
      <c r="TAK64" s="87"/>
      <c r="TAL64" s="87"/>
      <c r="TAM64" s="87"/>
      <c r="TAS64" s="87"/>
      <c r="TAT64" s="87"/>
      <c r="TAU64" s="87"/>
      <c r="TAV64" s="87"/>
      <c r="TAW64" s="87"/>
      <c r="TAX64" s="87"/>
      <c r="TAY64" s="87"/>
      <c r="TAZ64" s="87"/>
      <c r="TBA64" s="87"/>
      <c r="TBB64" s="87"/>
      <c r="TBH64" s="87"/>
      <c r="TBI64" s="87"/>
      <c r="TBJ64" s="87"/>
      <c r="TBK64" s="87"/>
      <c r="TBL64" s="87"/>
      <c r="TBM64" s="87"/>
      <c r="TBN64" s="87"/>
      <c r="TBO64" s="87"/>
      <c r="TBP64" s="87"/>
      <c r="TBQ64" s="87"/>
      <c r="TBW64" s="87"/>
      <c r="TBX64" s="87"/>
      <c r="TBY64" s="87"/>
      <c r="TBZ64" s="87"/>
      <c r="TCA64" s="87"/>
      <c r="TCB64" s="87"/>
      <c r="TCC64" s="87"/>
      <c r="TCD64" s="87"/>
      <c r="TCE64" s="87"/>
      <c r="TCF64" s="87"/>
      <c r="TCL64" s="87"/>
      <c r="TCM64" s="87"/>
      <c r="TCN64" s="87"/>
      <c r="TCO64" s="87"/>
      <c r="TCP64" s="87"/>
      <c r="TCQ64" s="87"/>
      <c r="TCR64" s="87"/>
      <c r="TCS64" s="87"/>
      <c r="TCT64" s="87"/>
      <c r="TCU64" s="87"/>
      <c r="TDA64" s="87"/>
      <c r="TDB64" s="87"/>
      <c r="TDC64" s="87"/>
      <c r="TDD64" s="87"/>
      <c r="TDE64" s="87"/>
      <c r="TDF64" s="87"/>
      <c r="TDG64" s="87"/>
      <c r="TDH64" s="87"/>
      <c r="TDI64" s="87"/>
      <c r="TDJ64" s="87"/>
      <c r="TDP64" s="87"/>
      <c r="TDQ64" s="87"/>
      <c r="TDR64" s="87"/>
      <c r="TDS64" s="87"/>
      <c r="TDT64" s="87"/>
      <c r="TDU64" s="87"/>
      <c r="TDV64" s="87"/>
      <c r="TDW64" s="87"/>
      <c r="TDX64" s="87"/>
      <c r="TDY64" s="87"/>
      <c r="TEE64" s="87"/>
      <c r="TEF64" s="87"/>
      <c r="TEG64" s="87"/>
      <c r="TEH64" s="87"/>
      <c r="TEI64" s="87"/>
      <c r="TEJ64" s="87"/>
      <c r="TEK64" s="87"/>
      <c r="TEL64" s="87"/>
      <c r="TEM64" s="87"/>
      <c r="TEN64" s="87"/>
      <c r="TET64" s="87"/>
      <c r="TEU64" s="87"/>
      <c r="TEV64" s="87"/>
      <c r="TEW64" s="87"/>
      <c r="TEX64" s="87"/>
      <c r="TEY64" s="87"/>
      <c r="TEZ64" s="87"/>
      <c r="TFA64" s="87"/>
      <c r="TFB64" s="87"/>
      <c r="TFC64" s="87"/>
      <c r="TFI64" s="87"/>
      <c r="TFJ64" s="87"/>
      <c r="TFK64" s="87"/>
      <c r="TFL64" s="87"/>
      <c r="TFM64" s="87"/>
      <c r="TFN64" s="87"/>
      <c r="TFO64" s="87"/>
      <c r="TFP64" s="87"/>
      <c r="TFQ64" s="87"/>
      <c r="TFR64" s="87"/>
      <c r="TFX64" s="87"/>
      <c r="TFY64" s="87"/>
      <c r="TFZ64" s="87"/>
      <c r="TGA64" s="87"/>
      <c r="TGB64" s="87"/>
      <c r="TGC64" s="87"/>
      <c r="TGD64" s="87"/>
      <c r="TGE64" s="87"/>
      <c r="TGF64" s="87"/>
      <c r="TGG64" s="87"/>
      <c r="TGM64" s="87"/>
      <c r="TGN64" s="87"/>
      <c r="TGO64" s="87"/>
      <c r="TGP64" s="87"/>
      <c r="TGQ64" s="87"/>
      <c r="TGR64" s="87"/>
      <c r="TGS64" s="87"/>
      <c r="TGT64" s="87"/>
      <c r="TGU64" s="87"/>
      <c r="TGV64" s="87"/>
      <c r="THB64" s="87"/>
      <c r="THC64" s="87"/>
      <c r="THD64" s="87"/>
      <c r="THE64" s="87"/>
      <c r="THF64" s="87"/>
      <c r="THG64" s="87"/>
      <c r="THH64" s="87"/>
      <c r="THI64" s="87"/>
      <c r="THJ64" s="87"/>
      <c r="THK64" s="87"/>
      <c r="THQ64" s="87"/>
      <c r="THR64" s="87"/>
      <c r="THS64" s="87"/>
      <c r="THT64" s="87"/>
      <c r="THU64" s="87"/>
      <c r="THV64" s="87"/>
      <c r="THW64" s="87"/>
      <c r="THX64" s="87"/>
      <c r="THY64" s="87"/>
      <c r="THZ64" s="87"/>
      <c r="TIF64" s="87"/>
      <c r="TIG64" s="87"/>
      <c r="TIH64" s="87"/>
      <c r="TII64" s="87"/>
      <c r="TIJ64" s="87"/>
      <c r="TIK64" s="87"/>
      <c r="TIL64" s="87"/>
      <c r="TIM64" s="87"/>
      <c r="TIN64" s="87"/>
      <c r="TIO64" s="87"/>
      <c r="TIU64" s="87"/>
      <c r="TIV64" s="87"/>
      <c r="TIW64" s="87"/>
      <c r="TIX64" s="87"/>
      <c r="TIY64" s="87"/>
      <c r="TIZ64" s="87"/>
      <c r="TJA64" s="87"/>
      <c r="TJB64" s="87"/>
      <c r="TJC64" s="87"/>
      <c r="TJD64" s="87"/>
      <c r="TJJ64" s="87"/>
      <c r="TJK64" s="87"/>
      <c r="TJL64" s="87"/>
      <c r="TJM64" s="87"/>
      <c r="TJN64" s="87"/>
      <c r="TJO64" s="87"/>
      <c r="TJP64" s="87"/>
      <c r="TJQ64" s="87"/>
      <c r="TJR64" s="87"/>
      <c r="TJS64" s="87"/>
      <c r="TJY64" s="87"/>
      <c r="TJZ64" s="87"/>
      <c r="TKA64" s="87"/>
      <c r="TKB64" s="87"/>
      <c r="TKC64" s="87"/>
      <c r="TKD64" s="87"/>
      <c r="TKE64" s="87"/>
      <c r="TKF64" s="87"/>
      <c r="TKG64" s="87"/>
      <c r="TKH64" s="87"/>
      <c r="TKN64" s="87"/>
      <c r="TKO64" s="87"/>
      <c r="TKP64" s="87"/>
      <c r="TKQ64" s="87"/>
      <c r="TKR64" s="87"/>
      <c r="TKS64" s="87"/>
      <c r="TKT64" s="87"/>
      <c r="TKU64" s="87"/>
      <c r="TKV64" s="87"/>
      <c r="TKW64" s="87"/>
      <c r="TLC64" s="87"/>
      <c r="TLD64" s="87"/>
      <c r="TLE64" s="87"/>
      <c r="TLF64" s="87"/>
      <c r="TLG64" s="87"/>
      <c r="TLH64" s="87"/>
      <c r="TLI64" s="87"/>
      <c r="TLJ64" s="87"/>
      <c r="TLK64" s="87"/>
      <c r="TLL64" s="87"/>
      <c r="TLR64" s="87"/>
      <c r="TLS64" s="87"/>
      <c r="TLT64" s="87"/>
      <c r="TLU64" s="87"/>
      <c r="TLV64" s="87"/>
      <c r="TLW64" s="87"/>
      <c r="TLX64" s="87"/>
      <c r="TLY64" s="87"/>
      <c r="TLZ64" s="87"/>
      <c r="TMA64" s="87"/>
      <c r="TMG64" s="87"/>
      <c r="TMH64" s="87"/>
      <c r="TMI64" s="87"/>
      <c r="TMJ64" s="87"/>
      <c r="TMK64" s="87"/>
      <c r="TML64" s="87"/>
      <c r="TMM64" s="87"/>
      <c r="TMN64" s="87"/>
      <c r="TMO64" s="87"/>
      <c r="TMP64" s="87"/>
      <c r="TMV64" s="87"/>
      <c r="TMW64" s="87"/>
      <c r="TMX64" s="87"/>
      <c r="TMY64" s="87"/>
      <c r="TMZ64" s="87"/>
      <c r="TNA64" s="87"/>
      <c r="TNB64" s="87"/>
      <c r="TNC64" s="87"/>
      <c r="TND64" s="87"/>
      <c r="TNE64" s="87"/>
      <c r="TNK64" s="87"/>
      <c r="TNL64" s="87"/>
      <c r="TNM64" s="87"/>
      <c r="TNN64" s="87"/>
      <c r="TNO64" s="87"/>
      <c r="TNP64" s="87"/>
      <c r="TNQ64" s="87"/>
      <c r="TNR64" s="87"/>
      <c r="TNS64" s="87"/>
      <c r="TNT64" s="87"/>
      <c r="TNZ64" s="87"/>
      <c r="TOA64" s="87"/>
      <c r="TOB64" s="87"/>
      <c r="TOC64" s="87"/>
      <c r="TOD64" s="87"/>
      <c r="TOE64" s="87"/>
      <c r="TOF64" s="87"/>
      <c r="TOG64" s="87"/>
      <c r="TOH64" s="87"/>
      <c r="TOI64" s="87"/>
      <c r="TOO64" s="87"/>
      <c r="TOP64" s="87"/>
      <c r="TOQ64" s="87"/>
      <c r="TOR64" s="87"/>
      <c r="TOS64" s="87"/>
      <c r="TOT64" s="87"/>
      <c r="TOU64" s="87"/>
      <c r="TOV64" s="87"/>
      <c r="TOW64" s="87"/>
      <c r="TOX64" s="87"/>
      <c r="TPD64" s="87"/>
      <c r="TPE64" s="87"/>
      <c r="TPF64" s="87"/>
      <c r="TPG64" s="87"/>
      <c r="TPH64" s="87"/>
      <c r="TPI64" s="87"/>
      <c r="TPJ64" s="87"/>
      <c r="TPK64" s="87"/>
      <c r="TPL64" s="87"/>
      <c r="TPM64" s="87"/>
      <c r="TPS64" s="87"/>
      <c r="TPT64" s="87"/>
      <c r="TPU64" s="87"/>
      <c r="TPV64" s="87"/>
      <c r="TPW64" s="87"/>
      <c r="TPX64" s="87"/>
      <c r="TPY64" s="87"/>
      <c r="TPZ64" s="87"/>
      <c r="TQA64" s="87"/>
      <c r="TQB64" s="87"/>
      <c r="TQH64" s="87"/>
      <c r="TQI64" s="87"/>
      <c r="TQJ64" s="87"/>
      <c r="TQK64" s="87"/>
      <c r="TQL64" s="87"/>
      <c r="TQM64" s="87"/>
      <c r="TQN64" s="87"/>
      <c r="TQO64" s="87"/>
      <c r="TQP64" s="87"/>
      <c r="TQQ64" s="87"/>
      <c r="TQW64" s="87"/>
      <c r="TQX64" s="87"/>
      <c r="TQY64" s="87"/>
      <c r="TQZ64" s="87"/>
      <c r="TRA64" s="87"/>
      <c r="TRB64" s="87"/>
      <c r="TRC64" s="87"/>
      <c r="TRD64" s="87"/>
      <c r="TRE64" s="87"/>
      <c r="TRF64" s="87"/>
      <c r="TRL64" s="87"/>
      <c r="TRM64" s="87"/>
      <c r="TRN64" s="87"/>
      <c r="TRO64" s="87"/>
      <c r="TRP64" s="87"/>
      <c r="TRQ64" s="87"/>
      <c r="TRR64" s="87"/>
      <c r="TRS64" s="87"/>
      <c r="TRT64" s="87"/>
      <c r="TRU64" s="87"/>
      <c r="TSA64" s="87"/>
      <c r="TSB64" s="87"/>
      <c r="TSC64" s="87"/>
      <c r="TSD64" s="87"/>
      <c r="TSE64" s="87"/>
      <c r="TSF64" s="87"/>
      <c r="TSG64" s="87"/>
      <c r="TSH64" s="87"/>
      <c r="TSI64" s="87"/>
      <c r="TSJ64" s="87"/>
      <c r="TSP64" s="87"/>
      <c r="TSQ64" s="87"/>
      <c r="TSR64" s="87"/>
      <c r="TSS64" s="87"/>
      <c r="TST64" s="87"/>
      <c r="TSU64" s="87"/>
      <c r="TSV64" s="87"/>
      <c r="TSW64" s="87"/>
      <c r="TSX64" s="87"/>
      <c r="TSY64" s="87"/>
      <c r="TTE64" s="87"/>
      <c r="TTF64" s="87"/>
      <c r="TTG64" s="87"/>
      <c r="TTH64" s="87"/>
      <c r="TTI64" s="87"/>
      <c r="TTJ64" s="87"/>
      <c r="TTK64" s="87"/>
      <c r="TTL64" s="87"/>
      <c r="TTM64" s="87"/>
      <c r="TTN64" s="87"/>
      <c r="TTT64" s="87"/>
      <c r="TTU64" s="87"/>
      <c r="TTV64" s="87"/>
      <c r="TTW64" s="87"/>
      <c r="TTX64" s="87"/>
      <c r="TTY64" s="87"/>
      <c r="TTZ64" s="87"/>
      <c r="TUA64" s="87"/>
      <c r="TUB64" s="87"/>
      <c r="TUC64" s="87"/>
      <c r="TUI64" s="87"/>
      <c r="TUJ64" s="87"/>
      <c r="TUK64" s="87"/>
      <c r="TUL64" s="87"/>
      <c r="TUM64" s="87"/>
      <c r="TUN64" s="87"/>
      <c r="TUO64" s="87"/>
      <c r="TUP64" s="87"/>
      <c r="TUQ64" s="87"/>
      <c r="TUR64" s="87"/>
      <c r="TUX64" s="87"/>
      <c r="TUY64" s="87"/>
      <c r="TUZ64" s="87"/>
      <c r="TVA64" s="87"/>
      <c r="TVB64" s="87"/>
      <c r="TVC64" s="87"/>
      <c r="TVD64" s="87"/>
      <c r="TVE64" s="87"/>
      <c r="TVF64" s="87"/>
      <c r="TVG64" s="87"/>
      <c r="TVM64" s="87"/>
      <c r="TVN64" s="87"/>
      <c r="TVO64" s="87"/>
      <c r="TVP64" s="87"/>
      <c r="TVQ64" s="87"/>
      <c r="TVR64" s="87"/>
      <c r="TVS64" s="87"/>
      <c r="TVT64" s="87"/>
      <c r="TVU64" s="87"/>
      <c r="TVV64" s="87"/>
      <c r="TWB64" s="87"/>
      <c r="TWC64" s="87"/>
      <c r="TWD64" s="87"/>
      <c r="TWE64" s="87"/>
      <c r="TWF64" s="87"/>
      <c r="TWG64" s="87"/>
      <c r="TWH64" s="87"/>
      <c r="TWI64" s="87"/>
      <c r="TWJ64" s="87"/>
      <c r="TWK64" s="87"/>
      <c r="TWQ64" s="87"/>
      <c r="TWR64" s="87"/>
      <c r="TWS64" s="87"/>
      <c r="TWT64" s="87"/>
      <c r="TWU64" s="87"/>
      <c r="TWV64" s="87"/>
      <c r="TWW64" s="87"/>
      <c r="TWX64" s="87"/>
      <c r="TWY64" s="87"/>
      <c r="TWZ64" s="87"/>
      <c r="TXF64" s="87"/>
      <c r="TXG64" s="87"/>
      <c r="TXH64" s="87"/>
      <c r="TXI64" s="87"/>
      <c r="TXJ64" s="87"/>
      <c r="TXK64" s="87"/>
      <c r="TXL64" s="87"/>
      <c r="TXM64" s="87"/>
      <c r="TXN64" s="87"/>
      <c r="TXO64" s="87"/>
      <c r="TXU64" s="87"/>
      <c r="TXV64" s="87"/>
      <c r="TXW64" s="87"/>
      <c r="TXX64" s="87"/>
      <c r="TXY64" s="87"/>
      <c r="TXZ64" s="87"/>
      <c r="TYA64" s="87"/>
      <c r="TYB64" s="87"/>
      <c r="TYC64" s="87"/>
      <c r="TYD64" s="87"/>
      <c r="TYJ64" s="87"/>
      <c r="TYK64" s="87"/>
      <c r="TYL64" s="87"/>
      <c r="TYM64" s="87"/>
      <c r="TYN64" s="87"/>
      <c r="TYO64" s="87"/>
      <c r="TYP64" s="87"/>
      <c r="TYQ64" s="87"/>
      <c r="TYR64" s="87"/>
      <c r="TYS64" s="87"/>
      <c r="TYY64" s="87"/>
      <c r="TYZ64" s="87"/>
      <c r="TZA64" s="87"/>
      <c r="TZB64" s="87"/>
      <c r="TZC64" s="87"/>
      <c r="TZD64" s="87"/>
      <c r="TZE64" s="87"/>
      <c r="TZF64" s="87"/>
      <c r="TZG64" s="87"/>
      <c r="TZH64" s="87"/>
      <c r="TZN64" s="87"/>
      <c r="TZO64" s="87"/>
      <c r="TZP64" s="87"/>
      <c r="TZQ64" s="87"/>
      <c r="TZR64" s="87"/>
      <c r="TZS64" s="87"/>
      <c r="TZT64" s="87"/>
      <c r="TZU64" s="87"/>
      <c r="TZV64" s="87"/>
      <c r="TZW64" s="87"/>
      <c r="UAC64" s="87"/>
      <c r="UAD64" s="87"/>
      <c r="UAE64" s="87"/>
      <c r="UAF64" s="87"/>
      <c r="UAG64" s="87"/>
      <c r="UAH64" s="87"/>
      <c r="UAI64" s="87"/>
      <c r="UAJ64" s="87"/>
      <c r="UAK64" s="87"/>
      <c r="UAL64" s="87"/>
      <c r="UAR64" s="87"/>
      <c r="UAS64" s="87"/>
      <c r="UAT64" s="87"/>
      <c r="UAU64" s="87"/>
      <c r="UAV64" s="87"/>
      <c r="UAW64" s="87"/>
      <c r="UAX64" s="87"/>
      <c r="UAY64" s="87"/>
      <c r="UAZ64" s="87"/>
      <c r="UBA64" s="87"/>
      <c r="UBG64" s="87"/>
      <c r="UBH64" s="87"/>
      <c r="UBI64" s="87"/>
      <c r="UBJ64" s="87"/>
      <c r="UBK64" s="87"/>
      <c r="UBL64" s="87"/>
      <c r="UBM64" s="87"/>
      <c r="UBN64" s="87"/>
      <c r="UBO64" s="87"/>
      <c r="UBP64" s="87"/>
      <c r="UBV64" s="87"/>
      <c r="UBW64" s="87"/>
      <c r="UBX64" s="87"/>
      <c r="UBY64" s="87"/>
      <c r="UBZ64" s="87"/>
      <c r="UCA64" s="87"/>
      <c r="UCB64" s="87"/>
      <c r="UCC64" s="87"/>
      <c r="UCD64" s="87"/>
      <c r="UCE64" s="87"/>
      <c r="UCK64" s="87"/>
      <c r="UCL64" s="87"/>
      <c r="UCM64" s="87"/>
      <c r="UCN64" s="87"/>
      <c r="UCO64" s="87"/>
      <c r="UCP64" s="87"/>
      <c r="UCQ64" s="87"/>
      <c r="UCR64" s="87"/>
      <c r="UCS64" s="87"/>
      <c r="UCT64" s="87"/>
      <c r="UCZ64" s="87"/>
      <c r="UDA64" s="87"/>
      <c r="UDB64" s="87"/>
      <c r="UDC64" s="87"/>
      <c r="UDD64" s="87"/>
      <c r="UDE64" s="87"/>
      <c r="UDF64" s="87"/>
      <c r="UDG64" s="87"/>
      <c r="UDH64" s="87"/>
      <c r="UDI64" s="87"/>
      <c r="UDO64" s="87"/>
      <c r="UDP64" s="87"/>
      <c r="UDQ64" s="87"/>
      <c r="UDR64" s="87"/>
      <c r="UDS64" s="87"/>
      <c r="UDT64" s="87"/>
      <c r="UDU64" s="87"/>
      <c r="UDV64" s="87"/>
      <c r="UDW64" s="87"/>
      <c r="UDX64" s="87"/>
      <c r="UED64" s="87"/>
      <c r="UEE64" s="87"/>
      <c r="UEF64" s="87"/>
      <c r="UEG64" s="87"/>
      <c r="UEH64" s="87"/>
      <c r="UEI64" s="87"/>
      <c r="UEJ64" s="87"/>
      <c r="UEK64" s="87"/>
      <c r="UEL64" s="87"/>
      <c r="UEM64" s="87"/>
      <c r="UES64" s="87"/>
      <c r="UET64" s="87"/>
      <c r="UEU64" s="87"/>
      <c r="UEV64" s="87"/>
      <c r="UEW64" s="87"/>
      <c r="UEX64" s="87"/>
      <c r="UEY64" s="87"/>
      <c r="UEZ64" s="87"/>
      <c r="UFA64" s="87"/>
      <c r="UFB64" s="87"/>
      <c r="UFH64" s="87"/>
      <c r="UFI64" s="87"/>
      <c r="UFJ64" s="87"/>
      <c r="UFK64" s="87"/>
      <c r="UFL64" s="87"/>
      <c r="UFM64" s="87"/>
      <c r="UFN64" s="87"/>
      <c r="UFO64" s="87"/>
      <c r="UFP64" s="87"/>
      <c r="UFQ64" s="87"/>
      <c r="UFW64" s="87"/>
      <c r="UFX64" s="87"/>
      <c r="UFY64" s="87"/>
      <c r="UFZ64" s="87"/>
      <c r="UGA64" s="87"/>
      <c r="UGB64" s="87"/>
      <c r="UGC64" s="87"/>
      <c r="UGD64" s="87"/>
      <c r="UGE64" s="87"/>
      <c r="UGF64" s="87"/>
      <c r="UGL64" s="87"/>
      <c r="UGM64" s="87"/>
      <c r="UGN64" s="87"/>
      <c r="UGO64" s="87"/>
      <c r="UGP64" s="87"/>
      <c r="UGQ64" s="87"/>
      <c r="UGR64" s="87"/>
      <c r="UGS64" s="87"/>
      <c r="UGT64" s="87"/>
      <c r="UGU64" s="87"/>
      <c r="UHA64" s="87"/>
      <c r="UHB64" s="87"/>
      <c r="UHC64" s="87"/>
      <c r="UHD64" s="87"/>
      <c r="UHE64" s="87"/>
      <c r="UHF64" s="87"/>
      <c r="UHG64" s="87"/>
      <c r="UHH64" s="87"/>
      <c r="UHI64" s="87"/>
      <c r="UHJ64" s="87"/>
      <c r="UHP64" s="87"/>
      <c r="UHQ64" s="87"/>
      <c r="UHR64" s="87"/>
      <c r="UHS64" s="87"/>
      <c r="UHT64" s="87"/>
      <c r="UHU64" s="87"/>
      <c r="UHV64" s="87"/>
      <c r="UHW64" s="87"/>
      <c r="UHX64" s="87"/>
      <c r="UHY64" s="87"/>
      <c r="UIE64" s="87"/>
      <c r="UIF64" s="87"/>
      <c r="UIG64" s="87"/>
      <c r="UIH64" s="87"/>
      <c r="UII64" s="87"/>
      <c r="UIJ64" s="87"/>
      <c r="UIK64" s="87"/>
      <c r="UIL64" s="87"/>
      <c r="UIM64" s="87"/>
      <c r="UIN64" s="87"/>
      <c r="UIT64" s="87"/>
      <c r="UIU64" s="87"/>
      <c r="UIV64" s="87"/>
      <c r="UIW64" s="87"/>
      <c r="UIX64" s="87"/>
      <c r="UIY64" s="87"/>
      <c r="UIZ64" s="87"/>
      <c r="UJA64" s="87"/>
      <c r="UJB64" s="87"/>
      <c r="UJC64" s="87"/>
      <c r="UJI64" s="87"/>
      <c r="UJJ64" s="87"/>
      <c r="UJK64" s="87"/>
      <c r="UJL64" s="87"/>
      <c r="UJM64" s="87"/>
      <c r="UJN64" s="87"/>
      <c r="UJO64" s="87"/>
      <c r="UJP64" s="87"/>
      <c r="UJQ64" s="87"/>
      <c r="UJR64" s="87"/>
      <c r="UJX64" s="87"/>
      <c r="UJY64" s="87"/>
      <c r="UJZ64" s="87"/>
      <c r="UKA64" s="87"/>
      <c r="UKB64" s="87"/>
      <c r="UKC64" s="87"/>
      <c r="UKD64" s="87"/>
      <c r="UKE64" s="87"/>
      <c r="UKF64" s="87"/>
      <c r="UKG64" s="87"/>
      <c r="UKM64" s="87"/>
      <c r="UKN64" s="87"/>
      <c r="UKO64" s="87"/>
      <c r="UKP64" s="87"/>
      <c r="UKQ64" s="87"/>
      <c r="UKR64" s="87"/>
      <c r="UKS64" s="87"/>
      <c r="UKT64" s="87"/>
      <c r="UKU64" s="87"/>
      <c r="UKV64" s="87"/>
      <c r="ULB64" s="87"/>
      <c r="ULC64" s="87"/>
      <c r="ULD64" s="87"/>
      <c r="ULE64" s="87"/>
      <c r="ULF64" s="87"/>
      <c r="ULG64" s="87"/>
      <c r="ULH64" s="87"/>
      <c r="ULI64" s="87"/>
      <c r="ULJ64" s="87"/>
      <c r="ULK64" s="87"/>
      <c r="ULQ64" s="87"/>
      <c r="ULR64" s="87"/>
      <c r="ULS64" s="87"/>
      <c r="ULT64" s="87"/>
      <c r="ULU64" s="87"/>
      <c r="ULV64" s="87"/>
      <c r="ULW64" s="87"/>
      <c r="ULX64" s="87"/>
      <c r="ULY64" s="87"/>
      <c r="ULZ64" s="87"/>
      <c r="UMF64" s="87"/>
      <c r="UMG64" s="87"/>
      <c r="UMH64" s="87"/>
      <c r="UMI64" s="87"/>
      <c r="UMJ64" s="87"/>
      <c r="UMK64" s="87"/>
      <c r="UML64" s="87"/>
      <c r="UMM64" s="87"/>
      <c r="UMN64" s="87"/>
      <c r="UMO64" s="87"/>
      <c r="UMU64" s="87"/>
      <c r="UMV64" s="87"/>
      <c r="UMW64" s="87"/>
      <c r="UMX64" s="87"/>
      <c r="UMY64" s="87"/>
      <c r="UMZ64" s="87"/>
      <c r="UNA64" s="87"/>
      <c r="UNB64" s="87"/>
      <c r="UNC64" s="87"/>
      <c r="UND64" s="87"/>
      <c r="UNJ64" s="87"/>
      <c r="UNK64" s="87"/>
      <c r="UNL64" s="87"/>
      <c r="UNM64" s="87"/>
      <c r="UNN64" s="87"/>
      <c r="UNO64" s="87"/>
      <c r="UNP64" s="87"/>
      <c r="UNQ64" s="87"/>
      <c r="UNR64" s="87"/>
      <c r="UNS64" s="87"/>
      <c r="UNY64" s="87"/>
      <c r="UNZ64" s="87"/>
      <c r="UOA64" s="87"/>
      <c r="UOB64" s="87"/>
      <c r="UOC64" s="87"/>
      <c r="UOD64" s="87"/>
      <c r="UOE64" s="87"/>
      <c r="UOF64" s="87"/>
      <c r="UOG64" s="87"/>
      <c r="UOH64" s="87"/>
      <c r="UON64" s="87"/>
      <c r="UOO64" s="87"/>
      <c r="UOP64" s="87"/>
      <c r="UOQ64" s="87"/>
      <c r="UOR64" s="87"/>
      <c r="UOS64" s="87"/>
      <c r="UOT64" s="87"/>
      <c r="UOU64" s="87"/>
      <c r="UOV64" s="87"/>
      <c r="UOW64" s="87"/>
      <c r="UPC64" s="87"/>
      <c r="UPD64" s="87"/>
      <c r="UPE64" s="87"/>
      <c r="UPF64" s="87"/>
      <c r="UPG64" s="87"/>
      <c r="UPH64" s="87"/>
      <c r="UPI64" s="87"/>
      <c r="UPJ64" s="87"/>
      <c r="UPK64" s="87"/>
      <c r="UPL64" s="87"/>
      <c r="UPR64" s="87"/>
      <c r="UPS64" s="87"/>
      <c r="UPT64" s="87"/>
      <c r="UPU64" s="87"/>
      <c r="UPV64" s="87"/>
      <c r="UPW64" s="87"/>
      <c r="UPX64" s="87"/>
      <c r="UPY64" s="87"/>
      <c r="UPZ64" s="87"/>
      <c r="UQA64" s="87"/>
      <c r="UQG64" s="87"/>
      <c r="UQH64" s="87"/>
      <c r="UQI64" s="87"/>
      <c r="UQJ64" s="87"/>
      <c r="UQK64" s="87"/>
      <c r="UQL64" s="87"/>
      <c r="UQM64" s="87"/>
      <c r="UQN64" s="87"/>
      <c r="UQO64" s="87"/>
      <c r="UQP64" s="87"/>
      <c r="UQV64" s="87"/>
      <c r="UQW64" s="87"/>
      <c r="UQX64" s="87"/>
      <c r="UQY64" s="87"/>
      <c r="UQZ64" s="87"/>
      <c r="URA64" s="87"/>
      <c r="URB64" s="87"/>
      <c r="URC64" s="87"/>
      <c r="URD64" s="87"/>
      <c r="URE64" s="87"/>
      <c r="URK64" s="87"/>
      <c r="URL64" s="87"/>
      <c r="URM64" s="87"/>
      <c r="URN64" s="87"/>
      <c r="URO64" s="87"/>
      <c r="URP64" s="87"/>
      <c r="URQ64" s="87"/>
      <c r="URR64" s="87"/>
      <c r="URS64" s="87"/>
      <c r="URT64" s="87"/>
      <c r="URZ64" s="87"/>
      <c r="USA64" s="87"/>
      <c r="USB64" s="87"/>
      <c r="USC64" s="87"/>
      <c r="USD64" s="87"/>
      <c r="USE64" s="87"/>
      <c r="USF64" s="87"/>
      <c r="USG64" s="87"/>
      <c r="USH64" s="87"/>
      <c r="USI64" s="87"/>
      <c r="USO64" s="87"/>
      <c r="USP64" s="87"/>
      <c r="USQ64" s="87"/>
      <c r="USR64" s="87"/>
      <c r="USS64" s="87"/>
      <c r="UST64" s="87"/>
      <c r="USU64" s="87"/>
      <c r="USV64" s="87"/>
      <c r="USW64" s="87"/>
      <c r="USX64" s="87"/>
      <c r="UTD64" s="87"/>
      <c r="UTE64" s="87"/>
      <c r="UTF64" s="87"/>
      <c r="UTG64" s="87"/>
      <c r="UTH64" s="87"/>
      <c r="UTI64" s="87"/>
      <c r="UTJ64" s="87"/>
      <c r="UTK64" s="87"/>
      <c r="UTL64" s="87"/>
      <c r="UTM64" s="87"/>
      <c r="UTS64" s="87"/>
      <c r="UTT64" s="87"/>
      <c r="UTU64" s="87"/>
      <c r="UTV64" s="87"/>
      <c r="UTW64" s="87"/>
      <c r="UTX64" s="87"/>
      <c r="UTY64" s="87"/>
      <c r="UTZ64" s="87"/>
      <c r="UUA64" s="87"/>
      <c r="UUB64" s="87"/>
      <c r="UUH64" s="87"/>
      <c r="UUI64" s="87"/>
      <c r="UUJ64" s="87"/>
      <c r="UUK64" s="87"/>
      <c r="UUL64" s="87"/>
      <c r="UUM64" s="87"/>
      <c r="UUN64" s="87"/>
      <c r="UUO64" s="87"/>
      <c r="UUP64" s="87"/>
      <c r="UUQ64" s="87"/>
      <c r="UUW64" s="87"/>
      <c r="UUX64" s="87"/>
      <c r="UUY64" s="87"/>
      <c r="UUZ64" s="87"/>
      <c r="UVA64" s="87"/>
      <c r="UVB64" s="87"/>
      <c r="UVC64" s="87"/>
      <c r="UVD64" s="87"/>
      <c r="UVE64" s="87"/>
      <c r="UVF64" s="87"/>
      <c r="UVL64" s="87"/>
      <c r="UVM64" s="87"/>
      <c r="UVN64" s="87"/>
      <c r="UVO64" s="87"/>
      <c r="UVP64" s="87"/>
      <c r="UVQ64" s="87"/>
      <c r="UVR64" s="87"/>
      <c r="UVS64" s="87"/>
      <c r="UVT64" s="87"/>
      <c r="UVU64" s="87"/>
      <c r="UWA64" s="87"/>
      <c r="UWB64" s="87"/>
      <c r="UWC64" s="87"/>
      <c r="UWD64" s="87"/>
      <c r="UWE64" s="87"/>
      <c r="UWF64" s="87"/>
      <c r="UWG64" s="87"/>
      <c r="UWH64" s="87"/>
      <c r="UWI64" s="87"/>
      <c r="UWJ64" s="87"/>
      <c r="UWP64" s="87"/>
      <c r="UWQ64" s="87"/>
      <c r="UWR64" s="87"/>
      <c r="UWS64" s="87"/>
      <c r="UWT64" s="87"/>
      <c r="UWU64" s="87"/>
      <c r="UWV64" s="87"/>
      <c r="UWW64" s="87"/>
      <c r="UWX64" s="87"/>
      <c r="UWY64" s="87"/>
      <c r="UXE64" s="87"/>
      <c r="UXF64" s="87"/>
      <c r="UXG64" s="87"/>
      <c r="UXH64" s="87"/>
      <c r="UXI64" s="87"/>
      <c r="UXJ64" s="87"/>
      <c r="UXK64" s="87"/>
      <c r="UXL64" s="87"/>
      <c r="UXM64" s="87"/>
      <c r="UXN64" s="87"/>
      <c r="UXT64" s="87"/>
      <c r="UXU64" s="87"/>
      <c r="UXV64" s="87"/>
      <c r="UXW64" s="87"/>
      <c r="UXX64" s="87"/>
      <c r="UXY64" s="87"/>
      <c r="UXZ64" s="87"/>
      <c r="UYA64" s="87"/>
      <c r="UYB64" s="87"/>
      <c r="UYC64" s="87"/>
      <c r="UYI64" s="87"/>
      <c r="UYJ64" s="87"/>
      <c r="UYK64" s="87"/>
      <c r="UYL64" s="87"/>
      <c r="UYM64" s="87"/>
      <c r="UYN64" s="87"/>
      <c r="UYO64" s="87"/>
      <c r="UYP64" s="87"/>
      <c r="UYQ64" s="87"/>
      <c r="UYR64" s="87"/>
      <c r="UYX64" s="87"/>
      <c r="UYY64" s="87"/>
      <c r="UYZ64" s="87"/>
      <c r="UZA64" s="87"/>
      <c r="UZB64" s="87"/>
      <c r="UZC64" s="87"/>
      <c r="UZD64" s="87"/>
      <c r="UZE64" s="87"/>
      <c r="UZF64" s="87"/>
      <c r="UZG64" s="87"/>
      <c r="UZM64" s="87"/>
      <c r="UZN64" s="87"/>
      <c r="UZO64" s="87"/>
      <c r="UZP64" s="87"/>
      <c r="UZQ64" s="87"/>
      <c r="UZR64" s="87"/>
      <c r="UZS64" s="87"/>
      <c r="UZT64" s="87"/>
      <c r="UZU64" s="87"/>
      <c r="UZV64" s="87"/>
      <c r="VAB64" s="87"/>
      <c r="VAC64" s="87"/>
      <c r="VAD64" s="87"/>
      <c r="VAE64" s="87"/>
      <c r="VAF64" s="87"/>
      <c r="VAG64" s="87"/>
      <c r="VAH64" s="87"/>
      <c r="VAI64" s="87"/>
      <c r="VAJ64" s="87"/>
      <c r="VAK64" s="87"/>
      <c r="VAQ64" s="87"/>
      <c r="VAR64" s="87"/>
      <c r="VAS64" s="87"/>
      <c r="VAT64" s="87"/>
      <c r="VAU64" s="87"/>
      <c r="VAV64" s="87"/>
      <c r="VAW64" s="87"/>
      <c r="VAX64" s="87"/>
      <c r="VAY64" s="87"/>
      <c r="VAZ64" s="87"/>
      <c r="VBF64" s="87"/>
      <c r="VBG64" s="87"/>
      <c r="VBH64" s="87"/>
      <c r="VBI64" s="87"/>
      <c r="VBJ64" s="87"/>
      <c r="VBK64" s="87"/>
      <c r="VBL64" s="87"/>
      <c r="VBM64" s="87"/>
      <c r="VBN64" s="87"/>
      <c r="VBO64" s="87"/>
      <c r="VBU64" s="87"/>
      <c r="VBV64" s="87"/>
      <c r="VBW64" s="87"/>
      <c r="VBX64" s="87"/>
      <c r="VBY64" s="87"/>
      <c r="VBZ64" s="87"/>
      <c r="VCA64" s="87"/>
      <c r="VCB64" s="87"/>
      <c r="VCC64" s="87"/>
      <c r="VCD64" s="87"/>
      <c r="VCJ64" s="87"/>
      <c r="VCK64" s="87"/>
      <c r="VCL64" s="87"/>
      <c r="VCM64" s="87"/>
      <c r="VCN64" s="87"/>
      <c r="VCO64" s="87"/>
      <c r="VCP64" s="87"/>
      <c r="VCQ64" s="87"/>
      <c r="VCR64" s="87"/>
      <c r="VCS64" s="87"/>
      <c r="VCY64" s="87"/>
      <c r="VCZ64" s="87"/>
      <c r="VDA64" s="87"/>
      <c r="VDB64" s="87"/>
      <c r="VDC64" s="87"/>
      <c r="VDD64" s="87"/>
      <c r="VDE64" s="87"/>
      <c r="VDF64" s="87"/>
      <c r="VDG64" s="87"/>
      <c r="VDH64" s="87"/>
      <c r="VDN64" s="87"/>
      <c r="VDO64" s="87"/>
      <c r="VDP64" s="87"/>
      <c r="VDQ64" s="87"/>
      <c r="VDR64" s="87"/>
      <c r="VDS64" s="87"/>
      <c r="VDT64" s="87"/>
      <c r="VDU64" s="87"/>
      <c r="VDV64" s="87"/>
      <c r="VDW64" s="87"/>
      <c r="VEC64" s="87"/>
      <c r="VED64" s="87"/>
      <c r="VEE64" s="87"/>
      <c r="VEF64" s="87"/>
      <c r="VEG64" s="87"/>
      <c r="VEH64" s="87"/>
      <c r="VEI64" s="87"/>
      <c r="VEJ64" s="87"/>
      <c r="VEK64" s="87"/>
      <c r="VEL64" s="87"/>
      <c r="VER64" s="87"/>
      <c r="VES64" s="87"/>
      <c r="VET64" s="87"/>
      <c r="VEU64" s="87"/>
      <c r="VEV64" s="87"/>
      <c r="VEW64" s="87"/>
      <c r="VEX64" s="87"/>
      <c r="VEY64" s="87"/>
      <c r="VEZ64" s="87"/>
      <c r="VFA64" s="87"/>
      <c r="VFG64" s="87"/>
      <c r="VFH64" s="87"/>
      <c r="VFI64" s="87"/>
      <c r="VFJ64" s="87"/>
      <c r="VFK64" s="87"/>
      <c r="VFL64" s="87"/>
      <c r="VFM64" s="87"/>
      <c r="VFN64" s="87"/>
      <c r="VFO64" s="87"/>
      <c r="VFP64" s="87"/>
      <c r="VFV64" s="87"/>
      <c r="VFW64" s="87"/>
      <c r="VFX64" s="87"/>
      <c r="VFY64" s="87"/>
      <c r="VFZ64" s="87"/>
      <c r="VGA64" s="87"/>
      <c r="VGB64" s="87"/>
      <c r="VGC64" s="87"/>
      <c r="VGD64" s="87"/>
      <c r="VGE64" s="87"/>
      <c r="VGK64" s="87"/>
      <c r="VGL64" s="87"/>
      <c r="VGM64" s="87"/>
      <c r="VGN64" s="87"/>
      <c r="VGO64" s="87"/>
      <c r="VGP64" s="87"/>
      <c r="VGQ64" s="87"/>
      <c r="VGR64" s="87"/>
      <c r="VGS64" s="87"/>
      <c r="VGT64" s="87"/>
      <c r="VGZ64" s="87"/>
      <c r="VHA64" s="87"/>
      <c r="VHB64" s="87"/>
      <c r="VHC64" s="87"/>
      <c r="VHD64" s="87"/>
      <c r="VHE64" s="87"/>
      <c r="VHF64" s="87"/>
      <c r="VHG64" s="87"/>
      <c r="VHH64" s="87"/>
      <c r="VHI64" s="87"/>
      <c r="VHO64" s="87"/>
      <c r="VHP64" s="87"/>
      <c r="VHQ64" s="87"/>
      <c r="VHR64" s="87"/>
      <c r="VHS64" s="87"/>
      <c r="VHT64" s="87"/>
      <c r="VHU64" s="87"/>
      <c r="VHV64" s="87"/>
      <c r="VHW64" s="87"/>
      <c r="VHX64" s="87"/>
      <c r="VID64" s="87"/>
      <c r="VIE64" s="87"/>
      <c r="VIF64" s="87"/>
      <c r="VIG64" s="87"/>
      <c r="VIH64" s="87"/>
      <c r="VII64" s="87"/>
      <c r="VIJ64" s="87"/>
      <c r="VIK64" s="87"/>
      <c r="VIL64" s="87"/>
      <c r="VIM64" s="87"/>
      <c r="VIS64" s="87"/>
      <c r="VIT64" s="87"/>
      <c r="VIU64" s="87"/>
      <c r="VIV64" s="87"/>
      <c r="VIW64" s="87"/>
      <c r="VIX64" s="87"/>
      <c r="VIY64" s="87"/>
      <c r="VIZ64" s="87"/>
      <c r="VJA64" s="87"/>
      <c r="VJB64" s="87"/>
      <c r="VJH64" s="87"/>
      <c r="VJI64" s="87"/>
      <c r="VJJ64" s="87"/>
      <c r="VJK64" s="87"/>
      <c r="VJL64" s="87"/>
      <c r="VJM64" s="87"/>
      <c r="VJN64" s="87"/>
      <c r="VJO64" s="87"/>
      <c r="VJP64" s="87"/>
      <c r="VJQ64" s="87"/>
      <c r="VJW64" s="87"/>
      <c r="VJX64" s="87"/>
      <c r="VJY64" s="87"/>
      <c r="VJZ64" s="87"/>
      <c r="VKA64" s="87"/>
      <c r="VKB64" s="87"/>
      <c r="VKC64" s="87"/>
      <c r="VKD64" s="87"/>
      <c r="VKE64" s="87"/>
      <c r="VKF64" s="87"/>
      <c r="VKL64" s="87"/>
      <c r="VKM64" s="87"/>
      <c r="VKN64" s="87"/>
      <c r="VKO64" s="87"/>
      <c r="VKP64" s="87"/>
      <c r="VKQ64" s="87"/>
      <c r="VKR64" s="87"/>
      <c r="VKS64" s="87"/>
      <c r="VKT64" s="87"/>
      <c r="VKU64" s="87"/>
      <c r="VLA64" s="87"/>
      <c r="VLB64" s="87"/>
      <c r="VLC64" s="87"/>
      <c r="VLD64" s="87"/>
      <c r="VLE64" s="87"/>
      <c r="VLF64" s="87"/>
      <c r="VLG64" s="87"/>
      <c r="VLH64" s="87"/>
      <c r="VLI64" s="87"/>
      <c r="VLJ64" s="87"/>
      <c r="VLP64" s="87"/>
      <c r="VLQ64" s="87"/>
      <c r="VLR64" s="87"/>
      <c r="VLS64" s="87"/>
      <c r="VLT64" s="87"/>
      <c r="VLU64" s="87"/>
      <c r="VLV64" s="87"/>
      <c r="VLW64" s="87"/>
      <c r="VLX64" s="87"/>
      <c r="VLY64" s="87"/>
      <c r="VME64" s="87"/>
      <c r="VMF64" s="87"/>
      <c r="VMG64" s="87"/>
      <c r="VMH64" s="87"/>
      <c r="VMI64" s="87"/>
      <c r="VMJ64" s="87"/>
      <c r="VMK64" s="87"/>
      <c r="VML64" s="87"/>
      <c r="VMM64" s="87"/>
      <c r="VMN64" s="87"/>
      <c r="VMT64" s="87"/>
      <c r="VMU64" s="87"/>
      <c r="VMV64" s="87"/>
      <c r="VMW64" s="87"/>
      <c r="VMX64" s="87"/>
      <c r="VMY64" s="87"/>
      <c r="VMZ64" s="87"/>
      <c r="VNA64" s="87"/>
      <c r="VNB64" s="87"/>
      <c r="VNC64" s="87"/>
      <c r="VNI64" s="87"/>
      <c r="VNJ64" s="87"/>
      <c r="VNK64" s="87"/>
      <c r="VNL64" s="87"/>
      <c r="VNM64" s="87"/>
      <c r="VNN64" s="87"/>
      <c r="VNO64" s="87"/>
      <c r="VNP64" s="87"/>
      <c r="VNQ64" s="87"/>
      <c r="VNR64" s="87"/>
      <c r="VNX64" s="87"/>
      <c r="VNY64" s="87"/>
      <c r="VNZ64" s="87"/>
      <c r="VOA64" s="87"/>
      <c r="VOB64" s="87"/>
      <c r="VOC64" s="87"/>
      <c r="VOD64" s="87"/>
      <c r="VOE64" s="87"/>
      <c r="VOF64" s="87"/>
      <c r="VOG64" s="87"/>
      <c r="VOM64" s="87"/>
      <c r="VON64" s="87"/>
      <c r="VOO64" s="87"/>
      <c r="VOP64" s="87"/>
      <c r="VOQ64" s="87"/>
      <c r="VOR64" s="87"/>
      <c r="VOS64" s="87"/>
      <c r="VOT64" s="87"/>
      <c r="VOU64" s="87"/>
      <c r="VOV64" s="87"/>
      <c r="VPB64" s="87"/>
      <c r="VPC64" s="87"/>
      <c r="VPD64" s="87"/>
      <c r="VPE64" s="87"/>
      <c r="VPF64" s="87"/>
      <c r="VPG64" s="87"/>
      <c r="VPH64" s="87"/>
      <c r="VPI64" s="87"/>
      <c r="VPJ64" s="87"/>
      <c r="VPK64" s="87"/>
      <c r="VPQ64" s="87"/>
      <c r="VPR64" s="87"/>
      <c r="VPS64" s="87"/>
      <c r="VPT64" s="87"/>
      <c r="VPU64" s="87"/>
      <c r="VPV64" s="87"/>
      <c r="VPW64" s="87"/>
      <c r="VPX64" s="87"/>
      <c r="VPY64" s="87"/>
      <c r="VPZ64" s="87"/>
      <c r="VQF64" s="87"/>
      <c r="VQG64" s="87"/>
      <c r="VQH64" s="87"/>
      <c r="VQI64" s="87"/>
      <c r="VQJ64" s="87"/>
      <c r="VQK64" s="87"/>
      <c r="VQL64" s="87"/>
      <c r="VQM64" s="87"/>
      <c r="VQN64" s="87"/>
      <c r="VQO64" s="87"/>
      <c r="VQU64" s="87"/>
      <c r="VQV64" s="87"/>
      <c r="VQW64" s="87"/>
      <c r="VQX64" s="87"/>
      <c r="VQY64" s="87"/>
      <c r="VQZ64" s="87"/>
      <c r="VRA64" s="87"/>
      <c r="VRB64" s="87"/>
      <c r="VRC64" s="87"/>
      <c r="VRD64" s="87"/>
      <c r="VRJ64" s="87"/>
      <c r="VRK64" s="87"/>
      <c r="VRL64" s="87"/>
      <c r="VRM64" s="87"/>
      <c r="VRN64" s="87"/>
      <c r="VRO64" s="87"/>
      <c r="VRP64" s="87"/>
      <c r="VRQ64" s="87"/>
      <c r="VRR64" s="87"/>
      <c r="VRS64" s="87"/>
      <c r="VRY64" s="87"/>
      <c r="VRZ64" s="87"/>
      <c r="VSA64" s="87"/>
      <c r="VSB64" s="87"/>
      <c r="VSC64" s="87"/>
      <c r="VSD64" s="87"/>
      <c r="VSE64" s="87"/>
      <c r="VSF64" s="87"/>
      <c r="VSG64" s="87"/>
      <c r="VSH64" s="87"/>
      <c r="VSN64" s="87"/>
      <c r="VSO64" s="87"/>
      <c r="VSP64" s="87"/>
      <c r="VSQ64" s="87"/>
      <c r="VSR64" s="87"/>
      <c r="VSS64" s="87"/>
      <c r="VST64" s="87"/>
      <c r="VSU64" s="87"/>
      <c r="VSV64" s="87"/>
      <c r="VSW64" s="87"/>
      <c r="VTC64" s="87"/>
      <c r="VTD64" s="87"/>
      <c r="VTE64" s="87"/>
      <c r="VTF64" s="87"/>
      <c r="VTG64" s="87"/>
      <c r="VTH64" s="87"/>
      <c r="VTI64" s="87"/>
      <c r="VTJ64" s="87"/>
      <c r="VTK64" s="87"/>
      <c r="VTL64" s="87"/>
      <c r="VTR64" s="87"/>
      <c r="VTS64" s="87"/>
      <c r="VTT64" s="87"/>
      <c r="VTU64" s="87"/>
      <c r="VTV64" s="87"/>
      <c r="VTW64" s="87"/>
      <c r="VTX64" s="87"/>
      <c r="VTY64" s="87"/>
      <c r="VTZ64" s="87"/>
      <c r="VUA64" s="87"/>
      <c r="VUG64" s="87"/>
      <c r="VUH64" s="87"/>
      <c r="VUI64" s="87"/>
      <c r="VUJ64" s="87"/>
      <c r="VUK64" s="87"/>
      <c r="VUL64" s="87"/>
      <c r="VUM64" s="87"/>
      <c r="VUN64" s="87"/>
      <c r="VUO64" s="87"/>
      <c r="VUP64" s="87"/>
      <c r="VUV64" s="87"/>
      <c r="VUW64" s="87"/>
      <c r="VUX64" s="87"/>
      <c r="VUY64" s="87"/>
      <c r="VUZ64" s="87"/>
      <c r="VVA64" s="87"/>
      <c r="VVB64" s="87"/>
      <c r="VVC64" s="87"/>
      <c r="VVD64" s="87"/>
      <c r="VVE64" s="87"/>
      <c r="VVK64" s="87"/>
      <c r="VVL64" s="87"/>
      <c r="VVM64" s="87"/>
      <c r="VVN64" s="87"/>
      <c r="VVO64" s="87"/>
      <c r="VVP64" s="87"/>
      <c r="VVQ64" s="87"/>
      <c r="VVR64" s="87"/>
      <c r="VVS64" s="87"/>
      <c r="VVT64" s="87"/>
      <c r="VVZ64" s="87"/>
      <c r="VWA64" s="87"/>
      <c r="VWB64" s="87"/>
      <c r="VWC64" s="87"/>
      <c r="VWD64" s="87"/>
      <c r="VWE64" s="87"/>
      <c r="VWF64" s="87"/>
      <c r="VWG64" s="87"/>
      <c r="VWH64" s="87"/>
      <c r="VWI64" s="87"/>
      <c r="VWO64" s="87"/>
      <c r="VWP64" s="87"/>
      <c r="VWQ64" s="87"/>
      <c r="VWR64" s="87"/>
      <c r="VWS64" s="87"/>
      <c r="VWT64" s="87"/>
      <c r="VWU64" s="87"/>
      <c r="VWV64" s="87"/>
      <c r="VWW64" s="87"/>
      <c r="VWX64" s="87"/>
      <c r="VXD64" s="87"/>
      <c r="VXE64" s="87"/>
      <c r="VXF64" s="87"/>
      <c r="VXG64" s="87"/>
      <c r="VXH64" s="87"/>
      <c r="VXI64" s="87"/>
      <c r="VXJ64" s="87"/>
      <c r="VXK64" s="87"/>
      <c r="VXL64" s="87"/>
      <c r="VXM64" s="87"/>
      <c r="VXS64" s="87"/>
      <c r="VXT64" s="87"/>
      <c r="VXU64" s="87"/>
      <c r="VXV64" s="87"/>
      <c r="VXW64" s="87"/>
      <c r="VXX64" s="87"/>
      <c r="VXY64" s="87"/>
      <c r="VXZ64" s="87"/>
      <c r="VYA64" s="87"/>
      <c r="VYB64" s="87"/>
      <c r="VYH64" s="87"/>
      <c r="VYI64" s="87"/>
      <c r="VYJ64" s="87"/>
      <c r="VYK64" s="87"/>
      <c r="VYL64" s="87"/>
      <c r="VYM64" s="87"/>
      <c r="VYN64" s="87"/>
      <c r="VYO64" s="87"/>
      <c r="VYP64" s="87"/>
      <c r="VYQ64" s="87"/>
      <c r="VYW64" s="87"/>
      <c r="VYX64" s="87"/>
      <c r="VYY64" s="87"/>
      <c r="VYZ64" s="87"/>
      <c r="VZA64" s="87"/>
      <c r="VZB64" s="87"/>
      <c r="VZC64" s="87"/>
      <c r="VZD64" s="87"/>
      <c r="VZE64" s="87"/>
      <c r="VZF64" s="87"/>
      <c r="VZL64" s="87"/>
      <c r="VZM64" s="87"/>
      <c r="VZN64" s="87"/>
      <c r="VZO64" s="87"/>
      <c r="VZP64" s="87"/>
      <c r="VZQ64" s="87"/>
      <c r="VZR64" s="87"/>
      <c r="VZS64" s="87"/>
      <c r="VZT64" s="87"/>
      <c r="VZU64" s="87"/>
      <c r="WAA64" s="87"/>
      <c r="WAB64" s="87"/>
      <c r="WAC64" s="87"/>
      <c r="WAD64" s="87"/>
      <c r="WAE64" s="87"/>
      <c r="WAF64" s="87"/>
      <c r="WAG64" s="87"/>
      <c r="WAH64" s="87"/>
      <c r="WAI64" s="87"/>
      <c r="WAJ64" s="87"/>
      <c r="WAP64" s="87"/>
      <c r="WAQ64" s="87"/>
      <c r="WAR64" s="87"/>
      <c r="WAS64" s="87"/>
      <c r="WAT64" s="87"/>
      <c r="WAU64" s="87"/>
      <c r="WAV64" s="87"/>
      <c r="WAW64" s="87"/>
      <c r="WAX64" s="87"/>
      <c r="WAY64" s="87"/>
      <c r="WBE64" s="87"/>
      <c r="WBF64" s="87"/>
      <c r="WBG64" s="87"/>
      <c r="WBH64" s="87"/>
      <c r="WBI64" s="87"/>
    </row>
    <row r="65" spans="8:1019 1025:4094 4100:8189 8195:11264 11270:12284 12290:15359 15365:15609">
      <c r="H65" s="86"/>
      <c r="I65" s="86"/>
      <c r="J65" s="86"/>
      <c r="L65" s="87"/>
      <c r="N65" s="87"/>
      <c r="O65" s="87"/>
      <c r="P65" s="87"/>
      <c r="Q65" s="87"/>
      <c r="R65" s="86"/>
      <c r="S65" s="86"/>
      <c r="T65" s="86"/>
      <c r="U65" s="86"/>
      <c r="V65" s="86"/>
      <c r="W65" s="86"/>
      <c r="X65" s="86"/>
      <c r="Y65" s="86"/>
      <c r="Z65" s="86"/>
      <c r="AA65" s="86"/>
      <c r="AB65" s="86"/>
      <c r="AC65" s="86"/>
      <c r="AD65" s="86"/>
      <c r="AE65" s="86"/>
      <c r="AF65" s="86"/>
      <c r="AG65" s="86" t="s">
        <v>29</v>
      </c>
      <c r="AH65" s="150">
        <f>SUMIFS($I:$I,$G:$G,"Cap",$D:$D,AG65)</f>
        <v>16.244</v>
      </c>
      <c r="AI65" s="150">
        <f>SUMIFS($I:$I,$G:$G,"Op",$D:$D,AG65)</f>
        <v>0</v>
      </c>
      <c r="AJ65" s="149">
        <f t="shared" si="37"/>
        <v>16.244</v>
      </c>
      <c r="AK65" s="87"/>
      <c r="AL65" s="153"/>
      <c r="AM65" s="86" t="s">
        <v>29</v>
      </c>
      <c r="AN65" s="150">
        <f>SUMIFS($J:$J,$G:$G,"Cap",$D:$D,AM65)</f>
        <v>16.244</v>
      </c>
      <c r="AO65" s="150">
        <f>SUMIFS($J:$J,$G:$G,"Op",$D:$D,AM65)</f>
        <v>0</v>
      </c>
      <c r="AP65" s="149">
        <f t="shared" si="38"/>
        <v>16.244</v>
      </c>
      <c r="AQ65" s="158"/>
      <c r="AT65" s="87"/>
      <c r="AU65" s="87"/>
      <c r="AV65" s="87"/>
      <c r="AW65" s="87"/>
      <c r="AX65" s="87"/>
      <c r="AY65" s="87"/>
      <c r="AZ65" s="87"/>
      <c r="BA65" s="87"/>
      <c r="BB65" s="87"/>
      <c r="BC65" s="87"/>
      <c r="BD65" s="87"/>
      <c r="BE65" s="87"/>
      <c r="BF65" s="87"/>
      <c r="BG65" s="87"/>
      <c r="BM65" s="87"/>
      <c r="BN65" s="87"/>
      <c r="BO65" s="87"/>
      <c r="BP65" s="87"/>
      <c r="BQ65" s="87"/>
      <c r="BR65" s="87"/>
      <c r="BS65" s="87"/>
      <c r="BT65" s="87"/>
      <c r="BU65" s="87"/>
      <c r="BV65" s="87"/>
      <c r="CB65" s="87"/>
      <c r="CC65" s="87"/>
      <c r="CD65" s="87"/>
      <c r="CE65" s="87"/>
      <c r="CF65" s="87"/>
      <c r="CG65" s="87"/>
      <c r="CH65" s="87"/>
      <c r="CI65" s="87"/>
      <c r="CJ65" s="87"/>
      <c r="CK65" s="87"/>
      <c r="CQ65" s="87"/>
      <c r="CR65" s="87"/>
      <c r="CS65" s="87"/>
      <c r="CT65" s="87"/>
      <c r="CU65" s="87"/>
      <c r="CV65" s="87"/>
      <c r="CW65" s="87"/>
      <c r="CX65" s="87"/>
      <c r="CY65" s="87"/>
      <c r="CZ65" s="87"/>
      <c r="DF65" s="87"/>
      <c r="DG65" s="87"/>
      <c r="DH65" s="87"/>
      <c r="DI65" s="87"/>
      <c r="DJ65" s="87"/>
      <c r="DK65" s="87"/>
      <c r="DL65" s="87"/>
      <c r="DM65" s="87"/>
      <c r="DN65" s="87"/>
      <c r="DO65" s="87"/>
      <c r="DU65" s="87"/>
      <c r="DV65" s="87"/>
      <c r="DW65" s="87"/>
      <c r="DX65" s="87"/>
      <c r="DY65" s="87"/>
      <c r="DZ65" s="87"/>
      <c r="EA65" s="87"/>
      <c r="EB65" s="87"/>
      <c r="EC65" s="87"/>
      <c r="ED65" s="87"/>
      <c r="EJ65" s="87"/>
      <c r="EK65" s="87"/>
      <c r="EL65" s="87"/>
      <c r="EM65" s="87"/>
      <c r="EN65" s="87"/>
      <c r="EO65" s="87"/>
      <c r="EP65" s="87"/>
      <c r="EQ65" s="87"/>
      <c r="ER65" s="87"/>
      <c r="ES65" s="87"/>
      <c r="EY65" s="87"/>
      <c r="EZ65" s="87"/>
      <c r="FA65" s="87"/>
      <c r="FB65" s="87"/>
      <c r="FC65" s="87"/>
      <c r="FD65" s="87"/>
      <c r="FE65" s="87"/>
      <c r="FF65" s="87"/>
      <c r="FG65" s="87"/>
      <c r="FH65" s="87"/>
      <c r="FN65" s="87"/>
      <c r="FO65" s="87"/>
      <c r="FP65" s="87"/>
      <c r="FQ65" s="87"/>
      <c r="FR65" s="87"/>
      <c r="FS65" s="87"/>
      <c r="FT65" s="87"/>
      <c r="FU65" s="87"/>
      <c r="FV65" s="87"/>
      <c r="FW65" s="87"/>
      <c r="GC65" s="87"/>
      <c r="GD65" s="87"/>
      <c r="GE65" s="87"/>
      <c r="GF65" s="87"/>
      <c r="GG65" s="87"/>
      <c r="GH65" s="87"/>
      <c r="GI65" s="87"/>
      <c r="GJ65" s="87"/>
      <c r="GK65" s="87"/>
      <c r="GL65" s="87"/>
      <c r="GR65" s="87"/>
      <c r="GS65" s="87"/>
      <c r="GT65" s="87"/>
      <c r="GU65" s="87"/>
      <c r="GV65" s="87"/>
      <c r="GW65" s="87"/>
      <c r="GX65" s="87"/>
      <c r="GY65" s="87"/>
      <c r="GZ65" s="87"/>
      <c r="HA65" s="87"/>
      <c r="HG65" s="87"/>
      <c r="HH65" s="87"/>
      <c r="HI65" s="87"/>
      <c r="HJ65" s="87"/>
      <c r="HK65" s="87"/>
      <c r="HL65" s="87"/>
      <c r="HM65" s="87"/>
      <c r="HN65" s="87"/>
      <c r="HO65" s="87"/>
      <c r="HP65" s="87"/>
      <c r="HV65" s="87"/>
      <c r="HW65" s="87"/>
      <c r="HX65" s="87"/>
      <c r="HY65" s="87"/>
      <c r="HZ65" s="87"/>
      <c r="IA65" s="87"/>
      <c r="IB65" s="87"/>
      <c r="IC65" s="87"/>
      <c r="ID65" s="87"/>
      <c r="IE65" s="87"/>
      <c r="IK65" s="87"/>
      <c r="IL65" s="87"/>
      <c r="IM65" s="87"/>
      <c r="IN65" s="87"/>
      <c r="IO65" s="87"/>
      <c r="IP65" s="87"/>
      <c r="IQ65" s="87"/>
      <c r="IR65" s="87"/>
      <c r="IS65" s="87"/>
      <c r="IT65" s="87"/>
      <c r="IZ65" s="87"/>
      <c r="JA65" s="87"/>
      <c r="JB65" s="87"/>
      <c r="JC65" s="87"/>
      <c r="JD65" s="87"/>
      <c r="JE65" s="87"/>
      <c r="JF65" s="87"/>
      <c r="JG65" s="87"/>
      <c r="JH65" s="87"/>
      <c r="JI65" s="87"/>
      <c r="JO65" s="87"/>
      <c r="JP65" s="87"/>
      <c r="JQ65" s="87"/>
      <c r="JR65" s="87"/>
      <c r="JS65" s="87"/>
      <c r="JT65" s="87"/>
      <c r="JU65" s="87"/>
      <c r="JV65" s="87"/>
      <c r="JW65" s="87"/>
      <c r="JX65" s="87"/>
      <c r="KD65" s="87"/>
      <c r="KE65" s="87"/>
      <c r="KF65" s="87"/>
      <c r="KG65" s="87"/>
      <c r="KH65" s="87"/>
      <c r="KI65" s="87"/>
      <c r="KJ65" s="87"/>
      <c r="KK65" s="87"/>
      <c r="KL65" s="87"/>
      <c r="KM65" s="87"/>
      <c r="KS65" s="87"/>
      <c r="KT65" s="87"/>
      <c r="KU65" s="87"/>
      <c r="KV65" s="87"/>
      <c r="KW65" s="87"/>
      <c r="KX65" s="87"/>
      <c r="KY65" s="87"/>
      <c r="KZ65" s="87"/>
      <c r="LA65" s="87"/>
      <c r="LB65" s="87"/>
      <c r="LH65" s="87"/>
      <c r="LI65" s="87"/>
      <c r="LJ65" s="87"/>
      <c r="LK65" s="87"/>
      <c r="LL65" s="87"/>
      <c r="LM65" s="87"/>
      <c r="LN65" s="87"/>
      <c r="LO65" s="87"/>
      <c r="LP65" s="87"/>
      <c r="LQ65" s="87"/>
      <c r="LW65" s="87"/>
      <c r="LX65" s="87"/>
      <c r="LY65" s="87"/>
      <c r="LZ65" s="87"/>
      <c r="MA65" s="87"/>
      <c r="MB65" s="87"/>
      <c r="MC65" s="87"/>
      <c r="MD65" s="87"/>
      <c r="ME65" s="87"/>
      <c r="MF65" s="87"/>
      <c r="ML65" s="87"/>
      <c r="MM65" s="87"/>
      <c r="MN65" s="87"/>
      <c r="MO65" s="87"/>
      <c r="MP65" s="87"/>
      <c r="MQ65" s="87"/>
      <c r="MR65" s="87"/>
      <c r="MS65" s="87"/>
      <c r="MT65" s="87"/>
      <c r="MU65" s="87"/>
      <c r="NA65" s="87"/>
      <c r="NB65" s="87"/>
      <c r="NC65" s="87"/>
      <c r="ND65" s="87"/>
      <c r="NE65" s="87"/>
      <c r="NF65" s="87"/>
      <c r="NG65" s="87"/>
      <c r="NH65" s="87"/>
      <c r="NI65" s="87"/>
      <c r="NJ65" s="87"/>
      <c r="NP65" s="87"/>
      <c r="NQ65" s="87"/>
      <c r="NR65" s="87"/>
      <c r="NS65" s="87"/>
      <c r="NT65" s="87"/>
      <c r="NU65" s="87"/>
      <c r="NV65" s="87"/>
      <c r="NW65" s="87"/>
      <c r="NX65" s="87"/>
      <c r="NY65" s="87"/>
      <c r="OE65" s="87"/>
      <c r="OF65" s="87"/>
      <c r="OG65" s="87"/>
      <c r="OH65" s="87"/>
      <c r="OI65" s="87"/>
      <c r="OJ65" s="87"/>
      <c r="OK65" s="87"/>
      <c r="OL65" s="87"/>
      <c r="OM65" s="87"/>
      <c r="ON65" s="87"/>
      <c r="OT65" s="87"/>
      <c r="OU65" s="87"/>
      <c r="OV65" s="87"/>
      <c r="OW65" s="87"/>
      <c r="OX65" s="87"/>
      <c r="OY65" s="87"/>
      <c r="OZ65" s="87"/>
      <c r="PA65" s="87"/>
      <c r="PB65" s="87"/>
      <c r="PC65" s="87"/>
      <c r="PI65" s="87"/>
      <c r="PJ65" s="87"/>
      <c r="PK65" s="87"/>
      <c r="PL65" s="87"/>
      <c r="PM65" s="87"/>
      <c r="PN65" s="87"/>
      <c r="PO65" s="87"/>
      <c r="PP65" s="87"/>
      <c r="PQ65" s="87"/>
      <c r="PR65" s="87"/>
      <c r="PX65" s="87"/>
      <c r="PY65" s="87"/>
      <c r="PZ65" s="87"/>
      <c r="QA65" s="87"/>
      <c r="QB65" s="87"/>
      <c r="QC65" s="87"/>
      <c r="QD65" s="87"/>
      <c r="QE65" s="87"/>
      <c r="QF65" s="87"/>
      <c r="QG65" s="87"/>
      <c r="QM65" s="87"/>
      <c r="QN65" s="87"/>
      <c r="QO65" s="87"/>
      <c r="QP65" s="87"/>
      <c r="QQ65" s="87"/>
      <c r="QR65" s="87"/>
      <c r="QS65" s="87"/>
      <c r="QT65" s="87"/>
      <c r="QU65" s="87"/>
      <c r="QV65" s="87"/>
      <c r="RB65" s="87"/>
      <c r="RC65" s="87"/>
      <c r="RD65" s="87"/>
      <c r="RE65" s="87"/>
      <c r="RF65" s="87"/>
      <c r="RG65" s="87"/>
      <c r="RH65" s="87"/>
      <c r="RI65" s="87"/>
      <c r="RJ65" s="87"/>
      <c r="RK65" s="87"/>
      <c r="RQ65" s="87"/>
      <c r="RR65" s="87"/>
      <c r="RS65" s="87"/>
      <c r="RT65" s="87"/>
      <c r="RU65" s="87"/>
      <c r="RV65" s="87"/>
      <c r="RW65" s="87"/>
      <c r="RX65" s="87"/>
      <c r="RY65" s="87"/>
      <c r="RZ65" s="87"/>
      <c r="SF65" s="87"/>
      <c r="SG65" s="87"/>
      <c r="SH65" s="87"/>
      <c r="SI65" s="87"/>
      <c r="SJ65" s="87"/>
      <c r="SK65" s="87"/>
      <c r="SL65" s="87"/>
      <c r="SM65" s="87"/>
      <c r="SN65" s="87"/>
      <c r="SO65" s="87"/>
      <c r="SU65" s="87"/>
      <c r="SV65" s="87"/>
      <c r="SW65" s="87"/>
      <c r="SX65" s="87"/>
      <c r="SY65" s="87"/>
      <c r="SZ65" s="87"/>
      <c r="TA65" s="87"/>
      <c r="TB65" s="87"/>
      <c r="TC65" s="87"/>
      <c r="TD65" s="87"/>
      <c r="TJ65" s="87"/>
      <c r="TK65" s="87"/>
      <c r="TL65" s="87"/>
      <c r="TM65" s="87"/>
      <c r="TN65" s="87"/>
      <c r="TO65" s="87"/>
      <c r="TP65" s="87"/>
      <c r="TQ65" s="87"/>
      <c r="TR65" s="87"/>
      <c r="TS65" s="87"/>
      <c r="TY65" s="87"/>
      <c r="TZ65" s="87"/>
      <c r="UA65" s="87"/>
      <c r="UB65" s="87"/>
      <c r="UC65" s="87"/>
      <c r="UD65" s="87"/>
      <c r="UE65" s="87"/>
      <c r="UF65" s="87"/>
      <c r="UG65" s="87"/>
      <c r="UH65" s="87"/>
      <c r="UN65" s="87"/>
      <c r="UO65" s="87"/>
      <c r="UP65" s="87"/>
      <c r="UQ65" s="87"/>
      <c r="UR65" s="87"/>
      <c r="US65" s="87"/>
      <c r="UT65" s="87"/>
      <c r="UU65" s="87"/>
      <c r="UV65" s="87"/>
      <c r="UW65" s="87"/>
      <c r="VC65" s="87"/>
      <c r="VD65" s="87"/>
      <c r="VE65" s="87"/>
      <c r="VF65" s="87"/>
      <c r="VG65" s="87"/>
      <c r="VH65" s="87"/>
      <c r="VI65" s="87"/>
      <c r="VJ65" s="87"/>
      <c r="VK65" s="87"/>
      <c r="VL65" s="87"/>
      <c r="VR65" s="87"/>
      <c r="VS65" s="87"/>
      <c r="VT65" s="87"/>
      <c r="VU65" s="87"/>
      <c r="VV65" s="87"/>
      <c r="VW65" s="87"/>
      <c r="VX65" s="87"/>
      <c r="VY65" s="87"/>
      <c r="VZ65" s="87"/>
      <c r="WA65" s="87"/>
      <c r="WG65" s="87"/>
      <c r="WH65" s="87"/>
      <c r="WI65" s="87"/>
      <c r="WJ65" s="87"/>
      <c r="WK65" s="87"/>
      <c r="WL65" s="87"/>
      <c r="WM65" s="87"/>
      <c r="WN65" s="87"/>
      <c r="WO65" s="87"/>
      <c r="WP65" s="87"/>
      <c r="WV65" s="87"/>
      <c r="WW65" s="87"/>
      <c r="WX65" s="87"/>
      <c r="WY65" s="87"/>
      <c r="WZ65" s="87"/>
      <c r="XA65" s="87"/>
      <c r="XB65" s="87"/>
      <c r="XC65" s="87"/>
      <c r="XD65" s="87"/>
      <c r="XE65" s="87"/>
      <c r="XK65" s="87"/>
      <c r="XL65" s="87"/>
      <c r="XM65" s="87"/>
      <c r="XN65" s="87"/>
      <c r="XO65" s="87"/>
      <c r="XP65" s="87"/>
      <c r="XQ65" s="87"/>
      <c r="XR65" s="87"/>
      <c r="XS65" s="87"/>
      <c r="XT65" s="87"/>
      <c r="XZ65" s="87"/>
      <c r="YA65" s="87"/>
      <c r="YB65" s="87"/>
      <c r="YC65" s="87"/>
      <c r="YD65" s="87"/>
      <c r="YE65" s="87"/>
      <c r="YF65" s="87"/>
      <c r="YG65" s="87"/>
      <c r="YH65" s="87"/>
      <c r="YI65" s="87"/>
      <c r="YO65" s="87"/>
      <c r="YP65" s="87"/>
      <c r="YQ65" s="87"/>
      <c r="YR65" s="87"/>
      <c r="YS65" s="87"/>
      <c r="YT65" s="87"/>
      <c r="YU65" s="87"/>
      <c r="YV65" s="87"/>
      <c r="YW65" s="87"/>
      <c r="YX65" s="87"/>
      <c r="ZD65" s="87"/>
      <c r="ZE65" s="87"/>
      <c r="ZF65" s="87"/>
      <c r="ZG65" s="87"/>
      <c r="ZH65" s="87"/>
      <c r="ZI65" s="87"/>
      <c r="ZJ65" s="87"/>
      <c r="ZK65" s="87"/>
      <c r="ZL65" s="87"/>
      <c r="ZM65" s="87"/>
      <c r="ZS65" s="87"/>
      <c r="ZT65" s="87"/>
      <c r="ZU65" s="87"/>
      <c r="ZV65" s="87"/>
      <c r="ZW65" s="87"/>
      <c r="ZX65" s="87"/>
      <c r="ZY65" s="87"/>
      <c r="ZZ65" s="87"/>
      <c r="AAA65" s="87"/>
      <c r="AAB65" s="87"/>
      <c r="AAH65" s="87"/>
      <c r="AAI65" s="87"/>
      <c r="AAJ65" s="87"/>
      <c r="AAK65" s="87"/>
      <c r="AAL65" s="87"/>
      <c r="AAM65" s="87"/>
      <c r="AAN65" s="87"/>
      <c r="AAO65" s="87"/>
      <c r="AAP65" s="87"/>
      <c r="AAQ65" s="87"/>
      <c r="AAW65" s="87"/>
      <c r="AAX65" s="87"/>
      <c r="AAY65" s="87"/>
      <c r="AAZ65" s="87"/>
      <c r="ABA65" s="87"/>
      <c r="ABB65" s="87"/>
      <c r="ABC65" s="87"/>
      <c r="ABD65" s="87"/>
      <c r="ABE65" s="87"/>
      <c r="ABF65" s="87"/>
      <c r="ABL65" s="87"/>
      <c r="ABM65" s="87"/>
      <c r="ABN65" s="87"/>
      <c r="ABO65" s="87"/>
      <c r="ABP65" s="87"/>
      <c r="ABQ65" s="87"/>
      <c r="ABR65" s="87"/>
      <c r="ABS65" s="87"/>
      <c r="ABT65" s="87"/>
      <c r="ABU65" s="87"/>
      <c r="ACA65" s="87"/>
      <c r="ACB65" s="87"/>
      <c r="ACC65" s="87"/>
      <c r="ACD65" s="87"/>
      <c r="ACE65" s="87"/>
      <c r="ACF65" s="87"/>
      <c r="ACG65" s="87"/>
      <c r="ACH65" s="87"/>
      <c r="ACI65" s="87"/>
      <c r="ACJ65" s="87"/>
      <c r="ACP65" s="87"/>
      <c r="ACQ65" s="87"/>
      <c r="ACR65" s="87"/>
      <c r="ACS65" s="87"/>
      <c r="ACT65" s="87"/>
      <c r="ACU65" s="87"/>
      <c r="ACV65" s="87"/>
      <c r="ACW65" s="87"/>
      <c r="ACX65" s="87"/>
      <c r="ACY65" s="87"/>
      <c r="ADE65" s="87"/>
      <c r="ADF65" s="87"/>
      <c r="ADG65" s="87"/>
      <c r="ADH65" s="87"/>
      <c r="ADI65" s="87"/>
      <c r="ADJ65" s="87"/>
      <c r="ADK65" s="87"/>
      <c r="ADL65" s="87"/>
      <c r="ADM65" s="87"/>
      <c r="ADN65" s="87"/>
      <c r="ADT65" s="87"/>
      <c r="ADU65" s="87"/>
      <c r="ADV65" s="87"/>
      <c r="ADW65" s="87"/>
      <c r="ADX65" s="87"/>
      <c r="ADY65" s="87"/>
      <c r="ADZ65" s="87"/>
      <c r="AEA65" s="87"/>
      <c r="AEB65" s="87"/>
      <c r="AEC65" s="87"/>
      <c r="AEI65" s="87"/>
      <c r="AEJ65" s="87"/>
      <c r="AEK65" s="87"/>
      <c r="AEL65" s="87"/>
      <c r="AEM65" s="87"/>
      <c r="AEN65" s="87"/>
      <c r="AEO65" s="87"/>
      <c r="AEP65" s="87"/>
      <c r="AEQ65" s="87"/>
      <c r="AER65" s="87"/>
      <c r="AEX65" s="87"/>
      <c r="AEY65" s="87"/>
      <c r="AEZ65" s="87"/>
      <c r="AFA65" s="87"/>
      <c r="AFB65" s="87"/>
      <c r="AFC65" s="87"/>
      <c r="AFD65" s="87"/>
      <c r="AFE65" s="87"/>
      <c r="AFF65" s="87"/>
      <c r="AFG65" s="87"/>
      <c r="AFM65" s="87"/>
      <c r="AFN65" s="87"/>
      <c r="AFO65" s="87"/>
      <c r="AFP65" s="87"/>
      <c r="AFQ65" s="87"/>
      <c r="AFR65" s="87"/>
      <c r="AFS65" s="87"/>
      <c r="AFT65" s="87"/>
      <c r="AFU65" s="87"/>
      <c r="AFV65" s="87"/>
      <c r="AGB65" s="87"/>
      <c r="AGC65" s="87"/>
      <c r="AGD65" s="87"/>
      <c r="AGE65" s="87"/>
      <c r="AGF65" s="87"/>
      <c r="AGG65" s="87"/>
      <c r="AGH65" s="87"/>
      <c r="AGI65" s="87"/>
      <c r="AGJ65" s="87"/>
      <c r="AGK65" s="87"/>
      <c r="AGQ65" s="87"/>
      <c r="AGR65" s="87"/>
      <c r="AGS65" s="87"/>
      <c r="AGT65" s="87"/>
      <c r="AGU65" s="87"/>
      <c r="AGV65" s="87"/>
      <c r="AGW65" s="87"/>
      <c r="AGX65" s="87"/>
      <c r="AGY65" s="87"/>
      <c r="AGZ65" s="87"/>
      <c r="AHF65" s="87"/>
      <c r="AHG65" s="87"/>
      <c r="AHH65" s="87"/>
      <c r="AHI65" s="87"/>
      <c r="AHJ65" s="87"/>
      <c r="AHK65" s="87"/>
      <c r="AHL65" s="87"/>
      <c r="AHM65" s="87"/>
      <c r="AHN65" s="87"/>
      <c r="AHO65" s="87"/>
      <c r="AHU65" s="87"/>
      <c r="AHV65" s="87"/>
      <c r="AHW65" s="87"/>
      <c r="AHX65" s="87"/>
      <c r="AHY65" s="87"/>
      <c r="AHZ65" s="87"/>
      <c r="AIA65" s="87"/>
      <c r="AIB65" s="87"/>
      <c r="AIC65" s="87"/>
      <c r="AID65" s="87"/>
      <c r="AIJ65" s="87"/>
      <c r="AIK65" s="87"/>
      <c r="AIL65" s="87"/>
      <c r="AIM65" s="87"/>
      <c r="AIN65" s="87"/>
      <c r="AIO65" s="87"/>
      <c r="AIP65" s="87"/>
      <c r="AIQ65" s="87"/>
      <c r="AIR65" s="87"/>
      <c r="AIS65" s="87"/>
      <c r="AIY65" s="87"/>
      <c r="AIZ65" s="87"/>
      <c r="AJA65" s="87"/>
      <c r="AJB65" s="87"/>
      <c r="AJC65" s="87"/>
      <c r="AJD65" s="87"/>
      <c r="AJE65" s="87"/>
      <c r="AJF65" s="87"/>
      <c r="AJG65" s="87"/>
      <c r="AJH65" s="87"/>
      <c r="AJN65" s="87"/>
      <c r="AJO65" s="87"/>
      <c r="AJP65" s="87"/>
      <c r="AJQ65" s="87"/>
      <c r="AJR65" s="87"/>
      <c r="AJS65" s="87"/>
      <c r="AJT65" s="87"/>
      <c r="AJU65" s="87"/>
      <c r="AJV65" s="87"/>
      <c r="AJW65" s="87"/>
      <c r="AKC65" s="87"/>
      <c r="AKD65" s="87"/>
      <c r="AKE65" s="87"/>
      <c r="AKF65" s="87"/>
      <c r="AKG65" s="87"/>
      <c r="AKH65" s="87"/>
      <c r="AKI65" s="87"/>
      <c r="AKJ65" s="87"/>
      <c r="AKK65" s="87"/>
      <c r="AKL65" s="87"/>
      <c r="AKR65" s="87"/>
      <c r="AKS65" s="87"/>
      <c r="AKT65" s="87"/>
      <c r="AKU65" s="87"/>
      <c r="AKV65" s="87"/>
      <c r="AKW65" s="87"/>
      <c r="AKX65" s="87"/>
      <c r="AKY65" s="87"/>
      <c r="AKZ65" s="87"/>
      <c r="ALA65" s="87"/>
      <c r="ALG65" s="87"/>
      <c r="ALH65" s="87"/>
      <c r="ALI65" s="87"/>
      <c r="ALJ65" s="87"/>
      <c r="ALK65" s="87"/>
      <c r="ALL65" s="87"/>
      <c r="ALM65" s="87"/>
      <c r="ALN65" s="87"/>
      <c r="ALO65" s="87"/>
      <c r="ALP65" s="87"/>
      <c r="ALV65" s="87"/>
      <c r="ALW65" s="87"/>
      <c r="ALX65" s="87"/>
      <c r="ALY65" s="87"/>
      <c r="ALZ65" s="87"/>
      <c r="AMA65" s="87"/>
      <c r="AMB65" s="87"/>
      <c r="AMC65" s="87"/>
      <c r="AMD65" s="87"/>
      <c r="AME65" s="87"/>
      <c r="AMK65" s="87"/>
      <c r="AML65" s="87"/>
      <c r="AMM65" s="87"/>
      <c r="AMN65" s="87"/>
      <c r="AMO65" s="87"/>
      <c r="AMP65" s="87"/>
      <c r="AMQ65" s="87"/>
      <c r="AMR65" s="87"/>
      <c r="AMS65" s="87"/>
      <c r="AMT65" s="87"/>
      <c r="AMZ65" s="87"/>
      <c r="ANA65" s="87"/>
      <c r="ANB65" s="87"/>
      <c r="ANC65" s="87"/>
      <c r="AND65" s="87"/>
      <c r="ANE65" s="87"/>
      <c r="ANF65" s="87"/>
      <c r="ANG65" s="87"/>
      <c r="ANH65" s="87"/>
      <c r="ANI65" s="87"/>
      <c r="ANO65" s="87"/>
      <c r="ANP65" s="87"/>
      <c r="ANQ65" s="87"/>
      <c r="ANR65" s="87"/>
      <c r="ANS65" s="87"/>
      <c r="ANT65" s="87"/>
      <c r="ANU65" s="87"/>
      <c r="ANV65" s="87"/>
      <c r="ANW65" s="87"/>
      <c r="ANX65" s="87"/>
      <c r="AOD65" s="87"/>
      <c r="AOE65" s="87"/>
      <c r="AOF65" s="87"/>
      <c r="AOG65" s="87"/>
      <c r="AOH65" s="87"/>
      <c r="AOI65" s="87"/>
      <c r="AOJ65" s="87"/>
      <c r="AOK65" s="87"/>
      <c r="AOL65" s="87"/>
      <c r="AOM65" s="87"/>
      <c r="AOS65" s="87"/>
      <c r="AOT65" s="87"/>
      <c r="AOU65" s="87"/>
      <c r="AOV65" s="87"/>
      <c r="AOW65" s="87"/>
      <c r="AOX65" s="87"/>
      <c r="AOY65" s="87"/>
      <c r="AOZ65" s="87"/>
      <c r="APA65" s="87"/>
      <c r="APB65" s="87"/>
      <c r="APH65" s="87"/>
      <c r="API65" s="87"/>
      <c r="APJ65" s="87"/>
      <c r="APK65" s="87"/>
      <c r="APL65" s="87"/>
      <c r="APM65" s="87"/>
      <c r="APN65" s="87"/>
      <c r="APO65" s="87"/>
      <c r="APP65" s="87"/>
      <c r="APQ65" s="87"/>
      <c r="APW65" s="87"/>
      <c r="APX65" s="87"/>
      <c r="APY65" s="87"/>
      <c r="APZ65" s="87"/>
      <c r="AQA65" s="87"/>
      <c r="AQB65" s="87"/>
      <c r="AQC65" s="87"/>
      <c r="AQD65" s="87"/>
      <c r="AQE65" s="87"/>
      <c r="AQF65" s="87"/>
      <c r="AQL65" s="87"/>
      <c r="AQM65" s="87"/>
      <c r="AQN65" s="87"/>
      <c r="AQO65" s="87"/>
      <c r="AQP65" s="87"/>
      <c r="AQQ65" s="87"/>
      <c r="AQR65" s="87"/>
      <c r="AQS65" s="87"/>
      <c r="AQT65" s="87"/>
      <c r="AQU65" s="87"/>
      <c r="ARA65" s="87"/>
      <c r="ARB65" s="87"/>
      <c r="ARC65" s="87"/>
      <c r="ARD65" s="87"/>
      <c r="ARE65" s="87"/>
      <c r="ARF65" s="87"/>
      <c r="ARG65" s="87"/>
      <c r="ARH65" s="87"/>
      <c r="ARI65" s="87"/>
      <c r="ARJ65" s="87"/>
      <c r="ARP65" s="87"/>
      <c r="ARQ65" s="87"/>
      <c r="ARR65" s="87"/>
      <c r="ARS65" s="87"/>
      <c r="ART65" s="87"/>
      <c r="ARU65" s="87"/>
      <c r="ARV65" s="87"/>
      <c r="ARW65" s="87"/>
      <c r="ARX65" s="87"/>
      <c r="ARY65" s="87"/>
      <c r="ASE65" s="87"/>
      <c r="ASF65" s="87"/>
      <c r="ASG65" s="87"/>
      <c r="ASH65" s="87"/>
      <c r="ASI65" s="87"/>
      <c r="ASJ65" s="87"/>
      <c r="ASK65" s="87"/>
      <c r="ASL65" s="87"/>
      <c r="ASM65" s="87"/>
      <c r="ASN65" s="87"/>
      <c r="AST65" s="87"/>
      <c r="ASU65" s="87"/>
      <c r="ASV65" s="87"/>
      <c r="ASW65" s="87"/>
      <c r="ASX65" s="87"/>
      <c r="ASY65" s="87"/>
      <c r="ASZ65" s="87"/>
      <c r="ATA65" s="87"/>
      <c r="ATB65" s="87"/>
      <c r="ATC65" s="87"/>
      <c r="ATI65" s="87"/>
      <c r="ATJ65" s="87"/>
      <c r="ATK65" s="87"/>
      <c r="ATL65" s="87"/>
      <c r="ATM65" s="87"/>
      <c r="ATN65" s="87"/>
      <c r="ATO65" s="87"/>
      <c r="ATP65" s="87"/>
      <c r="ATQ65" s="87"/>
      <c r="ATR65" s="87"/>
      <c r="ATX65" s="87"/>
      <c r="ATY65" s="87"/>
      <c r="ATZ65" s="87"/>
      <c r="AUA65" s="87"/>
      <c r="AUB65" s="87"/>
      <c r="AUC65" s="87"/>
      <c r="AUD65" s="87"/>
      <c r="AUE65" s="87"/>
      <c r="AUF65" s="87"/>
      <c r="AUG65" s="87"/>
      <c r="AUM65" s="87"/>
      <c r="AUN65" s="87"/>
      <c r="AUO65" s="87"/>
      <c r="AUP65" s="87"/>
      <c r="AUQ65" s="87"/>
      <c r="AUR65" s="87"/>
      <c r="AUS65" s="87"/>
      <c r="AUT65" s="87"/>
      <c r="AUU65" s="87"/>
      <c r="AUV65" s="87"/>
      <c r="AVB65" s="87"/>
      <c r="AVC65" s="87"/>
      <c r="AVD65" s="87"/>
      <c r="AVE65" s="87"/>
      <c r="AVF65" s="87"/>
      <c r="AVG65" s="87"/>
      <c r="AVH65" s="87"/>
      <c r="AVI65" s="87"/>
      <c r="AVJ65" s="87"/>
      <c r="AVK65" s="87"/>
      <c r="AVQ65" s="87"/>
      <c r="AVR65" s="87"/>
      <c r="AVS65" s="87"/>
      <c r="AVT65" s="87"/>
      <c r="AVU65" s="87"/>
      <c r="AVV65" s="87"/>
      <c r="AVW65" s="87"/>
      <c r="AVX65" s="87"/>
      <c r="AVY65" s="87"/>
      <c r="AVZ65" s="87"/>
      <c r="AWF65" s="87"/>
      <c r="AWG65" s="87"/>
      <c r="AWH65" s="87"/>
      <c r="AWI65" s="87"/>
      <c r="AWJ65" s="87"/>
      <c r="AWK65" s="87"/>
      <c r="AWL65" s="87"/>
      <c r="AWM65" s="87"/>
      <c r="AWN65" s="87"/>
      <c r="AWO65" s="87"/>
      <c r="AWU65" s="87"/>
      <c r="AWV65" s="87"/>
      <c r="AWW65" s="87"/>
      <c r="AWX65" s="87"/>
      <c r="AWY65" s="87"/>
      <c r="AWZ65" s="87"/>
      <c r="AXA65" s="87"/>
      <c r="AXB65" s="87"/>
      <c r="AXC65" s="87"/>
      <c r="AXD65" s="87"/>
      <c r="AXJ65" s="87"/>
      <c r="AXK65" s="87"/>
      <c r="AXL65" s="87"/>
      <c r="AXM65" s="87"/>
      <c r="AXN65" s="87"/>
      <c r="AXO65" s="87"/>
      <c r="AXP65" s="87"/>
      <c r="AXQ65" s="87"/>
      <c r="AXR65" s="87"/>
      <c r="AXS65" s="87"/>
      <c r="AXY65" s="87"/>
      <c r="AXZ65" s="87"/>
      <c r="AYA65" s="87"/>
      <c r="AYB65" s="87"/>
      <c r="AYC65" s="87"/>
      <c r="AYD65" s="87"/>
      <c r="AYE65" s="87"/>
      <c r="AYF65" s="87"/>
      <c r="AYG65" s="87"/>
      <c r="AYH65" s="87"/>
      <c r="AYN65" s="87"/>
      <c r="AYO65" s="87"/>
      <c r="AYP65" s="87"/>
      <c r="AYQ65" s="87"/>
      <c r="AYR65" s="87"/>
      <c r="AYS65" s="87"/>
      <c r="AYT65" s="87"/>
      <c r="AYU65" s="87"/>
      <c r="AYV65" s="87"/>
      <c r="AYW65" s="87"/>
      <c r="AZC65" s="87"/>
      <c r="AZD65" s="87"/>
      <c r="AZE65" s="87"/>
      <c r="AZF65" s="87"/>
      <c r="AZG65" s="87"/>
      <c r="AZH65" s="87"/>
      <c r="AZI65" s="87"/>
      <c r="AZJ65" s="87"/>
      <c r="AZK65" s="87"/>
      <c r="AZL65" s="87"/>
      <c r="AZR65" s="87"/>
      <c r="AZS65" s="87"/>
      <c r="AZT65" s="87"/>
      <c r="AZU65" s="87"/>
      <c r="AZV65" s="87"/>
      <c r="AZW65" s="87"/>
      <c r="AZX65" s="87"/>
      <c r="AZY65" s="87"/>
      <c r="AZZ65" s="87"/>
      <c r="BAA65" s="87"/>
      <c r="BAG65" s="87"/>
      <c r="BAH65" s="87"/>
      <c r="BAI65" s="87"/>
      <c r="BAJ65" s="87"/>
      <c r="BAK65" s="87"/>
      <c r="BAL65" s="87"/>
      <c r="BAM65" s="87"/>
      <c r="BAN65" s="87"/>
      <c r="BAO65" s="87"/>
      <c r="BAP65" s="87"/>
      <c r="BAV65" s="87"/>
      <c r="BAW65" s="87"/>
      <c r="BAX65" s="87"/>
      <c r="BAY65" s="87"/>
      <c r="BAZ65" s="87"/>
      <c r="BBA65" s="87"/>
      <c r="BBB65" s="87"/>
      <c r="BBC65" s="87"/>
      <c r="BBD65" s="87"/>
      <c r="BBE65" s="87"/>
      <c r="BBK65" s="87"/>
      <c r="BBL65" s="87"/>
      <c r="BBM65" s="87"/>
      <c r="BBN65" s="87"/>
      <c r="BBO65" s="87"/>
      <c r="BBP65" s="87"/>
      <c r="BBQ65" s="87"/>
      <c r="BBR65" s="87"/>
      <c r="BBS65" s="87"/>
      <c r="BBT65" s="87"/>
      <c r="BBZ65" s="87"/>
      <c r="BCA65" s="87"/>
      <c r="BCB65" s="87"/>
      <c r="BCC65" s="87"/>
      <c r="BCD65" s="87"/>
      <c r="BCE65" s="87"/>
      <c r="BCF65" s="87"/>
      <c r="BCG65" s="87"/>
      <c r="BCH65" s="87"/>
      <c r="BCI65" s="87"/>
      <c r="BCO65" s="87"/>
      <c r="BCP65" s="87"/>
      <c r="BCQ65" s="87"/>
      <c r="BCR65" s="87"/>
      <c r="BCS65" s="87"/>
      <c r="BCT65" s="87"/>
      <c r="BCU65" s="87"/>
      <c r="BCV65" s="87"/>
      <c r="BCW65" s="87"/>
      <c r="BCX65" s="87"/>
      <c r="BDD65" s="87"/>
      <c r="BDE65" s="87"/>
      <c r="BDF65" s="87"/>
      <c r="BDG65" s="87"/>
      <c r="BDH65" s="87"/>
      <c r="BDI65" s="87"/>
      <c r="BDJ65" s="87"/>
      <c r="BDK65" s="87"/>
      <c r="BDL65" s="87"/>
      <c r="BDM65" s="87"/>
      <c r="BDS65" s="87"/>
      <c r="BDT65" s="87"/>
      <c r="BDU65" s="87"/>
      <c r="BDV65" s="87"/>
      <c r="BDW65" s="87"/>
      <c r="BDX65" s="87"/>
      <c r="BDY65" s="87"/>
      <c r="BDZ65" s="87"/>
      <c r="BEA65" s="87"/>
      <c r="BEB65" s="87"/>
      <c r="BEH65" s="87"/>
      <c r="BEI65" s="87"/>
      <c r="BEJ65" s="87"/>
      <c r="BEK65" s="87"/>
      <c r="BEL65" s="87"/>
      <c r="BEM65" s="87"/>
      <c r="BEN65" s="87"/>
      <c r="BEO65" s="87"/>
      <c r="BEP65" s="87"/>
      <c r="BEQ65" s="87"/>
      <c r="BEW65" s="87"/>
      <c r="BEX65" s="87"/>
      <c r="BEY65" s="87"/>
      <c r="BEZ65" s="87"/>
      <c r="BFA65" s="87"/>
      <c r="BFB65" s="87"/>
      <c r="BFC65" s="87"/>
      <c r="BFD65" s="87"/>
      <c r="BFE65" s="87"/>
      <c r="BFF65" s="87"/>
      <c r="BFL65" s="87"/>
      <c r="BFM65" s="87"/>
      <c r="BFN65" s="87"/>
      <c r="BFO65" s="87"/>
      <c r="BFP65" s="87"/>
      <c r="BFQ65" s="87"/>
      <c r="BFR65" s="87"/>
      <c r="BFS65" s="87"/>
      <c r="BFT65" s="87"/>
      <c r="BFU65" s="87"/>
      <c r="BGA65" s="87"/>
      <c r="BGB65" s="87"/>
      <c r="BGC65" s="87"/>
      <c r="BGD65" s="87"/>
      <c r="BGE65" s="87"/>
      <c r="BGF65" s="87"/>
      <c r="BGG65" s="87"/>
      <c r="BGH65" s="87"/>
      <c r="BGI65" s="87"/>
      <c r="BGJ65" s="87"/>
      <c r="BGP65" s="87"/>
      <c r="BGQ65" s="87"/>
      <c r="BGR65" s="87"/>
      <c r="BGS65" s="87"/>
      <c r="BGT65" s="87"/>
      <c r="BGU65" s="87"/>
      <c r="BGV65" s="87"/>
      <c r="BGW65" s="87"/>
      <c r="BGX65" s="87"/>
      <c r="BGY65" s="87"/>
      <c r="BHE65" s="87"/>
      <c r="BHF65" s="87"/>
      <c r="BHG65" s="87"/>
      <c r="BHH65" s="87"/>
      <c r="BHI65" s="87"/>
      <c r="BHJ65" s="87"/>
      <c r="BHK65" s="87"/>
      <c r="BHL65" s="87"/>
      <c r="BHM65" s="87"/>
      <c r="BHN65" s="87"/>
      <c r="BHT65" s="87"/>
      <c r="BHU65" s="87"/>
      <c r="BHV65" s="87"/>
      <c r="BHW65" s="87"/>
      <c r="BHX65" s="87"/>
      <c r="BHY65" s="87"/>
      <c r="BHZ65" s="87"/>
      <c r="BIA65" s="87"/>
      <c r="BIB65" s="87"/>
      <c r="BIC65" s="87"/>
      <c r="BII65" s="87"/>
      <c r="BIJ65" s="87"/>
      <c r="BIK65" s="87"/>
      <c r="BIL65" s="87"/>
      <c r="BIM65" s="87"/>
      <c r="BIN65" s="87"/>
      <c r="BIO65" s="87"/>
      <c r="BIP65" s="87"/>
      <c r="BIQ65" s="87"/>
      <c r="BIR65" s="87"/>
      <c r="BIX65" s="87"/>
      <c r="BIY65" s="87"/>
      <c r="BIZ65" s="87"/>
      <c r="BJA65" s="87"/>
      <c r="BJB65" s="87"/>
      <c r="BJC65" s="87"/>
      <c r="BJD65" s="87"/>
      <c r="BJE65" s="87"/>
      <c r="BJF65" s="87"/>
      <c r="BJG65" s="87"/>
      <c r="BJM65" s="87"/>
      <c r="BJN65" s="87"/>
      <c r="BJO65" s="87"/>
      <c r="BJP65" s="87"/>
      <c r="BJQ65" s="87"/>
      <c r="BJR65" s="87"/>
      <c r="BJS65" s="87"/>
      <c r="BJT65" s="87"/>
      <c r="BJU65" s="87"/>
      <c r="BJV65" s="87"/>
      <c r="BKB65" s="87"/>
      <c r="BKC65" s="87"/>
      <c r="BKD65" s="87"/>
      <c r="BKE65" s="87"/>
      <c r="BKF65" s="87"/>
      <c r="BKG65" s="87"/>
      <c r="BKH65" s="87"/>
      <c r="BKI65" s="87"/>
      <c r="BKJ65" s="87"/>
      <c r="BKK65" s="87"/>
      <c r="BKQ65" s="87"/>
      <c r="BKR65" s="87"/>
      <c r="BKS65" s="87"/>
      <c r="BKT65" s="87"/>
      <c r="BKU65" s="87"/>
      <c r="BKV65" s="87"/>
      <c r="BKW65" s="87"/>
      <c r="BKX65" s="87"/>
      <c r="BKY65" s="87"/>
      <c r="BKZ65" s="87"/>
      <c r="BLF65" s="87"/>
      <c r="BLG65" s="87"/>
      <c r="BLH65" s="87"/>
      <c r="BLI65" s="87"/>
      <c r="BLJ65" s="87"/>
      <c r="BLK65" s="87"/>
      <c r="BLL65" s="87"/>
      <c r="BLM65" s="87"/>
      <c r="BLN65" s="87"/>
      <c r="BLO65" s="87"/>
      <c r="BLU65" s="87"/>
      <c r="BLV65" s="87"/>
      <c r="BLW65" s="87"/>
      <c r="BLX65" s="87"/>
      <c r="BLY65" s="87"/>
      <c r="BLZ65" s="87"/>
      <c r="BMA65" s="87"/>
      <c r="BMB65" s="87"/>
      <c r="BMC65" s="87"/>
      <c r="BMD65" s="87"/>
      <c r="BMJ65" s="87"/>
      <c r="BMK65" s="87"/>
      <c r="BML65" s="87"/>
      <c r="BMM65" s="87"/>
      <c r="BMN65" s="87"/>
      <c r="BMO65" s="87"/>
      <c r="BMP65" s="87"/>
      <c r="BMQ65" s="87"/>
      <c r="BMR65" s="87"/>
      <c r="BMS65" s="87"/>
      <c r="BMY65" s="87"/>
      <c r="BMZ65" s="87"/>
      <c r="BNA65" s="87"/>
      <c r="BNB65" s="87"/>
      <c r="BNC65" s="87"/>
      <c r="BND65" s="87"/>
      <c r="BNE65" s="87"/>
      <c r="BNF65" s="87"/>
      <c r="BNG65" s="87"/>
      <c r="BNH65" s="87"/>
      <c r="BNN65" s="87"/>
      <c r="BNO65" s="87"/>
      <c r="BNP65" s="87"/>
      <c r="BNQ65" s="87"/>
      <c r="BNR65" s="87"/>
      <c r="BNS65" s="87"/>
      <c r="BNT65" s="87"/>
      <c r="BNU65" s="87"/>
      <c r="BNV65" s="87"/>
      <c r="BNW65" s="87"/>
      <c r="BOC65" s="87"/>
      <c r="BOD65" s="87"/>
      <c r="BOE65" s="87"/>
      <c r="BOF65" s="87"/>
      <c r="BOG65" s="87"/>
      <c r="BOH65" s="87"/>
      <c r="BOI65" s="87"/>
      <c r="BOJ65" s="87"/>
      <c r="BOK65" s="87"/>
      <c r="BOL65" s="87"/>
      <c r="BOR65" s="87"/>
      <c r="BOS65" s="87"/>
      <c r="BOT65" s="87"/>
      <c r="BOU65" s="87"/>
      <c r="BOV65" s="87"/>
      <c r="BOW65" s="87"/>
      <c r="BOX65" s="87"/>
      <c r="BOY65" s="87"/>
      <c r="BOZ65" s="87"/>
      <c r="BPA65" s="87"/>
      <c r="BPG65" s="87"/>
      <c r="BPH65" s="87"/>
      <c r="BPI65" s="87"/>
      <c r="BPJ65" s="87"/>
      <c r="BPK65" s="87"/>
      <c r="BPL65" s="87"/>
      <c r="BPM65" s="87"/>
      <c r="BPN65" s="87"/>
      <c r="BPO65" s="87"/>
      <c r="BPP65" s="87"/>
      <c r="BPV65" s="87"/>
      <c r="BPW65" s="87"/>
      <c r="BPX65" s="87"/>
      <c r="BPY65" s="87"/>
      <c r="BPZ65" s="87"/>
      <c r="BQA65" s="87"/>
      <c r="BQB65" s="87"/>
      <c r="BQC65" s="87"/>
      <c r="BQD65" s="87"/>
      <c r="BQE65" s="87"/>
      <c r="BQK65" s="87"/>
      <c r="BQL65" s="87"/>
      <c r="BQM65" s="87"/>
      <c r="BQN65" s="87"/>
      <c r="BQO65" s="87"/>
      <c r="BQP65" s="87"/>
      <c r="BQQ65" s="87"/>
      <c r="BQR65" s="87"/>
      <c r="BQS65" s="87"/>
      <c r="BQT65" s="87"/>
      <c r="BQZ65" s="87"/>
      <c r="BRA65" s="87"/>
      <c r="BRB65" s="87"/>
      <c r="BRC65" s="87"/>
      <c r="BRD65" s="87"/>
      <c r="BRE65" s="87"/>
      <c r="BRF65" s="87"/>
      <c r="BRG65" s="87"/>
      <c r="BRH65" s="87"/>
      <c r="BRI65" s="87"/>
      <c r="BRO65" s="87"/>
      <c r="BRP65" s="87"/>
      <c r="BRQ65" s="87"/>
      <c r="BRR65" s="87"/>
      <c r="BRS65" s="87"/>
      <c r="BRT65" s="87"/>
      <c r="BRU65" s="87"/>
      <c r="BRV65" s="87"/>
      <c r="BRW65" s="87"/>
      <c r="BRX65" s="87"/>
      <c r="BSD65" s="87"/>
      <c r="BSE65" s="87"/>
      <c r="BSF65" s="87"/>
      <c r="BSG65" s="87"/>
      <c r="BSH65" s="87"/>
      <c r="BSI65" s="87"/>
      <c r="BSJ65" s="87"/>
      <c r="BSK65" s="87"/>
      <c r="BSL65" s="87"/>
      <c r="BSM65" s="87"/>
      <c r="BSS65" s="87"/>
      <c r="BST65" s="87"/>
      <c r="BSU65" s="87"/>
      <c r="BSV65" s="87"/>
      <c r="BSW65" s="87"/>
      <c r="BSX65" s="87"/>
      <c r="BSY65" s="87"/>
      <c r="BSZ65" s="87"/>
      <c r="BTA65" s="87"/>
      <c r="BTB65" s="87"/>
      <c r="BTH65" s="87"/>
      <c r="BTI65" s="87"/>
      <c r="BTJ65" s="87"/>
      <c r="BTK65" s="87"/>
      <c r="BTL65" s="87"/>
      <c r="BTM65" s="87"/>
      <c r="BTN65" s="87"/>
      <c r="BTO65" s="87"/>
      <c r="BTP65" s="87"/>
      <c r="BTQ65" s="87"/>
      <c r="BTW65" s="87"/>
      <c r="BTX65" s="87"/>
      <c r="BTY65" s="87"/>
      <c r="BTZ65" s="87"/>
      <c r="BUA65" s="87"/>
      <c r="BUB65" s="87"/>
      <c r="BUC65" s="87"/>
      <c r="BUD65" s="87"/>
      <c r="BUE65" s="87"/>
      <c r="BUF65" s="87"/>
      <c r="BUL65" s="87"/>
      <c r="BUM65" s="87"/>
      <c r="BUN65" s="87"/>
      <c r="BUO65" s="87"/>
      <c r="BUP65" s="87"/>
      <c r="BUQ65" s="87"/>
      <c r="BUR65" s="87"/>
      <c r="BUS65" s="87"/>
      <c r="BUT65" s="87"/>
      <c r="BUU65" s="87"/>
      <c r="BVA65" s="87"/>
      <c r="BVB65" s="87"/>
      <c r="BVC65" s="87"/>
      <c r="BVD65" s="87"/>
      <c r="BVE65" s="87"/>
      <c r="BVF65" s="87"/>
      <c r="BVG65" s="87"/>
      <c r="BVH65" s="87"/>
      <c r="BVI65" s="87"/>
      <c r="BVJ65" s="87"/>
      <c r="BVP65" s="87"/>
      <c r="BVQ65" s="87"/>
      <c r="BVR65" s="87"/>
      <c r="BVS65" s="87"/>
      <c r="BVT65" s="87"/>
      <c r="BVU65" s="87"/>
      <c r="BVV65" s="87"/>
      <c r="BVW65" s="87"/>
      <c r="BVX65" s="87"/>
      <c r="BVY65" s="87"/>
      <c r="BWE65" s="87"/>
      <c r="BWF65" s="87"/>
      <c r="BWG65" s="87"/>
      <c r="BWH65" s="87"/>
      <c r="BWI65" s="87"/>
      <c r="BWJ65" s="87"/>
      <c r="BWK65" s="87"/>
      <c r="BWL65" s="87"/>
      <c r="BWM65" s="87"/>
      <c r="BWN65" s="87"/>
      <c r="BWT65" s="87"/>
      <c r="BWU65" s="87"/>
      <c r="BWV65" s="87"/>
      <c r="BWW65" s="87"/>
      <c r="BWX65" s="87"/>
      <c r="BWY65" s="87"/>
      <c r="BWZ65" s="87"/>
      <c r="BXA65" s="87"/>
      <c r="BXB65" s="87"/>
      <c r="BXC65" s="87"/>
      <c r="BXI65" s="87"/>
      <c r="BXJ65" s="87"/>
      <c r="BXK65" s="87"/>
      <c r="BXL65" s="87"/>
      <c r="BXM65" s="87"/>
      <c r="BXN65" s="87"/>
      <c r="BXO65" s="87"/>
      <c r="BXP65" s="87"/>
      <c r="BXQ65" s="87"/>
      <c r="BXR65" s="87"/>
      <c r="BXX65" s="87"/>
      <c r="BXY65" s="87"/>
      <c r="BXZ65" s="87"/>
      <c r="BYA65" s="87"/>
      <c r="BYB65" s="87"/>
      <c r="BYC65" s="87"/>
      <c r="BYD65" s="87"/>
      <c r="BYE65" s="87"/>
      <c r="BYF65" s="87"/>
      <c r="BYG65" s="87"/>
      <c r="BYM65" s="87"/>
      <c r="BYN65" s="87"/>
      <c r="BYO65" s="87"/>
      <c r="BYP65" s="87"/>
      <c r="BYQ65" s="87"/>
      <c r="BYR65" s="87"/>
      <c r="BYS65" s="87"/>
      <c r="BYT65" s="87"/>
      <c r="BYU65" s="87"/>
      <c r="BYV65" s="87"/>
      <c r="BZB65" s="87"/>
      <c r="BZC65" s="87"/>
      <c r="BZD65" s="87"/>
      <c r="BZE65" s="87"/>
      <c r="BZF65" s="87"/>
      <c r="BZG65" s="87"/>
      <c r="BZH65" s="87"/>
      <c r="BZI65" s="87"/>
      <c r="BZJ65" s="87"/>
      <c r="BZK65" s="87"/>
      <c r="BZQ65" s="87"/>
      <c r="BZR65" s="87"/>
      <c r="BZS65" s="87"/>
      <c r="BZT65" s="87"/>
      <c r="BZU65" s="87"/>
      <c r="BZV65" s="87"/>
      <c r="BZW65" s="87"/>
      <c r="BZX65" s="87"/>
      <c r="BZY65" s="87"/>
      <c r="BZZ65" s="87"/>
      <c r="CAF65" s="87"/>
      <c r="CAG65" s="87"/>
      <c r="CAH65" s="87"/>
      <c r="CAI65" s="87"/>
      <c r="CAJ65" s="87"/>
      <c r="CAK65" s="87"/>
      <c r="CAL65" s="87"/>
      <c r="CAM65" s="87"/>
      <c r="CAN65" s="87"/>
      <c r="CAO65" s="87"/>
      <c r="CAU65" s="87"/>
      <c r="CAV65" s="87"/>
      <c r="CAW65" s="87"/>
      <c r="CAX65" s="87"/>
      <c r="CAY65" s="87"/>
      <c r="CAZ65" s="87"/>
      <c r="CBA65" s="87"/>
      <c r="CBB65" s="87"/>
      <c r="CBC65" s="87"/>
      <c r="CBD65" s="87"/>
      <c r="CBJ65" s="87"/>
      <c r="CBK65" s="87"/>
      <c r="CBL65" s="87"/>
      <c r="CBM65" s="87"/>
      <c r="CBN65" s="87"/>
      <c r="CBO65" s="87"/>
      <c r="CBP65" s="87"/>
      <c r="CBQ65" s="87"/>
      <c r="CBR65" s="87"/>
      <c r="CBS65" s="87"/>
      <c r="CBY65" s="87"/>
      <c r="CBZ65" s="87"/>
      <c r="CCA65" s="87"/>
      <c r="CCB65" s="87"/>
      <c r="CCC65" s="87"/>
      <c r="CCD65" s="87"/>
      <c r="CCE65" s="87"/>
      <c r="CCF65" s="87"/>
      <c r="CCG65" s="87"/>
      <c r="CCH65" s="87"/>
      <c r="CCN65" s="87"/>
      <c r="CCO65" s="87"/>
      <c r="CCP65" s="87"/>
      <c r="CCQ65" s="87"/>
      <c r="CCR65" s="87"/>
      <c r="CCS65" s="87"/>
      <c r="CCT65" s="87"/>
      <c r="CCU65" s="87"/>
      <c r="CCV65" s="87"/>
      <c r="CCW65" s="87"/>
      <c r="CDC65" s="87"/>
      <c r="CDD65" s="87"/>
      <c r="CDE65" s="87"/>
      <c r="CDF65" s="87"/>
      <c r="CDG65" s="87"/>
      <c r="CDH65" s="87"/>
      <c r="CDI65" s="87"/>
      <c r="CDJ65" s="87"/>
      <c r="CDK65" s="87"/>
      <c r="CDL65" s="87"/>
      <c r="CDR65" s="87"/>
      <c r="CDS65" s="87"/>
      <c r="CDT65" s="87"/>
      <c r="CDU65" s="87"/>
      <c r="CDV65" s="87"/>
      <c r="CDW65" s="87"/>
      <c r="CDX65" s="87"/>
      <c r="CDY65" s="87"/>
      <c r="CDZ65" s="87"/>
      <c r="CEA65" s="87"/>
      <c r="CEG65" s="87"/>
      <c r="CEH65" s="87"/>
      <c r="CEI65" s="87"/>
      <c r="CEJ65" s="87"/>
      <c r="CEK65" s="87"/>
      <c r="CEL65" s="87"/>
      <c r="CEM65" s="87"/>
      <c r="CEN65" s="87"/>
      <c r="CEO65" s="87"/>
      <c r="CEP65" s="87"/>
      <c r="CEV65" s="87"/>
      <c r="CEW65" s="87"/>
      <c r="CEX65" s="87"/>
      <c r="CEY65" s="87"/>
      <c r="CEZ65" s="87"/>
      <c r="CFA65" s="87"/>
      <c r="CFB65" s="87"/>
      <c r="CFC65" s="87"/>
      <c r="CFD65" s="87"/>
      <c r="CFE65" s="87"/>
      <c r="CFK65" s="87"/>
      <c r="CFL65" s="87"/>
      <c r="CFM65" s="87"/>
      <c r="CFN65" s="87"/>
      <c r="CFO65" s="87"/>
      <c r="CFP65" s="87"/>
      <c r="CFQ65" s="87"/>
      <c r="CFR65" s="87"/>
      <c r="CFS65" s="87"/>
      <c r="CFT65" s="87"/>
      <c r="CFZ65" s="87"/>
      <c r="CGA65" s="87"/>
      <c r="CGB65" s="87"/>
      <c r="CGC65" s="87"/>
      <c r="CGD65" s="87"/>
      <c r="CGE65" s="87"/>
      <c r="CGF65" s="87"/>
      <c r="CGG65" s="87"/>
      <c r="CGH65" s="87"/>
      <c r="CGI65" s="87"/>
      <c r="CGO65" s="87"/>
      <c r="CGP65" s="87"/>
      <c r="CGQ65" s="87"/>
      <c r="CGR65" s="87"/>
      <c r="CGS65" s="87"/>
      <c r="CGT65" s="87"/>
      <c r="CGU65" s="87"/>
      <c r="CGV65" s="87"/>
      <c r="CGW65" s="87"/>
      <c r="CGX65" s="87"/>
      <c r="CHD65" s="87"/>
      <c r="CHE65" s="87"/>
      <c r="CHF65" s="87"/>
      <c r="CHG65" s="87"/>
      <c r="CHH65" s="87"/>
      <c r="CHI65" s="87"/>
      <c r="CHJ65" s="87"/>
      <c r="CHK65" s="87"/>
      <c r="CHL65" s="87"/>
      <c r="CHM65" s="87"/>
      <c r="CHS65" s="87"/>
      <c r="CHT65" s="87"/>
      <c r="CHU65" s="87"/>
      <c r="CHV65" s="87"/>
      <c r="CHW65" s="87"/>
      <c r="CHX65" s="87"/>
      <c r="CHY65" s="87"/>
      <c r="CHZ65" s="87"/>
      <c r="CIA65" s="87"/>
      <c r="CIB65" s="87"/>
      <c r="CIH65" s="87"/>
      <c r="CII65" s="87"/>
      <c r="CIJ65" s="87"/>
      <c r="CIK65" s="87"/>
      <c r="CIL65" s="87"/>
      <c r="CIM65" s="87"/>
      <c r="CIN65" s="87"/>
      <c r="CIO65" s="87"/>
      <c r="CIP65" s="87"/>
      <c r="CIQ65" s="87"/>
      <c r="CIW65" s="87"/>
      <c r="CIX65" s="87"/>
      <c r="CIY65" s="87"/>
      <c r="CIZ65" s="87"/>
      <c r="CJA65" s="87"/>
      <c r="CJB65" s="87"/>
      <c r="CJC65" s="87"/>
      <c r="CJD65" s="87"/>
      <c r="CJE65" s="87"/>
      <c r="CJF65" s="87"/>
      <c r="CJL65" s="87"/>
      <c r="CJM65" s="87"/>
      <c r="CJN65" s="87"/>
      <c r="CJO65" s="87"/>
      <c r="CJP65" s="87"/>
      <c r="CJQ65" s="87"/>
      <c r="CJR65" s="87"/>
      <c r="CJS65" s="87"/>
      <c r="CJT65" s="87"/>
      <c r="CJU65" s="87"/>
      <c r="CKA65" s="87"/>
      <c r="CKB65" s="87"/>
      <c r="CKC65" s="87"/>
      <c r="CKD65" s="87"/>
      <c r="CKE65" s="87"/>
      <c r="CKF65" s="87"/>
      <c r="CKG65" s="87"/>
      <c r="CKH65" s="87"/>
      <c r="CKI65" s="87"/>
      <c r="CKJ65" s="87"/>
      <c r="CKP65" s="87"/>
      <c r="CKQ65" s="87"/>
      <c r="CKR65" s="87"/>
      <c r="CKS65" s="87"/>
      <c r="CKT65" s="87"/>
      <c r="CKU65" s="87"/>
      <c r="CKV65" s="87"/>
      <c r="CKW65" s="87"/>
      <c r="CKX65" s="87"/>
      <c r="CKY65" s="87"/>
      <c r="CLE65" s="87"/>
      <c r="CLF65" s="87"/>
      <c r="CLG65" s="87"/>
      <c r="CLH65" s="87"/>
      <c r="CLI65" s="87"/>
      <c r="CLJ65" s="87"/>
      <c r="CLK65" s="87"/>
      <c r="CLL65" s="87"/>
      <c r="CLM65" s="87"/>
      <c r="CLN65" s="87"/>
      <c r="CLT65" s="87"/>
      <c r="CLU65" s="87"/>
      <c r="CLV65" s="87"/>
      <c r="CLW65" s="87"/>
      <c r="CLX65" s="87"/>
      <c r="CLY65" s="87"/>
      <c r="CLZ65" s="87"/>
      <c r="CMA65" s="87"/>
      <c r="CMB65" s="87"/>
      <c r="CMC65" s="87"/>
      <c r="CMI65" s="87"/>
      <c r="CMJ65" s="87"/>
      <c r="CMK65" s="87"/>
      <c r="CML65" s="87"/>
      <c r="CMM65" s="87"/>
      <c r="CMN65" s="87"/>
      <c r="CMO65" s="87"/>
      <c r="CMP65" s="87"/>
      <c r="CMQ65" s="87"/>
      <c r="CMR65" s="87"/>
      <c r="CMX65" s="87"/>
      <c r="CMY65" s="87"/>
      <c r="CMZ65" s="87"/>
      <c r="CNA65" s="87"/>
      <c r="CNB65" s="87"/>
      <c r="CNC65" s="87"/>
      <c r="CND65" s="87"/>
      <c r="CNE65" s="87"/>
      <c r="CNF65" s="87"/>
      <c r="CNG65" s="87"/>
      <c r="CNM65" s="87"/>
      <c r="CNN65" s="87"/>
      <c r="CNO65" s="87"/>
      <c r="CNP65" s="87"/>
      <c r="CNQ65" s="87"/>
      <c r="CNR65" s="87"/>
      <c r="CNS65" s="87"/>
      <c r="CNT65" s="87"/>
      <c r="CNU65" s="87"/>
      <c r="CNV65" s="87"/>
      <c r="COB65" s="87"/>
      <c r="COC65" s="87"/>
      <c r="COD65" s="87"/>
      <c r="COE65" s="87"/>
      <c r="COF65" s="87"/>
      <c r="COG65" s="87"/>
      <c r="COH65" s="87"/>
      <c r="COI65" s="87"/>
      <c r="COJ65" s="87"/>
      <c r="COK65" s="87"/>
      <c r="COQ65" s="87"/>
      <c r="COR65" s="87"/>
      <c r="COS65" s="87"/>
      <c r="COT65" s="87"/>
      <c r="COU65" s="87"/>
      <c r="COV65" s="87"/>
      <c r="COW65" s="87"/>
      <c r="COX65" s="87"/>
      <c r="COY65" s="87"/>
      <c r="COZ65" s="87"/>
      <c r="CPF65" s="87"/>
      <c r="CPG65" s="87"/>
      <c r="CPH65" s="87"/>
      <c r="CPI65" s="87"/>
      <c r="CPJ65" s="87"/>
      <c r="CPK65" s="87"/>
      <c r="CPL65" s="87"/>
      <c r="CPM65" s="87"/>
      <c r="CPN65" s="87"/>
      <c r="CPO65" s="87"/>
      <c r="CPU65" s="87"/>
      <c r="CPV65" s="87"/>
      <c r="CPW65" s="87"/>
      <c r="CPX65" s="87"/>
      <c r="CPY65" s="87"/>
      <c r="CPZ65" s="87"/>
      <c r="CQA65" s="87"/>
      <c r="CQB65" s="87"/>
      <c r="CQC65" s="87"/>
      <c r="CQD65" s="87"/>
      <c r="CQJ65" s="87"/>
      <c r="CQK65" s="87"/>
      <c r="CQL65" s="87"/>
      <c r="CQM65" s="87"/>
      <c r="CQN65" s="87"/>
      <c r="CQO65" s="87"/>
      <c r="CQP65" s="87"/>
      <c r="CQQ65" s="87"/>
      <c r="CQR65" s="87"/>
      <c r="CQS65" s="87"/>
      <c r="CQY65" s="87"/>
      <c r="CQZ65" s="87"/>
      <c r="CRA65" s="87"/>
      <c r="CRB65" s="87"/>
      <c r="CRC65" s="87"/>
      <c r="CRD65" s="87"/>
      <c r="CRE65" s="87"/>
      <c r="CRF65" s="87"/>
      <c r="CRG65" s="87"/>
      <c r="CRH65" s="87"/>
      <c r="CRN65" s="87"/>
      <c r="CRO65" s="87"/>
      <c r="CRP65" s="87"/>
      <c r="CRQ65" s="87"/>
      <c r="CRR65" s="87"/>
      <c r="CRS65" s="87"/>
      <c r="CRT65" s="87"/>
      <c r="CRU65" s="87"/>
      <c r="CRV65" s="87"/>
      <c r="CRW65" s="87"/>
      <c r="CSC65" s="87"/>
      <c r="CSD65" s="87"/>
      <c r="CSE65" s="87"/>
      <c r="CSF65" s="87"/>
      <c r="CSG65" s="87"/>
      <c r="CSH65" s="87"/>
      <c r="CSI65" s="87"/>
      <c r="CSJ65" s="87"/>
      <c r="CSK65" s="87"/>
      <c r="CSL65" s="87"/>
      <c r="CSR65" s="87"/>
      <c r="CSS65" s="87"/>
      <c r="CST65" s="87"/>
      <c r="CSU65" s="87"/>
      <c r="CSV65" s="87"/>
      <c r="CSW65" s="87"/>
      <c r="CSX65" s="87"/>
      <c r="CSY65" s="87"/>
      <c r="CSZ65" s="87"/>
      <c r="CTA65" s="87"/>
      <c r="CTG65" s="87"/>
      <c r="CTH65" s="87"/>
      <c r="CTI65" s="87"/>
      <c r="CTJ65" s="87"/>
      <c r="CTK65" s="87"/>
      <c r="CTL65" s="87"/>
      <c r="CTM65" s="87"/>
      <c r="CTN65" s="87"/>
      <c r="CTO65" s="87"/>
      <c r="CTP65" s="87"/>
      <c r="CTV65" s="87"/>
      <c r="CTW65" s="87"/>
      <c r="CTX65" s="87"/>
      <c r="CTY65" s="87"/>
      <c r="CTZ65" s="87"/>
      <c r="CUA65" s="87"/>
      <c r="CUB65" s="87"/>
      <c r="CUC65" s="87"/>
      <c r="CUD65" s="87"/>
      <c r="CUE65" s="87"/>
      <c r="CUK65" s="87"/>
      <c r="CUL65" s="87"/>
      <c r="CUM65" s="87"/>
      <c r="CUN65" s="87"/>
      <c r="CUO65" s="87"/>
      <c r="CUP65" s="87"/>
      <c r="CUQ65" s="87"/>
      <c r="CUR65" s="87"/>
      <c r="CUS65" s="87"/>
      <c r="CUT65" s="87"/>
      <c r="CUZ65" s="87"/>
      <c r="CVA65" s="87"/>
      <c r="CVB65" s="87"/>
      <c r="CVC65" s="87"/>
      <c r="CVD65" s="87"/>
      <c r="CVE65" s="87"/>
      <c r="CVF65" s="87"/>
      <c r="CVG65" s="87"/>
      <c r="CVH65" s="87"/>
      <c r="CVI65" s="87"/>
      <c r="CVO65" s="87"/>
      <c r="CVP65" s="87"/>
      <c r="CVQ65" s="87"/>
      <c r="CVR65" s="87"/>
      <c r="CVS65" s="87"/>
      <c r="CVT65" s="87"/>
      <c r="CVU65" s="87"/>
      <c r="CVV65" s="87"/>
      <c r="CVW65" s="87"/>
      <c r="CVX65" s="87"/>
      <c r="CWD65" s="87"/>
      <c r="CWE65" s="87"/>
      <c r="CWF65" s="87"/>
      <c r="CWG65" s="87"/>
      <c r="CWH65" s="87"/>
      <c r="CWI65" s="87"/>
      <c r="CWJ65" s="87"/>
      <c r="CWK65" s="87"/>
      <c r="CWL65" s="87"/>
      <c r="CWM65" s="87"/>
      <c r="CWS65" s="87"/>
      <c r="CWT65" s="87"/>
      <c r="CWU65" s="87"/>
      <c r="CWV65" s="87"/>
      <c r="CWW65" s="87"/>
      <c r="CWX65" s="87"/>
      <c r="CWY65" s="87"/>
      <c r="CWZ65" s="87"/>
      <c r="CXA65" s="87"/>
      <c r="CXB65" s="87"/>
      <c r="CXH65" s="87"/>
      <c r="CXI65" s="87"/>
      <c r="CXJ65" s="87"/>
      <c r="CXK65" s="87"/>
      <c r="CXL65" s="87"/>
      <c r="CXM65" s="87"/>
      <c r="CXN65" s="87"/>
      <c r="CXO65" s="87"/>
      <c r="CXP65" s="87"/>
      <c r="CXQ65" s="87"/>
      <c r="CXW65" s="87"/>
      <c r="CXX65" s="87"/>
      <c r="CXY65" s="87"/>
      <c r="CXZ65" s="87"/>
      <c r="CYA65" s="87"/>
      <c r="CYB65" s="87"/>
      <c r="CYC65" s="87"/>
      <c r="CYD65" s="87"/>
      <c r="CYE65" s="87"/>
      <c r="CYF65" s="87"/>
      <c r="CYL65" s="87"/>
      <c r="CYM65" s="87"/>
      <c r="CYN65" s="87"/>
      <c r="CYO65" s="87"/>
      <c r="CYP65" s="87"/>
      <c r="CYQ65" s="87"/>
      <c r="CYR65" s="87"/>
      <c r="CYS65" s="87"/>
      <c r="CYT65" s="87"/>
      <c r="CYU65" s="87"/>
      <c r="CZA65" s="87"/>
      <c r="CZB65" s="87"/>
      <c r="CZC65" s="87"/>
      <c r="CZD65" s="87"/>
      <c r="CZE65" s="87"/>
      <c r="CZF65" s="87"/>
      <c r="CZG65" s="87"/>
      <c r="CZH65" s="87"/>
      <c r="CZI65" s="87"/>
      <c r="CZJ65" s="87"/>
      <c r="CZP65" s="87"/>
      <c r="CZQ65" s="87"/>
      <c r="CZR65" s="87"/>
      <c r="CZS65" s="87"/>
      <c r="CZT65" s="87"/>
      <c r="CZU65" s="87"/>
      <c r="CZV65" s="87"/>
      <c r="CZW65" s="87"/>
      <c r="CZX65" s="87"/>
      <c r="CZY65" s="87"/>
      <c r="DAE65" s="87"/>
      <c r="DAF65" s="87"/>
      <c r="DAG65" s="87"/>
      <c r="DAH65" s="87"/>
      <c r="DAI65" s="87"/>
      <c r="DAJ65" s="87"/>
      <c r="DAK65" s="87"/>
      <c r="DAL65" s="87"/>
      <c r="DAM65" s="87"/>
      <c r="DAN65" s="87"/>
      <c r="DAT65" s="87"/>
      <c r="DAU65" s="87"/>
      <c r="DAV65" s="87"/>
      <c r="DAW65" s="87"/>
      <c r="DAX65" s="87"/>
      <c r="DAY65" s="87"/>
      <c r="DAZ65" s="87"/>
      <c r="DBA65" s="87"/>
      <c r="DBB65" s="87"/>
      <c r="DBC65" s="87"/>
      <c r="DBI65" s="87"/>
      <c r="DBJ65" s="87"/>
      <c r="DBK65" s="87"/>
      <c r="DBL65" s="87"/>
      <c r="DBM65" s="87"/>
      <c r="DBN65" s="87"/>
      <c r="DBO65" s="87"/>
      <c r="DBP65" s="87"/>
      <c r="DBQ65" s="87"/>
      <c r="DBR65" s="87"/>
      <c r="DBX65" s="87"/>
      <c r="DBY65" s="87"/>
      <c r="DBZ65" s="87"/>
      <c r="DCA65" s="87"/>
      <c r="DCB65" s="87"/>
      <c r="DCC65" s="87"/>
      <c r="DCD65" s="87"/>
      <c r="DCE65" s="87"/>
      <c r="DCF65" s="87"/>
      <c r="DCG65" s="87"/>
      <c r="DCM65" s="87"/>
      <c r="DCN65" s="87"/>
      <c r="DCO65" s="87"/>
      <c r="DCP65" s="87"/>
      <c r="DCQ65" s="87"/>
      <c r="DCR65" s="87"/>
      <c r="DCS65" s="87"/>
      <c r="DCT65" s="87"/>
      <c r="DCU65" s="87"/>
      <c r="DCV65" s="87"/>
      <c r="DDB65" s="87"/>
      <c r="DDC65" s="87"/>
      <c r="DDD65" s="87"/>
      <c r="DDE65" s="87"/>
      <c r="DDF65" s="87"/>
      <c r="DDG65" s="87"/>
      <c r="DDH65" s="87"/>
      <c r="DDI65" s="87"/>
      <c r="DDJ65" s="87"/>
      <c r="DDK65" s="87"/>
      <c r="DDQ65" s="87"/>
      <c r="DDR65" s="87"/>
      <c r="DDS65" s="87"/>
      <c r="DDT65" s="87"/>
      <c r="DDU65" s="87"/>
      <c r="DDV65" s="87"/>
      <c r="DDW65" s="87"/>
      <c r="DDX65" s="87"/>
      <c r="DDY65" s="87"/>
      <c r="DDZ65" s="87"/>
      <c r="DEF65" s="87"/>
      <c r="DEG65" s="87"/>
      <c r="DEH65" s="87"/>
      <c r="DEI65" s="87"/>
      <c r="DEJ65" s="87"/>
      <c r="DEK65" s="87"/>
      <c r="DEL65" s="87"/>
      <c r="DEM65" s="87"/>
      <c r="DEN65" s="87"/>
      <c r="DEO65" s="87"/>
      <c r="DEU65" s="87"/>
      <c r="DEV65" s="87"/>
      <c r="DEW65" s="87"/>
      <c r="DEX65" s="87"/>
      <c r="DEY65" s="87"/>
      <c r="DEZ65" s="87"/>
      <c r="DFA65" s="87"/>
      <c r="DFB65" s="87"/>
      <c r="DFC65" s="87"/>
      <c r="DFD65" s="87"/>
      <c r="DFJ65" s="87"/>
      <c r="DFK65" s="87"/>
      <c r="DFL65" s="87"/>
      <c r="DFM65" s="87"/>
      <c r="DFN65" s="87"/>
      <c r="DFO65" s="87"/>
      <c r="DFP65" s="87"/>
      <c r="DFQ65" s="87"/>
      <c r="DFR65" s="87"/>
      <c r="DFS65" s="87"/>
      <c r="DFY65" s="87"/>
      <c r="DFZ65" s="87"/>
      <c r="DGA65" s="87"/>
      <c r="DGB65" s="87"/>
      <c r="DGC65" s="87"/>
      <c r="DGD65" s="87"/>
      <c r="DGE65" s="87"/>
      <c r="DGF65" s="87"/>
      <c r="DGG65" s="87"/>
      <c r="DGH65" s="87"/>
      <c r="DGN65" s="87"/>
      <c r="DGO65" s="87"/>
      <c r="DGP65" s="87"/>
      <c r="DGQ65" s="87"/>
      <c r="DGR65" s="87"/>
      <c r="DGS65" s="87"/>
      <c r="DGT65" s="87"/>
      <c r="DGU65" s="87"/>
      <c r="DGV65" s="87"/>
      <c r="DGW65" s="87"/>
      <c r="DHC65" s="87"/>
      <c r="DHD65" s="87"/>
      <c r="DHE65" s="87"/>
      <c r="DHF65" s="87"/>
      <c r="DHG65" s="87"/>
      <c r="DHH65" s="87"/>
      <c r="DHI65" s="87"/>
      <c r="DHJ65" s="87"/>
      <c r="DHK65" s="87"/>
      <c r="DHL65" s="87"/>
      <c r="DHR65" s="87"/>
      <c r="DHS65" s="87"/>
      <c r="DHT65" s="87"/>
      <c r="DHU65" s="87"/>
      <c r="DHV65" s="87"/>
      <c r="DHW65" s="87"/>
      <c r="DHX65" s="87"/>
      <c r="DHY65" s="87"/>
      <c r="DHZ65" s="87"/>
      <c r="DIA65" s="87"/>
      <c r="DIG65" s="87"/>
      <c r="DIH65" s="87"/>
      <c r="DII65" s="87"/>
      <c r="DIJ65" s="87"/>
      <c r="DIK65" s="87"/>
      <c r="DIL65" s="87"/>
      <c r="DIM65" s="87"/>
      <c r="DIN65" s="87"/>
      <c r="DIO65" s="87"/>
      <c r="DIP65" s="87"/>
      <c r="DIV65" s="87"/>
      <c r="DIW65" s="87"/>
      <c r="DIX65" s="87"/>
      <c r="DIY65" s="87"/>
      <c r="DIZ65" s="87"/>
      <c r="DJA65" s="87"/>
      <c r="DJB65" s="87"/>
      <c r="DJC65" s="87"/>
      <c r="DJD65" s="87"/>
      <c r="DJE65" s="87"/>
      <c r="DJK65" s="87"/>
      <c r="DJL65" s="87"/>
      <c r="DJM65" s="87"/>
      <c r="DJN65" s="87"/>
      <c r="DJO65" s="87"/>
      <c r="DJP65" s="87"/>
      <c r="DJQ65" s="87"/>
      <c r="DJR65" s="87"/>
      <c r="DJS65" s="87"/>
      <c r="DJT65" s="87"/>
      <c r="DJZ65" s="87"/>
      <c r="DKA65" s="87"/>
      <c r="DKB65" s="87"/>
      <c r="DKC65" s="87"/>
      <c r="DKD65" s="87"/>
      <c r="DKE65" s="87"/>
      <c r="DKF65" s="87"/>
      <c r="DKG65" s="87"/>
      <c r="DKH65" s="87"/>
      <c r="DKI65" s="87"/>
      <c r="DKO65" s="87"/>
      <c r="DKP65" s="87"/>
      <c r="DKQ65" s="87"/>
      <c r="DKR65" s="87"/>
      <c r="DKS65" s="87"/>
      <c r="DKT65" s="87"/>
      <c r="DKU65" s="87"/>
      <c r="DKV65" s="87"/>
      <c r="DKW65" s="87"/>
      <c r="DKX65" s="87"/>
      <c r="DLD65" s="87"/>
      <c r="DLE65" s="87"/>
      <c r="DLF65" s="87"/>
      <c r="DLG65" s="87"/>
      <c r="DLH65" s="87"/>
      <c r="DLI65" s="87"/>
      <c r="DLJ65" s="87"/>
      <c r="DLK65" s="87"/>
      <c r="DLL65" s="87"/>
      <c r="DLM65" s="87"/>
      <c r="DLS65" s="87"/>
      <c r="DLT65" s="87"/>
      <c r="DLU65" s="87"/>
      <c r="DLV65" s="87"/>
      <c r="DLW65" s="87"/>
      <c r="DLX65" s="87"/>
      <c r="DLY65" s="87"/>
      <c r="DLZ65" s="87"/>
      <c r="DMA65" s="87"/>
      <c r="DMB65" s="87"/>
      <c r="DMH65" s="87"/>
      <c r="DMI65" s="87"/>
      <c r="DMJ65" s="87"/>
      <c r="DMK65" s="87"/>
      <c r="DML65" s="87"/>
      <c r="DMM65" s="87"/>
      <c r="DMN65" s="87"/>
      <c r="DMO65" s="87"/>
      <c r="DMP65" s="87"/>
      <c r="DMQ65" s="87"/>
      <c r="DMW65" s="87"/>
      <c r="DMX65" s="87"/>
      <c r="DMY65" s="87"/>
      <c r="DMZ65" s="87"/>
      <c r="DNA65" s="87"/>
      <c r="DNB65" s="87"/>
      <c r="DNC65" s="87"/>
      <c r="DND65" s="87"/>
      <c r="DNE65" s="87"/>
      <c r="DNF65" s="87"/>
      <c r="DNL65" s="87"/>
      <c r="DNM65" s="87"/>
      <c r="DNN65" s="87"/>
      <c r="DNO65" s="87"/>
      <c r="DNP65" s="87"/>
      <c r="DNQ65" s="87"/>
      <c r="DNR65" s="87"/>
      <c r="DNS65" s="87"/>
      <c r="DNT65" s="87"/>
      <c r="DNU65" s="87"/>
      <c r="DOA65" s="87"/>
      <c r="DOB65" s="87"/>
      <c r="DOC65" s="87"/>
      <c r="DOD65" s="87"/>
      <c r="DOE65" s="87"/>
      <c r="DOF65" s="87"/>
      <c r="DOG65" s="87"/>
      <c r="DOH65" s="87"/>
      <c r="DOI65" s="87"/>
      <c r="DOJ65" s="87"/>
      <c r="DOP65" s="87"/>
      <c r="DOQ65" s="87"/>
      <c r="DOR65" s="87"/>
      <c r="DOS65" s="87"/>
      <c r="DOT65" s="87"/>
      <c r="DOU65" s="87"/>
      <c r="DOV65" s="87"/>
      <c r="DOW65" s="87"/>
      <c r="DOX65" s="87"/>
      <c r="DOY65" s="87"/>
      <c r="DPE65" s="87"/>
      <c r="DPF65" s="87"/>
      <c r="DPG65" s="87"/>
      <c r="DPH65" s="87"/>
      <c r="DPI65" s="87"/>
      <c r="DPJ65" s="87"/>
      <c r="DPK65" s="87"/>
      <c r="DPL65" s="87"/>
      <c r="DPM65" s="87"/>
      <c r="DPN65" s="87"/>
      <c r="DPT65" s="87"/>
      <c r="DPU65" s="87"/>
      <c r="DPV65" s="87"/>
      <c r="DPW65" s="87"/>
      <c r="DPX65" s="87"/>
      <c r="DPY65" s="87"/>
      <c r="DPZ65" s="87"/>
      <c r="DQA65" s="87"/>
      <c r="DQB65" s="87"/>
      <c r="DQC65" s="87"/>
      <c r="DQI65" s="87"/>
      <c r="DQJ65" s="87"/>
      <c r="DQK65" s="87"/>
      <c r="DQL65" s="87"/>
      <c r="DQM65" s="87"/>
      <c r="DQN65" s="87"/>
      <c r="DQO65" s="87"/>
      <c r="DQP65" s="87"/>
      <c r="DQQ65" s="87"/>
      <c r="DQR65" s="87"/>
      <c r="DQX65" s="87"/>
      <c r="DQY65" s="87"/>
      <c r="DQZ65" s="87"/>
      <c r="DRA65" s="87"/>
      <c r="DRB65" s="87"/>
      <c r="DRC65" s="87"/>
      <c r="DRD65" s="87"/>
      <c r="DRE65" s="87"/>
      <c r="DRF65" s="87"/>
      <c r="DRG65" s="87"/>
      <c r="DRM65" s="87"/>
      <c r="DRN65" s="87"/>
      <c r="DRO65" s="87"/>
      <c r="DRP65" s="87"/>
      <c r="DRQ65" s="87"/>
      <c r="DRR65" s="87"/>
      <c r="DRS65" s="87"/>
      <c r="DRT65" s="87"/>
      <c r="DRU65" s="87"/>
      <c r="DRV65" s="87"/>
      <c r="DSB65" s="87"/>
      <c r="DSC65" s="87"/>
      <c r="DSD65" s="87"/>
      <c r="DSE65" s="87"/>
      <c r="DSF65" s="87"/>
      <c r="DSG65" s="87"/>
      <c r="DSH65" s="87"/>
      <c r="DSI65" s="87"/>
      <c r="DSJ65" s="87"/>
      <c r="DSK65" s="87"/>
      <c r="DSQ65" s="87"/>
      <c r="DSR65" s="87"/>
      <c r="DSS65" s="87"/>
      <c r="DST65" s="87"/>
      <c r="DSU65" s="87"/>
      <c r="DSV65" s="87"/>
      <c r="DSW65" s="87"/>
      <c r="DSX65" s="87"/>
      <c r="DSY65" s="87"/>
      <c r="DSZ65" s="87"/>
      <c r="DTF65" s="87"/>
      <c r="DTG65" s="87"/>
      <c r="DTH65" s="87"/>
      <c r="DTI65" s="87"/>
      <c r="DTJ65" s="87"/>
      <c r="DTK65" s="87"/>
      <c r="DTL65" s="87"/>
      <c r="DTM65" s="87"/>
      <c r="DTN65" s="87"/>
      <c r="DTO65" s="87"/>
      <c r="DTU65" s="87"/>
      <c r="DTV65" s="87"/>
      <c r="DTW65" s="87"/>
      <c r="DTX65" s="87"/>
      <c r="DTY65" s="87"/>
      <c r="DTZ65" s="87"/>
      <c r="DUA65" s="87"/>
      <c r="DUB65" s="87"/>
      <c r="DUC65" s="87"/>
      <c r="DUD65" s="87"/>
      <c r="DUJ65" s="87"/>
      <c r="DUK65" s="87"/>
      <c r="DUL65" s="87"/>
      <c r="DUM65" s="87"/>
      <c r="DUN65" s="87"/>
      <c r="DUO65" s="87"/>
      <c r="DUP65" s="87"/>
      <c r="DUQ65" s="87"/>
      <c r="DUR65" s="87"/>
      <c r="DUS65" s="87"/>
      <c r="DUY65" s="87"/>
      <c r="DUZ65" s="87"/>
      <c r="DVA65" s="87"/>
      <c r="DVB65" s="87"/>
      <c r="DVC65" s="87"/>
      <c r="DVD65" s="87"/>
      <c r="DVE65" s="87"/>
      <c r="DVF65" s="87"/>
      <c r="DVG65" s="87"/>
      <c r="DVH65" s="87"/>
      <c r="DVN65" s="87"/>
      <c r="DVO65" s="87"/>
      <c r="DVP65" s="87"/>
      <c r="DVQ65" s="87"/>
      <c r="DVR65" s="87"/>
      <c r="DVS65" s="87"/>
      <c r="DVT65" s="87"/>
      <c r="DVU65" s="87"/>
      <c r="DVV65" s="87"/>
      <c r="DVW65" s="87"/>
      <c r="DWC65" s="87"/>
      <c r="DWD65" s="87"/>
      <c r="DWE65" s="87"/>
      <c r="DWF65" s="87"/>
      <c r="DWG65" s="87"/>
      <c r="DWH65" s="87"/>
      <c r="DWI65" s="87"/>
      <c r="DWJ65" s="87"/>
      <c r="DWK65" s="87"/>
      <c r="DWL65" s="87"/>
      <c r="DWR65" s="87"/>
      <c r="DWS65" s="87"/>
      <c r="DWT65" s="87"/>
      <c r="DWU65" s="87"/>
      <c r="DWV65" s="87"/>
      <c r="DWW65" s="87"/>
      <c r="DWX65" s="87"/>
      <c r="DWY65" s="87"/>
      <c r="DWZ65" s="87"/>
      <c r="DXA65" s="87"/>
      <c r="DXG65" s="87"/>
      <c r="DXH65" s="87"/>
      <c r="DXI65" s="87"/>
      <c r="DXJ65" s="87"/>
      <c r="DXK65" s="87"/>
      <c r="DXL65" s="87"/>
      <c r="DXM65" s="87"/>
      <c r="DXN65" s="87"/>
      <c r="DXO65" s="87"/>
      <c r="DXP65" s="87"/>
      <c r="DXV65" s="87"/>
      <c r="DXW65" s="87"/>
      <c r="DXX65" s="87"/>
      <c r="DXY65" s="87"/>
      <c r="DXZ65" s="87"/>
      <c r="DYA65" s="87"/>
      <c r="DYB65" s="87"/>
      <c r="DYC65" s="87"/>
      <c r="DYD65" s="87"/>
      <c r="DYE65" s="87"/>
      <c r="DYK65" s="87"/>
      <c r="DYL65" s="87"/>
      <c r="DYM65" s="87"/>
      <c r="DYN65" s="87"/>
      <c r="DYO65" s="87"/>
      <c r="DYP65" s="87"/>
      <c r="DYQ65" s="87"/>
      <c r="DYR65" s="87"/>
      <c r="DYS65" s="87"/>
      <c r="DYT65" s="87"/>
      <c r="DYZ65" s="87"/>
      <c r="DZA65" s="87"/>
      <c r="DZB65" s="87"/>
      <c r="DZC65" s="87"/>
      <c r="DZD65" s="87"/>
      <c r="DZE65" s="87"/>
      <c r="DZF65" s="87"/>
      <c r="DZG65" s="87"/>
      <c r="DZH65" s="87"/>
      <c r="DZI65" s="87"/>
      <c r="DZO65" s="87"/>
      <c r="DZP65" s="87"/>
      <c r="DZQ65" s="87"/>
      <c r="DZR65" s="87"/>
      <c r="DZS65" s="87"/>
      <c r="DZT65" s="87"/>
      <c r="DZU65" s="87"/>
      <c r="DZV65" s="87"/>
      <c r="DZW65" s="87"/>
      <c r="DZX65" s="87"/>
      <c r="EAD65" s="87"/>
      <c r="EAE65" s="87"/>
      <c r="EAF65" s="87"/>
      <c r="EAG65" s="87"/>
      <c r="EAH65" s="87"/>
      <c r="EAI65" s="87"/>
      <c r="EAJ65" s="87"/>
      <c r="EAK65" s="87"/>
      <c r="EAL65" s="87"/>
      <c r="EAM65" s="87"/>
      <c r="EAS65" s="87"/>
      <c r="EAT65" s="87"/>
      <c r="EAU65" s="87"/>
      <c r="EAV65" s="87"/>
      <c r="EAW65" s="87"/>
      <c r="EAX65" s="87"/>
      <c r="EAY65" s="87"/>
      <c r="EAZ65" s="87"/>
      <c r="EBA65" s="87"/>
      <c r="EBB65" s="87"/>
      <c r="EBH65" s="87"/>
      <c r="EBI65" s="87"/>
      <c r="EBJ65" s="87"/>
      <c r="EBK65" s="87"/>
      <c r="EBL65" s="87"/>
      <c r="EBM65" s="87"/>
      <c r="EBN65" s="87"/>
      <c r="EBO65" s="87"/>
      <c r="EBP65" s="87"/>
      <c r="EBQ65" s="87"/>
      <c r="EBW65" s="87"/>
      <c r="EBX65" s="87"/>
      <c r="EBY65" s="87"/>
      <c r="EBZ65" s="87"/>
      <c r="ECA65" s="87"/>
      <c r="ECB65" s="87"/>
      <c r="ECC65" s="87"/>
      <c r="ECD65" s="87"/>
      <c r="ECE65" s="87"/>
      <c r="ECF65" s="87"/>
      <c r="ECL65" s="87"/>
      <c r="ECM65" s="87"/>
      <c r="ECN65" s="87"/>
      <c r="ECO65" s="87"/>
      <c r="ECP65" s="87"/>
      <c r="ECQ65" s="87"/>
      <c r="ECR65" s="87"/>
      <c r="ECS65" s="87"/>
      <c r="ECT65" s="87"/>
      <c r="ECU65" s="87"/>
      <c r="EDA65" s="87"/>
      <c r="EDB65" s="87"/>
      <c r="EDC65" s="87"/>
      <c r="EDD65" s="87"/>
      <c r="EDE65" s="87"/>
      <c r="EDF65" s="87"/>
      <c r="EDG65" s="87"/>
      <c r="EDH65" s="87"/>
      <c r="EDI65" s="87"/>
      <c r="EDJ65" s="87"/>
      <c r="EDP65" s="87"/>
      <c r="EDQ65" s="87"/>
      <c r="EDR65" s="87"/>
      <c r="EDS65" s="87"/>
      <c r="EDT65" s="87"/>
      <c r="EDU65" s="87"/>
      <c r="EDV65" s="87"/>
      <c r="EDW65" s="87"/>
      <c r="EDX65" s="87"/>
      <c r="EDY65" s="87"/>
      <c r="EEE65" s="87"/>
      <c r="EEF65" s="87"/>
      <c r="EEG65" s="87"/>
      <c r="EEH65" s="87"/>
      <c r="EEI65" s="87"/>
      <c r="EEJ65" s="87"/>
      <c r="EEK65" s="87"/>
      <c r="EEL65" s="87"/>
      <c r="EEM65" s="87"/>
      <c r="EEN65" s="87"/>
      <c r="EET65" s="87"/>
      <c r="EEU65" s="87"/>
      <c r="EEV65" s="87"/>
      <c r="EEW65" s="87"/>
      <c r="EEX65" s="87"/>
      <c r="EEY65" s="87"/>
      <c r="EEZ65" s="87"/>
      <c r="EFA65" s="87"/>
      <c r="EFB65" s="87"/>
      <c r="EFC65" s="87"/>
      <c r="EFI65" s="87"/>
      <c r="EFJ65" s="87"/>
      <c r="EFK65" s="87"/>
      <c r="EFL65" s="87"/>
      <c r="EFM65" s="87"/>
      <c r="EFN65" s="87"/>
      <c r="EFO65" s="87"/>
      <c r="EFP65" s="87"/>
      <c r="EFQ65" s="87"/>
      <c r="EFR65" s="87"/>
      <c r="EFX65" s="87"/>
      <c r="EFY65" s="87"/>
      <c r="EFZ65" s="87"/>
      <c r="EGA65" s="87"/>
      <c r="EGB65" s="87"/>
      <c r="EGC65" s="87"/>
      <c r="EGD65" s="87"/>
      <c r="EGE65" s="87"/>
      <c r="EGF65" s="87"/>
      <c r="EGG65" s="87"/>
      <c r="EGM65" s="87"/>
      <c r="EGN65" s="87"/>
      <c r="EGO65" s="87"/>
      <c r="EGP65" s="87"/>
      <c r="EGQ65" s="87"/>
      <c r="EGR65" s="87"/>
      <c r="EGS65" s="87"/>
      <c r="EGT65" s="87"/>
      <c r="EGU65" s="87"/>
      <c r="EGV65" s="87"/>
      <c r="EHB65" s="87"/>
      <c r="EHC65" s="87"/>
      <c r="EHD65" s="87"/>
      <c r="EHE65" s="87"/>
      <c r="EHF65" s="87"/>
      <c r="EHG65" s="87"/>
      <c r="EHH65" s="87"/>
      <c r="EHI65" s="87"/>
      <c r="EHJ65" s="87"/>
      <c r="EHK65" s="87"/>
      <c r="EHQ65" s="87"/>
      <c r="EHR65" s="87"/>
      <c r="EHS65" s="87"/>
      <c r="EHT65" s="87"/>
      <c r="EHU65" s="87"/>
      <c r="EHV65" s="87"/>
      <c r="EHW65" s="87"/>
      <c r="EHX65" s="87"/>
      <c r="EHY65" s="87"/>
      <c r="EHZ65" s="87"/>
      <c r="EIF65" s="87"/>
      <c r="EIG65" s="87"/>
      <c r="EIH65" s="87"/>
      <c r="EII65" s="87"/>
      <c r="EIJ65" s="87"/>
      <c r="EIK65" s="87"/>
      <c r="EIL65" s="87"/>
      <c r="EIM65" s="87"/>
      <c r="EIN65" s="87"/>
      <c r="EIO65" s="87"/>
      <c r="EIU65" s="87"/>
      <c r="EIV65" s="87"/>
      <c r="EIW65" s="87"/>
      <c r="EIX65" s="87"/>
      <c r="EIY65" s="87"/>
      <c r="EIZ65" s="87"/>
      <c r="EJA65" s="87"/>
      <c r="EJB65" s="87"/>
      <c r="EJC65" s="87"/>
      <c r="EJD65" s="87"/>
      <c r="EJJ65" s="87"/>
      <c r="EJK65" s="87"/>
      <c r="EJL65" s="87"/>
      <c r="EJM65" s="87"/>
      <c r="EJN65" s="87"/>
      <c r="EJO65" s="87"/>
      <c r="EJP65" s="87"/>
      <c r="EJQ65" s="87"/>
      <c r="EJR65" s="87"/>
      <c r="EJS65" s="87"/>
      <c r="EJY65" s="87"/>
      <c r="EJZ65" s="87"/>
      <c r="EKA65" s="87"/>
      <c r="EKB65" s="87"/>
      <c r="EKC65" s="87"/>
      <c r="EKD65" s="87"/>
      <c r="EKE65" s="87"/>
      <c r="EKF65" s="87"/>
      <c r="EKG65" s="87"/>
      <c r="EKH65" s="87"/>
      <c r="EKN65" s="87"/>
      <c r="EKO65" s="87"/>
      <c r="EKP65" s="87"/>
      <c r="EKQ65" s="87"/>
      <c r="EKR65" s="87"/>
      <c r="EKS65" s="87"/>
      <c r="EKT65" s="87"/>
      <c r="EKU65" s="87"/>
      <c r="EKV65" s="87"/>
      <c r="EKW65" s="87"/>
      <c r="ELC65" s="87"/>
      <c r="ELD65" s="87"/>
      <c r="ELE65" s="87"/>
      <c r="ELF65" s="87"/>
      <c r="ELG65" s="87"/>
      <c r="ELH65" s="87"/>
      <c r="ELI65" s="87"/>
      <c r="ELJ65" s="87"/>
      <c r="ELK65" s="87"/>
      <c r="ELL65" s="87"/>
      <c r="ELR65" s="87"/>
      <c r="ELS65" s="87"/>
      <c r="ELT65" s="87"/>
      <c r="ELU65" s="87"/>
      <c r="ELV65" s="87"/>
      <c r="ELW65" s="87"/>
      <c r="ELX65" s="87"/>
      <c r="ELY65" s="87"/>
      <c r="ELZ65" s="87"/>
      <c r="EMA65" s="87"/>
      <c r="EMG65" s="87"/>
      <c r="EMH65" s="87"/>
      <c r="EMI65" s="87"/>
      <c r="EMJ65" s="87"/>
      <c r="EMK65" s="87"/>
      <c r="EML65" s="87"/>
      <c r="EMM65" s="87"/>
      <c r="EMN65" s="87"/>
      <c r="EMO65" s="87"/>
      <c r="EMP65" s="87"/>
      <c r="EMV65" s="87"/>
      <c r="EMW65" s="87"/>
      <c r="EMX65" s="87"/>
      <c r="EMY65" s="87"/>
      <c r="EMZ65" s="87"/>
      <c r="ENA65" s="87"/>
      <c r="ENB65" s="87"/>
      <c r="ENC65" s="87"/>
      <c r="END65" s="87"/>
      <c r="ENE65" s="87"/>
      <c r="ENK65" s="87"/>
      <c r="ENL65" s="87"/>
      <c r="ENM65" s="87"/>
      <c r="ENN65" s="87"/>
      <c r="ENO65" s="87"/>
      <c r="ENP65" s="87"/>
      <c r="ENQ65" s="87"/>
      <c r="ENR65" s="87"/>
      <c r="ENS65" s="87"/>
      <c r="ENT65" s="87"/>
      <c r="ENZ65" s="87"/>
      <c r="EOA65" s="87"/>
      <c r="EOB65" s="87"/>
      <c r="EOC65" s="87"/>
      <c r="EOD65" s="87"/>
      <c r="EOE65" s="87"/>
      <c r="EOF65" s="87"/>
      <c r="EOG65" s="87"/>
      <c r="EOH65" s="87"/>
      <c r="EOI65" s="87"/>
      <c r="EOO65" s="87"/>
      <c r="EOP65" s="87"/>
      <c r="EOQ65" s="87"/>
      <c r="EOR65" s="87"/>
      <c r="EOS65" s="87"/>
      <c r="EOT65" s="87"/>
      <c r="EOU65" s="87"/>
      <c r="EOV65" s="87"/>
      <c r="EOW65" s="87"/>
      <c r="EOX65" s="87"/>
      <c r="EPD65" s="87"/>
      <c r="EPE65" s="87"/>
      <c r="EPF65" s="87"/>
      <c r="EPG65" s="87"/>
      <c r="EPH65" s="87"/>
      <c r="EPI65" s="87"/>
      <c r="EPJ65" s="87"/>
      <c r="EPK65" s="87"/>
      <c r="EPL65" s="87"/>
      <c r="EPM65" s="87"/>
      <c r="EPS65" s="87"/>
      <c r="EPT65" s="87"/>
      <c r="EPU65" s="87"/>
      <c r="EPV65" s="87"/>
      <c r="EPW65" s="87"/>
      <c r="EPX65" s="87"/>
      <c r="EPY65" s="87"/>
      <c r="EPZ65" s="87"/>
      <c r="EQA65" s="87"/>
      <c r="EQB65" s="87"/>
      <c r="EQH65" s="87"/>
      <c r="EQI65" s="87"/>
      <c r="EQJ65" s="87"/>
      <c r="EQK65" s="87"/>
      <c r="EQL65" s="87"/>
      <c r="EQM65" s="87"/>
      <c r="EQN65" s="87"/>
      <c r="EQO65" s="87"/>
      <c r="EQP65" s="87"/>
      <c r="EQQ65" s="87"/>
      <c r="EQW65" s="87"/>
      <c r="EQX65" s="87"/>
      <c r="EQY65" s="87"/>
      <c r="EQZ65" s="87"/>
      <c r="ERA65" s="87"/>
      <c r="ERB65" s="87"/>
      <c r="ERC65" s="87"/>
      <c r="ERD65" s="87"/>
      <c r="ERE65" s="87"/>
      <c r="ERF65" s="87"/>
      <c r="ERL65" s="87"/>
      <c r="ERM65" s="87"/>
      <c r="ERN65" s="87"/>
      <c r="ERO65" s="87"/>
      <c r="ERP65" s="87"/>
      <c r="ERQ65" s="87"/>
      <c r="ERR65" s="87"/>
      <c r="ERS65" s="87"/>
      <c r="ERT65" s="87"/>
      <c r="ERU65" s="87"/>
      <c r="ESA65" s="87"/>
      <c r="ESB65" s="87"/>
      <c r="ESC65" s="87"/>
      <c r="ESD65" s="87"/>
      <c r="ESE65" s="87"/>
      <c r="ESF65" s="87"/>
      <c r="ESG65" s="87"/>
      <c r="ESH65" s="87"/>
      <c r="ESI65" s="87"/>
      <c r="ESJ65" s="87"/>
      <c r="ESP65" s="87"/>
      <c r="ESQ65" s="87"/>
      <c r="ESR65" s="87"/>
      <c r="ESS65" s="87"/>
      <c r="EST65" s="87"/>
      <c r="ESU65" s="87"/>
      <c r="ESV65" s="87"/>
      <c r="ESW65" s="87"/>
      <c r="ESX65" s="87"/>
      <c r="ESY65" s="87"/>
      <c r="ETE65" s="87"/>
      <c r="ETF65" s="87"/>
      <c r="ETG65" s="87"/>
      <c r="ETH65" s="87"/>
      <c r="ETI65" s="87"/>
      <c r="ETJ65" s="87"/>
      <c r="ETK65" s="87"/>
      <c r="ETL65" s="87"/>
      <c r="ETM65" s="87"/>
      <c r="ETN65" s="87"/>
      <c r="ETT65" s="87"/>
      <c r="ETU65" s="87"/>
      <c r="ETV65" s="87"/>
      <c r="ETW65" s="87"/>
      <c r="ETX65" s="87"/>
      <c r="ETY65" s="87"/>
      <c r="ETZ65" s="87"/>
      <c r="EUA65" s="87"/>
      <c r="EUB65" s="87"/>
      <c r="EUC65" s="87"/>
      <c r="EUI65" s="87"/>
      <c r="EUJ65" s="87"/>
      <c r="EUK65" s="87"/>
      <c r="EUL65" s="87"/>
      <c r="EUM65" s="87"/>
      <c r="EUN65" s="87"/>
      <c r="EUO65" s="87"/>
      <c r="EUP65" s="87"/>
      <c r="EUQ65" s="87"/>
      <c r="EUR65" s="87"/>
      <c r="EUX65" s="87"/>
      <c r="EUY65" s="87"/>
      <c r="EUZ65" s="87"/>
      <c r="EVA65" s="87"/>
      <c r="EVB65" s="87"/>
      <c r="EVC65" s="87"/>
      <c r="EVD65" s="87"/>
      <c r="EVE65" s="87"/>
      <c r="EVF65" s="87"/>
      <c r="EVG65" s="87"/>
      <c r="EVM65" s="87"/>
      <c r="EVN65" s="87"/>
      <c r="EVO65" s="87"/>
      <c r="EVP65" s="87"/>
      <c r="EVQ65" s="87"/>
      <c r="EVR65" s="87"/>
      <c r="EVS65" s="87"/>
      <c r="EVT65" s="87"/>
      <c r="EVU65" s="87"/>
      <c r="EVV65" s="87"/>
      <c r="EWB65" s="87"/>
      <c r="EWC65" s="87"/>
      <c r="EWD65" s="87"/>
      <c r="EWE65" s="87"/>
      <c r="EWF65" s="87"/>
      <c r="EWG65" s="87"/>
      <c r="EWH65" s="87"/>
      <c r="EWI65" s="87"/>
      <c r="EWJ65" s="87"/>
      <c r="EWK65" s="87"/>
      <c r="EWQ65" s="87"/>
      <c r="EWR65" s="87"/>
      <c r="EWS65" s="87"/>
      <c r="EWT65" s="87"/>
      <c r="EWU65" s="87"/>
      <c r="EWV65" s="87"/>
      <c r="EWW65" s="87"/>
      <c r="EWX65" s="87"/>
      <c r="EWY65" s="87"/>
      <c r="EWZ65" s="87"/>
      <c r="EXF65" s="87"/>
      <c r="EXG65" s="87"/>
      <c r="EXH65" s="87"/>
      <c r="EXI65" s="87"/>
      <c r="EXJ65" s="87"/>
      <c r="EXK65" s="87"/>
      <c r="EXL65" s="87"/>
      <c r="EXM65" s="87"/>
      <c r="EXN65" s="87"/>
      <c r="EXO65" s="87"/>
      <c r="EXU65" s="87"/>
      <c r="EXV65" s="87"/>
      <c r="EXW65" s="87"/>
      <c r="EXX65" s="87"/>
      <c r="EXY65" s="87"/>
      <c r="EXZ65" s="87"/>
      <c r="EYA65" s="87"/>
      <c r="EYB65" s="87"/>
      <c r="EYC65" s="87"/>
      <c r="EYD65" s="87"/>
      <c r="EYJ65" s="87"/>
      <c r="EYK65" s="87"/>
      <c r="EYL65" s="87"/>
      <c r="EYM65" s="87"/>
      <c r="EYN65" s="87"/>
      <c r="EYO65" s="87"/>
      <c r="EYP65" s="87"/>
      <c r="EYQ65" s="87"/>
      <c r="EYR65" s="87"/>
      <c r="EYS65" s="87"/>
      <c r="EYY65" s="87"/>
      <c r="EYZ65" s="87"/>
      <c r="EZA65" s="87"/>
      <c r="EZB65" s="87"/>
      <c r="EZC65" s="87"/>
      <c r="EZD65" s="87"/>
      <c r="EZE65" s="87"/>
      <c r="EZF65" s="87"/>
      <c r="EZG65" s="87"/>
      <c r="EZH65" s="87"/>
      <c r="EZN65" s="87"/>
      <c r="EZO65" s="87"/>
      <c r="EZP65" s="87"/>
      <c r="EZQ65" s="87"/>
      <c r="EZR65" s="87"/>
      <c r="EZS65" s="87"/>
      <c r="EZT65" s="87"/>
      <c r="EZU65" s="87"/>
      <c r="EZV65" s="87"/>
      <c r="EZW65" s="87"/>
      <c r="FAC65" s="87"/>
      <c r="FAD65" s="87"/>
      <c r="FAE65" s="87"/>
      <c r="FAF65" s="87"/>
      <c r="FAG65" s="87"/>
      <c r="FAH65" s="87"/>
      <c r="FAI65" s="87"/>
      <c r="FAJ65" s="87"/>
      <c r="FAK65" s="87"/>
      <c r="FAL65" s="87"/>
      <c r="FAR65" s="87"/>
      <c r="FAS65" s="87"/>
      <c r="FAT65" s="87"/>
      <c r="FAU65" s="87"/>
      <c r="FAV65" s="87"/>
      <c r="FAW65" s="87"/>
      <c r="FAX65" s="87"/>
      <c r="FAY65" s="87"/>
      <c r="FAZ65" s="87"/>
      <c r="FBA65" s="87"/>
      <c r="FBG65" s="87"/>
      <c r="FBH65" s="87"/>
      <c r="FBI65" s="87"/>
      <c r="FBJ65" s="87"/>
      <c r="FBK65" s="87"/>
      <c r="FBL65" s="87"/>
      <c r="FBM65" s="87"/>
      <c r="FBN65" s="87"/>
      <c r="FBO65" s="87"/>
      <c r="FBP65" s="87"/>
      <c r="FBV65" s="87"/>
      <c r="FBW65" s="87"/>
      <c r="FBX65" s="87"/>
      <c r="FBY65" s="87"/>
      <c r="FBZ65" s="87"/>
      <c r="FCA65" s="87"/>
      <c r="FCB65" s="87"/>
      <c r="FCC65" s="87"/>
      <c r="FCD65" s="87"/>
      <c r="FCE65" s="87"/>
      <c r="FCK65" s="87"/>
      <c r="FCL65" s="87"/>
      <c r="FCM65" s="87"/>
      <c r="FCN65" s="87"/>
      <c r="FCO65" s="87"/>
      <c r="FCP65" s="87"/>
      <c r="FCQ65" s="87"/>
      <c r="FCR65" s="87"/>
      <c r="FCS65" s="87"/>
      <c r="FCT65" s="87"/>
      <c r="FCZ65" s="87"/>
      <c r="FDA65" s="87"/>
      <c r="FDB65" s="87"/>
      <c r="FDC65" s="87"/>
      <c r="FDD65" s="87"/>
      <c r="FDE65" s="87"/>
      <c r="FDF65" s="87"/>
      <c r="FDG65" s="87"/>
      <c r="FDH65" s="87"/>
      <c r="FDI65" s="87"/>
      <c r="FDO65" s="87"/>
      <c r="FDP65" s="87"/>
      <c r="FDQ65" s="87"/>
      <c r="FDR65" s="87"/>
      <c r="FDS65" s="87"/>
      <c r="FDT65" s="87"/>
      <c r="FDU65" s="87"/>
      <c r="FDV65" s="87"/>
      <c r="FDW65" s="87"/>
      <c r="FDX65" s="87"/>
      <c r="FED65" s="87"/>
      <c r="FEE65" s="87"/>
      <c r="FEF65" s="87"/>
      <c r="FEG65" s="87"/>
      <c r="FEH65" s="87"/>
      <c r="FEI65" s="87"/>
      <c r="FEJ65" s="87"/>
      <c r="FEK65" s="87"/>
      <c r="FEL65" s="87"/>
      <c r="FEM65" s="87"/>
      <c r="FES65" s="87"/>
      <c r="FET65" s="87"/>
      <c r="FEU65" s="87"/>
      <c r="FEV65" s="87"/>
      <c r="FEW65" s="87"/>
      <c r="FEX65" s="87"/>
      <c r="FEY65" s="87"/>
      <c r="FEZ65" s="87"/>
      <c r="FFA65" s="87"/>
      <c r="FFB65" s="87"/>
      <c r="FFH65" s="87"/>
      <c r="FFI65" s="87"/>
      <c r="FFJ65" s="87"/>
      <c r="FFK65" s="87"/>
      <c r="FFL65" s="87"/>
      <c r="FFM65" s="87"/>
      <c r="FFN65" s="87"/>
      <c r="FFO65" s="87"/>
      <c r="FFP65" s="87"/>
      <c r="FFQ65" s="87"/>
      <c r="FFW65" s="87"/>
      <c r="FFX65" s="87"/>
      <c r="FFY65" s="87"/>
      <c r="FFZ65" s="87"/>
      <c r="FGA65" s="87"/>
      <c r="FGB65" s="87"/>
      <c r="FGC65" s="87"/>
      <c r="FGD65" s="87"/>
      <c r="FGE65" s="87"/>
      <c r="FGF65" s="87"/>
      <c r="FGL65" s="87"/>
      <c r="FGM65" s="87"/>
      <c r="FGN65" s="87"/>
      <c r="FGO65" s="87"/>
      <c r="FGP65" s="87"/>
      <c r="FGQ65" s="87"/>
      <c r="FGR65" s="87"/>
      <c r="FGS65" s="87"/>
      <c r="FGT65" s="87"/>
      <c r="FGU65" s="87"/>
      <c r="FHA65" s="87"/>
      <c r="FHB65" s="87"/>
      <c r="FHC65" s="87"/>
      <c r="FHD65" s="87"/>
      <c r="FHE65" s="87"/>
      <c r="FHF65" s="87"/>
      <c r="FHG65" s="87"/>
      <c r="FHH65" s="87"/>
      <c r="FHI65" s="87"/>
      <c r="FHJ65" s="87"/>
      <c r="FHP65" s="87"/>
      <c r="FHQ65" s="87"/>
      <c r="FHR65" s="87"/>
      <c r="FHS65" s="87"/>
      <c r="FHT65" s="87"/>
      <c r="FHU65" s="87"/>
      <c r="FHV65" s="87"/>
      <c r="FHW65" s="87"/>
      <c r="FHX65" s="87"/>
      <c r="FHY65" s="87"/>
      <c r="FIE65" s="87"/>
      <c r="FIF65" s="87"/>
      <c r="FIG65" s="87"/>
      <c r="FIH65" s="87"/>
      <c r="FII65" s="87"/>
      <c r="FIJ65" s="87"/>
      <c r="FIK65" s="87"/>
      <c r="FIL65" s="87"/>
      <c r="FIM65" s="87"/>
      <c r="FIN65" s="87"/>
      <c r="FIT65" s="87"/>
      <c r="FIU65" s="87"/>
      <c r="FIV65" s="87"/>
      <c r="FIW65" s="87"/>
      <c r="FIX65" s="87"/>
      <c r="FIY65" s="87"/>
      <c r="FIZ65" s="87"/>
      <c r="FJA65" s="87"/>
      <c r="FJB65" s="87"/>
      <c r="FJC65" s="87"/>
      <c r="FJI65" s="87"/>
      <c r="FJJ65" s="87"/>
      <c r="FJK65" s="87"/>
      <c r="FJL65" s="87"/>
      <c r="FJM65" s="87"/>
      <c r="FJN65" s="87"/>
      <c r="FJO65" s="87"/>
      <c r="FJP65" s="87"/>
      <c r="FJQ65" s="87"/>
      <c r="FJR65" s="87"/>
      <c r="FJX65" s="87"/>
      <c r="FJY65" s="87"/>
      <c r="FJZ65" s="87"/>
      <c r="FKA65" s="87"/>
      <c r="FKB65" s="87"/>
      <c r="FKC65" s="87"/>
      <c r="FKD65" s="87"/>
      <c r="FKE65" s="87"/>
      <c r="FKF65" s="87"/>
      <c r="FKG65" s="87"/>
      <c r="FKM65" s="87"/>
      <c r="FKN65" s="87"/>
      <c r="FKO65" s="87"/>
      <c r="FKP65" s="87"/>
      <c r="FKQ65" s="87"/>
      <c r="FKR65" s="87"/>
      <c r="FKS65" s="87"/>
      <c r="FKT65" s="87"/>
      <c r="FKU65" s="87"/>
      <c r="FKV65" s="87"/>
      <c r="FLB65" s="87"/>
      <c r="FLC65" s="87"/>
      <c r="FLD65" s="87"/>
      <c r="FLE65" s="87"/>
      <c r="FLF65" s="87"/>
      <c r="FLG65" s="87"/>
      <c r="FLH65" s="87"/>
      <c r="FLI65" s="87"/>
      <c r="FLJ65" s="87"/>
      <c r="FLK65" s="87"/>
      <c r="FLQ65" s="87"/>
      <c r="FLR65" s="87"/>
      <c r="FLS65" s="87"/>
      <c r="FLT65" s="87"/>
      <c r="FLU65" s="87"/>
      <c r="FLV65" s="87"/>
      <c r="FLW65" s="87"/>
      <c r="FLX65" s="87"/>
      <c r="FLY65" s="87"/>
      <c r="FLZ65" s="87"/>
      <c r="FMF65" s="87"/>
      <c r="FMG65" s="87"/>
      <c r="FMH65" s="87"/>
      <c r="FMI65" s="87"/>
      <c r="FMJ65" s="87"/>
      <c r="FMK65" s="87"/>
      <c r="FML65" s="87"/>
      <c r="FMM65" s="87"/>
      <c r="FMN65" s="87"/>
      <c r="FMO65" s="87"/>
      <c r="FMU65" s="87"/>
      <c r="FMV65" s="87"/>
      <c r="FMW65" s="87"/>
      <c r="FMX65" s="87"/>
      <c r="FMY65" s="87"/>
      <c r="FMZ65" s="87"/>
      <c r="FNA65" s="87"/>
      <c r="FNB65" s="87"/>
      <c r="FNC65" s="87"/>
      <c r="FND65" s="87"/>
      <c r="FNJ65" s="87"/>
      <c r="FNK65" s="87"/>
      <c r="FNL65" s="87"/>
      <c r="FNM65" s="87"/>
      <c r="FNN65" s="87"/>
      <c r="FNO65" s="87"/>
      <c r="FNP65" s="87"/>
      <c r="FNQ65" s="87"/>
      <c r="FNR65" s="87"/>
      <c r="FNS65" s="87"/>
      <c r="FNY65" s="87"/>
      <c r="FNZ65" s="87"/>
      <c r="FOA65" s="87"/>
      <c r="FOB65" s="87"/>
      <c r="FOC65" s="87"/>
      <c r="FOD65" s="87"/>
      <c r="FOE65" s="87"/>
      <c r="FOF65" s="87"/>
      <c r="FOG65" s="87"/>
      <c r="FOH65" s="87"/>
      <c r="FON65" s="87"/>
      <c r="FOO65" s="87"/>
      <c r="FOP65" s="87"/>
      <c r="FOQ65" s="87"/>
      <c r="FOR65" s="87"/>
      <c r="FOS65" s="87"/>
      <c r="FOT65" s="87"/>
      <c r="FOU65" s="87"/>
      <c r="FOV65" s="87"/>
      <c r="FOW65" s="87"/>
      <c r="FPC65" s="87"/>
      <c r="FPD65" s="87"/>
      <c r="FPE65" s="87"/>
      <c r="FPF65" s="87"/>
      <c r="FPG65" s="87"/>
      <c r="FPH65" s="87"/>
      <c r="FPI65" s="87"/>
      <c r="FPJ65" s="87"/>
      <c r="FPK65" s="87"/>
      <c r="FPL65" s="87"/>
      <c r="FPR65" s="87"/>
      <c r="FPS65" s="87"/>
      <c r="FPT65" s="87"/>
      <c r="FPU65" s="87"/>
      <c r="FPV65" s="87"/>
      <c r="FPW65" s="87"/>
      <c r="FPX65" s="87"/>
      <c r="FPY65" s="87"/>
      <c r="FPZ65" s="87"/>
      <c r="FQA65" s="87"/>
      <c r="FQG65" s="87"/>
      <c r="FQH65" s="87"/>
      <c r="FQI65" s="87"/>
      <c r="FQJ65" s="87"/>
      <c r="FQK65" s="87"/>
      <c r="FQL65" s="87"/>
      <c r="FQM65" s="87"/>
      <c r="FQN65" s="87"/>
      <c r="FQO65" s="87"/>
      <c r="FQP65" s="87"/>
      <c r="FQV65" s="87"/>
      <c r="FQW65" s="87"/>
      <c r="FQX65" s="87"/>
      <c r="FQY65" s="87"/>
      <c r="FQZ65" s="87"/>
      <c r="FRA65" s="87"/>
      <c r="FRB65" s="87"/>
      <c r="FRC65" s="87"/>
      <c r="FRD65" s="87"/>
      <c r="FRE65" s="87"/>
      <c r="FRK65" s="87"/>
      <c r="FRL65" s="87"/>
      <c r="FRM65" s="87"/>
      <c r="FRN65" s="87"/>
      <c r="FRO65" s="87"/>
      <c r="FRP65" s="87"/>
      <c r="FRQ65" s="87"/>
      <c r="FRR65" s="87"/>
      <c r="FRS65" s="87"/>
      <c r="FRT65" s="87"/>
      <c r="FRZ65" s="87"/>
      <c r="FSA65" s="87"/>
      <c r="FSB65" s="87"/>
      <c r="FSC65" s="87"/>
      <c r="FSD65" s="87"/>
      <c r="FSE65" s="87"/>
      <c r="FSF65" s="87"/>
      <c r="FSG65" s="87"/>
      <c r="FSH65" s="87"/>
      <c r="FSI65" s="87"/>
      <c r="FSO65" s="87"/>
      <c r="FSP65" s="87"/>
      <c r="FSQ65" s="87"/>
      <c r="FSR65" s="87"/>
      <c r="FSS65" s="87"/>
      <c r="FST65" s="87"/>
      <c r="FSU65" s="87"/>
      <c r="FSV65" s="87"/>
      <c r="FSW65" s="87"/>
      <c r="FSX65" s="87"/>
      <c r="FTD65" s="87"/>
      <c r="FTE65" s="87"/>
      <c r="FTF65" s="87"/>
      <c r="FTG65" s="87"/>
      <c r="FTH65" s="87"/>
      <c r="FTI65" s="87"/>
      <c r="FTJ65" s="87"/>
      <c r="FTK65" s="87"/>
      <c r="FTL65" s="87"/>
      <c r="FTM65" s="87"/>
      <c r="FTS65" s="87"/>
      <c r="FTT65" s="87"/>
      <c r="FTU65" s="87"/>
      <c r="FTV65" s="87"/>
      <c r="FTW65" s="87"/>
      <c r="FTX65" s="87"/>
      <c r="FTY65" s="87"/>
      <c r="FTZ65" s="87"/>
      <c r="FUA65" s="87"/>
      <c r="FUB65" s="87"/>
      <c r="FUH65" s="87"/>
      <c r="FUI65" s="87"/>
      <c r="FUJ65" s="87"/>
      <c r="FUK65" s="87"/>
      <c r="FUL65" s="87"/>
      <c r="FUM65" s="87"/>
      <c r="FUN65" s="87"/>
      <c r="FUO65" s="87"/>
      <c r="FUP65" s="87"/>
      <c r="FUQ65" s="87"/>
      <c r="FUW65" s="87"/>
      <c r="FUX65" s="87"/>
      <c r="FUY65" s="87"/>
      <c r="FUZ65" s="87"/>
      <c r="FVA65" s="87"/>
      <c r="FVB65" s="87"/>
      <c r="FVC65" s="87"/>
      <c r="FVD65" s="87"/>
      <c r="FVE65" s="87"/>
      <c r="FVF65" s="87"/>
      <c r="FVL65" s="87"/>
      <c r="FVM65" s="87"/>
      <c r="FVN65" s="87"/>
      <c r="FVO65" s="87"/>
      <c r="FVP65" s="87"/>
      <c r="FVQ65" s="87"/>
      <c r="FVR65" s="87"/>
      <c r="FVS65" s="87"/>
      <c r="FVT65" s="87"/>
      <c r="FVU65" s="87"/>
      <c r="FWA65" s="87"/>
      <c r="FWB65" s="87"/>
      <c r="FWC65" s="87"/>
      <c r="FWD65" s="87"/>
      <c r="FWE65" s="87"/>
      <c r="FWF65" s="87"/>
      <c r="FWG65" s="87"/>
      <c r="FWH65" s="87"/>
      <c r="FWI65" s="87"/>
      <c r="FWJ65" s="87"/>
      <c r="FWP65" s="87"/>
      <c r="FWQ65" s="87"/>
      <c r="FWR65" s="87"/>
      <c r="FWS65" s="87"/>
      <c r="FWT65" s="87"/>
      <c r="FWU65" s="87"/>
      <c r="FWV65" s="87"/>
      <c r="FWW65" s="87"/>
      <c r="FWX65" s="87"/>
      <c r="FWY65" s="87"/>
      <c r="FXE65" s="87"/>
      <c r="FXF65" s="87"/>
      <c r="FXG65" s="87"/>
      <c r="FXH65" s="87"/>
      <c r="FXI65" s="87"/>
      <c r="FXJ65" s="87"/>
      <c r="FXK65" s="87"/>
      <c r="FXL65" s="87"/>
      <c r="FXM65" s="87"/>
      <c r="FXN65" s="87"/>
      <c r="FXT65" s="87"/>
      <c r="FXU65" s="87"/>
      <c r="FXV65" s="87"/>
      <c r="FXW65" s="87"/>
      <c r="FXX65" s="87"/>
      <c r="FXY65" s="87"/>
      <c r="FXZ65" s="87"/>
      <c r="FYA65" s="87"/>
      <c r="FYB65" s="87"/>
      <c r="FYC65" s="87"/>
      <c r="FYI65" s="87"/>
      <c r="FYJ65" s="87"/>
      <c r="FYK65" s="87"/>
      <c r="FYL65" s="87"/>
      <c r="FYM65" s="87"/>
      <c r="FYN65" s="87"/>
      <c r="FYO65" s="87"/>
      <c r="FYP65" s="87"/>
      <c r="FYQ65" s="87"/>
      <c r="FYR65" s="87"/>
      <c r="FYX65" s="87"/>
      <c r="FYY65" s="87"/>
      <c r="FYZ65" s="87"/>
      <c r="FZA65" s="87"/>
      <c r="FZB65" s="87"/>
      <c r="FZC65" s="87"/>
      <c r="FZD65" s="87"/>
      <c r="FZE65" s="87"/>
      <c r="FZF65" s="87"/>
      <c r="FZG65" s="87"/>
      <c r="FZM65" s="87"/>
      <c r="FZN65" s="87"/>
      <c r="FZO65" s="87"/>
      <c r="FZP65" s="87"/>
      <c r="FZQ65" s="87"/>
      <c r="FZR65" s="87"/>
      <c r="FZS65" s="87"/>
      <c r="FZT65" s="87"/>
      <c r="FZU65" s="87"/>
      <c r="FZV65" s="87"/>
      <c r="GAB65" s="87"/>
      <c r="GAC65" s="87"/>
      <c r="GAD65" s="87"/>
      <c r="GAE65" s="87"/>
      <c r="GAF65" s="87"/>
      <c r="GAG65" s="87"/>
      <c r="GAH65" s="87"/>
      <c r="GAI65" s="87"/>
      <c r="GAJ65" s="87"/>
      <c r="GAK65" s="87"/>
      <c r="GAQ65" s="87"/>
      <c r="GAR65" s="87"/>
      <c r="GAS65" s="87"/>
      <c r="GAT65" s="87"/>
      <c r="GAU65" s="87"/>
      <c r="GAV65" s="87"/>
      <c r="GAW65" s="87"/>
      <c r="GAX65" s="87"/>
      <c r="GAY65" s="87"/>
      <c r="GAZ65" s="87"/>
      <c r="GBF65" s="87"/>
      <c r="GBG65" s="87"/>
      <c r="GBH65" s="87"/>
      <c r="GBI65" s="87"/>
      <c r="GBJ65" s="87"/>
      <c r="GBK65" s="87"/>
      <c r="GBL65" s="87"/>
      <c r="GBM65" s="87"/>
      <c r="GBN65" s="87"/>
      <c r="GBO65" s="87"/>
      <c r="GBU65" s="87"/>
      <c r="GBV65" s="87"/>
      <c r="GBW65" s="87"/>
      <c r="GBX65" s="87"/>
      <c r="GBY65" s="87"/>
      <c r="GBZ65" s="87"/>
      <c r="GCA65" s="87"/>
      <c r="GCB65" s="87"/>
      <c r="GCC65" s="87"/>
      <c r="GCD65" s="87"/>
      <c r="GCJ65" s="87"/>
      <c r="GCK65" s="87"/>
      <c r="GCL65" s="87"/>
      <c r="GCM65" s="87"/>
      <c r="GCN65" s="87"/>
      <c r="GCO65" s="87"/>
      <c r="GCP65" s="87"/>
      <c r="GCQ65" s="87"/>
      <c r="GCR65" s="87"/>
      <c r="GCS65" s="87"/>
      <c r="GCY65" s="87"/>
      <c r="GCZ65" s="87"/>
      <c r="GDA65" s="87"/>
      <c r="GDB65" s="87"/>
      <c r="GDC65" s="87"/>
      <c r="GDD65" s="87"/>
      <c r="GDE65" s="87"/>
      <c r="GDF65" s="87"/>
      <c r="GDG65" s="87"/>
      <c r="GDH65" s="87"/>
      <c r="GDN65" s="87"/>
      <c r="GDO65" s="87"/>
      <c r="GDP65" s="87"/>
      <c r="GDQ65" s="87"/>
      <c r="GDR65" s="87"/>
      <c r="GDS65" s="87"/>
      <c r="GDT65" s="87"/>
      <c r="GDU65" s="87"/>
      <c r="GDV65" s="87"/>
      <c r="GDW65" s="87"/>
      <c r="GEC65" s="87"/>
      <c r="GED65" s="87"/>
      <c r="GEE65" s="87"/>
      <c r="GEF65" s="87"/>
      <c r="GEG65" s="87"/>
      <c r="GEH65" s="87"/>
      <c r="GEI65" s="87"/>
      <c r="GEJ65" s="87"/>
      <c r="GEK65" s="87"/>
      <c r="GEL65" s="87"/>
      <c r="GER65" s="87"/>
      <c r="GES65" s="87"/>
      <c r="GET65" s="87"/>
      <c r="GEU65" s="87"/>
      <c r="GEV65" s="87"/>
      <c r="GEW65" s="87"/>
      <c r="GEX65" s="87"/>
      <c r="GEY65" s="87"/>
      <c r="GEZ65" s="87"/>
      <c r="GFA65" s="87"/>
      <c r="GFG65" s="87"/>
      <c r="GFH65" s="87"/>
      <c r="GFI65" s="87"/>
      <c r="GFJ65" s="87"/>
      <c r="GFK65" s="87"/>
      <c r="GFL65" s="87"/>
      <c r="GFM65" s="87"/>
      <c r="GFN65" s="87"/>
      <c r="GFO65" s="87"/>
      <c r="GFP65" s="87"/>
      <c r="GFV65" s="87"/>
      <c r="GFW65" s="87"/>
      <c r="GFX65" s="87"/>
      <c r="GFY65" s="87"/>
      <c r="GFZ65" s="87"/>
      <c r="GGA65" s="87"/>
      <c r="GGB65" s="87"/>
      <c r="GGC65" s="87"/>
      <c r="GGD65" s="87"/>
      <c r="GGE65" s="87"/>
      <c r="GGK65" s="87"/>
      <c r="GGL65" s="87"/>
      <c r="GGM65" s="87"/>
      <c r="GGN65" s="87"/>
      <c r="GGO65" s="87"/>
      <c r="GGP65" s="87"/>
      <c r="GGQ65" s="87"/>
      <c r="GGR65" s="87"/>
      <c r="GGS65" s="87"/>
      <c r="GGT65" s="87"/>
      <c r="GGZ65" s="87"/>
      <c r="GHA65" s="87"/>
      <c r="GHB65" s="87"/>
      <c r="GHC65" s="87"/>
      <c r="GHD65" s="87"/>
      <c r="GHE65" s="87"/>
      <c r="GHF65" s="87"/>
      <c r="GHG65" s="87"/>
      <c r="GHH65" s="87"/>
      <c r="GHI65" s="87"/>
      <c r="GHO65" s="87"/>
      <c r="GHP65" s="87"/>
      <c r="GHQ65" s="87"/>
      <c r="GHR65" s="87"/>
      <c r="GHS65" s="87"/>
      <c r="GHT65" s="87"/>
      <c r="GHU65" s="87"/>
      <c r="GHV65" s="87"/>
      <c r="GHW65" s="87"/>
      <c r="GHX65" s="87"/>
      <c r="GID65" s="87"/>
      <c r="GIE65" s="87"/>
      <c r="GIF65" s="87"/>
      <c r="GIG65" s="87"/>
      <c r="GIH65" s="87"/>
      <c r="GII65" s="87"/>
      <c r="GIJ65" s="87"/>
      <c r="GIK65" s="87"/>
      <c r="GIL65" s="87"/>
      <c r="GIM65" s="87"/>
      <c r="GIS65" s="87"/>
      <c r="GIT65" s="87"/>
      <c r="GIU65" s="87"/>
      <c r="GIV65" s="87"/>
      <c r="GIW65" s="87"/>
      <c r="GIX65" s="87"/>
      <c r="GIY65" s="87"/>
      <c r="GIZ65" s="87"/>
      <c r="GJA65" s="87"/>
      <c r="GJB65" s="87"/>
      <c r="GJH65" s="87"/>
      <c r="GJI65" s="87"/>
      <c r="GJJ65" s="87"/>
      <c r="GJK65" s="87"/>
      <c r="GJL65" s="87"/>
      <c r="GJM65" s="87"/>
      <c r="GJN65" s="87"/>
      <c r="GJO65" s="87"/>
      <c r="GJP65" s="87"/>
      <c r="GJQ65" s="87"/>
      <c r="GJW65" s="87"/>
      <c r="GJX65" s="87"/>
      <c r="GJY65" s="87"/>
      <c r="GJZ65" s="87"/>
      <c r="GKA65" s="87"/>
      <c r="GKB65" s="87"/>
      <c r="GKC65" s="87"/>
      <c r="GKD65" s="87"/>
      <c r="GKE65" s="87"/>
      <c r="GKF65" s="87"/>
      <c r="GKL65" s="87"/>
      <c r="GKM65" s="87"/>
      <c r="GKN65" s="87"/>
      <c r="GKO65" s="87"/>
      <c r="GKP65" s="87"/>
      <c r="GKQ65" s="87"/>
      <c r="GKR65" s="87"/>
      <c r="GKS65" s="87"/>
      <c r="GKT65" s="87"/>
      <c r="GKU65" s="87"/>
      <c r="GLA65" s="87"/>
      <c r="GLB65" s="87"/>
      <c r="GLC65" s="87"/>
      <c r="GLD65" s="87"/>
      <c r="GLE65" s="87"/>
      <c r="GLF65" s="87"/>
      <c r="GLG65" s="87"/>
      <c r="GLH65" s="87"/>
      <c r="GLI65" s="87"/>
      <c r="GLJ65" s="87"/>
      <c r="GLP65" s="87"/>
      <c r="GLQ65" s="87"/>
      <c r="GLR65" s="87"/>
      <c r="GLS65" s="87"/>
      <c r="GLT65" s="87"/>
      <c r="GLU65" s="87"/>
      <c r="GLV65" s="87"/>
      <c r="GLW65" s="87"/>
      <c r="GLX65" s="87"/>
      <c r="GLY65" s="87"/>
      <c r="GME65" s="87"/>
      <c r="GMF65" s="87"/>
      <c r="GMG65" s="87"/>
      <c r="GMH65" s="87"/>
      <c r="GMI65" s="87"/>
      <c r="GMJ65" s="87"/>
      <c r="GMK65" s="87"/>
      <c r="GML65" s="87"/>
      <c r="GMM65" s="87"/>
      <c r="GMN65" s="87"/>
      <c r="GMT65" s="87"/>
      <c r="GMU65" s="87"/>
      <c r="GMV65" s="87"/>
      <c r="GMW65" s="87"/>
      <c r="GMX65" s="87"/>
      <c r="GMY65" s="87"/>
      <c r="GMZ65" s="87"/>
      <c r="GNA65" s="87"/>
      <c r="GNB65" s="87"/>
      <c r="GNC65" s="87"/>
      <c r="GNI65" s="87"/>
      <c r="GNJ65" s="87"/>
      <c r="GNK65" s="87"/>
      <c r="GNL65" s="87"/>
      <c r="GNM65" s="87"/>
      <c r="GNN65" s="87"/>
      <c r="GNO65" s="87"/>
      <c r="GNP65" s="87"/>
      <c r="GNQ65" s="87"/>
      <c r="GNR65" s="87"/>
      <c r="GNX65" s="87"/>
      <c r="GNY65" s="87"/>
      <c r="GNZ65" s="87"/>
      <c r="GOA65" s="87"/>
      <c r="GOB65" s="87"/>
      <c r="GOC65" s="87"/>
      <c r="GOD65" s="87"/>
      <c r="GOE65" s="87"/>
      <c r="GOF65" s="87"/>
      <c r="GOG65" s="87"/>
      <c r="GOM65" s="87"/>
      <c r="GON65" s="87"/>
      <c r="GOO65" s="87"/>
      <c r="GOP65" s="87"/>
      <c r="GOQ65" s="87"/>
      <c r="GOR65" s="87"/>
      <c r="GOS65" s="87"/>
      <c r="GOT65" s="87"/>
      <c r="GOU65" s="87"/>
      <c r="GOV65" s="87"/>
      <c r="GPB65" s="87"/>
      <c r="GPC65" s="87"/>
      <c r="GPD65" s="87"/>
      <c r="GPE65" s="87"/>
      <c r="GPF65" s="87"/>
      <c r="GPG65" s="87"/>
      <c r="GPH65" s="87"/>
      <c r="GPI65" s="87"/>
      <c r="GPJ65" s="87"/>
      <c r="GPK65" s="87"/>
      <c r="GPQ65" s="87"/>
      <c r="GPR65" s="87"/>
      <c r="GPS65" s="87"/>
      <c r="GPT65" s="87"/>
      <c r="GPU65" s="87"/>
      <c r="GPV65" s="87"/>
      <c r="GPW65" s="87"/>
      <c r="GPX65" s="87"/>
      <c r="GPY65" s="87"/>
      <c r="GPZ65" s="87"/>
      <c r="GQF65" s="87"/>
      <c r="GQG65" s="87"/>
      <c r="GQH65" s="87"/>
      <c r="GQI65" s="87"/>
      <c r="GQJ65" s="87"/>
      <c r="GQK65" s="87"/>
      <c r="GQL65" s="87"/>
      <c r="GQM65" s="87"/>
      <c r="GQN65" s="87"/>
      <c r="GQO65" s="87"/>
      <c r="GQU65" s="87"/>
      <c r="GQV65" s="87"/>
      <c r="GQW65" s="87"/>
      <c r="GQX65" s="87"/>
      <c r="GQY65" s="87"/>
      <c r="GQZ65" s="87"/>
      <c r="GRA65" s="87"/>
      <c r="GRB65" s="87"/>
      <c r="GRC65" s="87"/>
      <c r="GRD65" s="87"/>
      <c r="GRJ65" s="87"/>
      <c r="GRK65" s="87"/>
      <c r="GRL65" s="87"/>
      <c r="GRM65" s="87"/>
      <c r="GRN65" s="87"/>
      <c r="GRO65" s="87"/>
      <c r="GRP65" s="87"/>
      <c r="GRQ65" s="87"/>
      <c r="GRR65" s="87"/>
      <c r="GRS65" s="87"/>
      <c r="GRY65" s="87"/>
      <c r="GRZ65" s="87"/>
      <c r="GSA65" s="87"/>
      <c r="GSB65" s="87"/>
      <c r="GSC65" s="87"/>
      <c r="GSD65" s="87"/>
      <c r="GSE65" s="87"/>
      <c r="GSF65" s="87"/>
      <c r="GSG65" s="87"/>
      <c r="GSH65" s="87"/>
      <c r="GSN65" s="87"/>
      <c r="GSO65" s="87"/>
      <c r="GSP65" s="87"/>
      <c r="GSQ65" s="87"/>
      <c r="GSR65" s="87"/>
      <c r="GSS65" s="87"/>
      <c r="GST65" s="87"/>
      <c r="GSU65" s="87"/>
      <c r="GSV65" s="87"/>
      <c r="GSW65" s="87"/>
      <c r="GTC65" s="87"/>
      <c r="GTD65" s="87"/>
      <c r="GTE65" s="87"/>
      <c r="GTF65" s="87"/>
      <c r="GTG65" s="87"/>
      <c r="GTH65" s="87"/>
      <c r="GTI65" s="87"/>
      <c r="GTJ65" s="87"/>
      <c r="GTK65" s="87"/>
      <c r="GTL65" s="87"/>
      <c r="GTR65" s="87"/>
      <c r="GTS65" s="87"/>
      <c r="GTT65" s="87"/>
      <c r="GTU65" s="87"/>
      <c r="GTV65" s="87"/>
      <c r="GTW65" s="87"/>
      <c r="GTX65" s="87"/>
      <c r="GTY65" s="87"/>
      <c r="GTZ65" s="87"/>
      <c r="GUA65" s="87"/>
      <c r="GUG65" s="87"/>
      <c r="GUH65" s="87"/>
      <c r="GUI65" s="87"/>
      <c r="GUJ65" s="87"/>
      <c r="GUK65" s="87"/>
      <c r="GUL65" s="87"/>
      <c r="GUM65" s="87"/>
      <c r="GUN65" s="87"/>
      <c r="GUO65" s="87"/>
      <c r="GUP65" s="87"/>
      <c r="GUV65" s="87"/>
      <c r="GUW65" s="87"/>
      <c r="GUX65" s="87"/>
      <c r="GUY65" s="87"/>
      <c r="GUZ65" s="87"/>
      <c r="GVA65" s="87"/>
      <c r="GVB65" s="87"/>
      <c r="GVC65" s="87"/>
      <c r="GVD65" s="87"/>
      <c r="GVE65" s="87"/>
      <c r="GVK65" s="87"/>
      <c r="GVL65" s="87"/>
      <c r="GVM65" s="87"/>
      <c r="GVN65" s="87"/>
      <c r="GVO65" s="87"/>
      <c r="GVP65" s="87"/>
      <c r="GVQ65" s="87"/>
      <c r="GVR65" s="87"/>
      <c r="GVS65" s="87"/>
      <c r="GVT65" s="87"/>
      <c r="GVZ65" s="87"/>
      <c r="GWA65" s="87"/>
      <c r="GWB65" s="87"/>
      <c r="GWC65" s="87"/>
      <c r="GWD65" s="87"/>
      <c r="GWE65" s="87"/>
      <c r="GWF65" s="87"/>
      <c r="GWG65" s="87"/>
      <c r="GWH65" s="87"/>
      <c r="GWI65" s="87"/>
      <c r="GWO65" s="87"/>
      <c r="GWP65" s="87"/>
      <c r="GWQ65" s="87"/>
      <c r="GWR65" s="87"/>
      <c r="GWS65" s="87"/>
      <c r="GWT65" s="87"/>
      <c r="GWU65" s="87"/>
      <c r="GWV65" s="87"/>
      <c r="GWW65" s="87"/>
      <c r="GWX65" s="87"/>
      <c r="GXD65" s="87"/>
      <c r="GXE65" s="87"/>
      <c r="GXF65" s="87"/>
      <c r="GXG65" s="87"/>
      <c r="GXH65" s="87"/>
      <c r="GXI65" s="87"/>
      <c r="GXJ65" s="87"/>
      <c r="GXK65" s="87"/>
      <c r="GXL65" s="87"/>
      <c r="GXM65" s="87"/>
      <c r="GXS65" s="87"/>
      <c r="GXT65" s="87"/>
      <c r="GXU65" s="87"/>
      <c r="GXV65" s="87"/>
      <c r="GXW65" s="87"/>
      <c r="GXX65" s="87"/>
      <c r="GXY65" s="87"/>
      <c r="GXZ65" s="87"/>
      <c r="GYA65" s="87"/>
      <c r="GYB65" s="87"/>
      <c r="GYH65" s="87"/>
      <c r="GYI65" s="87"/>
      <c r="GYJ65" s="87"/>
      <c r="GYK65" s="87"/>
      <c r="GYL65" s="87"/>
      <c r="GYM65" s="87"/>
      <c r="GYN65" s="87"/>
      <c r="GYO65" s="87"/>
      <c r="GYP65" s="87"/>
      <c r="GYQ65" s="87"/>
      <c r="GYW65" s="87"/>
      <c r="GYX65" s="87"/>
      <c r="GYY65" s="87"/>
      <c r="GYZ65" s="87"/>
      <c r="GZA65" s="87"/>
      <c r="GZB65" s="87"/>
      <c r="GZC65" s="87"/>
      <c r="GZD65" s="87"/>
      <c r="GZE65" s="87"/>
      <c r="GZF65" s="87"/>
      <c r="GZL65" s="87"/>
      <c r="GZM65" s="87"/>
      <c r="GZN65" s="87"/>
      <c r="GZO65" s="87"/>
      <c r="GZP65" s="87"/>
      <c r="GZQ65" s="87"/>
      <c r="GZR65" s="87"/>
      <c r="GZS65" s="87"/>
      <c r="GZT65" s="87"/>
      <c r="GZU65" s="87"/>
      <c r="HAA65" s="87"/>
      <c r="HAB65" s="87"/>
      <c r="HAC65" s="87"/>
      <c r="HAD65" s="87"/>
      <c r="HAE65" s="87"/>
      <c r="HAF65" s="87"/>
      <c r="HAG65" s="87"/>
      <c r="HAH65" s="87"/>
      <c r="HAI65" s="87"/>
      <c r="HAJ65" s="87"/>
      <c r="HAP65" s="87"/>
      <c r="HAQ65" s="87"/>
      <c r="HAR65" s="87"/>
      <c r="HAS65" s="87"/>
      <c r="HAT65" s="87"/>
      <c r="HAU65" s="87"/>
      <c r="HAV65" s="87"/>
      <c r="HAW65" s="87"/>
      <c r="HAX65" s="87"/>
      <c r="HAY65" s="87"/>
      <c r="HBE65" s="87"/>
      <c r="HBF65" s="87"/>
      <c r="HBG65" s="87"/>
      <c r="HBH65" s="87"/>
      <c r="HBI65" s="87"/>
      <c r="HBJ65" s="87"/>
      <c r="HBK65" s="87"/>
      <c r="HBL65" s="87"/>
      <c r="HBM65" s="87"/>
      <c r="HBN65" s="87"/>
      <c r="HBT65" s="87"/>
      <c r="HBU65" s="87"/>
      <c r="HBV65" s="87"/>
      <c r="HBW65" s="87"/>
      <c r="HBX65" s="87"/>
      <c r="HBY65" s="87"/>
      <c r="HBZ65" s="87"/>
      <c r="HCA65" s="87"/>
      <c r="HCB65" s="87"/>
      <c r="HCC65" s="87"/>
      <c r="HCI65" s="87"/>
      <c r="HCJ65" s="87"/>
      <c r="HCK65" s="87"/>
      <c r="HCL65" s="87"/>
      <c r="HCM65" s="87"/>
      <c r="HCN65" s="87"/>
      <c r="HCO65" s="87"/>
      <c r="HCP65" s="87"/>
      <c r="HCQ65" s="87"/>
      <c r="HCR65" s="87"/>
      <c r="HCX65" s="87"/>
      <c r="HCY65" s="87"/>
      <c r="HCZ65" s="87"/>
      <c r="HDA65" s="87"/>
      <c r="HDB65" s="87"/>
      <c r="HDC65" s="87"/>
      <c r="HDD65" s="87"/>
      <c r="HDE65" s="87"/>
      <c r="HDF65" s="87"/>
      <c r="HDG65" s="87"/>
      <c r="HDM65" s="87"/>
      <c r="HDN65" s="87"/>
      <c r="HDO65" s="87"/>
      <c r="HDP65" s="87"/>
      <c r="HDQ65" s="87"/>
      <c r="HDR65" s="87"/>
      <c r="HDS65" s="87"/>
      <c r="HDT65" s="87"/>
      <c r="HDU65" s="87"/>
      <c r="HDV65" s="87"/>
      <c r="HEB65" s="87"/>
      <c r="HEC65" s="87"/>
      <c r="HED65" s="87"/>
      <c r="HEE65" s="87"/>
      <c r="HEF65" s="87"/>
      <c r="HEG65" s="87"/>
      <c r="HEH65" s="87"/>
      <c r="HEI65" s="87"/>
      <c r="HEJ65" s="87"/>
      <c r="HEK65" s="87"/>
      <c r="HEQ65" s="87"/>
      <c r="HER65" s="87"/>
      <c r="HES65" s="87"/>
      <c r="HET65" s="87"/>
      <c r="HEU65" s="87"/>
      <c r="HEV65" s="87"/>
      <c r="HEW65" s="87"/>
      <c r="HEX65" s="87"/>
      <c r="HEY65" s="87"/>
      <c r="HEZ65" s="87"/>
      <c r="HFF65" s="87"/>
      <c r="HFG65" s="87"/>
      <c r="HFH65" s="87"/>
      <c r="HFI65" s="87"/>
      <c r="HFJ65" s="87"/>
      <c r="HFK65" s="87"/>
      <c r="HFL65" s="87"/>
      <c r="HFM65" s="87"/>
      <c r="HFN65" s="87"/>
      <c r="HFO65" s="87"/>
      <c r="HFU65" s="87"/>
      <c r="HFV65" s="87"/>
      <c r="HFW65" s="87"/>
      <c r="HFX65" s="87"/>
      <c r="HFY65" s="87"/>
      <c r="HFZ65" s="87"/>
      <c r="HGA65" s="87"/>
      <c r="HGB65" s="87"/>
      <c r="HGC65" s="87"/>
      <c r="HGD65" s="87"/>
      <c r="HGJ65" s="87"/>
      <c r="HGK65" s="87"/>
      <c r="HGL65" s="87"/>
      <c r="HGM65" s="87"/>
      <c r="HGN65" s="87"/>
      <c r="HGO65" s="87"/>
      <c r="HGP65" s="87"/>
      <c r="HGQ65" s="87"/>
      <c r="HGR65" s="87"/>
      <c r="HGS65" s="87"/>
      <c r="HGY65" s="87"/>
      <c r="HGZ65" s="87"/>
      <c r="HHA65" s="87"/>
      <c r="HHB65" s="87"/>
      <c r="HHC65" s="87"/>
      <c r="HHD65" s="87"/>
      <c r="HHE65" s="87"/>
      <c r="HHF65" s="87"/>
      <c r="HHG65" s="87"/>
      <c r="HHH65" s="87"/>
      <c r="HHN65" s="87"/>
      <c r="HHO65" s="87"/>
      <c r="HHP65" s="87"/>
      <c r="HHQ65" s="87"/>
      <c r="HHR65" s="87"/>
      <c r="HHS65" s="87"/>
      <c r="HHT65" s="87"/>
      <c r="HHU65" s="87"/>
      <c r="HHV65" s="87"/>
      <c r="HHW65" s="87"/>
      <c r="HIC65" s="87"/>
      <c r="HID65" s="87"/>
      <c r="HIE65" s="87"/>
      <c r="HIF65" s="87"/>
      <c r="HIG65" s="87"/>
      <c r="HIH65" s="87"/>
      <c r="HII65" s="87"/>
      <c r="HIJ65" s="87"/>
      <c r="HIK65" s="87"/>
      <c r="HIL65" s="87"/>
      <c r="HIR65" s="87"/>
      <c r="HIS65" s="87"/>
      <c r="HIT65" s="87"/>
      <c r="HIU65" s="87"/>
      <c r="HIV65" s="87"/>
      <c r="HIW65" s="87"/>
      <c r="HIX65" s="87"/>
      <c r="HIY65" s="87"/>
      <c r="HIZ65" s="87"/>
      <c r="HJA65" s="87"/>
      <c r="HJG65" s="87"/>
      <c r="HJH65" s="87"/>
      <c r="HJI65" s="87"/>
      <c r="HJJ65" s="87"/>
      <c r="HJK65" s="87"/>
      <c r="HJL65" s="87"/>
      <c r="HJM65" s="87"/>
      <c r="HJN65" s="87"/>
      <c r="HJO65" s="87"/>
      <c r="HJP65" s="87"/>
      <c r="HJV65" s="87"/>
      <c r="HJW65" s="87"/>
      <c r="HJX65" s="87"/>
      <c r="HJY65" s="87"/>
      <c r="HJZ65" s="87"/>
      <c r="HKA65" s="87"/>
      <c r="HKB65" s="87"/>
      <c r="HKC65" s="87"/>
      <c r="HKD65" s="87"/>
      <c r="HKE65" s="87"/>
      <c r="HKK65" s="87"/>
      <c r="HKL65" s="87"/>
      <c r="HKM65" s="87"/>
      <c r="HKN65" s="87"/>
      <c r="HKO65" s="87"/>
      <c r="HKP65" s="87"/>
      <c r="HKQ65" s="87"/>
      <c r="HKR65" s="87"/>
      <c r="HKS65" s="87"/>
      <c r="HKT65" s="87"/>
      <c r="HKZ65" s="87"/>
      <c r="HLA65" s="87"/>
      <c r="HLB65" s="87"/>
      <c r="HLC65" s="87"/>
      <c r="HLD65" s="87"/>
      <c r="HLE65" s="87"/>
      <c r="HLF65" s="87"/>
      <c r="HLG65" s="87"/>
      <c r="HLH65" s="87"/>
      <c r="HLI65" s="87"/>
      <c r="HLO65" s="87"/>
      <c r="HLP65" s="87"/>
      <c r="HLQ65" s="87"/>
      <c r="HLR65" s="87"/>
      <c r="HLS65" s="87"/>
      <c r="HLT65" s="87"/>
      <c r="HLU65" s="87"/>
      <c r="HLV65" s="87"/>
      <c r="HLW65" s="87"/>
      <c r="HLX65" s="87"/>
      <c r="HMD65" s="87"/>
      <c r="HME65" s="87"/>
      <c r="HMF65" s="87"/>
      <c r="HMG65" s="87"/>
      <c r="HMH65" s="87"/>
      <c r="HMI65" s="87"/>
      <c r="HMJ65" s="87"/>
      <c r="HMK65" s="87"/>
      <c r="HML65" s="87"/>
      <c r="HMM65" s="87"/>
      <c r="HMS65" s="87"/>
      <c r="HMT65" s="87"/>
      <c r="HMU65" s="87"/>
      <c r="HMV65" s="87"/>
      <c r="HMW65" s="87"/>
      <c r="HMX65" s="87"/>
      <c r="HMY65" s="87"/>
      <c r="HMZ65" s="87"/>
      <c r="HNA65" s="87"/>
      <c r="HNB65" s="87"/>
      <c r="HNH65" s="87"/>
      <c r="HNI65" s="87"/>
      <c r="HNJ65" s="87"/>
      <c r="HNK65" s="87"/>
      <c r="HNL65" s="87"/>
      <c r="HNM65" s="87"/>
      <c r="HNN65" s="87"/>
      <c r="HNO65" s="87"/>
      <c r="HNP65" s="87"/>
      <c r="HNQ65" s="87"/>
      <c r="HNW65" s="87"/>
      <c r="HNX65" s="87"/>
      <c r="HNY65" s="87"/>
      <c r="HNZ65" s="87"/>
      <c r="HOA65" s="87"/>
      <c r="HOB65" s="87"/>
      <c r="HOC65" s="87"/>
      <c r="HOD65" s="87"/>
      <c r="HOE65" s="87"/>
      <c r="HOF65" s="87"/>
      <c r="HOL65" s="87"/>
      <c r="HOM65" s="87"/>
      <c r="HON65" s="87"/>
      <c r="HOO65" s="87"/>
      <c r="HOP65" s="87"/>
      <c r="HOQ65" s="87"/>
      <c r="HOR65" s="87"/>
      <c r="HOS65" s="87"/>
      <c r="HOT65" s="87"/>
      <c r="HOU65" s="87"/>
      <c r="HPA65" s="87"/>
      <c r="HPB65" s="87"/>
      <c r="HPC65" s="87"/>
      <c r="HPD65" s="87"/>
      <c r="HPE65" s="87"/>
      <c r="HPF65" s="87"/>
      <c r="HPG65" s="87"/>
      <c r="HPH65" s="87"/>
      <c r="HPI65" s="87"/>
      <c r="HPJ65" s="87"/>
      <c r="HPP65" s="87"/>
      <c r="HPQ65" s="87"/>
      <c r="HPR65" s="87"/>
      <c r="HPS65" s="87"/>
      <c r="HPT65" s="87"/>
      <c r="HPU65" s="87"/>
      <c r="HPV65" s="87"/>
      <c r="HPW65" s="87"/>
      <c r="HPX65" s="87"/>
      <c r="HPY65" s="87"/>
      <c r="HQE65" s="87"/>
      <c r="HQF65" s="87"/>
      <c r="HQG65" s="87"/>
      <c r="HQH65" s="87"/>
      <c r="HQI65" s="87"/>
      <c r="HQJ65" s="87"/>
      <c r="HQK65" s="87"/>
      <c r="HQL65" s="87"/>
      <c r="HQM65" s="87"/>
      <c r="HQN65" s="87"/>
      <c r="HQT65" s="87"/>
      <c r="HQU65" s="87"/>
      <c r="HQV65" s="87"/>
      <c r="HQW65" s="87"/>
      <c r="HQX65" s="87"/>
      <c r="HQY65" s="87"/>
      <c r="HQZ65" s="87"/>
      <c r="HRA65" s="87"/>
      <c r="HRB65" s="87"/>
      <c r="HRC65" s="87"/>
      <c r="HRI65" s="87"/>
      <c r="HRJ65" s="87"/>
      <c r="HRK65" s="87"/>
      <c r="HRL65" s="87"/>
      <c r="HRM65" s="87"/>
      <c r="HRN65" s="87"/>
      <c r="HRO65" s="87"/>
      <c r="HRP65" s="87"/>
      <c r="HRQ65" s="87"/>
      <c r="HRR65" s="87"/>
      <c r="HRX65" s="87"/>
      <c r="HRY65" s="87"/>
      <c r="HRZ65" s="87"/>
      <c r="HSA65" s="87"/>
      <c r="HSB65" s="87"/>
      <c r="HSC65" s="87"/>
      <c r="HSD65" s="87"/>
      <c r="HSE65" s="87"/>
      <c r="HSF65" s="87"/>
      <c r="HSG65" s="87"/>
      <c r="HSM65" s="87"/>
      <c r="HSN65" s="87"/>
      <c r="HSO65" s="87"/>
      <c r="HSP65" s="87"/>
      <c r="HSQ65" s="87"/>
      <c r="HSR65" s="87"/>
      <c r="HSS65" s="87"/>
      <c r="HST65" s="87"/>
      <c r="HSU65" s="87"/>
      <c r="HSV65" s="87"/>
      <c r="HTB65" s="87"/>
      <c r="HTC65" s="87"/>
      <c r="HTD65" s="87"/>
      <c r="HTE65" s="87"/>
      <c r="HTF65" s="87"/>
      <c r="HTG65" s="87"/>
      <c r="HTH65" s="87"/>
      <c r="HTI65" s="87"/>
      <c r="HTJ65" s="87"/>
      <c r="HTK65" s="87"/>
      <c r="HTQ65" s="87"/>
      <c r="HTR65" s="87"/>
      <c r="HTS65" s="87"/>
      <c r="HTT65" s="87"/>
      <c r="HTU65" s="87"/>
      <c r="HTV65" s="87"/>
      <c r="HTW65" s="87"/>
      <c r="HTX65" s="87"/>
      <c r="HTY65" s="87"/>
      <c r="HTZ65" s="87"/>
      <c r="HUF65" s="87"/>
      <c r="HUG65" s="87"/>
      <c r="HUH65" s="87"/>
      <c r="HUI65" s="87"/>
      <c r="HUJ65" s="87"/>
      <c r="HUK65" s="87"/>
      <c r="HUL65" s="87"/>
      <c r="HUM65" s="87"/>
      <c r="HUN65" s="87"/>
      <c r="HUO65" s="87"/>
      <c r="HUU65" s="87"/>
      <c r="HUV65" s="87"/>
      <c r="HUW65" s="87"/>
      <c r="HUX65" s="87"/>
      <c r="HUY65" s="87"/>
      <c r="HUZ65" s="87"/>
      <c r="HVA65" s="87"/>
      <c r="HVB65" s="87"/>
      <c r="HVC65" s="87"/>
      <c r="HVD65" s="87"/>
      <c r="HVJ65" s="87"/>
      <c r="HVK65" s="87"/>
      <c r="HVL65" s="87"/>
      <c r="HVM65" s="87"/>
      <c r="HVN65" s="87"/>
      <c r="HVO65" s="87"/>
      <c r="HVP65" s="87"/>
      <c r="HVQ65" s="87"/>
      <c r="HVR65" s="87"/>
      <c r="HVS65" s="87"/>
      <c r="HVY65" s="87"/>
      <c r="HVZ65" s="87"/>
      <c r="HWA65" s="87"/>
      <c r="HWB65" s="87"/>
      <c r="HWC65" s="87"/>
      <c r="HWD65" s="87"/>
      <c r="HWE65" s="87"/>
      <c r="HWF65" s="87"/>
      <c r="HWG65" s="87"/>
      <c r="HWH65" s="87"/>
      <c r="HWN65" s="87"/>
      <c r="HWO65" s="87"/>
      <c r="HWP65" s="87"/>
      <c r="HWQ65" s="87"/>
      <c r="HWR65" s="87"/>
      <c r="HWS65" s="87"/>
      <c r="HWT65" s="87"/>
      <c r="HWU65" s="87"/>
      <c r="HWV65" s="87"/>
      <c r="HWW65" s="87"/>
      <c r="HXC65" s="87"/>
      <c r="HXD65" s="87"/>
      <c r="HXE65" s="87"/>
      <c r="HXF65" s="87"/>
      <c r="HXG65" s="87"/>
      <c r="HXH65" s="87"/>
      <c r="HXI65" s="87"/>
      <c r="HXJ65" s="87"/>
      <c r="HXK65" s="87"/>
      <c r="HXL65" s="87"/>
      <c r="HXR65" s="87"/>
      <c r="HXS65" s="87"/>
      <c r="HXT65" s="87"/>
      <c r="HXU65" s="87"/>
      <c r="HXV65" s="87"/>
      <c r="HXW65" s="87"/>
      <c r="HXX65" s="87"/>
      <c r="HXY65" s="87"/>
      <c r="HXZ65" s="87"/>
      <c r="HYA65" s="87"/>
      <c r="HYG65" s="87"/>
      <c r="HYH65" s="87"/>
      <c r="HYI65" s="87"/>
      <c r="HYJ65" s="87"/>
      <c r="HYK65" s="87"/>
      <c r="HYL65" s="87"/>
      <c r="HYM65" s="87"/>
      <c r="HYN65" s="87"/>
      <c r="HYO65" s="87"/>
      <c r="HYP65" s="87"/>
      <c r="HYV65" s="87"/>
      <c r="HYW65" s="87"/>
      <c r="HYX65" s="87"/>
      <c r="HYY65" s="87"/>
      <c r="HYZ65" s="87"/>
      <c r="HZA65" s="87"/>
      <c r="HZB65" s="87"/>
      <c r="HZC65" s="87"/>
      <c r="HZD65" s="87"/>
      <c r="HZE65" s="87"/>
      <c r="HZK65" s="87"/>
      <c r="HZL65" s="87"/>
      <c r="HZM65" s="87"/>
      <c r="HZN65" s="87"/>
      <c r="HZO65" s="87"/>
      <c r="HZP65" s="87"/>
      <c r="HZQ65" s="87"/>
      <c r="HZR65" s="87"/>
      <c r="HZS65" s="87"/>
      <c r="HZT65" s="87"/>
      <c r="HZZ65" s="87"/>
      <c r="IAA65" s="87"/>
      <c r="IAB65" s="87"/>
      <c r="IAC65" s="87"/>
      <c r="IAD65" s="87"/>
      <c r="IAE65" s="87"/>
      <c r="IAF65" s="87"/>
      <c r="IAG65" s="87"/>
      <c r="IAH65" s="87"/>
      <c r="IAI65" s="87"/>
      <c r="IAO65" s="87"/>
      <c r="IAP65" s="87"/>
      <c r="IAQ65" s="87"/>
      <c r="IAR65" s="87"/>
      <c r="IAS65" s="87"/>
      <c r="IAT65" s="87"/>
      <c r="IAU65" s="87"/>
      <c r="IAV65" s="87"/>
      <c r="IAW65" s="87"/>
      <c r="IAX65" s="87"/>
      <c r="IBD65" s="87"/>
      <c r="IBE65" s="87"/>
      <c r="IBF65" s="87"/>
      <c r="IBG65" s="87"/>
      <c r="IBH65" s="87"/>
      <c r="IBI65" s="87"/>
      <c r="IBJ65" s="87"/>
      <c r="IBK65" s="87"/>
      <c r="IBL65" s="87"/>
      <c r="IBM65" s="87"/>
      <c r="IBS65" s="87"/>
      <c r="IBT65" s="87"/>
      <c r="IBU65" s="87"/>
      <c r="IBV65" s="87"/>
      <c r="IBW65" s="87"/>
      <c r="IBX65" s="87"/>
      <c r="IBY65" s="87"/>
      <c r="IBZ65" s="87"/>
      <c r="ICA65" s="87"/>
      <c r="ICB65" s="87"/>
      <c r="ICH65" s="87"/>
      <c r="ICI65" s="87"/>
      <c r="ICJ65" s="87"/>
      <c r="ICK65" s="87"/>
      <c r="ICL65" s="87"/>
      <c r="ICM65" s="87"/>
      <c r="ICN65" s="87"/>
      <c r="ICO65" s="87"/>
      <c r="ICP65" s="87"/>
      <c r="ICQ65" s="87"/>
      <c r="ICW65" s="87"/>
      <c r="ICX65" s="87"/>
      <c r="ICY65" s="87"/>
      <c r="ICZ65" s="87"/>
      <c r="IDA65" s="87"/>
      <c r="IDB65" s="87"/>
      <c r="IDC65" s="87"/>
      <c r="IDD65" s="87"/>
      <c r="IDE65" s="87"/>
      <c r="IDF65" s="87"/>
      <c r="IDL65" s="87"/>
      <c r="IDM65" s="87"/>
      <c r="IDN65" s="87"/>
      <c r="IDO65" s="87"/>
      <c r="IDP65" s="87"/>
      <c r="IDQ65" s="87"/>
      <c r="IDR65" s="87"/>
      <c r="IDS65" s="87"/>
      <c r="IDT65" s="87"/>
      <c r="IDU65" s="87"/>
      <c r="IEA65" s="87"/>
      <c r="IEB65" s="87"/>
      <c r="IEC65" s="87"/>
      <c r="IED65" s="87"/>
      <c r="IEE65" s="87"/>
      <c r="IEF65" s="87"/>
      <c r="IEG65" s="87"/>
      <c r="IEH65" s="87"/>
      <c r="IEI65" s="87"/>
      <c r="IEJ65" s="87"/>
      <c r="IEP65" s="87"/>
      <c r="IEQ65" s="87"/>
      <c r="IER65" s="87"/>
      <c r="IES65" s="87"/>
      <c r="IET65" s="87"/>
      <c r="IEU65" s="87"/>
      <c r="IEV65" s="87"/>
      <c r="IEW65" s="87"/>
      <c r="IEX65" s="87"/>
      <c r="IEY65" s="87"/>
      <c r="IFE65" s="87"/>
      <c r="IFF65" s="87"/>
      <c r="IFG65" s="87"/>
      <c r="IFH65" s="87"/>
      <c r="IFI65" s="87"/>
      <c r="IFJ65" s="87"/>
      <c r="IFK65" s="87"/>
      <c r="IFL65" s="87"/>
      <c r="IFM65" s="87"/>
      <c r="IFN65" s="87"/>
      <c r="IFT65" s="87"/>
      <c r="IFU65" s="87"/>
      <c r="IFV65" s="87"/>
      <c r="IFW65" s="87"/>
      <c r="IFX65" s="87"/>
      <c r="IFY65" s="87"/>
      <c r="IFZ65" s="87"/>
      <c r="IGA65" s="87"/>
      <c r="IGB65" s="87"/>
      <c r="IGC65" s="87"/>
      <c r="IGI65" s="87"/>
      <c r="IGJ65" s="87"/>
      <c r="IGK65" s="87"/>
      <c r="IGL65" s="87"/>
      <c r="IGM65" s="87"/>
      <c r="IGN65" s="87"/>
      <c r="IGO65" s="87"/>
      <c r="IGP65" s="87"/>
      <c r="IGQ65" s="87"/>
      <c r="IGR65" s="87"/>
      <c r="IGX65" s="87"/>
      <c r="IGY65" s="87"/>
      <c r="IGZ65" s="87"/>
      <c r="IHA65" s="87"/>
      <c r="IHB65" s="87"/>
      <c r="IHC65" s="87"/>
      <c r="IHD65" s="87"/>
      <c r="IHE65" s="87"/>
      <c r="IHF65" s="87"/>
      <c r="IHG65" s="87"/>
      <c r="IHM65" s="87"/>
      <c r="IHN65" s="87"/>
      <c r="IHO65" s="87"/>
      <c r="IHP65" s="87"/>
      <c r="IHQ65" s="87"/>
      <c r="IHR65" s="87"/>
      <c r="IHS65" s="87"/>
      <c r="IHT65" s="87"/>
      <c r="IHU65" s="87"/>
      <c r="IHV65" s="87"/>
      <c r="IIB65" s="87"/>
      <c r="IIC65" s="87"/>
      <c r="IID65" s="87"/>
      <c r="IIE65" s="87"/>
      <c r="IIF65" s="87"/>
      <c r="IIG65" s="87"/>
      <c r="IIH65" s="87"/>
      <c r="III65" s="87"/>
      <c r="IIJ65" s="87"/>
      <c r="IIK65" s="87"/>
      <c r="IIQ65" s="87"/>
      <c r="IIR65" s="87"/>
      <c r="IIS65" s="87"/>
      <c r="IIT65" s="87"/>
      <c r="IIU65" s="87"/>
      <c r="IIV65" s="87"/>
      <c r="IIW65" s="87"/>
      <c r="IIX65" s="87"/>
      <c r="IIY65" s="87"/>
      <c r="IIZ65" s="87"/>
      <c r="IJF65" s="87"/>
      <c r="IJG65" s="87"/>
      <c r="IJH65" s="87"/>
      <c r="IJI65" s="87"/>
      <c r="IJJ65" s="87"/>
      <c r="IJK65" s="87"/>
      <c r="IJL65" s="87"/>
      <c r="IJM65" s="87"/>
      <c r="IJN65" s="87"/>
      <c r="IJO65" s="87"/>
      <c r="IJU65" s="87"/>
      <c r="IJV65" s="87"/>
      <c r="IJW65" s="87"/>
      <c r="IJX65" s="87"/>
      <c r="IJY65" s="87"/>
      <c r="IJZ65" s="87"/>
      <c r="IKA65" s="87"/>
      <c r="IKB65" s="87"/>
      <c r="IKC65" s="87"/>
      <c r="IKD65" s="87"/>
      <c r="IKJ65" s="87"/>
      <c r="IKK65" s="87"/>
      <c r="IKL65" s="87"/>
      <c r="IKM65" s="87"/>
      <c r="IKN65" s="87"/>
      <c r="IKO65" s="87"/>
      <c r="IKP65" s="87"/>
      <c r="IKQ65" s="87"/>
      <c r="IKR65" s="87"/>
      <c r="IKS65" s="87"/>
      <c r="IKY65" s="87"/>
      <c r="IKZ65" s="87"/>
      <c r="ILA65" s="87"/>
      <c r="ILB65" s="87"/>
      <c r="ILC65" s="87"/>
      <c r="ILD65" s="87"/>
      <c r="ILE65" s="87"/>
      <c r="ILF65" s="87"/>
      <c r="ILG65" s="87"/>
      <c r="ILH65" s="87"/>
      <c r="ILN65" s="87"/>
      <c r="ILO65" s="87"/>
      <c r="ILP65" s="87"/>
      <c r="ILQ65" s="87"/>
      <c r="ILR65" s="87"/>
      <c r="ILS65" s="87"/>
      <c r="ILT65" s="87"/>
      <c r="ILU65" s="87"/>
      <c r="ILV65" s="87"/>
      <c r="ILW65" s="87"/>
      <c r="IMC65" s="87"/>
      <c r="IMD65" s="87"/>
      <c r="IME65" s="87"/>
      <c r="IMF65" s="87"/>
      <c r="IMG65" s="87"/>
      <c r="IMH65" s="87"/>
      <c r="IMI65" s="87"/>
      <c r="IMJ65" s="87"/>
      <c r="IMK65" s="87"/>
      <c r="IML65" s="87"/>
      <c r="IMR65" s="87"/>
      <c r="IMS65" s="87"/>
      <c r="IMT65" s="87"/>
      <c r="IMU65" s="87"/>
      <c r="IMV65" s="87"/>
      <c r="IMW65" s="87"/>
      <c r="IMX65" s="87"/>
      <c r="IMY65" s="87"/>
      <c r="IMZ65" s="87"/>
      <c r="INA65" s="87"/>
      <c r="ING65" s="87"/>
      <c r="INH65" s="87"/>
      <c r="INI65" s="87"/>
      <c r="INJ65" s="87"/>
      <c r="INK65" s="87"/>
      <c r="INL65" s="87"/>
      <c r="INM65" s="87"/>
      <c r="INN65" s="87"/>
      <c r="INO65" s="87"/>
      <c r="INP65" s="87"/>
      <c r="INV65" s="87"/>
      <c r="INW65" s="87"/>
      <c r="INX65" s="87"/>
      <c r="INY65" s="87"/>
      <c r="INZ65" s="87"/>
      <c r="IOA65" s="87"/>
      <c r="IOB65" s="87"/>
      <c r="IOC65" s="87"/>
      <c r="IOD65" s="87"/>
      <c r="IOE65" s="87"/>
      <c r="IOK65" s="87"/>
      <c r="IOL65" s="87"/>
      <c r="IOM65" s="87"/>
      <c r="ION65" s="87"/>
      <c r="IOO65" s="87"/>
      <c r="IOP65" s="87"/>
      <c r="IOQ65" s="87"/>
      <c r="IOR65" s="87"/>
      <c r="IOS65" s="87"/>
      <c r="IOT65" s="87"/>
      <c r="IOZ65" s="87"/>
      <c r="IPA65" s="87"/>
      <c r="IPB65" s="87"/>
      <c r="IPC65" s="87"/>
      <c r="IPD65" s="87"/>
      <c r="IPE65" s="87"/>
      <c r="IPF65" s="87"/>
      <c r="IPG65" s="87"/>
      <c r="IPH65" s="87"/>
      <c r="IPI65" s="87"/>
      <c r="IPO65" s="87"/>
      <c r="IPP65" s="87"/>
      <c r="IPQ65" s="87"/>
      <c r="IPR65" s="87"/>
      <c r="IPS65" s="87"/>
      <c r="IPT65" s="87"/>
      <c r="IPU65" s="87"/>
      <c r="IPV65" s="87"/>
      <c r="IPW65" s="87"/>
      <c r="IPX65" s="87"/>
      <c r="IQD65" s="87"/>
      <c r="IQE65" s="87"/>
      <c r="IQF65" s="87"/>
      <c r="IQG65" s="87"/>
      <c r="IQH65" s="87"/>
      <c r="IQI65" s="87"/>
      <c r="IQJ65" s="87"/>
      <c r="IQK65" s="87"/>
      <c r="IQL65" s="87"/>
      <c r="IQM65" s="87"/>
      <c r="IQS65" s="87"/>
      <c r="IQT65" s="87"/>
      <c r="IQU65" s="87"/>
      <c r="IQV65" s="87"/>
      <c r="IQW65" s="87"/>
      <c r="IQX65" s="87"/>
      <c r="IQY65" s="87"/>
      <c r="IQZ65" s="87"/>
      <c r="IRA65" s="87"/>
      <c r="IRB65" s="87"/>
      <c r="IRH65" s="87"/>
      <c r="IRI65" s="87"/>
      <c r="IRJ65" s="87"/>
      <c r="IRK65" s="87"/>
      <c r="IRL65" s="87"/>
      <c r="IRM65" s="87"/>
      <c r="IRN65" s="87"/>
      <c r="IRO65" s="87"/>
      <c r="IRP65" s="87"/>
      <c r="IRQ65" s="87"/>
      <c r="IRW65" s="87"/>
      <c r="IRX65" s="87"/>
      <c r="IRY65" s="87"/>
      <c r="IRZ65" s="87"/>
      <c r="ISA65" s="87"/>
      <c r="ISB65" s="87"/>
      <c r="ISC65" s="87"/>
      <c r="ISD65" s="87"/>
      <c r="ISE65" s="87"/>
      <c r="ISF65" s="87"/>
      <c r="ISL65" s="87"/>
      <c r="ISM65" s="87"/>
      <c r="ISN65" s="87"/>
      <c r="ISO65" s="87"/>
      <c r="ISP65" s="87"/>
      <c r="ISQ65" s="87"/>
      <c r="ISR65" s="87"/>
      <c r="ISS65" s="87"/>
      <c r="IST65" s="87"/>
      <c r="ISU65" s="87"/>
      <c r="ITA65" s="87"/>
      <c r="ITB65" s="87"/>
      <c r="ITC65" s="87"/>
      <c r="ITD65" s="87"/>
      <c r="ITE65" s="87"/>
      <c r="ITF65" s="87"/>
      <c r="ITG65" s="87"/>
      <c r="ITH65" s="87"/>
      <c r="ITI65" s="87"/>
      <c r="ITJ65" s="87"/>
      <c r="ITP65" s="87"/>
      <c r="ITQ65" s="87"/>
      <c r="ITR65" s="87"/>
      <c r="ITS65" s="87"/>
      <c r="ITT65" s="87"/>
      <c r="ITU65" s="87"/>
      <c r="ITV65" s="87"/>
      <c r="ITW65" s="87"/>
      <c r="ITX65" s="87"/>
      <c r="ITY65" s="87"/>
      <c r="IUE65" s="87"/>
      <c r="IUF65" s="87"/>
      <c r="IUG65" s="87"/>
      <c r="IUH65" s="87"/>
      <c r="IUI65" s="87"/>
      <c r="IUJ65" s="87"/>
      <c r="IUK65" s="87"/>
      <c r="IUL65" s="87"/>
      <c r="IUM65" s="87"/>
      <c r="IUN65" s="87"/>
      <c r="IUT65" s="87"/>
      <c r="IUU65" s="87"/>
      <c r="IUV65" s="87"/>
      <c r="IUW65" s="87"/>
      <c r="IUX65" s="87"/>
      <c r="IUY65" s="87"/>
      <c r="IUZ65" s="87"/>
      <c r="IVA65" s="87"/>
      <c r="IVB65" s="87"/>
      <c r="IVC65" s="87"/>
      <c r="IVI65" s="87"/>
      <c r="IVJ65" s="87"/>
      <c r="IVK65" s="87"/>
      <c r="IVL65" s="87"/>
      <c r="IVM65" s="87"/>
      <c r="IVN65" s="87"/>
      <c r="IVO65" s="87"/>
      <c r="IVP65" s="87"/>
      <c r="IVQ65" s="87"/>
      <c r="IVR65" s="87"/>
      <c r="IVX65" s="87"/>
      <c r="IVY65" s="87"/>
      <c r="IVZ65" s="87"/>
      <c r="IWA65" s="87"/>
      <c r="IWB65" s="87"/>
      <c r="IWC65" s="87"/>
      <c r="IWD65" s="87"/>
      <c r="IWE65" s="87"/>
      <c r="IWF65" s="87"/>
      <c r="IWG65" s="87"/>
      <c r="IWM65" s="87"/>
      <c r="IWN65" s="87"/>
      <c r="IWO65" s="87"/>
      <c r="IWP65" s="87"/>
      <c r="IWQ65" s="87"/>
      <c r="IWR65" s="87"/>
      <c r="IWS65" s="87"/>
      <c r="IWT65" s="87"/>
      <c r="IWU65" s="87"/>
      <c r="IWV65" s="87"/>
      <c r="IXB65" s="87"/>
      <c r="IXC65" s="87"/>
      <c r="IXD65" s="87"/>
      <c r="IXE65" s="87"/>
      <c r="IXF65" s="87"/>
      <c r="IXG65" s="87"/>
      <c r="IXH65" s="87"/>
      <c r="IXI65" s="87"/>
      <c r="IXJ65" s="87"/>
      <c r="IXK65" s="87"/>
      <c r="IXQ65" s="87"/>
      <c r="IXR65" s="87"/>
      <c r="IXS65" s="87"/>
      <c r="IXT65" s="87"/>
      <c r="IXU65" s="87"/>
      <c r="IXV65" s="87"/>
      <c r="IXW65" s="87"/>
      <c r="IXX65" s="87"/>
      <c r="IXY65" s="87"/>
      <c r="IXZ65" s="87"/>
      <c r="IYF65" s="87"/>
      <c r="IYG65" s="87"/>
      <c r="IYH65" s="87"/>
      <c r="IYI65" s="87"/>
      <c r="IYJ65" s="87"/>
      <c r="IYK65" s="87"/>
      <c r="IYL65" s="87"/>
      <c r="IYM65" s="87"/>
      <c r="IYN65" s="87"/>
      <c r="IYO65" s="87"/>
      <c r="IYU65" s="87"/>
      <c r="IYV65" s="87"/>
      <c r="IYW65" s="87"/>
      <c r="IYX65" s="87"/>
      <c r="IYY65" s="87"/>
      <c r="IYZ65" s="87"/>
      <c r="IZA65" s="87"/>
      <c r="IZB65" s="87"/>
      <c r="IZC65" s="87"/>
      <c r="IZD65" s="87"/>
      <c r="IZJ65" s="87"/>
      <c r="IZK65" s="87"/>
      <c r="IZL65" s="87"/>
      <c r="IZM65" s="87"/>
      <c r="IZN65" s="87"/>
      <c r="IZO65" s="87"/>
      <c r="IZP65" s="87"/>
      <c r="IZQ65" s="87"/>
      <c r="IZR65" s="87"/>
      <c r="IZS65" s="87"/>
      <c r="IZY65" s="87"/>
      <c r="IZZ65" s="87"/>
      <c r="JAA65" s="87"/>
      <c r="JAB65" s="87"/>
      <c r="JAC65" s="87"/>
      <c r="JAD65" s="87"/>
      <c r="JAE65" s="87"/>
      <c r="JAF65" s="87"/>
      <c r="JAG65" s="87"/>
      <c r="JAH65" s="87"/>
      <c r="JAN65" s="87"/>
      <c r="JAO65" s="87"/>
      <c r="JAP65" s="87"/>
      <c r="JAQ65" s="87"/>
      <c r="JAR65" s="87"/>
      <c r="JAS65" s="87"/>
      <c r="JAT65" s="87"/>
      <c r="JAU65" s="87"/>
      <c r="JAV65" s="87"/>
      <c r="JAW65" s="87"/>
      <c r="JBC65" s="87"/>
      <c r="JBD65" s="87"/>
      <c r="JBE65" s="87"/>
      <c r="JBF65" s="87"/>
      <c r="JBG65" s="87"/>
      <c r="JBH65" s="87"/>
      <c r="JBI65" s="87"/>
      <c r="JBJ65" s="87"/>
      <c r="JBK65" s="87"/>
      <c r="JBL65" s="87"/>
      <c r="JBR65" s="87"/>
      <c r="JBS65" s="87"/>
      <c r="JBT65" s="87"/>
      <c r="JBU65" s="87"/>
      <c r="JBV65" s="87"/>
      <c r="JBW65" s="87"/>
      <c r="JBX65" s="87"/>
      <c r="JBY65" s="87"/>
      <c r="JBZ65" s="87"/>
      <c r="JCA65" s="87"/>
      <c r="JCG65" s="87"/>
      <c r="JCH65" s="87"/>
      <c r="JCI65" s="87"/>
      <c r="JCJ65" s="87"/>
      <c r="JCK65" s="87"/>
      <c r="JCL65" s="87"/>
      <c r="JCM65" s="87"/>
      <c r="JCN65" s="87"/>
      <c r="JCO65" s="87"/>
      <c r="JCP65" s="87"/>
      <c r="JCV65" s="87"/>
      <c r="JCW65" s="87"/>
      <c r="JCX65" s="87"/>
      <c r="JCY65" s="87"/>
      <c r="JCZ65" s="87"/>
      <c r="JDA65" s="87"/>
      <c r="JDB65" s="87"/>
      <c r="JDC65" s="87"/>
      <c r="JDD65" s="87"/>
      <c r="JDE65" s="87"/>
      <c r="JDK65" s="87"/>
      <c r="JDL65" s="87"/>
      <c r="JDM65" s="87"/>
      <c r="JDN65" s="87"/>
      <c r="JDO65" s="87"/>
      <c r="JDP65" s="87"/>
      <c r="JDQ65" s="87"/>
      <c r="JDR65" s="87"/>
      <c r="JDS65" s="87"/>
      <c r="JDT65" s="87"/>
      <c r="JDZ65" s="87"/>
      <c r="JEA65" s="87"/>
      <c r="JEB65" s="87"/>
      <c r="JEC65" s="87"/>
      <c r="JED65" s="87"/>
      <c r="JEE65" s="87"/>
      <c r="JEF65" s="87"/>
      <c r="JEG65" s="87"/>
      <c r="JEH65" s="87"/>
      <c r="JEI65" s="87"/>
      <c r="JEO65" s="87"/>
      <c r="JEP65" s="87"/>
      <c r="JEQ65" s="87"/>
      <c r="JER65" s="87"/>
      <c r="JES65" s="87"/>
      <c r="JET65" s="87"/>
      <c r="JEU65" s="87"/>
      <c r="JEV65" s="87"/>
      <c r="JEW65" s="87"/>
      <c r="JEX65" s="87"/>
      <c r="JFD65" s="87"/>
      <c r="JFE65" s="87"/>
      <c r="JFF65" s="87"/>
      <c r="JFG65" s="87"/>
      <c r="JFH65" s="87"/>
      <c r="JFI65" s="87"/>
      <c r="JFJ65" s="87"/>
      <c r="JFK65" s="87"/>
      <c r="JFL65" s="87"/>
      <c r="JFM65" s="87"/>
      <c r="JFS65" s="87"/>
      <c r="JFT65" s="87"/>
      <c r="JFU65" s="87"/>
      <c r="JFV65" s="87"/>
      <c r="JFW65" s="87"/>
      <c r="JFX65" s="87"/>
      <c r="JFY65" s="87"/>
      <c r="JFZ65" s="87"/>
      <c r="JGA65" s="87"/>
      <c r="JGB65" s="87"/>
      <c r="JGH65" s="87"/>
      <c r="JGI65" s="87"/>
      <c r="JGJ65" s="87"/>
      <c r="JGK65" s="87"/>
      <c r="JGL65" s="87"/>
      <c r="JGM65" s="87"/>
      <c r="JGN65" s="87"/>
      <c r="JGO65" s="87"/>
      <c r="JGP65" s="87"/>
      <c r="JGQ65" s="87"/>
      <c r="JGW65" s="87"/>
      <c r="JGX65" s="87"/>
      <c r="JGY65" s="87"/>
      <c r="JGZ65" s="87"/>
      <c r="JHA65" s="87"/>
      <c r="JHB65" s="87"/>
      <c r="JHC65" s="87"/>
      <c r="JHD65" s="87"/>
      <c r="JHE65" s="87"/>
      <c r="JHF65" s="87"/>
      <c r="JHL65" s="87"/>
      <c r="JHM65" s="87"/>
      <c r="JHN65" s="87"/>
      <c r="JHO65" s="87"/>
      <c r="JHP65" s="87"/>
      <c r="JHQ65" s="87"/>
      <c r="JHR65" s="87"/>
      <c r="JHS65" s="87"/>
      <c r="JHT65" s="87"/>
      <c r="JHU65" s="87"/>
      <c r="JIA65" s="87"/>
      <c r="JIB65" s="87"/>
      <c r="JIC65" s="87"/>
      <c r="JID65" s="87"/>
      <c r="JIE65" s="87"/>
      <c r="JIF65" s="87"/>
      <c r="JIG65" s="87"/>
      <c r="JIH65" s="87"/>
      <c r="JII65" s="87"/>
      <c r="JIJ65" s="87"/>
      <c r="JIP65" s="87"/>
      <c r="JIQ65" s="87"/>
      <c r="JIR65" s="87"/>
      <c r="JIS65" s="87"/>
      <c r="JIT65" s="87"/>
      <c r="JIU65" s="87"/>
      <c r="JIV65" s="87"/>
      <c r="JIW65" s="87"/>
      <c r="JIX65" s="87"/>
      <c r="JIY65" s="87"/>
      <c r="JJE65" s="87"/>
      <c r="JJF65" s="87"/>
      <c r="JJG65" s="87"/>
      <c r="JJH65" s="87"/>
      <c r="JJI65" s="87"/>
      <c r="JJJ65" s="87"/>
      <c r="JJK65" s="87"/>
      <c r="JJL65" s="87"/>
      <c r="JJM65" s="87"/>
      <c r="JJN65" s="87"/>
      <c r="JJT65" s="87"/>
      <c r="JJU65" s="87"/>
      <c r="JJV65" s="87"/>
      <c r="JJW65" s="87"/>
      <c r="JJX65" s="87"/>
      <c r="JJY65" s="87"/>
      <c r="JJZ65" s="87"/>
      <c r="JKA65" s="87"/>
      <c r="JKB65" s="87"/>
      <c r="JKC65" s="87"/>
      <c r="JKI65" s="87"/>
      <c r="JKJ65" s="87"/>
      <c r="JKK65" s="87"/>
      <c r="JKL65" s="87"/>
      <c r="JKM65" s="87"/>
      <c r="JKN65" s="87"/>
      <c r="JKO65" s="87"/>
      <c r="JKP65" s="87"/>
      <c r="JKQ65" s="87"/>
      <c r="JKR65" s="87"/>
      <c r="JKX65" s="87"/>
      <c r="JKY65" s="87"/>
      <c r="JKZ65" s="87"/>
      <c r="JLA65" s="87"/>
      <c r="JLB65" s="87"/>
      <c r="JLC65" s="87"/>
      <c r="JLD65" s="87"/>
      <c r="JLE65" s="87"/>
      <c r="JLF65" s="87"/>
      <c r="JLG65" s="87"/>
      <c r="JLM65" s="87"/>
      <c r="JLN65" s="87"/>
      <c r="JLO65" s="87"/>
      <c r="JLP65" s="87"/>
      <c r="JLQ65" s="87"/>
      <c r="JLR65" s="87"/>
      <c r="JLS65" s="87"/>
      <c r="JLT65" s="87"/>
      <c r="JLU65" s="87"/>
      <c r="JLV65" s="87"/>
      <c r="JMB65" s="87"/>
      <c r="JMC65" s="87"/>
      <c r="JMD65" s="87"/>
      <c r="JME65" s="87"/>
      <c r="JMF65" s="87"/>
      <c r="JMG65" s="87"/>
      <c r="JMH65" s="87"/>
      <c r="JMI65" s="87"/>
      <c r="JMJ65" s="87"/>
      <c r="JMK65" s="87"/>
      <c r="JMQ65" s="87"/>
      <c r="JMR65" s="87"/>
      <c r="JMS65" s="87"/>
      <c r="JMT65" s="87"/>
      <c r="JMU65" s="87"/>
      <c r="JMV65" s="87"/>
      <c r="JMW65" s="87"/>
      <c r="JMX65" s="87"/>
      <c r="JMY65" s="87"/>
      <c r="JMZ65" s="87"/>
      <c r="JNF65" s="87"/>
      <c r="JNG65" s="87"/>
      <c r="JNH65" s="87"/>
      <c r="JNI65" s="87"/>
      <c r="JNJ65" s="87"/>
      <c r="JNK65" s="87"/>
      <c r="JNL65" s="87"/>
      <c r="JNM65" s="87"/>
      <c r="JNN65" s="87"/>
      <c r="JNO65" s="87"/>
      <c r="JNU65" s="87"/>
      <c r="JNV65" s="87"/>
      <c r="JNW65" s="87"/>
      <c r="JNX65" s="87"/>
      <c r="JNY65" s="87"/>
      <c r="JNZ65" s="87"/>
      <c r="JOA65" s="87"/>
      <c r="JOB65" s="87"/>
      <c r="JOC65" s="87"/>
      <c r="JOD65" s="87"/>
      <c r="JOJ65" s="87"/>
      <c r="JOK65" s="87"/>
      <c r="JOL65" s="87"/>
      <c r="JOM65" s="87"/>
      <c r="JON65" s="87"/>
      <c r="JOO65" s="87"/>
      <c r="JOP65" s="87"/>
      <c r="JOQ65" s="87"/>
      <c r="JOR65" s="87"/>
      <c r="JOS65" s="87"/>
      <c r="JOY65" s="87"/>
      <c r="JOZ65" s="87"/>
      <c r="JPA65" s="87"/>
      <c r="JPB65" s="87"/>
      <c r="JPC65" s="87"/>
      <c r="JPD65" s="87"/>
      <c r="JPE65" s="87"/>
      <c r="JPF65" s="87"/>
      <c r="JPG65" s="87"/>
      <c r="JPH65" s="87"/>
      <c r="JPN65" s="87"/>
      <c r="JPO65" s="87"/>
      <c r="JPP65" s="87"/>
      <c r="JPQ65" s="87"/>
      <c r="JPR65" s="87"/>
      <c r="JPS65" s="87"/>
      <c r="JPT65" s="87"/>
      <c r="JPU65" s="87"/>
      <c r="JPV65" s="87"/>
      <c r="JPW65" s="87"/>
      <c r="JQC65" s="87"/>
      <c r="JQD65" s="87"/>
      <c r="JQE65" s="87"/>
      <c r="JQF65" s="87"/>
      <c r="JQG65" s="87"/>
      <c r="JQH65" s="87"/>
      <c r="JQI65" s="87"/>
      <c r="JQJ65" s="87"/>
      <c r="JQK65" s="87"/>
      <c r="JQL65" s="87"/>
      <c r="JQR65" s="87"/>
      <c r="JQS65" s="87"/>
      <c r="JQT65" s="87"/>
      <c r="JQU65" s="87"/>
      <c r="JQV65" s="87"/>
      <c r="JQW65" s="87"/>
      <c r="JQX65" s="87"/>
      <c r="JQY65" s="87"/>
      <c r="JQZ65" s="87"/>
      <c r="JRA65" s="87"/>
      <c r="JRG65" s="87"/>
      <c r="JRH65" s="87"/>
      <c r="JRI65" s="87"/>
      <c r="JRJ65" s="87"/>
      <c r="JRK65" s="87"/>
      <c r="JRL65" s="87"/>
      <c r="JRM65" s="87"/>
      <c r="JRN65" s="87"/>
      <c r="JRO65" s="87"/>
      <c r="JRP65" s="87"/>
      <c r="JRV65" s="87"/>
      <c r="JRW65" s="87"/>
      <c r="JRX65" s="87"/>
      <c r="JRY65" s="87"/>
      <c r="JRZ65" s="87"/>
      <c r="JSA65" s="87"/>
      <c r="JSB65" s="87"/>
      <c r="JSC65" s="87"/>
      <c r="JSD65" s="87"/>
      <c r="JSE65" s="87"/>
      <c r="JSK65" s="87"/>
      <c r="JSL65" s="87"/>
      <c r="JSM65" s="87"/>
      <c r="JSN65" s="87"/>
      <c r="JSO65" s="87"/>
      <c r="JSP65" s="87"/>
      <c r="JSQ65" s="87"/>
      <c r="JSR65" s="87"/>
      <c r="JSS65" s="87"/>
      <c r="JST65" s="87"/>
      <c r="JSZ65" s="87"/>
      <c r="JTA65" s="87"/>
      <c r="JTB65" s="87"/>
      <c r="JTC65" s="87"/>
      <c r="JTD65" s="87"/>
      <c r="JTE65" s="87"/>
      <c r="JTF65" s="87"/>
      <c r="JTG65" s="87"/>
      <c r="JTH65" s="87"/>
      <c r="JTI65" s="87"/>
      <c r="JTO65" s="87"/>
      <c r="JTP65" s="87"/>
      <c r="JTQ65" s="87"/>
      <c r="JTR65" s="87"/>
      <c r="JTS65" s="87"/>
      <c r="JTT65" s="87"/>
      <c r="JTU65" s="87"/>
      <c r="JTV65" s="87"/>
      <c r="JTW65" s="87"/>
      <c r="JTX65" s="87"/>
      <c r="JUD65" s="87"/>
      <c r="JUE65" s="87"/>
      <c r="JUF65" s="87"/>
      <c r="JUG65" s="87"/>
      <c r="JUH65" s="87"/>
      <c r="JUI65" s="87"/>
      <c r="JUJ65" s="87"/>
      <c r="JUK65" s="87"/>
      <c r="JUL65" s="87"/>
      <c r="JUM65" s="87"/>
      <c r="JUS65" s="87"/>
      <c r="JUT65" s="87"/>
      <c r="JUU65" s="87"/>
      <c r="JUV65" s="87"/>
      <c r="JUW65" s="87"/>
      <c r="JUX65" s="87"/>
      <c r="JUY65" s="87"/>
      <c r="JUZ65" s="87"/>
      <c r="JVA65" s="87"/>
      <c r="JVB65" s="87"/>
      <c r="JVH65" s="87"/>
      <c r="JVI65" s="87"/>
      <c r="JVJ65" s="87"/>
      <c r="JVK65" s="87"/>
      <c r="JVL65" s="87"/>
      <c r="JVM65" s="87"/>
      <c r="JVN65" s="87"/>
      <c r="JVO65" s="87"/>
      <c r="JVP65" s="87"/>
      <c r="JVQ65" s="87"/>
      <c r="JVW65" s="87"/>
      <c r="JVX65" s="87"/>
      <c r="JVY65" s="87"/>
      <c r="JVZ65" s="87"/>
      <c r="JWA65" s="87"/>
      <c r="JWB65" s="87"/>
      <c r="JWC65" s="87"/>
      <c r="JWD65" s="87"/>
      <c r="JWE65" s="87"/>
      <c r="JWF65" s="87"/>
      <c r="JWL65" s="87"/>
      <c r="JWM65" s="87"/>
      <c r="JWN65" s="87"/>
      <c r="JWO65" s="87"/>
      <c r="JWP65" s="87"/>
      <c r="JWQ65" s="87"/>
      <c r="JWR65" s="87"/>
      <c r="JWS65" s="87"/>
      <c r="JWT65" s="87"/>
      <c r="JWU65" s="87"/>
      <c r="JXA65" s="87"/>
      <c r="JXB65" s="87"/>
      <c r="JXC65" s="87"/>
      <c r="JXD65" s="87"/>
      <c r="JXE65" s="87"/>
      <c r="JXF65" s="87"/>
      <c r="JXG65" s="87"/>
      <c r="JXH65" s="87"/>
      <c r="JXI65" s="87"/>
      <c r="JXJ65" s="87"/>
      <c r="JXP65" s="87"/>
      <c r="JXQ65" s="87"/>
      <c r="JXR65" s="87"/>
      <c r="JXS65" s="87"/>
      <c r="JXT65" s="87"/>
      <c r="JXU65" s="87"/>
      <c r="JXV65" s="87"/>
      <c r="JXW65" s="87"/>
      <c r="JXX65" s="87"/>
      <c r="JXY65" s="87"/>
      <c r="JYE65" s="87"/>
      <c r="JYF65" s="87"/>
      <c r="JYG65" s="87"/>
      <c r="JYH65" s="87"/>
      <c r="JYI65" s="87"/>
      <c r="JYJ65" s="87"/>
      <c r="JYK65" s="87"/>
      <c r="JYL65" s="87"/>
      <c r="JYM65" s="87"/>
      <c r="JYN65" s="87"/>
      <c r="JYT65" s="87"/>
      <c r="JYU65" s="87"/>
      <c r="JYV65" s="87"/>
      <c r="JYW65" s="87"/>
      <c r="JYX65" s="87"/>
      <c r="JYY65" s="87"/>
      <c r="JYZ65" s="87"/>
      <c r="JZA65" s="87"/>
      <c r="JZB65" s="87"/>
      <c r="JZC65" s="87"/>
      <c r="JZI65" s="87"/>
      <c r="JZJ65" s="87"/>
      <c r="JZK65" s="87"/>
      <c r="JZL65" s="87"/>
      <c r="JZM65" s="87"/>
      <c r="JZN65" s="87"/>
      <c r="JZO65" s="87"/>
      <c r="JZP65" s="87"/>
      <c r="JZQ65" s="87"/>
      <c r="JZR65" s="87"/>
      <c r="JZX65" s="87"/>
      <c r="JZY65" s="87"/>
      <c r="JZZ65" s="87"/>
      <c r="KAA65" s="87"/>
      <c r="KAB65" s="87"/>
      <c r="KAC65" s="87"/>
      <c r="KAD65" s="87"/>
      <c r="KAE65" s="87"/>
      <c r="KAF65" s="87"/>
      <c r="KAG65" s="87"/>
      <c r="KAM65" s="87"/>
      <c r="KAN65" s="87"/>
      <c r="KAO65" s="87"/>
      <c r="KAP65" s="87"/>
      <c r="KAQ65" s="87"/>
      <c r="KAR65" s="87"/>
      <c r="KAS65" s="87"/>
      <c r="KAT65" s="87"/>
      <c r="KAU65" s="87"/>
      <c r="KAV65" s="87"/>
      <c r="KBB65" s="87"/>
      <c r="KBC65" s="87"/>
      <c r="KBD65" s="87"/>
      <c r="KBE65" s="87"/>
      <c r="KBF65" s="87"/>
      <c r="KBG65" s="87"/>
      <c r="KBH65" s="87"/>
      <c r="KBI65" s="87"/>
      <c r="KBJ65" s="87"/>
      <c r="KBK65" s="87"/>
      <c r="KBQ65" s="87"/>
      <c r="KBR65" s="87"/>
      <c r="KBS65" s="87"/>
      <c r="KBT65" s="87"/>
      <c r="KBU65" s="87"/>
      <c r="KBV65" s="87"/>
      <c r="KBW65" s="87"/>
      <c r="KBX65" s="87"/>
      <c r="KBY65" s="87"/>
      <c r="KBZ65" s="87"/>
      <c r="KCF65" s="87"/>
      <c r="KCG65" s="87"/>
      <c r="KCH65" s="87"/>
      <c r="KCI65" s="87"/>
      <c r="KCJ65" s="87"/>
      <c r="KCK65" s="87"/>
      <c r="KCL65" s="87"/>
      <c r="KCM65" s="87"/>
      <c r="KCN65" s="87"/>
      <c r="KCO65" s="87"/>
      <c r="KCU65" s="87"/>
      <c r="KCV65" s="87"/>
      <c r="KCW65" s="87"/>
      <c r="KCX65" s="87"/>
      <c r="KCY65" s="87"/>
      <c r="KCZ65" s="87"/>
      <c r="KDA65" s="87"/>
      <c r="KDB65" s="87"/>
      <c r="KDC65" s="87"/>
      <c r="KDD65" s="87"/>
      <c r="KDJ65" s="87"/>
      <c r="KDK65" s="87"/>
      <c r="KDL65" s="87"/>
      <c r="KDM65" s="87"/>
      <c r="KDN65" s="87"/>
      <c r="KDO65" s="87"/>
      <c r="KDP65" s="87"/>
      <c r="KDQ65" s="87"/>
      <c r="KDR65" s="87"/>
      <c r="KDS65" s="87"/>
      <c r="KDY65" s="87"/>
      <c r="KDZ65" s="87"/>
      <c r="KEA65" s="87"/>
      <c r="KEB65" s="87"/>
      <c r="KEC65" s="87"/>
      <c r="KED65" s="87"/>
      <c r="KEE65" s="87"/>
      <c r="KEF65" s="87"/>
      <c r="KEG65" s="87"/>
      <c r="KEH65" s="87"/>
      <c r="KEN65" s="87"/>
      <c r="KEO65" s="87"/>
      <c r="KEP65" s="87"/>
      <c r="KEQ65" s="87"/>
      <c r="KER65" s="87"/>
      <c r="KES65" s="87"/>
      <c r="KET65" s="87"/>
      <c r="KEU65" s="87"/>
      <c r="KEV65" s="87"/>
      <c r="KEW65" s="87"/>
      <c r="KFC65" s="87"/>
      <c r="KFD65" s="87"/>
      <c r="KFE65" s="87"/>
      <c r="KFF65" s="87"/>
      <c r="KFG65" s="87"/>
      <c r="KFH65" s="87"/>
      <c r="KFI65" s="87"/>
      <c r="KFJ65" s="87"/>
      <c r="KFK65" s="87"/>
      <c r="KFL65" s="87"/>
      <c r="KFR65" s="87"/>
      <c r="KFS65" s="87"/>
      <c r="KFT65" s="87"/>
      <c r="KFU65" s="87"/>
      <c r="KFV65" s="87"/>
      <c r="KFW65" s="87"/>
      <c r="KFX65" s="87"/>
      <c r="KFY65" s="87"/>
      <c r="KFZ65" s="87"/>
      <c r="KGA65" s="87"/>
      <c r="KGG65" s="87"/>
      <c r="KGH65" s="87"/>
      <c r="KGI65" s="87"/>
      <c r="KGJ65" s="87"/>
      <c r="KGK65" s="87"/>
      <c r="KGL65" s="87"/>
      <c r="KGM65" s="87"/>
      <c r="KGN65" s="87"/>
      <c r="KGO65" s="87"/>
      <c r="KGP65" s="87"/>
      <c r="KGV65" s="87"/>
      <c r="KGW65" s="87"/>
      <c r="KGX65" s="87"/>
      <c r="KGY65" s="87"/>
      <c r="KGZ65" s="87"/>
      <c r="KHA65" s="87"/>
      <c r="KHB65" s="87"/>
      <c r="KHC65" s="87"/>
      <c r="KHD65" s="87"/>
      <c r="KHE65" s="87"/>
      <c r="KHK65" s="87"/>
      <c r="KHL65" s="87"/>
      <c r="KHM65" s="87"/>
      <c r="KHN65" s="87"/>
      <c r="KHO65" s="87"/>
      <c r="KHP65" s="87"/>
      <c r="KHQ65" s="87"/>
      <c r="KHR65" s="87"/>
      <c r="KHS65" s="87"/>
      <c r="KHT65" s="87"/>
      <c r="KHZ65" s="87"/>
      <c r="KIA65" s="87"/>
      <c r="KIB65" s="87"/>
      <c r="KIC65" s="87"/>
      <c r="KID65" s="87"/>
      <c r="KIE65" s="87"/>
      <c r="KIF65" s="87"/>
      <c r="KIG65" s="87"/>
      <c r="KIH65" s="87"/>
      <c r="KII65" s="87"/>
      <c r="KIO65" s="87"/>
      <c r="KIP65" s="87"/>
      <c r="KIQ65" s="87"/>
      <c r="KIR65" s="87"/>
      <c r="KIS65" s="87"/>
      <c r="KIT65" s="87"/>
      <c r="KIU65" s="87"/>
      <c r="KIV65" s="87"/>
      <c r="KIW65" s="87"/>
      <c r="KIX65" s="87"/>
      <c r="KJD65" s="87"/>
      <c r="KJE65" s="87"/>
      <c r="KJF65" s="87"/>
      <c r="KJG65" s="87"/>
      <c r="KJH65" s="87"/>
      <c r="KJI65" s="87"/>
      <c r="KJJ65" s="87"/>
      <c r="KJK65" s="87"/>
      <c r="KJL65" s="87"/>
      <c r="KJM65" s="87"/>
      <c r="KJS65" s="87"/>
      <c r="KJT65" s="87"/>
      <c r="KJU65" s="87"/>
      <c r="KJV65" s="87"/>
      <c r="KJW65" s="87"/>
      <c r="KJX65" s="87"/>
      <c r="KJY65" s="87"/>
      <c r="KJZ65" s="87"/>
      <c r="KKA65" s="87"/>
      <c r="KKB65" s="87"/>
      <c r="KKH65" s="87"/>
      <c r="KKI65" s="87"/>
      <c r="KKJ65" s="87"/>
      <c r="KKK65" s="87"/>
      <c r="KKL65" s="87"/>
      <c r="KKM65" s="87"/>
      <c r="KKN65" s="87"/>
      <c r="KKO65" s="87"/>
      <c r="KKP65" s="87"/>
      <c r="KKQ65" s="87"/>
      <c r="KKW65" s="87"/>
      <c r="KKX65" s="87"/>
      <c r="KKY65" s="87"/>
      <c r="KKZ65" s="87"/>
      <c r="KLA65" s="87"/>
      <c r="KLB65" s="87"/>
      <c r="KLC65" s="87"/>
      <c r="KLD65" s="87"/>
      <c r="KLE65" s="87"/>
      <c r="KLF65" s="87"/>
      <c r="KLL65" s="87"/>
      <c r="KLM65" s="87"/>
      <c r="KLN65" s="87"/>
      <c r="KLO65" s="87"/>
      <c r="KLP65" s="87"/>
      <c r="KLQ65" s="87"/>
      <c r="KLR65" s="87"/>
      <c r="KLS65" s="87"/>
      <c r="KLT65" s="87"/>
      <c r="KLU65" s="87"/>
      <c r="KMA65" s="87"/>
      <c r="KMB65" s="87"/>
      <c r="KMC65" s="87"/>
      <c r="KMD65" s="87"/>
      <c r="KME65" s="87"/>
      <c r="KMF65" s="87"/>
      <c r="KMG65" s="87"/>
      <c r="KMH65" s="87"/>
      <c r="KMI65" s="87"/>
      <c r="KMJ65" s="87"/>
      <c r="KMP65" s="87"/>
      <c r="KMQ65" s="87"/>
      <c r="KMR65" s="87"/>
      <c r="KMS65" s="87"/>
      <c r="KMT65" s="87"/>
      <c r="KMU65" s="87"/>
      <c r="KMV65" s="87"/>
      <c r="KMW65" s="87"/>
      <c r="KMX65" s="87"/>
      <c r="KMY65" s="87"/>
      <c r="KNE65" s="87"/>
      <c r="KNF65" s="87"/>
      <c r="KNG65" s="87"/>
      <c r="KNH65" s="87"/>
      <c r="KNI65" s="87"/>
      <c r="KNJ65" s="87"/>
      <c r="KNK65" s="87"/>
      <c r="KNL65" s="87"/>
      <c r="KNM65" s="87"/>
      <c r="KNN65" s="87"/>
      <c r="KNT65" s="87"/>
      <c r="KNU65" s="87"/>
      <c r="KNV65" s="87"/>
      <c r="KNW65" s="87"/>
      <c r="KNX65" s="87"/>
      <c r="KNY65" s="87"/>
      <c r="KNZ65" s="87"/>
      <c r="KOA65" s="87"/>
      <c r="KOB65" s="87"/>
      <c r="KOC65" s="87"/>
      <c r="KOI65" s="87"/>
      <c r="KOJ65" s="87"/>
      <c r="KOK65" s="87"/>
      <c r="KOL65" s="87"/>
      <c r="KOM65" s="87"/>
      <c r="KON65" s="87"/>
      <c r="KOO65" s="87"/>
      <c r="KOP65" s="87"/>
      <c r="KOQ65" s="87"/>
      <c r="KOR65" s="87"/>
      <c r="KOX65" s="87"/>
      <c r="KOY65" s="87"/>
      <c r="KOZ65" s="87"/>
      <c r="KPA65" s="87"/>
      <c r="KPB65" s="87"/>
      <c r="KPC65" s="87"/>
      <c r="KPD65" s="87"/>
      <c r="KPE65" s="87"/>
      <c r="KPF65" s="87"/>
      <c r="KPG65" s="87"/>
      <c r="KPM65" s="87"/>
      <c r="KPN65" s="87"/>
      <c r="KPO65" s="87"/>
      <c r="KPP65" s="87"/>
      <c r="KPQ65" s="87"/>
      <c r="KPR65" s="87"/>
      <c r="KPS65" s="87"/>
      <c r="KPT65" s="87"/>
      <c r="KPU65" s="87"/>
      <c r="KPV65" s="87"/>
      <c r="KQB65" s="87"/>
      <c r="KQC65" s="87"/>
      <c r="KQD65" s="87"/>
      <c r="KQE65" s="87"/>
      <c r="KQF65" s="87"/>
      <c r="KQG65" s="87"/>
      <c r="KQH65" s="87"/>
      <c r="KQI65" s="87"/>
      <c r="KQJ65" s="87"/>
      <c r="KQK65" s="87"/>
      <c r="KQQ65" s="87"/>
      <c r="KQR65" s="87"/>
      <c r="KQS65" s="87"/>
      <c r="KQT65" s="87"/>
      <c r="KQU65" s="87"/>
      <c r="KQV65" s="87"/>
      <c r="KQW65" s="87"/>
      <c r="KQX65" s="87"/>
      <c r="KQY65" s="87"/>
      <c r="KQZ65" s="87"/>
      <c r="KRF65" s="87"/>
      <c r="KRG65" s="87"/>
      <c r="KRH65" s="87"/>
      <c r="KRI65" s="87"/>
      <c r="KRJ65" s="87"/>
      <c r="KRK65" s="87"/>
      <c r="KRL65" s="87"/>
      <c r="KRM65" s="87"/>
      <c r="KRN65" s="87"/>
      <c r="KRO65" s="87"/>
      <c r="KRU65" s="87"/>
      <c r="KRV65" s="87"/>
      <c r="KRW65" s="87"/>
      <c r="KRX65" s="87"/>
      <c r="KRY65" s="87"/>
      <c r="KRZ65" s="87"/>
      <c r="KSA65" s="87"/>
      <c r="KSB65" s="87"/>
      <c r="KSC65" s="87"/>
      <c r="KSD65" s="87"/>
      <c r="KSJ65" s="87"/>
      <c r="KSK65" s="87"/>
      <c r="KSL65" s="87"/>
      <c r="KSM65" s="87"/>
      <c r="KSN65" s="87"/>
      <c r="KSO65" s="87"/>
      <c r="KSP65" s="87"/>
      <c r="KSQ65" s="87"/>
      <c r="KSR65" s="87"/>
      <c r="KSS65" s="87"/>
      <c r="KSY65" s="87"/>
      <c r="KSZ65" s="87"/>
      <c r="KTA65" s="87"/>
      <c r="KTB65" s="87"/>
      <c r="KTC65" s="87"/>
      <c r="KTD65" s="87"/>
      <c r="KTE65" s="87"/>
      <c r="KTF65" s="87"/>
      <c r="KTG65" s="87"/>
      <c r="KTH65" s="87"/>
      <c r="KTN65" s="87"/>
      <c r="KTO65" s="87"/>
      <c r="KTP65" s="87"/>
      <c r="KTQ65" s="87"/>
      <c r="KTR65" s="87"/>
      <c r="KTS65" s="87"/>
      <c r="KTT65" s="87"/>
      <c r="KTU65" s="87"/>
      <c r="KTV65" s="87"/>
      <c r="KTW65" s="87"/>
      <c r="KUC65" s="87"/>
      <c r="KUD65" s="87"/>
      <c r="KUE65" s="87"/>
      <c r="KUF65" s="87"/>
      <c r="KUG65" s="87"/>
      <c r="KUH65" s="87"/>
      <c r="KUI65" s="87"/>
      <c r="KUJ65" s="87"/>
      <c r="KUK65" s="87"/>
      <c r="KUL65" s="87"/>
      <c r="KUR65" s="87"/>
      <c r="KUS65" s="87"/>
      <c r="KUT65" s="87"/>
      <c r="KUU65" s="87"/>
      <c r="KUV65" s="87"/>
      <c r="KUW65" s="87"/>
      <c r="KUX65" s="87"/>
      <c r="KUY65" s="87"/>
      <c r="KUZ65" s="87"/>
      <c r="KVA65" s="87"/>
      <c r="KVG65" s="87"/>
      <c r="KVH65" s="87"/>
      <c r="KVI65" s="87"/>
      <c r="KVJ65" s="87"/>
      <c r="KVK65" s="87"/>
      <c r="KVL65" s="87"/>
      <c r="KVM65" s="87"/>
      <c r="KVN65" s="87"/>
      <c r="KVO65" s="87"/>
      <c r="KVP65" s="87"/>
      <c r="KVV65" s="87"/>
      <c r="KVW65" s="87"/>
      <c r="KVX65" s="87"/>
      <c r="KVY65" s="87"/>
      <c r="KVZ65" s="87"/>
      <c r="KWA65" s="87"/>
      <c r="KWB65" s="87"/>
      <c r="KWC65" s="87"/>
      <c r="KWD65" s="87"/>
      <c r="KWE65" s="87"/>
      <c r="KWK65" s="87"/>
      <c r="KWL65" s="87"/>
      <c r="KWM65" s="87"/>
      <c r="KWN65" s="87"/>
      <c r="KWO65" s="87"/>
      <c r="KWP65" s="87"/>
      <c r="KWQ65" s="87"/>
      <c r="KWR65" s="87"/>
      <c r="KWS65" s="87"/>
      <c r="KWT65" s="87"/>
      <c r="KWZ65" s="87"/>
      <c r="KXA65" s="87"/>
      <c r="KXB65" s="87"/>
      <c r="KXC65" s="87"/>
      <c r="KXD65" s="87"/>
      <c r="KXE65" s="87"/>
      <c r="KXF65" s="87"/>
      <c r="KXG65" s="87"/>
      <c r="KXH65" s="87"/>
      <c r="KXI65" s="87"/>
      <c r="KXO65" s="87"/>
      <c r="KXP65" s="87"/>
      <c r="KXQ65" s="87"/>
      <c r="KXR65" s="87"/>
      <c r="KXS65" s="87"/>
      <c r="KXT65" s="87"/>
      <c r="KXU65" s="87"/>
      <c r="KXV65" s="87"/>
      <c r="KXW65" s="87"/>
      <c r="KXX65" s="87"/>
      <c r="KYD65" s="87"/>
      <c r="KYE65" s="87"/>
      <c r="KYF65" s="87"/>
      <c r="KYG65" s="87"/>
      <c r="KYH65" s="87"/>
      <c r="KYI65" s="87"/>
      <c r="KYJ65" s="87"/>
      <c r="KYK65" s="87"/>
      <c r="KYL65" s="87"/>
      <c r="KYM65" s="87"/>
      <c r="KYS65" s="87"/>
      <c r="KYT65" s="87"/>
      <c r="KYU65" s="87"/>
      <c r="KYV65" s="87"/>
      <c r="KYW65" s="87"/>
      <c r="KYX65" s="87"/>
      <c r="KYY65" s="87"/>
      <c r="KYZ65" s="87"/>
      <c r="KZA65" s="87"/>
      <c r="KZB65" s="87"/>
      <c r="KZH65" s="87"/>
      <c r="KZI65" s="87"/>
      <c r="KZJ65" s="87"/>
      <c r="KZK65" s="87"/>
      <c r="KZL65" s="87"/>
      <c r="KZM65" s="87"/>
      <c r="KZN65" s="87"/>
      <c r="KZO65" s="87"/>
      <c r="KZP65" s="87"/>
      <c r="KZQ65" s="87"/>
      <c r="KZW65" s="87"/>
      <c r="KZX65" s="87"/>
      <c r="KZY65" s="87"/>
      <c r="KZZ65" s="87"/>
      <c r="LAA65" s="87"/>
      <c r="LAB65" s="87"/>
      <c r="LAC65" s="87"/>
      <c r="LAD65" s="87"/>
      <c r="LAE65" s="87"/>
      <c r="LAF65" s="87"/>
      <c r="LAL65" s="87"/>
      <c r="LAM65" s="87"/>
      <c r="LAN65" s="87"/>
      <c r="LAO65" s="87"/>
      <c r="LAP65" s="87"/>
      <c r="LAQ65" s="87"/>
      <c r="LAR65" s="87"/>
      <c r="LAS65" s="87"/>
      <c r="LAT65" s="87"/>
      <c r="LAU65" s="87"/>
      <c r="LBA65" s="87"/>
      <c r="LBB65" s="87"/>
      <c r="LBC65" s="87"/>
      <c r="LBD65" s="87"/>
      <c r="LBE65" s="87"/>
      <c r="LBF65" s="87"/>
      <c r="LBG65" s="87"/>
      <c r="LBH65" s="87"/>
      <c r="LBI65" s="87"/>
      <c r="LBJ65" s="87"/>
      <c r="LBP65" s="87"/>
      <c r="LBQ65" s="87"/>
      <c r="LBR65" s="87"/>
      <c r="LBS65" s="87"/>
      <c r="LBT65" s="87"/>
      <c r="LBU65" s="87"/>
      <c r="LBV65" s="87"/>
      <c r="LBW65" s="87"/>
      <c r="LBX65" s="87"/>
      <c r="LBY65" s="87"/>
      <c r="LCE65" s="87"/>
      <c r="LCF65" s="87"/>
      <c r="LCG65" s="87"/>
      <c r="LCH65" s="87"/>
      <c r="LCI65" s="87"/>
      <c r="LCJ65" s="87"/>
      <c r="LCK65" s="87"/>
      <c r="LCL65" s="87"/>
      <c r="LCM65" s="87"/>
      <c r="LCN65" s="87"/>
      <c r="LCT65" s="87"/>
      <c r="LCU65" s="87"/>
      <c r="LCV65" s="87"/>
      <c r="LCW65" s="87"/>
      <c r="LCX65" s="87"/>
      <c r="LCY65" s="87"/>
      <c r="LCZ65" s="87"/>
      <c r="LDA65" s="87"/>
      <c r="LDB65" s="87"/>
      <c r="LDC65" s="87"/>
      <c r="LDI65" s="87"/>
      <c r="LDJ65" s="87"/>
      <c r="LDK65" s="87"/>
      <c r="LDL65" s="87"/>
      <c r="LDM65" s="87"/>
      <c r="LDN65" s="87"/>
      <c r="LDO65" s="87"/>
      <c r="LDP65" s="87"/>
      <c r="LDQ65" s="87"/>
      <c r="LDR65" s="87"/>
      <c r="LDX65" s="87"/>
      <c r="LDY65" s="87"/>
      <c r="LDZ65" s="87"/>
      <c r="LEA65" s="87"/>
      <c r="LEB65" s="87"/>
      <c r="LEC65" s="87"/>
      <c r="LED65" s="87"/>
      <c r="LEE65" s="87"/>
      <c r="LEF65" s="87"/>
      <c r="LEG65" s="87"/>
      <c r="LEM65" s="87"/>
      <c r="LEN65" s="87"/>
      <c r="LEO65" s="87"/>
      <c r="LEP65" s="87"/>
      <c r="LEQ65" s="87"/>
      <c r="LER65" s="87"/>
      <c r="LES65" s="87"/>
      <c r="LET65" s="87"/>
      <c r="LEU65" s="87"/>
      <c r="LEV65" s="87"/>
      <c r="LFB65" s="87"/>
      <c r="LFC65" s="87"/>
      <c r="LFD65" s="87"/>
      <c r="LFE65" s="87"/>
      <c r="LFF65" s="87"/>
      <c r="LFG65" s="87"/>
      <c r="LFH65" s="87"/>
      <c r="LFI65" s="87"/>
      <c r="LFJ65" s="87"/>
      <c r="LFK65" s="87"/>
      <c r="LFQ65" s="87"/>
      <c r="LFR65" s="87"/>
      <c r="LFS65" s="87"/>
      <c r="LFT65" s="87"/>
      <c r="LFU65" s="87"/>
      <c r="LFV65" s="87"/>
      <c r="LFW65" s="87"/>
      <c r="LFX65" s="87"/>
      <c r="LFY65" s="87"/>
      <c r="LFZ65" s="87"/>
      <c r="LGF65" s="87"/>
      <c r="LGG65" s="87"/>
      <c r="LGH65" s="87"/>
      <c r="LGI65" s="87"/>
      <c r="LGJ65" s="87"/>
      <c r="LGK65" s="87"/>
      <c r="LGL65" s="87"/>
      <c r="LGM65" s="87"/>
      <c r="LGN65" s="87"/>
      <c r="LGO65" s="87"/>
      <c r="LGU65" s="87"/>
      <c r="LGV65" s="87"/>
      <c r="LGW65" s="87"/>
      <c r="LGX65" s="87"/>
      <c r="LGY65" s="87"/>
      <c r="LGZ65" s="87"/>
      <c r="LHA65" s="87"/>
      <c r="LHB65" s="87"/>
      <c r="LHC65" s="87"/>
      <c r="LHD65" s="87"/>
      <c r="LHJ65" s="87"/>
      <c r="LHK65" s="87"/>
      <c r="LHL65" s="87"/>
      <c r="LHM65" s="87"/>
      <c r="LHN65" s="87"/>
      <c r="LHO65" s="87"/>
      <c r="LHP65" s="87"/>
      <c r="LHQ65" s="87"/>
      <c r="LHR65" s="87"/>
      <c r="LHS65" s="87"/>
      <c r="LHY65" s="87"/>
      <c r="LHZ65" s="87"/>
      <c r="LIA65" s="87"/>
      <c r="LIB65" s="87"/>
      <c r="LIC65" s="87"/>
      <c r="LID65" s="87"/>
      <c r="LIE65" s="87"/>
      <c r="LIF65" s="87"/>
      <c r="LIG65" s="87"/>
      <c r="LIH65" s="87"/>
      <c r="LIN65" s="87"/>
      <c r="LIO65" s="87"/>
      <c r="LIP65" s="87"/>
      <c r="LIQ65" s="87"/>
      <c r="LIR65" s="87"/>
      <c r="LIS65" s="87"/>
      <c r="LIT65" s="87"/>
      <c r="LIU65" s="87"/>
      <c r="LIV65" s="87"/>
      <c r="LIW65" s="87"/>
      <c r="LJC65" s="87"/>
      <c r="LJD65" s="87"/>
      <c r="LJE65" s="87"/>
      <c r="LJF65" s="87"/>
      <c r="LJG65" s="87"/>
      <c r="LJH65" s="87"/>
      <c r="LJI65" s="87"/>
      <c r="LJJ65" s="87"/>
      <c r="LJK65" s="87"/>
      <c r="LJL65" s="87"/>
      <c r="LJR65" s="87"/>
      <c r="LJS65" s="87"/>
      <c r="LJT65" s="87"/>
      <c r="LJU65" s="87"/>
      <c r="LJV65" s="87"/>
      <c r="LJW65" s="87"/>
      <c r="LJX65" s="87"/>
      <c r="LJY65" s="87"/>
      <c r="LJZ65" s="87"/>
      <c r="LKA65" s="87"/>
      <c r="LKG65" s="87"/>
      <c r="LKH65" s="87"/>
      <c r="LKI65" s="87"/>
      <c r="LKJ65" s="87"/>
      <c r="LKK65" s="87"/>
      <c r="LKL65" s="87"/>
      <c r="LKM65" s="87"/>
      <c r="LKN65" s="87"/>
      <c r="LKO65" s="87"/>
      <c r="LKP65" s="87"/>
      <c r="LKV65" s="87"/>
      <c r="LKW65" s="87"/>
      <c r="LKX65" s="87"/>
      <c r="LKY65" s="87"/>
      <c r="LKZ65" s="87"/>
      <c r="LLA65" s="87"/>
      <c r="LLB65" s="87"/>
      <c r="LLC65" s="87"/>
      <c r="LLD65" s="87"/>
      <c r="LLE65" s="87"/>
      <c r="LLK65" s="87"/>
      <c r="LLL65" s="87"/>
      <c r="LLM65" s="87"/>
      <c r="LLN65" s="87"/>
      <c r="LLO65" s="87"/>
      <c r="LLP65" s="87"/>
      <c r="LLQ65" s="87"/>
      <c r="LLR65" s="87"/>
      <c r="LLS65" s="87"/>
      <c r="LLT65" s="87"/>
      <c r="LLZ65" s="87"/>
      <c r="LMA65" s="87"/>
      <c r="LMB65" s="87"/>
      <c r="LMC65" s="87"/>
      <c r="LMD65" s="87"/>
      <c r="LME65" s="87"/>
      <c r="LMF65" s="87"/>
      <c r="LMG65" s="87"/>
      <c r="LMH65" s="87"/>
      <c r="LMI65" s="87"/>
      <c r="LMO65" s="87"/>
      <c r="LMP65" s="87"/>
      <c r="LMQ65" s="87"/>
      <c r="LMR65" s="87"/>
      <c r="LMS65" s="87"/>
      <c r="LMT65" s="87"/>
      <c r="LMU65" s="87"/>
      <c r="LMV65" s="87"/>
      <c r="LMW65" s="87"/>
      <c r="LMX65" s="87"/>
      <c r="LND65" s="87"/>
      <c r="LNE65" s="87"/>
      <c r="LNF65" s="87"/>
      <c r="LNG65" s="87"/>
      <c r="LNH65" s="87"/>
      <c r="LNI65" s="87"/>
      <c r="LNJ65" s="87"/>
      <c r="LNK65" s="87"/>
      <c r="LNL65" s="87"/>
      <c r="LNM65" s="87"/>
      <c r="LNS65" s="87"/>
      <c r="LNT65" s="87"/>
      <c r="LNU65" s="87"/>
      <c r="LNV65" s="87"/>
      <c r="LNW65" s="87"/>
      <c r="LNX65" s="87"/>
      <c r="LNY65" s="87"/>
      <c r="LNZ65" s="87"/>
      <c r="LOA65" s="87"/>
      <c r="LOB65" s="87"/>
      <c r="LOH65" s="87"/>
      <c r="LOI65" s="87"/>
      <c r="LOJ65" s="87"/>
      <c r="LOK65" s="87"/>
      <c r="LOL65" s="87"/>
      <c r="LOM65" s="87"/>
      <c r="LON65" s="87"/>
      <c r="LOO65" s="87"/>
      <c r="LOP65" s="87"/>
      <c r="LOQ65" s="87"/>
      <c r="LOW65" s="87"/>
      <c r="LOX65" s="87"/>
      <c r="LOY65" s="87"/>
      <c r="LOZ65" s="87"/>
      <c r="LPA65" s="87"/>
      <c r="LPB65" s="87"/>
      <c r="LPC65" s="87"/>
      <c r="LPD65" s="87"/>
      <c r="LPE65" s="87"/>
      <c r="LPF65" s="87"/>
      <c r="LPL65" s="87"/>
      <c r="LPM65" s="87"/>
      <c r="LPN65" s="87"/>
      <c r="LPO65" s="87"/>
      <c r="LPP65" s="87"/>
      <c r="LPQ65" s="87"/>
      <c r="LPR65" s="87"/>
      <c r="LPS65" s="87"/>
      <c r="LPT65" s="87"/>
      <c r="LPU65" s="87"/>
      <c r="LQA65" s="87"/>
      <c r="LQB65" s="87"/>
      <c r="LQC65" s="87"/>
      <c r="LQD65" s="87"/>
      <c r="LQE65" s="87"/>
      <c r="LQF65" s="87"/>
      <c r="LQG65" s="87"/>
      <c r="LQH65" s="87"/>
      <c r="LQI65" s="87"/>
      <c r="LQJ65" s="87"/>
      <c r="LQP65" s="87"/>
      <c r="LQQ65" s="87"/>
      <c r="LQR65" s="87"/>
      <c r="LQS65" s="87"/>
      <c r="LQT65" s="87"/>
      <c r="LQU65" s="87"/>
      <c r="LQV65" s="87"/>
      <c r="LQW65" s="87"/>
      <c r="LQX65" s="87"/>
      <c r="LQY65" s="87"/>
      <c r="LRE65" s="87"/>
      <c r="LRF65" s="87"/>
      <c r="LRG65" s="87"/>
      <c r="LRH65" s="87"/>
      <c r="LRI65" s="87"/>
      <c r="LRJ65" s="87"/>
      <c r="LRK65" s="87"/>
      <c r="LRL65" s="87"/>
      <c r="LRM65" s="87"/>
      <c r="LRN65" s="87"/>
      <c r="LRT65" s="87"/>
      <c r="LRU65" s="87"/>
      <c r="LRV65" s="87"/>
      <c r="LRW65" s="87"/>
      <c r="LRX65" s="87"/>
      <c r="LRY65" s="87"/>
      <c r="LRZ65" s="87"/>
      <c r="LSA65" s="87"/>
      <c r="LSB65" s="87"/>
      <c r="LSC65" s="87"/>
      <c r="LSI65" s="87"/>
      <c r="LSJ65" s="87"/>
      <c r="LSK65" s="87"/>
      <c r="LSL65" s="87"/>
      <c r="LSM65" s="87"/>
      <c r="LSN65" s="87"/>
      <c r="LSO65" s="87"/>
      <c r="LSP65" s="87"/>
      <c r="LSQ65" s="87"/>
      <c r="LSR65" s="87"/>
      <c r="LSX65" s="87"/>
      <c r="LSY65" s="87"/>
      <c r="LSZ65" s="87"/>
      <c r="LTA65" s="87"/>
      <c r="LTB65" s="87"/>
      <c r="LTC65" s="87"/>
      <c r="LTD65" s="87"/>
      <c r="LTE65" s="87"/>
      <c r="LTF65" s="87"/>
      <c r="LTG65" s="87"/>
      <c r="LTM65" s="87"/>
      <c r="LTN65" s="87"/>
      <c r="LTO65" s="87"/>
      <c r="LTP65" s="87"/>
      <c r="LTQ65" s="87"/>
      <c r="LTR65" s="87"/>
      <c r="LTS65" s="87"/>
      <c r="LTT65" s="87"/>
      <c r="LTU65" s="87"/>
      <c r="LTV65" s="87"/>
      <c r="LUB65" s="87"/>
      <c r="LUC65" s="87"/>
      <c r="LUD65" s="87"/>
      <c r="LUE65" s="87"/>
      <c r="LUF65" s="87"/>
      <c r="LUG65" s="87"/>
      <c r="LUH65" s="87"/>
      <c r="LUI65" s="87"/>
      <c r="LUJ65" s="87"/>
      <c r="LUK65" s="87"/>
      <c r="LUQ65" s="87"/>
      <c r="LUR65" s="87"/>
      <c r="LUS65" s="87"/>
      <c r="LUT65" s="87"/>
      <c r="LUU65" s="87"/>
      <c r="LUV65" s="87"/>
      <c r="LUW65" s="87"/>
      <c r="LUX65" s="87"/>
      <c r="LUY65" s="87"/>
      <c r="LUZ65" s="87"/>
      <c r="LVF65" s="87"/>
      <c r="LVG65" s="87"/>
      <c r="LVH65" s="87"/>
      <c r="LVI65" s="87"/>
      <c r="LVJ65" s="87"/>
      <c r="LVK65" s="87"/>
      <c r="LVL65" s="87"/>
      <c r="LVM65" s="87"/>
      <c r="LVN65" s="87"/>
      <c r="LVO65" s="87"/>
      <c r="LVU65" s="87"/>
      <c r="LVV65" s="87"/>
      <c r="LVW65" s="87"/>
      <c r="LVX65" s="87"/>
      <c r="LVY65" s="87"/>
      <c r="LVZ65" s="87"/>
      <c r="LWA65" s="87"/>
      <c r="LWB65" s="87"/>
      <c r="LWC65" s="87"/>
      <c r="LWD65" s="87"/>
      <c r="LWJ65" s="87"/>
      <c r="LWK65" s="87"/>
      <c r="LWL65" s="87"/>
      <c r="LWM65" s="87"/>
      <c r="LWN65" s="87"/>
      <c r="LWO65" s="87"/>
      <c r="LWP65" s="87"/>
      <c r="LWQ65" s="87"/>
      <c r="LWR65" s="87"/>
      <c r="LWS65" s="87"/>
      <c r="LWY65" s="87"/>
      <c r="LWZ65" s="87"/>
      <c r="LXA65" s="87"/>
      <c r="LXB65" s="87"/>
      <c r="LXC65" s="87"/>
      <c r="LXD65" s="87"/>
      <c r="LXE65" s="87"/>
      <c r="LXF65" s="87"/>
      <c r="LXG65" s="87"/>
      <c r="LXH65" s="87"/>
      <c r="LXN65" s="87"/>
      <c r="LXO65" s="87"/>
      <c r="LXP65" s="87"/>
      <c r="LXQ65" s="87"/>
      <c r="LXR65" s="87"/>
      <c r="LXS65" s="87"/>
      <c r="LXT65" s="87"/>
      <c r="LXU65" s="87"/>
      <c r="LXV65" s="87"/>
      <c r="LXW65" s="87"/>
      <c r="LYC65" s="87"/>
      <c r="LYD65" s="87"/>
      <c r="LYE65" s="87"/>
      <c r="LYF65" s="87"/>
      <c r="LYG65" s="87"/>
      <c r="LYH65" s="87"/>
      <c r="LYI65" s="87"/>
      <c r="LYJ65" s="87"/>
      <c r="LYK65" s="87"/>
      <c r="LYL65" s="87"/>
      <c r="LYR65" s="87"/>
      <c r="LYS65" s="87"/>
      <c r="LYT65" s="87"/>
      <c r="LYU65" s="87"/>
      <c r="LYV65" s="87"/>
      <c r="LYW65" s="87"/>
      <c r="LYX65" s="87"/>
      <c r="LYY65" s="87"/>
      <c r="LYZ65" s="87"/>
      <c r="LZA65" s="87"/>
      <c r="LZG65" s="87"/>
      <c r="LZH65" s="87"/>
      <c r="LZI65" s="87"/>
      <c r="LZJ65" s="87"/>
      <c r="LZK65" s="87"/>
      <c r="LZL65" s="87"/>
      <c r="LZM65" s="87"/>
      <c r="LZN65" s="87"/>
      <c r="LZO65" s="87"/>
      <c r="LZP65" s="87"/>
      <c r="LZV65" s="87"/>
      <c r="LZW65" s="87"/>
      <c r="LZX65" s="87"/>
      <c r="LZY65" s="87"/>
      <c r="LZZ65" s="87"/>
      <c r="MAA65" s="87"/>
      <c r="MAB65" s="87"/>
      <c r="MAC65" s="87"/>
      <c r="MAD65" s="87"/>
      <c r="MAE65" s="87"/>
      <c r="MAK65" s="87"/>
      <c r="MAL65" s="87"/>
      <c r="MAM65" s="87"/>
      <c r="MAN65" s="87"/>
      <c r="MAO65" s="87"/>
      <c r="MAP65" s="87"/>
      <c r="MAQ65" s="87"/>
      <c r="MAR65" s="87"/>
      <c r="MAS65" s="87"/>
      <c r="MAT65" s="87"/>
      <c r="MAZ65" s="87"/>
      <c r="MBA65" s="87"/>
      <c r="MBB65" s="87"/>
      <c r="MBC65" s="87"/>
      <c r="MBD65" s="87"/>
      <c r="MBE65" s="87"/>
      <c r="MBF65" s="87"/>
      <c r="MBG65" s="87"/>
      <c r="MBH65" s="87"/>
      <c r="MBI65" s="87"/>
      <c r="MBO65" s="87"/>
      <c r="MBP65" s="87"/>
      <c r="MBQ65" s="87"/>
      <c r="MBR65" s="87"/>
      <c r="MBS65" s="87"/>
      <c r="MBT65" s="87"/>
      <c r="MBU65" s="87"/>
      <c r="MBV65" s="87"/>
      <c r="MBW65" s="87"/>
      <c r="MBX65" s="87"/>
      <c r="MCD65" s="87"/>
      <c r="MCE65" s="87"/>
      <c r="MCF65" s="87"/>
      <c r="MCG65" s="87"/>
      <c r="MCH65" s="87"/>
      <c r="MCI65" s="87"/>
      <c r="MCJ65" s="87"/>
      <c r="MCK65" s="87"/>
      <c r="MCL65" s="87"/>
      <c r="MCM65" s="87"/>
      <c r="MCS65" s="87"/>
      <c r="MCT65" s="87"/>
      <c r="MCU65" s="87"/>
      <c r="MCV65" s="87"/>
      <c r="MCW65" s="87"/>
      <c r="MCX65" s="87"/>
      <c r="MCY65" s="87"/>
      <c r="MCZ65" s="87"/>
      <c r="MDA65" s="87"/>
      <c r="MDB65" s="87"/>
      <c r="MDH65" s="87"/>
      <c r="MDI65" s="87"/>
      <c r="MDJ65" s="87"/>
      <c r="MDK65" s="87"/>
      <c r="MDL65" s="87"/>
      <c r="MDM65" s="87"/>
      <c r="MDN65" s="87"/>
      <c r="MDO65" s="87"/>
      <c r="MDP65" s="87"/>
      <c r="MDQ65" s="87"/>
      <c r="MDW65" s="87"/>
      <c r="MDX65" s="87"/>
      <c r="MDY65" s="87"/>
      <c r="MDZ65" s="87"/>
      <c r="MEA65" s="87"/>
      <c r="MEB65" s="87"/>
      <c r="MEC65" s="87"/>
      <c r="MED65" s="87"/>
      <c r="MEE65" s="87"/>
      <c r="MEF65" s="87"/>
      <c r="MEL65" s="87"/>
      <c r="MEM65" s="87"/>
      <c r="MEN65" s="87"/>
      <c r="MEO65" s="87"/>
      <c r="MEP65" s="87"/>
      <c r="MEQ65" s="87"/>
      <c r="MER65" s="87"/>
      <c r="MES65" s="87"/>
      <c r="MET65" s="87"/>
      <c r="MEU65" s="87"/>
      <c r="MFA65" s="87"/>
      <c r="MFB65" s="87"/>
      <c r="MFC65" s="87"/>
      <c r="MFD65" s="87"/>
      <c r="MFE65" s="87"/>
      <c r="MFF65" s="87"/>
      <c r="MFG65" s="87"/>
      <c r="MFH65" s="87"/>
      <c r="MFI65" s="87"/>
      <c r="MFJ65" s="87"/>
      <c r="MFP65" s="87"/>
      <c r="MFQ65" s="87"/>
      <c r="MFR65" s="87"/>
      <c r="MFS65" s="87"/>
      <c r="MFT65" s="87"/>
      <c r="MFU65" s="87"/>
      <c r="MFV65" s="87"/>
      <c r="MFW65" s="87"/>
      <c r="MFX65" s="87"/>
      <c r="MFY65" s="87"/>
      <c r="MGE65" s="87"/>
      <c r="MGF65" s="87"/>
      <c r="MGG65" s="87"/>
      <c r="MGH65" s="87"/>
      <c r="MGI65" s="87"/>
      <c r="MGJ65" s="87"/>
      <c r="MGK65" s="87"/>
      <c r="MGL65" s="87"/>
      <c r="MGM65" s="87"/>
      <c r="MGN65" s="87"/>
      <c r="MGT65" s="87"/>
      <c r="MGU65" s="87"/>
      <c r="MGV65" s="87"/>
      <c r="MGW65" s="87"/>
      <c r="MGX65" s="87"/>
      <c r="MGY65" s="87"/>
      <c r="MGZ65" s="87"/>
      <c r="MHA65" s="87"/>
      <c r="MHB65" s="87"/>
      <c r="MHC65" s="87"/>
      <c r="MHI65" s="87"/>
      <c r="MHJ65" s="87"/>
      <c r="MHK65" s="87"/>
      <c r="MHL65" s="87"/>
      <c r="MHM65" s="87"/>
      <c r="MHN65" s="87"/>
      <c r="MHO65" s="87"/>
      <c r="MHP65" s="87"/>
      <c r="MHQ65" s="87"/>
      <c r="MHR65" s="87"/>
      <c r="MHX65" s="87"/>
      <c r="MHY65" s="87"/>
      <c r="MHZ65" s="87"/>
      <c r="MIA65" s="87"/>
      <c r="MIB65" s="87"/>
      <c r="MIC65" s="87"/>
      <c r="MID65" s="87"/>
      <c r="MIE65" s="87"/>
      <c r="MIF65" s="87"/>
      <c r="MIG65" s="87"/>
      <c r="MIM65" s="87"/>
      <c r="MIN65" s="87"/>
      <c r="MIO65" s="87"/>
      <c r="MIP65" s="87"/>
      <c r="MIQ65" s="87"/>
      <c r="MIR65" s="87"/>
      <c r="MIS65" s="87"/>
      <c r="MIT65" s="87"/>
      <c r="MIU65" s="87"/>
      <c r="MIV65" s="87"/>
      <c r="MJB65" s="87"/>
      <c r="MJC65" s="87"/>
      <c r="MJD65" s="87"/>
      <c r="MJE65" s="87"/>
      <c r="MJF65" s="87"/>
      <c r="MJG65" s="87"/>
      <c r="MJH65" s="87"/>
      <c r="MJI65" s="87"/>
      <c r="MJJ65" s="87"/>
      <c r="MJK65" s="87"/>
      <c r="MJQ65" s="87"/>
      <c r="MJR65" s="87"/>
      <c r="MJS65" s="87"/>
      <c r="MJT65" s="87"/>
      <c r="MJU65" s="87"/>
      <c r="MJV65" s="87"/>
      <c r="MJW65" s="87"/>
      <c r="MJX65" s="87"/>
      <c r="MJY65" s="87"/>
      <c r="MJZ65" s="87"/>
      <c r="MKF65" s="87"/>
      <c r="MKG65" s="87"/>
      <c r="MKH65" s="87"/>
      <c r="MKI65" s="87"/>
      <c r="MKJ65" s="87"/>
      <c r="MKK65" s="87"/>
      <c r="MKL65" s="87"/>
      <c r="MKM65" s="87"/>
      <c r="MKN65" s="87"/>
      <c r="MKO65" s="87"/>
      <c r="MKU65" s="87"/>
      <c r="MKV65" s="87"/>
      <c r="MKW65" s="87"/>
      <c r="MKX65" s="87"/>
      <c r="MKY65" s="87"/>
      <c r="MKZ65" s="87"/>
      <c r="MLA65" s="87"/>
      <c r="MLB65" s="87"/>
      <c r="MLC65" s="87"/>
      <c r="MLD65" s="87"/>
      <c r="MLJ65" s="87"/>
      <c r="MLK65" s="87"/>
      <c r="MLL65" s="87"/>
      <c r="MLM65" s="87"/>
      <c r="MLN65" s="87"/>
      <c r="MLO65" s="87"/>
      <c r="MLP65" s="87"/>
      <c r="MLQ65" s="87"/>
      <c r="MLR65" s="87"/>
      <c r="MLS65" s="87"/>
      <c r="MLY65" s="87"/>
      <c r="MLZ65" s="87"/>
      <c r="MMA65" s="87"/>
      <c r="MMB65" s="87"/>
      <c r="MMC65" s="87"/>
      <c r="MMD65" s="87"/>
      <c r="MME65" s="87"/>
      <c r="MMF65" s="87"/>
      <c r="MMG65" s="87"/>
      <c r="MMH65" s="87"/>
      <c r="MMN65" s="87"/>
      <c r="MMO65" s="87"/>
      <c r="MMP65" s="87"/>
      <c r="MMQ65" s="87"/>
      <c r="MMR65" s="87"/>
      <c r="MMS65" s="87"/>
      <c r="MMT65" s="87"/>
      <c r="MMU65" s="87"/>
      <c r="MMV65" s="87"/>
      <c r="MMW65" s="87"/>
      <c r="MNC65" s="87"/>
      <c r="MND65" s="87"/>
      <c r="MNE65" s="87"/>
      <c r="MNF65" s="87"/>
      <c r="MNG65" s="87"/>
      <c r="MNH65" s="87"/>
      <c r="MNI65" s="87"/>
      <c r="MNJ65" s="87"/>
      <c r="MNK65" s="87"/>
      <c r="MNL65" s="87"/>
      <c r="MNR65" s="87"/>
      <c r="MNS65" s="87"/>
      <c r="MNT65" s="87"/>
      <c r="MNU65" s="87"/>
      <c r="MNV65" s="87"/>
      <c r="MNW65" s="87"/>
      <c r="MNX65" s="87"/>
      <c r="MNY65" s="87"/>
      <c r="MNZ65" s="87"/>
      <c r="MOA65" s="87"/>
      <c r="MOG65" s="87"/>
      <c r="MOH65" s="87"/>
      <c r="MOI65" s="87"/>
      <c r="MOJ65" s="87"/>
      <c r="MOK65" s="87"/>
      <c r="MOL65" s="87"/>
      <c r="MOM65" s="87"/>
      <c r="MON65" s="87"/>
      <c r="MOO65" s="87"/>
      <c r="MOP65" s="87"/>
      <c r="MOV65" s="87"/>
      <c r="MOW65" s="87"/>
      <c r="MOX65" s="87"/>
      <c r="MOY65" s="87"/>
      <c r="MOZ65" s="87"/>
      <c r="MPA65" s="87"/>
      <c r="MPB65" s="87"/>
      <c r="MPC65" s="87"/>
      <c r="MPD65" s="87"/>
      <c r="MPE65" s="87"/>
      <c r="MPK65" s="87"/>
      <c r="MPL65" s="87"/>
      <c r="MPM65" s="87"/>
      <c r="MPN65" s="87"/>
      <c r="MPO65" s="87"/>
      <c r="MPP65" s="87"/>
      <c r="MPQ65" s="87"/>
      <c r="MPR65" s="87"/>
      <c r="MPS65" s="87"/>
      <c r="MPT65" s="87"/>
      <c r="MPZ65" s="87"/>
      <c r="MQA65" s="87"/>
      <c r="MQB65" s="87"/>
      <c r="MQC65" s="87"/>
      <c r="MQD65" s="87"/>
      <c r="MQE65" s="87"/>
      <c r="MQF65" s="87"/>
      <c r="MQG65" s="87"/>
      <c r="MQH65" s="87"/>
      <c r="MQI65" s="87"/>
      <c r="MQO65" s="87"/>
      <c r="MQP65" s="87"/>
      <c r="MQQ65" s="87"/>
      <c r="MQR65" s="87"/>
      <c r="MQS65" s="87"/>
      <c r="MQT65" s="87"/>
      <c r="MQU65" s="87"/>
      <c r="MQV65" s="87"/>
      <c r="MQW65" s="87"/>
      <c r="MQX65" s="87"/>
      <c r="MRD65" s="87"/>
      <c r="MRE65" s="87"/>
      <c r="MRF65" s="87"/>
      <c r="MRG65" s="87"/>
      <c r="MRH65" s="87"/>
      <c r="MRI65" s="87"/>
      <c r="MRJ65" s="87"/>
      <c r="MRK65" s="87"/>
      <c r="MRL65" s="87"/>
      <c r="MRM65" s="87"/>
      <c r="MRS65" s="87"/>
      <c r="MRT65" s="87"/>
      <c r="MRU65" s="87"/>
      <c r="MRV65" s="87"/>
      <c r="MRW65" s="87"/>
      <c r="MRX65" s="87"/>
      <c r="MRY65" s="87"/>
      <c r="MRZ65" s="87"/>
      <c r="MSA65" s="87"/>
      <c r="MSB65" s="87"/>
      <c r="MSH65" s="87"/>
      <c r="MSI65" s="87"/>
      <c r="MSJ65" s="87"/>
      <c r="MSK65" s="87"/>
      <c r="MSL65" s="87"/>
      <c r="MSM65" s="87"/>
      <c r="MSN65" s="87"/>
      <c r="MSO65" s="87"/>
      <c r="MSP65" s="87"/>
      <c r="MSQ65" s="87"/>
      <c r="MSW65" s="87"/>
      <c r="MSX65" s="87"/>
      <c r="MSY65" s="87"/>
      <c r="MSZ65" s="87"/>
      <c r="MTA65" s="87"/>
      <c r="MTB65" s="87"/>
      <c r="MTC65" s="87"/>
      <c r="MTD65" s="87"/>
      <c r="MTE65" s="87"/>
      <c r="MTF65" s="87"/>
      <c r="MTL65" s="87"/>
      <c r="MTM65" s="87"/>
      <c r="MTN65" s="87"/>
      <c r="MTO65" s="87"/>
      <c r="MTP65" s="87"/>
      <c r="MTQ65" s="87"/>
      <c r="MTR65" s="87"/>
      <c r="MTS65" s="87"/>
      <c r="MTT65" s="87"/>
      <c r="MTU65" s="87"/>
      <c r="MUA65" s="87"/>
      <c r="MUB65" s="87"/>
      <c r="MUC65" s="87"/>
      <c r="MUD65" s="87"/>
      <c r="MUE65" s="87"/>
      <c r="MUF65" s="87"/>
      <c r="MUG65" s="87"/>
      <c r="MUH65" s="87"/>
      <c r="MUI65" s="87"/>
      <c r="MUJ65" s="87"/>
      <c r="MUP65" s="87"/>
      <c r="MUQ65" s="87"/>
      <c r="MUR65" s="87"/>
      <c r="MUS65" s="87"/>
      <c r="MUT65" s="87"/>
      <c r="MUU65" s="87"/>
      <c r="MUV65" s="87"/>
      <c r="MUW65" s="87"/>
      <c r="MUX65" s="87"/>
      <c r="MUY65" s="87"/>
      <c r="MVE65" s="87"/>
      <c r="MVF65" s="87"/>
      <c r="MVG65" s="87"/>
      <c r="MVH65" s="87"/>
      <c r="MVI65" s="87"/>
      <c r="MVJ65" s="87"/>
      <c r="MVK65" s="87"/>
      <c r="MVL65" s="87"/>
      <c r="MVM65" s="87"/>
      <c r="MVN65" s="87"/>
      <c r="MVT65" s="87"/>
      <c r="MVU65" s="87"/>
      <c r="MVV65" s="87"/>
      <c r="MVW65" s="87"/>
      <c r="MVX65" s="87"/>
      <c r="MVY65" s="87"/>
      <c r="MVZ65" s="87"/>
      <c r="MWA65" s="87"/>
      <c r="MWB65" s="87"/>
      <c r="MWC65" s="87"/>
      <c r="MWI65" s="87"/>
      <c r="MWJ65" s="87"/>
      <c r="MWK65" s="87"/>
      <c r="MWL65" s="87"/>
      <c r="MWM65" s="87"/>
      <c r="MWN65" s="87"/>
      <c r="MWO65" s="87"/>
      <c r="MWP65" s="87"/>
      <c r="MWQ65" s="87"/>
      <c r="MWR65" s="87"/>
      <c r="MWX65" s="87"/>
      <c r="MWY65" s="87"/>
      <c r="MWZ65" s="87"/>
      <c r="MXA65" s="87"/>
      <c r="MXB65" s="87"/>
      <c r="MXC65" s="87"/>
      <c r="MXD65" s="87"/>
      <c r="MXE65" s="87"/>
      <c r="MXF65" s="87"/>
      <c r="MXG65" s="87"/>
      <c r="MXM65" s="87"/>
      <c r="MXN65" s="87"/>
      <c r="MXO65" s="87"/>
      <c r="MXP65" s="87"/>
      <c r="MXQ65" s="87"/>
      <c r="MXR65" s="87"/>
      <c r="MXS65" s="87"/>
      <c r="MXT65" s="87"/>
      <c r="MXU65" s="87"/>
      <c r="MXV65" s="87"/>
      <c r="MYB65" s="87"/>
      <c r="MYC65" s="87"/>
      <c r="MYD65" s="87"/>
      <c r="MYE65" s="87"/>
      <c r="MYF65" s="87"/>
      <c r="MYG65" s="87"/>
      <c r="MYH65" s="87"/>
      <c r="MYI65" s="87"/>
      <c r="MYJ65" s="87"/>
      <c r="MYK65" s="87"/>
      <c r="MYQ65" s="87"/>
      <c r="MYR65" s="87"/>
      <c r="MYS65" s="87"/>
      <c r="MYT65" s="87"/>
      <c r="MYU65" s="87"/>
      <c r="MYV65" s="87"/>
      <c r="MYW65" s="87"/>
      <c r="MYX65" s="87"/>
      <c r="MYY65" s="87"/>
      <c r="MYZ65" s="87"/>
      <c r="MZF65" s="87"/>
      <c r="MZG65" s="87"/>
      <c r="MZH65" s="87"/>
      <c r="MZI65" s="87"/>
      <c r="MZJ65" s="87"/>
      <c r="MZK65" s="87"/>
      <c r="MZL65" s="87"/>
      <c r="MZM65" s="87"/>
      <c r="MZN65" s="87"/>
      <c r="MZO65" s="87"/>
      <c r="MZU65" s="87"/>
      <c r="MZV65" s="87"/>
      <c r="MZW65" s="87"/>
      <c r="MZX65" s="87"/>
      <c r="MZY65" s="87"/>
      <c r="MZZ65" s="87"/>
      <c r="NAA65" s="87"/>
      <c r="NAB65" s="87"/>
      <c r="NAC65" s="87"/>
      <c r="NAD65" s="87"/>
      <c r="NAJ65" s="87"/>
      <c r="NAK65" s="87"/>
      <c r="NAL65" s="87"/>
      <c r="NAM65" s="87"/>
      <c r="NAN65" s="87"/>
      <c r="NAO65" s="87"/>
      <c r="NAP65" s="87"/>
      <c r="NAQ65" s="87"/>
      <c r="NAR65" s="87"/>
      <c r="NAS65" s="87"/>
      <c r="NAY65" s="87"/>
      <c r="NAZ65" s="87"/>
      <c r="NBA65" s="87"/>
      <c r="NBB65" s="87"/>
      <c r="NBC65" s="87"/>
      <c r="NBD65" s="87"/>
      <c r="NBE65" s="87"/>
      <c r="NBF65" s="87"/>
      <c r="NBG65" s="87"/>
      <c r="NBH65" s="87"/>
      <c r="NBN65" s="87"/>
      <c r="NBO65" s="87"/>
      <c r="NBP65" s="87"/>
      <c r="NBQ65" s="87"/>
      <c r="NBR65" s="87"/>
      <c r="NBS65" s="87"/>
      <c r="NBT65" s="87"/>
      <c r="NBU65" s="87"/>
      <c r="NBV65" s="87"/>
      <c r="NBW65" s="87"/>
      <c r="NCC65" s="87"/>
      <c r="NCD65" s="87"/>
      <c r="NCE65" s="87"/>
      <c r="NCF65" s="87"/>
      <c r="NCG65" s="87"/>
      <c r="NCH65" s="87"/>
      <c r="NCI65" s="87"/>
      <c r="NCJ65" s="87"/>
      <c r="NCK65" s="87"/>
      <c r="NCL65" s="87"/>
      <c r="NCR65" s="87"/>
      <c r="NCS65" s="87"/>
      <c r="NCT65" s="87"/>
      <c r="NCU65" s="87"/>
      <c r="NCV65" s="87"/>
      <c r="NCW65" s="87"/>
      <c r="NCX65" s="87"/>
      <c r="NCY65" s="87"/>
      <c r="NCZ65" s="87"/>
      <c r="NDA65" s="87"/>
      <c r="NDG65" s="87"/>
      <c r="NDH65" s="87"/>
      <c r="NDI65" s="87"/>
      <c r="NDJ65" s="87"/>
      <c r="NDK65" s="87"/>
      <c r="NDL65" s="87"/>
      <c r="NDM65" s="87"/>
      <c r="NDN65" s="87"/>
      <c r="NDO65" s="87"/>
      <c r="NDP65" s="87"/>
      <c r="NDV65" s="87"/>
      <c r="NDW65" s="87"/>
      <c r="NDX65" s="87"/>
      <c r="NDY65" s="87"/>
      <c r="NDZ65" s="87"/>
      <c r="NEA65" s="87"/>
      <c r="NEB65" s="87"/>
      <c r="NEC65" s="87"/>
      <c r="NED65" s="87"/>
      <c r="NEE65" s="87"/>
      <c r="NEK65" s="87"/>
      <c r="NEL65" s="87"/>
      <c r="NEM65" s="87"/>
      <c r="NEN65" s="87"/>
      <c r="NEO65" s="87"/>
      <c r="NEP65" s="87"/>
      <c r="NEQ65" s="87"/>
      <c r="NER65" s="87"/>
      <c r="NES65" s="87"/>
      <c r="NET65" s="87"/>
      <c r="NEZ65" s="87"/>
      <c r="NFA65" s="87"/>
      <c r="NFB65" s="87"/>
      <c r="NFC65" s="87"/>
      <c r="NFD65" s="87"/>
      <c r="NFE65" s="87"/>
      <c r="NFF65" s="87"/>
      <c r="NFG65" s="87"/>
      <c r="NFH65" s="87"/>
      <c r="NFI65" s="87"/>
      <c r="NFO65" s="87"/>
      <c r="NFP65" s="87"/>
      <c r="NFQ65" s="87"/>
      <c r="NFR65" s="87"/>
      <c r="NFS65" s="87"/>
      <c r="NFT65" s="87"/>
      <c r="NFU65" s="87"/>
      <c r="NFV65" s="87"/>
      <c r="NFW65" s="87"/>
      <c r="NFX65" s="87"/>
      <c r="NGD65" s="87"/>
      <c r="NGE65" s="87"/>
      <c r="NGF65" s="87"/>
      <c r="NGG65" s="87"/>
      <c r="NGH65" s="87"/>
      <c r="NGI65" s="87"/>
      <c r="NGJ65" s="87"/>
      <c r="NGK65" s="87"/>
      <c r="NGL65" s="87"/>
      <c r="NGM65" s="87"/>
      <c r="NGS65" s="87"/>
      <c r="NGT65" s="87"/>
      <c r="NGU65" s="87"/>
      <c r="NGV65" s="87"/>
      <c r="NGW65" s="87"/>
      <c r="NGX65" s="87"/>
      <c r="NGY65" s="87"/>
      <c r="NGZ65" s="87"/>
      <c r="NHA65" s="87"/>
      <c r="NHB65" s="87"/>
      <c r="NHH65" s="87"/>
      <c r="NHI65" s="87"/>
      <c r="NHJ65" s="87"/>
      <c r="NHK65" s="87"/>
      <c r="NHL65" s="87"/>
      <c r="NHM65" s="87"/>
      <c r="NHN65" s="87"/>
      <c r="NHO65" s="87"/>
      <c r="NHP65" s="87"/>
      <c r="NHQ65" s="87"/>
      <c r="NHW65" s="87"/>
      <c r="NHX65" s="87"/>
      <c r="NHY65" s="87"/>
      <c r="NHZ65" s="87"/>
      <c r="NIA65" s="87"/>
      <c r="NIB65" s="87"/>
      <c r="NIC65" s="87"/>
      <c r="NID65" s="87"/>
      <c r="NIE65" s="87"/>
      <c r="NIF65" s="87"/>
      <c r="NIL65" s="87"/>
      <c r="NIM65" s="87"/>
      <c r="NIN65" s="87"/>
      <c r="NIO65" s="87"/>
      <c r="NIP65" s="87"/>
      <c r="NIQ65" s="87"/>
      <c r="NIR65" s="87"/>
      <c r="NIS65" s="87"/>
      <c r="NIT65" s="87"/>
      <c r="NIU65" s="87"/>
      <c r="NJA65" s="87"/>
      <c r="NJB65" s="87"/>
      <c r="NJC65" s="87"/>
      <c r="NJD65" s="87"/>
      <c r="NJE65" s="87"/>
      <c r="NJF65" s="87"/>
      <c r="NJG65" s="87"/>
      <c r="NJH65" s="87"/>
      <c r="NJI65" s="87"/>
      <c r="NJJ65" s="87"/>
      <c r="NJP65" s="87"/>
      <c r="NJQ65" s="87"/>
      <c r="NJR65" s="87"/>
      <c r="NJS65" s="87"/>
      <c r="NJT65" s="87"/>
      <c r="NJU65" s="87"/>
      <c r="NJV65" s="87"/>
      <c r="NJW65" s="87"/>
      <c r="NJX65" s="87"/>
      <c r="NJY65" s="87"/>
      <c r="NKE65" s="87"/>
      <c r="NKF65" s="87"/>
      <c r="NKG65" s="87"/>
      <c r="NKH65" s="87"/>
      <c r="NKI65" s="87"/>
      <c r="NKJ65" s="87"/>
      <c r="NKK65" s="87"/>
      <c r="NKL65" s="87"/>
      <c r="NKM65" s="87"/>
      <c r="NKN65" s="87"/>
      <c r="NKT65" s="87"/>
      <c r="NKU65" s="87"/>
      <c r="NKV65" s="87"/>
      <c r="NKW65" s="87"/>
      <c r="NKX65" s="87"/>
      <c r="NKY65" s="87"/>
      <c r="NKZ65" s="87"/>
      <c r="NLA65" s="87"/>
      <c r="NLB65" s="87"/>
      <c r="NLC65" s="87"/>
      <c r="NLI65" s="87"/>
      <c r="NLJ65" s="87"/>
      <c r="NLK65" s="87"/>
      <c r="NLL65" s="87"/>
      <c r="NLM65" s="87"/>
      <c r="NLN65" s="87"/>
      <c r="NLO65" s="87"/>
      <c r="NLP65" s="87"/>
      <c r="NLQ65" s="87"/>
      <c r="NLR65" s="87"/>
      <c r="NLX65" s="87"/>
      <c r="NLY65" s="87"/>
      <c r="NLZ65" s="87"/>
      <c r="NMA65" s="87"/>
      <c r="NMB65" s="87"/>
      <c r="NMC65" s="87"/>
      <c r="NMD65" s="87"/>
      <c r="NME65" s="87"/>
      <c r="NMF65" s="87"/>
      <c r="NMG65" s="87"/>
      <c r="NMM65" s="87"/>
      <c r="NMN65" s="87"/>
      <c r="NMO65" s="87"/>
      <c r="NMP65" s="87"/>
      <c r="NMQ65" s="87"/>
      <c r="NMR65" s="87"/>
      <c r="NMS65" s="87"/>
      <c r="NMT65" s="87"/>
      <c r="NMU65" s="87"/>
      <c r="NMV65" s="87"/>
      <c r="NNB65" s="87"/>
      <c r="NNC65" s="87"/>
      <c r="NND65" s="87"/>
      <c r="NNE65" s="87"/>
      <c r="NNF65" s="87"/>
      <c r="NNG65" s="87"/>
      <c r="NNH65" s="87"/>
      <c r="NNI65" s="87"/>
      <c r="NNJ65" s="87"/>
      <c r="NNK65" s="87"/>
      <c r="NNQ65" s="87"/>
      <c r="NNR65" s="87"/>
      <c r="NNS65" s="87"/>
      <c r="NNT65" s="87"/>
      <c r="NNU65" s="87"/>
      <c r="NNV65" s="87"/>
      <c r="NNW65" s="87"/>
      <c r="NNX65" s="87"/>
      <c r="NNY65" s="87"/>
      <c r="NNZ65" s="87"/>
      <c r="NOF65" s="87"/>
      <c r="NOG65" s="87"/>
      <c r="NOH65" s="87"/>
      <c r="NOI65" s="87"/>
      <c r="NOJ65" s="87"/>
      <c r="NOK65" s="87"/>
      <c r="NOL65" s="87"/>
      <c r="NOM65" s="87"/>
      <c r="NON65" s="87"/>
      <c r="NOO65" s="87"/>
      <c r="NOU65" s="87"/>
      <c r="NOV65" s="87"/>
      <c r="NOW65" s="87"/>
      <c r="NOX65" s="87"/>
      <c r="NOY65" s="87"/>
      <c r="NOZ65" s="87"/>
      <c r="NPA65" s="87"/>
      <c r="NPB65" s="87"/>
      <c r="NPC65" s="87"/>
      <c r="NPD65" s="87"/>
      <c r="NPJ65" s="87"/>
      <c r="NPK65" s="87"/>
      <c r="NPL65" s="87"/>
      <c r="NPM65" s="87"/>
      <c r="NPN65" s="87"/>
      <c r="NPO65" s="87"/>
      <c r="NPP65" s="87"/>
      <c r="NPQ65" s="87"/>
      <c r="NPR65" s="87"/>
      <c r="NPS65" s="87"/>
      <c r="NPY65" s="87"/>
      <c r="NPZ65" s="87"/>
      <c r="NQA65" s="87"/>
      <c r="NQB65" s="87"/>
      <c r="NQC65" s="87"/>
      <c r="NQD65" s="87"/>
      <c r="NQE65" s="87"/>
      <c r="NQF65" s="87"/>
      <c r="NQG65" s="87"/>
      <c r="NQH65" s="87"/>
      <c r="NQN65" s="87"/>
      <c r="NQO65" s="87"/>
      <c r="NQP65" s="87"/>
      <c r="NQQ65" s="87"/>
      <c r="NQR65" s="87"/>
      <c r="NQS65" s="87"/>
      <c r="NQT65" s="87"/>
      <c r="NQU65" s="87"/>
      <c r="NQV65" s="87"/>
      <c r="NQW65" s="87"/>
      <c r="NRC65" s="87"/>
      <c r="NRD65" s="87"/>
      <c r="NRE65" s="87"/>
      <c r="NRF65" s="87"/>
      <c r="NRG65" s="87"/>
      <c r="NRH65" s="87"/>
      <c r="NRI65" s="87"/>
      <c r="NRJ65" s="87"/>
      <c r="NRK65" s="87"/>
      <c r="NRL65" s="87"/>
      <c r="NRR65" s="87"/>
      <c r="NRS65" s="87"/>
      <c r="NRT65" s="87"/>
      <c r="NRU65" s="87"/>
      <c r="NRV65" s="87"/>
      <c r="NRW65" s="87"/>
      <c r="NRX65" s="87"/>
      <c r="NRY65" s="87"/>
      <c r="NRZ65" s="87"/>
      <c r="NSA65" s="87"/>
      <c r="NSG65" s="87"/>
      <c r="NSH65" s="87"/>
      <c r="NSI65" s="87"/>
      <c r="NSJ65" s="87"/>
      <c r="NSK65" s="87"/>
      <c r="NSL65" s="87"/>
      <c r="NSM65" s="87"/>
      <c r="NSN65" s="87"/>
      <c r="NSO65" s="87"/>
      <c r="NSP65" s="87"/>
      <c r="NSV65" s="87"/>
      <c r="NSW65" s="87"/>
      <c r="NSX65" s="87"/>
      <c r="NSY65" s="87"/>
      <c r="NSZ65" s="87"/>
      <c r="NTA65" s="87"/>
      <c r="NTB65" s="87"/>
      <c r="NTC65" s="87"/>
      <c r="NTD65" s="87"/>
      <c r="NTE65" s="87"/>
      <c r="NTK65" s="87"/>
      <c r="NTL65" s="87"/>
      <c r="NTM65" s="87"/>
      <c r="NTN65" s="87"/>
      <c r="NTO65" s="87"/>
      <c r="NTP65" s="87"/>
      <c r="NTQ65" s="87"/>
      <c r="NTR65" s="87"/>
      <c r="NTS65" s="87"/>
      <c r="NTT65" s="87"/>
      <c r="NTZ65" s="87"/>
      <c r="NUA65" s="87"/>
      <c r="NUB65" s="87"/>
      <c r="NUC65" s="87"/>
      <c r="NUD65" s="87"/>
      <c r="NUE65" s="87"/>
      <c r="NUF65" s="87"/>
      <c r="NUG65" s="87"/>
      <c r="NUH65" s="87"/>
      <c r="NUI65" s="87"/>
      <c r="NUO65" s="87"/>
      <c r="NUP65" s="87"/>
      <c r="NUQ65" s="87"/>
      <c r="NUR65" s="87"/>
      <c r="NUS65" s="87"/>
      <c r="NUT65" s="87"/>
      <c r="NUU65" s="87"/>
      <c r="NUV65" s="87"/>
      <c r="NUW65" s="87"/>
      <c r="NUX65" s="87"/>
      <c r="NVD65" s="87"/>
      <c r="NVE65" s="87"/>
      <c r="NVF65" s="87"/>
      <c r="NVG65" s="87"/>
      <c r="NVH65" s="87"/>
      <c r="NVI65" s="87"/>
      <c r="NVJ65" s="87"/>
      <c r="NVK65" s="87"/>
      <c r="NVL65" s="87"/>
      <c r="NVM65" s="87"/>
      <c r="NVS65" s="87"/>
      <c r="NVT65" s="87"/>
      <c r="NVU65" s="87"/>
      <c r="NVV65" s="87"/>
      <c r="NVW65" s="87"/>
      <c r="NVX65" s="87"/>
      <c r="NVY65" s="87"/>
      <c r="NVZ65" s="87"/>
      <c r="NWA65" s="87"/>
      <c r="NWB65" s="87"/>
      <c r="NWH65" s="87"/>
      <c r="NWI65" s="87"/>
      <c r="NWJ65" s="87"/>
      <c r="NWK65" s="87"/>
      <c r="NWL65" s="87"/>
      <c r="NWM65" s="87"/>
      <c r="NWN65" s="87"/>
      <c r="NWO65" s="87"/>
      <c r="NWP65" s="87"/>
      <c r="NWQ65" s="87"/>
      <c r="NWW65" s="87"/>
      <c r="NWX65" s="87"/>
      <c r="NWY65" s="87"/>
      <c r="NWZ65" s="87"/>
      <c r="NXA65" s="87"/>
      <c r="NXB65" s="87"/>
      <c r="NXC65" s="87"/>
      <c r="NXD65" s="87"/>
      <c r="NXE65" s="87"/>
      <c r="NXF65" s="87"/>
      <c r="NXL65" s="87"/>
      <c r="NXM65" s="87"/>
      <c r="NXN65" s="87"/>
      <c r="NXO65" s="87"/>
      <c r="NXP65" s="87"/>
      <c r="NXQ65" s="87"/>
      <c r="NXR65" s="87"/>
      <c r="NXS65" s="87"/>
      <c r="NXT65" s="87"/>
      <c r="NXU65" s="87"/>
      <c r="NYA65" s="87"/>
      <c r="NYB65" s="87"/>
      <c r="NYC65" s="87"/>
      <c r="NYD65" s="87"/>
      <c r="NYE65" s="87"/>
      <c r="NYF65" s="87"/>
      <c r="NYG65" s="87"/>
      <c r="NYH65" s="87"/>
      <c r="NYI65" s="87"/>
      <c r="NYJ65" s="87"/>
      <c r="NYP65" s="87"/>
      <c r="NYQ65" s="87"/>
      <c r="NYR65" s="87"/>
      <c r="NYS65" s="87"/>
      <c r="NYT65" s="87"/>
      <c r="NYU65" s="87"/>
      <c r="NYV65" s="87"/>
      <c r="NYW65" s="87"/>
      <c r="NYX65" s="87"/>
      <c r="NYY65" s="87"/>
      <c r="NZE65" s="87"/>
      <c r="NZF65" s="87"/>
      <c r="NZG65" s="87"/>
      <c r="NZH65" s="87"/>
      <c r="NZI65" s="87"/>
      <c r="NZJ65" s="87"/>
      <c r="NZK65" s="87"/>
      <c r="NZL65" s="87"/>
      <c r="NZM65" s="87"/>
      <c r="NZN65" s="87"/>
      <c r="NZT65" s="87"/>
      <c r="NZU65" s="87"/>
      <c r="NZV65" s="87"/>
      <c r="NZW65" s="87"/>
      <c r="NZX65" s="87"/>
      <c r="NZY65" s="87"/>
      <c r="NZZ65" s="87"/>
      <c r="OAA65" s="87"/>
      <c r="OAB65" s="87"/>
      <c r="OAC65" s="87"/>
      <c r="OAI65" s="87"/>
      <c r="OAJ65" s="87"/>
      <c r="OAK65" s="87"/>
      <c r="OAL65" s="87"/>
      <c r="OAM65" s="87"/>
      <c r="OAN65" s="87"/>
      <c r="OAO65" s="87"/>
      <c r="OAP65" s="87"/>
      <c r="OAQ65" s="87"/>
      <c r="OAR65" s="87"/>
      <c r="OAX65" s="87"/>
      <c r="OAY65" s="87"/>
      <c r="OAZ65" s="87"/>
      <c r="OBA65" s="87"/>
      <c r="OBB65" s="87"/>
      <c r="OBC65" s="87"/>
      <c r="OBD65" s="87"/>
      <c r="OBE65" s="87"/>
      <c r="OBF65" s="87"/>
      <c r="OBG65" s="87"/>
      <c r="OBM65" s="87"/>
      <c r="OBN65" s="87"/>
      <c r="OBO65" s="87"/>
      <c r="OBP65" s="87"/>
      <c r="OBQ65" s="87"/>
      <c r="OBR65" s="87"/>
      <c r="OBS65" s="87"/>
      <c r="OBT65" s="87"/>
      <c r="OBU65" s="87"/>
      <c r="OBV65" s="87"/>
      <c r="OCB65" s="87"/>
      <c r="OCC65" s="87"/>
      <c r="OCD65" s="87"/>
      <c r="OCE65" s="87"/>
      <c r="OCF65" s="87"/>
      <c r="OCG65" s="87"/>
      <c r="OCH65" s="87"/>
      <c r="OCI65" s="87"/>
      <c r="OCJ65" s="87"/>
      <c r="OCK65" s="87"/>
      <c r="OCQ65" s="87"/>
      <c r="OCR65" s="87"/>
      <c r="OCS65" s="87"/>
      <c r="OCT65" s="87"/>
      <c r="OCU65" s="87"/>
      <c r="OCV65" s="87"/>
      <c r="OCW65" s="87"/>
      <c r="OCX65" s="87"/>
      <c r="OCY65" s="87"/>
      <c r="OCZ65" s="87"/>
      <c r="ODF65" s="87"/>
      <c r="ODG65" s="87"/>
      <c r="ODH65" s="87"/>
      <c r="ODI65" s="87"/>
      <c r="ODJ65" s="87"/>
      <c r="ODK65" s="87"/>
      <c r="ODL65" s="87"/>
      <c r="ODM65" s="87"/>
      <c r="ODN65" s="87"/>
      <c r="ODO65" s="87"/>
      <c r="ODU65" s="87"/>
      <c r="ODV65" s="87"/>
      <c r="ODW65" s="87"/>
      <c r="ODX65" s="87"/>
      <c r="ODY65" s="87"/>
      <c r="ODZ65" s="87"/>
      <c r="OEA65" s="87"/>
      <c r="OEB65" s="87"/>
      <c r="OEC65" s="87"/>
      <c r="OED65" s="87"/>
      <c r="OEJ65" s="87"/>
      <c r="OEK65" s="87"/>
      <c r="OEL65" s="87"/>
      <c r="OEM65" s="87"/>
      <c r="OEN65" s="87"/>
      <c r="OEO65" s="87"/>
      <c r="OEP65" s="87"/>
      <c r="OEQ65" s="87"/>
      <c r="OER65" s="87"/>
      <c r="OES65" s="87"/>
      <c r="OEY65" s="87"/>
      <c r="OEZ65" s="87"/>
      <c r="OFA65" s="87"/>
      <c r="OFB65" s="87"/>
      <c r="OFC65" s="87"/>
      <c r="OFD65" s="87"/>
      <c r="OFE65" s="87"/>
      <c r="OFF65" s="87"/>
      <c r="OFG65" s="87"/>
      <c r="OFH65" s="87"/>
      <c r="OFN65" s="87"/>
      <c r="OFO65" s="87"/>
      <c r="OFP65" s="87"/>
      <c r="OFQ65" s="87"/>
      <c r="OFR65" s="87"/>
      <c r="OFS65" s="87"/>
      <c r="OFT65" s="87"/>
      <c r="OFU65" s="87"/>
      <c r="OFV65" s="87"/>
      <c r="OFW65" s="87"/>
      <c r="OGC65" s="87"/>
      <c r="OGD65" s="87"/>
      <c r="OGE65" s="87"/>
      <c r="OGF65" s="87"/>
      <c r="OGG65" s="87"/>
      <c r="OGH65" s="87"/>
      <c r="OGI65" s="87"/>
      <c r="OGJ65" s="87"/>
      <c r="OGK65" s="87"/>
      <c r="OGL65" s="87"/>
      <c r="OGR65" s="87"/>
      <c r="OGS65" s="87"/>
      <c r="OGT65" s="87"/>
      <c r="OGU65" s="87"/>
      <c r="OGV65" s="87"/>
      <c r="OGW65" s="87"/>
      <c r="OGX65" s="87"/>
      <c r="OGY65" s="87"/>
      <c r="OGZ65" s="87"/>
      <c r="OHA65" s="87"/>
      <c r="OHG65" s="87"/>
      <c r="OHH65" s="87"/>
      <c r="OHI65" s="87"/>
      <c r="OHJ65" s="87"/>
      <c r="OHK65" s="87"/>
      <c r="OHL65" s="87"/>
      <c r="OHM65" s="87"/>
      <c r="OHN65" s="87"/>
      <c r="OHO65" s="87"/>
      <c r="OHP65" s="87"/>
      <c r="OHV65" s="87"/>
      <c r="OHW65" s="87"/>
      <c r="OHX65" s="87"/>
      <c r="OHY65" s="87"/>
      <c r="OHZ65" s="87"/>
      <c r="OIA65" s="87"/>
      <c r="OIB65" s="87"/>
      <c r="OIC65" s="87"/>
      <c r="OID65" s="87"/>
      <c r="OIE65" s="87"/>
      <c r="OIK65" s="87"/>
      <c r="OIL65" s="87"/>
      <c r="OIM65" s="87"/>
      <c r="OIN65" s="87"/>
      <c r="OIO65" s="87"/>
      <c r="OIP65" s="87"/>
      <c r="OIQ65" s="87"/>
      <c r="OIR65" s="87"/>
      <c r="OIS65" s="87"/>
      <c r="OIT65" s="87"/>
      <c r="OIZ65" s="87"/>
      <c r="OJA65" s="87"/>
      <c r="OJB65" s="87"/>
      <c r="OJC65" s="87"/>
      <c r="OJD65" s="87"/>
      <c r="OJE65" s="87"/>
      <c r="OJF65" s="87"/>
      <c r="OJG65" s="87"/>
      <c r="OJH65" s="87"/>
      <c r="OJI65" s="87"/>
      <c r="OJO65" s="87"/>
      <c r="OJP65" s="87"/>
      <c r="OJQ65" s="87"/>
      <c r="OJR65" s="87"/>
      <c r="OJS65" s="87"/>
      <c r="OJT65" s="87"/>
      <c r="OJU65" s="87"/>
      <c r="OJV65" s="87"/>
      <c r="OJW65" s="87"/>
      <c r="OJX65" s="87"/>
      <c r="OKD65" s="87"/>
      <c r="OKE65" s="87"/>
      <c r="OKF65" s="87"/>
      <c r="OKG65" s="87"/>
      <c r="OKH65" s="87"/>
      <c r="OKI65" s="87"/>
      <c r="OKJ65" s="87"/>
      <c r="OKK65" s="87"/>
      <c r="OKL65" s="87"/>
      <c r="OKM65" s="87"/>
      <c r="OKS65" s="87"/>
      <c r="OKT65" s="87"/>
      <c r="OKU65" s="87"/>
      <c r="OKV65" s="87"/>
      <c r="OKW65" s="87"/>
      <c r="OKX65" s="87"/>
      <c r="OKY65" s="87"/>
      <c r="OKZ65" s="87"/>
      <c r="OLA65" s="87"/>
      <c r="OLB65" s="87"/>
      <c r="OLH65" s="87"/>
      <c r="OLI65" s="87"/>
      <c r="OLJ65" s="87"/>
      <c r="OLK65" s="87"/>
      <c r="OLL65" s="87"/>
      <c r="OLM65" s="87"/>
      <c r="OLN65" s="87"/>
      <c r="OLO65" s="87"/>
      <c r="OLP65" s="87"/>
      <c r="OLQ65" s="87"/>
      <c r="OLW65" s="87"/>
      <c r="OLX65" s="87"/>
      <c r="OLY65" s="87"/>
      <c r="OLZ65" s="87"/>
      <c r="OMA65" s="87"/>
      <c r="OMB65" s="87"/>
      <c r="OMC65" s="87"/>
      <c r="OMD65" s="87"/>
      <c r="OME65" s="87"/>
      <c r="OMF65" s="87"/>
      <c r="OML65" s="87"/>
      <c r="OMM65" s="87"/>
      <c r="OMN65" s="87"/>
      <c r="OMO65" s="87"/>
      <c r="OMP65" s="87"/>
      <c r="OMQ65" s="87"/>
      <c r="OMR65" s="87"/>
      <c r="OMS65" s="87"/>
      <c r="OMT65" s="87"/>
      <c r="OMU65" s="87"/>
      <c r="ONA65" s="87"/>
      <c r="ONB65" s="87"/>
      <c r="ONC65" s="87"/>
      <c r="OND65" s="87"/>
      <c r="ONE65" s="87"/>
      <c r="ONF65" s="87"/>
      <c r="ONG65" s="87"/>
      <c r="ONH65" s="87"/>
      <c r="ONI65" s="87"/>
      <c r="ONJ65" s="87"/>
      <c r="ONP65" s="87"/>
      <c r="ONQ65" s="87"/>
      <c r="ONR65" s="87"/>
      <c r="ONS65" s="87"/>
      <c r="ONT65" s="87"/>
      <c r="ONU65" s="87"/>
      <c r="ONV65" s="87"/>
      <c r="ONW65" s="87"/>
      <c r="ONX65" s="87"/>
      <c r="ONY65" s="87"/>
      <c r="OOE65" s="87"/>
      <c r="OOF65" s="87"/>
      <c r="OOG65" s="87"/>
      <c r="OOH65" s="87"/>
      <c r="OOI65" s="87"/>
      <c r="OOJ65" s="87"/>
      <c r="OOK65" s="87"/>
      <c r="OOL65" s="87"/>
      <c r="OOM65" s="87"/>
      <c r="OON65" s="87"/>
      <c r="OOT65" s="87"/>
      <c r="OOU65" s="87"/>
      <c r="OOV65" s="87"/>
      <c r="OOW65" s="87"/>
      <c r="OOX65" s="87"/>
      <c r="OOY65" s="87"/>
      <c r="OOZ65" s="87"/>
      <c r="OPA65" s="87"/>
      <c r="OPB65" s="87"/>
      <c r="OPC65" s="87"/>
      <c r="OPI65" s="87"/>
      <c r="OPJ65" s="87"/>
      <c r="OPK65" s="87"/>
      <c r="OPL65" s="87"/>
      <c r="OPM65" s="87"/>
      <c r="OPN65" s="87"/>
      <c r="OPO65" s="87"/>
      <c r="OPP65" s="87"/>
      <c r="OPQ65" s="87"/>
      <c r="OPR65" s="87"/>
      <c r="OPX65" s="87"/>
      <c r="OPY65" s="87"/>
      <c r="OPZ65" s="87"/>
      <c r="OQA65" s="87"/>
      <c r="OQB65" s="87"/>
      <c r="OQC65" s="87"/>
      <c r="OQD65" s="87"/>
      <c r="OQE65" s="87"/>
      <c r="OQF65" s="87"/>
      <c r="OQG65" s="87"/>
      <c r="OQM65" s="87"/>
      <c r="OQN65" s="87"/>
      <c r="OQO65" s="87"/>
      <c r="OQP65" s="87"/>
      <c r="OQQ65" s="87"/>
      <c r="OQR65" s="87"/>
      <c r="OQS65" s="87"/>
      <c r="OQT65" s="87"/>
      <c r="OQU65" s="87"/>
      <c r="OQV65" s="87"/>
      <c r="ORB65" s="87"/>
      <c r="ORC65" s="87"/>
      <c r="ORD65" s="87"/>
      <c r="ORE65" s="87"/>
      <c r="ORF65" s="87"/>
      <c r="ORG65" s="87"/>
      <c r="ORH65" s="87"/>
      <c r="ORI65" s="87"/>
      <c r="ORJ65" s="87"/>
      <c r="ORK65" s="87"/>
      <c r="ORQ65" s="87"/>
      <c r="ORR65" s="87"/>
      <c r="ORS65" s="87"/>
      <c r="ORT65" s="87"/>
      <c r="ORU65" s="87"/>
      <c r="ORV65" s="87"/>
      <c r="ORW65" s="87"/>
      <c r="ORX65" s="87"/>
      <c r="ORY65" s="87"/>
      <c r="ORZ65" s="87"/>
      <c r="OSF65" s="87"/>
      <c r="OSG65" s="87"/>
      <c r="OSH65" s="87"/>
      <c r="OSI65" s="87"/>
      <c r="OSJ65" s="87"/>
      <c r="OSK65" s="87"/>
      <c r="OSL65" s="87"/>
      <c r="OSM65" s="87"/>
      <c r="OSN65" s="87"/>
      <c r="OSO65" s="87"/>
      <c r="OSU65" s="87"/>
      <c r="OSV65" s="87"/>
      <c r="OSW65" s="87"/>
      <c r="OSX65" s="87"/>
      <c r="OSY65" s="87"/>
      <c r="OSZ65" s="87"/>
      <c r="OTA65" s="87"/>
      <c r="OTB65" s="87"/>
      <c r="OTC65" s="87"/>
      <c r="OTD65" s="87"/>
      <c r="OTJ65" s="87"/>
      <c r="OTK65" s="87"/>
      <c r="OTL65" s="87"/>
      <c r="OTM65" s="87"/>
      <c r="OTN65" s="87"/>
      <c r="OTO65" s="87"/>
      <c r="OTP65" s="87"/>
      <c r="OTQ65" s="87"/>
      <c r="OTR65" s="87"/>
      <c r="OTS65" s="87"/>
      <c r="OTY65" s="87"/>
      <c r="OTZ65" s="87"/>
      <c r="OUA65" s="87"/>
      <c r="OUB65" s="87"/>
      <c r="OUC65" s="87"/>
      <c r="OUD65" s="87"/>
      <c r="OUE65" s="87"/>
      <c r="OUF65" s="87"/>
      <c r="OUG65" s="87"/>
      <c r="OUH65" s="87"/>
      <c r="OUN65" s="87"/>
      <c r="OUO65" s="87"/>
      <c r="OUP65" s="87"/>
      <c r="OUQ65" s="87"/>
      <c r="OUR65" s="87"/>
      <c r="OUS65" s="87"/>
      <c r="OUT65" s="87"/>
      <c r="OUU65" s="87"/>
      <c r="OUV65" s="87"/>
      <c r="OUW65" s="87"/>
      <c r="OVC65" s="87"/>
      <c r="OVD65" s="87"/>
      <c r="OVE65" s="87"/>
      <c r="OVF65" s="87"/>
      <c r="OVG65" s="87"/>
      <c r="OVH65" s="87"/>
      <c r="OVI65" s="87"/>
      <c r="OVJ65" s="87"/>
      <c r="OVK65" s="87"/>
      <c r="OVL65" s="87"/>
      <c r="OVR65" s="87"/>
      <c r="OVS65" s="87"/>
      <c r="OVT65" s="87"/>
      <c r="OVU65" s="87"/>
      <c r="OVV65" s="87"/>
      <c r="OVW65" s="87"/>
      <c r="OVX65" s="87"/>
      <c r="OVY65" s="87"/>
      <c r="OVZ65" s="87"/>
      <c r="OWA65" s="87"/>
      <c r="OWG65" s="87"/>
      <c r="OWH65" s="87"/>
      <c r="OWI65" s="87"/>
      <c r="OWJ65" s="87"/>
      <c r="OWK65" s="87"/>
      <c r="OWL65" s="87"/>
      <c r="OWM65" s="87"/>
      <c r="OWN65" s="87"/>
      <c r="OWO65" s="87"/>
      <c r="OWP65" s="87"/>
      <c r="OWV65" s="87"/>
      <c r="OWW65" s="87"/>
      <c r="OWX65" s="87"/>
      <c r="OWY65" s="87"/>
      <c r="OWZ65" s="87"/>
      <c r="OXA65" s="87"/>
      <c r="OXB65" s="87"/>
      <c r="OXC65" s="87"/>
      <c r="OXD65" s="87"/>
      <c r="OXE65" s="87"/>
      <c r="OXK65" s="87"/>
      <c r="OXL65" s="87"/>
      <c r="OXM65" s="87"/>
      <c r="OXN65" s="87"/>
      <c r="OXO65" s="87"/>
      <c r="OXP65" s="87"/>
      <c r="OXQ65" s="87"/>
      <c r="OXR65" s="87"/>
      <c r="OXS65" s="87"/>
      <c r="OXT65" s="87"/>
      <c r="OXZ65" s="87"/>
      <c r="OYA65" s="87"/>
      <c r="OYB65" s="87"/>
      <c r="OYC65" s="87"/>
      <c r="OYD65" s="87"/>
      <c r="OYE65" s="87"/>
      <c r="OYF65" s="87"/>
      <c r="OYG65" s="87"/>
      <c r="OYH65" s="87"/>
      <c r="OYI65" s="87"/>
      <c r="OYO65" s="87"/>
      <c r="OYP65" s="87"/>
      <c r="OYQ65" s="87"/>
      <c r="OYR65" s="87"/>
      <c r="OYS65" s="87"/>
      <c r="OYT65" s="87"/>
      <c r="OYU65" s="87"/>
      <c r="OYV65" s="87"/>
      <c r="OYW65" s="87"/>
      <c r="OYX65" s="87"/>
      <c r="OZD65" s="87"/>
      <c r="OZE65" s="87"/>
      <c r="OZF65" s="87"/>
      <c r="OZG65" s="87"/>
      <c r="OZH65" s="87"/>
      <c r="OZI65" s="87"/>
      <c r="OZJ65" s="87"/>
      <c r="OZK65" s="87"/>
      <c r="OZL65" s="87"/>
      <c r="OZM65" s="87"/>
      <c r="OZS65" s="87"/>
      <c r="OZT65" s="87"/>
      <c r="OZU65" s="87"/>
      <c r="OZV65" s="87"/>
      <c r="OZW65" s="87"/>
      <c r="OZX65" s="87"/>
      <c r="OZY65" s="87"/>
      <c r="OZZ65" s="87"/>
      <c r="PAA65" s="87"/>
      <c r="PAB65" s="87"/>
      <c r="PAH65" s="87"/>
      <c r="PAI65" s="87"/>
      <c r="PAJ65" s="87"/>
      <c r="PAK65" s="87"/>
      <c r="PAL65" s="87"/>
      <c r="PAM65" s="87"/>
      <c r="PAN65" s="87"/>
      <c r="PAO65" s="87"/>
      <c r="PAP65" s="87"/>
      <c r="PAQ65" s="87"/>
      <c r="PAW65" s="87"/>
      <c r="PAX65" s="87"/>
      <c r="PAY65" s="87"/>
      <c r="PAZ65" s="87"/>
      <c r="PBA65" s="87"/>
      <c r="PBB65" s="87"/>
      <c r="PBC65" s="87"/>
      <c r="PBD65" s="87"/>
      <c r="PBE65" s="87"/>
      <c r="PBF65" s="87"/>
      <c r="PBL65" s="87"/>
      <c r="PBM65" s="87"/>
      <c r="PBN65" s="87"/>
      <c r="PBO65" s="87"/>
      <c r="PBP65" s="87"/>
      <c r="PBQ65" s="87"/>
      <c r="PBR65" s="87"/>
      <c r="PBS65" s="87"/>
      <c r="PBT65" s="87"/>
      <c r="PBU65" s="87"/>
      <c r="PCA65" s="87"/>
      <c r="PCB65" s="87"/>
      <c r="PCC65" s="87"/>
      <c r="PCD65" s="87"/>
      <c r="PCE65" s="87"/>
      <c r="PCF65" s="87"/>
      <c r="PCG65" s="87"/>
      <c r="PCH65" s="87"/>
      <c r="PCI65" s="87"/>
      <c r="PCJ65" s="87"/>
      <c r="PCP65" s="87"/>
      <c r="PCQ65" s="87"/>
      <c r="PCR65" s="87"/>
      <c r="PCS65" s="87"/>
      <c r="PCT65" s="87"/>
      <c r="PCU65" s="87"/>
      <c r="PCV65" s="87"/>
      <c r="PCW65" s="87"/>
      <c r="PCX65" s="87"/>
      <c r="PCY65" s="87"/>
      <c r="PDE65" s="87"/>
      <c r="PDF65" s="87"/>
      <c r="PDG65" s="87"/>
      <c r="PDH65" s="87"/>
      <c r="PDI65" s="87"/>
      <c r="PDJ65" s="87"/>
      <c r="PDK65" s="87"/>
      <c r="PDL65" s="87"/>
      <c r="PDM65" s="87"/>
      <c r="PDN65" s="87"/>
      <c r="PDT65" s="87"/>
      <c r="PDU65" s="87"/>
      <c r="PDV65" s="87"/>
      <c r="PDW65" s="87"/>
      <c r="PDX65" s="87"/>
      <c r="PDY65" s="87"/>
      <c r="PDZ65" s="87"/>
      <c r="PEA65" s="87"/>
      <c r="PEB65" s="87"/>
      <c r="PEC65" s="87"/>
      <c r="PEI65" s="87"/>
      <c r="PEJ65" s="87"/>
      <c r="PEK65" s="87"/>
      <c r="PEL65" s="87"/>
      <c r="PEM65" s="87"/>
      <c r="PEN65" s="87"/>
      <c r="PEO65" s="87"/>
      <c r="PEP65" s="87"/>
      <c r="PEQ65" s="87"/>
      <c r="PER65" s="87"/>
      <c r="PEX65" s="87"/>
      <c r="PEY65" s="87"/>
      <c r="PEZ65" s="87"/>
      <c r="PFA65" s="87"/>
      <c r="PFB65" s="87"/>
      <c r="PFC65" s="87"/>
      <c r="PFD65" s="87"/>
      <c r="PFE65" s="87"/>
      <c r="PFF65" s="87"/>
      <c r="PFG65" s="87"/>
      <c r="PFM65" s="87"/>
      <c r="PFN65" s="87"/>
      <c r="PFO65" s="87"/>
      <c r="PFP65" s="87"/>
      <c r="PFQ65" s="87"/>
      <c r="PFR65" s="87"/>
      <c r="PFS65" s="87"/>
      <c r="PFT65" s="87"/>
      <c r="PFU65" s="87"/>
      <c r="PFV65" s="87"/>
      <c r="PGB65" s="87"/>
      <c r="PGC65" s="87"/>
      <c r="PGD65" s="87"/>
      <c r="PGE65" s="87"/>
      <c r="PGF65" s="87"/>
      <c r="PGG65" s="87"/>
      <c r="PGH65" s="87"/>
      <c r="PGI65" s="87"/>
      <c r="PGJ65" s="87"/>
      <c r="PGK65" s="87"/>
      <c r="PGQ65" s="87"/>
      <c r="PGR65" s="87"/>
      <c r="PGS65" s="87"/>
      <c r="PGT65" s="87"/>
      <c r="PGU65" s="87"/>
      <c r="PGV65" s="87"/>
      <c r="PGW65" s="87"/>
      <c r="PGX65" s="87"/>
      <c r="PGY65" s="87"/>
      <c r="PGZ65" s="87"/>
      <c r="PHF65" s="87"/>
      <c r="PHG65" s="87"/>
      <c r="PHH65" s="87"/>
      <c r="PHI65" s="87"/>
      <c r="PHJ65" s="87"/>
      <c r="PHK65" s="87"/>
      <c r="PHL65" s="87"/>
      <c r="PHM65" s="87"/>
      <c r="PHN65" s="87"/>
      <c r="PHO65" s="87"/>
      <c r="PHU65" s="87"/>
      <c r="PHV65" s="87"/>
      <c r="PHW65" s="87"/>
      <c r="PHX65" s="87"/>
      <c r="PHY65" s="87"/>
      <c r="PHZ65" s="87"/>
      <c r="PIA65" s="87"/>
      <c r="PIB65" s="87"/>
      <c r="PIC65" s="87"/>
      <c r="PID65" s="87"/>
      <c r="PIJ65" s="87"/>
      <c r="PIK65" s="87"/>
      <c r="PIL65" s="87"/>
      <c r="PIM65" s="87"/>
      <c r="PIN65" s="87"/>
      <c r="PIO65" s="87"/>
      <c r="PIP65" s="87"/>
      <c r="PIQ65" s="87"/>
      <c r="PIR65" s="87"/>
      <c r="PIS65" s="87"/>
      <c r="PIY65" s="87"/>
      <c r="PIZ65" s="87"/>
      <c r="PJA65" s="87"/>
      <c r="PJB65" s="87"/>
      <c r="PJC65" s="87"/>
      <c r="PJD65" s="87"/>
      <c r="PJE65" s="87"/>
      <c r="PJF65" s="87"/>
      <c r="PJG65" s="87"/>
      <c r="PJH65" s="87"/>
      <c r="PJN65" s="87"/>
      <c r="PJO65" s="87"/>
      <c r="PJP65" s="87"/>
      <c r="PJQ65" s="87"/>
      <c r="PJR65" s="87"/>
      <c r="PJS65" s="87"/>
      <c r="PJT65" s="87"/>
      <c r="PJU65" s="87"/>
      <c r="PJV65" s="87"/>
      <c r="PJW65" s="87"/>
      <c r="PKC65" s="87"/>
      <c r="PKD65" s="87"/>
      <c r="PKE65" s="87"/>
      <c r="PKF65" s="87"/>
      <c r="PKG65" s="87"/>
      <c r="PKH65" s="87"/>
      <c r="PKI65" s="87"/>
      <c r="PKJ65" s="87"/>
      <c r="PKK65" s="87"/>
      <c r="PKL65" s="87"/>
      <c r="PKR65" s="87"/>
      <c r="PKS65" s="87"/>
      <c r="PKT65" s="87"/>
      <c r="PKU65" s="87"/>
      <c r="PKV65" s="87"/>
      <c r="PKW65" s="87"/>
      <c r="PKX65" s="87"/>
      <c r="PKY65" s="87"/>
      <c r="PKZ65" s="87"/>
      <c r="PLA65" s="87"/>
      <c r="PLG65" s="87"/>
      <c r="PLH65" s="87"/>
      <c r="PLI65" s="87"/>
      <c r="PLJ65" s="87"/>
      <c r="PLK65" s="87"/>
      <c r="PLL65" s="87"/>
      <c r="PLM65" s="87"/>
      <c r="PLN65" s="87"/>
      <c r="PLO65" s="87"/>
      <c r="PLP65" s="87"/>
      <c r="PLV65" s="87"/>
      <c r="PLW65" s="87"/>
      <c r="PLX65" s="87"/>
      <c r="PLY65" s="87"/>
      <c r="PLZ65" s="87"/>
      <c r="PMA65" s="87"/>
      <c r="PMB65" s="87"/>
      <c r="PMC65" s="87"/>
      <c r="PMD65" s="87"/>
      <c r="PME65" s="87"/>
      <c r="PMK65" s="87"/>
      <c r="PML65" s="87"/>
      <c r="PMM65" s="87"/>
      <c r="PMN65" s="87"/>
      <c r="PMO65" s="87"/>
      <c r="PMP65" s="87"/>
      <c r="PMQ65" s="87"/>
      <c r="PMR65" s="87"/>
      <c r="PMS65" s="87"/>
      <c r="PMT65" s="87"/>
      <c r="PMZ65" s="87"/>
      <c r="PNA65" s="87"/>
      <c r="PNB65" s="87"/>
      <c r="PNC65" s="87"/>
      <c r="PND65" s="87"/>
      <c r="PNE65" s="87"/>
      <c r="PNF65" s="87"/>
      <c r="PNG65" s="87"/>
      <c r="PNH65" s="87"/>
      <c r="PNI65" s="87"/>
      <c r="PNO65" s="87"/>
      <c r="PNP65" s="87"/>
      <c r="PNQ65" s="87"/>
      <c r="PNR65" s="87"/>
      <c r="PNS65" s="87"/>
      <c r="PNT65" s="87"/>
      <c r="PNU65" s="87"/>
      <c r="PNV65" s="87"/>
      <c r="PNW65" s="87"/>
      <c r="PNX65" s="87"/>
      <c r="POD65" s="87"/>
      <c r="POE65" s="87"/>
      <c r="POF65" s="87"/>
      <c r="POG65" s="87"/>
      <c r="POH65" s="87"/>
      <c r="POI65" s="87"/>
      <c r="POJ65" s="87"/>
      <c r="POK65" s="87"/>
      <c r="POL65" s="87"/>
      <c r="POM65" s="87"/>
      <c r="POS65" s="87"/>
      <c r="POT65" s="87"/>
      <c r="POU65" s="87"/>
      <c r="POV65" s="87"/>
      <c r="POW65" s="87"/>
      <c r="POX65" s="87"/>
      <c r="POY65" s="87"/>
      <c r="POZ65" s="87"/>
      <c r="PPA65" s="87"/>
      <c r="PPB65" s="87"/>
      <c r="PPH65" s="87"/>
      <c r="PPI65" s="87"/>
      <c r="PPJ65" s="87"/>
      <c r="PPK65" s="87"/>
      <c r="PPL65" s="87"/>
      <c r="PPM65" s="87"/>
      <c r="PPN65" s="87"/>
      <c r="PPO65" s="87"/>
      <c r="PPP65" s="87"/>
      <c r="PPQ65" s="87"/>
      <c r="PPW65" s="87"/>
      <c r="PPX65" s="87"/>
      <c r="PPY65" s="87"/>
      <c r="PPZ65" s="87"/>
      <c r="PQA65" s="87"/>
      <c r="PQB65" s="87"/>
      <c r="PQC65" s="87"/>
      <c r="PQD65" s="87"/>
      <c r="PQE65" s="87"/>
      <c r="PQF65" s="87"/>
      <c r="PQL65" s="87"/>
      <c r="PQM65" s="87"/>
      <c r="PQN65" s="87"/>
      <c r="PQO65" s="87"/>
      <c r="PQP65" s="87"/>
      <c r="PQQ65" s="87"/>
      <c r="PQR65" s="87"/>
      <c r="PQS65" s="87"/>
      <c r="PQT65" s="87"/>
      <c r="PQU65" s="87"/>
      <c r="PRA65" s="87"/>
      <c r="PRB65" s="87"/>
      <c r="PRC65" s="87"/>
      <c r="PRD65" s="87"/>
      <c r="PRE65" s="87"/>
      <c r="PRF65" s="87"/>
      <c r="PRG65" s="87"/>
      <c r="PRH65" s="87"/>
      <c r="PRI65" s="87"/>
      <c r="PRJ65" s="87"/>
      <c r="PRP65" s="87"/>
      <c r="PRQ65" s="87"/>
      <c r="PRR65" s="87"/>
      <c r="PRS65" s="87"/>
      <c r="PRT65" s="87"/>
      <c r="PRU65" s="87"/>
      <c r="PRV65" s="87"/>
      <c r="PRW65" s="87"/>
      <c r="PRX65" s="87"/>
      <c r="PRY65" s="87"/>
      <c r="PSE65" s="87"/>
      <c r="PSF65" s="87"/>
      <c r="PSG65" s="87"/>
      <c r="PSH65" s="87"/>
      <c r="PSI65" s="87"/>
      <c r="PSJ65" s="87"/>
      <c r="PSK65" s="87"/>
      <c r="PSL65" s="87"/>
      <c r="PSM65" s="87"/>
      <c r="PSN65" s="87"/>
      <c r="PST65" s="87"/>
      <c r="PSU65" s="87"/>
      <c r="PSV65" s="87"/>
      <c r="PSW65" s="87"/>
      <c r="PSX65" s="87"/>
      <c r="PSY65" s="87"/>
      <c r="PSZ65" s="87"/>
      <c r="PTA65" s="87"/>
      <c r="PTB65" s="87"/>
      <c r="PTC65" s="87"/>
      <c r="PTI65" s="87"/>
      <c r="PTJ65" s="87"/>
      <c r="PTK65" s="87"/>
      <c r="PTL65" s="87"/>
      <c r="PTM65" s="87"/>
      <c r="PTN65" s="87"/>
      <c r="PTO65" s="87"/>
      <c r="PTP65" s="87"/>
      <c r="PTQ65" s="87"/>
      <c r="PTR65" s="87"/>
      <c r="PTX65" s="87"/>
      <c r="PTY65" s="87"/>
      <c r="PTZ65" s="87"/>
      <c r="PUA65" s="87"/>
      <c r="PUB65" s="87"/>
      <c r="PUC65" s="87"/>
      <c r="PUD65" s="87"/>
      <c r="PUE65" s="87"/>
      <c r="PUF65" s="87"/>
      <c r="PUG65" s="87"/>
      <c r="PUM65" s="87"/>
      <c r="PUN65" s="87"/>
      <c r="PUO65" s="87"/>
      <c r="PUP65" s="87"/>
      <c r="PUQ65" s="87"/>
      <c r="PUR65" s="87"/>
      <c r="PUS65" s="87"/>
      <c r="PUT65" s="87"/>
      <c r="PUU65" s="87"/>
      <c r="PUV65" s="87"/>
      <c r="PVB65" s="87"/>
      <c r="PVC65" s="87"/>
      <c r="PVD65" s="87"/>
      <c r="PVE65" s="87"/>
      <c r="PVF65" s="87"/>
      <c r="PVG65" s="87"/>
      <c r="PVH65" s="87"/>
      <c r="PVI65" s="87"/>
      <c r="PVJ65" s="87"/>
      <c r="PVK65" s="87"/>
      <c r="PVQ65" s="87"/>
      <c r="PVR65" s="87"/>
      <c r="PVS65" s="87"/>
      <c r="PVT65" s="87"/>
      <c r="PVU65" s="87"/>
      <c r="PVV65" s="87"/>
      <c r="PVW65" s="87"/>
      <c r="PVX65" s="87"/>
      <c r="PVY65" s="87"/>
      <c r="PVZ65" s="87"/>
      <c r="PWF65" s="87"/>
      <c r="PWG65" s="87"/>
      <c r="PWH65" s="87"/>
      <c r="PWI65" s="87"/>
      <c r="PWJ65" s="87"/>
      <c r="PWK65" s="87"/>
      <c r="PWL65" s="87"/>
      <c r="PWM65" s="87"/>
      <c r="PWN65" s="87"/>
      <c r="PWO65" s="87"/>
      <c r="PWU65" s="87"/>
      <c r="PWV65" s="87"/>
      <c r="PWW65" s="87"/>
      <c r="PWX65" s="87"/>
      <c r="PWY65" s="87"/>
      <c r="PWZ65" s="87"/>
      <c r="PXA65" s="87"/>
      <c r="PXB65" s="87"/>
      <c r="PXC65" s="87"/>
      <c r="PXD65" s="87"/>
      <c r="PXJ65" s="87"/>
      <c r="PXK65" s="87"/>
      <c r="PXL65" s="87"/>
      <c r="PXM65" s="87"/>
      <c r="PXN65" s="87"/>
      <c r="PXO65" s="87"/>
      <c r="PXP65" s="87"/>
      <c r="PXQ65" s="87"/>
      <c r="PXR65" s="87"/>
      <c r="PXS65" s="87"/>
      <c r="PXY65" s="87"/>
      <c r="PXZ65" s="87"/>
      <c r="PYA65" s="87"/>
      <c r="PYB65" s="87"/>
      <c r="PYC65" s="87"/>
      <c r="PYD65" s="87"/>
      <c r="PYE65" s="87"/>
      <c r="PYF65" s="87"/>
      <c r="PYG65" s="87"/>
      <c r="PYH65" s="87"/>
      <c r="PYN65" s="87"/>
      <c r="PYO65" s="87"/>
      <c r="PYP65" s="87"/>
      <c r="PYQ65" s="87"/>
      <c r="PYR65" s="87"/>
      <c r="PYS65" s="87"/>
      <c r="PYT65" s="87"/>
      <c r="PYU65" s="87"/>
      <c r="PYV65" s="87"/>
      <c r="PYW65" s="87"/>
      <c r="PZC65" s="87"/>
      <c r="PZD65" s="87"/>
      <c r="PZE65" s="87"/>
      <c r="PZF65" s="87"/>
      <c r="PZG65" s="87"/>
      <c r="PZH65" s="87"/>
      <c r="PZI65" s="87"/>
      <c r="PZJ65" s="87"/>
      <c r="PZK65" s="87"/>
      <c r="PZL65" s="87"/>
      <c r="PZR65" s="87"/>
      <c r="PZS65" s="87"/>
      <c r="PZT65" s="87"/>
      <c r="PZU65" s="87"/>
      <c r="PZV65" s="87"/>
      <c r="PZW65" s="87"/>
      <c r="PZX65" s="87"/>
      <c r="PZY65" s="87"/>
      <c r="PZZ65" s="87"/>
      <c r="QAA65" s="87"/>
      <c r="QAG65" s="87"/>
      <c r="QAH65" s="87"/>
      <c r="QAI65" s="87"/>
      <c r="QAJ65" s="87"/>
      <c r="QAK65" s="87"/>
      <c r="QAL65" s="87"/>
      <c r="QAM65" s="87"/>
      <c r="QAN65" s="87"/>
      <c r="QAO65" s="87"/>
      <c r="QAP65" s="87"/>
      <c r="QAV65" s="87"/>
      <c r="QAW65" s="87"/>
      <c r="QAX65" s="87"/>
      <c r="QAY65" s="87"/>
      <c r="QAZ65" s="87"/>
      <c r="QBA65" s="87"/>
      <c r="QBB65" s="87"/>
      <c r="QBC65" s="87"/>
      <c r="QBD65" s="87"/>
      <c r="QBE65" s="87"/>
      <c r="QBK65" s="87"/>
      <c r="QBL65" s="87"/>
      <c r="QBM65" s="87"/>
      <c r="QBN65" s="87"/>
      <c r="QBO65" s="87"/>
      <c r="QBP65" s="87"/>
      <c r="QBQ65" s="87"/>
      <c r="QBR65" s="87"/>
      <c r="QBS65" s="87"/>
      <c r="QBT65" s="87"/>
      <c r="QBZ65" s="87"/>
      <c r="QCA65" s="87"/>
      <c r="QCB65" s="87"/>
      <c r="QCC65" s="87"/>
      <c r="QCD65" s="87"/>
      <c r="QCE65" s="87"/>
      <c r="QCF65" s="87"/>
      <c r="QCG65" s="87"/>
      <c r="QCH65" s="87"/>
      <c r="QCI65" s="87"/>
      <c r="QCO65" s="87"/>
      <c r="QCP65" s="87"/>
      <c r="QCQ65" s="87"/>
      <c r="QCR65" s="87"/>
      <c r="QCS65" s="87"/>
      <c r="QCT65" s="87"/>
      <c r="QCU65" s="87"/>
      <c r="QCV65" s="87"/>
      <c r="QCW65" s="87"/>
      <c r="QCX65" s="87"/>
      <c r="QDD65" s="87"/>
      <c r="QDE65" s="87"/>
      <c r="QDF65" s="87"/>
      <c r="QDG65" s="87"/>
      <c r="QDH65" s="87"/>
      <c r="QDI65" s="87"/>
      <c r="QDJ65" s="87"/>
      <c r="QDK65" s="87"/>
      <c r="QDL65" s="87"/>
      <c r="QDM65" s="87"/>
      <c r="QDS65" s="87"/>
      <c r="QDT65" s="87"/>
      <c r="QDU65" s="87"/>
      <c r="QDV65" s="87"/>
      <c r="QDW65" s="87"/>
      <c r="QDX65" s="87"/>
      <c r="QDY65" s="87"/>
      <c r="QDZ65" s="87"/>
      <c r="QEA65" s="87"/>
      <c r="QEB65" s="87"/>
      <c r="QEH65" s="87"/>
      <c r="QEI65" s="87"/>
      <c r="QEJ65" s="87"/>
      <c r="QEK65" s="87"/>
      <c r="QEL65" s="87"/>
      <c r="QEM65" s="87"/>
      <c r="QEN65" s="87"/>
      <c r="QEO65" s="87"/>
      <c r="QEP65" s="87"/>
      <c r="QEQ65" s="87"/>
      <c r="QEW65" s="87"/>
      <c r="QEX65" s="87"/>
      <c r="QEY65" s="87"/>
      <c r="QEZ65" s="87"/>
      <c r="QFA65" s="87"/>
      <c r="QFB65" s="87"/>
      <c r="QFC65" s="87"/>
      <c r="QFD65" s="87"/>
      <c r="QFE65" s="87"/>
      <c r="QFF65" s="87"/>
      <c r="QFL65" s="87"/>
      <c r="QFM65" s="87"/>
      <c r="QFN65" s="87"/>
      <c r="QFO65" s="87"/>
      <c r="QFP65" s="87"/>
      <c r="QFQ65" s="87"/>
      <c r="QFR65" s="87"/>
      <c r="QFS65" s="87"/>
      <c r="QFT65" s="87"/>
      <c r="QFU65" s="87"/>
      <c r="QGA65" s="87"/>
      <c r="QGB65" s="87"/>
      <c r="QGC65" s="87"/>
      <c r="QGD65" s="87"/>
      <c r="QGE65" s="87"/>
      <c r="QGF65" s="87"/>
      <c r="QGG65" s="87"/>
      <c r="QGH65" s="87"/>
      <c r="QGI65" s="87"/>
      <c r="QGJ65" s="87"/>
      <c r="QGP65" s="87"/>
      <c r="QGQ65" s="87"/>
      <c r="QGR65" s="87"/>
      <c r="QGS65" s="87"/>
      <c r="QGT65" s="87"/>
      <c r="QGU65" s="87"/>
      <c r="QGV65" s="87"/>
      <c r="QGW65" s="87"/>
      <c r="QGX65" s="87"/>
      <c r="QGY65" s="87"/>
      <c r="QHE65" s="87"/>
      <c r="QHF65" s="87"/>
      <c r="QHG65" s="87"/>
      <c r="QHH65" s="87"/>
      <c r="QHI65" s="87"/>
      <c r="QHJ65" s="87"/>
      <c r="QHK65" s="87"/>
      <c r="QHL65" s="87"/>
      <c r="QHM65" s="87"/>
      <c r="QHN65" s="87"/>
      <c r="QHT65" s="87"/>
      <c r="QHU65" s="87"/>
      <c r="QHV65" s="87"/>
      <c r="QHW65" s="87"/>
      <c r="QHX65" s="87"/>
      <c r="QHY65" s="87"/>
      <c r="QHZ65" s="87"/>
      <c r="QIA65" s="87"/>
      <c r="QIB65" s="87"/>
      <c r="QIC65" s="87"/>
      <c r="QII65" s="87"/>
      <c r="QIJ65" s="87"/>
      <c r="QIK65" s="87"/>
      <c r="QIL65" s="87"/>
      <c r="QIM65" s="87"/>
      <c r="QIN65" s="87"/>
      <c r="QIO65" s="87"/>
      <c r="QIP65" s="87"/>
      <c r="QIQ65" s="87"/>
      <c r="QIR65" s="87"/>
      <c r="QIX65" s="87"/>
      <c r="QIY65" s="87"/>
      <c r="QIZ65" s="87"/>
      <c r="QJA65" s="87"/>
      <c r="QJB65" s="87"/>
      <c r="QJC65" s="87"/>
      <c r="QJD65" s="87"/>
      <c r="QJE65" s="87"/>
      <c r="QJF65" s="87"/>
      <c r="QJG65" s="87"/>
      <c r="QJM65" s="87"/>
      <c r="QJN65" s="87"/>
      <c r="QJO65" s="87"/>
      <c r="QJP65" s="87"/>
      <c r="QJQ65" s="87"/>
      <c r="QJR65" s="87"/>
      <c r="QJS65" s="87"/>
      <c r="QJT65" s="87"/>
      <c r="QJU65" s="87"/>
      <c r="QJV65" s="87"/>
      <c r="QKB65" s="87"/>
      <c r="QKC65" s="87"/>
      <c r="QKD65" s="87"/>
      <c r="QKE65" s="87"/>
      <c r="QKF65" s="87"/>
      <c r="QKG65" s="87"/>
      <c r="QKH65" s="87"/>
      <c r="QKI65" s="87"/>
      <c r="QKJ65" s="87"/>
      <c r="QKK65" s="87"/>
      <c r="QKQ65" s="87"/>
      <c r="QKR65" s="87"/>
      <c r="QKS65" s="87"/>
      <c r="QKT65" s="87"/>
      <c r="QKU65" s="87"/>
      <c r="QKV65" s="87"/>
      <c r="QKW65" s="87"/>
      <c r="QKX65" s="87"/>
      <c r="QKY65" s="87"/>
      <c r="QKZ65" s="87"/>
      <c r="QLF65" s="87"/>
      <c r="QLG65" s="87"/>
      <c r="QLH65" s="87"/>
      <c r="QLI65" s="87"/>
      <c r="QLJ65" s="87"/>
      <c r="QLK65" s="87"/>
      <c r="QLL65" s="87"/>
      <c r="QLM65" s="87"/>
      <c r="QLN65" s="87"/>
      <c r="QLO65" s="87"/>
      <c r="QLU65" s="87"/>
      <c r="QLV65" s="87"/>
      <c r="QLW65" s="87"/>
      <c r="QLX65" s="87"/>
      <c r="QLY65" s="87"/>
      <c r="QLZ65" s="87"/>
      <c r="QMA65" s="87"/>
      <c r="QMB65" s="87"/>
      <c r="QMC65" s="87"/>
      <c r="QMD65" s="87"/>
      <c r="QMJ65" s="87"/>
      <c r="QMK65" s="87"/>
      <c r="QML65" s="87"/>
      <c r="QMM65" s="87"/>
      <c r="QMN65" s="87"/>
      <c r="QMO65" s="87"/>
      <c r="QMP65" s="87"/>
      <c r="QMQ65" s="87"/>
      <c r="QMR65" s="87"/>
      <c r="QMS65" s="87"/>
      <c r="QMY65" s="87"/>
      <c r="QMZ65" s="87"/>
      <c r="QNA65" s="87"/>
      <c r="QNB65" s="87"/>
      <c r="QNC65" s="87"/>
      <c r="QND65" s="87"/>
      <c r="QNE65" s="87"/>
      <c r="QNF65" s="87"/>
      <c r="QNG65" s="87"/>
      <c r="QNH65" s="87"/>
      <c r="QNN65" s="87"/>
      <c r="QNO65" s="87"/>
      <c r="QNP65" s="87"/>
      <c r="QNQ65" s="87"/>
      <c r="QNR65" s="87"/>
      <c r="QNS65" s="87"/>
      <c r="QNT65" s="87"/>
      <c r="QNU65" s="87"/>
      <c r="QNV65" s="87"/>
      <c r="QNW65" s="87"/>
      <c r="QOC65" s="87"/>
      <c r="QOD65" s="87"/>
      <c r="QOE65" s="87"/>
      <c r="QOF65" s="87"/>
      <c r="QOG65" s="87"/>
      <c r="QOH65" s="87"/>
      <c r="QOI65" s="87"/>
      <c r="QOJ65" s="87"/>
      <c r="QOK65" s="87"/>
      <c r="QOL65" s="87"/>
      <c r="QOR65" s="87"/>
      <c r="QOS65" s="87"/>
      <c r="QOT65" s="87"/>
      <c r="QOU65" s="87"/>
      <c r="QOV65" s="87"/>
      <c r="QOW65" s="87"/>
      <c r="QOX65" s="87"/>
      <c r="QOY65" s="87"/>
      <c r="QOZ65" s="87"/>
      <c r="QPA65" s="87"/>
      <c r="QPG65" s="87"/>
      <c r="QPH65" s="87"/>
      <c r="QPI65" s="87"/>
      <c r="QPJ65" s="87"/>
      <c r="QPK65" s="87"/>
      <c r="QPL65" s="87"/>
      <c r="QPM65" s="87"/>
      <c r="QPN65" s="87"/>
      <c r="QPO65" s="87"/>
      <c r="QPP65" s="87"/>
      <c r="QPV65" s="87"/>
      <c r="QPW65" s="87"/>
      <c r="QPX65" s="87"/>
      <c r="QPY65" s="87"/>
      <c r="QPZ65" s="87"/>
      <c r="QQA65" s="87"/>
      <c r="QQB65" s="87"/>
      <c r="QQC65" s="87"/>
      <c r="QQD65" s="87"/>
      <c r="QQE65" s="87"/>
      <c r="QQK65" s="87"/>
      <c r="QQL65" s="87"/>
      <c r="QQM65" s="87"/>
      <c r="QQN65" s="87"/>
      <c r="QQO65" s="87"/>
      <c r="QQP65" s="87"/>
      <c r="QQQ65" s="87"/>
      <c r="QQR65" s="87"/>
      <c r="QQS65" s="87"/>
      <c r="QQT65" s="87"/>
      <c r="QQZ65" s="87"/>
      <c r="QRA65" s="87"/>
      <c r="QRB65" s="87"/>
      <c r="QRC65" s="87"/>
      <c r="QRD65" s="87"/>
      <c r="QRE65" s="87"/>
      <c r="QRF65" s="87"/>
      <c r="QRG65" s="87"/>
      <c r="QRH65" s="87"/>
      <c r="QRI65" s="87"/>
      <c r="QRO65" s="87"/>
      <c r="QRP65" s="87"/>
      <c r="QRQ65" s="87"/>
      <c r="QRR65" s="87"/>
      <c r="QRS65" s="87"/>
      <c r="QRT65" s="87"/>
      <c r="QRU65" s="87"/>
      <c r="QRV65" s="87"/>
      <c r="QRW65" s="87"/>
      <c r="QRX65" s="87"/>
      <c r="QSD65" s="87"/>
      <c r="QSE65" s="87"/>
      <c r="QSF65" s="87"/>
      <c r="QSG65" s="87"/>
      <c r="QSH65" s="87"/>
      <c r="QSI65" s="87"/>
      <c r="QSJ65" s="87"/>
      <c r="QSK65" s="87"/>
      <c r="QSL65" s="87"/>
      <c r="QSM65" s="87"/>
      <c r="QSS65" s="87"/>
      <c r="QST65" s="87"/>
      <c r="QSU65" s="87"/>
      <c r="QSV65" s="87"/>
      <c r="QSW65" s="87"/>
      <c r="QSX65" s="87"/>
      <c r="QSY65" s="87"/>
      <c r="QSZ65" s="87"/>
      <c r="QTA65" s="87"/>
      <c r="QTB65" s="87"/>
      <c r="QTH65" s="87"/>
      <c r="QTI65" s="87"/>
      <c r="QTJ65" s="87"/>
      <c r="QTK65" s="87"/>
      <c r="QTL65" s="87"/>
      <c r="QTM65" s="87"/>
      <c r="QTN65" s="87"/>
      <c r="QTO65" s="87"/>
      <c r="QTP65" s="87"/>
      <c r="QTQ65" s="87"/>
      <c r="QTW65" s="87"/>
      <c r="QTX65" s="87"/>
      <c r="QTY65" s="87"/>
      <c r="QTZ65" s="87"/>
      <c r="QUA65" s="87"/>
      <c r="QUB65" s="87"/>
      <c r="QUC65" s="87"/>
      <c r="QUD65" s="87"/>
      <c r="QUE65" s="87"/>
      <c r="QUF65" s="87"/>
      <c r="QUL65" s="87"/>
      <c r="QUM65" s="87"/>
      <c r="QUN65" s="87"/>
      <c r="QUO65" s="87"/>
      <c r="QUP65" s="87"/>
      <c r="QUQ65" s="87"/>
      <c r="QUR65" s="87"/>
      <c r="QUS65" s="87"/>
      <c r="QUT65" s="87"/>
      <c r="QUU65" s="87"/>
      <c r="QVA65" s="87"/>
      <c r="QVB65" s="87"/>
      <c r="QVC65" s="87"/>
      <c r="QVD65" s="87"/>
      <c r="QVE65" s="87"/>
      <c r="QVF65" s="87"/>
      <c r="QVG65" s="87"/>
      <c r="QVH65" s="87"/>
      <c r="QVI65" s="87"/>
      <c r="QVJ65" s="87"/>
      <c r="QVP65" s="87"/>
      <c r="QVQ65" s="87"/>
      <c r="QVR65" s="87"/>
      <c r="QVS65" s="87"/>
      <c r="QVT65" s="87"/>
      <c r="QVU65" s="87"/>
      <c r="QVV65" s="87"/>
      <c r="QVW65" s="87"/>
      <c r="QVX65" s="87"/>
      <c r="QVY65" s="87"/>
      <c r="QWE65" s="87"/>
      <c r="QWF65" s="87"/>
      <c r="QWG65" s="87"/>
      <c r="QWH65" s="87"/>
      <c r="QWI65" s="87"/>
      <c r="QWJ65" s="87"/>
      <c r="QWK65" s="87"/>
      <c r="QWL65" s="87"/>
      <c r="QWM65" s="87"/>
      <c r="QWN65" s="87"/>
      <c r="QWT65" s="87"/>
      <c r="QWU65" s="87"/>
      <c r="QWV65" s="87"/>
      <c r="QWW65" s="87"/>
      <c r="QWX65" s="87"/>
      <c r="QWY65" s="87"/>
      <c r="QWZ65" s="87"/>
      <c r="QXA65" s="87"/>
      <c r="QXB65" s="87"/>
      <c r="QXC65" s="87"/>
      <c r="QXI65" s="87"/>
      <c r="QXJ65" s="87"/>
      <c r="QXK65" s="87"/>
      <c r="QXL65" s="87"/>
      <c r="QXM65" s="87"/>
      <c r="QXN65" s="87"/>
      <c r="QXO65" s="87"/>
      <c r="QXP65" s="87"/>
      <c r="QXQ65" s="87"/>
      <c r="QXR65" s="87"/>
      <c r="QXX65" s="87"/>
      <c r="QXY65" s="87"/>
      <c r="QXZ65" s="87"/>
      <c r="QYA65" s="87"/>
      <c r="QYB65" s="87"/>
      <c r="QYC65" s="87"/>
      <c r="QYD65" s="87"/>
      <c r="QYE65" s="87"/>
      <c r="QYF65" s="87"/>
      <c r="QYG65" s="87"/>
      <c r="QYM65" s="87"/>
      <c r="QYN65" s="87"/>
      <c r="QYO65" s="87"/>
      <c r="QYP65" s="87"/>
      <c r="QYQ65" s="87"/>
      <c r="QYR65" s="87"/>
      <c r="QYS65" s="87"/>
      <c r="QYT65" s="87"/>
      <c r="QYU65" s="87"/>
      <c r="QYV65" s="87"/>
      <c r="QZB65" s="87"/>
      <c r="QZC65" s="87"/>
      <c r="QZD65" s="87"/>
      <c r="QZE65" s="87"/>
      <c r="QZF65" s="87"/>
      <c r="QZG65" s="87"/>
      <c r="QZH65" s="87"/>
      <c r="QZI65" s="87"/>
      <c r="QZJ65" s="87"/>
      <c r="QZK65" s="87"/>
      <c r="QZQ65" s="87"/>
      <c r="QZR65" s="87"/>
      <c r="QZS65" s="87"/>
      <c r="QZT65" s="87"/>
      <c r="QZU65" s="87"/>
      <c r="QZV65" s="87"/>
      <c r="QZW65" s="87"/>
      <c r="QZX65" s="87"/>
      <c r="QZY65" s="87"/>
      <c r="QZZ65" s="87"/>
      <c r="RAF65" s="87"/>
      <c r="RAG65" s="87"/>
      <c r="RAH65" s="87"/>
      <c r="RAI65" s="87"/>
      <c r="RAJ65" s="87"/>
      <c r="RAK65" s="87"/>
      <c r="RAL65" s="87"/>
      <c r="RAM65" s="87"/>
      <c r="RAN65" s="87"/>
      <c r="RAO65" s="87"/>
      <c r="RAU65" s="87"/>
      <c r="RAV65" s="87"/>
      <c r="RAW65" s="87"/>
      <c r="RAX65" s="87"/>
      <c r="RAY65" s="87"/>
      <c r="RAZ65" s="87"/>
      <c r="RBA65" s="87"/>
      <c r="RBB65" s="87"/>
      <c r="RBC65" s="87"/>
      <c r="RBD65" s="87"/>
      <c r="RBJ65" s="87"/>
      <c r="RBK65" s="87"/>
      <c r="RBL65" s="87"/>
      <c r="RBM65" s="87"/>
      <c r="RBN65" s="87"/>
      <c r="RBO65" s="87"/>
      <c r="RBP65" s="87"/>
      <c r="RBQ65" s="87"/>
      <c r="RBR65" s="87"/>
      <c r="RBS65" s="87"/>
      <c r="RBY65" s="87"/>
      <c r="RBZ65" s="87"/>
      <c r="RCA65" s="87"/>
      <c r="RCB65" s="87"/>
      <c r="RCC65" s="87"/>
      <c r="RCD65" s="87"/>
      <c r="RCE65" s="87"/>
      <c r="RCF65" s="87"/>
      <c r="RCG65" s="87"/>
      <c r="RCH65" s="87"/>
      <c r="RCN65" s="87"/>
      <c r="RCO65" s="87"/>
      <c r="RCP65" s="87"/>
      <c r="RCQ65" s="87"/>
      <c r="RCR65" s="87"/>
      <c r="RCS65" s="87"/>
      <c r="RCT65" s="87"/>
      <c r="RCU65" s="87"/>
      <c r="RCV65" s="87"/>
      <c r="RCW65" s="87"/>
      <c r="RDC65" s="87"/>
      <c r="RDD65" s="87"/>
      <c r="RDE65" s="87"/>
      <c r="RDF65" s="87"/>
      <c r="RDG65" s="87"/>
      <c r="RDH65" s="87"/>
      <c r="RDI65" s="87"/>
      <c r="RDJ65" s="87"/>
      <c r="RDK65" s="87"/>
      <c r="RDL65" s="87"/>
      <c r="RDR65" s="87"/>
      <c r="RDS65" s="87"/>
      <c r="RDT65" s="87"/>
      <c r="RDU65" s="87"/>
      <c r="RDV65" s="87"/>
      <c r="RDW65" s="87"/>
      <c r="RDX65" s="87"/>
      <c r="RDY65" s="87"/>
      <c r="RDZ65" s="87"/>
      <c r="REA65" s="87"/>
      <c r="REG65" s="87"/>
      <c r="REH65" s="87"/>
      <c r="REI65" s="87"/>
      <c r="REJ65" s="87"/>
      <c r="REK65" s="87"/>
      <c r="REL65" s="87"/>
      <c r="REM65" s="87"/>
      <c r="REN65" s="87"/>
      <c r="REO65" s="87"/>
      <c r="REP65" s="87"/>
      <c r="REV65" s="87"/>
      <c r="REW65" s="87"/>
      <c r="REX65" s="87"/>
      <c r="REY65" s="87"/>
      <c r="REZ65" s="87"/>
      <c r="RFA65" s="87"/>
      <c r="RFB65" s="87"/>
      <c r="RFC65" s="87"/>
      <c r="RFD65" s="87"/>
      <c r="RFE65" s="87"/>
      <c r="RFK65" s="87"/>
      <c r="RFL65" s="87"/>
      <c r="RFM65" s="87"/>
      <c r="RFN65" s="87"/>
      <c r="RFO65" s="87"/>
      <c r="RFP65" s="87"/>
      <c r="RFQ65" s="87"/>
      <c r="RFR65" s="87"/>
      <c r="RFS65" s="87"/>
      <c r="RFT65" s="87"/>
      <c r="RFZ65" s="87"/>
      <c r="RGA65" s="87"/>
      <c r="RGB65" s="87"/>
      <c r="RGC65" s="87"/>
      <c r="RGD65" s="87"/>
      <c r="RGE65" s="87"/>
      <c r="RGF65" s="87"/>
      <c r="RGG65" s="87"/>
      <c r="RGH65" s="87"/>
      <c r="RGI65" s="87"/>
      <c r="RGO65" s="87"/>
      <c r="RGP65" s="87"/>
      <c r="RGQ65" s="87"/>
      <c r="RGR65" s="87"/>
      <c r="RGS65" s="87"/>
      <c r="RGT65" s="87"/>
      <c r="RGU65" s="87"/>
      <c r="RGV65" s="87"/>
      <c r="RGW65" s="87"/>
      <c r="RGX65" s="87"/>
      <c r="RHD65" s="87"/>
      <c r="RHE65" s="87"/>
      <c r="RHF65" s="87"/>
      <c r="RHG65" s="87"/>
      <c r="RHH65" s="87"/>
      <c r="RHI65" s="87"/>
      <c r="RHJ65" s="87"/>
      <c r="RHK65" s="87"/>
      <c r="RHL65" s="87"/>
      <c r="RHM65" s="87"/>
      <c r="RHS65" s="87"/>
      <c r="RHT65" s="87"/>
      <c r="RHU65" s="87"/>
      <c r="RHV65" s="87"/>
      <c r="RHW65" s="87"/>
      <c r="RHX65" s="87"/>
      <c r="RHY65" s="87"/>
      <c r="RHZ65" s="87"/>
      <c r="RIA65" s="87"/>
      <c r="RIB65" s="87"/>
      <c r="RIH65" s="87"/>
      <c r="RII65" s="87"/>
      <c r="RIJ65" s="87"/>
      <c r="RIK65" s="87"/>
      <c r="RIL65" s="87"/>
      <c r="RIM65" s="87"/>
      <c r="RIN65" s="87"/>
      <c r="RIO65" s="87"/>
      <c r="RIP65" s="87"/>
      <c r="RIQ65" s="87"/>
      <c r="RIW65" s="87"/>
      <c r="RIX65" s="87"/>
      <c r="RIY65" s="87"/>
      <c r="RIZ65" s="87"/>
      <c r="RJA65" s="87"/>
      <c r="RJB65" s="87"/>
      <c r="RJC65" s="87"/>
      <c r="RJD65" s="87"/>
      <c r="RJE65" s="87"/>
      <c r="RJF65" s="87"/>
      <c r="RJL65" s="87"/>
      <c r="RJM65" s="87"/>
      <c r="RJN65" s="87"/>
      <c r="RJO65" s="87"/>
      <c r="RJP65" s="87"/>
      <c r="RJQ65" s="87"/>
      <c r="RJR65" s="87"/>
      <c r="RJS65" s="87"/>
      <c r="RJT65" s="87"/>
      <c r="RJU65" s="87"/>
      <c r="RKA65" s="87"/>
      <c r="RKB65" s="87"/>
      <c r="RKC65" s="87"/>
      <c r="RKD65" s="87"/>
      <c r="RKE65" s="87"/>
      <c r="RKF65" s="87"/>
      <c r="RKG65" s="87"/>
      <c r="RKH65" s="87"/>
      <c r="RKI65" s="87"/>
      <c r="RKJ65" s="87"/>
      <c r="RKP65" s="87"/>
      <c r="RKQ65" s="87"/>
      <c r="RKR65" s="87"/>
      <c r="RKS65" s="87"/>
      <c r="RKT65" s="87"/>
      <c r="RKU65" s="87"/>
      <c r="RKV65" s="87"/>
      <c r="RKW65" s="87"/>
      <c r="RKX65" s="87"/>
      <c r="RKY65" s="87"/>
      <c r="RLE65" s="87"/>
      <c r="RLF65" s="87"/>
      <c r="RLG65" s="87"/>
      <c r="RLH65" s="87"/>
      <c r="RLI65" s="87"/>
      <c r="RLJ65" s="87"/>
      <c r="RLK65" s="87"/>
      <c r="RLL65" s="87"/>
      <c r="RLM65" s="87"/>
      <c r="RLN65" s="87"/>
      <c r="RLT65" s="87"/>
      <c r="RLU65" s="87"/>
      <c r="RLV65" s="87"/>
      <c r="RLW65" s="87"/>
      <c r="RLX65" s="87"/>
      <c r="RLY65" s="87"/>
      <c r="RLZ65" s="87"/>
      <c r="RMA65" s="87"/>
      <c r="RMB65" s="87"/>
      <c r="RMC65" s="87"/>
      <c r="RMI65" s="87"/>
      <c r="RMJ65" s="87"/>
      <c r="RMK65" s="87"/>
      <c r="RML65" s="87"/>
      <c r="RMM65" s="87"/>
      <c r="RMN65" s="87"/>
      <c r="RMO65" s="87"/>
      <c r="RMP65" s="87"/>
      <c r="RMQ65" s="87"/>
      <c r="RMR65" s="87"/>
      <c r="RMX65" s="87"/>
      <c r="RMY65" s="87"/>
      <c r="RMZ65" s="87"/>
      <c r="RNA65" s="87"/>
      <c r="RNB65" s="87"/>
      <c r="RNC65" s="87"/>
      <c r="RND65" s="87"/>
      <c r="RNE65" s="87"/>
      <c r="RNF65" s="87"/>
      <c r="RNG65" s="87"/>
      <c r="RNM65" s="87"/>
      <c r="RNN65" s="87"/>
      <c r="RNO65" s="87"/>
      <c r="RNP65" s="87"/>
      <c r="RNQ65" s="87"/>
      <c r="RNR65" s="87"/>
      <c r="RNS65" s="87"/>
      <c r="RNT65" s="87"/>
      <c r="RNU65" s="87"/>
      <c r="RNV65" s="87"/>
      <c r="ROB65" s="87"/>
      <c r="ROC65" s="87"/>
      <c r="ROD65" s="87"/>
      <c r="ROE65" s="87"/>
      <c r="ROF65" s="87"/>
      <c r="ROG65" s="87"/>
      <c r="ROH65" s="87"/>
      <c r="ROI65" s="87"/>
      <c r="ROJ65" s="87"/>
      <c r="ROK65" s="87"/>
      <c r="ROQ65" s="87"/>
      <c r="ROR65" s="87"/>
      <c r="ROS65" s="87"/>
      <c r="ROT65" s="87"/>
      <c r="ROU65" s="87"/>
      <c r="ROV65" s="87"/>
      <c r="ROW65" s="87"/>
      <c r="ROX65" s="87"/>
      <c r="ROY65" s="87"/>
      <c r="ROZ65" s="87"/>
      <c r="RPF65" s="87"/>
      <c r="RPG65" s="87"/>
      <c r="RPH65" s="87"/>
      <c r="RPI65" s="87"/>
      <c r="RPJ65" s="87"/>
      <c r="RPK65" s="87"/>
      <c r="RPL65" s="87"/>
      <c r="RPM65" s="87"/>
      <c r="RPN65" s="87"/>
      <c r="RPO65" s="87"/>
      <c r="RPU65" s="87"/>
      <c r="RPV65" s="87"/>
      <c r="RPW65" s="87"/>
      <c r="RPX65" s="87"/>
      <c r="RPY65" s="87"/>
      <c r="RPZ65" s="87"/>
      <c r="RQA65" s="87"/>
      <c r="RQB65" s="87"/>
      <c r="RQC65" s="87"/>
      <c r="RQD65" s="87"/>
      <c r="RQJ65" s="87"/>
      <c r="RQK65" s="87"/>
      <c r="RQL65" s="87"/>
      <c r="RQM65" s="87"/>
      <c r="RQN65" s="87"/>
      <c r="RQO65" s="87"/>
      <c r="RQP65" s="87"/>
      <c r="RQQ65" s="87"/>
      <c r="RQR65" s="87"/>
      <c r="RQS65" s="87"/>
      <c r="RQY65" s="87"/>
      <c r="RQZ65" s="87"/>
      <c r="RRA65" s="87"/>
      <c r="RRB65" s="87"/>
      <c r="RRC65" s="87"/>
      <c r="RRD65" s="87"/>
      <c r="RRE65" s="87"/>
      <c r="RRF65" s="87"/>
      <c r="RRG65" s="87"/>
      <c r="RRH65" s="87"/>
      <c r="RRN65" s="87"/>
      <c r="RRO65" s="87"/>
      <c r="RRP65" s="87"/>
      <c r="RRQ65" s="87"/>
      <c r="RRR65" s="87"/>
      <c r="RRS65" s="87"/>
      <c r="RRT65" s="87"/>
      <c r="RRU65" s="87"/>
      <c r="RRV65" s="87"/>
      <c r="RRW65" s="87"/>
      <c r="RSC65" s="87"/>
      <c r="RSD65" s="87"/>
      <c r="RSE65" s="87"/>
      <c r="RSF65" s="87"/>
      <c r="RSG65" s="87"/>
      <c r="RSH65" s="87"/>
      <c r="RSI65" s="87"/>
      <c r="RSJ65" s="87"/>
      <c r="RSK65" s="87"/>
      <c r="RSL65" s="87"/>
      <c r="RSR65" s="87"/>
      <c r="RSS65" s="87"/>
      <c r="RST65" s="87"/>
      <c r="RSU65" s="87"/>
      <c r="RSV65" s="87"/>
      <c r="RSW65" s="87"/>
      <c r="RSX65" s="87"/>
      <c r="RSY65" s="87"/>
      <c r="RSZ65" s="87"/>
      <c r="RTA65" s="87"/>
      <c r="RTG65" s="87"/>
      <c r="RTH65" s="87"/>
      <c r="RTI65" s="87"/>
      <c r="RTJ65" s="87"/>
      <c r="RTK65" s="87"/>
      <c r="RTL65" s="87"/>
      <c r="RTM65" s="87"/>
      <c r="RTN65" s="87"/>
      <c r="RTO65" s="87"/>
      <c r="RTP65" s="87"/>
      <c r="RTV65" s="87"/>
      <c r="RTW65" s="87"/>
      <c r="RTX65" s="87"/>
      <c r="RTY65" s="87"/>
      <c r="RTZ65" s="87"/>
      <c r="RUA65" s="87"/>
      <c r="RUB65" s="87"/>
      <c r="RUC65" s="87"/>
      <c r="RUD65" s="87"/>
      <c r="RUE65" s="87"/>
      <c r="RUK65" s="87"/>
      <c r="RUL65" s="87"/>
      <c r="RUM65" s="87"/>
      <c r="RUN65" s="87"/>
      <c r="RUO65" s="87"/>
      <c r="RUP65" s="87"/>
      <c r="RUQ65" s="87"/>
      <c r="RUR65" s="87"/>
      <c r="RUS65" s="87"/>
      <c r="RUT65" s="87"/>
      <c r="RUZ65" s="87"/>
      <c r="RVA65" s="87"/>
      <c r="RVB65" s="87"/>
      <c r="RVC65" s="87"/>
      <c r="RVD65" s="87"/>
      <c r="RVE65" s="87"/>
      <c r="RVF65" s="87"/>
      <c r="RVG65" s="87"/>
      <c r="RVH65" s="87"/>
      <c r="RVI65" s="87"/>
      <c r="RVO65" s="87"/>
      <c r="RVP65" s="87"/>
      <c r="RVQ65" s="87"/>
      <c r="RVR65" s="87"/>
      <c r="RVS65" s="87"/>
      <c r="RVT65" s="87"/>
      <c r="RVU65" s="87"/>
      <c r="RVV65" s="87"/>
      <c r="RVW65" s="87"/>
      <c r="RVX65" s="87"/>
      <c r="RWD65" s="87"/>
      <c r="RWE65" s="87"/>
      <c r="RWF65" s="87"/>
      <c r="RWG65" s="87"/>
      <c r="RWH65" s="87"/>
      <c r="RWI65" s="87"/>
      <c r="RWJ65" s="87"/>
      <c r="RWK65" s="87"/>
      <c r="RWL65" s="87"/>
      <c r="RWM65" s="87"/>
      <c r="RWS65" s="87"/>
      <c r="RWT65" s="87"/>
      <c r="RWU65" s="87"/>
      <c r="RWV65" s="87"/>
      <c r="RWW65" s="87"/>
      <c r="RWX65" s="87"/>
      <c r="RWY65" s="87"/>
      <c r="RWZ65" s="87"/>
      <c r="RXA65" s="87"/>
      <c r="RXB65" s="87"/>
      <c r="RXH65" s="87"/>
      <c r="RXI65" s="87"/>
      <c r="RXJ65" s="87"/>
      <c r="RXK65" s="87"/>
      <c r="RXL65" s="87"/>
      <c r="RXM65" s="87"/>
      <c r="RXN65" s="87"/>
      <c r="RXO65" s="87"/>
      <c r="RXP65" s="87"/>
      <c r="RXQ65" s="87"/>
      <c r="RXW65" s="87"/>
      <c r="RXX65" s="87"/>
      <c r="RXY65" s="87"/>
      <c r="RXZ65" s="87"/>
      <c r="RYA65" s="87"/>
      <c r="RYB65" s="87"/>
      <c r="RYC65" s="87"/>
      <c r="RYD65" s="87"/>
      <c r="RYE65" s="87"/>
      <c r="RYF65" s="87"/>
      <c r="RYL65" s="87"/>
      <c r="RYM65" s="87"/>
      <c r="RYN65" s="87"/>
      <c r="RYO65" s="87"/>
      <c r="RYP65" s="87"/>
      <c r="RYQ65" s="87"/>
      <c r="RYR65" s="87"/>
      <c r="RYS65" s="87"/>
      <c r="RYT65" s="87"/>
      <c r="RYU65" s="87"/>
      <c r="RZA65" s="87"/>
      <c r="RZB65" s="87"/>
      <c r="RZC65" s="87"/>
      <c r="RZD65" s="87"/>
      <c r="RZE65" s="87"/>
      <c r="RZF65" s="87"/>
      <c r="RZG65" s="87"/>
      <c r="RZH65" s="87"/>
      <c r="RZI65" s="87"/>
      <c r="RZJ65" s="87"/>
      <c r="RZP65" s="87"/>
      <c r="RZQ65" s="87"/>
      <c r="RZR65" s="87"/>
      <c r="RZS65" s="87"/>
      <c r="RZT65" s="87"/>
      <c r="RZU65" s="87"/>
      <c r="RZV65" s="87"/>
      <c r="RZW65" s="87"/>
      <c r="RZX65" s="87"/>
      <c r="RZY65" s="87"/>
      <c r="SAE65" s="87"/>
      <c r="SAF65" s="87"/>
      <c r="SAG65" s="87"/>
      <c r="SAH65" s="87"/>
      <c r="SAI65" s="87"/>
      <c r="SAJ65" s="87"/>
      <c r="SAK65" s="87"/>
      <c r="SAL65" s="87"/>
      <c r="SAM65" s="87"/>
      <c r="SAN65" s="87"/>
      <c r="SAT65" s="87"/>
      <c r="SAU65" s="87"/>
      <c r="SAV65" s="87"/>
      <c r="SAW65" s="87"/>
      <c r="SAX65" s="87"/>
      <c r="SAY65" s="87"/>
      <c r="SAZ65" s="87"/>
      <c r="SBA65" s="87"/>
      <c r="SBB65" s="87"/>
      <c r="SBC65" s="87"/>
      <c r="SBI65" s="87"/>
      <c r="SBJ65" s="87"/>
      <c r="SBK65" s="87"/>
      <c r="SBL65" s="87"/>
      <c r="SBM65" s="87"/>
      <c r="SBN65" s="87"/>
      <c r="SBO65" s="87"/>
      <c r="SBP65" s="87"/>
      <c r="SBQ65" s="87"/>
      <c r="SBR65" s="87"/>
      <c r="SBX65" s="87"/>
      <c r="SBY65" s="87"/>
      <c r="SBZ65" s="87"/>
      <c r="SCA65" s="87"/>
      <c r="SCB65" s="87"/>
      <c r="SCC65" s="87"/>
      <c r="SCD65" s="87"/>
      <c r="SCE65" s="87"/>
      <c r="SCF65" s="87"/>
      <c r="SCG65" s="87"/>
      <c r="SCM65" s="87"/>
      <c r="SCN65" s="87"/>
      <c r="SCO65" s="87"/>
      <c r="SCP65" s="87"/>
      <c r="SCQ65" s="87"/>
      <c r="SCR65" s="87"/>
      <c r="SCS65" s="87"/>
      <c r="SCT65" s="87"/>
      <c r="SCU65" s="87"/>
      <c r="SCV65" s="87"/>
      <c r="SDB65" s="87"/>
      <c r="SDC65" s="87"/>
      <c r="SDD65" s="87"/>
      <c r="SDE65" s="87"/>
      <c r="SDF65" s="87"/>
      <c r="SDG65" s="87"/>
      <c r="SDH65" s="87"/>
      <c r="SDI65" s="87"/>
      <c r="SDJ65" s="87"/>
      <c r="SDK65" s="87"/>
      <c r="SDQ65" s="87"/>
      <c r="SDR65" s="87"/>
      <c r="SDS65" s="87"/>
      <c r="SDT65" s="87"/>
      <c r="SDU65" s="87"/>
      <c r="SDV65" s="87"/>
      <c r="SDW65" s="87"/>
      <c r="SDX65" s="87"/>
      <c r="SDY65" s="87"/>
      <c r="SDZ65" s="87"/>
      <c r="SEF65" s="87"/>
      <c r="SEG65" s="87"/>
      <c r="SEH65" s="87"/>
      <c r="SEI65" s="87"/>
      <c r="SEJ65" s="87"/>
      <c r="SEK65" s="87"/>
      <c r="SEL65" s="87"/>
      <c r="SEM65" s="87"/>
      <c r="SEN65" s="87"/>
      <c r="SEO65" s="87"/>
      <c r="SEU65" s="87"/>
      <c r="SEV65" s="87"/>
      <c r="SEW65" s="87"/>
      <c r="SEX65" s="87"/>
      <c r="SEY65" s="87"/>
      <c r="SEZ65" s="87"/>
      <c r="SFA65" s="87"/>
      <c r="SFB65" s="87"/>
      <c r="SFC65" s="87"/>
      <c r="SFD65" s="87"/>
      <c r="SFJ65" s="87"/>
      <c r="SFK65" s="87"/>
      <c r="SFL65" s="87"/>
      <c r="SFM65" s="87"/>
      <c r="SFN65" s="87"/>
      <c r="SFO65" s="87"/>
      <c r="SFP65" s="87"/>
      <c r="SFQ65" s="87"/>
      <c r="SFR65" s="87"/>
      <c r="SFS65" s="87"/>
      <c r="SFY65" s="87"/>
      <c r="SFZ65" s="87"/>
      <c r="SGA65" s="87"/>
      <c r="SGB65" s="87"/>
      <c r="SGC65" s="87"/>
      <c r="SGD65" s="87"/>
      <c r="SGE65" s="87"/>
      <c r="SGF65" s="87"/>
      <c r="SGG65" s="87"/>
      <c r="SGH65" s="87"/>
      <c r="SGN65" s="87"/>
      <c r="SGO65" s="87"/>
      <c r="SGP65" s="87"/>
      <c r="SGQ65" s="87"/>
      <c r="SGR65" s="87"/>
      <c r="SGS65" s="87"/>
      <c r="SGT65" s="87"/>
      <c r="SGU65" s="87"/>
      <c r="SGV65" s="87"/>
      <c r="SGW65" s="87"/>
      <c r="SHC65" s="87"/>
      <c r="SHD65" s="87"/>
      <c r="SHE65" s="87"/>
      <c r="SHF65" s="87"/>
      <c r="SHG65" s="87"/>
      <c r="SHH65" s="87"/>
      <c r="SHI65" s="87"/>
      <c r="SHJ65" s="87"/>
      <c r="SHK65" s="87"/>
      <c r="SHL65" s="87"/>
      <c r="SHR65" s="87"/>
      <c r="SHS65" s="87"/>
      <c r="SHT65" s="87"/>
      <c r="SHU65" s="87"/>
      <c r="SHV65" s="87"/>
      <c r="SHW65" s="87"/>
      <c r="SHX65" s="87"/>
      <c r="SHY65" s="87"/>
      <c r="SHZ65" s="87"/>
      <c r="SIA65" s="87"/>
      <c r="SIG65" s="87"/>
      <c r="SIH65" s="87"/>
      <c r="SII65" s="87"/>
      <c r="SIJ65" s="87"/>
      <c r="SIK65" s="87"/>
      <c r="SIL65" s="87"/>
      <c r="SIM65" s="87"/>
      <c r="SIN65" s="87"/>
      <c r="SIO65" s="87"/>
      <c r="SIP65" s="87"/>
      <c r="SIV65" s="87"/>
      <c r="SIW65" s="87"/>
      <c r="SIX65" s="87"/>
      <c r="SIY65" s="87"/>
      <c r="SIZ65" s="87"/>
      <c r="SJA65" s="87"/>
      <c r="SJB65" s="87"/>
      <c r="SJC65" s="87"/>
      <c r="SJD65" s="87"/>
      <c r="SJE65" s="87"/>
      <c r="SJK65" s="87"/>
      <c r="SJL65" s="87"/>
      <c r="SJM65" s="87"/>
      <c r="SJN65" s="87"/>
      <c r="SJO65" s="87"/>
      <c r="SJP65" s="87"/>
      <c r="SJQ65" s="87"/>
      <c r="SJR65" s="87"/>
      <c r="SJS65" s="87"/>
      <c r="SJT65" s="87"/>
      <c r="SJZ65" s="87"/>
      <c r="SKA65" s="87"/>
      <c r="SKB65" s="87"/>
      <c r="SKC65" s="87"/>
      <c r="SKD65" s="87"/>
      <c r="SKE65" s="87"/>
      <c r="SKF65" s="87"/>
      <c r="SKG65" s="87"/>
      <c r="SKH65" s="87"/>
      <c r="SKI65" s="87"/>
      <c r="SKO65" s="87"/>
      <c r="SKP65" s="87"/>
      <c r="SKQ65" s="87"/>
      <c r="SKR65" s="87"/>
      <c r="SKS65" s="87"/>
      <c r="SKT65" s="87"/>
      <c r="SKU65" s="87"/>
      <c r="SKV65" s="87"/>
      <c r="SKW65" s="87"/>
      <c r="SKX65" s="87"/>
      <c r="SLD65" s="87"/>
      <c r="SLE65" s="87"/>
      <c r="SLF65" s="87"/>
      <c r="SLG65" s="87"/>
      <c r="SLH65" s="87"/>
      <c r="SLI65" s="87"/>
      <c r="SLJ65" s="87"/>
      <c r="SLK65" s="87"/>
      <c r="SLL65" s="87"/>
      <c r="SLM65" s="87"/>
      <c r="SLS65" s="87"/>
      <c r="SLT65" s="87"/>
      <c r="SLU65" s="87"/>
      <c r="SLV65" s="87"/>
      <c r="SLW65" s="87"/>
      <c r="SLX65" s="87"/>
      <c r="SLY65" s="87"/>
      <c r="SLZ65" s="87"/>
      <c r="SMA65" s="87"/>
      <c r="SMB65" s="87"/>
      <c r="SMH65" s="87"/>
      <c r="SMI65" s="87"/>
      <c r="SMJ65" s="87"/>
      <c r="SMK65" s="87"/>
      <c r="SML65" s="87"/>
      <c r="SMM65" s="87"/>
      <c r="SMN65" s="87"/>
      <c r="SMO65" s="87"/>
      <c r="SMP65" s="87"/>
      <c r="SMQ65" s="87"/>
      <c r="SMW65" s="87"/>
      <c r="SMX65" s="87"/>
      <c r="SMY65" s="87"/>
      <c r="SMZ65" s="87"/>
      <c r="SNA65" s="87"/>
      <c r="SNB65" s="87"/>
      <c r="SNC65" s="87"/>
      <c r="SND65" s="87"/>
      <c r="SNE65" s="87"/>
      <c r="SNF65" s="87"/>
      <c r="SNL65" s="87"/>
      <c r="SNM65" s="87"/>
      <c r="SNN65" s="87"/>
      <c r="SNO65" s="87"/>
      <c r="SNP65" s="87"/>
      <c r="SNQ65" s="87"/>
      <c r="SNR65" s="87"/>
      <c r="SNS65" s="87"/>
      <c r="SNT65" s="87"/>
      <c r="SNU65" s="87"/>
      <c r="SOA65" s="87"/>
      <c r="SOB65" s="87"/>
      <c r="SOC65" s="87"/>
      <c r="SOD65" s="87"/>
      <c r="SOE65" s="87"/>
      <c r="SOF65" s="87"/>
      <c r="SOG65" s="87"/>
      <c r="SOH65" s="87"/>
      <c r="SOI65" s="87"/>
      <c r="SOJ65" s="87"/>
      <c r="SOP65" s="87"/>
      <c r="SOQ65" s="87"/>
      <c r="SOR65" s="87"/>
      <c r="SOS65" s="87"/>
      <c r="SOT65" s="87"/>
      <c r="SOU65" s="87"/>
      <c r="SOV65" s="87"/>
      <c r="SOW65" s="87"/>
      <c r="SOX65" s="87"/>
      <c r="SOY65" s="87"/>
      <c r="SPE65" s="87"/>
      <c r="SPF65" s="87"/>
      <c r="SPG65" s="87"/>
      <c r="SPH65" s="87"/>
      <c r="SPI65" s="87"/>
      <c r="SPJ65" s="87"/>
      <c r="SPK65" s="87"/>
      <c r="SPL65" s="87"/>
      <c r="SPM65" s="87"/>
      <c r="SPN65" s="87"/>
      <c r="SPT65" s="87"/>
      <c r="SPU65" s="87"/>
      <c r="SPV65" s="87"/>
      <c r="SPW65" s="87"/>
      <c r="SPX65" s="87"/>
      <c r="SPY65" s="87"/>
      <c r="SPZ65" s="87"/>
      <c r="SQA65" s="87"/>
      <c r="SQB65" s="87"/>
      <c r="SQC65" s="87"/>
      <c r="SQI65" s="87"/>
      <c r="SQJ65" s="87"/>
      <c r="SQK65" s="87"/>
      <c r="SQL65" s="87"/>
      <c r="SQM65" s="87"/>
      <c r="SQN65" s="87"/>
      <c r="SQO65" s="87"/>
      <c r="SQP65" s="87"/>
      <c r="SQQ65" s="87"/>
      <c r="SQR65" s="87"/>
      <c r="SQX65" s="87"/>
      <c r="SQY65" s="87"/>
      <c r="SQZ65" s="87"/>
      <c r="SRA65" s="87"/>
      <c r="SRB65" s="87"/>
      <c r="SRC65" s="87"/>
      <c r="SRD65" s="87"/>
      <c r="SRE65" s="87"/>
      <c r="SRF65" s="87"/>
      <c r="SRG65" s="87"/>
      <c r="SRM65" s="87"/>
      <c r="SRN65" s="87"/>
      <c r="SRO65" s="87"/>
      <c r="SRP65" s="87"/>
      <c r="SRQ65" s="87"/>
      <c r="SRR65" s="87"/>
      <c r="SRS65" s="87"/>
      <c r="SRT65" s="87"/>
      <c r="SRU65" s="87"/>
      <c r="SRV65" s="87"/>
      <c r="SSB65" s="87"/>
      <c r="SSC65" s="87"/>
      <c r="SSD65" s="87"/>
      <c r="SSE65" s="87"/>
      <c r="SSF65" s="87"/>
      <c r="SSG65" s="87"/>
      <c r="SSH65" s="87"/>
      <c r="SSI65" s="87"/>
      <c r="SSJ65" s="87"/>
      <c r="SSK65" s="87"/>
      <c r="SSQ65" s="87"/>
      <c r="SSR65" s="87"/>
      <c r="SSS65" s="87"/>
      <c r="SST65" s="87"/>
      <c r="SSU65" s="87"/>
      <c r="SSV65" s="87"/>
      <c r="SSW65" s="87"/>
      <c r="SSX65" s="87"/>
      <c r="SSY65" s="87"/>
      <c r="SSZ65" s="87"/>
      <c r="STF65" s="87"/>
      <c r="STG65" s="87"/>
      <c r="STH65" s="87"/>
      <c r="STI65" s="87"/>
      <c r="STJ65" s="87"/>
      <c r="STK65" s="87"/>
      <c r="STL65" s="87"/>
      <c r="STM65" s="87"/>
      <c r="STN65" s="87"/>
      <c r="STO65" s="87"/>
      <c r="STU65" s="87"/>
      <c r="STV65" s="87"/>
      <c r="STW65" s="87"/>
      <c r="STX65" s="87"/>
      <c r="STY65" s="87"/>
      <c r="STZ65" s="87"/>
      <c r="SUA65" s="87"/>
      <c r="SUB65" s="87"/>
      <c r="SUC65" s="87"/>
      <c r="SUD65" s="87"/>
      <c r="SUJ65" s="87"/>
      <c r="SUK65" s="87"/>
      <c r="SUL65" s="87"/>
      <c r="SUM65" s="87"/>
      <c r="SUN65" s="87"/>
      <c r="SUO65" s="87"/>
      <c r="SUP65" s="87"/>
      <c r="SUQ65" s="87"/>
      <c r="SUR65" s="87"/>
      <c r="SUS65" s="87"/>
      <c r="SUY65" s="87"/>
      <c r="SUZ65" s="87"/>
      <c r="SVA65" s="87"/>
      <c r="SVB65" s="87"/>
      <c r="SVC65" s="87"/>
      <c r="SVD65" s="87"/>
      <c r="SVE65" s="87"/>
      <c r="SVF65" s="87"/>
      <c r="SVG65" s="87"/>
      <c r="SVH65" s="87"/>
      <c r="SVN65" s="87"/>
      <c r="SVO65" s="87"/>
      <c r="SVP65" s="87"/>
      <c r="SVQ65" s="87"/>
      <c r="SVR65" s="87"/>
      <c r="SVS65" s="87"/>
      <c r="SVT65" s="87"/>
      <c r="SVU65" s="87"/>
      <c r="SVV65" s="87"/>
      <c r="SVW65" s="87"/>
      <c r="SWC65" s="87"/>
      <c r="SWD65" s="87"/>
      <c r="SWE65" s="87"/>
      <c r="SWF65" s="87"/>
      <c r="SWG65" s="87"/>
      <c r="SWH65" s="87"/>
      <c r="SWI65" s="87"/>
      <c r="SWJ65" s="87"/>
      <c r="SWK65" s="87"/>
      <c r="SWL65" s="87"/>
      <c r="SWR65" s="87"/>
      <c r="SWS65" s="87"/>
      <c r="SWT65" s="87"/>
      <c r="SWU65" s="87"/>
      <c r="SWV65" s="87"/>
      <c r="SWW65" s="87"/>
      <c r="SWX65" s="87"/>
      <c r="SWY65" s="87"/>
      <c r="SWZ65" s="87"/>
      <c r="SXA65" s="87"/>
      <c r="SXG65" s="87"/>
      <c r="SXH65" s="87"/>
      <c r="SXI65" s="87"/>
      <c r="SXJ65" s="87"/>
      <c r="SXK65" s="87"/>
      <c r="SXL65" s="87"/>
      <c r="SXM65" s="87"/>
      <c r="SXN65" s="87"/>
      <c r="SXO65" s="87"/>
      <c r="SXP65" s="87"/>
      <c r="SXV65" s="87"/>
      <c r="SXW65" s="87"/>
      <c r="SXX65" s="87"/>
      <c r="SXY65" s="87"/>
      <c r="SXZ65" s="87"/>
      <c r="SYA65" s="87"/>
      <c r="SYB65" s="87"/>
      <c r="SYC65" s="87"/>
      <c r="SYD65" s="87"/>
      <c r="SYE65" s="87"/>
      <c r="SYK65" s="87"/>
      <c r="SYL65" s="87"/>
      <c r="SYM65" s="87"/>
      <c r="SYN65" s="87"/>
      <c r="SYO65" s="87"/>
      <c r="SYP65" s="87"/>
      <c r="SYQ65" s="87"/>
      <c r="SYR65" s="87"/>
      <c r="SYS65" s="87"/>
      <c r="SYT65" s="87"/>
      <c r="SYZ65" s="87"/>
      <c r="SZA65" s="87"/>
      <c r="SZB65" s="87"/>
      <c r="SZC65" s="87"/>
      <c r="SZD65" s="87"/>
      <c r="SZE65" s="87"/>
      <c r="SZF65" s="87"/>
      <c r="SZG65" s="87"/>
      <c r="SZH65" s="87"/>
      <c r="SZI65" s="87"/>
      <c r="SZO65" s="87"/>
      <c r="SZP65" s="87"/>
      <c r="SZQ65" s="87"/>
      <c r="SZR65" s="87"/>
      <c r="SZS65" s="87"/>
      <c r="SZT65" s="87"/>
      <c r="SZU65" s="87"/>
      <c r="SZV65" s="87"/>
      <c r="SZW65" s="87"/>
      <c r="SZX65" s="87"/>
      <c r="TAD65" s="87"/>
      <c r="TAE65" s="87"/>
      <c r="TAF65" s="87"/>
      <c r="TAG65" s="87"/>
      <c r="TAH65" s="87"/>
      <c r="TAI65" s="87"/>
      <c r="TAJ65" s="87"/>
      <c r="TAK65" s="87"/>
      <c r="TAL65" s="87"/>
      <c r="TAM65" s="87"/>
      <c r="TAS65" s="87"/>
      <c r="TAT65" s="87"/>
      <c r="TAU65" s="87"/>
      <c r="TAV65" s="87"/>
      <c r="TAW65" s="87"/>
      <c r="TAX65" s="87"/>
      <c r="TAY65" s="87"/>
      <c r="TAZ65" s="87"/>
      <c r="TBA65" s="87"/>
      <c r="TBB65" s="87"/>
      <c r="TBH65" s="87"/>
      <c r="TBI65" s="87"/>
      <c r="TBJ65" s="87"/>
      <c r="TBK65" s="87"/>
      <c r="TBL65" s="87"/>
      <c r="TBM65" s="87"/>
      <c r="TBN65" s="87"/>
      <c r="TBO65" s="87"/>
      <c r="TBP65" s="87"/>
      <c r="TBQ65" s="87"/>
      <c r="TBW65" s="87"/>
      <c r="TBX65" s="87"/>
      <c r="TBY65" s="87"/>
      <c r="TBZ65" s="87"/>
      <c r="TCA65" s="87"/>
      <c r="TCB65" s="87"/>
      <c r="TCC65" s="87"/>
      <c r="TCD65" s="87"/>
      <c r="TCE65" s="87"/>
      <c r="TCF65" s="87"/>
      <c r="TCL65" s="87"/>
      <c r="TCM65" s="87"/>
      <c r="TCN65" s="87"/>
      <c r="TCO65" s="87"/>
      <c r="TCP65" s="87"/>
      <c r="TCQ65" s="87"/>
      <c r="TCR65" s="87"/>
      <c r="TCS65" s="87"/>
      <c r="TCT65" s="87"/>
      <c r="TCU65" s="87"/>
      <c r="TDA65" s="87"/>
      <c r="TDB65" s="87"/>
      <c r="TDC65" s="87"/>
      <c r="TDD65" s="87"/>
      <c r="TDE65" s="87"/>
      <c r="TDF65" s="87"/>
      <c r="TDG65" s="87"/>
      <c r="TDH65" s="87"/>
      <c r="TDI65" s="87"/>
      <c r="TDJ65" s="87"/>
      <c r="TDP65" s="87"/>
      <c r="TDQ65" s="87"/>
      <c r="TDR65" s="87"/>
      <c r="TDS65" s="87"/>
      <c r="TDT65" s="87"/>
      <c r="TDU65" s="87"/>
      <c r="TDV65" s="87"/>
      <c r="TDW65" s="87"/>
      <c r="TDX65" s="87"/>
      <c r="TDY65" s="87"/>
      <c r="TEE65" s="87"/>
      <c r="TEF65" s="87"/>
      <c r="TEG65" s="87"/>
      <c r="TEH65" s="87"/>
      <c r="TEI65" s="87"/>
      <c r="TEJ65" s="87"/>
      <c r="TEK65" s="87"/>
      <c r="TEL65" s="87"/>
      <c r="TEM65" s="87"/>
      <c r="TEN65" s="87"/>
      <c r="TET65" s="87"/>
      <c r="TEU65" s="87"/>
      <c r="TEV65" s="87"/>
      <c r="TEW65" s="87"/>
      <c r="TEX65" s="87"/>
      <c r="TEY65" s="87"/>
      <c r="TEZ65" s="87"/>
      <c r="TFA65" s="87"/>
      <c r="TFB65" s="87"/>
      <c r="TFC65" s="87"/>
      <c r="TFI65" s="87"/>
      <c r="TFJ65" s="87"/>
      <c r="TFK65" s="87"/>
      <c r="TFL65" s="87"/>
      <c r="TFM65" s="87"/>
      <c r="TFN65" s="87"/>
      <c r="TFO65" s="87"/>
      <c r="TFP65" s="87"/>
      <c r="TFQ65" s="87"/>
      <c r="TFR65" s="87"/>
      <c r="TFX65" s="87"/>
      <c r="TFY65" s="87"/>
      <c r="TFZ65" s="87"/>
      <c r="TGA65" s="87"/>
      <c r="TGB65" s="87"/>
      <c r="TGC65" s="87"/>
      <c r="TGD65" s="87"/>
      <c r="TGE65" s="87"/>
      <c r="TGF65" s="87"/>
      <c r="TGG65" s="87"/>
      <c r="TGM65" s="87"/>
      <c r="TGN65" s="87"/>
      <c r="TGO65" s="87"/>
      <c r="TGP65" s="87"/>
      <c r="TGQ65" s="87"/>
      <c r="TGR65" s="87"/>
      <c r="TGS65" s="87"/>
      <c r="TGT65" s="87"/>
      <c r="TGU65" s="87"/>
      <c r="TGV65" s="87"/>
      <c r="THB65" s="87"/>
      <c r="THC65" s="87"/>
      <c r="THD65" s="87"/>
      <c r="THE65" s="87"/>
      <c r="THF65" s="87"/>
      <c r="THG65" s="87"/>
      <c r="THH65" s="87"/>
      <c r="THI65" s="87"/>
      <c r="THJ65" s="87"/>
      <c r="THK65" s="87"/>
      <c r="THQ65" s="87"/>
      <c r="THR65" s="87"/>
      <c r="THS65" s="87"/>
      <c r="THT65" s="87"/>
      <c r="THU65" s="87"/>
      <c r="THV65" s="87"/>
      <c r="THW65" s="87"/>
      <c r="THX65" s="87"/>
      <c r="THY65" s="87"/>
      <c r="THZ65" s="87"/>
      <c r="TIF65" s="87"/>
      <c r="TIG65" s="87"/>
      <c r="TIH65" s="87"/>
      <c r="TII65" s="87"/>
      <c r="TIJ65" s="87"/>
      <c r="TIK65" s="87"/>
      <c r="TIL65" s="87"/>
      <c r="TIM65" s="87"/>
      <c r="TIN65" s="87"/>
      <c r="TIO65" s="87"/>
      <c r="TIU65" s="87"/>
      <c r="TIV65" s="87"/>
      <c r="TIW65" s="87"/>
      <c r="TIX65" s="87"/>
      <c r="TIY65" s="87"/>
      <c r="TIZ65" s="87"/>
      <c r="TJA65" s="87"/>
      <c r="TJB65" s="87"/>
      <c r="TJC65" s="87"/>
      <c r="TJD65" s="87"/>
      <c r="TJJ65" s="87"/>
      <c r="TJK65" s="87"/>
      <c r="TJL65" s="87"/>
      <c r="TJM65" s="87"/>
      <c r="TJN65" s="87"/>
      <c r="TJO65" s="87"/>
      <c r="TJP65" s="87"/>
      <c r="TJQ65" s="87"/>
      <c r="TJR65" s="87"/>
      <c r="TJS65" s="87"/>
      <c r="TJY65" s="87"/>
      <c r="TJZ65" s="87"/>
      <c r="TKA65" s="87"/>
      <c r="TKB65" s="87"/>
      <c r="TKC65" s="87"/>
      <c r="TKD65" s="87"/>
      <c r="TKE65" s="87"/>
      <c r="TKF65" s="87"/>
      <c r="TKG65" s="87"/>
      <c r="TKH65" s="87"/>
      <c r="TKN65" s="87"/>
      <c r="TKO65" s="87"/>
      <c r="TKP65" s="87"/>
      <c r="TKQ65" s="87"/>
      <c r="TKR65" s="87"/>
      <c r="TKS65" s="87"/>
      <c r="TKT65" s="87"/>
      <c r="TKU65" s="87"/>
      <c r="TKV65" s="87"/>
      <c r="TKW65" s="87"/>
      <c r="TLC65" s="87"/>
      <c r="TLD65" s="87"/>
      <c r="TLE65" s="87"/>
      <c r="TLF65" s="87"/>
      <c r="TLG65" s="87"/>
      <c r="TLH65" s="87"/>
      <c r="TLI65" s="87"/>
      <c r="TLJ65" s="87"/>
      <c r="TLK65" s="87"/>
      <c r="TLL65" s="87"/>
      <c r="TLR65" s="87"/>
      <c r="TLS65" s="87"/>
      <c r="TLT65" s="87"/>
      <c r="TLU65" s="87"/>
      <c r="TLV65" s="87"/>
      <c r="TLW65" s="87"/>
      <c r="TLX65" s="87"/>
      <c r="TLY65" s="87"/>
      <c r="TLZ65" s="87"/>
      <c r="TMA65" s="87"/>
      <c r="TMG65" s="87"/>
      <c r="TMH65" s="87"/>
      <c r="TMI65" s="87"/>
      <c r="TMJ65" s="87"/>
      <c r="TMK65" s="87"/>
      <c r="TML65" s="87"/>
      <c r="TMM65" s="87"/>
      <c r="TMN65" s="87"/>
      <c r="TMO65" s="87"/>
      <c r="TMP65" s="87"/>
      <c r="TMV65" s="87"/>
      <c r="TMW65" s="87"/>
      <c r="TMX65" s="87"/>
      <c r="TMY65" s="87"/>
      <c r="TMZ65" s="87"/>
      <c r="TNA65" s="87"/>
      <c r="TNB65" s="87"/>
      <c r="TNC65" s="87"/>
      <c r="TND65" s="87"/>
      <c r="TNE65" s="87"/>
      <c r="TNK65" s="87"/>
      <c r="TNL65" s="87"/>
      <c r="TNM65" s="87"/>
      <c r="TNN65" s="87"/>
      <c r="TNO65" s="87"/>
      <c r="TNP65" s="87"/>
      <c r="TNQ65" s="87"/>
      <c r="TNR65" s="87"/>
      <c r="TNS65" s="87"/>
      <c r="TNT65" s="87"/>
      <c r="TNZ65" s="87"/>
      <c r="TOA65" s="87"/>
      <c r="TOB65" s="87"/>
      <c r="TOC65" s="87"/>
      <c r="TOD65" s="87"/>
      <c r="TOE65" s="87"/>
      <c r="TOF65" s="87"/>
      <c r="TOG65" s="87"/>
      <c r="TOH65" s="87"/>
      <c r="TOI65" s="87"/>
      <c r="TOO65" s="87"/>
      <c r="TOP65" s="87"/>
      <c r="TOQ65" s="87"/>
      <c r="TOR65" s="87"/>
      <c r="TOS65" s="87"/>
      <c r="TOT65" s="87"/>
      <c r="TOU65" s="87"/>
      <c r="TOV65" s="87"/>
      <c r="TOW65" s="87"/>
      <c r="TOX65" s="87"/>
      <c r="TPD65" s="87"/>
      <c r="TPE65" s="87"/>
      <c r="TPF65" s="87"/>
      <c r="TPG65" s="87"/>
      <c r="TPH65" s="87"/>
      <c r="TPI65" s="87"/>
      <c r="TPJ65" s="87"/>
      <c r="TPK65" s="87"/>
      <c r="TPL65" s="87"/>
      <c r="TPM65" s="87"/>
      <c r="TPS65" s="87"/>
      <c r="TPT65" s="87"/>
      <c r="TPU65" s="87"/>
      <c r="TPV65" s="87"/>
      <c r="TPW65" s="87"/>
      <c r="TPX65" s="87"/>
      <c r="TPY65" s="87"/>
      <c r="TPZ65" s="87"/>
      <c r="TQA65" s="87"/>
      <c r="TQB65" s="87"/>
      <c r="TQH65" s="87"/>
      <c r="TQI65" s="87"/>
      <c r="TQJ65" s="87"/>
      <c r="TQK65" s="87"/>
      <c r="TQL65" s="87"/>
      <c r="TQM65" s="87"/>
      <c r="TQN65" s="87"/>
      <c r="TQO65" s="87"/>
      <c r="TQP65" s="87"/>
      <c r="TQQ65" s="87"/>
      <c r="TQW65" s="87"/>
      <c r="TQX65" s="87"/>
      <c r="TQY65" s="87"/>
      <c r="TQZ65" s="87"/>
      <c r="TRA65" s="87"/>
      <c r="TRB65" s="87"/>
      <c r="TRC65" s="87"/>
      <c r="TRD65" s="87"/>
      <c r="TRE65" s="87"/>
      <c r="TRF65" s="87"/>
      <c r="TRL65" s="87"/>
      <c r="TRM65" s="87"/>
      <c r="TRN65" s="87"/>
      <c r="TRO65" s="87"/>
      <c r="TRP65" s="87"/>
      <c r="TRQ65" s="87"/>
      <c r="TRR65" s="87"/>
      <c r="TRS65" s="87"/>
      <c r="TRT65" s="87"/>
      <c r="TRU65" s="87"/>
      <c r="TSA65" s="87"/>
      <c r="TSB65" s="87"/>
      <c r="TSC65" s="87"/>
      <c r="TSD65" s="87"/>
      <c r="TSE65" s="87"/>
      <c r="TSF65" s="87"/>
      <c r="TSG65" s="87"/>
      <c r="TSH65" s="87"/>
      <c r="TSI65" s="87"/>
      <c r="TSJ65" s="87"/>
      <c r="TSP65" s="87"/>
      <c r="TSQ65" s="87"/>
      <c r="TSR65" s="87"/>
      <c r="TSS65" s="87"/>
      <c r="TST65" s="87"/>
      <c r="TSU65" s="87"/>
      <c r="TSV65" s="87"/>
      <c r="TSW65" s="87"/>
      <c r="TSX65" s="87"/>
      <c r="TSY65" s="87"/>
      <c r="TTE65" s="87"/>
      <c r="TTF65" s="87"/>
      <c r="TTG65" s="87"/>
      <c r="TTH65" s="87"/>
      <c r="TTI65" s="87"/>
      <c r="TTJ65" s="87"/>
      <c r="TTK65" s="87"/>
      <c r="TTL65" s="87"/>
      <c r="TTM65" s="87"/>
      <c r="TTN65" s="87"/>
      <c r="TTT65" s="87"/>
      <c r="TTU65" s="87"/>
      <c r="TTV65" s="87"/>
      <c r="TTW65" s="87"/>
      <c r="TTX65" s="87"/>
      <c r="TTY65" s="87"/>
      <c r="TTZ65" s="87"/>
      <c r="TUA65" s="87"/>
      <c r="TUB65" s="87"/>
      <c r="TUC65" s="87"/>
      <c r="TUI65" s="87"/>
      <c r="TUJ65" s="87"/>
      <c r="TUK65" s="87"/>
      <c r="TUL65" s="87"/>
      <c r="TUM65" s="87"/>
      <c r="TUN65" s="87"/>
      <c r="TUO65" s="87"/>
      <c r="TUP65" s="87"/>
      <c r="TUQ65" s="87"/>
      <c r="TUR65" s="87"/>
      <c r="TUX65" s="87"/>
      <c r="TUY65" s="87"/>
      <c r="TUZ65" s="87"/>
      <c r="TVA65" s="87"/>
      <c r="TVB65" s="87"/>
      <c r="TVC65" s="87"/>
      <c r="TVD65" s="87"/>
      <c r="TVE65" s="87"/>
      <c r="TVF65" s="87"/>
      <c r="TVG65" s="87"/>
      <c r="TVM65" s="87"/>
      <c r="TVN65" s="87"/>
      <c r="TVO65" s="87"/>
      <c r="TVP65" s="87"/>
      <c r="TVQ65" s="87"/>
      <c r="TVR65" s="87"/>
      <c r="TVS65" s="87"/>
      <c r="TVT65" s="87"/>
      <c r="TVU65" s="87"/>
      <c r="TVV65" s="87"/>
      <c r="TWB65" s="87"/>
      <c r="TWC65" s="87"/>
      <c r="TWD65" s="87"/>
      <c r="TWE65" s="87"/>
      <c r="TWF65" s="87"/>
      <c r="TWG65" s="87"/>
      <c r="TWH65" s="87"/>
      <c r="TWI65" s="87"/>
      <c r="TWJ65" s="87"/>
      <c r="TWK65" s="87"/>
      <c r="TWQ65" s="87"/>
      <c r="TWR65" s="87"/>
      <c r="TWS65" s="87"/>
      <c r="TWT65" s="87"/>
      <c r="TWU65" s="87"/>
      <c r="TWV65" s="87"/>
      <c r="TWW65" s="87"/>
      <c r="TWX65" s="87"/>
      <c r="TWY65" s="87"/>
      <c r="TWZ65" s="87"/>
      <c r="TXF65" s="87"/>
      <c r="TXG65" s="87"/>
      <c r="TXH65" s="87"/>
      <c r="TXI65" s="87"/>
      <c r="TXJ65" s="87"/>
      <c r="TXK65" s="87"/>
      <c r="TXL65" s="87"/>
      <c r="TXM65" s="87"/>
      <c r="TXN65" s="87"/>
      <c r="TXO65" s="87"/>
      <c r="TXU65" s="87"/>
      <c r="TXV65" s="87"/>
      <c r="TXW65" s="87"/>
      <c r="TXX65" s="87"/>
      <c r="TXY65" s="87"/>
      <c r="TXZ65" s="87"/>
      <c r="TYA65" s="87"/>
      <c r="TYB65" s="87"/>
      <c r="TYC65" s="87"/>
      <c r="TYD65" s="87"/>
      <c r="TYJ65" s="87"/>
      <c r="TYK65" s="87"/>
      <c r="TYL65" s="87"/>
      <c r="TYM65" s="87"/>
      <c r="TYN65" s="87"/>
      <c r="TYO65" s="87"/>
      <c r="TYP65" s="87"/>
      <c r="TYQ65" s="87"/>
      <c r="TYR65" s="87"/>
      <c r="TYS65" s="87"/>
      <c r="TYY65" s="87"/>
      <c r="TYZ65" s="87"/>
      <c r="TZA65" s="87"/>
      <c r="TZB65" s="87"/>
      <c r="TZC65" s="87"/>
      <c r="TZD65" s="87"/>
      <c r="TZE65" s="87"/>
      <c r="TZF65" s="87"/>
      <c r="TZG65" s="87"/>
      <c r="TZH65" s="87"/>
      <c r="TZN65" s="87"/>
      <c r="TZO65" s="87"/>
      <c r="TZP65" s="87"/>
      <c r="TZQ65" s="87"/>
      <c r="TZR65" s="87"/>
      <c r="TZS65" s="87"/>
      <c r="TZT65" s="87"/>
      <c r="TZU65" s="87"/>
      <c r="TZV65" s="87"/>
      <c r="TZW65" s="87"/>
      <c r="UAC65" s="87"/>
      <c r="UAD65" s="87"/>
      <c r="UAE65" s="87"/>
      <c r="UAF65" s="87"/>
      <c r="UAG65" s="87"/>
      <c r="UAH65" s="87"/>
      <c r="UAI65" s="87"/>
      <c r="UAJ65" s="87"/>
      <c r="UAK65" s="87"/>
      <c r="UAL65" s="87"/>
      <c r="UAR65" s="87"/>
      <c r="UAS65" s="87"/>
      <c r="UAT65" s="87"/>
      <c r="UAU65" s="87"/>
      <c r="UAV65" s="87"/>
      <c r="UAW65" s="87"/>
      <c r="UAX65" s="87"/>
      <c r="UAY65" s="87"/>
      <c r="UAZ65" s="87"/>
      <c r="UBA65" s="87"/>
      <c r="UBG65" s="87"/>
      <c r="UBH65" s="87"/>
      <c r="UBI65" s="87"/>
      <c r="UBJ65" s="87"/>
      <c r="UBK65" s="87"/>
      <c r="UBL65" s="87"/>
      <c r="UBM65" s="87"/>
      <c r="UBN65" s="87"/>
      <c r="UBO65" s="87"/>
      <c r="UBP65" s="87"/>
      <c r="UBV65" s="87"/>
      <c r="UBW65" s="87"/>
      <c r="UBX65" s="87"/>
      <c r="UBY65" s="87"/>
      <c r="UBZ65" s="87"/>
      <c r="UCA65" s="87"/>
      <c r="UCB65" s="87"/>
      <c r="UCC65" s="87"/>
      <c r="UCD65" s="87"/>
      <c r="UCE65" s="87"/>
      <c r="UCK65" s="87"/>
      <c r="UCL65" s="87"/>
      <c r="UCM65" s="87"/>
      <c r="UCN65" s="87"/>
      <c r="UCO65" s="87"/>
      <c r="UCP65" s="87"/>
      <c r="UCQ65" s="87"/>
      <c r="UCR65" s="87"/>
      <c r="UCS65" s="87"/>
      <c r="UCT65" s="87"/>
      <c r="UCZ65" s="87"/>
      <c r="UDA65" s="87"/>
      <c r="UDB65" s="87"/>
      <c r="UDC65" s="87"/>
      <c r="UDD65" s="87"/>
      <c r="UDE65" s="87"/>
      <c r="UDF65" s="87"/>
      <c r="UDG65" s="87"/>
      <c r="UDH65" s="87"/>
      <c r="UDI65" s="87"/>
      <c r="UDO65" s="87"/>
      <c r="UDP65" s="87"/>
      <c r="UDQ65" s="87"/>
      <c r="UDR65" s="87"/>
      <c r="UDS65" s="87"/>
      <c r="UDT65" s="87"/>
      <c r="UDU65" s="87"/>
      <c r="UDV65" s="87"/>
      <c r="UDW65" s="87"/>
      <c r="UDX65" s="87"/>
      <c r="UED65" s="87"/>
      <c r="UEE65" s="87"/>
      <c r="UEF65" s="87"/>
      <c r="UEG65" s="87"/>
      <c r="UEH65" s="87"/>
      <c r="UEI65" s="87"/>
      <c r="UEJ65" s="87"/>
      <c r="UEK65" s="87"/>
      <c r="UEL65" s="87"/>
      <c r="UEM65" s="87"/>
      <c r="UES65" s="87"/>
      <c r="UET65" s="87"/>
      <c r="UEU65" s="87"/>
      <c r="UEV65" s="87"/>
      <c r="UEW65" s="87"/>
      <c r="UEX65" s="87"/>
      <c r="UEY65" s="87"/>
      <c r="UEZ65" s="87"/>
      <c r="UFA65" s="87"/>
      <c r="UFB65" s="87"/>
      <c r="UFH65" s="87"/>
      <c r="UFI65" s="87"/>
      <c r="UFJ65" s="87"/>
      <c r="UFK65" s="87"/>
      <c r="UFL65" s="87"/>
      <c r="UFM65" s="87"/>
      <c r="UFN65" s="87"/>
      <c r="UFO65" s="87"/>
      <c r="UFP65" s="87"/>
      <c r="UFQ65" s="87"/>
      <c r="UFW65" s="87"/>
      <c r="UFX65" s="87"/>
      <c r="UFY65" s="87"/>
      <c r="UFZ65" s="87"/>
      <c r="UGA65" s="87"/>
      <c r="UGB65" s="87"/>
      <c r="UGC65" s="87"/>
      <c r="UGD65" s="87"/>
      <c r="UGE65" s="87"/>
      <c r="UGF65" s="87"/>
      <c r="UGL65" s="87"/>
      <c r="UGM65" s="87"/>
      <c r="UGN65" s="87"/>
      <c r="UGO65" s="87"/>
      <c r="UGP65" s="87"/>
      <c r="UGQ65" s="87"/>
      <c r="UGR65" s="87"/>
      <c r="UGS65" s="87"/>
      <c r="UGT65" s="87"/>
      <c r="UGU65" s="87"/>
      <c r="UHA65" s="87"/>
      <c r="UHB65" s="87"/>
      <c r="UHC65" s="87"/>
      <c r="UHD65" s="87"/>
      <c r="UHE65" s="87"/>
      <c r="UHF65" s="87"/>
      <c r="UHG65" s="87"/>
      <c r="UHH65" s="87"/>
      <c r="UHI65" s="87"/>
      <c r="UHJ65" s="87"/>
      <c r="UHP65" s="87"/>
      <c r="UHQ65" s="87"/>
      <c r="UHR65" s="87"/>
      <c r="UHS65" s="87"/>
      <c r="UHT65" s="87"/>
      <c r="UHU65" s="87"/>
      <c r="UHV65" s="87"/>
      <c r="UHW65" s="87"/>
      <c r="UHX65" s="87"/>
      <c r="UHY65" s="87"/>
      <c r="UIE65" s="87"/>
      <c r="UIF65" s="87"/>
      <c r="UIG65" s="87"/>
      <c r="UIH65" s="87"/>
      <c r="UII65" s="87"/>
      <c r="UIJ65" s="87"/>
      <c r="UIK65" s="87"/>
      <c r="UIL65" s="87"/>
      <c r="UIM65" s="87"/>
      <c r="UIN65" s="87"/>
      <c r="UIT65" s="87"/>
      <c r="UIU65" s="87"/>
      <c r="UIV65" s="87"/>
      <c r="UIW65" s="87"/>
      <c r="UIX65" s="87"/>
      <c r="UIY65" s="87"/>
      <c r="UIZ65" s="87"/>
      <c r="UJA65" s="87"/>
      <c r="UJB65" s="87"/>
      <c r="UJC65" s="87"/>
      <c r="UJI65" s="87"/>
      <c r="UJJ65" s="87"/>
      <c r="UJK65" s="87"/>
      <c r="UJL65" s="87"/>
      <c r="UJM65" s="87"/>
      <c r="UJN65" s="87"/>
      <c r="UJO65" s="87"/>
      <c r="UJP65" s="87"/>
      <c r="UJQ65" s="87"/>
      <c r="UJR65" s="87"/>
      <c r="UJX65" s="87"/>
      <c r="UJY65" s="87"/>
      <c r="UJZ65" s="87"/>
      <c r="UKA65" s="87"/>
      <c r="UKB65" s="87"/>
      <c r="UKC65" s="87"/>
      <c r="UKD65" s="87"/>
      <c r="UKE65" s="87"/>
      <c r="UKF65" s="87"/>
      <c r="UKG65" s="87"/>
      <c r="UKM65" s="87"/>
      <c r="UKN65" s="87"/>
      <c r="UKO65" s="87"/>
      <c r="UKP65" s="87"/>
      <c r="UKQ65" s="87"/>
      <c r="UKR65" s="87"/>
      <c r="UKS65" s="87"/>
      <c r="UKT65" s="87"/>
      <c r="UKU65" s="87"/>
      <c r="UKV65" s="87"/>
      <c r="ULB65" s="87"/>
      <c r="ULC65" s="87"/>
      <c r="ULD65" s="87"/>
      <c r="ULE65" s="87"/>
      <c r="ULF65" s="87"/>
      <c r="ULG65" s="87"/>
      <c r="ULH65" s="87"/>
      <c r="ULI65" s="87"/>
      <c r="ULJ65" s="87"/>
      <c r="ULK65" s="87"/>
      <c r="ULQ65" s="87"/>
      <c r="ULR65" s="87"/>
      <c r="ULS65" s="87"/>
      <c r="ULT65" s="87"/>
      <c r="ULU65" s="87"/>
      <c r="ULV65" s="87"/>
      <c r="ULW65" s="87"/>
      <c r="ULX65" s="87"/>
      <c r="ULY65" s="87"/>
      <c r="ULZ65" s="87"/>
      <c r="UMF65" s="87"/>
      <c r="UMG65" s="87"/>
      <c r="UMH65" s="87"/>
      <c r="UMI65" s="87"/>
      <c r="UMJ65" s="87"/>
      <c r="UMK65" s="87"/>
      <c r="UML65" s="87"/>
      <c r="UMM65" s="87"/>
      <c r="UMN65" s="87"/>
      <c r="UMO65" s="87"/>
      <c r="UMU65" s="87"/>
      <c r="UMV65" s="87"/>
      <c r="UMW65" s="87"/>
      <c r="UMX65" s="87"/>
      <c r="UMY65" s="87"/>
      <c r="UMZ65" s="87"/>
      <c r="UNA65" s="87"/>
      <c r="UNB65" s="87"/>
      <c r="UNC65" s="87"/>
      <c r="UND65" s="87"/>
      <c r="UNJ65" s="87"/>
      <c r="UNK65" s="87"/>
      <c r="UNL65" s="87"/>
      <c r="UNM65" s="87"/>
      <c r="UNN65" s="87"/>
      <c r="UNO65" s="87"/>
      <c r="UNP65" s="87"/>
      <c r="UNQ65" s="87"/>
      <c r="UNR65" s="87"/>
      <c r="UNS65" s="87"/>
      <c r="UNY65" s="87"/>
      <c r="UNZ65" s="87"/>
      <c r="UOA65" s="87"/>
      <c r="UOB65" s="87"/>
      <c r="UOC65" s="87"/>
      <c r="UOD65" s="87"/>
      <c r="UOE65" s="87"/>
      <c r="UOF65" s="87"/>
      <c r="UOG65" s="87"/>
      <c r="UOH65" s="87"/>
      <c r="UON65" s="87"/>
      <c r="UOO65" s="87"/>
      <c r="UOP65" s="87"/>
      <c r="UOQ65" s="87"/>
      <c r="UOR65" s="87"/>
      <c r="UOS65" s="87"/>
      <c r="UOT65" s="87"/>
      <c r="UOU65" s="87"/>
      <c r="UOV65" s="87"/>
      <c r="UOW65" s="87"/>
      <c r="UPC65" s="87"/>
      <c r="UPD65" s="87"/>
      <c r="UPE65" s="87"/>
      <c r="UPF65" s="87"/>
      <c r="UPG65" s="87"/>
      <c r="UPH65" s="87"/>
      <c r="UPI65" s="87"/>
      <c r="UPJ65" s="87"/>
      <c r="UPK65" s="87"/>
      <c r="UPL65" s="87"/>
      <c r="UPR65" s="87"/>
      <c r="UPS65" s="87"/>
      <c r="UPT65" s="87"/>
      <c r="UPU65" s="87"/>
      <c r="UPV65" s="87"/>
      <c r="UPW65" s="87"/>
      <c r="UPX65" s="87"/>
      <c r="UPY65" s="87"/>
      <c r="UPZ65" s="87"/>
      <c r="UQA65" s="87"/>
      <c r="UQG65" s="87"/>
      <c r="UQH65" s="87"/>
      <c r="UQI65" s="87"/>
      <c r="UQJ65" s="87"/>
      <c r="UQK65" s="87"/>
      <c r="UQL65" s="87"/>
      <c r="UQM65" s="87"/>
      <c r="UQN65" s="87"/>
      <c r="UQO65" s="87"/>
      <c r="UQP65" s="87"/>
      <c r="UQV65" s="87"/>
      <c r="UQW65" s="87"/>
      <c r="UQX65" s="87"/>
      <c r="UQY65" s="87"/>
      <c r="UQZ65" s="87"/>
      <c r="URA65" s="87"/>
      <c r="URB65" s="87"/>
      <c r="URC65" s="87"/>
      <c r="URD65" s="87"/>
      <c r="URE65" s="87"/>
      <c r="URK65" s="87"/>
      <c r="URL65" s="87"/>
      <c r="URM65" s="87"/>
      <c r="URN65" s="87"/>
      <c r="URO65" s="87"/>
      <c r="URP65" s="87"/>
      <c r="URQ65" s="87"/>
      <c r="URR65" s="87"/>
      <c r="URS65" s="87"/>
      <c r="URT65" s="87"/>
      <c r="URZ65" s="87"/>
      <c r="USA65" s="87"/>
      <c r="USB65" s="87"/>
      <c r="USC65" s="87"/>
      <c r="USD65" s="87"/>
      <c r="USE65" s="87"/>
      <c r="USF65" s="87"/>
      <c r="USG65" s="87"/>
      <c r="USH65" s="87"/>
      <c r="USI65" s="87"/>
      <c r="USO65" s="87"/>
      <c r="USP65" s="87"/>
      <c r="USQ65" s="87"/>
      <c r="USR65" s="87"/>
      <c r="USS65" s="87"/>
      <c r="UST65" s="87"/>
      <c r="USU65" s="87"/>
      <c r="USV65" s="87"/>
      <c r="USW65" s="87"/>
      <c r="USX65" s="87"/>
      <c r="UTD65" s="87"/>
      <c r="UTE65" s="87"/>
      <c r="UTF65" s="87"/>
      <c r="UTG65" s="87"/>
      <c r="UTH65" s="87"/>
      <c r="UTI65" s="87"/>
      <c r="UTJ65" s="87"/>
      <c r="UTK65" s="87"/>
      <c r="UTL65" s="87"/>
      <c r="UTM65" s="87"/>
      <c r="UTS65" s="87"/>
      <c r="UTT65" s="87"/>
      <c r="UTU65" s="87"/>
      <c r="UTV65" s="87"/>
      <c r="UTW65" s="87"/>
      <c r="UTX65" s="87"/>
      <c r="UTY65" s="87"/>
      <c r="UTZ65" s="87"/>
      <c r="UUA65" s="87"/>
      <c r="UUB65" s="87"/>
      <c r="UUH65" s="87"/>
      <c r="UUI65" s="87"/>
      <c r="UUJ65" s="87"/>
      <c r="UUK65" s="87"/>
      <c r="UUL65" s="87"/>
      <c r="UUM65" s="87"/>
      <c r="UUN65" s="87"/>
      <c r="UUO65" s="87"/>
      <c r="UUP65" s="87"/>
      <c r="UUQ65" s="87"/>
      <c r="UUW65" s="87"/>
      <c r="UUX65" s="87"/>
      <c r="UUY65" s="87"/>
      <c r="UUZ65" s="87"/>
      <c r="UVA65" s="87"/>
      <c r="UVB65" s="87"/>
      <c r="UVC65" s="87"/>
      <c r="UVD65" s="87"/>
      <c r="UVE65" s="87"/>
      <c r="UVF65" s="87"/>
      <c r="UVL65" s="87"/>
      <c r="UVM65" s="87"/>
      <c r="UVN65" s="87"/>
      <c r="UVO65" s="87"/>
      <c r="UVP65" s="87"/>
      <c r="UVQ65" s="87"/>
      <c r="UVR65" s="87"/>
      <c r="UVS65" s="87"/>
      <c r="UVT65" s="87"/>
      <c r="UVU65" s="87"/>
      <c r="UWA65" s="87"/>
      <c r="UWB65" s="87"/>
      <c r="UWC65" s="87"/>
      <c r="UWD65" s="87"/>
      <c r="UWE65" s="87"/>
      <c r="UWF65" s="87"/>
      <c r="UWG65" s="87"/>
      <c r="UWH65" s="87"/>
      <c r="UWI65" s="87"/>
      <c r="UWJ65" s="87"/>
      <c r="UWP65" s="87"/>
      <c r="UWQ65" s="87"/>
      <c r="UWR65" s="87"/>
      <c r="UWS65" s="87"/>
      <c r="UWT65" s="87"/>
      <c r="UWU65" s="87"/>
      <c r="UWV65" s="87"/>
      <c r="UWW65" s="87"/>
      <c r="UWX65" s="87"/>
      <c r="UWY65" s="87"/>
      <c r="UXE65" s="87"/>
      <c r="UXF65" s="87"/>
      <c r="UXG65" s="87"/>
      <c r="UXH65" s="87"/>
      <c r="UXI65" s="87"/>
      <c r="UXJ65" s="87"/>
      <c r="UXK65" s="87"/>
      <c r="UXL65" s="87"/>
      <c r="UXM65" s="87"/>
      <c r="UXN65" s="87"/>
      <c r="UXT65" s="87"/>
      <c r="UXU65" s="87"/>
      <c r="UXV65" s="87"/>
      <c r="UXW65" s="87"/>
      <c r="UXX65" s="87"/>
      <c r="UXY65" s="87"/>
      <c r="UXZ65" s="87"/>
      <c r="UYA65" s="87"/>
      <c r="UYB65" s="87"/>
      <c r="UYC65" s="87"/>
      <c r="UYI65" s="87"/>
      <c r="UYJ65" s="87"/>
      <c r="UYK65" s="87"/>
      <c r="UYL65" s="87"/>
      <c r="UYM65" s="87"/>
      <c r="UYN65" s="87"/>
      <c r="UYO65" s="87"/>
      <c r="UYP65" s="87"/>
      <c r="UYQ65" s="87"/>
      <c r="UYR65" s="87"/>
      <c r="UYX65" s="87"/>
      <c r="UYY65" s="87"/>
      <c r="UYZ65" s="87"/>
      <c r="UZA65" s="87"/>
      <c r="UZB65" s="87"/>
      <c r="UZC65" s="87"/>
      <c r="UZD65" s="87"/>
      <c r="UZE65" s="87"/>
      <c r="UZF65" s="87"/>
      <c r="UZG65" s="87"/>
      <c r="UZM65" s="87"/>
      <c r="UZN65" s="87"/>
      <c r="UZO65" s="87"/>
      <c r="UZP65" s="87"/>
      <c r="UZQ65" s="87"/>
      <c r="UZR65" s="87"/>
      <c r="UZS65" s="87"/>
      <c r="UZT65" s="87"/>
      <c r="UZU65" s="87"/>
      <c r="UZV65" s="87"/>
      <c r="VAB65" s="87"/>
      <c r="VAC65" s="87"/>
      <c r="VAD65" s="87"/>
      <c r="VAE65" s="87"/>
      <c r="VAF65" s="87"/>
      <c r="VAG65" s="87"/>
      <c r="VAH65" s="87"/>
      <c r="VAI65" s="87"/>
      <c r="VAJ65" s="87"/>
      <c r="VAK65" s="87"/>
      <c r="VAQ65" s="87"/>
      <c r="VAR65" s="87"/>
      <c r="VAS65" s="87"/>
      <c r="VAT65" s="87"/>
      <c r="VAU65" s="87"/>
      <c r="VAV65" s="87"/>
      <c r="VAW65" s="87"/>
      <c r="VAX65" s="87"/>
      <c r="VAY65" s="87"/>
      <c r="VAZ65" s="87"/>
      <c r="VBF65" s="87"/>
      <c r="VBG65" s="87"/>
      <c r="VBH65" s="87"/>
      <c r="VBI65" s="87"/>
      <c r="VBJ65" s="87"/>
      <c r="VBK65" s="87"/>
      <c r="VBL65" s="87"/>
      <c r="VBM65" s="87"/>
      <c r="VBN65" s="87"/>
      <c r="VBO65" s="87"/>
      <c r="VBU65" s="87"/>
      <c r="VBV65" s="87"/>
      <c r="VBW65" s="87"/>
      <c r="VBX65" s="87"/>
      <c r="VBY65" s="87"/>
      <c r="VBZ65" s="87"/>
      <c r="VCA65" s="87"/>
      <c r="VCB65" s="87"/>
      <c r="VCC65" s="87"/>
      <c r="VCD65" s="87"/>
      <c r="VCJ65" s="87"/>
      <c r="VCK65" s="87"/>
      <c r="VCL65" s="87"/>
      <c r="VCM65" s="87"/>
      <c r="VCN65" s="87"/>
      <c r="VCO65" s="87"/>
      <c r="VCP65" s="87"/>
      <c r="VCQ65" s="87"/>
      <c r="VCR65" s="87"/>
      <c r="VCS65" s="87"/>
      <c r="VCY65" s="87"/>
      <c r="VCZ65" s="87"/>
      <c r="VDA65" s="87"/>
      <c r="VDB65" s="87"/>
      <c r="VDC65" s="87"/>
      <c r="VDD65" s="87"/>
      <c r="VDE65" s="87"/>
      <c r="VDF65" s="87"/>
      <c r="VDG65" s="87"/>
      <c r="VDH65" s="87"/>
      <c r="VDN65" s="87"/>
      <c r="VDO65" s="87"/>
      <c r="VDP65" s="87"/>
      <c r="VDQ65" s="87"/>
      <c r="VDR65" s="87"/>
      <c r="VDS65" s="87"/>
      <c r="VDT65" s="87"/>
      <c r="VDU65" s="87"/>
      <c r="VDV65" s="87"/>
      <c r="VDW65" s="87"/>
      <c r="VEC65" s="87"/>
      <c r="VED65" s="87"/>
      <c r="VEE65" s="87"/>
      <c r="VEF65" s="87"/>
      <c r="VEG65" s="87"/>
      <c r="VEH65" s="87"/>
      <c r="VEI65" s="87"/>
      <c r="VEJ65" s="87"/>
      <c r="VEK65" s="87"/>
      <c r="VEL65" s="87"/>
      <c r="VER65" s="87"/>
      <c r="VES65" s="87"/>
      <c r="VET65" s="87"/>
      <c r="VEU65" s="87"/>
      <c r="VEV65" s="87"/>
      <c r="VEW65" s="87"/>
      <c r="VEX65" s="87"/>
      <c r="VEY65" s="87"/>
      <c r="VEZ65" s="87"/>
      <c r="VFA65" s="87"/>
      <c r="VFG65" s="87"/>
      <c r="VFH65" s="87"/>
      <c r="VFI65" s="87"/>
      <c r="VFJ65" s="87"/>
      <c r="VFK65" s="87"/>
      <c r="VFL65" s="87"/>
      <c r="VFM65" s="87"/>
      <c r="VFN65" s="87"/>
      <c r="VFO65" s="87"/>
      <c r="VFP65" s="87"/>
      <c r="VFV65" s="87"/>
      <c r="VFW65" s="87"/>
      <c r="VFX65" s="87"/>
      <c r="VFY65" s="87"/>
      <c r="VFZ65" s="87"/>
      <c r="VGA65" s="87"/>
      <c r="VGB65" s="87"/>
      <c r="VGC65" s="87"/>
      <c r="VGD65" s="87"/>
      <c r="VGE65" s="87"/>
      <c r="VGK65" s="87"/>
      <c r="VGL65" s="87"/>
      <c r="VGM65" s="87"/>
      <c r="VGN65" s="87"/>
      <c r="VGO65" s="87"/>
      <c r="VGP65" s="87"/>
      <c r="VGQ65" s="87"/>
      <c r="VGR65" s="87"/>
      <c r="VGS65" s="87"/>
      <c r="VGT65" s="87"/>
      <c r="VGZ65" s="87"/>
      <c r="VHA65" s="87"/>
      <c r="VHB65" s="87"/>
      <c r="VHC65" s="87"/>
      <c r="VHD65" s="87"/>
      <c r="VHE65" s="87"/>
      <c r="VHF65" s="87"/>
      <c r="VHG65" s="87"/>
      <c r="VHH65" s="87"/>
      <c r="VHI65" s="87"/>
      <c r="VHO65" s="87"/>
      <c r="VHP65" s="87"/>
      <c r="VHQ65" s="87"/>
      <c r="VHR65" s="87"/>
      <c r="VHS65" s="87"/>
      <c r="VHT65" s="87"/>
      <c r="VHU65" s="87"/>
      <c r="VHV65" s="87"/>
      <c r="VHW65" s="87"/>
      <c r="VHX65" s="87"/>
      <c r="VID65" s="87"/>
      <c r="VIE65" s="87"/>
      <c r="VIF65" s="87"/>
      <c r="VIG65" s="87"/>
      <c r="VIH65" s="87"/>
      <c r="VII65" s="87"/>
      <c r="VIJ65" s="87"/>
      <c r="VIK65" s="87"/>
      <c r="VIL65" s="87"/>
      <c r="VIM65" s="87"/>
      <c r="VIS65" s="87"/>
      <c r="VIT65" s="87"/>
      <c r="VIU65" s="87"/>
      <c r="VIV65" s="87"/>
      <c r="VIW65" s="87"/>
      <c r="VIX65" s="87"/>
      <c r="VIY65" s="87"/>
      <c r="VIZ65" s="87"/>
      <c r="VJA65" s="87"/>
      <c r="VJB65" s="87"/>
      <c r="VJH65" s="87"/>
      <c r="VJI65" s="87"/>
      <c r="VJJ65" s="87"/>
      <c r="VJK65" s="87"/>
      <c r="VJL65" s="87"/>
      <c r="VJM65" s="87"/>
      <c r="VJN65" s="87"/>
      <c r="VJO65" s="87"/>
      <c r="VJP65" s="87"/>
      <c r="VJQ65" s="87"/>
      <c r="VJW65" s="87"/>
      <c r="VJX65" s="87"/>
      <c r="VJY65" s="87"/>
      <c r="VJZ65" s="87"/>
      <c r="VKA65" s="87"/>
      <c r="VKB65" s="87"/>
      <c r="VKC65" s="87"/>
      <c r="VKD65" s="87"/>
      <c r="VKE65" s="87"/>
      <c r="VKF65" s="87"/>
      <c r="VKL65" s="87"/>
      <c r="VKM65" s="87"/>
      <c r="VKN65" s="87"/>
      <c r="VKO65" s="87"/>
      <c r="VKP65" s="87"/>
      <c r="VKQ65" s="87"/>
      <c r="VKR65" s="87"/>
      <c r="VKS65" s="87"/>
      <c r="VKT65" s="87"/>
      <c r="VKU65" s="87"/>
      <c r="VLA65" s="87"/>
      <c r="VLB65" s="87"/>
      <c r="VLC65" s="87"/>
      <c r="VLD65" s="87"/>
      <c r="VLE65" s="87"/>
      <c r="VLF65" s="87"/>
      <c r="VLG65" s="87"/>
      <c r="VLH65" s="87"/>
      <c r="VLI65" s="87"/>
      <c r="VLJ65" s="87"/>
      <c r="VLP65" s="87"/>
      <c r="VLQ65" s="87"/>
      <c r="VLR65" s="87"/>
      <c r="VLS65" s="87"/>
      <c r="VLT65" s="87"/>
      <c r="VLU65" s="87"/>
      <c r="VLV65" s="87"/>
      <c r="VLW65" s="87"/>
      <c r="VLX65" s="87"/>
      <c r="VLY65" s="87"/>
      <c r="VME65" s="87"/>
      <c r="VMF65" s="87"/>
      <c r="VMG65" s="87"/>
      <c r="VMH65" s="87"/>
      <c r="VMI65" s="87"/>
      <c r="VMJ65" s="87"/>
      <c r="VMK65" s="87"/>
      <c r="VML65" s="87"/>
      <c r="VMM65" s="87"/>
      <c r="VMN65" s="87"/>
      <c r="VMT65" s="87"/>
      <c r="VMU65" s="87"/>
      <c r="VMV65" s="87"/>
      <c r="VMW65" s="87"/>
      <c r="VMX65" s="87"/>
      <c r="VMY65" s="87"/>
      <c r="VMZ65" s="87"/>
      <c r="VNA65" s="87"/>
      <c r="VNB65" s="87"/>
      <c r="VNC65" s="87"/>
      <c r="VNI65" s="87"/>
      <c r="VNJ65" s="87"/>
      <c r="VNK65" s="87"/>
      <c r="VNL65" s="87"/>
      <c r="VNM65" s="87"/>
      <c r="VNN65" s="87"/>
      <c r="VNO65" s="87"/>
      <c r="VNP65" s="87"/>
      <c r="VNQ65" s="87"/>
      <c r="VNR65" s="87"/>
      <c r="VNX65" s="87"/>
      <c r="VNY65" s="87"/>
      <c r="VNZ65" s="87"/>
      <c r="VOA65" s="87"/>
      <c r="VOB65" s="87"/>
      <c r="VOC65" s="87"/>
      <c r="VOD65" s="87"/>
      <c r="VOE65" s="87"/>
      <c r="VOF65" s="87"/>
      <c r="VOG65" s="87"/>
      <c r="VOM65" s="87"/>
      <c r="VON65" s="87"/>
      <c r="VOO65" s="87"/>
      <c r="VOP65" s="87"/>
      <c r="VOQ65" s="87"/>
      <c r="VOR65" s="87"/>
      <c r="VOS65" s="87"/>
      <c r="VOT65" s="87"/>
      <c r="VOU65" s="87"/>
      <c r="VOV65" s="87"/>
      <c r="VPB65" s="87"/>
      <c r="VPC65" s="87"/>
      <c r="VPD65" s="87"/>
      <c r="VPE65" s="87"/>
      <c r="VPF65" s="87"/>
      <c r="VPG65" s="87"/>
      <c r="VPH65" s="87"/>
      <c r="VPI65" s="87"/>
      <c r="VPJ65" s="87"/>
      <c r="VPK65" s="87"/>
      <c r="VPQ65" s="87"/>
      <c r="VPR65" s="87"/>
      <c r="VPS65" s="87"/>
      <c r="VPT65" s="87"/>
      <c r="VPU65" s="87"/>
      <c r="VPV65" s="87"/>
      <c r="VPW65" s="87"/>
      <c r="VPX65" s="87"/>
      <c r="VPY65" s="87"/>
      <c r="VPZ65" s="87"/>
      <c r="VQF65" s="87"/>
      <c r="VQG65" s="87"/>
      <c r="VQH65" s="87"/>
      <c r="VQI65" s="87"/>
      <c r="VQJ65" s="87"/>
      <c r="VQK65" s="87"/>
      <c r="VQL65" s="87"/>
      <c r="VQM65" s="87"/>
      <c r="VQN65" s="87"/>
      <c r="VQO65" s="87"/>
      <c r="VQU65" s="87"/>
      <c r="VQV65" s="87"/>
      <c r="VQW65" s="87"/>
      <c r="VQX65" s="87"/>
      <c r="VQY65" s="87"/>
      <c r="VQZ65" s="87"/>
      <c r="VRA65" s="87"/>
      <c r="VRB65" s="87"/>
      <c r="VRC65" s="87"/>
      <c r="VRD65" s="87"/>
      <c r="VRJ65" s="87"/>
      <c r="VRK65" s="87"/>
      <c r="VRL65" s="87"/>
      <c r="VRM65" s="87"/>
      <c r="VRN65" s="87"/>
      <c r="VRO65" s="87"/>
      <c r="VRP65" s="87"/>
      <c r="VRQ65" s="87"/>
      <c r="VRR65" s="87"/>
      <c r="VRS65" s="87"/>
      <c r="VRY65" s="87"/>
      <c r="VRZ65" s="87"/>
      <c r="VSA65" s="87"/>
      <c r="VSB65" s="87"/>
      <c r="VSC65" s="87"/>
      <c r="VSD65" s="87"/>
      <c r="VSE65" s="87"/>
      <c r="VSF65" s="87"/>
      <c r="VSG65" s="87"/>
      <c r="VSH65" s="87"/>
      <c r="VSN65" s="87"/>
      <c r="VSO65" s="87"/>
      <c r="VSP65" s="87"/>
      <c r="VSQ65" s="87"/>
      <c r="VSR65" s="87"/>
      <c r="VSS65" s="87"/>
      <c r="VST65" s="87"/>
      <c r="VSU65" s="87"/>
      <c r="VSV65" s="87"/>
      <c r="VSW65" s="87"/>
      <c r="VTC65" s="87"/>
      <c r="VTD65" s="87"/>
      <c r="VTE65" s="87"/>
      <c r="VTF65" s="87"/>
      <c r="VTG65" s="87"/>
      <c r="VTH65" s="87"/>
      <c r="VTI65" s="87"/>
      <c r="VTJ65" s="87"/>
      <c r="VTK65" s="87"/>
      <c r="VTL65" s="87"/>
      <c r="VTR65" s="87"/>
      <c r="VTS65" s="87"/>
      <c r="VTT65" s="87"/>
      <c r="VTU65" s="87"/>
      <c r="VTV65" s="87"/>
      <c r="VTW65" s="87"/>
      <c r="VTX65" s="87"/>
      <c r="VTY65" s="87"/>
      <c r="VTZ65" s="87"/>
      <c r="VUA65" s="87"/>
      <c r="VUG65" s="87"/>
      <c r="VUH65" s="87"/>
      <c r="VUI65" s="87"/>
      <c r="VUJ65" s="87"/>
      <c r="VUK65" s="87"/>
      <c r="VUL65" s="87"/>
      <c r="VUM65" s="87"/>
      <c r="VUN65" s="87"/>
      <c r="VUO65" s="87"/>
      <c r="VUP65" s="87"/>
      <c r="VUV65" s="87"/>
      <c r="VUW65" s="87"/>
      <c r="VUX65" s="87"/>
      <c r="VUY65" s="87"/>
      <c r="VUZ65" s="87"/>
      <c r="VVA65" s="87"/>
      <c r="VVB65" s="87"/>
      <c r="VVC65" s="87"/>
      <c r="VVD65" s="87"/>
      <c r="VVE65" s="87"/>
      <c r="VVK65" s="87"/>
      <c r="VVL65" s="87"/>
      <c r="VVM65" s="87"/>
      <c r="VVN65" s="87"/>
      <c r="VVO65" s="87"/>
      <c r="VVP65" s="87"/>
      <c r="VVQ65" s="87"/>
      <c r="VVR65" s="87"/>
      <c r="VVS65" s="87"/>
      <c r="VVT65" s="87"/>
      <c r="VVZ65" s="87"/>
      <c r="VWA65" s="87"/>
      <c r="VWB65" s="87"/>
      <c r="VWC65" s="87"/>
      <c r="VWD65" s="87"/>
      <c r="VWE65" s="87"/>
      <c r="VWF65" s="87"/>
      <c r="VWG65" s="87"/>
      <c r="VWH65" s="87"/>
      <c r="VWI65" s="87"/>
      <c r="VWO65" s="87"/>
      <c r="VWP65" s="87"/>
      <c r="VWQ65" s="87"/>
      <c r="VWR65" s="87"/>
      <c r="VWS65" s="87"/>
      <c r="VWT65" s="87"/>
      <c r="VWU65" s="87"/>
      <c r="VWV65" s="87"/>
      <c r="VWW65" s="87"/>
      <c r="VWX65" s="87"/>
      <c r="VXD65" s="87"/>
      <c r="VXE65" s="87"/>
      <c r="VXF65" s="87"/>
      <c r="VXG65" s="87"/>
      <c r="VXH65" s="87"/>
      <c r="VXI65" s="87"/>
      <c r="VXJ65" s="87"/>
      <c r="VXK65" s="87"/>
      <c r="VXL65" s="87"/>
      <c r="VXM65" s="87"/>
      <c r="VXS65" s="87"/>
      <c r="VXT65" s="87"/>
      <c r="VXU65" s="87"/>
      <c r="VXV65" s="87"/>
      <c r="VXW65" s="87"/>
      <c r="VXX65" s="87"/>
      <c r="VXY65" s="87"/>
      <c r="VXZ65" s="87"/>
      <c r="VYA65" s="87"/>
      <c r="VYB65" s="87"/>
      <c r="VYH65" s="87"/>
      <c r="VYI65" s="87"/>
      <c r="VYJ65" s="87"/>
      <c r="VYK65" s="87"/>
      <c r="VYL65" s="87"/>
      <c r="VYM65" s="87"/>
      <c r="VYN65" s="87"/>
      <c r="VYO65" s="87"/>
      <c r="VYP65" s="87"/>
      <c r="VYQ65" s="87"/>
      <c r="VYW65" s="87"/>
      <c r="VYX65" s="87"/>
      <c r="VYY65" s="87"/>
      <c r="VYZ65" s="87"/>
      <c r="VZA65" s="87"/>
      <c r="VZB65" s="87"/>
      <c r="VZC65" s="87"/>
      <c r="VZD65" s="87"/>
      <c r="VZE65" s="87"/>
      <c r="VZF65" s="87"/>
      <c r="VZL65" s="87"/>
      <c r="VZM65" s="87"/>
      <c r="VZN65" s="87"/>
      <c r="VZO65" s="87"/>
      <c r="VZP65" s="87"/>
      <c r="VZQ65" s="87"/>
      <c r="VZR65" s="87"/>
      <c r="VZS65" s="87"/>
      <c r="VZT65" s="87"/>
      <c r="VZU65" s="87"/>
      <c r="WAA65" s="87"/>
      <c r="WAB65" s="87"/>
      <c r="WAC65" s="87"/>
      <c r="WAD65" s="87"/>
      <c r="WAE65" s="87"/>
      <c r="WAF65" s="87"/>
      <c r="WAG65" s="87"/>
      <c r="WAH65" s="87"/>
      <c r="WAI65" s="87"/>
      <c r="WAJ65" s="87"/>
      <c r="WAP65" s="87"/>
      <c r="WAQ65" s="87"/>
      <c r="WAR65" s="87"/>
      <c r="WAS65" s="87"/>
      <c r="WAT65" s="87"/>
      <c r="WAU65" s="87"/>
      <c r="WAV65" s="87"/>
      <c r="WAW65" s="87"/>
      <c r="WAX65" s="87"/>
      <c r="WAY65" s="87"/>
      <c r="WBE65" s="87"/>
      <c r="WBF65" s="87"/>
      <c r="WBG65" s="87"/>
      <c r="WBH65" s="87"/>
      <c r="WBI65" s="87"/>
    </row>
    <row r="66" spans="8:1019 1025:4094 4100:8189 8195:11264 11270:12284 12290:15359 15365:15609">
      <c r="H66" s="86"/>
      <c r="I66" s="86"/>
      <c r="J66" s="86"/>
      <c r="L66" s="87"/>
      <c r="N66" s="87"/>
      <c r="O66" s="87"/>
      <c r="P66" s="87"/>
      <c r="Q66" s="87"/>
      <c r="R66" s="86"/>
      <c r="S66" s="86"/>
      <c r="T66" s="86"/>
      <c r="U66" s="86"/>
      <c r="V66" s="86"/>
      <c r="W66" s="86"/>
      <c r="X66" s="86"/>
      <c r="Y66" s="86"/>
      <c r="Z66" s="86"/>
      <c r="AA66" s="86"/>
      <c r="AB66" s="86"/>
      <c r="AC66" s="86"/>
      <c r="AD66" s="86"/>
      <c r="AE66" s="86"/>
      <c r="AF66" s="86"/>
      <c r="AG66" s="86" t="s">
        <v>207</v>
      </c>
      <c r="AH66" s="150">
        <f>SUMIFS($I:$I,$G:$G,"Cap",$D:$D,AG66)</f>
        <v>0</v>
      </c>
      <c r="AI66" s="150">
        <f>SUMIFS($I:$I,$G:$G,"Op",$D:$D,AG66)</f>
        <v>0</v>
      </c>
      <c r="AJ66" s="149">
        <f t="shared" si="37"/>
        <v>0</v>
      </c>
      <c r="AK66" s="87"/>
      <c r="AL66" s="153"/>
      <c r="AM66" s="86" t="s">
        <v>207</v>
      </c>
      <c r="AN66" s="150">
        <f>SUMIFS($J:$J,$G:$G,"Cap",$D:$D,AM66)</f>
        <v>0</v>
      </c>
      <c r="AO66" s="150">
        <f>SUMIFS($J:$J,$G:$G,"Op",$D:$D,AM66)</f>
        <v>0</v>
      </c>
      <c r="AP66" s="149">
        <f t="shared" si="38"/>
        <v>0</v>
      </c>
      <c r="AQ66" s="158"/>
      <c r="AT66" s="87"/>
      <c r="AU66" s="87"/>
      <c r="AV66" s="87"/>
      <c r="AW66" s="87"/>
      <c r="AX66" s="87"/>
      <c r="AY66" s="87"/>
      <c r="AZ66" s="87"/>
      <c r="BA66" s="87"/>
      <c r="BB66" s="87"/>
      <c r="BC66" s="87"/>
      <c r="BD66" s="87"/>
      <c r="BE66" s="87"/>
      <c r="BF66" s="87"/>
      <c r="BG66" s="87"/>
      <c r="BM66" s="87"/>
      <c r="BN66" s="87"/>
      <c r="BO66" s="87"/>
      <c r="BP66" s="87"/>
      <c r="BQ66" s="87"/>
      <c r="BR66" s="87"/>
      <c r="BS66" s="87"/>
      <c r="BT66" s="87"/>
      <c r="BU66" s="87"/>
      <c r="BV66" s="87"/>
      <c r="CB66" s="87"/>
      <c r="CC66" s="87"/>
      <c r="CD66" s="87"/>
      <c r="CE66" s="87"/>
      <c r="CF66" s="87"/>
      <c r="CG66" s="87"/>
      <c r="CH66" s="87"/>
      <c r="CI66" s="87"/>
      <c r="CJ66" s="87"/>
      <c r="CK66" s="87"/>
      <c r="CQ66" s="87"/>
      <c r="CR66" s="87"/>
      <c r="CS66" s="87"/>
      <c r="CT66" s="87"/>
      <c r="CU66" s="87"/>
      <c r="CV66" s="87"/>
      <c r="CW66" s="87"/>
      <c r="CX66" s="87"/>
      <c r="CY66" s="87"/>
      <c r="CZ66" s="87"/>
      <c r="DF66" s="87"/>
      <c r="DG66" s="87"/>
      <c r="DH66" s="87"/>
      <c r="DI66" s="87"/>
      <c r="DJ66" s="87"/>
      <c r="DK66" s="87"/>
      <c r="DL66" s="87"/>
      <c r="DM66" s="87"/>
      <c r="DN66" s="87"/>
      <c r="DO66" s="87"/>
      <c r="DU66" s="87"/>
      <c r="DV66" s="87"/>
      <c r="DW66" s="87"/>
      <c r="DX66" s="87"/>
      <c r="DY66" s="87"/>
      <c r="DZ66" s="87"/>
      <c r="EA66" s="87"/>
      <c r="EB66" s="87"/>
      <c r="EC66" s="87"/>
      <c r="ED66" s="87"/>
      <c r="EJ66" s="87"/>
      <c r="EK66" s="87"/>
      <c r="EL66" s="87"/>
      <c r="EM66" s="87"/>
      <c r="EN66" s="87"/>
      <c r="EO66" s="87"/>
      <c r="EP66" s="87"/>
      <c r="EQ66" s="87"/>
      <c r="ER66" s="87"/>
      <c r="ES66" s="87"/>
      <c r="EY66" s="87"/>
      <c r="EZ66" s="87"/>
      <c r="FA66" s="87"/>
      <c r="FB66" s="87"/>
      <c r="FC66" s="87"/>
      <c r="FD66" s="87"/>
      <c r="FE66" s="87"/>
      <c r="FF66" s="87"/>
      <c r="FG66" s="87"/>
      <c r="FH66" s="87"/>
      <c r="FN66" s="87"/>
      <c r="FO66" s="87"/>
      <c r="FP66" s="87"/>
      <c r="FQ66" s="87"/>
      <c r="FR66" s="87"/>
      <c r="FS66" s="87"/>
      <c r="FT66" s="87"/>
      <c r="FU66" s="87"/>
      <c r="FV66" s="87"/>
      <c r="FW66" s="87"/>
      <c r="GC66" s="87"/>
      <c r="GD66" s="87"/>
      <c r="GE66" s="87"/>
      <c r="GF66" s="87"/>
      <c r="GG66" s="87"/>
      <c r="GH66" s="87"/>
      <c r="GI66" s="87"/>
      <c r="GJ66" s="87"/>
      <c r="GK66" s="87"/>
      <c r="GL66" s="87"/>
      <c r="GR66" s="87"/>
      <c r="GS66" s="87"/>
      <c r="GT66" s="87"/>
      <c r="GU66" s="87"/>
      <c r="GV66" s="87"/>
      <c r="GW66" s="87"/>
      <c r="GX66" s="87"/>
      <c r="GY66" s="87"/>
      <c r="GZ66" s="87"/>
      <c r="HA66" s="87"/>
      <c r="HG66" s="87"/>
      <c r="HH66" s="87"/>
      <c r="HI66" s="87"/>
      <c r="HJ66" s="87"/>
      <c r="HK66" s="87"/>
      <c r="HL66" s="87"/>
      <c r="HM66" s="87"/>
      <c r="HN66" s="87"/>
      <c r="HO66" s="87"/>
      <c r="HP66" s="87"/>
      <c r="HV66" s="87"/>
      <c r="HW66" s="87"/>
      <c r="HX66" s="87"/>
      <c r="HY66" s="87"/>
      <c r="HZ66" s="87"/>
      <c r="IA66" s="87"/>
      <c r="IB66" s="87"/>
      <c r="IC66" s="87"/>
      <c r="ID66" s="87"/>
      <c r="IE66" s="87"/>
      <c r="IK66" s="87"/>
      <c r="IL66" s="87"/>
      <c r="IM66" s="87"/>
      <c r="IN66" s="87"/>
      <c r="IO66" s="87"/>
      <c r="IP66" s="87"/>
      <c r="IQ66" s="87"/>
      <c r="IR66" s="87"/>
      <c r="IS66" s="87"/>
      <c r="IT66" s="87"/>
      <c r="IZ66" s="87"/>
      <c r="JA66" s="87"/>
      <c r="JB66" s="87"/>
      <c r="JC66" s="87"/>
      <c r="JD66" s="87"/>
      <c r="JE66" s="87"/>
      <c r="JF66" s="87"/>
      <c r="JG66" s="87"/>
      <c r="JH66" s="87"/>
      <c r="JI66" s="87"/>
      <c r="JO66" s="87"/>
      <c r="JP66" s="87"/>
      <c r="JQ66" s="87"/>
      <c r="JR66" s="87"/>
      <c r="JS66" s="87"/>
      <c r="JT66" s="87"/>
      <c r="JU66" s="87"/>
      <c r="JV66" s="87"/>
      <c r="JW66" s="87"/>
      <c r="JX66" s="87"/>
      <c r="KD66" s="87"/>
      <c r="KE66" s="87"/>
      <c r="KF66" s="87"/>
      <c r="KG66" s="87"/>
      <c r="KH66" s="87"/>
      <c r="KI66" s="87"/>
      <c r="KJ66" s="87"/>
      <c r="KK66" s="87"/>
      <c r="KL66" s="87"/>
      <c r="KM66" s="87"/>
      <c r="KS66" s="87"/>
      <c r="KT66" s="87"/>
      <c r="KU66" s="87"/>
      <c r="KV66" s="87"/>
      <c r="KW66" s="87"/>
      <c r="KX66" s="87"/>
      <c r="KY66" s="87"/>
      <c r="KZ66" s="87"/>
      <c r="LA66" s="87"/>
      <c r="LB66" s="87"/>
      <c r="LH66" s="87"/>
      <c r="LI66" s="87"/>
      <c r="LJ66" s="87"/>
      <c r="LK66" s="87"/>
      <c r="LL66" s="87"/>
      <c r="LM66" s="87"/>
      <c r="LN66" s="87"/>
      <c r="LO66" s="87"/>
      <c r="LP66" s="87"/>
      <c r="LQ66" s="87"/>
      <c r="LW66" s="87"/>
      <c r="LX66" s="87"/>
      <c r="LY66" s="87"/>
      <c r="LZ66" s="87"/>
      <c r="MA66" s="87"/>
      <c r="MB66" s="87"/>
      <c r="MC66" s="87"/>
      <c r="MD66" s="87"/>
      <c r="ME66" s="87"/>
      <c r="MF66" s="87"/>
      <c r="ML66" s="87"/>
      <c r="MM66" s="87"/>
      <c r="MN66" s="87"/>
      <c r="MO66" s="87"/>
      <c r="MP66" s="87"/>
      <c r="MQ66" s="87"/>
      <c r="MR66" s="87"/>
      <c r="MS66" s="87"/>
      <c r="MT66" s="87"/>
      <c r="MU66" s="87"/>
      <c r="NA66" s="87"/>
      <c r="NB66" s="87"/>
      <c r="NC66" s="87"/>
      <c r="ND66" s="87"/>
      <c r="NE66" s="87"/>
      <c r="NF66" s="87"/>
      <c r="NG66" s="87"/>
      <c r="NH66" s="87"/>
      <c r="NI66" s="87"/>
      <c r="NJ66" s="87"/>
      <c r="NP66" s="87"/>
      <c r="NQ66" s="87"/>
      <c r="NR66" s="87"/>
      <c r="NS66" s="87"/>
      <c r="NT66" s="87"/>
      <c r="NU66" s="87"/>
      <c r="NV66" s="87"/>
      <c r="NW66" s="87"/>
      <c r="NX66" s="87"/>
      <c r="NY66" s="87"/>
      <c r="OE66" s="87"/>
      <c r="OF66" s="87"/>
      <c r="OG66" s="87"/>
      <c r="OH66" s="87"/>
      <c r="OI66" s="87"/>
      <c r="OJ66" s="87"/>
      <c r="OK66" s="87"/>
      <c r="OL66" s="87"/>
      <c r="OM66" s="87"/>
      <c r="ON66" s="87"/>
      <c r="OT66" s="87"/>
      <c r="OU66" s="87"/>
      <c r="OV66" s="87"/>
      <c r="OW66" s="87"/>
      <c r="OX66" s="87"/>
      <c r="OY66" s="87"/>
      <c r="OZ66" s="87"/>
      <c r="PA66" s="87"/>
      <c r="PB66" s="87"/>
      <c r="PC66" s="87"/>
      <c r="PI66" s="87"/>
      <c r="PJ66" s="87"/>
      <c r="PK66" s="87"/>
      <c r="PL66" s="87"/>
      <c r="PM66" s="87"/>
      <c r="PN66" s="87"/>
      <c r="PO66" s="87"/>
      <c r="PP66" s="87"/>
      <c r="PQ66" s="87"/>
      <c r="PR66" s="87"/>
      <c r="PX66" s="87"/>
      <c r="PY66" s="87"/>
      <c r="PZ66" s="87"/>
      <c r="QA66" s="87"/>
      <c r="QB66" s="87"/>
      <c r="QC66" s="87"/>
      <c r="QD66" s="87"/>
      <c r="QE66" s="87"/>
      <c r="QF66" s="87"/>
      <c r="QG66" s="87"/>
      <c r="QM66" s="87"/>
      <c r="QN66" s="87"/>
      <c r="QO66" s="87"/>
      <c r="QP66" s="87"/>
      <c r="QQ66" s="87"/>
      <c r="QR66" s="87"/>
      <c r="QS66" s="87"/>
      <c r="QT66" s="87"/>
      <c r="QU66" s="87"/>
      <c r="QV66" s="87"/>
      <c r="RB66" s="87"/>
      <c r="RC66" s="87"/>
      <c r="RD66" s="87"/>
      <c r="RE66" s="87"/>
      <c r="RF66" s="87"/>
      <c r="RG66" s="87"/>
      <c r="RH66" s="87"/>
      <c r="RI66" s="87"/>
      <c r="RJ66" s="87"/>
      <c r="RK66" s="87"/>
      <c r="RQ66" s="87"/>
      <c r="RR66" s="87"/>
      <c r="RS66" s="87"/>
      <c r="RT66" s="87"/>
      <c r="RU66" s="87"/>
      <c r="RV66" s="87"/>
      <c r="RW66" s="87"/>
      <c r="RX66" s="87"/>
      <c r="RY66" s="87"/>
      <c r="RZ66" s="87"/>
      <c r="SF66" s="87"/>
      <c r="SG66" s="87"/>
      <c r="SH66" s="87"/>
      <c r="SI66" s="87"/>
      <c r="SJ66" s="87"/>
      <c r="SK66" s="87"/>
      <c r="SL66" s="87"/>
      <c r="SM66" s="87"/>
      <c r="SN66" s="87"/>
      <c r="SO66" s="87"/>
      <c r="SU66" s="87"/>
      <c r="SV66" s="87"/>
      <c r="SW66" s="87"/>
      <c r="SX66" s="87"/>
      <c r="SY66" s="87"/>
      <c r="SZ66" s="87"/>
      <c r="TA66" s="87"/>
      <c r="TB66" s="87"/>
      <c r="TC66" s="87"/>
      <c r="TD66" s="87"/>
      <c r="TJ66" s="87"/>
      <c r="TK66" s="87"/>
      <c r="TL66" s="87"/>
      <c r="TM66" s="87"/>
      <c r="TN66" s="87"/>
      <c r="TO66" s="87"/>
      <c r="TP66" s="87"/>
      <c r="TQ66" s="87"/>
      <c r="TR66" s="87"/>
      <c r="TS66" s="87"/>
      <c r="TY66" s="87"/>
      <c r="TZ66" s="87"/>
      <c r="UA66" s="87"/>
      <c r="UB66" s="87"/>
      <c r="UC66" s="87"/>
      <c r="UD66" s="87"/>
      <c r="UE66" s="87"/>
      <c r="UF66" s="87"/>
      <c r="UG66" s="87"/>
      <c r="UH66" s="87"/>
      <c r="UN66" s="87"/>
      <c r="UO66" s="87"/>
      <c r="UP66" s="87"/>
      <c r="UQ66" s="87"/>
      <c r="UR66" s="87"/>
      <c r="US66" s="87"/>
      <c r="UT66" s="87"/>
      <c r="UU66" s="87"/>
      <c r="UV66" s="87"/>
      <c r="UW66" s="87"/>
      <c r="VC66" s="87"/>
      <c r="VD66" s="87"/>
      <c r="VE66" s="87"/>
      <c r="VF66" s="87"/>
      <c r="VG66" s="87"/>
      <c r="VH66" s="87"/>
      <c r="VI66" s="87"/>
      <c r="VJ66" s="87"/>
      <c r="VK66" s="87"/>
      <c r="VL66" s="87"/>
      <c r="VR66" s="87"/>
      <c r="VS66" s="87"/>
      <c r="VT66" s="87"/>
      <c r="VU66" s="87"/>
      <c r="VV66" s="87"/>
      <c r="VW66" s="87"/>
      <c r="VX66" s="87"/>
      <c r="VY66" s="87"/>
      <c r="VZ66" s="87"/>
      <c r="WA66" s="87"/>
      <c r="WG66" s="87"/>
      <c r="WH66" s="87"/>
      <c r="WI66" s="87"/>
      <c r="WJ66" s="87"/>
      <c r="WK66" s="87"/>
      <c r="WL66" s="87"/>
      <c r="WM66" s="87"/>
      <c r="WN66" s="87"/>
      <c r="WO66" s="87"/>
      <c r="WP66" s="87"/>
      <c r="WV66" s="87"/>
      <c r="WW66" s="87"/>
      <c r="WX66" s="87"/>
      <c r="WY66" s="87"/>
      <c r="WZ66" s="87"/>
      <c r="XA66" s="87"/>
      <c r="XB66" s="87"/>
      <c r="XC66" s="87"/>
      <c r="XD66" s="87"/>
      <c r="XE66" s="87"/>
      <c r="XK66" s="87"/>
      <c r="XL66" s="87"/>
      <c r="XM66" s="87"/>
      <c r="XN66" s="87"/>
      <c r="XO66" s="87"/>
      <c r="XP66" s="87"/>
      <c r="XQ66" s="87"/>
      <c r="XR66" s="87"/>
      <c r="XS66" s="87"/>
      <c r="XT66" s="87"/>
      <c r="XZ66" s="87"/>
      <c r="YA66" s="87"/>
      <c r="YB66" s="87"/>
      <c r="YC66" s="87"/>
      <c r="YD66" s="87"/>
      <c r="YE66" s="87"/>
      <c r="YF66" s="87"/>
      <c r="YG66" s="87"/>
      <c r="YH66" s="87"/>
      <c r="YI66" s="87"/>
      <c r="YO66" s="87"/>
      <c r="YP66" s="87"/>
      <c r="YQ66" s="87"/>
      <c r="YR66" s="87"/>
      <c r="YS66" s="87"/>
      <c r="YT66" s="87"/>
      <c r="YU66" s="87"/>
      <c r="YV66" s="87"/>
      <c r="YW66" s="87"/>
      <c r="YX66" s="87"/>
      <c r="ZD66" s="87"/>
      <c r="ZE66" s="87"/>
      <c r="ZF66" s="87"/>
      <c r="ZG66" s="87"/>
      <c r="ZH66" s="87"/>
      <c r="ZI66" s="87"/>
      <c r="ZJ66" s="87"/>
      <c r="ZK66" s="87"/>
      <c r="ZL66" s="87"/>
      <c r="ZM66" s="87"/>
      <c r="ZS66" s="87"/>
      <c r="ZT66" s="87"/>
      <c r="ZU66" s="87"/>
      <c r="ZV66" s="87"/>
      <c r="ZW66" s="87"/>
      <c r="ZX66" s="87"/>
      <c r="ZY66" s="87"/>
      <c r="ZZ66" s="87"/>
      <c r="AAA66" s="87"/>
      <c r="AAB66" s="87"/>
      <c r="AAH66" s="87"/>
      <c r="AAI66" s="87"/>
      <c r="AAJ66" s="87"/>
      <c r="AAK66" s="87"/>
      <c r="AAL66" s="87"/>
      <c r="AAM66" s="87"/>
      <c r="AAN66" s="87"/>
      <c r="AAO66" s="87"/>
      <c r="AAP66" s="87"/>
      <c r="AAQ66" s="87"/>
      <c r="AAW66" s="87"/>
      <c r="AAX66" s="87"/>
      <c r="AAY66" s="87"/>
      <c r="AAZ66" s="87"/>
      <c r="ABA66" s="87"/>
      <c r="ABB66" s="87"/>
      <c r="ABC66" s="87"/>
      <c r="ABD66" s="87"/>
      <c r="ABE66" s="87"/>
      <c r="ABF66" s="87"/>
      <c r="ABL66" s="87"/>
      <c r="ABM66" s="87"/>
      <c r="ABN66" s="87"/>
      <c r="ABO66" s="87"/>
      <c r="ABP66" s="87"/>
      <c r="ABQ66" s="87"/>
      <c r="ABR66" s="87"/>
      <c r="ABS66" s="87"/>
      <c r="ABT66" s="87"/>
      <c r="ABU66" s="87"/>
      <c r="ACA66" s="87"/>
      <c r="ACB66" s="87"/>
      <c r="ACC66" s="87"/>
      <c r="ACD66" s="87"/>
      <c r="ACE66" s="87"/>
      <c r="ACF66" s="87"/>
      <c r="ACG66" s="87"/>
      <c r="ACH66" s="87"/>
      <c r="ACI66" s="87"/>
      <c r="ACJ66" s="87"/>
      <c r="ACP66" s="87"/>
      <c r="ACQ66" s="87"/>
      <c r="ACR66" s="87"/>
      <c r="ACS66" s="87"/>
      <c r="ACT66" s="87"/>
      <c r="ACU66" s="87"/>
      <c r="ACV66" s="87"/>
      <c r="ACW66" s="87"/>
      <c r="ACX66" s="87"/>
      <c r="ACY66" s="87"/>
      <c r="ADE66" s="87"/>
      <c r="ADF66" s="87"/>
      <c r="ADG66" s="87"/>
      <c r="ADH66" s="87"/>
      <c r="ADI66" s="87"/>
      <c r="ADJ66" s="87"/>
      <c r="ADK66" s="87"/>
      <c r="ADL66" s="87"/>
      <c r="ADM66" s="87"/>
      <c r="ADN66" s="87"/>
      <c r="ADT66" s="87"/>
      <c r="ADU66" s="87"/>
      <c r="ADV66" s="87"/>
      <c r="ADW66" s="87"/>
      <c r="ADX66" s="87"/>
      <c r="ADY66" s="87"/>
      <c r="ADZ66" s="87"/>
      <c r="AEA66" s="87"/>
      <c r="AEB66" s="87"/>
      <c r="AEC66" s="87"/>
      <c r="AEI66" s="87"/>
      <c r="AEJ66" s="87"/>
      <c r="AEK66" s="87"/>
      <c r="AEL66" s="87"/>
      <c r="AEM66" s="87"/>
      <c r="AEN66" s="87"/>
      <c r="AEO66" s="87"/>
      <c r="AEP66" s="87"/>
      <c r="AEQ66" s="87"/>
      <c r="AER66" s="87"/>
      <c r="AEX66" s="87"/>
      <c r="AEY66" s="87"/>
      <c r="AEZ66" s="87"/>
      <c r="AFA66" s="87"/>
      <c r="AFB66" s="87"/>
      <c r="AFC66" s="87"/>
      <c r="AFD66" s="87"/>
      <c r="AFE66" s="87"/>
      <c r="AFF66" s="87"/>
      <c r="AFG66" s="87"/>
      <c r="AFM66" s="87"/>
      <c r="AFN66" s="87"/>
      <c r="AFO66" s="87"/>
      <c r="AFP66" s="87"/>
      <c r="AFQ66" s="87"/>
      <c r="AFR66" s="87"/>
      <c r="AFS66" s="87"/>
      <c r="AFT66" s="87"/>
      <c r="AFU66" s="87"/>
      <c r="AFV66" s="87"/>
      <c r="AGB66" s="87"/>
      <c r="AGC66" s="87"/>
      <c r="AGD66" s="87"/>
      <c r="AGE66" s="87"/>
      <c r="AGF66" s="87"/>
      <c r="AGG66" s="87"/>
      <c r="AGH66" s="87"/>
      <c r="AGI66" s="87"/>
      <c r="AGJ66" s="87"/>
      <c r="AGK66" s="87"/>
      <c r="AGQ66" s="87"/>
      <c r="AGR66" s="87"/>
      <c r="AGS66" s="87"/>
      <c r="AGT66" s="87"/>
      <c r="AGU66" s="87"/>
      <c r="AGV66" s="87"/>
      <c r="AGW66" s="87"/>
      <c r="AGX66" s="87"/>
      <c r="AGY66" s="87"/>
      <c r="AGZ66" s="87"/>
      <c r="AHF66" s="87"/>
      <c r="AHG66" s="87"/>
      <c r="AHH66" s="87"/>
      <c r="AHI66" s="87"/>
      <c r="AHJ66" s="87"/>
      <c r="AHK66" s="87"/>
      <c r="AHL66" s="87"/>
      <c r="AHM66" s="87"/>
      <c r="AHN66" s="87"/>
      <c r="AHO66" s="87"/>
      <c r="AHU66" s="87"/>
      <c r="AHV66" s="87"/>
      <c r="AHW66" s="87"/>
      <c r="AHX66" s="87"/>
      <c r="AHY66" s="87"/>
      <c r="AHZ66" s="87"/>
      <c r="AIA66" s="87"/>
      <c r="AIB66" s="87"/>
      <c r="AIC66" s="87"/>
      <c r="AID66" s="87"/>
      <c r="AIJ66" s="87"/>
      <c r="AIK66" s="87"/>
      <c r="AIL66" s="87"/>
      <c r="AIM66" s="87"/>
      <c r="AIN66" s="87"/>
      <c r="AIO66" s="87"/>
      <c r="AIP66" s="87"/>
      <c r="AIQ66" s="87"/>
      <c r="AIR66" s="87"/>
      <c r="AIS66" s="87"/>
      <c r="AIY66" s="87"/>
      <c r="AIZ66" s="87"/>
      <c r="AJA66" s="87"/>
      <c r="AJB66" s="87"/>
      <c r="AJC66" s="87"/>
      <c r="AJD66" s="87"/>
      <c r="AJE66" s="87"/>
      <c r="AJF66" s="87"/>
      <c r="AJG66" s="87"/>
      <c r="AJH66" s="87"/>
      <c r="AJN66" s="87"/>
      <c r="AJO66" s="87"/>
      <c r="AJP66" s="87"/>
      <c r="AJQ66" s="87"/>
      <c r="AJR66" s="87"/>
      <c r="AJS66" s="87"/>
      <c r="AJT66" s="87"/>
      <c r="AJU66" s="87"/>
      <c r="AJV66" s="87"/>
      <c r="AJW66" s="87"/>
      <c r="AKC66" s="87"/>
      <c r="AKD66" s="87"/>
      <c r="AKE66" s="87"/>
      <c r="AKF66" s="87"/>
      <c r="AKG66" s="87"/>
      <c r="AKH66" s="87"/>
      <c r="AKI66" s="87"/>
      <c r="AKJ66" s="87"/>
      <c r="AKK66" s="87"/>
      <c r="AKL66" s="87"/>
      <c r="AKR66" s="87"/>
      <c r="AKS66" s="87"/>
      <c r="AKT66" s="87"/>
      <c r="AKU66" s="87"/>
      <c r="AKV66" s="87"/>
      <c r="AKW66" s="87"/>
      <c r="AKX66" s="87"/>
      <c r="AKY66" s="87"/>
      <c r="AKZ66" s="87"/>
      <c r="ALA66" s="87"/>
      <c r="ALG66" s="87"/>
      <c r="ALH66" s="87"/>
      <c r="ALI66" s="87"/>
      <c r="ALJ66" s="87"/>
      <c r="ALK66" s="87"/>
      <c r="ALL66" s="87"/>
      <c r="ALM66" s="87"/>
      <c r="ALN66" s="87"/>
      <c r="ALO66" s="87"/>
      <c r="ALP66" s="87"/>
      <c r="ALV66" s="87"/>
      <c r="ALW66" s="87"/>
      <c r="ALX66" s="87"/>
      <c r="ALY66" s="87"/>
      <c r="ALZ66" s="87"/>
      <c r="AMA66" s="87"/>
      <c r="AMB66" s="87"/>
      <c r="AMC66" s="87"/>
      <c r="AMD66" s="87"/>
      <c r="AME66" s="87"/>
      <c r="AMK66" s="87"/>
      <c r="AML66" s="87"/>
      <c r="AMM66" s="87"/>
      <c r="AMN66" s="87"/>
      <c r="AMO66" s="87"/>
      <c r="AMP66" s="87"/>
      <c r="AMQ66" s="87"/>
      <c r="AMR66" s="87"/>
      <c r="AMS66" s="87"/>
      <c r="AMT66" s="87"/>
      <c r="AMZ66" s="87"/>
      <c r="ANA66" s="87"/>
      <c r="ANB66" s="87"/>
      <c r="ANC66" s="87"/>
      <c r="AND66" s="87"/>
      <c r="ANE66" s="87"/>
      <c r="ANF66" s="87"/>
      <c r="ANG66" s="87"/>
      <c r="ANH66" s="87"/>
      <c r="ANI66" s="87"/>
      <c r="ANO66" s="87"/>
      <c r="ANP66" s="87"/>
      <c r="ANQ66" s="87"/>
      <c r="ANR66" s="87"/>
      <c r="ANS66" s="87"/>
      <c r="ANT66" s="87"/>
      <c r="ANU66" s="87"/>
      <c r="ANV66" s="87"/>
      <c r="ANW66" s="87"/>
      <c r="ANX66" s="87"/>
      <c r="AOD66" s="87"/>
      <c r="AOE66" s="87"/>
      <c r="AOF66" s="87"/>
      <c r="AOG66" s="87"/>
      <c r="AOH66" s="87"/>
      <c r="AOI66" s="87"/>
      <c r="AOJ66" s="87"/>
      <c r="AOK66" s="87"/>
      <c r="AOL66" s="87"/>
      <c r="AOM66" s="87"/>
      <c r="AOS66" s="87"/>
      <c r="AOT66" s="87"/>
      <c r="AOU66" s="87"/>
      <c r="AOV66" s="87"/>
      <c r="AOW66" s="87"/>
      <c r="AOX66" s="87"/>
      <c r="AOY66" s="87"/>
      <c r="AOZ66" s="87"/>
      <c r="APA66" s="87"/>
      <c r="APB66" s="87"/>
      <c r="APH66" s="87"/>
      <c r="API66" s="87"/>
      <c r="APJ66" s="87"/>
      <c r="APK66" s="87"/>
      <c r="APL66" s="87"/>
      <c r="APM66" s="87"/>
      <c r="APN66" s="87"/>
      <c r="APO66" s="87"/>
      <c r="APP66" s="87"/>
      <c r="APQ66" s="87"/>
      <c r="APW66" s="87"/>
      <c r="APX66" s="87"/>
      <c r="APY66" s="87"/>
      <c r="APZ66" s="87"/>
      <c r="AQA66" s="87"/>
      <c r="AQB66" s="87"/>
      <c r="AQC66" s="87"/>
      <c r="AQD66" s="87"/>
      <c r="AQE66" s="87"/>
      <c r="AQF66" s="87"/>
      <c r="AQL66" s="87"/>
      <c r="AQM66" s="87"/>
      <c r="AQN66" s="87"/>
      <c r="AQO66" s="87"/>
      <c r="AQP66" s="87"/>
      <c r="AQQ66" s="87"/>
      <c r="AQR66" s="87"/>
      <c r="AQS66" s="87"/>
      <c r="AQT66" s="87"/>
      <c r="AQU66" s="87"/>
      <c r="ARA66" s="87"/>
      <c r="ARB66" s="87"/>
      <c r="ARC66" s="87"/>
      <c r="ARD66" s="87"/>
      <c r="ARE66" s="87"/>
      <c r="ARF66" s="87"/>
      <c r="ARG66" s="87"/>
      <c r="ARH66" s="87"/>
      <c r="ARI66" s="87"/>
      <c r="ARJ66" s="87"/>
      <c r="ARP66" s="87"/>
      <c r="ARQ66" s="87"/>
      <c r="ARR66" s="87"/>
      <c r="ARS66" s="87"/>
      <c r="ART66" s="87"/>
      <c r="ARU66" s="87"/>
      <c r="ARV66" s="87"/>
      <c r="ARW66" s="87"/>
      <c r="ARX66" s="87"/>
      <c r="ARY66" s="87"/>
      <c r="ASE66" s="87"/>
      <c r="ASF66" s="87"/>
      <c r="ASG66" s="87"/>
      <c r="ASH66" s="87"/>
      <c r="ASI66" s="87"/>
      <c r="ASJ66" s="87"/>
      <c r="ASK66" s="87"/>
      <c r="ASL66" s="87"/>
      <c r="ASM66" s="87"/>
      <c r="ASN66" s="87"/>
      <c r="AST66" s="87"/>
      <c r="ASU66" s="87"/>
      <c r="ASV66" s="87"/>
      <c r="ASW66" s="87"/>
      <c r="ASX66" s="87"/>
      <c r="ASY66" s="87"/>
      <c r="ASZ66" s="87"/>
      <c r="ATA66" s="87"/>
      <c r="ATB66" s="87"/>
      <c r="ATC66" s="87"/>
      <c r="ATI66" s="87"/>
      <c r="ATJ66" s="87"/>
      <c r="ATK66" s="87"/>
      <c r="ATL66" s="87"/>
      <c r="ATM66" s="87"/>
      <c r="ATN66" s="87"/>
      <c r="ATO66" s="87"/>
      <c r="ATP66" s="87"/>
      <c r="ATQ66" s="87"/>
      <c r="ATR66" s="87"/>
      <c r="ATX66" s="87"/>
      <c r="ATY66" s="87"/>
      <c r="ATZ66" s="87"/>
      <c r="AUA66" s="87"/>
      <c r="AUB66" s="87"/>
      <c r="AUC66" s="87"/>
      <c r="AUD66" s="87"/>
      <c r="AUE66" s="87"/>
      <c r="AUF66" s="87"/>
      <c r="AUG66" s="87"/>
      <c r="AUM66" s="87"/>
      <c r="AUN66" s="87"/>
      <c r="AUO66" s="87"/>
      <c r="AUP66" s="87"/>
      <c r="AUQ66" s="87"/>
      <c r="AUR66" s="87"/>
      <c r="AUS66" s="87"/>
      <c r="AUT66" s="87"/>
      <c r="AUU66" s="87"/>
      <c r="AUV66" s="87"/>
      <c r="AVB66" s="87"/>
      <c r="AVC66" s="87"/>
      <c r="AVD66" s="87"/>
      <c r="AVE66" s="87"/>
      <c r="AVF66" s="87"/>
      <c r="AVG66" s="87"/>
      <c r="AVH66" s="87"/>
      <c r="AVI66" s="87"/>
      <c r="AVJ66" s="87"/>
      <c r="AVK66" s="87"/>
      <c r="AVQ66" s="87"/>
      <c r="AVR66" s="87"/>
      <c r="AVS66" s="87"/>
      <c r="AVT66" s="87"/>
      <c r="AVU66" s="87"/>
      <c r="AVV66" s="87"/>
      <c r="AVW66" s="87"/>
      <c r="AVX66" s="87"/>
      <c r="AVY66" s="87"/>
      <c r="AVZ66" s="87"/>
      <c r="AWF66" s="87"/>
      <c r="AWG66" s="87"/>
      <c r="AWH66" s="87"/>
      <c r="AWI66" s="87"/>
      <c r="AWJ66" s="87"/>
      <c r="AWK66" s="87"/>
      <c r="AWL66" s="87"/>
      <c r="AWM66" s="87"/>
      <c r="AWN66" s="87"/>
      <c r="AWO66" s="87"/>
      <c r="AWU66" s="87"/>
      <c r="AWV66" s="87"/>
      <c r="AWW66" s="87"/>
      <c r="AWX66" s="87"/>
      <c r="AWY66" s="87"/>
      <c r="AWZ66" s="87"/>
      <c r="AXA66" s="87"/>
      <c r="AXB66" s="87"/>
      <c r="AXC66" s="87"/>
      <c r="AXD66" s="87"/>
      <c r="AXJ66" s="87"/>
      <c r="AXK66" s="87"/>
      <c r="AXL66" s="87"/>
      <c r="AXM66" s="87"/>
      <c r="AXN66" s="87"/>
      <c r="AXO66" s="87"/>
      <c r="AXP66" s="87"/>
      <c r="AXQ66" s="87"/>
      <c r="AXR66" s="87"/>
      <c r="AXS66" s="87"/>
      <c r="AXY66" s="87"/>
      <c r="AXZ66" s="87"/>
      <c r="AYA66" s="87"/>
      <c r="AYB66" s="87"/>
      <c r="AYC66" s="87"/>
      <c r="AYD66" s="87"/>
      <c r="AYE66" s="87"/>
      <c r="AYF66" s="87"/>
      <c r="AYG66" s="87"/>
      <c r="AYH66" s="87"/>
      <c r="AYN66" s="87"/>
      <c r="AYO66" s="87"/>
      <c r="AYP66" s="87"/>
      <c r="AYQ66" s="87"/>
      <c r="AYR66" s="87"/>
      <c r="AYS66" s="87"/>
      <c r="AYT66" s="87"/>
      <c r="AYU66" s="87"/>
      <c r="AYV66" s="87"/>
      <c r="AYW66" s="87"/>
      <c r="AZC66" s="87"/>
      <c r="AZD66" s="87"/>
      <c r="AZE66" s="87"/>
      <c r="AZF66" s="87"/>
      <c r="AZG66" s="87"/>
      <c r="AZH66" s="87"/>
      <c r="AZI66" s="87"/>
      <c r="AZJ66" s="87"/>
      <c r="AZK66" s="87"/>
      <c r="AZL66" s="87"/>
      <c r="AZR66" s="87"/>
      <c r="AZS66" s="87"/>
      <c r="AZT66" s="87"/>
      <c r="AZU66" s="87"/>
      <c r="AZV66" s="87"/>
      <c r="AZW66" s="87"/>
      <c r="AZX66" s="87"/>
      <c r="AZY66" s="87"/>
      <c r="AZZ66" s="87"/>
      <c r="BAA66" s="87"/>
      <c r="BAG66" s="87"/>
      <c r="BAH66" s="87"/>
      <c r="BAI66" s="87"/>
      <c r="BAJ66" s="87"/>
      <c r="BAK66" s="87"/>
      <c r="BAL66" s="87"/>
      <c r="BAM66" s="87"/>
      <c r="BAN66" s="87"/>
      <c r="BAO66" s="87"/>
      <c r="BAP66" s="87"/>
      <c r="BAV66" s="87"/>
      <c r="BAW66" s="87"/>
      <c r="BAX66" s="87"/>
      <c r="BAY66" s="87"/>
      <c r="BAZ66" s="87"/>
      <c r="BBA66" s="87"/>
      <c r="BBB66" s="87"/>
      <c r="BBC66" s="87"/>
      <c r="BBD66" s="87"/>
      <c r="BBE66" s="87"/>
      <c r="BBK66" s="87"/>
      <c r="BBL66" s="87"/>
      <c r="BBM66" s="87"/>
      <c r="BBN66" s="87"/>
      <c r="BBO66" s="87"/>
      <c r="BBP66" s="87"/>
      <c r="BBQ66" s="87"/>
      <c r="BBR66" s="87"/>
      <c r="BBS66" s="87"/>
      <c r="BBT66" s="87"/>
      <c r="BBZ66" s="87"/>
      <c r="BCA66" s="87"/>
      <c r="BCB66" s="87"/>
      <c r="BCC66" s="87"/>
      <c r="BCD66" s="87"/>
      <c r="BCE66" s="87"/>
      <c r="BCF66" s="87"/>
      <c r="BCG66" s="87"/>
      <c r="BCH66" s="87"/>
      <c r="BCI66" s="87"/>
      <c r="BCO66" s="87"/>
      <c r="BCP66" s="87"/>
      <c r="BCQ66" s="87"/>
      <c r="BCR66" s="87"/>
      <c r="BCS66" s="87"/>
      <c r="BCT66" s="87"/>
      <c r="BCU66" s="87"/>
      <c r="BCV66" s="87"/>
      <c r="BCW66" s="87"/>
      <c r="BCX66" s="87"/>
      <c r="BDD66" s="87"/>
      <c r="BDE66" s="87"/>
      <c r="BDF66" s="87"/>
      <c r="BDG66" s="87"/>
      <c r="BDH66" s="87"/>
      <c r="BDI66" s="87"/>
      <c r="BDJ66" s="87"/>
      <c r="BDK66" s="87"/>
      <c r="BDL66" s="87"/>
      <c r="BDM66" s="87"/>
      <c r="BDS66" s="87"/>
      <c r="BDT66" s="87"/>
      <c r="BDU66" s="87"/>
      <c r="BDV66" s="87"/>
      <c r="BDW66" s="87"/>
      <c r="BDX66" s="87"/>
      <c r="BDY66" s="87"/>
      <c r="BDZ66" s="87"/>
      <c r="BEA66" s="87"/>
      <c r="BEB66" s="87"/>
      <c r="BEH66" s="87"/>
      <c r="BEI66" s="87"/>
      <c r="BEJ66" s="87"/>
      <c r="BEK66" s="87"/>
      <c r="BEL66" s="87"/>
      <c r="BEM66" s="87"/>
      <c r="BEN66" s="87"/>
      <c r="BEO66" s="87"/>
      <c r="BEP66" s="87"/>
      <c r="BEQ66" s="87"/>
      <c r="BEW66" s="87"/>
      <c r="BEX66" s="87"/>
      <c r="BEY66" s="87"/>
      <c r="BEZ66" s="87"/>
      <c r="BFA66" s="87"/>
      <c r="BFB66" s="87"/>
      <c r="BFC66" s="87"/>
      <c r="BFD66" s="87"/>
      <c r="BFE66" s="87"/>
      <c r="BFF66" s="87"/>
      <c r="BFL66" s="87"/>
      <c r="BFM66" s="87"/>
      <c r="BFN66" s="87"/>
      <c r="BFO66" s="87"/>
      <c r="BFP66" s="87"/>
      <c r="BFQ66" s="87"/>
      <c r="BFR66" s="87"/>
      <c r="BFS66" s="87"/>
      <c r="BFT66" s="87"/>
      <c r="BFU66" s="87"/>
      <c r="BGA66" s="87"/>
      <c r="BGB66" s="87"/>
      <c r="BGC66" s="87"/>
      <c r="BGD66" s="87"/>
      <c r="BGE66" s="87"/>
      <c r="BGF66" s="87"/>
      <c r="BGG66" s="87"/>
      <c r="BGH66" s="87"/>
      <c r="BGI66" s="87"/>
      <c r="BGJ66" s="87"/>
      <c r="BGP66" s="87"/>
      <c r="BGQ66" s="87"/>
      <c r="BGR66" s="87"/>
      <c r="BGS66" s="87"/>
      <c r="BGT66" s="87"/>
      <c r="BGU66" s="87"/>
      <c r="BGV66" s="87"/>
      <c r="BGW66" s="87"/>
      <c r="BGX66" s="87"/>
      <c r="BGY66" s="87"/>
      <c r="BHE66" s="87"/>
      <c r="BHF66" s="87"/>
      <c r="BHG66" s="87"/>
      <c r="BHH66" s="87"/>
      <c r="BHI66" s="87"/>
      <c r="BHJ66" s="87"/>
      <c r="BHK66" s="87"/>
      <c r="BHL66" s="87"/>
      <c r="BHM66" s="87"/>
      <c r="BHN66" s="87"/>
      <c r="BHT66" s="87"/>
      <c r="BHU66" s="87"/>
      <c r="BHV66" s="87"/>
      <c r="BHW66" s="87"/>
      <c r="BHX66" s="87"/>
      <c r="BHY66" s="87"/>
      <c r="BHZ66" s="87"/>
      <c r="BIA66" s="87"/>
      <c r="BIB66" s="87"/>
      <c r="BIC66" s="87"/>
      <c r="BII66" s="87"/>
      <c r="BIJ66" s="87"/>
      <c r="BIK66" s="87"/>
      <c r="BIL66" s="87"/>
      <c r="BIM66" s="87"/>
      <c r="BIN66" s="87"/>
      <c r="BIO66" s="87"/>
      <c r="BIP66" s="87"/>
      <c r="BIQ66" s="87"/>
      <c r="BIR66" s="87"/>
      <c r="BIX66" s="87"/>
      <c r="BIY66" s="87"/>
      <c r="BIZ66" s="87"/>
      <c r="BJA66" s="87"/>
      <c r="BJB66" s="87"/>
      <c r="BJC66" s="87"/>
      <c r="BJD66" s="87"/>
      <c r="BJE66" s="87"/>
      <c r="BJF66" s="87"/>
      <c r="BJG66" s="87"/>
      <c r="BJM66" s="87"/>
      <c r="BJN66" s="87"/>
      <c r="BJO66" s="87"/>
      <c r="BJP66" s="87"/>
      <c r="BJQ66" s="87"/>
      <c r="BJR66" s="87"/>
      <c r="BJS66" s="87"/>
      <c r="BJT66" s="87"/>
      <c r="BJU66" s="87"/>
      <c r="BJV66" s="87"/>
      <c r="BKB66" s="87"/>
      <c r="BKC66" s="87"/>
      <c r="BKD66" s="87"/>
      <c r="BKE66" s="87"/>
      <c r="BKF66" s="87"/>
      <c r="BKG66" s="87"/>
      <c r="BKH66" s="87"/>
      <c r="BKI66" s="87"/>
      <c r="BKJ66" s="87"/>
      <c r="BKK66" s="87"/>
      <c r="BKQ66" s="87"/>
      <c r="BKR66" s="87"/>
      <c r="BKS66" s="87"/>
      <c r="BKT66" s="87"/>
      <c r="BKU66" s="87"/>
      <c r="BKV66" s="87"/>
      <c r="BKW66" s="87"/>
      <c r="BKX66" s="87"/>
      <c r="BKY66" s="87"/>
      <c r="BKZ66" s="87"/>
      <c r="BLF66" s="87"/>
      <c r="BLG66" s="87"/>
      <c r="BLH66" s="87"/>
      <c r="BLI66" s="87"/>
      <c r="BLJ66" s="87"/>
      <c r="BLK66" s="87"/>
      <c r="BLL66" s="87"/>
      <c r="BLM66" s="87"/>
      <c r="BLN66" s="87"/>
      <c r="BLO66" s="87"/>
      <c r="BLU66" s="87"/>
      <c r="BLV66" s="87"/>
      <c r="BLW66" s="87"/>
      <c r="BLX66" s="87"/>
      <c r="BLY66" s="87"/>
      <c r="BLZ66" s="87"/>
      <c r="BMA66" s="87"/>
      <c r="BMB66" s="87"/>
      <c r="BMC66" s="87"/>
      <c r="BMD66" s="87"/>
      <c r="BMJ66" s="87"/>
      <c r="BMK66" s="87"/>
      <c r="BML66" s="87"/>
      <c r="BMM66" s="87"/>
      <c r="BMN66" s="87"/>
      <c r="BMO66" s="87"/>
      <c r="BMP66" s="87"/>
      <c r="BMQ66" s="87"/>
      <c r="BMR66" s="87"/>
      <c r="BMS66" s="87"/>
      <c r="BMY66" s="87"/>
      <c r="BMZ66" s="87"/>
      <c r="BNA66" s="87"/>
      <c r="BNB66" s="87"/>
      <c r="BNC66" s="87"/>
      <c r="BND66" s="87"/>
      <c r="BNE66" s="87"/>
      <c r="BNF66" s="87"/>
      <c r="BNG66" s="87"/>
      <c r="BNH66" s="87"/>
      <c r="BNN66" s="87"/>
      <c r="BNO66" s="87"/>
      <c r="BNP66" s="87"/>
      <c r="BNQ66" s="87"/>
      <c r="BNR66" s="87"/>
      <c r="BNS66" s="87"/>
      <c r="BNT66" s="87"/>
      <c r="BNU66" s="87"/>
      <c r="BNV66" s="87"/>
      <c r="BNW66" s="87"/>
      <c r="BOC66" s="87"/>
      <c r="BOD66" s="87"/>
      <c r="BOE66" s="87"/>
      <c r="BOF66" s="87"/>
      <c r="BOG66" s="87"/>
      <c r="BOH66" s="87"/>
      <c r="BOI66" s="87"/>
      <c r="BOJ66" s="87"/>
      <c r="BOK66" s="87"/>
      <c r="BOL66" s="87"/>
      <c r="BOR66" s="87"/>
      <c r="BOS66" s="87"/>
      <c r="BOT66" s="87"/>
      <c r="BOU66" s="87"/>
      <c r="BOV66" s="87"/>
      <c r="BOW66" s="87"/>
      <c r="BOX66" s="87"/>
      <c r="BOY66" s="87"/>
      <c r="BOZ66" s="87"/>
      <c r="BPA66" s="87"/>
      <c r="BPG66" s="87"/>
      <c r="BPH66" s="87"/>
      <c r="BPI66" s="87"/>
      <c r="BPJ66" s="87"/>
      <c r="BPK66" s="87"/>
      <c r="BPL66" s="87"/>
      <c r="BPM66" s="87"/>
      <c r="BPN66" s="87"/>
      <c r="BPO66" s="87"/>
      <c r="BPP66" s="87"/>
      <c r="BPV66" s="87"/>
      <c r="BPW66" s="87"/>
      <c r="BPX66" s="87"/>
      <c r="BPY66" s="87"/>
      <c r="BPZ66" s="87"/>
      <c r="BQA66" s="87"/>
      <c r="BQB66" s="87"/>
      <c r="BQC66" s="87"/>
      <c r="BQD66" s="87"/>
      <c r="BQE66" s="87"/>
      <c r="BQK66" s="87"/>
      <c r="BQL66" s="87"/>
      <c r="BQM66" s="87"/>
      <c r="BQN66" s="87"/>
      <c r="BQO66" s="87"/>
      <c r="BQP66" s="87"/>
      <c r="BQQ66" s="87"/>
      <c r="BQR66" s="87"/>
      <c r="BQS66" s="87"/>
      <c r="BQT66" s="87"/>
      <c r="BQZ66" s="87"/>
      <c r="BRA66" s="87"/>
      <c r="BRB66" s="87"/>
      <c r="BRC66" s="87"/>
      <c r="BRD66" s="87"/>
      <c r="BRE66" s="87"/>
      <c r="BRF66" s="87"/>
      <c r="BRG66" s="87"/>
      <c r="BRH66" s="87"/>
      <c r="BRI66" s="87"/>
      <c r="BRO66" s="87"/>
      <c r="BRP66" s="87"/>
      <c r="BRQ66" s="87"/>
      <c r="BRR66" s="87"/>
      <c r="BRS66" s="87"/>
      <c r="BRT66" s="87"/>
      <c r="BRU66" s="87"/>
      <c r="BRV66" s="87"/>
      <c r="BRW66" s="87"/>
      <c r="BRX66" s="87"/>
      <c r="BSD66" s="87"/>
      <c r="BSE66" s="87"/>
      <c r="BSF66" s="87"/>
      <c r="BSG66" s="87"/>
      <c r="BSH66" s="87"/>
      <c r="BSI66" s="87"/>
      <c r="BSJ66" s="87"/>
      <c r="BSK66" s="87"/>
      <c r="BSL66" s="87"/>
      <c r="BSM66" s="87"/>
      <c r="BSS66" s="87"/>
      <c r="BST66" s="87"/>
      <c r="BSU66" s="87"/>
      <c r="BSV66" s="87"/>
      <c r="BSW66" s="87"/>
      <c r="BSX66" s="87"/>
      <c r="BSY66" s="87"/>
      <c r="BSZ66" s="87"/>
      <c r="BTA66" s="87"/>
      <c r="BTB66" s="87"/>
      <c r="BTH66" s="87"/>
      <c r="BTI66" s="87"/>
      <c r="BTJ66" s="87"/>
      <c r="BTK66" s="87"/>
      <c r="BTL66" s="87"/>
      <c r="BTM66" s="87"/>
      <c r="BTN66" s="87"/>
      <c r="BTO66" s="87"/>
      <c r="BTP66" s="87"/>
      <c r="BTQ66" s="87"/>
      <c r="BTW66" s="87"/>
      <c r="BTX66" s="87"/>
      <c r="BTY66" s="87"/>
      <c r="BTZ66" s="87"/>
      <c r="BUA66" s="87"/>
      <c r="BUB66" s="87"/>
      <c r="BUC66" s="87"/>
      <c r="BUD66" s="87"/>
      <c r="BUE66" s="87"/>
      <c r="BUF66" s="87"/>
      <c r="BUL66" s="87"/>
      <c r="BUM66" s="87"/>
      <c r="BUN66" s="87"/>
      <c r="BUO66" s="87"/>
      <c r="BUP66" s="87"/>
      <c r="BUQ66" s="87"/>
      <c r="BUR66" s="87"/>
      <c r="BUS66" s="87"/>
      <c r="BUT66" s="87"/>
      <c r="BUU66" s="87"/>
      <c r="BVA66" s="87"/>
      <c r="BVB66" s="87"/>
      <c r="BVC66" s="87"/>
      <c r="BVD66" s="87"/>
      <c r="BVE66" s="87"/>
      <c r="BVF66" s="87"/>
      <c r="BVG66" s="87"/>
      <c r="BVH66" s="87"/>
      <c r="BVI66" s="87"/>
      <c r="BVJ66" s="87"/>
      <c r="BVP66" s="87"/>
      <c r="BVQ66" s="87"/>
      <c r="BVR66" s="87"/>
      <c r="BVS66" s="87"/>
      <c r="BVT66" s="87"/>
      <c r="BVU66" s="87"/>
      <c r="BVV66" s="87"/>
      <c r="BVW66" s="87"/>
      <c r="BVX66" s="87"/>
      <c r="BVY66" s="87"/>
      <c r="BWE66" s="87"/>
      <c r="BWF66" s="87"/>
      <c r="BWG66" s="87"/>
      <c r="BWH66" s="87"/>
      <c r="BWI66" s="87"/>
      <c r="BWJ66" s="87"/>
      <c r="BWK66" s="87"/>
      <c r="BWL66" s="87"/>
      <c r="BWM66" s="87"/>
      <c r="BWN66" s="87"/>
      <c r="BWT66" s="87"/>
      <c r="BWU66" s="87"/>
      <c r="BWV66" s="87"/>
      <c r="BWW66" s="87"/>
      <c r="BWX66" s="87"/>
      <c r="BWY66" s="87"/>
      <c r="BWZ66" s="87"/>
      <c r="BXA66" s="87"/>
      <c r="BXB66" s="87"/>
      <c r="BXC66" s="87"/>
      <c r="BXI66" s="87"/>
      <c r="BXJ66" s="87"/>
      <c r="BXK66" s="87"/>
      <c r="BXL66" s="87"/>
      <c r="BXM66" s="87"/>
      <c r="BXN66" s="87"/>
      <c r="BXO66" s="87"/>
      <c r="BXP66" s="87"/>
      <c r="BXQ66" s="87"/>
      <c r="BXR66" s="87"/>
      <c r="BXX66" s="87"/>
      <c r="BXY66" s="87"/>
      <c r="BXZ66" s="87"/>
      <c r="BYA66" s="87"/>
      <c r="BYB66" s="87"/>
      <c r="BYC66" s="87"/>
      <c r="BYD66" s="87"/>
      <c r="BYE66" s="87"/>
      <c r="BYF66" s="87"/>
      <c r="BYG66" s="87"/>
      <c r="BYM66" s="87"/>
      <c r="BYN66" s="87"/>
      <c r="BYO66" s="87"/>
      <c r="BYP66" s="87"/>
      <c r="BYQ66" s="87"/>
      <c r="BYR66" s="87"/>
      <c r="BYS66" s="87"/>
      <c r="BYT66" s="87"/>
      <c r="BYU66" s="87"/>
      <c r="BYV66" s="87"/>
      <c r="BZB66" s="87"/>
      <c r="BZC66" s="87"/>
      <c r="BZD66" s="87"/>
      <c r="BZE66" s="87"/>
      <c r="BZF66" s="87"/>
      <c r="BZG66" s="87"/>
      <c r="BZH66" s="87"/>
      <c r="BZI66" s="87"/>
      <c r="BZJ66" s="87"/>
      <c r="BZK66" s="87"/>
      <c r="BZQ66" s="87"/>
      <c r="BZR66" s="87"/>
      <c r="BZS66" s="87"/>
      <c r="BZT66" s="87"/>
      <c r="BZU66" s="87"/>
      <c r="BZV66" s="87"/>
      <c r="BZW66" s="87"/>
      <c r="BZX66" s="87"/>
      <c r="BZY66" s="87"/>
      <c r="BZZ66" s="87"/>
      <c r="CAF66" s="87"/>
      <c r="CAG66" s="87"/>
      <c r="CAH66" s="87"/>
      <c r="CAI66" s="87"/>
      <c r="CAJ66" s="87"/>
      <c r="CAK66" s="87"/>
      <c r="CAL66" s="87"/>
      <c r="CAM66" s="87"/>
      <c r="CAN66" s="87"/>
      <c r="CAO66" s="87"/>
      <c r="CAU66" s="87"/>
      <c r="CAV66" s="87"/>
      <c r="CAW66" s="87"/>
      <c r="CAX66" s="87"/>
      <c r="CAY66" s="87"/>
      <c r="CAZ66" s="87"/>
      <c r="CBA66" s="87"/>
      <c r="CBB66" s="87"/>
      <c r="CBC66" s="87"/>
      <c r="CBD66" s="87"/>
      <c r="CBJ66" s="87"/>
      <c r="CBK66" s="87"/>
      <c r="CBL66" s="87"/>
      <c r="CBM66" s="87"/>
      <c r="CBN66" s="87"/>
      <c r="CBO66" s="87"/>
      <c r="CBP66" s="87"/>
      <c r="CBQ66" s="87"/>
      <c r="CBR66" s="87"/>
      <c r="CBS66" s="87"/>
      <c r="CBY66" s="87"/>
      <c r="CBZ66" s="87"/>
      <c r="CCA66" s="87"/>
      <c r="CCB66" s="87"/>
      <c r="CCC66" s="87"/>
      <c r="CCD66" s="87"/>
      <c r="CCE66" s="87"/>
      <c r="CCF66" s="87"/>
      <c r="CCG66" s="87"/>
      <c r="CCH66" s="87"/>
      <c r="CCN66" s="87"/>
      <c r="CCO66" s="87"/>
      <c r="CCP66" s="87"/>
      <c r="CCQ66" s="87"/>
      <c r="CCR66" s="87"/>
      <c r="CCS66" s="87"/>
      <c r="CCT66" s="87"/>
      <c r="CCU66" s="87"/>
      <c r="CCV66" s="87"/>
      <c r="CCW66" s="87"/>
      <c r="CDC66" s="87"/>
      <c r="CDD66" s="87"/>
      <c r="CDE66" s="87"/>
      <c r="CDF66" s="87"/>
      <c r="CDG66" s="87"/>
      <c r="CDH66" s="87"/>
      <c r="CDI66" s="87"/>
      <c r="CDJ66" s="87"/>
      <c r="CDK66" s="87"/>
      <c r="CDL66" s="87"/>
      <c r="CDR66" s="87"/>
      <c r="CDS66" s="87"/>
      <c r="CDT66" s="87"/>
      <c r="CDU66" s="87"/>
      <c r="CDV66" s="87"/>
      <c r="CDW66" s="87"/>
      <c r="CDX66" s="87"/>
      <c r="CDY66" s="87"/>
      <c r="CDZ66" s="87"/>
      <c r="CEA66" s="87"/>
      <c r="CEG66" s="87"/>
      <c r="CEH66" s="87"/>
      <c r="CEI66" s="87"/>
      <c r="CEJ66" s="87"/>
      <c r="CEK66" s="87"/>
      <c r="CEL66" s="87"/>
      <c r="CEM66" s="87"/>
      <c r="CEN66" s="87"/>
      <c r="CEO66" s="87"/>
      <c r="CEP66" s="87"/>
      <c r="CEV66" s="87"/>
      <c r="CEW66" s="87"/>
      <c r="CEX66" s="87"/>
      <c r="CEY66" s="87"/>
      <c r="CEZ66" s="87"/>
      <c r="CFA66" s="87"/>
      <c r="CFB66" s="87"/>
      <c r="CFC66" s="87"/>
      <c r="CFD66" s="87"/>
      <c r="CFE66" s="87"/>
      <c r="CFK66" s="87"/>
      <c r="CFL66" s="87"/>
      <c r="CFM66" s="87"/>
      <c r="CFN66" s="87"/>
      <c r="CFO66" s="87"/>
      <c r="CFP66" s="87"/>
      <c r="CFQ66" s="87"/>
      <c r="CFR66" s="87"/>
      <c r="CFS66" s="87"/>
      <c r="CFT66" s="87"/>
      <c r="CFZ66" s="87"/>
      <c r="CGA66" s="87"/>
      <c r="CGB66" s="87"/>
      <c r="CGC66" s="87"/>
      <c r="CGD66" s="87"/>
      <c r="CGE66" s="87"/>
      <c r="CGF66" s="87"/>
      <c r="CGG66" s="87"/>
      <c r="CGH66" s="87"/>
      <c r="CGI66" s="87"/>
      <c r="CGO66" s="87"/>
      <c r="CGP66" s="87"/>
      <c r="CGQ66" s="87"/>
      <c r="CGR66" s="87"/>
      <c r="CGS66" s="87"/>
      <c r="CGT66" s="87"/>
      <c r="CGU66" s="87"/>
      <c r="CGV66" s="87"/>
      <c r="CGW66" s="87"/>
      <c r="CGX66" s="87"/>
      <c r="CHD66" s="87"/>
      <c r="CHE66" s="87"/>
      <c r="CHF66" s="87"/>
      <c r="CHG66" s="87"/>
      <c r="CHH66" s="87"/>
      <c r="CHI66" s="87"/>
      <c r="CHJ66" s="87"/>
      <c r="CHK66" s="87"/>
      <c r="CHL66" s="87"/>
      <c r="CHM66" s="87"/>
      <c r="CHS66" s="87"/>
      <c r="CHT66" s="87"/>
      <c r="CHU66" s="87"/>
      <c r="CHV66" s="87"/>
      <c r="CHW66" s="87"/>
      <c r="CHX66" s="87"/>
      <c r="CHY66" s="87"/>
      <c r="CHZ66" s="87"/>
      <c r="CIA66" s="87"/>
      <c r="CIB66" s="87"/>
      <c r="CIH66" s="87"/>
      <c r="CII66" s="87"/>
      <c r="CIJ66" s="87"/>
      <c r="CIK66" s="87"/>
      <c r="CIL66" s="87"/>
      <c r="CIM66" s="87"/>
      <c r="CIN66" s="87"/>
      <c r="CIO66" s="87"/>
      <c r="CIP66" s="87"/>
      <c r="CIQ66" s="87"/>
      <c r="CIW66" s="87"/>
      <c r="CIX66" s="87"/>
      <c r="CIY66" s="87"/>
      <c r="CIZ66" s="87"/>
      <c r="CJA66" s="87"/>
      <c r="CJB66" s="87"/>
      <c r="CJC66" s="87"/>
      <c r="CJD66" s="87"/>
      <c r="CJE66" s="87"/>
      <c r="CJF66" s="87"/>
      <c r="CJL66" s="87"/>
      <c r="CJM66" s="87"/>
      <c r="CJN66" s="87"/>
      <c r="CJO66" s="87"/>
      <c r="CJP66" s="87"/>
      <c r="CJQ66" s="87"/>
      <c r="CJR66" s="87"/>
      <c r="CJS66" s="87"/>
      <c r="CJT66" s="87"/>
      <c r="CJU66" s="87"/>
      <c r="CKA66" s="87"/>
      <c r="CKB66" s="87"/>
      <c r="CKC66" s="87"/>
      <c r="CKD66" s="87"/>
      <c r="CKE66" s="87"/>
      <c r="CKF66" s="87"/>
      <c r="CKG66" s="87"/>
      <c r="CKH66" s="87"/>
      <c r="CKI66" s="87"/>
      <c r="CKJ66" s="87"/>
      <c r="CKP66" s="87"/>
      <c r="CKQ66" s="87"/>
      <c r="CKR66" s="87"/>
      <c r="CKS66" s="87"/>
      <c r="CKT66" s="87"/>
      <c r="CKU66" s="87"/>
      <c r="CKV66" s="87"/>
      <c r="CKW66" s="87"/>
      <c r="CKX66" s="87"/>
      <c r="CKY66" s="87"/>
      <c r="CLE66" s="87"/>
      <c r="CLF66" s="87"/>
      <c r="CLG66" s="87"/>
      <c r="CLH66" s="87"/>
      <c r="CLI66" s="87"/>
      <c r="CLJ66" s="87"/>
      <c r="CLK66" s="87"/>
      <c r="CLL66" s="87"/>
      <c r="CLM66" s="87"/>
      <c r="CLN66" s="87"/>
      <c r="CLT66" s="87"/>
      <c r="CLU66" s="87"/>
      <c r="CLV66" s="87"/>
      <c r="CLW66" s="87"/>
      <c r="CLX66" s="87"/>
      <c r="CLY66" s="87"/>
      <c r="CLZ66" s="87"/>
      <c r="CMA66" s="87"/>
      <c r="CMB66" s="87"/>
      <c r="CMC66" s="87"/>
      <c r="CMI66" s="87"/>
      <c r="CMJ66" s="87"/>
      <c r="CMK66" s="87"/>
      <c r="CML66" s="87"/>
      <c r="CMM66" s="87"/>
      <c r="CMN66" s="87"/>
      <c r="CMO66" s="87"/>
      <c r="CMP66" s="87"/>
      <c r="CMQ66" s="87"/>
      <c r="CMR66" s="87"/>
      <c r="CMX66" s="87"/>
      <c r="CMY66" s="87"/>
      <c r="CMZ66" s="87"/>
      <c r="CNA66" s="87"/>
      <c r="CNB66" s="87"/>
      <c r="CNC66" s="87"/>
      <c r="CND66" s="87"/>
      <c r="CNE66" s="87"/>
      <c r="CNF66" s="87"/>
      <c r="CNG66" s="87"/>
      <c r="CNM66" s="87"/>
      <c r="CNN66" s="87"/>
      <c r="CNO66" s="87"/>
      <c r="CNP66" s="87"/>
      <c r="CNQ66" s="87"/>
      <c r="CNR66" s="87"/>
      <c r="CNS66" s="87"/>
      <c r="CNT66" s="87"/>
      <c r="CNU66" s="87"/>
      <c r="CNV66" s="87"/>
      <c r="COB66" s="87"/>
      <c r="COC66" s="87"/>
      <c r="COD66" s="87"/>
      <c r="COE66" s="87"/>
      <c r="COF66" s="87"/>
      <c r="COG66" s="87"/>
      <c r="COH66" s="87"/>
      <c r="COI66" s="87"/>
      <c r="COJ66" s="87"/>
      <c r="COK66" s="87"/>
      <c r="COQ66" s="87"/>
      <c r="COR66" s="87"/>
      <c r="COS66" s="87"/>
      <c r="COT66" s="87"/>
      <c r="COU66" s="87"/>
      <c r="COV66" s="87"/>
      <c r="COW66" s="87"/>
      <c r="COX66" s="87"/>
      <c r="COY66" s="87"/>
      <c r="COZ66" s="87"/>
      <c r="CPF66" s="87"/>
      <c r="CPG66" s="87"/>
      <c r="CPH66" s="87"/>
      <c r="CPI66" s="87"/>
      <c r="CPJ66" s="87"/>
      <c r="CPK66" s="87"/>
      <c r="CPL66" s="87"/>
      <c r="CPM66" s="87"/>
      <c r="CPN66" s="87"/>
      <c r="CPO66" s="87"/>
      <c r="CPU66" s="87"/>
      <c r="CPV66" s="87"/>
      <c r="CPW66" s="87"/>
      <c r="CPX66" s="87"/>
      <c r="CPY66" s="87"/>
      <c r="CPZ66" s="87"/>
      <c r="CQA66" s="87"/>
      <c r="CQB66" s="87"/>
      <c r="CQC66" s="87"/>
      <c r="CQD66" s="87"/>
      <c r="CQJ66" s="87"/>
      <c r="CQK66" s="87"/>
      <c r="CQL66" s="87"/>
      <c r="CQM66" s="87"/>
      <c r="CQN66" s="87"/>
      <c r="CQO66" s="87"/>
      <c r="CQP66" s="87"/>
      <c r="CQQ66" s="87"/>
      <c r="CQR66" s="87"/>
      <c r="CQS66" s="87"/>
      <c r="CQY66" s="87"/>
      <c r="CQZ66" s="87"/>
      <c r="CRA66" s="87"/>
      <c r="CRB66" s="87"/>
      <c r="CRC66" s="87"/>
      <c r="CRD66" s="87"/>
      <c r="CRE66" s="87"/>
      <c r="CRF66" s="87"/>
      <c r="CRG66" s="87"/>
      <c r="CRH66" s="87"/>
      <c r="CRN66" s="87"/>
      <c r="CRO66" s="87"/>
      <c r="CRP66" s="87"/>
      <c r="CRQ66" s="87"/>
      <c r="CRR66" s="87"/>
      <c r="CRS66" s="87"/>
      <c r="CRT66" s="87"/>
      <c r="CRU66" s="87"/>
      <c r="CRV66" s="87"/>
      <c r="CRW66" s="87"/>
      <c r="CSC66" s="87"/>
      <c r="CSD66" s="87"/>
      <c r="CSE66" s="87"/>
      <c r="CSF66" s="87"/>
      <c r="CSG66" s="87"/>
      <c r="CSH66" s="87"/>
      <c r="CSI66" s="87"/>
      <c r="CSJ66" s="87"/>
      <c r="CSK66" s="87"/>
      <c r="CSL66" s="87"/>
      <c r="CSR66" s="87"/>
      <c r="CSS66" s="87"/>
      <c r="CST66" s="87"/>
      <c r="CSU66" s="87"/>
      <c r="CSV66" s="87"/>
      <c r="CSW66" s="87"/>
      <c r="CSX66" s="87"/>
      <c r="CSY66" s="87"/>
      <c r="CSZ66" s="87"/>
      <c r="CTA66" s="87"/>
      <c r="CTG66" s="87"/>
      <c r="CTH66" s="87"/>
      <c r="CTI66" s="87"/>
      <c r="CTJ66" s="87"/>
      <c r="CTK66" s="87"/>
      <c r="CTL66" s="87"/>
      <c r="CTM66" s="87"/>
      <c r="CTN66" s="87"/>
      <c r="CTO66" s="87"/>
      <c r="CTP66" s="87"/>
      <c r="CTV66" s="87"/>
      <c r="CTW66" s="87"/>
      <c r="CTX66" s="87"/>
      <c r="CTY66" s="87"/>
      <c r="CTZ66" s="87"/>
      <c r="CUA66" s="87"/>
      <c r="CUB66" s="87"/>
      <c r="CUC66" s="87"/>
      <c r="CUD66" s="87"/>
      <c r="CUE66" s="87"/>
      <c r="CUK66" s="87"/>
      <c r="CUL66" s="87"/>
      <c r="CUM66" s="87"/>
      <c r="CUN66" s="87"/>
      <c r="CUO66" s="87"/>
      <c r="CUP66" s="87"/>
      <c r="CUQ66" s="87"/>
      <c r="CUR66" s="87"/>
      <c r="CUS66" s="87"/>
      <c r="CUT66" s="87"/>
      <c r="CUZ66" s="87"/>
      <c r="CVA66" s="87"/>
      <c r="CVB66" s="87"/>
      <c r="CVC66" s="87"/>
      <c r="CVD66" s="87"/>
      <c r="CVE66" s="87"/>
      <c r="CVF66" s="87"/>
      <c r="CVG66" s="87"/>
      <c r="CVH66" s="87"/>
      <c r="CVI66" s="87"/>
      <c r="CVO66" s="87"/>
      <c r="CVP66" s="87"/>
      <c r="CVQ66" s="87"/>
      <c r="CVR66" s="87"/>
      <c r="CVS66" s="87"/>
      <c r="CVT66" s="87"/>
      <c r="CVU66" s="87"/>
      <c r="CVV66" s="87"/>
      <c r="CVW66" s="87"/>
      <c r="CVX66" s="87"/>
      <c r="CWD66" s="87"/>
      <c r="CWE66" s="87"/>
      <c r="CWF66" s="87"/>
      <c r="CWG66" s="87"/>
      <c r="CWH66" s="87"/>
      <c r="CWI66" s="87"/>
      <c r="CWJ66" s="87"/>
      <c r="CWK66" s="87"/>
      <c r="CWL66" s="87"/>
      <c r="CWM66" s="87"/>
      <c r="CWS66" s="87"/>
      <c r="CWT66" s="87"/>
      <c r="CWU66" s="87"/>
      <c r="CWV66" s="87"/>
      <c r="CWW66" s="87"/>
      <c r="CWX66" s="87"/>
      <c r="CWY66" s="87"/>
      <c r="CWZ66" s="87"/>
      <c r="CXA66" s="87"/>
      <c r="CXB66" s="87"/>
      <c r="CXH66" s="87"/>
      <c r="CXI66" s="87"/>
      <c r="CXJ66" s="87"/>
      <c r="CXK66" s="87"/>
      <c r="CXL66" s="87"/>
      <c r="CXM66" s="87"/>
      <c r="CXN66" s="87"/>
      <c r="CXO66" s="87"/>
      <c r="CXP66" s="87"/>
      <c r="CXQ66" s="87"/>
      <c r="CXW66" s="87"/>
      <c r="CXX66" s="87"/>
      <c r="CXY66" s="87"/>
      <c r="CXZ66" s="87"/>
      <c r="CYA66" s="87"/>
      <c r="CYB66" s="87"/>
      <c r="CYC66" s="87"/>
      <c r="CYD66" s="87"/>
      <c r="CYE66" s="87"/>
      <c r="CYF66" s="87"/>
      <c r="CYL66" s="87"/>
      <c r="CYM66" s="87"/>
      <c r="CYN66" s="87"/>
      <c r="CYO66" s="87"/>
      <c r="CYP66" s="87"/>
      <c r="CYQ66" s="87"/>
      <c r="CYR66" s="87"/>
      <c r="CYS66" s="87"/>
      <c r="CYT66" s="87"/>
      <c r="CYU66" s="87"/>
      <c r="CZA66" s="87"/>
      <c r="CZB66" s="87"/>
      <c r="CZC66" s="87"/>
      <c r="CZD66" s="87"/>
      <c r="CZE66" s="87"/>
      <c r="CZF66" s="87"/>
      <c r="CZG66" s="87"/>
      <c r="CZH66" s="87"/>
      <c r="CZI66" s="87"/>
      <c r="CZJ66" s="87"/>
      <c r="CZP66" s="87"/>
      <c r="CZQ66" s="87"/>
      <c r="CZR66" s="87"/>
      <c r="CZS66" s="87"/>
      <c r="CZT66" s="87"/>
      <c r="CZU66" s="87"/>
      <c r="CZV66" s="87"/>
      <c r="CZW66" s="87"/>
      <c r="CZX66" s="87"/>
      <c r="CZY66" s="87"/>
      <c r="DAE66" s="87"/>
      <c r="DAF66" s="87"/>
      <c r="DAG66" s="87"/>
      <c r="DAH66" s="87"/>
      <c r="DAI66" s="87"/>
      <c r="DAJ66" s="87"/>
      <c r="DAK66" s="87"/>
      <c r="DAL66" s="87"/>
      <c r="DAM66" s="87"/>
      <c r="DAN66" s="87"/>
      <c r="DAT66" s="87"/>
      <c r="DAU66" s="87"/>
      <c r="DAV66" s="87"/>
      <c r="DAW66" s="87"/>
      <c r="DAX66" s="87"/>
      <c r="DAY66" s="87"/>
      <c r="DAZ66" s="87"/>
      <c r="DBA66" s="87"/>
      <c r="DBB66" s="87"/>
      <c r="DBC66" s="87"/>
      <c r="DBI66" s="87"/>
      <c r="DBJ66" s="87"/>
      <c r="DBK66" s="87"/>
      <c r="DBL66" s="87"/>
      <c r="DBM66" s="87"/>
      <c r="DBN66" s="87"/>
      <c r="DBO66" s="87"/>
      <c r="DBP66" s="87"/>
      <c r="DBQ66" s="87"/>
      <c r="DBR66" s="87"/>
      <c r="DBX66" s="87"/>
      <c r="DBY66" s="87"/>
      <c r="DBZ66" s="87"/>
      <c r="DCA66" s="87"/>
      <c r="DCB66" s="87"/>
      <c r="DCC66" s="87"/>
      <c r="DCD66" s="87"/>
      <c r="DCE66" s="87"/>
      <c r="DCF66" s="87"/>
      <c r="DCG66" s="87"/>
      <c r="DCM66" s="87"/>
      <c r="DCN66" s="87"/>
      <c r="DCO66" s="87"/>
      <c r="DCP66" s="87"/>
      <c r="DCQ66" s="87"/>
      <c r="DCR66" s="87"/>
      <c r="DCS66" s="87"/>
      <c r="DCT66" s="87"/>
      <c r="DCU66" s="87"/>
      <c r="DCV66" s="87"/>
      <c r="DDB66" s="87"/>
      <c r="DDC66" s="87"/>
      <c r="DDD66" s="87"/>
      <c r="DDE66" s="87"/>
      <c r="DDF66" s="87"/>
      <c r="DDG66" s="87"/>
      <c r="DDH66" s="87"/>
      <c r="DDI66" s="87"/>
      <c r="DDJ66" s="87"/>
      <c r="DDK66" s="87"/>
      <c r="DDQ66" s="87"/>
      <c r="DDR66" s="87"/>
      <c r="DDS66" s="87"/>
      <c r="DDT66" s="87"/>
      <c r="DDU66" s="87"/>
      <c r="DDV66" s="87"/>
      <c r="DDW66" s="87"/>
      <c r="DDX66" s="87"/>
      <c r="DDY66" s="87"/>
      <c r="DDZ66" s="87"/>
      <c r="DEF66" s="87"/>
      <c r="DEG66" s="87"/>
      <c r="DEH66" s="87"/>
      <c r="DEI66" s="87"/>
      <c r="DEJ66" s="87"/>
      <c r="DEK66" s="87"/>
      <c r="DEL66" s="87"/>
      <c r="DEM66" s="87"/>
      <c r="DEN66" s="87"/>
      <c r="DEO66" s="87"/>
      <c r="DEU66" s="87"/>
      <c r="DEV66" s="87"/>
      <c r="DEW66" s="87"/>
      <c r="DEX66" s="87"/>
      <c r="DEY66" s="87"/>
      <c r="DEZ66" s="87"/>
      <c r="DFA66" s="87"/>
      <c r="DFB66" s="87"/>
      <c r="DFC66" s="87"/>
      <c r="DFD66" s="87"/>
      <c r="DFJ66" s="87"/>
      <c r="DFK66" s="87"/>
      <c r="DFL66" s="87"/>
      <c r="DFM66" s="87"/>
      <c r="DFN66" s="87"/>
      <c r="DFO66" s="87"/>
      <c r="DFP66" s="87"/>
      <c r="DFQ66" s="87"/>
      <c r="DFR66" s="87"/>
      <c r="DFS66" s="87"/>
      <c r="DFY66" s="87"/>
      <c r="DFZ66" s="87"/>
      <c r="DGA66" s="87"/>
      <c r="DGB66" s="87"/>
      <c r="DGC66" s="87"/>
      <c r="DGD66" s="87"/>
      <c r="DGE66" s="87"/>
      <c r="DGF66" s="87"/>
      <c r="DGG66" s="87"/>
      <c r="DGH66" s="87"/>
      <c r="DGN66" s="87"/>
      <c r="DGO66" s="87"/>
      <c r="DGP66" s="87"/>
      <c r="DGQ66" s="87"/>
      <c r="DGR66" s="87"/>
      <c r="DGS66" s="87"/>
      <c r="DGT66" s="87"/>
      <c r="DGU66" s="87"/>
      <c r="DGV66" s="87"/>
      <c r="DGW66" s="87"/>
      <c r="DHC66" s="87"/>
      <c r="DHD66" s="87"/>
      <c r="DHE66" s="87"/>
      <c r="DHF66" s="87"/>
      <c r="DHG66" s="87"/>
      <c r="DHH66" s="87"/>
      <c r="DHI66" s="87"/>
      <c r="DHJ66" s="87"/>
      <c r="DHK66" s="87"/>
      <c r="DHL66" s="87"/>
      <c r="DHR66" s="87"/>
      <c r="DHS66" s="87"/>
      <c r="DHT66" s="87"/>
      <c r="DHU66" s="87"/>
      <c r="DHV66" s="87"/>
      <c r="DHW66" s="87"/>
      <c r="DHX66" s="87"/>
      <c r="DHY66" s="87"/>
      <c r="DHZ66" s="87"/>
      <c r="DIA66" s="87"/>
      <c r="DIG66" s="87"/>
      <c r="DIH66" s="87"/>
      <c r="DII66" s="87"/>
      <c r="DIJ66" s="87"/>
      <c r="DIK66" s="87"/>
      <c r="DIL66" s="87"/>
      <c r="DIM66" s="87"/>
      <c r="DIN66" s="87"/>
      <c r="DIO66" s="87"/>
      <c r="DIP66" s="87"/>
      <c r="DIV66" s="87"/>
      <c r="DIW66" s="87"/>
      <c r="DIX66" s="87"/>
      <c r="DIY66" s="87"/>
      <c r="DIZ66" s="87"/>
      <c r="DJA66" s="87"/>
      <c r="DJB66" s="87"/>
      <c r="DJC66" s="87"/>
      <c r="DJD66" s="87"/>
      <c r="DJE66" s="87"/>
      <c r="DJK66" s="87"/>
      <c r="DJL66" s="87"/>
      <c r="DJM66" s="87"/>
      <c r="DJN66" s="87"/>
      <c r="DJO66" s="87"/>
      <c r="DJP66" s="87"/>
      <c r="DJQ66" s="87"/>
      <c r="DJR66" s="87"/>
      <c r="DJS66" s="87"/>
      <c r="DJT66" s="87"/>
      <c r="DJZ66" s="87"/>
      <c r="DKA66" s="87"/>
      <c r="DKB66" s="87"/>
      <c r="DKC66" s="87"/>
      <c r="DKD66" s="87"/>
      <c r="DKE66" s="87"/>
      <c r="DKF66" s="87"/>
      <c r="DKG66" s="87"/>
      <c r="DKH66" s="87"/>
      <c r="DKI66" s="87"/>
      <c r="DKO66" s="87"/>
      <c r="DKP66" s="87"/>
      <c r="DKQ66" s="87"/>
      <c r="DKR66" s="87"/>
      <c r="DKS66" s="87"/>
      <c r="DKT66" s="87"/>
      <c r="DKU66" s="87"/>
      <c r="DKV66" s="87"/>
      <c r="DKW66" s="87"/>
      <c r="DKX66" s="87"/>
      <c r="DLD66" s="87"/>
      <c r="DLE66" s="87"/>
      <c r="DLF66" s="87"/>
      <c r="DLG66" s="87"/>
      <c r="DLH66" s="87"/>
      <c r="DLI66" s="87"/>
      <c r="DLJ66" s="87"/>
      <c r="DLK66" s="87"/>
      <c r="DLL66" s="87"/>
      <c r="DLM66" s="87"/>
      <c r="DLS66" s="87"/>
      <c r="DLT66" s="87"/>
      <c r="DLU66" s="87"/>
      <c r="DLV66" s="87"/>
      <c r="DLW66" s="87"/>
      <c r="DLX66" s="87"/>
      <c r="DLY66" s="87"/>
      <c r="DLZ66" s="87"/>
      <c r="DMA66" s="87"/>
      <c r="DMB66" s="87"/>
      <c r="DMH66" s="87"/>
      <c r="DMI66" s="87"/>
      <c r="DMJ66" s="87"/>
      <c r="DMK66" s="87"/>
      <c r="DML66" s="87"/>
      <c r="DMM66" s="87"/>
      <c r="DMN66" s="87"/>
      <c r="DMO66" s="87"/>
      <c r="DMP66" s="87"/>
      <c r="DMQ66" s="87"/>
      <c r="DMW66" s="87"/>
      <c r="DMX66" s="87"/>
      <c r="DMY66" s="87"/>
      <c r="DMZ66" s="87"/>
      <c r="DNA66" s="87"/>
      <c r="DNB66" s="87"/>
      <c r="DNC66" s="87"/>
      <c r="DND66" s="87"/>
      <c r="DNE66" s="87"/>
      <c r="DNF66" s="87"/>
      <c r="DNL66" s="87"/>
      <c r="DNM66" s="87"/>
      <c r="DNN66" s="87"/>
      <c r="DNO66" s="87"/>
      <c r="DNP66" s="87"/>
      <c r="DNQ66" s="87"/>
      <c r="DNR66" s="87"/>
      <c r="DNS66" s="87"/>
      <c r="DNT66" s="87"/>
      <c r="DNU66" s="87"/>
      <c r="DOA66" s="87"/>
      <c r="DOB66" s="87"/>
      <c r="DOC66" s="87"/>
      <c r="DOD66" s="87"/>
      <c r="DOE66" s="87"/>
      <c r="DOF66" s="87"/>
      <c r="DOG66" s="87"/>
      <c r="DOH66" s="87"/>
      <c r="DOI66" s="87"/>
      <c r="DOJ66" s="87"/>
      <c r="DOP66" s="87"/>
      <c r="DOQ66" s="87"/>
      <c r="DOR66" s="87"/>
      <c r="DOS66" s="87"/>
      <c r="DOT66" s="87"/>
      <c r="DOU66" s="87"/>
      <c r="DOV66" s="87"/>
      <c r="DOW66" s="87"/>
      <c r="DOX66" s="87"/>
      <c r="DOY66" s="87"/>
      <c r="DPE66" s="87"/>
      <c r="DPF66" s="87"/>
      <c r="DPG66" s="87"/>
      <c r="DPH66" s="87"/>
      <c r="DPI66" s="87"/>
      <c r="DPJ66" s="87"/>
      <c r="DPK66" s="87"/>
      <c r="DPL66" s="87"/>
      <c r="DPM66" s="87"/>
      <c r="DPN66" s="87"/>
      <c r="DPT66" s="87"/>
      <c r="DPU66" s="87"/>
      <c r="DPV66" s="87"/>
      <c r="DPW66" s="87"/>
      <c r="DPX66" s="87"/>
      <c r="DPY66" s="87"/>
      <c r="DPZ66" s="87"/>
      <c r="DQA66" s="87"/>
      <c r="DQB66" s="87"/>
      <c r="DQC66" s="87"/>
      <c r="DQI66" s="87"/>
      <c r="DQJ66" s="87"/>
      <c r="DQK66" s="87"/>
      <c r="DQL66" s="87"/>
      <c r="DQM66" s="87"/>
      <c r="DQN66" s="87"/>
      <c r="DQO66" s="87"/>
      <c r="DQP66" s="87"/>
      <c r="DQQ66" s="87"/>
      <c r="DQR66" s="87"/>
      <c r="DQX66" s="87"/>
      <c r="DQY66" s="87"/>
      <c r="DQZ66" s="87"/>
      <c r="DRA66" s="87"/>
      <c r="DRB66" s="87"/>
      <c r="DRC66" s="87"/>
      <c r="DRD66" s="87"/>
      <c r="DRE66" s="87"/>
      <c r="DRF66" s="87"/>
      <c r="DRG66" s="87"/>
      <c r="DRM66" s="87"/>
      <c r="DRN66" s="87"/>
      <c r="DRO66" s="87"/>
      <c r="DRP66" s="87"/>
      <c r="DRQ66" s="87"/>
      <c r="DRR66" s="87"/>
      <c r="DRS66" s="87"/>
      <c r="DRT66" s="87"/>
      <c r="DRU66" s="87"/>
      <c r="DRV66" s="87"/>
      <c r="DSB66" s="87"/>
      <c r="DSC66" s="87"/>
      <c r="DSD66" s="87"/>
      <c r="DSE66" s="87"/>
      <c r="DSF66" s="87"/>
      <c r="DSG66" s="87"/>
      <c r="DSH66" s="87"/>
      <c r="DSI66" s="87"/>
      <c r="DSJ66" s="87"/>
      <c r="DSK66" s="87"/>
      <c r="DSQ66" s="87"/>
      <c r="DSR66" s="87"/>
      <c r="DSS66" s="87"/>
      <c r="DST66" s="87"/>
      <c r="DSU66" s="87"/>
      <c r="DSV66" s="87"/>
      <c r="DSW66" s="87"/>
      <c r="DSX66" s="87"/>
      <c r="DSY66" s="87"/>
      <c r="DSZ66" s="87"/>
      <c r="DTF66" s="87"/>
      <c r="DTG66" s="87"/>
      <c r="DTH66" s="87"/>
      <c r="DTI66" s="87"/>
      <c r="DTJ66" s="87"/>
      <c r="DTK66" s="87"/>
      <c r="DTL66" s="87"/>
      <c r="DTM66" s="87"/>
      <c r="DTN66" s="87"/>
      <c r="DTO66" s="87"/>
      <c r="DTU66" s="87"/>
      <c r="DTV66" s="87"/>
      <c r="DTW66" s="87"/>
      <c r="DTX66" s="87"/>
      <c r="DTY66" s="87"/>
      <c r="DTZ66" s="87"/>
      <c r="DUA66" s="87"/>
      <c r="DUB66" s="87"/>
      <c r="DUC66" s="87"/>
      <c r="DUD66" s="87"/>
      <c r="DUJ66" s="87"/>
      <c r="DUK66" s="87"/>
      <c r="DUL66" s="87"/>
      <c r="DUM66" s="87"/>
      <c r="DUN66" s="87"/>
      <c r="DUO66" s="87"/>
      <c r="DUP66" s="87"/>
      <c r="DUQ66" s="87"/>
      <c r="DUR66" s="87"/>
      <c r="DUS66" s="87"/>
      <c r="DUY66" s="87"/>
      <c r="DUZ66" s="87"/>
      <c r="DVA66" s="87"/>
      <c r="DVB66" s="87"/>
      <c r="DVC66" s="87"/>
      <c r="DVD66" s="87"/>
      <c r="DVE66" s="87"/>
      <c r="DVF66" s="87"/>
      <c r="DVG66" s="87"/>
      <c r="DVH66" s="87"/>
      <c r="DVN66" s="87"/>
      <c r="DVO66" s="87"/>
      <c r="DVP66" s="87"/>
      <c r="DVQ66" s="87"/>
      <c r="DVR66" s="87"/>
      <c r="DVS66" s="87"/>
      <c r="DVT66" s="87"/>
      <c r="DVU66" s="87"/>
      <c r="DVV66" s="87"/>
      <c r="DVW66" s="87"/>
      <c r="DWC66" s="87"/>
      <c r="DWD66" s="87"/>
      <c r="DWE66" s="87"/>
      <c r="DWF66" s="87"/>
      <c r="DWG66" s="87"/>
      <c r="DWH66" s="87"/>
      <c r="DWI66" s="87"/>
      <c r="DWJ66" s="87"/>
      <c r="DWK66" s="87"/>
      <c r="DWL66" s="87"/>
      <c r="DWR66" s="87"/>
      <c r="DWS66" s="87"/>
      <c r="DWT66" s="87"/>
      <c r="DWU66" s="87"/>
      <c r="DWV66" s="87"/>
      <c r="DWW66" s="87"/>
      <c r="DWX66" s="87"/>
      <c r="DWY66" s="87"/>
      <c r="DWZ66" s="87"/>
      <c r="DXA66" s="87"/>
      <c r="DXG66" s="87"/>
      <c r="DXH66" s="87"/>
      <c r="DXI66" s="87"/>
      <c r="DXJ66" s="87"/>
      <c r="DXK66" s="87"/>
      <c r="DXL66" s="87"/>
      <c r="DXM66" s="87"/>
      <c r="DXN66" s="87"/>
      <c r="DXO66" s="87"/>
      <c r="DXP66" s="87"/>
      <c r="DXV66" s="87"/>
      <c r="DXW66" s="87"/>
      <c r="DXX66" s="87"/>
      <c r="DXY66" s="87"/>
      <c r="DXZ66" s="87"/>
      <c r="DYA66" s="87"/>
      <c r="DYB66" s="87"/>
      <c r="DYC66" s="87"/>
      <c r="DYD66" s="87"/>
      <c r="DYE66" s="87"/>
      <c r="DYK66" s="87"/>
      <c r="DYL66" s="87"/>
      <c r="DYM66" s="87"/>
      <c r="DYN66" s="87"/>
      <c r="DYO66" s="87"/>
      <c r="DYP66" s="87"/>
      <c r="DYQ66" s="87"/>
      <c r="DYR66" s="87"/>
      <c r="DYS66" s="87"/>
      <c r="DYT66" s="87"/>
      <c r="DYZ66" s="87"/>
      <c r="DZA66" s="87"/>
      <c r="DZB66" s="87"/>
      <c r="DZC66" s="87"/>
      <c r="DZD66" s="87"/>
      <c r="DZE66" s="87"/>
      <c r="DZF66" s="87"/>
      <c r="DZG66" s="87"/>
      <c r="DZH66" s="87"/>
      <c r="DZI66" s="87"/>
      <c r="DZO66" s="87"/>
      <c r="DZP66" s="87"/>
      <c r="DZQ66" s="87"/>
      <c r="DZR66" s="87"/>
      <c r="DZS66" s="87"/>
      <c r="DZT66" s="87"/>
      <c r="DZU66" s="87"/>
      <c r="DZV66" s="87"/>
      <c r="DZW66" s="87"/>
      <c r="DZX66" s="87"/>
      <c r="EAD66" s="87"/>
      <c r="EAE66" s="87"/>
      <c r="EAF66" s="87"/>
      <c r="EAG66" s="87"/>
      <c r="EAH66" s="87"/>
      <c r="EAI66" s="87"/>
      <c r="EAJ66" s="87"/>
      <c r="EAK66" s="87"/>
      <c r="EAL66" s="87"/>
      <c r="EAM66" s="87"/>
      <c r="EAS66" s="87"/>
      <c r="EAT66" s="87"/>
      <c r="EAU66" s="87"/>
      <c r="EAV66" s="87"/>
      <c r="EAW66" s="87"/>
      <c r="EAX66" s="87"/>
      <c r="EAY66" s="87"/>
      <c r="EAZ66" s="87"/>
      <c r="EBA66" s="87"/>
      <c r="EBB66" s="87"/>
      <c r="EBH66" s="87"/>
      <c r="EBI66" s="87"/>
      <c r="EBJ66" s="87"/>
      <c r="EBK66" s="87"/>
      <c r="EBL66" s="87"/>
      <c r="EBM66" s="87"/>
      <c r="EBN66" s="87"/>
      <c r="EBO66" s="87"/>
      <c r="EBP66" s="87"/>
      <c r="EBQ66" s="87"/>
      <c r="EBW66" s="87"/>
      <c r="EBX66" s="87"/>
      <c r="EBY66" s="87"/>
      <c r="EBZ66" s="87"/>
      <c r="ECA66" s="87"/>
      <c r="ECB66" s="87"/>
      <c r="ECC66" s="87"/>
      <c r="ECD66" s="87"/>
      <c r="ECE66" s="87"/>
      <c r="ECF66" s="87"/>
      <c r="ECL66" s="87"/>
      <c r="ECM66" s="87"/>
      <c r="ECN66" s="87"/>
      <c r="ECO66" s="87"/>
      <c r="ECP66" s="87"/>
      <c r="ECQ66" s="87"/>
      <c r="ECR66" s="87"/>
      <c r="ECS66" s="87"/>
      <c r="ECT66" s="87"/>
      <c r="ECU66" s="87"/>
      <c r="EDA66" s="87"/>
      <c r="EDB66" s="87"/>
      <c r="EDC66" s="87"/>
      <c r="EDD66" s="87"/>
      <c r="EDE66" s="87"/>
      <c r="EDF66" s="87"/>
      <c r="EDG66" s="87"/>
      <c r="EDH66" s="87"/>
      <c r="EDI66" s="87"/>
      <c r="EDJ66" s="87"/>
      <c r="EDP66" s="87"/>
      <c r="EDQ66" s="87"/>
      <c r="EDR66" s="87"/>
      <c r="EDS66" s="87"/>
      <c r="EDT66" s="87"/>
      <c r="EDU66" s="87"/>
      <c r="EDV66" s="87"/>
      <c r="EDW66" s="87"/>
      <c r="EDX66" s="87"/>
      <c r="EDY66" s="87"/>
      <c r="EEE66" s="87"/>
      <c r="EEF66" s="87"/>
      <c r="EEG66" s="87"/>
      <c r="EEH66" s="87"/>
      <c r="EEI66" s="87"/>
      <c r="EEJ66" s="87"/>
      <c r="EEK66" s="87"/>
      <c r="EEL66" s="87"/>
      <c r="EEM66" s="87"/>
      <c r="EEN66" s="87"/>
      <c r="EET66" s="87"/>
      <c r="EEU66" s="87"/>
      <c r="EEV66" s="87"/>
      <c r="EEW66" s="87"/>
      <c r="EEX66" s="87"/>
      <c r="EEY66" s="87"/>
      <c r="EEZ66" s="87"/>
      <c r="EFA66" s="87"/>
      <c r="EFB66" s="87"/>
      <c r="EFC66" s="87"/>
      <c r="EFI66" s="87"/>
      <c r="EFJ66" s="87"/>
      <c r="EFK66" s="87"/>
      <c r="EFL66" s="87"/>
      <c r="EFM66" s="87"/>
      <c r="EFN66" s="87"/>
      <c r="EFO66" s="87"/>
      <c r="EFP66" s="87"/>
      <c r="EFQ66" s="87"/>
      <c r="EFR66" s="87"/>
      <c r="EFX66" s="87"/>
      <c r="EFY66" s="87"/>
      <c r="EFZ66" s="87"/>
      <c r="EGA66" s="87"/>
      <c r="EGB66" s="87"/>
      <c r="EGC66" s="87"/>
      <c r="EGD66" s="87"/>
      <c r="EGE66" s="87"/>
      <c r="EGF66" s="87"/>
      <c r="EGG66" s="87"/>
      <c r="EGM66" s="87"/>
      <c r="EGN66" s="87"/>
      <c r="EGO66" s="87"/>
      <c r="EGP66" s="87"/>
      <c r="EGQ66" s="87"/>
      <c r="EGR66" s="87"/>
      <c r="EGS66" s="87"/>
      <c r="EGT66" s="87"/>
      <c r="EGU66" s="87"/>
      <c r="EGV66" s="87"/>
      <c r="EHB66" s="87"/>
      <c r="EHC66" s="87"/>
      <c r="EHD66" s="87"/>
      <c r="EHE66" s="87"/>
      <c r="EHF66" s="87"/>
      <c r="EHG66" s="87"/>
      <c r="EHH66" s="87"/>
      <c r="EHI66" s="87"/>
      <c r="EHJ66" s="87"/>
      <c r="EHK66" s="87"/>
      <c r="EHQ66" s="87"/>
      <c r="EHR66" s="87"/>
      <c r="EHS66" s="87"/>
      <c r="EHT66" s="87"/>
      <c r="EHU66" s="87"/>
      <c r="EHV66" s="87"/>
      <c r="EHW66" s="87"/>
      <c r="EHX66" s="87"/>
      <c r="EHY66" s="87"/>
      <c r="EHZ66" s="87"/>
      <c r="EIF66" s="87"/>
      <c r="EIG66" s="87"/>
      <c r="EIH66" s="87"/>
      <c r="EII66" s="87"/>
      <c r="EIJ66" s="87"/>
      <c r="EIK66" s="87"/>
      <c r="EIL66" s="87"/>
      <c r="EIM66" s="87"/>
      <c r="EIN66" s="87"/>
      <c r="EIO66" s="87"/>
      <c r="EIU66" s="87"/>
      <c r="EIV66" s="87"/>
      <c r="EIW66" s="87"/>
      <c r="EIX66" s="87"/>
      <c r="EIY66" s="87"/>
      <c r="EIZ66" s="87"/>
      <c r="EJA66" s="87"/>
      <c r="EJB66" s="87"/>
      <c r="EJC66" s="87"/>
      <c r="EJD66" s="87"/>
      <c r="EJJ66" s="87"/>
      <c r="EJK66" s="87"/>
      <c r="EJL66" s="87"/>
      <c r="EJM66" s="87"/>
      <c r="EJN66" s="87"/>
      <c r="EJO66" s="87"/>
      <c r="EJP66" s="87"/>
      <c r="EJQ66" s="87"/>
      <c r="EJR66" s="87"/>
      <c r="EJS66" s="87"/>
      <c r="EJY66" s="87"/>
      <c r="EJZ66" s="87"/>
      <c r="EKA66" s="87"/>
      <c r="EKB66" s="87"/>
      <c r="EKC66" s="87"/>
      <c r="EKD66" s="87"/>
      <c r="EKE66" s="87"/>
      <c r="EKF66" s="87"/>
      <c r="EKG66" s="87"/>
      <c r="EKH66" s="87"/>
      <c r="EKN66" s="87"/>
      <c r="EKO66" s="87"/>
      <c r="EKP66" s="87"/>
      <c r="EKQ66" s="87"/>
      <c r="EKR66" s="87"/>
      <c r="EKS66" s="87"/>
      <c r="EKT66" s="87"/>
      <c r="EKU66" s="87"/>
      <c r="EKV66" s="87"/>
      <c r="EKW66" s="87"/>
      <c r="ELC66" s="87"/>
      <c r="ELD66" s="87"/>
      <c r="ELE66" s="87"/>
      <c r="ELF66" s="87"/>
      <c r="ELG66" s="87"/>
      <c r="ELH66" s="87"/>
      <c r="ELI66" s="87"/>
      <c r="ELJ66" s="87"/>
      <c r="ELK66" s="87"/>
      <c r="ELL66" s="87"/>
      <c r="ELR66" s="87"/>
      <c r="ELS66" s="87"/>
      <c r="ELT66" s="87"/>
      <c r="ELU66" s="87"/>
      <c r="ELV66" s="87"/>
      <c r="ELW66" s="87"/>
      <c r="ELX66" s="87"/>
      <c r="ELY66" s="87"/>
      <c r="ELZ66" s="87"/>
      <c r="EMA66" s="87"/>
      <c r="EMG66" s="87"/>
      <c r="EMH66" s="87"/>
      <c r="EMI66" s="87"/>
      <c r="EMJ66" s="87"/>
      <c r="EMK66" s="87"/>
      <c r="EML66" s="87"/>
      <c r="EMM66" s="87"/>
      <c r="EMN66" s="87"/>
      <c r="EMO66" s="87"/>
      <c r="EMP66" s="87"/>
      <c r="EMV66" s="87"/>
      <c r="EMW66" s="87"/>
      <c r="EMX66" s="87"/>
      <c r="EMY66" s="87"/>
      <c r="EMZ66" s="87"/>
      <c r="ENA66" s="87"/>
      <c r="ENB66" s="87"/>
      <c r="ENC66" s="87"/>
      <c r="END66" s="87"/>
      <c r="ENE66" s="87"/>
      <c r="ENK66" s="87"/>
      <c r="ENL66" s="87"/>
      <c r="ENM66" s="87"/>
      <c r="ENN66" s="87"/>
      <c r="ENO66" s="87"/>
      <c r="ENP66" s="87"/>
      <c r="ENQ66" s="87"/>
      <c r="ENR66" s="87"/>
      <c r="ENS66" s="87"/>
      <c r="ENT66" s="87"/>
      <c r="ENZ66" s="87"/>
      <c r="EOA66" s="87"/>
      <c r="EOB66" s="87"/>
      <c r="EOC66" s="87"/>
      <c r="EOD66" s="87"/>
      <c r="EOE66" s="87"/>
      <c r="EOF66" s="87"/>
      <c r="EOG66" s="87"/>
      <c r="EOH66" s="87"/>
      <c r="EOI66" s="87"/>
      <c r="EOO66" s="87"/>
      <c r="EOP66" s="87"/>
      <c r="EOQ66" s="87"/>
      <c r="EOR66" s="87"/>
      <c r="EOS66" s="87"/>
      <c r="EOT66" s="87"/>
      <c r="EOU66" s="87"/>
      <c r="EOV66" s="87"/>
      <c r="EOW66" s="87"/>
      <c r="EOX66" s="87"/>
      <c r="EPD66" s="87"/>
      <c r="EPE66" s="87"/>
      <c r="EPF66" s="87"/>
      <c r="EPG66" s="87"/>
      <c r="EPH66" s="87"/>
      <c r="EPI66" s="87"/>
      <c r="EPJ66" s="87"/>
      <c r="EPK66" s="87"/>
      <c r="EPL66" s="87"/>
      <c r="EPM66" s="87"/>
      <c r="EPS66" s="87"/>
      <c r="EPT66" s="87"/>
      <c r="EPU66" s="87"/>
      <c r="EPV66" s="87"/>
      <c r="EPW66" s="87"/>
      <c r="EPX66" s="87"/>
      <c r="EPY66" s="87"/>
      <c r="EPZ66" s="87"/>
      <c r="EQA66" s="87"/>
      <c r="EQB66" s="87"/>
      <c r="EQH66" s="87"/>
      <c r="EQI66" s="87"/>
      <c r="EQJ66" s="87"/>
      <c r="EQK66" s="87"/>
      <c r="EQL66" s="87"/>
      <c r="EQM66" s="87"/>
      <c r="EQN66" s="87"/>
      <c r="EQO66" s="87"/>
      <c r="EQP66" s="87"/>
      <c r="EQQ66" s="87"/>
      <c r="EQW66" s="87"/>
      <c r="EQX66" s="87"/>
      <c r="EQY66" s="87"/>
      <c r="EQZ66" s="87"/>
      <c r="ERA66" s="87"/>
      <c r="ERB66" s="87"/>
      <c r="ERC66" s="87"/>
      <c r="ERD66" s="87"/>
      <c r="ERE66" s="87"/>
      <c r="ERF66" s="87"/>
      <c r="ERL66" s="87"/>
      <c r="ERM66" s="87"/>
      <c r="ERN66" s="87"/>
      <c r="ERO66" s="87"/>
      <c r="ERP66" s="87"/>
      <c r="ERQ66" s="87"/>
      <c r="ERR66" s="87"/>
      <c r="ERS66" s="87"/>
      <c r="ERT66" s="87"/>
      <c r="ERU66" s="87"/>
      <c r="ESA66" s="87"/>
      <c r="ESB66" s="87"/>
      <c r="ESC66" s="87"/>
      <c r="ESD66" s="87"/>
      <c r="ESE66" s="87"/>
      <c r="ESF66" s="87"/>
      <c r="ESG66" s="87"/>
      <c r="ESH66" s="87"/>
      <c r="ESI66" s="87"/>
      <c r="ESJ66" s="87"/>
      <c r="ESP66" s="87"/>
      <c r="ESQ66" s="87"/>
      <c r="ESR66" s="87"/>
      <c r="ESS66" s="87"/>
      <c r="EST66" s="87"/>
      <c r="ESU66" s="87"/>
      <c r="ESV66" s="87"/>
      <c r="ESW66" s="87"/>
      <c r="ESX66" s="87"/>
      <c r="ESY66" s="87"/>
      <c r="ETE66" s="87"/>
      <c r="ETF66" s="87"/>
      <c r="ETG66" s="87"/>
      <c r="ETH66" s="87"/>
      <c r="ETI66" s="87"/>
      <c r="ETJ66" s="87"/>
      <c r="ETK66" s="87"/>
      <c r="ETL66" s="87"/>
      <c r="ETM66" s="87"/>
      <c r="ETN66" s="87"/>
      <c r="ETT66" s="87"/>
      <c r="ETU66" s="87"/>
      <c r="ETV66" s="87"/>
      <c r="ETW66" s="87"/>
      <c r="ETX66" s="87"/>
      <c r="ETY66" s="87"/>
      <c r="ETZ66" s="87"/>
      <c r="EUA66" s="87"/>
      <c r="EUB66" s="87"/>
      <c r="EUC66" s="87"/>
      <c r="EUI66" s="87"/>
      <c r="EUJ66" s="87"/>
      <c r="EUK66" s="87"/>
      <c r="EUL66" s="87"/>
      <c r="EUM66" s="87"/>
      <c r="EUN66" s="87"/>
      <c r="EUO66" s="87"/>
      <c r="EUP66" s="87"/>
      <c r="EUQ66" s="87"/>
      <c r="EUR66" s="87"/>
      <c r="EUX66" s="87"/>
      <c r="EUY66" s="87"/>
      <c r="EUZ66" s="87"/>
      <c r="EVA66" s="87"/>
      <c r="EVB66" s="87"/>
      <c r="EVC66" s="87"/>
      <c r="EVD66" s="87"/>
      <c r="EVE66" s="87"/>
      <c r="EVF66" s="87"/>
      <c r="EVG66" s="87"/>
      <c r="EVM66" s="87"/>
      <c r="EVN66" s="87"/>
      <c r="EVO66" s="87"/>
      <c r="EVP66" s="87"/>
      <c r="EVQ66" s="87"/>
      <c r="EVR66" s="87"/>
      <c r="EVS66" s="87"/>
      <c r="EVT66" s="87"/>
      <c r="EVU66" s="87"/>
      <c r="EVV66" s="87"/>
      <c r="EWB66" s="87"/>
      <c r="EWC66" s="87"/>
      <c r="EWD66" s="87"/>
      <c r="EWE66" s="87"/>
      <c r="EWF66" s="87"/>
      <c r="EWG66" s="87"/>
      <c r="EWH66" s="87"/>
      <c r="EWI66" s="87"/>
      <c r="EWJ66" s="87"/>
      <c r="EWK66" s="87"/>
      <c r="EWQ66" s="87"/>
      <c r="EWR66" s="87"/>
      <c r="EWS66" s="87"/>
      <c r="EWT66" s="87"/>
      <c r="EWU66" s="87"/>
      <c r="EWV66" s="87"/>
      <c r="EWW66" s="87"/>
      <c r="EWX66" s="87"/>
      <c r="EWY66" s="87"/>
      <c r="EWZ66" s="87"/>
      <c r="EXF66" s="87"/>
      <c r="EXG66" s="87"/>
      <c r="EXH66" s="87"/>
      <c r="EXI66" s="87"/>
      <c r="EXJ66" s="87"/>
      <c r="EXK66" s="87"/>
      <c r="EXL66" s="87"/>
      <c r="EXM66" s="87"/>
      <c r="EXN66" s="87"/>
      <c r="EXO66" s="87"/>
      <c r="EXU66" s="87"/>
      <c r="EXV66" s="87"/>
      <c r="EXW66" s="87"/>
      <c r="EXX66" s="87"/>
      <c r="EXY66" s="87"/>
      <c r="EXZ66" s="87"/>
      <c r="EYA66" s="87"/>
      <c r="EYB66" s="87"/>
      <c r="EYC66" s="87"/>
      <c r="EYD66" s="87"/>
      <c r="EYJ66" s="87"/>
      <c r="EYK66" s="87"/>
      <c r="EYL66" s="87"/>
      <c r="EYM66" s="87"/>
      <c r="EYN66" s="87"/>
      <c r="EYO66" s="87"/>
      <c r="EYP66" s="87"/>
      <c r="EYQ66" s="87"/>
      <c r="EYR66" s="87"/>
      <c r="EYS66" s="87"/>
      <c r="EYY66" s="87"/>
      <c r="EYZ66" s="87"/>
      <c r="EZA66" s="87"/>
      <c r="EZB66" s="87"/>
      <c r="EZC66" s="87"/>
      <c r="EZD66" s="87"/>
      <c r="EZE66" s="87"/>
      <c r="EZF66" s="87"/>
      <c r="EZG66" s="87"/>
      <c r="EZH66" s="87"/>
      <c r="EZN66" s="87"/>
      <c r="EZO66" s="87"/>
      <c r="EZP66" s="87"/>
      <c r="EZQ66" s="87"/>
      <c r="EZR66" s="87"/>
      <c r="EZS66" s="87"/>
      <c r="EZT66" s="87"/>
      <c r="EZU66" s="87"/>
      <c r="EZV66" s="87"/>
      <c r="EZW66" s="87"/>
      <c r="FAC66" s="87"/>
      <c r="FAD66" s="87"/>
      <c r="FAE66" s="87"/>
      <c r="FAF66" s="87"/>
      <c r="FAG66" s="87"/>
      <c r="FAH66" s="87"/>
      <c r="FAI66" s="87"/>
      <c r="FAJ66" s="87"/>
      <c r="FAK66" s="87"/>
      <c r="FAL66" s="87"/>
      <c r="FAR66" s="87"/>
      <c r="FAS66" s="87"/>
      <c r="FAT66" s="87"/>
      <c r="FAU66" s="87"/>
      <c r="FAV66" s="87"/>
      <c r="FAW66" s="87"/>
      <c r="FAX66" s="87"/>
      <c r="FAY66" s="87"/>
      <c r="FAZ66" s="87"/>
      <c r="FBA66" s="87"/>
      <c r="FBG66" s="87"/>
      <c r="FBH66" s="87"/>
      <c r="FBI66" s="87"/>
      <c r="FBJ66" s="87"/>
      <c r="FBK66" s="87"/>
      <c r="FBL66" s="87"/>
      <c r="FBM66" s="87"/>
      <c r="FBN66" s="87"/>
      <c r="FBO66" s="87"/>
      <c r="FBP66" s="87"/>
      <c r="FBV66" s="87"/>
      <c r="FBW66" s="87"/>
      <c r="FBX66" s="87"/>
      <c r="FBY66" s="87"/>
      <c r="FBZ66" s="87"/>
      <c r="FCA66" s="87"/>
      <c r="FCB66" s="87"/>
      <c r="FCC66" s="87"/>
      <c r="FCD66" s="87"/>
      <c r="FCE66" s="87"/>
      <c r="FCK66" s="87"/>
      <c r="FCL66" s="87"/>
      <c r="FCM66" s="87"/>
      <c r="FCN66" s="87"/>
      <c r="FCO66" s="87"/>
      <c r="FCP66" s="87"/>
      <c r="FCQ66" s="87"/>
      <c r="FCR66" s="87"/>
      <c r="FCS66" s="87"/>
      <c r="FCT66" s="87"/>
      <c r="FCZ66" s="87"/>
      <c r="FDA66" s="87"/>
      <c r="FDB66" s="87"/>
      <c r="FDC66" s="87"/>
      <c r="FDD66" s="87"/>
      <c r="FDE66" s="87"/>
      <c r="FDF66" s="87"/>
      <c r="FDG66" s="87"/>
      <c r="FDH66" s="87"/>
      <c r="FDI66" s="87"/>
      <c r="FDO66" s="87"/>
      <c r="FDP66" s="87"/>
      <c r="FDQ66" s="87"/>
      <c r="FDR66" s="87"/>
      <c r="FDS66" s="87"/>
      <c r="FDT66" s="87"/>
      <c r="FDU66" s="87"/>
      <c r="FDV66" s="87"/>
      <c r="FDW66" s="87"/>
      <c r="FDX66" s="87"/>
      <c r="FED66" s="87"/>
      <c r="FEE66" s="87"/>
      <c r="FEF66" s="87"/>
      <c r="FEG66" s="87"/>
      <c r="FEH66" s="87"/>
      <c r="FEI66" s="87"/>
      <c r="FEJ66" s="87"/>
      <c r="FEK66" s="87"/>
      <c r="FEL66" s="87"/>
      <c r="FEM66" s="87"/>
      <c r="FES66" s="87"/>
      <c r="FET66" s="87"/>
      <c r="FEU66" s="87"/>
      <c r="FEV66" s="87"/>
      <c r="FEW66" s="87"/>
      <c r="FEX66" s="87"/>
      <c r="FEY66" s="87"/>
      <c r="FEZ66" s="87"/>
      <c r="FFA66" s="87"/>
      <c r="FFB66" s="87"/>
      <c r="FFH66" s="87"/>
      <c r="FFI66" s="87"/>
      <c r="FFJ66" s="87"/>
      <c r="FFK66" s="87"/>
      <c r="FFL66" s="87"/>
      <c r="FFM66" s="87"/>
      <c r="FFN66" s="87"/>
      <c r="FFO66" s="87"/>
      <c r="FFP66" s="87"/>
      <c r="FFQ66" s="87"/>
      <c r="FFW66" s="87"/>
      <c r="FFX66" s="87"/>
      <c r="FFY66" s="87"/>
      <c r="FFZ66" s="87"/>
      <c r="FGA66" s="87"/>
      <c r="FGB66" s="87"/>
      <c r="FGC66" s="87"/>
      <c r="FGD66" s="87"/>
      <c r="FGE66" s="87"/>
      <c r="FGF66" s="87"/>
      <c r="FGL66" s="87"/>
      <c r="FGM66" s="87"/>
      <c r="FGN66" s="87"/>
      <c r="FGO66" s="87"/>
      <c r="FGP66" s="87"/>
      <c r="FGQ66" s="87"/>
      <c r="FGR66" s="87"/>
      <c r="FGS66" s="87"/>
      <c r="FGT66" s="87"/>
      <c r="FGU66" s="87"/>
      <c r="FHA66" s="87"/>
      <c r="FHB66" s="87"/>
      <c r="FHC66" s="87"/>
      <c r="FHD66" s="87"/>
      <c r="FHE66" s="87"/>
      <c r="FHF66" s="87"/>
      <c r="FHG66" s="87"/>
      <c r="FHH66" s="87"/>
      <c r="FHI66" s="87"/>
      <c r="FHJ66" s="87"/>
      <c r="FHP66" s="87"/>
      <c r="FHQ66" s="87"/>
      <c r="FHR66" s="87"/>
      <c r="FHS66" s="87"/>
      <c r="FHT66" s="87"/>
      <c r="FHU66" s="87"/>
      <c r="FHV66" s="87"/>
      <c r="FHW66" s="87"/>
      <c r="FHX66" s="87"/>
      <c r="FHY66" s="87"/>
      <c r="FIE66" s="87"/>
      <c r="FIF66" s="87"/>
      <c r="FIG66" s="87"/>
      <c r="FIH66" s="87"/>
      <c r="FII66" s="87"/>
      <c r="FIJ66" s="87"/>
      <c r="FIK66" s="87"/>
      <c r="FIL66" s="87"/>
      <c r="FIM66" s="87"/>
      <c r="FIN66" s="87"/>
      <c r="FIT66" s="87"/>
      <c r="FIU66" s="87"/>
      <c r="FIV66" s="87"/>
      <c r="FIW66" s="87"/>
      <c r="FIX66" s="87"/>
      <c r="FIY66" s="87"/>
      <c r="FIZ66" s="87"/>
      <c r="FJA66" s="87"/>
      <c r="FJB66" s="87"/>
      <c r="FJC66" s="87"/>
      <c r="FJI66" s="87"/>
      <c r="FJJ66" s="87"/>
      <c r="FJK66" s="87"/>
      <c r="FJL66" s="87"/>
      <c r="FJM66" s="87"/>
      <c r="FJN66" s="87"/>
      <c r="FJO66" s="87"/>
      <c r="FJP66" s="87"/>
      <c r="FJQ66" s="87"/>
      <c r="FJR66" s="87"/>
      <c r="FJX66" s="87"/>
      <c r="FJY66" s="87"/>
      <c r="FJZ66" s="87"/>
      <c r="FKA66" s="87"/>
      <c r="FKB66" s="87"/>
      <c r="FKC66" s="87"/>
      <c r="FKD66" s="87"/>
      <c r="FKE66" s="87"/>
      <c r="FKF66" s="87"/>
      <c r="FKG66" s="87"/>
      <c r="FKM66" s="87"/>
      <c r="FKN66" s="87"/>
      <c r="FKO66" s="87"/>
      <c r="FKP66" s="87"/>
      <c r="FKQ66" s="87"/>
      <c r="FKR66" s="87"/>
      <c r="FKS66" s="87"/>
      <c r="FKT66" s="87"/>
      <c r="FKU66" s="87"/>
      <c r="FKV66" s="87"/>
      <c r="FLB66" s="87"/>
      <c r="FLC66" s="87"/>
      <c r="FLD66" s="87"/>
      <c r="FLE66" s="87"/>
      <c r="FLF66" s="87"/>
      <c r="FLG66" s="87"/>
      <c r="FLH66" s="87"/>
      <c r="FLI66" s="87"/>
      <c r="FLJ66" s="87"/>
      <c r="FLK66" s="87"/>
      <c r="FLQ66" s="87"/>
      <c r="FLR66" s="87"/>
      <c r="FLS66" s="87"/>
      <c r="FLT66" s="87"/>
      <c r="FLU66" s="87"/>
      <c r="FLV66" s="87"/>
      <c r="FLW66" s="87"/>
      <c r="FLX66" s="87"/>
      <c r="FLY66" s="87"/>
      <c r="FLZ66" s="87"/>
      <c r="FMF66" s="87"/>
      <c r="FMG66" s="87"/>
      <c r="FMH66" s="87"/>
      <c r="FMI66" s="87"/>
      <c r="FMJ66" s="87"/>
      <c r="FMK66" s="87"/>
      <c r="FML66" s="87"/>
      <c r="FMM66" s="87"/>
      <c r="FMN66" s="87"/>
      <c r="FMO66" s="87"/>
      <c r="FMU66" s="87"/>
      <c r="FMV66" s="87"/>
      <c r="FMW66" s="87"/>
      <c r="FMX66" s="87"/>
      <c r="FMY66" s="87"/>
      <c r="FMZ66" s="87"/>
      <c r="FNA66" s="87"/>
      <c r="FNB66" s="87"/>
      <c r="FNC66" s="87"/>
      <c r="FND66" s="87"/>
      <c r="FNJ66" s="87"/>
      <c r="FNK66" s="87"/>
      <c r="FNL66" s="87"/>
      <c r="FNM66" s="87"/>
      <c r="FNN66" s="87"/>
      <c r="FNO66" s="87"/>
      <c r="FNP66" s="87"/>
      <c r="FNQ66" s="87"/>
      <c r="FNR66" s="87"/>
      <c r="FNS66" s="87"/>
      <c r="FNY66" s="87"/>
      <c r="FNZ66" s="87"/>
      <c r="FOA66" s="87"/>
      <c r="FOB66" s="87"/>
      <c r="FOC66" s="87"/>
      <c r="FOD66" s="87"/>
      <c r="FOE66" s="87"/>
      <c r="FOF66" s="87"/>
      <c r="FOG66" s="87"/>
      <c r="FOH66" s="87"/>
      <c r="FON66" s="87"/>
      <c r="FOO66" s="87"/>
      <c r="FOP66" s="87"/>
      <c r="FOQ66" s="87"/>
      <c r="FOR66" s="87"/>
      <c r="FOS66" s="87"/>
      <c r="FOT66" s="87"/>
      <c r="FOU66" s="87"/>
      <c r="FOV66" s="87"/>
      <c r="FOW66" s="87"/>
      <c r="FPC66" s="87"/>
      <c r="FPD66" s="87"/>
      <c r="FPE66" s="87"/>
      <c r="FPF66" s="87"/>
      <c r="FPG66" s="87"/>
      <c r="FPH66" s="87"/>
      <c r="FPI66" s="87"/>
      <c r="FPJ66" s="87"/>
      <c r="FPK66" s="87"/>
      <c r="FPL66" s="87"/>
      <c r="FPR66" s="87"/>
      <c r="FPS66" s="87"/>
      <c r="FPT66" s="87"/>
      <c r="FPU66" s="87"/>
      <c r="FPV66" s="87"/>
      <c r="FPW66" s="87"/>
      <c r="FPX66" s="87"/>
      <c r="FPY66" s="87"/>
      <c r="FPZ66" s="87"/>
      <c r="FQA66" s="87"/>
      <c r="FQG66" s="87"/>
      <c r="FQH66" s="87"/>
      <c r="FQI66" s="87"/>
      <c r="FQJ66" s="87"/>
      <c r="FQK66" s="87"/>
      <c r="FQL66" s="87"/>
      <c r="FQM66" s="87"/>
      <c r="FQN66" s="87"/>
      <c r="FQO66" s="87"/>
      <c r="FQP66" s="87"/>
      <c r="FQV66" s="87"/>
      <c r="FQW66" s="87"/>
      <c r="FQX66" s="87"/>
      <c r="FQY66" s="87"/>
      <c r="FQZ66" s="87"/>
      <c r="FRA66" s="87"/>
      <c r="FRB66" s="87"/>
      <c r="FRC66" s="87"/>
      <c r="FRD66" s="87"/>
      <c r="FRE66" s="87"/>
      <c r="FRK66" s="87"/>
      <c r="FRL66" s="87"/>
      <c r="FRM66" s="87"/>
      <c r="FRN66" s="87"/>
      <c r="FRO66" s="87"/>
      <c r="FRP66" s="87"/>
      <c r="FRQ66" s="87"/>
      <c r="FRR66" s="87"/>
      <c r="FRS66" s="87"/>
      <c r="FRT66" s="87"/>
      <c r="FRZ66" s="87"/>
      <c r="FSA66" s="87"/>
      <c r="FSB66" s="87"/>
      <c r="FSC66" s="87"/>
      <c r="FSD66" s="87"/>
      <c r="FSE66" s="87"/>
      <c r="FSF66" s="87"/>
      <c r="FSG66" s="87"/>
      <c r="FSH66" s="87"/>
      <c r="FSI66" s="87"/>
      <c r="FSO66" s="87"/>
      <c r="FSP66" s="87"/>
      <c r="FSQ66" s="87"/>
      <c r="FSR66" s="87"/>
      <c r="FSS66" s="87"/>
      <c r="FST66" s="87"/>
      <c r="FSU66" s="87"/>
      <c r="FSV66" s="87"/>
      <c r="FSW66" s="87"/>
      <c r="FSX66" s="87"/>
      <c r="FTD66" s="87"/>
      <c r="FTE66" s="87"/>
      <c r="FTF66" s="87"/>
      <c r="FTG66" s="87"/>
      <c r="FTH66" s="87"/>
      <c r="FTI66" s="87"/>
      <c r="FTJ66" s="87"/>
      <c r="FTK66" s="87"/>
      <c r="FTL66" s="87"/>
      <c r="FTM66" s="87"/>
      <c r="FTS66" s="87"/>
      <c r="FTT66" s="87"/>
      <c r="FTU66" s="87"/>
      <c r="FTV66" s="87"/>
      <c r="FTW66" s="87"/>
      <c r="FTX66" s="87"/>
      <c r="FTY66" s="87"/>
      <c r="FTZ66" s="87"/>
      <c r="FUA66" s="87"/>
      <c r="FUB66" s="87"/>
      <c r="FUH66" s="87"/>
      <c r="FUI66" s="87"/>
      <c r="FUJ66" s="87"/>
      <c r="FUK66" s="87"/>
      <c r="FUL66" s="87"/>
      <c r="FUM66" s="87"/>
      <c r="FUN66" s="87"/>
      <c r="FUO66" s="87"/>
      <c r="FUP66" s="87"/>
      <c r="FUQ66" s="87"/>
      <c r="FUW66" s="87"/>
      <c r="FUX66" s="87"/>
      <c r="FUY66" s="87"/>
      <c r="FUZ66" s="87"/>
      <c r="FVA66" s="87"/>
      <c r="FVB66" s="87"/>
      <c r="FVC66" s="87"/>
      <c r="FVD66" s="87"/>
      <c r="FVE66" s="87"/>
      <c r="FVF66" s="87"/>
      <c r="FVL66" s="87"/>
      <c r="FVM66" s="87"/>
      <c r="FVN66" s="87"/>
      <c r="FVO66" s="87"/>
      <c r="FVP66" s="87"/>
      <c r="FVQ66" s="87"/>
      <c r="FVR66" s="87"/>
      <c r="FVS66" s="87"/>
      <c r="FVT66" s="87"/>
      <c r="FVU66" s="87"/>
      <c r="FWA66" s="87"/>
      <c r="FWB66" s="87"/>
      <c r="FWC66" s="87"/>
      <c r="FWD66" s="87"/>
      <c r="FWE66" s="87"/>
      <c r="FWF66" s="87"/>
      <c r="FWG66" s="87"/>
      <c r="FWH66" s="87"/>
      <c r="FWI66" s="87"/>
      <c r="FWJ66" s="87"/>
      <c r="FWP66" s="87"/>
      <c r="FWQ66" s="87"/>
      <c r="FWR66" s="87"/>
      <c r="FWS66" s="87"/>
      <c r="FWT66" s="87"/>
      <c r="FWU66" s="87"/>
      <c r="FWV66" s="87"/>
      <c r="FWW66" s="87"/>
      <c r="FWX66" s="87"/>
      <c r="FWY66" s="87"/>
      <c r="FXE66" s="87"/>
      <c r="FXF66" s="87"/>
      <c r="FXG66" s="87"/>
      <c r="FXH66" s="87"/>
      <c r="FXI66" s="87"/>
      <c r="FXJ66" s="87"/>
      <c r="FXK66" s="87"/>
      <c r="FXL66" s="87"/>
      <c r="FXM66" s="87"/>
      <c r="FXN66" s="87"/>
      <c r="FXT66" s="87"/>
      <c r="FXU66" s="87"/>
      <c r="FXV66" s="87"/>
      <c r="FXW66" s="87"/>
      <c r="FXX66" s="87"/>
      <c r="FXY66" s="87"/>
      <c r="FXZ66" s="87"/>
      <c r="FYA66" s="87"/>
      <c r="FYB66" s="87"/>
      <c r="FYC66" s="87"/>
      <c r="FYI66" s="87"/>
      <c r="FYJ66" s="87"/>
      <c r="FYK66" s="87"/>
      <c r="FYL66" s="87"/>
      <c r="FYM66" s="87"/>
      <c r="FYN66" s="87"/>
      <c r="FYO66" s="87"/>
      <c r="FYP66" s="87"/>
      <c r="FYQ66" s="87"/>
      <c r="FYR66" s="87"/>
      <c r="FYX66" s="87"/>
      <c r="FYY66" s="87"/>
      <c r="FYZ66" s="87"/>
      <c r="FZA66" s="87"/>
      <c r="FZB66" s="87"/>
      <c r="FZC66" s="87"/>
      <c r="FZD66" s="87"/>
      <c r="FZE66" s="87"/>
      <c r="FZF66" s="87"/>
      <c r="FZG66" s="87"/>
      <c r="FZM66" s="87"/>
      <c r="FZN66" s="87"/>
      <c r="FZO66" s="87"/>
      <c r="FZP66" s="87"/>
      <c r="FZQ66" s="87"/>
      <c r="FZR66" s="87"/>
      <c r="FZS66" s="87"/>
      <c r="FZT66" s="87"/>
      <c r="FZU66" s="87"/>
      <c r="FZV66" s="87"/>
      <c r="GAB66" s="87"/>
      <c r="GAC66" s="87"/>
      <c r="GAD66" s="87"/>
      <c r="GAE66" s="87"/>
      <c r="GAF66" s="87"/>
      <c r="GAG66" s="87"/>
      <c r="GAH66" s="87"/>
      <c r="GAI66" s="87"/>
      <c r="GAJ66" s="87"/>
      <c r="GAK66" s="87"/>
      <c r="GAQ66" s="87"/>
      <c r="GAR66" s="87"/>
      <c r="GAS66" s="87"/>
      <c r="GAT66" s="87"/>
      <c r="GAU66" s="87"/>
      <c r="GAV66" s="87"/>
      <c r="GAW66" s="87"/>
      <c r="GAX66" s="87"/>
      <c r="GAY66" s="87"/>
      <c r="GAZ66" s="87"/>
      <c r="GBF66" s="87"/>
      <c r="GBG66" s="87"/>
      <c r="GBH66" s="87"/>
      <c r="GBI66" s="87"/>
      <c r="GBJ66" s="87"/>
      <c r="GBK66" s="87"/>
      <c r="GBL66" s="87"/>
      <c r="GBM66" s="87"/>
      <c r="GBN66" s="87"/>
      <c r="GBO66" s="87"/>
      <c r="GBU66" s="87"/>
      <c r="GBV66" s="87"/>
      <c r="GBW66" s="87"/>
      <c r="GBX66" s="87"/>
      <c r="GBY66" s="87"/>
      <c r="GBZ66" s="87"/>
      <c r="GCA66" s="87"/>
      <c r="GCB66" s="87"/>
      <c r="GCC66" s="87"/>
      <c r="GCD66" s="87"/>
      <c r="GCJ66" s="87"/>
      <c r="GCK66" s="87"/>
      <c r="GCL66" s="87"/>
      <c r="GCM66" s="87"/>
      <c r="GCN66" s="87"/>
      <c r="GCO66" s="87"/>
      <c r="GCP66" s="87"/>
      <c r="GCQ66" s="87"/>
      <c r="GCR66" s="87"/>
      <c r="GCS66" s="87"/>
      <c r="GCY66" s="87"/>
      <c r="GCZ66" s="87"/>
      <c r="GDA66" s="87"/>
      <c r="GDB66" s="87"/>
      <c r="GDC66" s="87"/>
      <c r="GDD66" s="87"/>
      <c r="GDE66" s="87"/>
      <c r="GDF66" s="87"/>
      <c r="GDG66" s="87"/>
      <c r="GDH66" s="87"/>
      <c r="GDN66" s="87"/>
      <c r="GDO66" s="87"/>
      <c r="GDP66" s="87"/>
      <c r="GDQ66" s="87"/>
      <c r="GDR66" s="87"/>
      <c r="GDS66" s="87"/>
      <c r="GDT66" s="87"/>
      <c r="GDU66" s="87"/>
      <c r="GDV66" s="87"/>
      <c r="GDW66" s="87"/>
      <c r="GEC66" s="87"/>
      <c r="GED66" s="87"/>
      <c r="GEE66" s="87"/>
      <c r="GEF66" s="87"/>
      <c r="GEG66" s="87"/>
      <c r="GEH66" s="87"/>
      <c r="GEI66" s="87"/>
      <c r="GEJ66" s="87"/>
      <c r="GEK66" s="87"/>
      <c r="GEL66" s="87"/>
      <c r="GER66" s="87"/>
      <c r="GES66" s="87"/>
      <c r="GET66" s="87"/>
      <c r="GEU66" s="87"/>
      <c r="GEV66" s="87"/>
      <c r="GEW66" s="87"/>
      <c r="GEX66" s="87"/>
      <c r="GEY66" s="87"/>
      <c r="GEZ66" s="87"/>
      <c r="GFA66" s="87"/>
      <c r="GFG66" s="87"/>
      <c r="GFH66" s="87"/>
      <c r="GFI66" s="87"/>
      <c r="GFJ66" s="87"/>
      <c r="GFK66" s="87"/>
      <c r="GFL66" s="87"/>
      <c r="GFM66" s="87"/>
      <c r="GFN66" s="87"/>
      <c r="GFO66" s="87"/>
      <c r="GFP66" s="87"/>
      <c r="GFV66" s="87"/>
      <c r="GFW66" s="87"/>
      <c r="GFX66" s="87"/>
      <c r="GFY66" s="87"/>
      <c r="GFZ66" s="87"/>
      <c r="GGA66" s="87"/>
      <c r="GGB66" s="87"/>
      <c r="GGC66" s="87"/>
      <c r="GGD66" s="87"/>
      <c r="GGE66" s="87"/>
      <c r="GGK66" s="87"/>
      <c r="GGL66" s="87"/>
      <c r="GGM66" s="87"/>
      <c r="GGN66" s="87"/>
      <c r="GGO66" s="87"/>
      <c r="GGP66" s="87"/>
      <c r="GGQ66" s="87"/>
      <c r="GGR66" s="87"/>
      <c r="GGS66" s="87"/>
      <c r="GGT66" s="87"/>
      <c r="GGZ66" s="87"/>
      <c r="GHA66" s="87"/>
      <c r="GHB66" s="87"/>
      <c r="GHC66" s="87"/>
      <c r="GHD66" s="87"/>
      <c r="GHE66" s="87"/>
      <c r="GHF66" s="87"/>
      <c r="GHG66" s="87"/>
      <c r="GHH66" s="87"/>
      <c r="GHI66" s="87"/>
      <c r="GHO66" s="87"/>
      <c r="GHP66" s="87"/>
      <c r="GHQ66" s="87"/>
      <c r="GHR66" s="87"/>
      <c r="GHS66" s="87"/>
      <c r="GHT66" s="87"/>
      <c r="GHU66" s="87"/>
      <c r="GHV66" s="87"/>
      <c r="GHW66" s="87"/>
      <c r="GHX66" s="87"/>
      <c r="GID66" s="87"/>
      <c r="GIE66" s="87"/>
      <c r="GIF66" s="87"/>
      <c r="GIG66" s="87"/>
      <c r="GIH66" s="87"/>
      <c r="GII66" s="87"/>
      <c r="GIJ66" s="87"/>
      <c r="GIK66" s="87"/>
      <c r="GIL66" s="87"/>
      <c r="GIM66" s="87"/>
      <c r="GIS66" s="87"/>
      <c r="GIT66" s="87"/>
      <c r="GIU66" s="87"/>
      <c r="GIV66" s="87"/>
      <c r="GIW66" s="87"/>
      <c r="GIX66" s="87"/>
      <c r="GIY66" s="87"/>
      <c r="GIZ66" s="87"/>
      <c r="GJA66" s="87"/>
      <c r="GJB66" s="87"/>
      <c r="GJH66" s="87"/>
      <c r="GJI66" s="87"/>
      <c r="GJJ66" s="87"/>
      <c r="GJK66" s="87"/>
      <c r="GJL66" s="87"/>
      <c r="GJM66" s="87"/>
      <c r="GJN66" s="87"/>
      <c r="GJO66" s="87"/>
      <c r="GJP66" s="87"/>
      <c r="GJQ66" s="87"/>
      <c r="GJW66" s="87"/>
      <c r="GJX66" s="87"/>
      <c r="GJY66" s="87"/>
      <c r="GJZ66" s="87"/>
      <c r="GKA66" s="87"/>
      <c r="GKB66" s="87"/>
      <c r="GKC66" s="87"/>
      <c r="GKD66" s="87"/>
      <c r="GKE66" s="87"/>
      <c r="GKF66" s="87"/>
      <c r="GKL66" s="87"/>
      <c r="GKM66" s="87"/>
      <c r="GKN66" s="87"/>
      <c r="GKO66" s="87"/>
      <c r="GKP66" s="87"/>
      <c r="GKQ66" s="87"/>
      <c r="GKR66" s="87"/>
      <c r="GKS66" s="87"/>
      <c r="GKT66" s="87"/>
      <c r="GKU66" s="87"/>
      <c r="GLA66" s="87"/>
      <c r="GLB66" s="87"/>
      <c r="GLC66" s="87"/>
      <c r="GLD66" s="87"/>
      <c r="GLE66" s="87"/>
      <c r="GLF66" s="87"/>
      <c r="GLG66" s="87"/>
      <c r="GLH66" s="87"/>
      <c r="GLI66" s="87"/>
      <c r="GLJ66" s="87"/>
      <c r="GLP66" s="87"/>
      <c r="GLQ66" s="87"/>
      <c r="GLR66" s="87"/>
      <c r="GLS66" s="87"/>
      <c r="GLT66" s="87"/>
      <c r="GLU66" s="87"/>
      <c r="GLV66" s="87"/>
      <c r="GLW66" s="87"/>
      <c r="GLX66" s="87"/>
      <c r="GLY66" s="87"/>
      <c r="GME66" s="87"/>
      <c r="GMF66" s="87"/>
      <c r="GMG66" s="87"/>
      <c r="GMH66" s="87"/>
      <c r="GMI66" s="87"/>
      <c r="GMJ66" s="87"/>
      <c r="GMK66" s="87"/>
      <c r="GML66" s="87"/>
      <c r="GMM66" s="87"/>
      <c r="GMN66" s="87"/>
      <c r="GMT66" s="87"/>
      <c r="GMU66" s="87"/>
      <c r="GMV66" s="87"/>
      <c r="GMW66" s="87"/>
      <c r="GMX66" s="87"/>
      <c r="GMY66" s="87"/>
      <c r="GMZ66" s="87"/>
      <c r="GNA66" s="87"/>
      <c r="GNB66" s="87"/>
      <c r="GNC66" s="87"/>
      <c r="GNI66" s="87"/>
      <c r="GNJ66" s="87"/>
      <c r="GNK66" s="87"/>
      <c r="GNL66" s="87"/>
      <c r="GNM66" s="87"/>
      <c r="GNN66" s="87"/>
      <c r="GNO66" s="87"/>
      <c r="GNP66" s="87"/>
      <c r="GNQ66" s="87"/>
      <c r="GNR66" s="87"/>
      <c r="GNX66" s="87"/>
      <c r="GNY66" s="87"/>
      <c r="GNZ66" s="87"/>
      <c r="GOA66" s="87"/>
      <c r="GOB66" s="87"/>
      <c r="GOC66" s="87"/>
      <c r="GOD66" s="87"/>
      <c r="GOE66" s="87"/>
      <c r="GOF66" s="87"/>
      <c r="GOG66" s="87"/>
      <c r="GOM66" s="87"/>
      <c r="GON66" s="87"/>
      <c r="GOO66" s="87"/>
      <c r="GOP66" s="87"/>
      <c r="GOQ66" s="87"/>
      <c r="GOR66" s="87"/>
      <c r="GOS66" s="87"/>
      <c r="GOT66" s="87"/>
      <c r="GOU66" s="87"/>
      <c r="GOV66" s="87"/>
      <c r="GPB66" s="87"/>
      <c r="GPC66" s="87"/>
      <c r="GPD66" s="87"/>
      <c r="GPE66" s="87"/>
      <c r="GPF66" s="87"/>
      <c r="GPG66" s="87"/>
      <c r="GPH66" s="87"/>
      <c r="GPI66" s="87"/>
      <c r="GPJ66" s="87"/>
      <c r="GPK66" s="87"/>
      <c r="GPQ66" s="87"/>
      <c r="GPR66" s="87"/>
      <c r="GPS66" s="87"/>
      <c r="GPT66" s="87"/>
      <c r="GPU66" s="87"/>
      <c r="GPV66" s="87"/>
      <c r="GPW66" s="87"/>
      <c r="GPX66" s="87"/>
      <c r="GPY66" s="87"/>
      <c r="GPZ66" s="87"/>
      <c r="GQF66" s="87"/>
      <c r="GQG66" s="87"/>
      <c r="GQH66" s="87"/>
      <c r="GQI66" s="87"/>
      <c r="GQJ66" s="87"/>
      <c r="GQK66" s="87"/>
      <c r="GQL66" s="87"/>
      <c r="GQM66" s="87"/>
      <c r="GQN66" s="87"/>
      <c r="GQO66" s="87"/>
      <c r="GQU66" s="87"/>
      <c r="GQV66" s="87"/>
      <c r="GQW66" s="87"/>
      <c r="GQX66" s="87"/>
      <c r="GQY66" s="87"/>
      <c r="GQZ66" s="87"/>
      <c r="GRA66" s="87"/>
      <c r="GRB66" s="87"/>
      <c r="GRC66" s="87"/>
      <c r="GRD66" s="87"/>
      <c r="GRJ66" s="87"/>
      <c r="GRK66" s="87"/>
      <c r="GRL66" s="87"/>
      <c r="GRM66" s="87"/>
      <c r="GRN66" s="87"/>
      <c r="GRO66" s="87"/>
      <c r="GRP66" s="87"/>
      <c r="GRQ66" s="87"/>
      <c r="GRR66" s="87"/>
      <c r="GRS66" s="87"/>
      <c r="GRY66" s="87"/>
      <c r="GRZ66" s="87"/>
      <c r="GSA66" s="87"/>
      <c r="GSB66" s="87"/>
      <c r="GSC66" s="87"/>
      <c r="GSD66" s="87"/>
      <c r="GSE66" s="87"/>
      <c r="GSF66" s="87"/>
      <c r="GSG66" s="87"/>
      <c r="GSH66" s="87"/>
      <c r="GSN66" s="87"/>
      <c r="GSO66" s="87"/>
      <c r="GSP66" s="87"/>
      <c r="GSQ66" s="87"/>
      <c r="GSR66" s="87"/>
      <c r="GSS66" s="87"/>
      <c r="GST66" s="87"/>
      <c r="GSU66" s="87"/>
      <c r="GSV66" s="87"/>
      <c r="GSW66" s="87"/>
      <c r="GTC66" s="87"/>
      <c r="GTD66" s="87"/>
      <c r="GTE66" s="87"/>
      <c r="GTF66" s="87"/>
      <c r="GTG66" s="87"/>
      <c r="GTH66" s="87"/>
      <c r="GTI66" s="87"/>
      <c r="GTJ66" s="87"/>
      <c r="GTK66" s="87"/>
      <c r="GTL66" s="87"/>
      <c r="GTR66" s="87"/>
      <c r="GTS66" s="87"/>
      <c r="GTT66" s="87"/>
      <c r="GTU66" s="87"/>
      <c r="GTV66" s="87"/>
      <c r="GTW66" s="87"/>
      <c r="GTX66" s="87"/>
      <c r="GTY66" s="87"/>
      <c r="GTZ66" s="87"/>
      <c r="GUA66" s="87"/>
      <c r="GUG66" s="87"/>
      <c r="GUH66" s="87"/>
      <c r="GUI66" s="87"/>
      <c r="GUJ66" s="87"/>
      <c r="GUK66" s="87"/>
      <c r="GUL66" s="87"/>
      <c r="GUM66" s="87"/>
      <c r="GUN66" s="87"/>
      <c r="GUO66" s="87"/>
      <c r="GUP66" s="87"/>
      <c r="GUV66" s="87"/>
      <c r="GUW66" s="87"/>
      <c r="GUX66" s="87"/>
      <c r="GUY66" s="87"/>
      <c r="GUZ66" s="87"/>
      <c r="GVA66" s="87"/>
      <c r="GVB66" s="87"/>
      <c r="GVC66" s="87"/>
      <c r="GVD66" s="87"/>
      <c r="GVE66" s="87"/>
      <c r="GVK66" s="87"/>
      <c r="GVL66" s="87"/>
      <c r="GVM66" s="87"/>
      <c r="GVN66" s="87"/>
      <c r="GVO66" s="87"/>
      <c r="GVP66" s="87"/>
      <c r="GVQ66" s="87"/>
      <c r="GVR66" s="87"/>
      <c r="GVS66" s="87"/>
      <c r="GVT66" s="87"/>
      <c r="GVZ66" s="87"/>
      <c r="GWA66" s="87"/>
      <c r="GWB66" s="87"/>
      <c r="GWC66" s="87"/>
      <c r="GWD66" s="87"/>
      <c r="GWE66" s="87"/>
      <c r="GWF66" s="87"/>
      <c r="GWG66" s="87"/>
      <c r="GWH66" s="87"/>
      <c r="GWI66" s="87"/>
      <c r="GWO66" s="87"/>
      <c r="GWP66" s="87"/>
      <c r="GWQ66" s="87"/>
      <c r="GWR66" s="87"/>
      <c r="GWS66" s="87"/>
      <c r="GWT66" s="87"/>
      <c r="GWU66" s="87"/>
      <c r="GWV66" s="87"/>
      <c r="GWW66" s="87"/>
      <c r="GWX66" s="87"/>
      <c r="GXD66" s="87"/>
      <c r="GXE66" s="87"/>
      <c r="GXF66" s="87"/>
      <c r="GXG66" s="87"/>
      <c r="GXH66" s="87"/>
      <c r="GXI66" s="87"/>
      <c r="GXJ66" s="87"/>
      <c r="GXK66" s="87"/>
      <c r="GXL66" s="87"/>
      <c r="GXM66" s="87"/>
      <c r="GXS66" s="87"/>
      <c r="GXT66" s="87"/>
      <c r="GXU66" s="87"/>
      <c r="GXV66" s="87"/>
      <c r="GXW66" s="87"/>
      <c r="GXX66" s="87"/>
      <c r="GXY66" s="87"/>
      <c r="GXZ66" s="87"/>
      <c r="GYA66" s="87"/>
      <c r="GYB66" s="87"/>
      <c r="GYH66" s="87"/>
      <c r="GYI66" s="87"/>
      <c r="GYJ66" s="87"/>
      <c r="GYK66" s="87"/>
      <c r="GYL66" s="87"/>
      <c r="GYM66" s="87"/>
      <c r="GYN66" s="87"/>
      <c r="GYO66" s="87"/>
      <c r="GYP66" s="87"/>
      <c r="GYQ66" s="87"/>
      <c r="GYW66" s="87"/>
      <c r="GYX66" s="87"/>
      <c r="GYY66" s="87"/>
      <c r="GYZ66" s="87"/>
      <c r="GZA66" s="87"/>
      <c r="GZB66" s="87"/>
      <c r="GZC66" s="87"/>
      <c r="GZD66" s="87"/>
      <c r="GZE66" s="87"/>
      <c r="GZF66" s="87"/>
      <c r="GZL66" s="87"/>
      <c r="GZM66" s="87"/>
      <c r="GZN66" s="87"/>
      <c r="GZO66" s="87"/>
      <c r="GZP66" s="87"/>
      <c r="GZQ66" s="87"/>
      <c r="GZR66" s="87"/>
      <c r="GZS66" s="87"/>
      <c r="GZT66" s="87"/>
      <c r="GZU66" s="87"/>
      <c r="HAA66" s="87"/>
      <c r="HAB66" s="87"/>
      <c r="HAC66" s="87"/>
      <c r="HAD66" s="87"/>
      <c r="HAE66" s="87"/>
      <c r="HAF66" s="87"/>
      <c r="HAG66" s="87"/>
      <c r="HAH66" s="87"/>
      <c r="HAI66" s="87"/>
      <c r="HAJ66" s="87"/>
      <c r="HAP66" s="87"/>
      <c r="HAQ66" s="87"/>
      <c r="HAR66" s="87"/>
      <c r="HAS66" s="87"/>
      <c r="HAT66" s="87"/>
      <c r="HAU66" s="87"/>
      <c r="HAV66" s="87"/>
      <c r="HAW66" s="87"/>
      <c r="HAX66" s="87"/>
      <c r="HAY66" s="87"/>
      <c r="HBE66" s="87"/>
      <c r="HBF66" s="87"/>
      <c r="HBG66" s="87"/>
      <c r="HBH66" s="87"/>
      <c r="HBI66" s="87"/>
      <c r="HBJ66" s="87"/>
      <c r="HBK66" s="87"/>
      <c r="HBL66" s="87"/>
      <c r="HBM66" s="87"/>
      <c r="HBN66" s="87"/>
      <c r="HBT66" s="87"/>
      <c r="HBU66" s="87"/>
      <c r="HBV66" s="87"/>
      <c r="HBW66" s="87"/>
      <c r="HBX66" s="87"/>
      <c r="HBY66" s="87"/>
      <c r="HBZ66" s="87"/>
      <c r="HCA66" s="87"/>
      <c r="HCB66" s="87"/>
      <c r="HCC66" s="87"/>
      <c r="HCI66" s="87"/>
      <c r="HCJ66" s="87"/>
      <c r="HCK66" s="87"/>
      <c r="HCL66" s="87"/>
      <c r="HCM66" s="87"/>
      <c r="HCN66" s="87"/>
      <c r="HCO66" s="87"/>
      <c r="HCP66" s="87"/>
      <c r="HCQ66" s="87"/>
      <c r="HCR66" s="87"/>
      <c r="HCX66" s="87"/>
      <c r="HCY66" s="87"/>
      <c r="HCZ66" s="87"/>
      <c r="HDA66" s="87"/>
      <c r="HDB66" s="87"/>
      <c r="HDC66" s="87"/>
      <c r="HDD66" s="87"/>
      <c r="HDE66" s="87"/>
      <c r="HDF66" s="87"/>
      <c r="HDG66" s="87"/>
      <c r="HDM66" s="87"/>
      <c r="HDN66" s="87"/>
      <c r="HDO66" s="87"/>
      <c r="HDP66" s="87"/>
      <c r="HDQ66" s="87"/>
      <c r="HDR66" s="87"/>
      <c r="HDS66" s="87"/>
      <c r="HDT66" s="87"/>
      <c r="HDU66" s="87"/>
      <c r="HDV66" s="87"/>
      <c r="HEB66" s="87"/>
      <c r="HEC66" s="87"/>
      <c r="HED66" s="87"/>
      <c r="HEE66" s="87"/>
      <c r="HEF66" s="87"/>
      <c r="HEG66" s="87"/>
      <c r="HEH66" s="87"/>
      <c r="HEI66" s="87"/>
      <c r="HEJ66" s="87"/>
      <c r="HEK66" s="87"/>
      <c r="HEQ66" s="87"/>
      <c r="HER66" s="87"/>
      <c r="HES66" s="87"/>
      <c r="HET66" s="87"/>
      <c r="HEU66" s="87"/>
      <c r="HEV66" s="87"/>
      <c r="HEW66" s="87"/>
      <c r="HEX66" s="87"/>
      <c r="HEY66" s="87"/>
      <c r="HEZ66" s="87"/>
      <c r="HFF66" s="87"/>
      <c r="HFG66" s="87"/>
      <c r="HFH66" s="87"/>
      <c r="HFI66" s="87"/>
      <c r="HFJ66" s="87"/>
      <c r="HFK66" s="87"/>
      <c r="HFL66" s="87"/>
      <c r="HFM66" s="87"/>
      <c r="HFN66" s="87"/>
      <c r="HFO66" s="87"/>
      <c r="HFU66" s="87"/>
      <c r="HFV66" s="87"/>
      <c r="HFW66" s="87"/>
      <c r="HFX66" s="87"/>
      <c r="HFY66" s="87"/>
      <c r="HFZ66" s="87"/>
      <c r="HGA66" s="87"/>
      <c r="HGB66" s="87"/>
      <c r="HGC66" s="87"/>
      <c r="HGD66" s="87"/>
      <c r="HGJ66" s="87"/>
      <c r="HGK66" s="87"/>
      <c r="HGL66" s="87"/>
      <c r="HGM66" s="87"/>
      <c r="HGN66" s="87"/>
      <c r="HGO66" s="87"/>
      <c r="HGP66" s="87"/>
      <c r="HGQ66" s="87"/>
      <c r="HGR66" s="87"/>
      <c r="HGS66" s="87"/>
      <c r="HGY66" s="87"/>
      <c r="HGZ66" s="87"/>
      <c r="HHA66" s="87"/>
      <c r="HHB66" s="87"/>
      <c r="HHC66" s="87"/>
      <c r="HHD66" s="87"/>
      <c r="HHE66" s="87"/>
      <c r="HHF66" s="87"/>
      <c r="HHG66" s="87"/>
      <c r="HHH66" s="87"/>
      <c r="HHN66" s="87"/>
      <c r="HHO66" s="87"/>
      <c r="HHP66" s="87"/>
      <c r="HHQ66" s="87"/>
      <c r="HHR66" s="87"/>
      <c r="HHS66" s="87"/>
      <c r="HHT66" s="87"/>
      <c r="HHU66" s="87"/>
      <c r="HHV66" s="87"/>
      <c r="HHW66" s="87"/>
      <c r="HIC66" s="87"/>
      <c r="HID66" s="87"/>
      <c r="HIE66" s="87"/>
      <c r="HIF66" s="87"/>
      <c r="HIG66" s="87"/>
      <c r="HIH66" s="87"/>
      <c r="HII66" s="87"/>
      <c r="HIJ66" s="87"/>
      <c r="HIK66" s="87"/>
      <c r="HIL66" s="87"/>
      <c r="HIR66" s="87"/>
      <c r="HIS66" s="87"/>
      <c r="HIT66" s="87"/>
      <c r="HIU66" s="87"/>
      <c r="HIV66" s="87"/>
      <c r="HIW66" s="87"/>
      <c r="HIX66" s="87"/>
      <c r="HIY66" s="87"/>
      <c r="HIZ66" s="87"/>
      <c r="HJA66" s="87"/>
      <c r="HJG66" s="87"/>
      <c r="HJH66" s="87"/>
      <c r="HJI66" s="87"/>
      <c r="HJJ66" s="87"/>
      <c r="HJK66" s="87"/>
      <c r="HJL66" s="87"/>
      <c r="HJM66" s="87"/>
      <c r="HJN66" s="87"/>
      <c r="HJO66" s="87"/>
      <c r="HJP66" s="87"/>
      <c r="HJV66" s="87"/>
      <c r="HJW66" s="87"/>
      <c r="HJX66" s="87"/>
      <c r="HJY66" s="87"/>
      <c r="HJZ66" s="87"/>
      <c r="HKA66" s="87"/>
      <c r="HKB66" s="87"/>
      <c r="HKC66" s="87"/>
      <c r="HKD66" s="87"/>
      <c r="HKE66" s="87"/>
      <c r="HKK66" s="87"/>
      <c r="HKL66" s="87"/>
      <c r="HKM66" s="87"/>
      <c r="HKN66" s="87"/>
      <c r="HKO66" s="87"/>
      <c r="HKP66" s="87"/>
      <c r="HKQ66" s="87"/>
      <c r="HKR66" s="87"/>
      <c r="HKS66" s="87"/>
      <c r="HKT66" s="87"/>
      <c r="HKZ66" s="87"/>
      <c r="HLA66" s="87"/>
      <c r="HLB66" s="87"/>
      <c r="HLC66" s="87"/>
      <c r="HLD66" s="87"/>
      <c r="HLE66" s="87"/>
      <c r="HLF66" s="87"/>
      <c r="HLG66" s="87"/>
      <c r="HLH66" s="87"/>
      <c r="HLI66" s="87"/>
      <c r="HLO66" s="87"/>
      <c r="HLP66" s="87"/>
      <c r="HLQ66" s="87"/>
      <c r="HLR66" s="87"/>
      <c r="HLS66" s="87"/>
      <c r="HLT66" s="87"/>
      <c r="HLU66" s="87"/>
      <c r="HLV66" s="87"/>
      <c r="HLW66" s="87"/>
      <c r="HLX66" s="87"/>
      <c r="HMD66" s="87"/>
      <c r="HME66" s="87"/>
      <c r="HMF66" s="87"/>
      <c r="HMG66" s="87"/>
      <c r="HMH66" s="87"/>
      <c r="HMI66" s="87"/>
      <c r="HMJ66" s="87"/>
      <c r="HMK66" s="87"/>
      <c r="HML66" s="87"/>
      <c r="HMM66" s="87"/>
      <c r="HMS66" s="87"/>
      <c r="HMT66" s="87"/>
      <c r="HMU66" s="87"/>
      <c r="HMV66" s="87"/>
      <c r="HMW66" s="87"/>
      <c r="HMX66" s="87"/>
      <c r="HMY66" s="87"/>
      <c r="HMZ66" s="87"/>
      <c r="HNA66" s="87"/>
      <c r="HNB66" s="87"/>
      <c r="HNH66" s="87"/>
      <c r="HNI66" s="87"/>
      <c r="HNJ66" s="87"/>
      <c r="HNK66" s="87"/>
      <c r="HNL66" s="87"/>
      <c r="HNM66" s="87"/>
      <c r="HNN66" s="87"/>
      <c r="HNO66" s="87"/>
      <c r="HNP66" s="87"/>
      <c r="HNQ66" s="87"/>
      <c r="HNW66" s="87"/>
      <c r="HNX66" s="87"/>
      <c r="HNY66" s="87"/>
      <c r="HNZ66" s="87"/>
      <c r="HOA66" s="87"/>
      <c r="HOB66" s="87"/>
      <c r="HOC66" s="87"/>
      <c r="HOD66" s="87"/>
      <c r="HOE66" s="87"/>
      <c r="HOF66" s="87"/>
      <c r="HOL66" s="87"/>
      <c r="HOM66" s="87"/>
      <c r="HON66" s="87"/>
      <c r="HOO66" s="87"/>
      <c r="HOP66" s="87"/>
      <c r="HOQ66" s="87"/>
      <c r="HOR66" s="87"/>
      <c r="HOS66" s="87"/>
      <c r="HOT66" s="87"/>
      <c r="HOU66" s="87"/>
      <c r="HPA66" s="87"/>
      <c r="HPB66" s="87"/>
      <c r="HPC66" s="87"/>
      <c r="HPD66" s="87"/>
      <c r="HPE66" s="87"/>
      <c r="HPF66" s="87"/>
      <c r="HPG66" s="87"/>
      <c r="HPH66" s="87"/>
      <c r="HPI66" s="87"/>
      <c r="HPJ66" s="87"/>
      <c r="HPP66" s="87"/>
      <c r="HPQ66" s="87"/>
      <c r="HPR66" s="87"/>
      <c r="HPS66" s="87"/>
      <c r="HPT66" s="87"/>
      <c r="HPU66" s="87"/>
      <c r="HPV66" s="87"/>
      <c r="HPW66" s="87"/>
      <c r="HPX66" s="87"/>
      <c r="HPY66" s="87"/>
      <c r="HQE66" s="87"/>
      <c r="HQF66" s="87"/>
      <c r="HQG66" s="87"/>
      <c r="HQH66" s="87"/>
      <c r="HQI66" s="87"/>
      <c r="HQJ66" s="87"/>
      <c r="HQK66" s="87"/>
      <c r="HQL66" s="87"/>
      <c r="HQM66" s="87"/>
      <c r="HQN66" s="87"/>
      <c r="HQT66" s="87"/>
      <c r="HQU66" s="87"/>
      <c r="HQV66" s="87"/>
      <c r="HQW66" s="87"/>
      <c r="HQX66" s="87"/>
      <c r="HQY66" s="87"/>
      <c r="HQZ66" s="87"/>
      <c r="HRA66" s="87"/>
      <c r="HRB66" s="87"/>
      <c r="HRC66" s="87"/>
      <c r="HRI66" s="87"/>
      <c r="HRJ66" s="87"/>
      <c r="HRK66" s="87"/>
      <c r="HRL66" s="87"/>
      <c r="HRM66" s="87"/>
      <c r="HRN66" s="87"/>
      <c r="HRO66" s="87"/>
      <c r="HRP66" s="87"/>
      <c r="HRQ66" s="87"/>
      <c r="HRR66" s="87"/>
      <c r="HRX66" s="87"/>
      <c r="HRY66" s="87"/>
      <c r="HRZ66" s="87"/>
      <c r="HSA66" s="87"/>
      <c r="HSB66" s="87"/>
      <c r="HSC66" s="87"/>
      <c r="HSD66" s="87"/>
      <c r="HSE66" s="87"/>
      <c r="HSF66" s="87"/>
      <c r="HSG66" s="87"/>
      <c r="HSM66" s="87"/>
      <c r="HSN66" s="87"/>
      <c r="HSO66" s="87"/>
      <c r="HSP66" s="87"/>
      <c r="HSQ66" s="87"/>
      <c r="HSR66" s="87"/>
      <c r="HSS66" s="87"/>
      <c r="HST66" s="87"/>
      <c r="HSU66" s="87"/>
      <c r="HSV66" s="87"/>
      <c r="HTB66" s="87"/>
      <c r="HTC66" s="87"/>
      <c r="HTD66" s="87"/>
      <c r="HTE66" s="87"/>
      <c r="HTF66" s="87"/>
      <c r="HTG66" s="87"/>
      <c r="HTH66" s="87"/>
      <c r="HTI66" s="87"/>
      <c r="HTJ66" s="87"/>
      <c r="HTK66" s="87"/>
      <c r="HTQ66" s="87"/>
      <c r="HTR66" s="87"/>
      <c r="HTS66" s="87"/>
      <c r="HTT66" s="87"/>
      <c r="HTU66" s="87"/>
      <c r="HTV66" s="87"/>
      <c r="HTW66" s="87"/>
      <c r="HTX66" s="87"/>
      <c r="HTY66" s="87"/>
      <c r="HTZ66" s="87"/>
      <c r="HUF66" s="87"/>
      <c r="HUG66" s="87"/>
      <c r="HUH66" s="87"/>
      <c r="HUI66" s="87"/>
      <c r="HUJ66" s="87"/>
      <c r="HUK66" s="87"/>
      <c r="HUL66" s="87"/>
      <c r="HUM66" s="87"/>
      <c r="HUN66" s="87"/>
      <c r="HUO66" s="87"/>
      <c r="HUU66" s="87"/>
      <c r="HUV66" s="87"/>
      <c r="HUW66" s="87"/>
      <c r="HUX66" s="87"/>
      <c r="HUY66" s="87"/>
      <c r="HUZ66" s="87"/>
      <c r="HVA66" s="87"/>
      <c r="HVB66" s="87"/>
      <c r="HVC66" s="87"/>
      <c r="HVD66" s="87"/>
      <c r="HVJ66" s="87"/>
      <c r="HVK66" s="87"/>
      <c r="HVL66" s="87"/>
      <c r="HVM66" s="87"/>
      <c r="HVN66" s="87"/>
      <c r="HVO66" s="87"/>
      <c r="HVP66" s="87"/>
      <c r="HVQ66" s="87"/>
      <c r="HVR66" s="87"/>
      <c r="HVS66" s="87"/>
      <c r="HVY66" s="87"/>
      <c r="HVZ66" s="87"/>
      <c r="HWA66" s="87"/>
      <c r="HWB66" s="87"/>
      <c r="HWC66" s="87"/>
      <c r="HWD66" s="87"/>
      <c r="HWE66" s="87"/>
      <c r="HWF66" s="87"/>
      <c r="HWG66" s="87"/>
      <c r="HWH66" s="87"/>
      <c r="HWN66" s="87"/>
      <c r="HWO66" s="87"/>
      <c r="HWP66" s="87"/>
      <c r="HWQ66" s="87"/>
      <c r="HWR66" s="87"/>
      <c r="HWS66" s="87"/>
      <c r="HWT66" s="87"/>
      <c r="HWU66" s="87"/>
      <c r="HWV66" s="87"/>
      <c r="HWW66" s="87"/>
      <c r="HXC66" s="87"/>
      <c r="HXD66" s="87"/>
      <c r="HXE66" s="87"/>
      <c r="HXF66" s="87"/>
      <c r="HXG66" s="87"/>
      <c r="HXH66" s="87"/>
      <c r="HXI66" s="87"/>
      <c r="HXJ66" s="87"/>
      <c r="HXK66" s="87"/>
      <c r="HXL66" s="87"/>
      <c r="HXR66" s="87"/>
      <c r="HXS66" s="87"/>
      <c r="HXT66" s="87"/>
      <c r="HXU66" s="87"/>
      <c r="HXV66" s="87"/>
      <c r="HXW66" s="87"/>
      <c r="HXX66" s="87"/>
      <c r="HXY66" s="87"/>
      <c r="HXZ66" s="87"/>
      <c r="HYA66" s="87"/>
      <c r="HYG66" s="87"/>
      <c r="HYH66" s="87"/>
      <c r="HYI66" s="87"/>
      <c r="HYJ66" s="87"/>
      <c r="HYK66" s="87"/>
      <c r="HYL66" s="87"/>
      <c r="HYM66" s="87"/>
      <c r="HYN66" s="87"/>
      <c r="HYO66" s="87"/>
      <c r="HYP66" s="87"/>
      <c r="HYV66" s="87"/>
      <c r="HYW66" s="87"/>
      <c r="HYX66" s="87"/>
      <c r="HYY66" s="87"/>
      <c r="HYZ66" s="87"/>
      <c r="HZA66" s="87"/>
      <c r="HZB66" s="87"/>
      <c r="HZC66" s="87"/>
      <c r="HZD66" s="87"/>
      <c r="HZE66" s="87"/>
      <c r="HZK66" s="87"/>
      <c r="HZL66" s="87"/>
      <c r="HZM66" s="87"/>
      <c r="HZN66" s="87"/>
      <c r="HZO66" s="87"/>
      <c r="HZP66" s="87"/>
      <c r="HZQ66" s="87"/>
      <c r="HZR66" s="87"/>
      <c r="HZS66" s="87"/>
      <c r="HZT66" s="87"/>
      <c r="HZZ66" s="87"/>
      <c r="IAA66" s="87"/>
      <c r="IAB66" s="87"/>
      <c r="IAC66" s="87"/>
      <c r="IAD66" s="87"/>
      <c r="IAE66" s="87"/>
      <c r="IAF66" s="87"/>
      <c r="IAG66" s="87"/>
      <c r="IAH66" s="87"/>
      <c r="IAI66" s="87"/>
      <c r="IAO66" s="87"/>
      <c r="IAP66" s="87"/>
      <c r="IAQ66" s="87"/>
      <c r="IAR66" s="87"/>
      <c r="IAS66" s="87"/>
      <c r="IAT66" s="87"/>
      <c r="IAU66" s="87"/>
      <c r="IAV66" s="87"/>
      <c r="IAW66" s="87"/>
      <c r="IAX66" s="87"/>
      <c r="IBD66" s="87"/>
      <c r="IBE66" s="87"/>
      <c r="IBF66" s="87"/>
      <c r="IBG66" s="87"/>
      <c r="IBH66" s="87"/>
      <c r="IBI66" s="87"/>
      <c r="IBJ66" s="87"/>
      <c r="IBK66" s="87"/>
      <c r="IBL66" s="87"/>
      <c r="IBM66" s="87"/>
      <c r="IBS66" s="87"/>
      <c r="IBT66" s="87"/>
      <c r="IBU66" s="87"/>
      <c r="IBV66" s="87"/>
      <c r="IBW66" s="87"/>
      <c r="IBX66" s="87"/>
      <c r="IBY66" s="87"/>
      <c r="IBZ66" s="87"/>
      <c r="ICA66" s="87"/>
      <c r="ICB66" s="87"/>
      <c r="ICH66" s="87"/>
      <c r="ICI66" s="87"/>
      <c r="ICJ66" s="87"/>
      <c r="ICK66" s="87"/>
      <c r="ICL66" s="87"/>
      <c r="ICM66" s="87"/>
      <c r="ICN66" s="87"/>
      <c r="ICO66" s="87"/>
      <c r="ICP66" s="87"/>
      <c r="ICQ66" s="87"/>
      <c r="ICW66" s="87"/>
      <c r="ICX66" s="87"/>
      <c r="ICY66" s="87"/>
      <c r="ICZ66" s="87"/>
      <c r="IDA66" s="87"/>
      <c r="IDB66" s="87"/>
      <c r="IDC66" s="87"/>
      <c r="IDD66" s="87"/>
      <c r="IDE66" s="87"/>
      <c r="IDF66" s="87"/>
      <c r="IDL66" s="87"/>
      <c r="IDM66" s="87"/>
      <c r="IDN66" s="87"/>
      <c r="IDO66" s="87"/>
      <c r="IDP66" s="87"/>
      <c r="IDQ66" s="87"/>
      <c r="IDR66" s="87"/>
      <c r="IDS66" s="87"/>
      <c r="IDT66" s="87"/>
      <c r="IDU66" s="87"/>
      <c r="IEA66" s="87"/>
      <c r="IEB66" s="87"/>
      <c r="IEC66" s="87"/>
      <c r="IED66" s="87"/>
      <c r="IEE66" s="87"/>
      <c r="IEF66" s="87"/>
      <c r="IEG66" s="87"/>
      <c r="IEH66" s="87"/>
      <c r="IEI66" s="87"/>
      <c r="IEJ66" s="87"/>
      <c r="IEP66" s="87"/>
      <c r="IEQ66" s="87"/>
      <c r="IER66" s="87"/>
      <c r="IES66" s="87"/>
      <c r="IET66" s="87"/>
      <c r="IEU66" s="87"/>
      <c r="IEV66" s="87"/>
      <c r="IEW66" s="87"/>
      <c r="IEX66" s="87"/>
      <c r="IEY66" s="87"/>
      <c r="IFE66" s="87"/>
      <c r="IFF66" s="87"/>
      <c r="IFG66" s="87"/>
      <c r="IFH66" s="87"/>
      <c r="IFI66" s="87"/>
      <c r="IFJ66" s="87"/>
      <c r="IFK66" s="87"/>
      <c r="IFL66" s="87"/>
      <c r="IFM66" s="87"/>
      <c r="IFN66" s="87"/>
      <c r="IFT66" s="87"/>
      <c r="IFU66" s="87"/>
      <c r="IFV66" s="87"/>
      <c r="IFW66" s="87"/>
      <c r="IFX66" s="87"/>
      <c r="IFY66" s="87"/>
      <c r="IFZ66" s="87"/>
      <c r="IGA66" s="87"/>
      <c r="IGB66" s="87"/>
      <c r="IGC66" s="87"/>
      <c r="IGI66" s="87"/>
      <c r="IGJ66" s="87"/>
      <c r="IGK66" s="87"/>
      <c r="IGL66" s="87"/>
      <c r="IGM66" s="87"/>
      <c r="IGN66" s="87"/>
      <c r="IGO66" s="87"/>
      <c r="IGP66" s="87"/>
      <c r="IGQ66" s="87"/>
      <c r="IGR66" s="87"/>
      <c r="IGX66" s="87"/>
      <c r="IGY66" s="87"/>
      <c r="IGZ66" s="87"/>
      <c r="IHA66" s="87"/>
      <c r="IHB66" s="87"/>
      <c r="IHC66" s="87"/>
      <c r="IHD66" s="87"/>
      <c r="IHE66" s="87"/>
      <c r="IHF66" s="87"/>
      <c r="IHG66" s="87"/>
      <c r="IHM66" s="87"/>
      <c r="IHN66" s="87"/>
      <c r="IHO66" s="87"/>
      <c r="IHP66" s="87"/>
      <c r="IHQ66" s="87"/>
      <c r="IHR66" s="87"/>
      <c r="IHS66" s="87"/>
      <c r="IHT66" s="87"/>
      <c r="IHU66" s="87"/>
      <c r="IHV66" s="87"/>
      <c r="IIB66" s="87"/>
      <c r="IIC66" s="87"/>
      <c r="IID66" s="87"/>
      <c r="IIE66" s="87"/>
      <c r="IIF66" s="87"/>
      <c r="IIG66" s="87"/>
      <c r="IIH66" s="87"/>
      <c r="III66" s="87"/>
      <c r="IIJ66" s="87"/>
      <c r="IIK66" s="87"/>
      <c r="IIQ66" s="87"/>
      <c r="IIR66" s="87"/>
      <c r="IIS66" s="87"/>
      <c r="IIT66" s="87"/>
      <c r="IIU66" s="87"/>
      <c r="IIV66" s="87"/>
      <c r="IIW66" s="87"/>
      <c r="IIX66" s="87"/>
      <c r="IIY66" s="87"/>
      <c r="IIZ66" s="87"/>
      <c r="IJF66" s="87"/>
      <c r="IJG66" s="87"/>
      <c r="IJH66" s="87"/>
      <c r="IJI66" s="87"/>
      <c r="IJJ66" s="87"/>
      <c r="IJK66" s="87"/>
      <c r="IJL66" s="87"/>
      <c r="IJM66" s="87"/>
      <c r="IJN66" s="87"/>
      <c r="IJO66" s="87"/>
      <c r="IJU66" s="87"/>
      <c r="IJV66" s="87"/>
      <c r="IJW66" s="87"/>
      <c r="IJX66" s="87"/>
      <c r="IJY66" s="87"/>
      <c r="IJZ66" s="87"/>
      <c r="IKA66" s="87"/>
      <c r="IKB66" s="87"/>
      <c r="IKC66" s="87"/>
      <c r="IKD66" s="87"/>
      <c r="IKJ66" s="87"/>
      <c r="IKK66" s="87"/>
      <c r="IKL66" s="87"/>
      <c r="IKM66" s="87"/>
      <c r="IKN66" s="87"/>
      <c r="IKO66" s="87"/>
      <c r="IKP66" s="87"/>
      <c r="IKQ66" s="87"/>
      <c r="IKR66" s="87"/>
      <c r="IKS66" s="87"/>
      <c r="IKY66" s="87"/>
      <c r="IKZ66" s="87"/>
      <c r="ILA66" s="87"/>
      <c r="ILB66" s="87"/>
      <c r="ILC66" s="87"/>
      <c r="ILD66" s="87"/>
      <c r="ILE66" s="87"/>
      <c r="ILF66" s="87"/>
      <c r="ILG66" s="87"/>
      <c r="ILH66" s="87"/>
      <c r="ILN66" s="87"/>
      <c r="ILO66" s="87"/>
      <c r="ILP66" s="87"/>
      <c r="ILQ66" s="87"/>
      <c r="ILR66" s="87"/>
      <c r="ILS66" s="87"/>
      <c r="ILT66" s="87"/>
      <c r="ILU66" s="87"/>
      <c r="ILV66" s="87"/>
      <c r="ILW66" s="87"/>
      <c r="IMC66" s="87"/>
      <c r="IMD66" s="87"/>
      <c r="IME66" s="87"/>
      <c r="IMF66" s="87"/>
      <c r="IMG66" s="87"/>
      <c r="IMH66" s="87"/>
      <c r="IMI66" s="87"/>
      <c r="IMJ66" s="87"/>
      <c r="IMK66" s="87"/>
      <c r="IML66" s="87"/>
      <c r="IMR66" s="87"/>
      <c r="IMS66" s="87"/>
      <c r="IMT66" s="87"/>
      <c r="IMU66" s="87"/>
      <c r="IMV66" s="87"/>
      <c r="IMW66" s="87"/>
      <c r="IMX66" s="87"/>
      <c r="IMY66" s="87"/>
      <c r="IMZ66" s="87"/>
      <c r="INA66" s="87"/>
      <c r="ING66" s="87"/>
      <c r="INH66" s="87"/>
      <c r="INI66" s="87"/>
      <c r="INJ66" s="87"/>
      <c r="INK66" s="87"/>
      <c r="INL66" s="87"/>
      <c r="INM66" s="87"/>
      <c r="INN66" s="87"/>
      <c r="INO66" s="87"/>
      <c r="INP66" s="87"/>
      <c r="INV66" s="87"/>
      <c r="INW66" s="87"/>
      <c r="INX66" s="87"/>
      <c r="INY66" s="87"/>
      <c r="INZ66" s="87"/>
      <c r="IOA66" s="87"/>
      <c r="IOB66" s="87"/>
      <c r="IOC66" s="87"/>
      <c r="IOD66" s="87"/>
      <c r="IOE66" s="87"/>
      <c r="IOK66" s="87"/>
      <c r="IOL66" s="87"/>
      <c r="IOM66" s="87"/>
      <c r="ION66" s="87"/>
      <c r="IOO66" s="87"/>
      <c r="IOP66" s="87"/>
      <c r="IOQ66" s="87"/>
      <c r="IOR66" s="87"/>
      <c r="IOS66" s="87"/>
      <c r="IOT66" s="87"/>
      <c r="IOZ66" s="87"/>
      <c r="IPA66" s="87"/>
      <c r="IPB66" s="87"/>
      <c r="IPC66" s="87"/>
      <c r="IPD66" s="87"/>
      <c r="IPE66" s="87"/>
      <c r="IPF66" s="87"/>
      <c r="IPG66" s="87"/>
      <c r="IPH66" s="87"/>
      <c r="IPI66" s="87"/>
      <c r="IPO66" s="87"/>
      <c r="IPP66" s="87"/>
      <c r="IPQ66" s="87"/>
      <c r="IPR66" s="87"/>
      <c r="IPS66" s="87"/>
      <c r="IPT66" s="87"/>
      <c r="IPU66" s="87"/>
      <c r="IPV66" s="87"/>
      <c r="IPW66" s="87"/>
      <c r="IPX66" s="87"/>
      <c r="IQD66" s="87"/>
      <c r="IQE66" s="87"/>
      <c r="IQF66" s="87"/>
      <c r="IQG66" s="87"/>
      <c r="IQH66" s="87"/>
      <c r="IQI66" s="87"/>
      <c r="IQJ66" s="87"/>
      <c r="IQK66" s="87"/>
      <c r="IQL66" s="87"/>
      <c r="IQM66" s="87"/>
      <c r="IQS66" s="87"/>
      <c r="IQT66" s="87"/>
      <c r="IQU66" s="87"/>
      <c r="IQV66" s="87"/>
      <c r="IQW66" s="87"/>
      <c r="IQX66" s="87"/>
      <c r="IQY66" s="87"/>
      <c r="IQZ66" s="87"/>
      <c r="IRA66" s="87"/>
      <c r="IRB66" s="87"/>
      <c r="IRH66" s="87"/>
      <c r="IRI66" s="87"/>
      <c r="IRJ66" s="87"/>
      <c r="IRK66" s="87"/>
      <c r="IRL66" s="87"/>
      <c r="IRM66" s="87"/>
      <c r="IRN66" s="87"/>
      <c r="IRO66" s="87"/>
      <c r="IRP66" s="87"/>
      <c r="IRQ66" s="87"/>
      <c r="IRW66" s="87"/>
      <c r="IRX66" s="87"/>
      <c r="IRY66" s="87"/>
      <c r="IRZ66" s="87"/>
      <c r="ISA66" s="87"/>
      <c r="ISB66" s="87"/>
      <c r="ISC66" s="87"/>
      <c r="ISD66" s="87"/>
      <c r="ISE66" s="87"/>
      <c r="ISF66" s="87"/>
      <c r="ISL66" s="87"/>
      <c r="ISM66" s="87"/>
      <c r="ISN66" s="87"/>
      <c r="ISO66" s="87"/>
      <c r="ISP66" s="87"/>
      <c r="ISQ66" s="87"/>
      <c r="ISR66" s="87"/>
      <c r="ISS66" s="87"/>
      <c r="IST66" s="87"/>
      <c r="ISU66" s="87"/>
      <c r="ITA66" s="87"/>
      <c r="ITB66" s="87"/>
      <c r="ITC66" s="87"/>
      <c r="ITD66" s="87"/>
      <c r="ITE66" s="87"/>
      <c r="ITF66" s="87"/>
      <c r="ITG66" s="87"/>
      <c r="ITH66" s="87"/>
      <c r="ITI66" s="87"/>
      <c r="ITJ66" s="87"/>
      <c r="ITP66" s="87"/>
      <c r="ITQ66" s="87"/>
      <c r="ITR66" s="87"/>
      <c r="ITS66" s="87"/>
      <c r="ITT66" s="87"/>
      <c r="ITU66" s="87"/>
      <c r="ITV66" s="87"/>
      <c r="ITW66" s="87"/>
      <c r="ITX66" s="87"/>
      <c r="ITY66" s="87"/>
      <c r="IUE66" s="87"/>
      <c r="IUF66" s="87"/>
      <c r="IUG66" s="87"/>
      <c r="IUH66" s="87"/>
      <c r="IUI66" s="87"/>
      <c r="IUJ66" s="87"/>
      <c r="IUK66" s="87"/>
      <c r="IUL66" s="87"/>
      <c r="IUM66" s="87"/>
      <c r="IUN66" s="87"/>
      <c r="IUT66" s="87"/>
      <c r="IUU66" s="87"/>
      <c r="IUV66" s="87"/>
      <c r="IUW66" s="87"/>
      <c r="IUX66" s="87"/>
      <c r="IUY66" s="87"/>
      <c r="IUZ66" s="87"/>
      <c r="IVA66" s="87"/>
      <c r="IVB66" s="87"/>
      <c r="IVC66" s="87"/>
      <c r="IVI66" s="87"/>
      <c r="IVJ66" s="87"/>
      <c r="IVK66" s="87"/>
      <c r="IVL66" s="87"/>
      <c r="IVM66" s="87"/>
      <c r="IVN66" s="87"/>
      <c r="IVO66" s="87"/>
      <c r="IVP66" s="87"/>
      <c r="IVQ66" s="87"/>
      <c r="IVR66" s="87"/>
      <c r="IVX66" s="87"/>
      <c r="IVY66" s="87"/>
      <c r="IVZ66" s="87"/>
      <c r="IWA66" s="87"/>
      <c r="IWB66" s="87"/>
      <c r="IWC66" s="87"/>
      <c r="IWD66" s="87"/>
      <c r="IWE66" s="87"/>
      <c r="IWF66" s="87"/>
      <c r="IWG66" s="87"/>
      <c r="IWM66" s="87"/>
      <c r="IWN66" s="87"/>
      <c r="IWO66" s="87"/>
      <c r="IWP66" s="87"/>
      <c r="IWQ66" s="87"/>
      <c r="IWR66" s="87"/>
      <c r="IWS66" s="87"/>
      <c r="IWT66" s="87"/>
      <c r="IWU66" s="87"/>
      <c r="IWV66" s="87"/>
      <c r="IXB66" s="87"/>
      <c r="IXC66" s="87"/>
      <c r="IXD66" s="87"/>
      <c r="IXE66" s="87"/>
      <c r="IXF66" s="87"/>
      <c r="IXG66" s="87"/>
      <c r="IXH66" s="87"/>
      <c r="IXI66" s="87"/>
      <c r="IXJ66" s="87"/>
      <c r="IXK66" s="87"/>
      <c r="IXQ66" s="87"/>
      <c r="IXR66" s="87"/>
      <c r="IXS66" s="87"/>
      <c r="IXT66" s="87"/>
      <c r="IXU66" s="87"/>
      <c r="IXV66" s="87"/>
      <c r="IXW66" s="87"/>
      <c r="IXX66" s="87"/>
      <c r="IXY66" s="87"/>
      <c r="IXZ66" s="87"/>
      <c r="IYF66" s="87"/>
      <c r="IYG66" s="87"/>
      <c r="IYH66" s="87"/>
      <c r="IYI66" s="87"/>
      <c r="IYJ66" s="87"/>
      <c r="IYK66" s="87"/>
      <c r="IYL66" s="87"/>
      <c r="IYM66" s="87"/>
      <c r="IYN66" s="87"/>
      <c r="IYO66" s="87"/>
      <c r="IYU66" s="87"/>
      <c r="IYV66" s="87"/>
      <c r="IYW66" s="87"/>
      <c r="IYX66" s="87"/>
      <c r="IYY66" s="87"/>
      <c r="IYZ66" s="87"/>
      <c r="IZA66" s="87"/>
      <c r="IZB66" s="87"/>
      <c r="IZC66" s="87"/>
      <c r="IZD66" s="87"/>
      <c r="IZJ66" s="87"/>
      <c r="IZK66" s="87"/>
      <c r="IZL66" s="87"/>
      <c r="IZM66" s="87"/>
      <c r="IZN66" s="87"/>
      <c r="IZO66" s="87"/>
      <c r="IZP66" s="87"/>
      <c r="IZQ66" s="87"/>
      <c r="IZR66" s="87"/>
      <c r="IZS66" s="87"/>
      <c r="IZY66" s="87"/>
      <c r="IZZ66" s="87"/>
      <c r="JAA66" s="87"/>
      <c r="JAB66" s="87"/>
      <c r="JAC66" s="87"/>
      <c r="JAD66" s="87"/>
      <c r="JAE66" s="87"/>
      <c r="JAF66" s="87"/>
      <c r="JAG66" s="87"/>
      <c r="JAH66" s="87"/>
      <c r="JAN66" s="87"/>
      <c r="JAO66" s="87"/>
      <c r="JAP66" s="87"/>
      <c r="JAQ66" s="87"/>
      <c r="JAR66" s="87"/>
      <c r="JAS66" s="87"/>
      <c r="JAT66" s="87"/>
      <c r="JAU66" s="87"/>
      <c r="JAV66" s="87"/>
      <c r="JAW66" s="87"/>
      <c r="JBC66" s="87"/>
      <c r="JBD66" s="87"/>
      <c r="JBE66" s="87"/>
      <c r="JBF66" s="87"/>
      <c r="JBG66" s="87"/>
      <c r="JBH66" s="87"/>
      <c r="JBI66" s="87"/>
      <c r="JBJ66" s="87"/>
      <c r="JBK66" s="87"/>
      <c r="JBL66" s="87"/>
      <c r="JBR66" s="87"/>
      <c r="JBS66" s="87"/>
      <c r="JBT66" s="87"/>
      <c r="JBU66" s="87"/>
      <c r="JBV66" s="87"/>
      <c r="JBW66" s="87"/>
      <c r="JBX66" s="87"/>
      <c r="JBY66" s="87"/>
      <c r="JBZ66" s="87"/>
      <c r="JCA66" s="87"/>
      <c r="JCG66" s="87"/>
      <c r="JCH66" s="87"/>
      <c r="JCI66" s="87"/>
      <c r="JCJ66" s="87"/>
      <c r="JCK66" s="87"/>
      <c r="JCL66" s="87"/>
      <c r="JCM66" s="87"/>
      <c r="JCN66" s="87"/>
      <c r="JCO66" s="87"/>
      <c r="JCP66" s="87"/>
      <c r="JCV66" s="87"/>
      <c r="JCW66" s="87"/>
      <c r="JCX66" s="87"/>
      <c r="JCY66" s="87"/>
      <c r="JCZ66" s="87"/>
      <c r="JDA66" s="87"/>
      <c r="JDB66" s="87"/>
      <c r="JDC66" s="87"/>
      <c r="JDD66" s="87"/>
      <c r="JDE66" s="87"/>
      <c r="JDK66" s="87"/>
      <c r="JDL66" s="87"/>
      <c r="JDM66" s="87"/>
      <c r="JDN66" s="87"/>
      <c r="JDO66" s="87"/>
      <c r="JDP66" s="87"/>
      <c r="JDQ66" s="87"/>
      <c r="JDR66" s="87"/>
      <c r="JDS66" s="87"/>
      <c r="JDT66" s="87"/>
      <c r="JDZ66" s="87"/>
      <c r="JEA66" s="87"/>
      <c r="JEB66" s="87"/>
      <c r="JEC66" s="87"/>
      <c r="JED66" s="87"/>
      <c r="JEE66" s="87"/>
      <c r="JEF66" s="87"/>
      <c r="JEG66" s="87"/>
      <c r="JEH66" s="87"/>
      <c r="JEI66" s="87"/>
      <c r="JEO66" s="87"/>
      <c r="JEP66" s="87"/>
      <c r="JEQ66" s="87"/>
      <c r="JER66" s="87"/>
      <c r="JES66" s="87"/>
      <c r="JET66" s="87"/>
      <c r="JEU66" s="87"/>
      <c r="JEV66" s="87"/>
      <c r="JEW66" s="87"/>
      <c r="JEX66" s="87"/>
      <c r="JFD66" s="87"/>
      <c r="JFE66" s="87"/>
      <c r="JFF66" s="87"/>
      <c r="JFG66" s="87"/>
      <c r="JFH66" s="87"/>
      <c r="JFI66" s="87"/>
      <c r="JFJ66" s="87"/>
      <c r="JFK66" s="87"/>
      <c r="JFL66" s="87"/>
      <c r="JFM66" s="87"/>
      <c r="JFS66" s="87"/>
      <c r="JFT66" s="87"/>
      <c r="JFU66" s="87"/>
      <c r="JFV66" s="87"/>
      <c r="JFW66" s="87"/>
      <c r="JFX66" s="87"/>
      <c r="JFY66" s="87"/>
      <c r="JFZ66" s="87"/>
      <c r="JGA66" s="87"/>
      <c r="JGB66" s="87"/>
      <c r="JGH66" s="87"/>
      <c r="JGI66" s="87"/>
      <c r="JGJ66" s="87"/>
      <c r="JGK66" s="87"/>
      <c r="JGL66" s="87"/>
      <c r="JGM66" s="87"/>
      <c r="JGN66" s="87"/>
      <c r="JGO66" s="87"/>
      <c r="JGP66" s="87"/>
      <c r="JGQ66" s="87"/>
      <c r="JGW66" s="87"/>
      <c r="JGX66" s="87"/>
      <c r="JGY66" s="87"/>
      <c r="JGZ66" s="87"/>
      <c r="JHA66" s="87"/>
      <c r="JHB66" s="87"/>
      <c r="JHC66" s="87"/>
      <c r="JHD66" s="87"/>
      <c r="JHE66" s="87"/>
      <c r="JHF66" s="87"/>
      <c r="JHL66" s="87"/>
      <c r="JHM66" s="87"/>
      <c r="JHN66" s="87"/>
      <c r="JHO66" s="87"/>
      <c r="JHP66" s="87"/>
      <c r="JHQ66" s="87"/>
      <c r="JHR66" s="87"/>
      <c r="JHS66" s="87"/>
      <c r="JHT66" s="87"/>
      <c r="JHU66" s="87"/>
      <c r="JIA66" s="87"/>
      <c r="JIB66" s="87"/>
      <c r="JIC66" s="87"/>
      <c r="JID66" s="87"/>
      <c r="JIE66" s="87"/>
      <c r="JIF66" s="87"/>
      <c r="JIG66" s="87"/>
      <c r="JIH66" s="87"/>
      <c r="JII66" s="87"/>
      <c r="JIJ66" s="87"/>
      <c r="JIP66" s="87"/>
      <c r="JIQ66" s="87"/>
      <c r="JIR66" s="87"/>
      <c r="JIS66" s="87"/>
      <c r="JIT66" s="87"/>
      <c r="JIU66" s="87"/>
      <c r="JIV66" s="87"/>
      <c r="JIW66" s="87"/>
      <c r="JIX66" s="87"/>
      <c r="JIY66" s="87"/>
      <c r="JJE66" s="87"/>
      <c r="JJF66" s="87"/>
      <c r="JJG66" s="87"/>
      <c r="JJH66" s="87"/>
      <c r="JJI66" s="87"/>
      <c r="JJJ66" s="87"/>
      <c r="JJK66" s="87"/>
      <c r="JJL66" s="87"/>
      <c r="JJM66" s="87"/>
      <c r="JJN66" s="87"/>
      <c r="JJT66" s="87"/>
      <c r="JJU66" s="87"/>
      <c r="JJV66" s="87"/>
      <c r="JJW66" s="87"/>
      <c r="JJX66" s="87"/>
      <c r="JJY66" s="87"/>
      <c r="JJZ66" s="87"/>
      <c r="JKA66" s="87"/>
      <c r="JKB66" s="87"/>
      <c r="JKC66" s="87"/>
      <c r="JKI66" s="87"/>
      <c r="JKJ66" s="87"/>
      <c r="JKK66" s="87"/>
      <c r="JKL66" s="87"/>
      <c r="JKM66" s="87"/>
      <c r="JKN66" s="87"/>
      <c r="JKO66" s="87"/>
      <c r="JKP66" s="87"/>
      <c r="JKQ66" s="87"/>
      <c r="JKR66" s="87"/>
      <c r="JKX66" s="87"/>
      <c r="JKY66" s="87"/>
      <c r="JKZ66" s="87"/>
      <c r="JLA66" s="87"/>
      <c r="JLB66" s="87"/>
      <c r="JLC66" s="87"/>
      <c r="JLD66" s="87"/>
      <c r="JLE66" s="87"/>
      <c r="JLF66" s="87"/>
      <c r="JLG66" s="87"/>
      <c r="JLM66" s="87"/>
      <c r="JLN66" s="87"/>
      <c r="JLO66" s="87"/>
      <c r="JLP66" s="87"/>
      <c r="JLQ66" s="87"/>
      <c r="JLR66" s="87"/>
      <c r="JLS66" s="87"/>
      <c r="JLT66" s="87"/>
      <c r="JLU66" s="87"/>
      <c r="JLV66" s="87"/>
      <c r="JMB66" s="87"/>
      <c r="JMC66" s="87"/>
      <c r="JMD66" s="87"/>
      <c r="JME66" s="87"/>
      <c r="JMF66" s="87"/>
      <c r="JMG66" s="87"/>
      <c r="JMH66" s="87"/>
      <c r="JMI66" s="87"/>
      <c r="JMJ66" s="87"/>
      <c r="JMK66" s="87"/>
      <c r="JMQ66" s="87"/>
      <c r="JMR66" s="87"/>
      <c r="JMS66" s="87"/>
      <c r="JMT66" s="87"/>
      <c r="JMU66" s="87"/>
      <c r="JMV66" s="87"/>
      <c r="JMW66" s="87"/>
      <c r="JMX66" s="87"/>
      <c r="JMY66" s="87"/>
      <c r="JMZ66" s="87"/>
      <c r="JNF66" s="87"/>
      <c r="JNG66" s="87"/>
      <c r="JNH66" s="87"/>
      <c r="JNI66" s="87"/>
      <c r="JNJ66" s="87"/>
      <c r="JNK66" s="87"/>
      <c r="JNL66" s="87"/>
      <c r="JNM66" s="87"/>
      <c r="JNN66" s="87"/>
      <c r="JNO66" s="87"/>
      <c r="JNU66" s="87"/>
      <c r="JNV66" s="87"/>
      <c r="JNW66" s="87"/>
      <c r="JNX66" s="87"/>
      <c r="JNY66" s="87"/>
      <c r="JNZ66" s="87"/>
      <c r="JOA66" s="87"/>
      <c r="JOB66" s="87"/>
      <c r="JOC66" s="87"/>
      <c r="JOD66" s="87"/>
      <c r="JOJ66" s="87"/>
      <c r="JOK66" s="87"/>
      <c r="JOL66" s="87"/>
      <c r="JOM66" s="87"/>
      <c r="JON66" s="87"/>
      <c r="JOO66" s="87"/>
      <c r="JOP66" s="87"/>
      <c r="JOQ66" s="87"/>
      <c r="JOR66" s="87"/>
      <c r="JOS66" s="87"/>
      <c r="JOY66" s="87"/>
      <c r="JOZ66" s="87"/>
      <c r="JPA66" s="87"/>
      <c r="JPB66" s="87"/>
      <c r="JPC66" s="87"/>
      <c r="JPD66" s="87"/>
      <c r="JPE66" s="87"/>
      <c r="JPF66" s="87"/>
      <c r="JPG66" s="87"/>
      <c r="JPH66" s="87"/>
      <c r="JPN66" s="87"/>
      <c r="JPO66" s="87"/>
      <c r="JPP66" s="87"/>
      <c r="JPQ66" s="87"/>
      <c r="JPR66" s="87"/>
      <c r="JPS66" s="87"/>
      <c r="JPT66" s="87"/>
      <c r="JPU66" s="87"/>
      <c r="JPV66" s="87"/>
      <c r="JPW66" s="87"/>
      <c r="JQC66" s="87"/>
      <c r="JQD66" s="87"/>
      <c r="JQE66" s="87"/>
      <c r="JQF66" s="87"/>
      <c r="JQG66" s="87"/>
      <c r="JQH66" s="87"/>
      <c r="JQI66" s="87"/>
      <c r="JQJ66" s="87"/>
      <c r="JQK66" s="87"/>
      <c r="JQL66" s="87"/>
      <c r="JQR66" s="87"/>
      <c r="JQS66" s="87"/>
      <c r="JQT66" s="87"/>
      <c r="JQU66" s="87"/>
      <c r="JQV66" s="87"/>
      <c r="JQW66" s="87"/>
      <c r="JQX66" s="87"/>
      <c r="JQY66" s="87"/>
      <c r="JQZ66" s="87"/>
      <c r="JRA66" s="87"/>
      <c r="JRG66" s="87"/>
      <c r="JRH66" s="87"/>
      <c r="JRI66" s="87"/>
      <c r="JRJ66" s="87"/>
      <c r="JRK66" s="87"/>
      <c r="JRL66" s="87"/>
      <c r="JRM66" s="87"/>
      <c r="JRN66" s="87"/>
      <c r="JRO66" s="87"/>
      <c r="JRP66" s="87"/>
      <c r="JRV66" s="87"/>
      <c r="JRW66" s="87"/>
      <c r="JRX66" s="87"/>
      <c r="JRY66" s="87"/>
      <c r="JRZ66" s="87"/>
      <c r="JSA66" s="87"/>
      <c r="JSB66" s="87"/>
      <c r="JSC66" s="87"/>
      <c r="JSD66" s="87"/>
      <c r="JSE66" s="87"/>
      <c r="JSK66" s="87"/>
      <c r="JSL66" s="87"/>
      <c r="JSM66" s="87"/>
      <c r="JSN66" s="87"/>
      <c r="JSO66" s="87"/>
      <c r="JSP66" s="87"/>
      <c r="JSQ66" s="87"/>
      <c r="JSR66" s="87"/>
      <c r="JSS66" s="87"/>
      <c r="JST66" s="87"/>
      <c r="JSZ66" s="87"/>
      <c r="JTA66" s="87"/>
      <c r="JTB66" s="87"/>
      <c r="JTC66" s="87"/>
      <c r="JTD66" s="87"/>
      <c r="JTE66" s="87"/>
      <c r="JTF66" s="87"/>
      <c r="JTG66" s="87"/>
      <c r="JTH66" s="87"/>
      <c r="JTI66" s="87"/>
      <c r="JTO66" s="87"/>
      <c r="JTP66" s="87"/>
      <c r="JTQ66" s="87"/>
      <c r="JTR66" s="87"/>
      <c r="JTS66" s="87"/>
      <c r="JTT66" s="87"/>
      <c r="JTU66" s="87"/>
      <c r="JTV66" s="87"/>
      <c r="JTW66" s="87"/>
      <c r="JTX66" s="87"/>
      <c r="JUD66" s="87"/>
      <c r="JUE66" s="87"/>
      <c r="JUF66" s="87"/>
      <c r="JUG66" s="87"/>
      <c r="JUH66" s="87"/>
      <c r="JUI66" s="87"/>
      <c r="JUJ66" s="87"/>
      <c r="JUK66" s="87"/>
      <c r="JUL66" s="87"/>
      <c r="JUM66" s="87"/>
      <c r="JUS66" s="87"/>
      <c r="JUT66" s="87"/>
      <c r="JUU66" s="87"/>
      <c r="JUV66" s="87"/>
      <c r="JUW66" s="87"/>
      <c r="JUX66" s="87"/>
      <c r="JUY66" s="87"/>
      <c r="JUZ66" s="87"/>
      <c r="JVA66" s="87"/>
      <c r="JVB66" s="87"/>
      <c r="JVH66" s="87"/>
      <c r="JVI66" s="87"/>
      <c r="JVJ66" s="87"/>
      <c r="JVK66" s="87"/>
      <c r="JVL66" s="87"/>
      <c r="JVM66" s="87"/>
      <c r="JVN66" s="87"/>
      <c r="JVO66" s="87"/>
      <c r="JVP66" s="87"/>
      <c r="JVQ66" s="87"/>
      <c r="JVW66" s="87"/>
      <c r="JVX66" s="87"/>
      <c r="JVY66" s="87"/>
      <c r="JVZ66" s="87"/>
      <c r="JWA66" s="87"/>
      <c r="JWB66" s="87"/>
      <c r="JWC66" s="87"/>
      <c r="JWD66" s="87"/>
      <c r="JWE66" s="87"/>
      <c r="JWF66" s="87"/>
      <c r="JWL66" s="87"/>
      <c r="JWM66" s="87"/>
      <c r="JWN66" s="87"/>
      <c r="JWO66" s="87"/>
      <c r="JWP66" s="87"/>
      <c r="JWQ66" s="87"/>
      <c r="JWR66" s="87"/>
      <c r="JWS66" s="87"/>
      <c r="JWT66" s="87"/>
      <c r="JWU66" s="87"/>
      <c r="JXA66" s="87"/>
      <c r="JXB66" s="87"/>
      <c r="JXC66" s="87"/>
      <c r="JXD66" s="87"/>
      <c r="JXE66" s="87"/>
      <c r="JXF66" s="87"/>
      <c r="JXG66" s="87"/>
      <c r="JXH66" s="87"/>
      <c r="JXI66" s="87"/>
      <c r="JXJ66" s="87"/>
      <c r="JXP66" s="87"/>
      <c r="JXQ66" s="87"/>
      <c r="JXR66" s="87"/>
      <c r="JXS66" s="87"/>
      <c r="JXT66" s="87"/>
      <c r="JXU66" s="87"/>
      <c r="JXV66" s="87"/>
      <c r="JXW66" s="87"/>
      <c r="JXX66" s="87"/>
      <c r="JXY66" s="87"/>
      <c r="JYE66" s="87"/>
      <c r="JYF66" s="87"/>
      <c r="JYG66" s="87"/>
      <c r="JYH66" s="87"/>
      <c r="JYI66" s="87"/>
      <c r="JYJ66" s="87"/>
      <c r="JYK66" s="87"/>
      <c r="JYL66" s="87"/>
      <c r="JYM66" s="87"/>
      <c r="JYN66" s="87"/>
      <c r="JYT66" s="87"/>
      <c r="JYU66" s="87"/>
      <c r="JYV66" s="87"/>
      <c r="JYW66" s="87"/>
      <c r="JYX66" s="87"/>
      <c r="JYY66" s="87"/>
      <c r="JYZ66" s="87"/>
      <c r="JZA66" s="87"/>
      <c r="JZB66" s="87"/>
      <c r="JZC66" s="87"/>
      <c r="JZI66" s="87"/>
      <c r="JZJ66" s="87"/>
      <c r="JZK66" s="87"/>
      <c r="JZL66" s="87"/>
      <c r="JZM66" s="87"/>
      <c r="JZN66" s="87"/>
      <c r="JZO66" s="87"/>
      <c r="JZP66" s="87"/>
      <c r="JZQ66" s="87"/>
      <c r="JZR66" s="87"/>
      <c r="JZX66" s="87"/>
      <c r="JZY66" s="87"/>
      <c r="JZZ66" s="87"/>
      <c r="KAA66" s="87"/>
      <c r="KAB66" s="87"/>
      <c r="KAC66" s="87"/>
      <c r="KAD66" s="87"/>
      <c r="KAE66" s="87"/>
      <c r="KAF66" s="87"/>
      <c r="KAG66" s="87"/>
      <c r="KAM66" s="87"/>
      <c r="KAN66" s="87"/>
      <c r="KAO66" s="87"/>
      <c r="KAP66" s="87"/>
      <c r="KAQ66" s="87"/>
      <c r="KAR66" s="87"/>
      <c r="KAS66" s="87"/>
      <c r="KAT66" s="87"/>
      <c r="KAU66" s="87"/>
      <c r="KAV66" s="87"/>
      <c r="KBB66" s="87"/>
      <c r="KBC66" s="87"/>
      <c r="KBD66" s="87"/>
      <c r="KBE66" s="87"/>
      <c r="KBF66" s="87"/>
      <c r="KBG66" s="87"/>
      <c r="KBH66" s="87"/>
      <c r="KBI66" s="87"/>
      <c r="KBJ66" s="87"/>
      <c r="KBK66" s="87"/>
      <c r="KBQ66" s="87"/>
      <c r="KBR66" s="87"/>
      <c r="KBS66" s="87"/>
      <c r="KBT66" s="87"/>
      <c r="KBU66" s="87"/>
      <c r="KBV66" s="87"/>
      <c r="KBW66" s="87"/>
      <c r="KBX66" s="87"/>
      <c r="KBY66" s="87"/>
      <c r="KBZ66" s="87"/>
      <c r="KCF66" s="87"/>
      <c r="KCG66" s="87"/>
      <c r="KCH66" s="87"/>
      <c r="KCI66" s="87"/>
      <c r="KCJ66" s="87"/>
      <c r="KCK66" s="87"/>
      <c r="KCL66" s="87"/>
      <c r="KCM66" s="87"/>
      <c r="KCN66" s="87"/>
      <c r="KCO66" s="87"/>
      <c r="KCU66" s="87"/>
      <c r="KCV66" s="87"/>
      <c r="KCW66" s="87"/>
      <c r="KCX66" s="87"/>
      <c r="KCY66" s="87"/>
      <c r="KCZ66" s="87"/>
      <c r="KDA66" s="87"/>
      <c r="KDB66" s="87"/>
      <c r="KDC66" s="87"/>
      <c r="KDD66" s="87"/>
      <c r="KDJ66" s="87"/>
      <c r="KDK66" s="87"/>
      <c r="KDL66" s="87"/>
      <c r="KDM66" s="87"/>
      <c r="KDN66" s="87"/>
      <c r="KDO66" s="87"/>
      <c r="KDP66" s="87"/>
      <c r="KDQ66" s="87"/>
      <c r="KDR66" s="87"/>
      <c r="KDS66" s="87"/>
      <c r="KDY66" s="87"/>
      <c r="KDZ66" s="87"/>
      <c r="KEA66" s="87"/>
      <c r="KEB66" s="87"/>
      <c r="KEC66" s="87"/>
      <c r="KED66" s="87"/>
      <c r="KEE66" s="87"/>
      <c r="KEF66" s="87"/>
      <c r="KEG66" s="87"/>
      <c r="KEH66" s="87"/>
      <c r="KEN66" s="87"/>
      <c r="KEO66" s="87"/>
      <c r="KEP66" s="87"/>
      <c r="KEQ66" s="87"/>
      <c r="KER66" s="87"/>
      <c r="KES66" s="87"/>
      <c r="KET66" s="87"/>
      <c r="KEU66" s="87"/>
      <c r="KEV66" s="87"/>
      <c r="KEW66" s="87"/>
      <c r="KFC66" s="87"/>
      <c r="KFD66" s="87"/>
      <c r="KFE66" s="87"/>
      <c r="KFF66" s="87"/>
      <c r="KFG66" s="87"/>
      <c r="KFH66" s="87"/>
      <c r="KFI66" s="87"/>
      <c r="KFJ66" s="87"/>
      <c r="KFK66" s="87"/>
      <c r="KFL66" s="87"/>
      <c r="KFR66" s="87"/>
      <c r="KFS66" s="87"/>
      <c r="KFT66" s="87"/>
      <c r="KFU66" s="87"/>
      <c r="KFV66" s="87"/>
      <c r="KFW66" s="87"/>
      <c r="KFX66" s="87"/>
      <c r="KFY66" s="87"/>
      <c r="KFZ66" s="87"/>
      <c r="KGA66" s="87"/>
      <c r="KGG66" s="87"/>
      <c r="KGH66" s="87"/>
      <c r="KGI66" s="87"/>
      <c r="KGJ66" s="87"/>
      <c r="KGK66" s="87"/>
      <c r="KGL66" s="87"/>
      <c r="KGM66" s="87"/>
      <c r="KGN66" s="87"/>
      <c r="KGO66" s="87"/>
      <c r="KGP66" s="87"/>
      <c r="KGV66" s="87"/>
      <c r="KGW66" s="87"/>
      <c r="KGX66" s="87"/>
      <c r="KGY66" s="87"/>
      <c r="KGZ66" s="87"/>
      <c r="KHA66" s="87"/>
      <c r="KHB66" s="87"/>
      <c r="KHC66" s="87"/>
      <c r="KHD66" s="87"/>
      <c r="KHE66" s="87"/>
      <c r="KHK66" s="87"/>
      <c r="KHL66" s="87"/>
      <c r="KHM66" s="87"/>
      <c r="KHN66" s="87"/>
      <c r="KHO66" s="87"/>
      <c r="KHP66" s="87"/>
      <c r="KHQ66" s="87"/>
      <c r="KHR66" s="87"/>
      <c r="KHS66" s="87"/>
      <c r="KHT66" s="87"/>
      <c r="KHZ66" s="87"/>
      <c r="KIA66" s="87"/>
      <c r="KIB66" s="87"/>
      <c r="KIC66" s="87"/>
      <c r="KID66" s="87"/>
      <c r="KIE66" s="87"/>
      <c r="KIF66" s="87"/>
      <c r="KIG66" s="87"/>
      <c r="KIH66" s="87"/>
      <c r="KII66" s="87"/>
      <c r="KIO66" s="87"/>
      <c r="KIP66" s="87"/>
      <c r="KIQ66" s="87"/>
      <c r="KIR66" s="87"/>
      <c r="KIS66" s="87"/>
      <c r="KIT66" s="87"/>
      <c r="KIU66" s="87"/>
      <c r="KIV66" s="87"/>
      <c r="KIW66" s="87"/>
      <c r="KIX66" s="87"/>
      <c r="KJD66" s="87"/>
      <c r="KJE66" s="87"/>
      <c r="KJF66" s="87"/>
      <c r="KJG66" s="87"/>
      <c r="KJH66" s="87"/>
      <c r="KJI66" s="87"/>
      <c r="KJJ66" s="87"/>
      <c r="KJK66" s="87"/>
      <c r="KJL66" s="87"/>
      <c r="KJM66" s="87"/>
      <c r="KJS66" s="87"/>
      <c r="KJT66" s="87"/>
      <c r="KJU66" s="87"/>
      <c r="KJV66" s="87"/>
      <c r="KJW66" s="87"/>
      <c r="KJX66" s="87"/>
      <c r="KJY66" s="87"/>
      <c r="KJZ66" s="87"/>
      <c r="KKA66" s="87"/>
      <c r="KKB66" s="87"/>
      <c r="KKH66" s="87"/>
      <c r="KKI66" s="87"/>
      <c r="KKJ66" s="87"/>
      <c r="KKK66" s="87"/>
      <c r="KKL66" s="87"/>
      <c r="KKM66" s="87"/>
      <c r="KKN66" s="87"/>
      <c r="KKO66" s="87"/>
      <c r="KKP66" s="87"/>
      <c r="KKQ66" s="87"/>
      <c r="KKW66" s="87"/>
      <c r="KKX66" s="87"/>
      <c r="KKY66" s="87"/>
      <c r="KKZ66" s="87"/>
      <c r="KLA66" s="87"/>
      <c r="KLB66" s="87"/>
      <c r="KLC66" s="87"/>
      <c r="KLD66" s="87"/>
      <c r="KLE66" s="87"/>
      <c r="KLF66" s="87"/>
      <c r="KLL66" s="87"/>
      <c r="KLM66" s="87"/>
      <c r="KLN66" s="87"/>
      <c r="KLO66" s="87"/>
      <c r="KLP66" s="87"/>
      <c r="KLQ66" s="87"/>
      <c r="KLR66" s="87"/>
      <c r="KLS66" s="87"/>
      <c r="KLT66" s="87"/>
      <c r="KLU66" s="87"/>
      <c r="KMA66" s="87"/>
      <c r="KMB66" s="87"/>
      <c r="KMC66" s="87"/>
      <c r="KMD66" s="87"/>
      <c r="KME66" s="87"/>
      <c r="KMF66" s="87"/>
      <c r="KMG66" s="87"/>
      <c r="KMH66" s="87"/>
      <c r="KMI66" s="87"/>
      <c r="KMJ66" s="87"/>
      <c r="KMP66" s="87"/>
      <c r="KMQ66" s="87"/>
      <c r="KMR66" s="87"/>
      <c r="KMS66" s="87"/>
      <c r="KMT66" s="87"/>
      <c r="KMU66" s="87"/>
      <c r="KMV66" s="87"/>
      <c r="KMW66" s="87"/>
      <c r="KMX66" s="87"/>
      <c r="KMY66" s="87"/>
      <c r="KNE66" s="87"/>
      <c r="KNF66" s="87"/>
      <c r="KNG66" s="87"/>
      <c r="KNH66" s="87"/>
      <c r="KNI66" s="87"/>
      <c r="KNJ66" s="87"/>
      <c r="KNK66" s="87"/>
      <c r="KNL66" s="87"/>
      <c r="KNM66" s="87"/>
      <c r="KNN66" s="87"/>
      <c r="KNT66" s="87"/>
      <c r="KNU66" s="87"/>
      <c r="KNV66" s="87"/>
      <c r="KNW66" s="87"/>
      <c r="KNX66" s="87"/>
      <c r="KNY66" s="87"/>
      <c r="KNZ66" s="87"/>
      <c r="KOA66" s="87"/>
      <c r="KOB66" s="87"/>
      <c r="KOC66" s="87"/>
      <c r="KOI66" s="87"/>
      <c r="KOJ66" s="87"/>
      <c r="KOK66" s="87"/>
      <c r="KOL66" s="87"/>
      <c r="KOM66" s="87"/>
      <c r="KON66" s="87"/>
      <c r="KOO66" s="87"/>
      <c r="KOP66" s="87"/>
      <c r="KOQ66" s="87"/>
      <c r="KOR66" s="87"/>
      <c r="KOX66" s="87"/>
      <c r="KOY66" s="87"/>
      <c r="KOZ66" s="87"/>
      <c r="KPA66" s="87"/>
      <c r="KPB66" s="87"/>
      <c r="KPC66" s="87"/>
      <c r="KPD66" s="87"/>
      <c r="KPE66" s="87"/>
      <c r="KPF66" s="87"/>
      <c r="KPG66" s="87"/>
      <c r="KPM66" s="87"/>
      <c r="KPN66" s="87"/>
      <c r="KPO66" s="87"/>
      <c r="KPP66" s="87"/>
      <c r="KPQ66" s="87"/>
      <c r="KPR66" s="87"/>
      <c r="KPS66" s="87"/>
      <c r="KPT66" s="87"/>
      <c r="KPU66" s="87"/>
      <c r="KPV66" s="87"/>
      <c r="KQB66" s="87"/>
      <c r="KQC66" s="87"/>
      <c r="KQD66" s="87"/>
      <c r="KQE66" s="87"/>
      <c r="KQF66" s="87"/>
      <c r="KQG66" s="87"/>
      <c r="KQH66" s="87"/>
      <c r="KQI66" s="87"/>
      <c r="KQJ66" s="87"/>
      <c r="KQK66" s="87"/>
      <c r="KQQ66" s="87"/>
      <c r="KQR66" s="87"/>
      <c r="KQS66" s="87"/>
      <c r="KQT66" s="87"/>
      <c r="KQU66" s="87"/>
      <c r="KQV66" s="87"/>
      <c r="KQW66" s="87"/>
      <c r="KQX66" s="87"/>
      <c r="KQY66" s="87"/>
      <c r="KQZ66" s="87"/>
      <c r="KRF66" s="87"/>
      <c r="KRG66" s="87"/>
      <c r="KRH66" s="87"/>
      <c r="KRI66" s="87"/>
      <c r="KRJ66" s="87"/>
      <c r="KRK66" s="87"/>
      <c r="KRL66" s="87"/>
      <c r="KRM66" s="87"/>
      <c r="KRN66" s="87"/>
      <c r="KRO66" s="87"/>
      <c r="KRU66" s="87"/>
      <c r="KRV66" s="87"/>
      <c r="KRW66" s="87"/>
      <c r="KRX66" s="87"/>
      <c r="KRY66" s="87"/>
      <c r="KRZ66" s="87"/>
      <c r="KSA66" s="87"/>
      <c r="KSB66" s="87"/>
      <c r="KSC66" s="87"/>
      <c r="KSD66" s="87"/>
      <c r="KSJ66" s="87"/>
      <c r="KSK66" s="87"/>
      <c r="KSL66" s="87"/>
      <c r="KSM66" s="87"/>
      <c r="KSN66" s="87"/>
      <c r="KSO66" s="87"/>
      <c r="KSP66" s="87"/>
      <c r="KSQ66" s="87"/>
      <c r="KSR66" s="87"/>
      <c r="KSS66" s="87"/>
      <c r="KSY66" s="87"/>
      <c r="KSZ66" s="87"/>
      <c r="KTA66" s="87"/>
      <c r="KTB66" s="87"/>
      <c r="KTC66" s="87"/>
      <c r="KTD66" s="87"/>
      <c r="KTE66" s="87"/>
      <c r="KTF66" s="87"/>
      <c r="KTG66" s="87"/>
      <c r="KTH66" s="87"/>
      <c r="KTN66" s="87"/>
      <c r="KTO66" s="87"/>
      <c r="KTP66" s="87"/>
      <c r="KTQ66" s="87"/>
      <c r="KTR66" s="87"/>
      <c r="KTS66" s="87"/>
      <c r="KTT66" s="87"/>
      <c r="KTU66" s="87"/>
      <c r="KTV66" s="87"/>
      <c r="KTW66" s="87"/>
      <c r="KUC66" s="87"/>
      <c r="KUD66" s="87"/>
      <c r="KUE66" s="87"/>
      <c r="KUF66" s="87"/>
      <c r="KUG66" s="87"/>
      <c r="KUH66" s="87"/>
      <c r="KUI66" s="87"/>
      <c r="KUJ66" s="87"/>
      <c r="KUK66" s="87"/>
      <c r="KUL66" s="87"/>
      <c r="KUR66" s="87"/>
      <c r="KUS66" s="87"/>
      <c r="KUT66" s="87"/>
      <c r="KUU66" s="87"/>
      <c r="KUV66" s="87"/>
      <c r="KUW66" s="87"/>
      <c r="KUX66" s="87"/>
      <c r="KUY66" s="87"/>
      <c r="KUZ66" s="87"/>
      <c r="KVA66" s="87"/>
      <c r="KVG66" s="87"/>
      <c r="KVH66" s="87"/>
      <c r="KVI66" s="87"/>
      <c r="KVJ66" s="87"/>
      <c r="KVK66" s="87"/>
      <c r="KVL66" s="87"/>
      <c r="KVM66" s="87"/>
      <c r="KVN66" s="87"/>
      <c r="KVO66" s="87"/>
      <c r="KVP66" s="87"/>
      <c r="KVV66" s="87"/>
      <c r="KVW66" s="87"/>
      <c r="KVX66" s="87"/>
      <c r="KVY66" s="87"/>
      <c r="KVZ66" s="87"/>
      <c r="KWA66" s="87"/>
      <c r="KWB66" s="87"/>
      <c r="KWC66" s="87"/>
      <c r="KWD66" s="87"/>
      <c r="KWE66" s="87"/>
      <c r="KWK66" s="87"/>
      <c r="KWL66" s="87"/>
      <c r="KWM66" s="87"/>
      <c r="KWN66" s="87"/>
      <c r="KWO66" s="87"/>
      <c r="KWP66" s="87"/>
      <c r="KWQ66" s="87"/>
      <c r="KWR66" s="87"/>
      <c r="KWS66" s="87"/>
      <c r="KWT66" s="87"/>
      <c r="KWZ66" s="87"/>
      <c r="KXA66" s="87"/>
      <c r="KXB66" s="87"/>
      <c r="KXC66" s="87"/>
      <c r="KXD66" s="87"/>
      <c r="KXE66" s="87"/>
      <c r="KXF66" s="87"/>
      <c r="KXG66" s="87"/>
      <c r="KXH66" s="87"/>
      <c r="KXI66" s="87"/>
      <c r="KXO66" s="87"/>
      <c r="KXP66" s="87"/>
      <c r="KXQ66" s="87"/>
      <c r="KXR66" s="87"/>
      <c r="KXS66" s="87"/>
      <c r="KXT66" s="87"/>
      <c r="KXU66" s="87"/>
      <c r="KXV66" s="87"/>
      <c r="KXW66" s="87"/>
      <c r="KXX66" s="87"/>
      <c r="KYD66" s="87"/>
      <c r="KYE66" s="87"/>
      <c r="KYF66" s="87"/>
      <c r="KYG66" s="87"/>
      <c r="KYH66" s="87"/>
      <c r="KYI66" s="87"/>
      <c r="KYJ66" s="87"/>
      <c r="KYK66" s="87"/>
      <c r="KYL66" s="87"/>
      <c r="KYM66" s="87"/>
      <c r="KYS66" s="87"/>
      <c r="KYT66" s="87"/>
      <c r="KYU66" s="87"/>
      <c r="KYV66" s="87"/>
      <c r="KYW66" s="87"/>
      <c r="KYX66" s="87"/>
      <c r="KYY66" s="87"/>
      <c r="KYZ66" s="87"/>
      <c r="KZA66" s="87"/>
      <c r="KZB66" s="87"/>
      <c r="KZH66" s="87"/>
      <c r="KZI66" s="87"/>
      <c r="KZJ66" s="87"/>
      <c r="KZK66" s="87"/>
      <c r="KZL66" s="87"/>
      <c r="KZM66" s="87"/>
      <c r="KZN66" s="87"/>
      <c r="KZO66" s="87"/>
      <c r="KZP66" s="87"/>
      <c r="KZQ66" s="87"/>
      <c r="KZW66" s="87"/>
      <c r="KZX66" s="87"/>
      <c r="KZY66" s="87"/>
      <c r="KZZ66" s="87"/>
      <c r="LAA66" s="87"/>
      <c r="LAB66" s="87"/>
      <c r="LAC66" s="87"/>
      <c r="LAD66" s="87"/>
      <c r="LAE66" s="87"/>
      <c r="LAF66" s="87"/>
      <c r="LAL66" s="87"/>
      <c r="LAM66" s="87"/>
      <c r="LAN66" s="87"/>
      <c r="LAO66" s="87"/>
      <c r="LAP66" s="87"/>
      <c r="LAQ66" s="87"/>
      <c r="LAR66" s="87"/>
      <c r="LAS66" s="87"/>
      <c r="LAT66" s="87"/>
      <c r="LAU66" s="87"/>
      <c r="LBA66" s="87"/>
      <c r="LBB66" s="87"/>
      <c r="LBC66" s="87"/>
      <c r="LBD66" s="87"/>
      <c r="LBE66" s="87"/>
      <c r="LBF66" s="87"/>
      <c r="LBG66" s="87"/>
      <c r="LBH66" s="87"/>
      <c r="LBI66" s="87"/>
      <c r="LBJ66" s="87"/>
      <c r="LBP66" s="87"/>
      <c r="LBQ66" s="87"/>
      <c r="LBR66" s="87"/>
      <c r="LBS66" s="87"/>
      <c r="LBT66" s="87"/>
      <c r="LBU66" s="87"/>
      <c r="LBV66" s="87"/>
      <c r="LBW66" s="87"/>
      <c r="LBX66" s="87"/>
      <c r="LBY66" s="87"/>
      <c r="LCE66" s="87"/>
      <c r="LCF66" s="87"/>
      <c r="LCG66" s="87"/>
      <c r="LCH66" s="87"/>
      <c r="LCI66" s="87"/>
      <c r="LCJ66" s="87"/>
      <c r="LCK66" s="87"/>
      <c r="LCL66" s="87"/>
      <c r="LCM66" s="87"/>
      <c r="LCN66" s="87"/>
      <c r="LCT66" s="87"/>
      <c r="LCU66" s="87"/>
      <c r="LCV66" s="87"/>
      <c r="LCW66" s="87"/>
      <c r="LCX66" s="87"/>
      <c r="LCY66" s="87"/>
      <c r="LCZ66" s="87"/>
      <c r="LDA66" s="87"/>
      <c r="LDB66" s="87"/>
      <c r="LDC66" s="87"/>
      <c r="LDI66" s="87"/>
      <c r="LDJ66" s="87"/>
      <c r="LDK66" s="87"/>
      <c r="LDL66" s="87"/>
      <c r="LDM66" s="87"/>
      <c r="LDN66" s="87"/>
      <c r="LDO66" s="87"/>
      <c r="LDP66" s="87"/>
      <c r="LDQ66" s="87"/>
      <c r="LDR66" s="87"/>
      <c r="LDX66" s="87"/>
      <c r="LDY66" s="87"/>
      <c r="LDZ66" s="87"/>
      <c r="LEA66" s="87"/>
      <c r="LEB66" s="87"/>
      <c r="LEC66" s="87"/>
      <c r="LED66" s="87"/>
      <c r="LEE66" s="87"/>
      <c r="LEF66" s="87"/>
      <c r="LEG66" s="87"/>
      <c r="LEM66" s="87"/>
      <c r="LEN66" s="87"/>
      <c r="LEO66" s="87"/>
      <c r="LEP66" s="87"/>
      <c r="LEQ66" s="87"/>
      <c r="LER66" s="87"/>
      <c r="LES66" s="87"/>
      <c r="LET66" s="87"/>
      <c r="LEU66" s="87"/>
      <c r="LEV66" s="87"/>
      <c r="LFB66" s="87"/>
      <c r="LFC66" s="87"/>
      <c r="LFD66" s="87"/>
      <c r="LFE66" s="87"/>
      <c r="LFF66" s="87"/>
      <c r="LFG66" s="87"/>
      <c r="LFH66" s="87"/>
      <c r="LFI66" s="87"/>
      <c r="LFJ66" s="87"/>
      <c r="LFK66" s="87"/>
      <c r="LFQ66" s="87"/>
      <c r="LFR66" s="87"/>
      <c r="LFS66" s="87"/>
      <c r="LFT66" s="87"/>
      <c r="LFU66" s="87"/>
      <c r="LFV66" s="87"/>
      <c r="LFW66" s="87"/>
      <c r="LFX66" s="87"/>
      <c r="LFY66" s="87"/>
      <c r="LFZ66" s="87"/>
      <c r="LGF66" s="87"/>
      <c r="LGG66" s="87"/>
      <c r="LGH66" s="87"/>
      <c r="LGI66" s="87"/>
      <c r="LGJ66" s="87"/>
      <c r="LGK66" s="87"/>
      <c r="LGL66" s="87"/>
      <c r="LGM66" s="87"/>
      <c r="LGN66" s="87"/>
      <c r="LGO66" s="87"/>
      <c r="LGU66" s="87"/>
      <c r="LGV66" s="87"/>
      <c r="LGW66" s="87"/>
      <c r="LGX66" s="87"/>
      <c r="LGY66" s="87"/>
      <c r="LGZ66" s="87"/>
      <c r="LHA66" s="87"/>
      <c r="LHB66" s="87"/>
      <c r="LHC66" s="87"/>
      <c r="LHD66" s="87"/>
      <c r="LHJ66" s="87"/>
      <c r="LHK66" s="87"/>
      <c r="LHL66" s="87"/>
      <c r="LHM66" s="87"/>
      <c r="LHN66" s="87"/>
      <c r="LHO66" s="87"/>
      <c r="LHP66" s="87"/>
      <c r="LHQ66" s="87"/>
      <c r="LHR66" s="87"/>
      <c r="LHS66" s="87"/>
      <c r="LHY66" s="87"/>
      <c r="LHZ66" s="87"/>
      <c r="LIA66" s="87"/>
      <c r="LIB66" s="87"/>
      <c r="LIC66" s="87"/>
      <c r="LID66" s="87"/>
      <c r="LIE66" s="87"/>
      <c r="LIF66" s="87"/>
      <c r="LIG66" s="87"/>
      <c r="LIH66" s="87"/>
      <c r="LIN66" s="87"/>
      <c r="LIO66" s="87"/>
      <c r="LIP66" s="87"/>
      <c r="LIQ66" s="87"/>
      <c r="LIR66" s="87"/>
      <c r="LIS66" s="87"/>
      <c r="LIT66" s="87"/>
      <c r="LIU66" s="87"/>
      <c r="LIV66" s="87"/>
      <c r="LIW66" s="87"/>
      <c r="LJC66" s="87"/>
      <c r="LJD66" s="87"/>
      <c r="LJE66" s="87"/>
      <c r="LJF66" s="87"/>
      <c r="LJG66" s="87"/>
      <c r="LJH66" s="87"/>
      <c r="LJI66" s="87"/>
      <c r="LJJ66" s="87"/>
      <c r="LJK66" s="87"/>
      <c r="LJL66" s="87"/>
      <c r="LJR66" s="87"/>
      <c r="LJS66" s="87"/>
      <c r="LJT66" s="87"/>
      <c r="LJU66" s="87"/>
      <c r="LJV66" s="87"/>
      <c r="LJW66" s="87"/>
      <c r="LJX66" s="87"/>
      <c r="LJY66" s="87"/>
      <c r="LJZ66" s="87"/>
      <c r="LKA66" s="87"/>
      <c r="LKG66" s="87"/>
      <c r="LKH66" s="87"/>
      <c r="LKI66" s="87"/>
      <c r="LKJ66" s="87"/>
      <c r="LKK66" s="87"/>
      <c r="LKL66" s="87"/>
      <c r="LKM66" s="87"/>
      <c r="LKN66" s="87"/>
      <c r="LKO66" s="87"/>
      <c r="LKP66" s="87"/>
      <c r="LKV66" s="87"/>
      <c r="LKW66" s="87"/>
      <c r="LKX66" s="87"/>
      <c r="LKY66" s="87"/>
      <c r="LKZ66" s="87"/>
      <c r="LLA66" s="87"/>
      <c r="LLB66" s="87"/>
      <c r="LLC66" s="87"/>
      <c r="LLD66" s="87"/>
      <c r="LLE66" s="87"/>
      <c r="LLK66" s="87"/>
      <c r="LLL66" s="87"/>
      <c r="LLM66" s="87"/>
      <c r="LLN66" s="87"/>
      <c r="LLO66" s="87"/>
      <c r="LLP66" s="87"/>
      <c r="LLQ66" s="87"/>
      <c r="LLR66" s="87"/>
      <c r="LLS66" s="87"/>
      <c r="LLT66" s="87"/>
      <c r="LLZ66" s="87"/>
      <c r="LMA66" s="87"/>
      <c r="LMB66" s="87"/>
      <c r="LMC66" s="87"/>
      <c r="LMD66" s="87"/>
      <c r="LME66" s="87"/>
      <c r="LMF66" s="87"/>
      <c r="LMG66" s="87"/>
      <c r="LMH66" s="87"/>
      <c r="LMI66" s="87"/>
      <c r="LMO66" s="87"/>
      <c r="LMP66" s="87"/>
      <c r="LMQ66" s="87"/>
      <c r="LMR66" s="87"/>
      <c r="LMS66" s="87"/>
      <c r="LMT66" s="87"/>
      <c r="LMU66" s="87"/>
      <c r="LMV66" s="87"/>
      <c r="LMW66" s="87"/>
      <c r="LMX66" s="87"/>
      <c r="LND66" s="87"/>
      <c r="LNE66" s="87"/>
      <c r="LNF66" s="87"/>
      <c r="LNG66" s="87"/>
      <c r="LNH66" s="87"/>
      <c r="LNI66" s="87"/>
      <c r="LNJ66" s="87"/>
      <c r="LNK66" s="87"/>
      <c r="LNL66" s="87"/>
      <c r="LNM66" s="87"/>
      <c r="LNS66" s="87"/>
      <c r="LNT66" s="87"/>
      <c r="LNU66" s="87"/>
      <c r="LNV66" s="87"/>
      <c r="LNW66" s="87"/>
      <c r="LNX66" s="87"/>
      <c r="LNY66" s="87"/>
      <c r="LNZ66" s="87"/>
      <c r="LOA66" s="87"/>
      <c r="LOB66" s="87"/>
      <c r="LOH66" s="87"/>
      <c r="LOI66" s="87"/>
      <c r="LOJ66" s="87"/>
      <c r="LOK66" s="87"/>
      <c r="LOL66" s="87"/>
      <c r="LOM66" s="87"/>
      <c r="LON66" s="87"/>
      <c r="LOO66" s="87"/>
      <c r="LOP66" s="87"/>
      <c r="LOQ66" s="87"/>
      <c r="LOW66" s="87"/>
      <c r="LOX66" s="87"/>
      <c r="LOY66" s="87"/>
      <c r="LOZ66" s="87"/>
      <c r="LPA66" s="87"/>
      <c r="LPB66" s="87"/>
      <c r="LPC66" s="87"/>
      <c r="LPD66" s="87"/>
      <c r="LPE66" s="87"/>
      <c r="LPF66" s="87"/>
      <c r="LPL66" s="87"/>
      <c r="LPM66" s="87"/>
      <c r="LPN66" s="87"/>
      <c r="LPO66" s="87"/>
      <c r="LPP66" s="87"/>
      <c r="LPQ66" s="87"/>
      <c r="LPR66" s="87"/>
      <c r="LPS66" s="87"/>
      <c r="LPT66" s="87"/>
      <c r="LPU66" s="87"/>
      <c r="LQA66" s="87"/>
      <c r="LQB66" s="87"/>
      <c r="LQC66" s="87"/>
      <c r="LQD66" s="87"/>
      <c r="LQE66" s="87"/>
      <c r="LQF66" s="87"/>
      <c r="LQG66" s="87"/>
      <c r="LQH66" s="87"/>
      <c r="LQI66" s="87"/>
      <c r="LQJ66" s="87"/>
      <c r="LQP66" s="87"/>
      <c r="LQQ66" s="87"/>
      <c r="LQR66" s="87"/>
      <c r="LQS66" s="87"/>
      <c r="LQT66" s="87"/>
      <c r="LQU66" s="87"/>
      <c r="LQV66" s="87"/>
      <c r="LQW66" s="87"/>
      <c r="LQX66" s="87"/>
      <c r="LQY66" s="87"/>
      <c r="LRE66" s="87"/>
      <c r="LRF66" s="87"/>
      <c r="LRG66" s="87"/>
      <c r="LRH66" s="87"/>
      <c r="LRI66" s="87"/>
      <c r="LRJ66" s="87"/>
      <c r="LRK66" s="87"/>
      <c r="LRL66" s="87"/>
      <c r="LRM66" s="87"/>
      <c r="LRN66" s="87"/>
      <c r="LRT66" s="87"/>
      <c r="LRU66" s="87"/>
      <c r="LRV66" s="87"/>
      <c r="LRW66" s="87"/>
      <c r="LRX66" s="87"/>
      <c r="LRY66" s="87"/>
      <c r="LRZ66" s="87"/>
      <c r="LSA66" s="87"/>
      <c r="LSB66" s="87"/>
      <c r="LSC66" s="87"/>
      <c r="LSI66" s="87"/>
      <c r="LSJ66" s="87"/>
      <c r="LSK66" s="87"/>
      <c r="LSL66" s="87"/>
      <c r="LSM66" s="87"/>
      <c r="LSN66" s="87"/>
      <c r="LSO66" s="87"/>
      <c r="LSP66" s="87"/>
      <c r="LSQ66" s="87"/>
      <c r="LSR66" s="87"/>
      <c r="LSX66" s="87"/>
      <c r="LSY66" s="87"/>
      <c r="LSZ66" s="87"/>
      <c r="LTA66" s="87"/>
      <c r="LTB66" s="87"/>
      <c r="LTC66" s="87"/>
      <c r="LTD66" s="87"/>
      <c r="LTE66" s="87"/>
      <c r="LTF66" s="87"/>
      <c r="LTG66" s="87"/>
      <c r="LTM66" s="87"/>
      <c r="LTN66" s="87"/>
      <c r="LTO66" s="87"/>
      <c r="LTP66" s="87"/>
      <c r="LTQ66" s="87"/>
      <c r="LTR66" s="87"/>
      <c r="LTS66" s="87"/>
      <c r="LTT66" s="87"/>
      <c r="LTU66" s="87"/>
      <c r="LTV66" s="87"/>
      <c r="LUB66" s="87"/>
      <c r="LUC66" s="87"/>
      <c r="LUD66" s="87"/>
      <c r="LUE66" s="87"/>
      <c r="LUF66" s="87"/>
      <c r="LUG66" s="87"/>
      <c r="LUH66" s="87"/>
      <c r="LUI66" s="87"/>
      <c r="LUJ66" s="87"/>
      <c r="LUK66" s="87"/>
      <c r="LUQ66" s="87"/>
      <c r="LUR66" s="87"/>
      <c r="LUS66" s="87"/>
      <c r="LUT66" s="87"/>
      <c r="LUU66" s="87"/>
      <c r="LUV66" s="87"/>
      <c r="LUW66" s="87"/>
      <c r="LUX66" s="87"/>
      <c r="LUY66" s="87"/>
      <c r="LUZ66" s="87"/>
      <c r="LVF66" s="87"/>
      <c r="LVG66" s="87"/>
      <c r="LVH66" s="87"/>
      <c r="LVI66" s="87"/>
      <c r="LVJ66" s="87"/>
      <c r="LVK66" s="87"/>
      <c r="LVL66" s="87"/>
      <c r="LVM66" s="87"/>
      <c r="LVN66" s="87"/>
      <c r="LVO66" s="87"/>
      <c r="LVU66" s="87"/>
      <c r="LVV66" s="87"/>
      <c r="LVW66" s="87"/>
      <c r="LVX66" s="87"/>
      <c r="LVY66" s="87"/>
      <c r="LVZ66" s="87"/>
      <c r="LWA66" s="87"/>
      <c r="LWB66" s="87"/>
      <c r="LWC66" s="87"/>
      <c r="LWD66" s="87"/>
      <c r="LWJ66" s="87"/>
      <c r="LWK66" s="87"/>
      <c r="LWL66" s="87"/>
      <c r="LWM66" s="87"/>
      <c r="LWN66" s="87"/>
      <c r="LWO66" s="87"/>
      <c r="LWP66" s="87"/>
      <c r="LWQ66" s="87"/>
      <c r="LWR66" s="87"/>
      <c r="LWS66" s="87"/>
      <c r="LWY66" s="87"/>
      <c r="LWZ66" s="87"/>
      <c r="LXA66" s="87"/>
      <c r="LXB66" s="87"/>
      <c r="LXC66" s="87"/>
      <c r="LXD66" s="87"/>
      <c r="LXE66" s="87"/>
      <c r="LXF66" s="87"/>
      <c r="LXG66" s="87"/>
      <c r="LXH66" s="87"/>
      <c r="LXN66" s="87"/>
      <c r="LXO66" s="87"/>
      <c r="LXP66" s="87"/>
      <c r="LXQ66" s="87"/>
      <c r="LXR66" s="87"/>
      <c r="LXS66" s="87"/>
      <c r="LXT66" s="87"/>
      <c r="LXU66" s="87"/>
      <c r="LXV66" s="87"/>
      <c r="LXW66" s="87"/>
      <c r="LYC66" s="87"/>
      <c r="LYD66" s="87"/>
      <c r="LYE66" s="87"/>
      <c r="LYF66" s="87"/>
      <c r="LYG66" s="87"/>
      <c r="LYH66" s="87"/>
      <c r="LYI66" s="87"/>
      <c r="LYJ66" s="87"/>
      <c r="LYK66" s="87"/>
      <c r="LYL66" s="87"/>
      <c r="LYR66" s="87"/>
      <c r="LYS66" s="87"/>
      <c r="LYT66" s="87"/>
      <c r="LYU66" s="87"/>
      <c r="LYV66" s="87"/>
      <c r="LYW66" s="87"/>
      <c r="LYX66" s="87"/>
      <c r="LYY66" s="87"/>
      <c r="LYZ66" s="87"/>
      <c r="LZA66" s="87"/>
      <c r="LZG66" s="87"/>
      <c r="LZH66" s="87"/>
      <c r="LZI66" s="87"/>
      <c r="LZJ66" s="87"/>
      <c r="LZK66" s="87"/>
      <c r="LZL66" s="87"/>
      <c r="LZM66" s="87"/>
      <c r="LZN66" s="87"/>
      <c r="LZO66" s="87"/>
      <c r="LZP66" s="87"/>
      <c r="LZV66" s="87"/>
      <c r="LZW66" s="87"/>
      <c r="LZX66" s="87"/>
      <c r="LZY66" s="87"/>
      <c r="LZZ66" s="87"/>
      <c r="MAA66" s="87"/>
      <c r="MAB66" s="87"/>
      <c r="MAC66" s="87"/>
      <c r="MAD66" s="87"/>
      <c r="MAE66" s="87"/>
      <c r="MAK66" s="87"/>
      <c r="MAL66" s="87"/>
      <c r="MAM66" s="87"/>
      <c r="MAN66" s="87"/>
      <c r="MAO66" s="87"/>
      <c r="MAP66" s="87"/>
      <c r="MAQ66" s="87"/>
      <c r="MAR66" s="87"/>
      <c r="MAS66" s="87"/>
      <c r="MAT66" s="87"/>
      <c r="MAZ66" s="87"/>
      <c r="MBA66" s="87"/>
      <c r="MBB66" s="87"/>
      <c r="MBC66" s="87"/>
      <c r="MBD66" s="87"/>
      <c r="MBE66" s="87"/>
      <c r="MBF66" s="87"/>
      <c r="MBG66" s="87"/>
      <c r="MBH66" s="87"/>
      <c r="MBI66" s="87"/>
      <c r="MBO66" s="87"/>
      <c r="MBP66" s="87"/>
      <c r="MBQ66" s="87"/>
      <c r="MBR66" s="87"/>
      <c r="MBS66" s="87"/>
      <c r="MBT66" s="87"/>
      <c r="MBU66" s="87"/>
      <c r="MBV66" s="87"/>
      <c r="MBW66" s="87"/>
      <c r="MBX66" s="87"/>
      <c r="MCD66" s="87"/>
      <c r="MCE66" s="87"/>
      <c r="MCF66" s="87"/>
      <c r="MCG66" s="87"/>
      <c r="MCH66" s="87"/>
      <c r="MCI66" s="87"/>
      <c r="MCJ66" s="87"/>
      <c r="MCK66" s="87"/>
      <c r="MCL66" s="87"/>
      <c r="MCM66" s="87"/>
      <c r="MCS66" s="87"/>
      <c r="MCT66" s="87"/>
      <c r="MCU66" s="87"/>
      <c r="MCV66" s="87"/>
      <c r="MCW66" s="87"/>
      <c r="MCX66" s="87"/>
      <c r="MCY66" s="87"/>
      <c r="MCZ66" s="87"/>
      <c r="MDA66" s="87"/>
      <c r="MDB66" s="87"/>
      <c r="MDH66" s="87"/>
      <c r="MDI66" s="87"/>
      <c r="MDJ66" s="87"/>
      <c r="MDK66" s="87"/>
      <c r="MDL66" s="87"/>
      <c r="MDM66" s="87"/>
      <c r="MDN66" s="87"/>
      <c r="MDO66" s="87"/>
      <c r="MDP66" s="87"/>
      <c r="MDQ66" s="87"/>
      <c r="MDW66" s="87"/>
      <c r="MDX66" s="87"/>
      <c r="MDY66" s="87"/>
      <c r="MDZ66" s="87"/>
      <c r="MEA66" s="87"/>
      <c r="MEB66" s="87"/>
      <c r="MEC66" s="87"/>
      <c r="MED66" s="87"/>
      <c r="MEE66" s="87"/>
      <c r="MEF66" s="87"/>
      <c r="MEL66" s="87"/>
      <c r="MEM66" s="87"/>
      <c r="MEN66" s="87"/>
      <c r="MEO66" s="87"/>
      <c r="MEP66" s="87"/>
      <c r="MEQ66" s="87"/>
      <c r="MER66" s="87"/>
      <c r="MES66" s="87"/>
      <c r="MET66" s="87"/>
      <c r="MEU66" s="87"/>
      <c r="MFA66" s="87"/>
      <c r="MFB66" s="87"/>
      <c r="MFC66" s="87"/>
      <c r="MFD66" s="87"/>
      <c r="MFE66" s="87"/>
      <c r="MFF66" s="87"/>
      <c r="MFG66" s="87"/>
      <c r="MFH66" s="87"/>
      <c r="MFI66" s="87"/>
      <c r="MFJ66" s="87"/>
      <c r="MFP66" s="87"/>
      <c r="MFQ66" s="87"/>
      <c r="MFR66" s="87"/>
      <c r="MFS66" s="87"/>
      <c r="MFT66" s="87"/>
      <c r="MFU66" s="87"/>
      <c r="MFV66" s="87"/>
      <c r="MFW66" s="87"/>
      <c r="MFX66" s="87"/>
      <c r="MFY66" s="87"/>
      <c r="MGE66" s="87"/>
      <c r="MGF66" s="87"/>
      <c r="MGG66" s="87"/>
      <c r="MGH66" s="87"/>
      <c r="MGI66" s="87"/>
      <c r="MGJ66" s="87"/>
      <c r="MGK66" s="87"/>
      <c r="MGL66" s="87"/>
      <c r="MGM66" s="87"/>
      <c r="MGN66" s="87"/>
      <c r="MGT66" s="87"/>
      <c r="MGU66" s="87"/>
      <c r="MGV66" s="87"/>
      <c r="MGW66" s="87"/>
      <c r="MGX66" s="87"/>
      <c r="MGY66" s="87"/>
      <c r="MGZ66" s="87"/>
      <c r="MHA66" s="87"/>
      <c r="MHB66" s="87"/>
      <c r="MHC66" s="87"/>
      <c r="MHI66" s="87"/>
      <c r="MHJ66" s="87"/>
      <c r="MHK66" s="87"/>
      <c r="MHL66" s="87"/>
      <c r="MHM66" s="87"/>
      <c r="MHN66" s="87"/>
      <c r="MHO66" s="87"/>
      <c r="MHP66" s="87"/>
      <c r="MHQ66" s="87"/>
      <c r="MHR66" s="87"/>
      <c r="MHX66" s="87"/>
      <c r="MHY66" s="87"/>
      <c r="MHZ66" s="87"/>
      <c r="MIA66" s="87"/>
      <c r="MIB66" s="87"/>
      <c r="MIC66" s="87"/>
      <c r="MID66" s="87"/>
      <c r="MIE66" s="87"/>
      <c r="MIF66" s="87"/>
      <c r="MIG66" s="87"/>
      <c r="MIM66" s="87"/>
      <c r="MIN66" s="87"/>
      <c r="MIO66" s="87"/>
      <c r="MIP66" s="87"/>
      <c r="MIQ66" s="87"/>
      <c r="MIR66" s="87"/>
      <c r="MIS66" s="87"/>
      <c r="MIT66" s="87"/>
      <c r="MIU66" s="87"/>
      <c r="MIV66" s="87"/>
      <c r="MJB66" s="87"/>
      <c r="MJC66" s="87"/>
      <c r="MJD66" s="87"/>
      <c r="MJE66" s="87"/>
      <c r="MJF66" s="87"/>
      <c r="MJG66" s="87"/>
      <c r="MJH66" s="87"/>
      <c r="MJI66" s="87"/>
      <c r="MJJ66" s="87"/>
      <c r="MJK66" s="87"/>
      <c r="MJQ66" s="87"/>
      <c r="MJR66" s="87"/>
      <c r="MJS66" s="87"/>
      <c r="MJT66" s="87"/>
      <c r="MJU66" s="87"/>
      <c r="MJV66" s="87"/>
      <c r="MJW66" s="87"/>
      <c r="MJX66" s="87"/>
      <c r="MJY66" s="87"/>
      <c r="MJZ66" s="87"/>
      <c r="MKF66" s="87"/>
      <c r="MKG66" s="87"/>
      <c r="MKH66" s="87"/>
      <c r="MKI66" s="87"/>
      <c r="MKJ66" s="87"/>
      <c r="MKK66" s="87"/>
      <c r="MKL66" s="87"/>
      <c r="MKM66" s="87"/>
      <c r="MKN66" s="87"/>
      <c r="MKO66" s="87"/>
      <c r="MKU66" s="87"/>
      <c r="MKV66" s="87"/>
      <c r="MKW66" s="87"/>
      <c r="MKX66" s="87"/>
      <c r="MKY66" s="87"/>
      <c r="MKZ66" s="87"/>
      <c r="MLA66" s="87"/>
      <c r="MLB66" s="87"/>
      <c r="MLC66" s="87"/>
      <c r="MLD66" s="87"/>
      <c r="MLJ66" s="87"/>
      <c r="MLK66" s="87"/>
      <c r="MLL66" s="87"/>
      <c r="MLM66" s="87"/>
      <c r="MLN66" s="87"/>
      <c r="MLO66" s="87"/>
      <c r="MLP66" s="87"/>
      <c r="MLQ66" s="87"/>
      <c r="MLR66" s="87"/>
      <c r="MLS66" s="87"/>
      <c r="MLY66" s="87"/>
      <c r="MLZ66" s="87"/>
      <c r="MMA66" s="87"/>
      <c r="MMB66" s="87"/>
      <c r="MMC66" s="87"/>
      <c r="MMD66" s="87"/>
      <c r="MME66" s="87"/>
      <c r="MMF66" s="87"/>
      <c r="MMG66" s="87"/>
      <c r="MMH66" s="87"/>
      <c r="MMN66" s="87"/>
      <c r="MMO66" s="87"/>
      <c r="MMP66" s="87"/>
      <c r="MMQ66" s="87"/>
      <c r="MMR66" s="87"/>
      <c r="MMS66" s="87"/>
      <c r="MMT66" s="87"/>
      <c r="MMU66" s="87"/>
      <c r="MMV66" s="87"/>
      <c r="MMW66" s="87"/>
      <c r="MNC66" s="87"/>
      <c r="MND66" s="87"/>
      <c r="MNE66" s="87"/>
      <c r="MNF66" s="87"/>
      <c r="MNG66" s="87"/>
      <c r="MNH66" s="87"/>
      <c r="MNI66" s="87"/>
      <c r="MNJ66" s="87"/>
      <c r="MNK66" s="87"/>
      <c r="MNL66" s="87"/>
      <c r="MNR66" s="87"/>
      <c r="MNS66" s="87"/>
      <c r="MNT66" s="87"/>
      <c r="MNU66" s="87"/>
      <c r="MNV66" s="87"/>
      <c r="MNW66" s="87"/>
      <c r="MNX66" s="87"/>
      <c r="MNY66" s="87"/>
      <c r="MNZ66" s="87"/>
      <c r="MOA66" s="87"/>
      <c r="MOG66" s="87"/>
      <c r="MOH66" s="87"/>
      <c r="MOI66" s="87"/>
      <c r="MOJ66" s="87"/>
      <c r="MOK66" s="87"/>
      <c r="MOL66" s="87"/>
      <c r="MOM66" s="87"/>
      <c r="MON66" s="87"/>
      <c r="MOO66" s="87"/>
      <c r="MOP66" s="87"/>
      <c r="MOV66" s="87"/>
      <c r="MOW66" s="87"/>
      <c r="MOX66" s="87"/>
      <c r="MOY66" s="87"/>
      <c r="MOZ66" s="87"/>
      <c r="MPA66" s="87"/>
      <c r="MPB66" s="87"/>
      <c r="MPC66" s="87"/>
      <c r="MPD66" s="87"/>
      <c r="MPE66" s="87"/>
      <c r="MPK66" s="87"/>
      <c r="MPL66" s="87"/>
      <c r="MPM66" s="87"/>
      <c r="MPN66" s="87"/>
      <c r="MPO66" s="87"/>
      <c r="MPP66" s="87"/>
      <c r="MPQ66" s="87"/>
      <c r="MPR66" s="87"/>
      <c r="MPS66" s="87"/>
      <c r="MPT66" s="87"/>
      <c r="MPZ66" s="87"/>
      <c r="MQA66" s="87"/>
      <c r="MQB66" s="87"/>
      <c r="MQC66" s="87"/>
      <c r="MQD66" s="87"/>
      <c r="MQE66" s="87"/>
      <c r="MQF66" s="87"/>
      <c r="MQG66" s="87"/>
      <c r="MQH66" s="87"/>
      <c r="MQI66" s="87"/>
      <c r="MQO66" s="87"/>
      <c r="MQP66" s="87"/>
      <c r="MQQ66" s="87"/>
      <c r="MQR66" s="87"/>
      <c r="MQS66" s="87"/>
      <c r="MQT66" s="87"/>
      <c r="MQU66" s="87"/>
      <c r="MQV66" s="87"/>
      <c r="MQW66" s="87"/>
      <c r="MQX66" s="87"/>
      <c r="MRD66" s="87"/>
      <c r="MRE66" s="87"/>
      <c r="MRF66" s="87"/>
      <c r="MRG66" s="87"/>
      <c r="MRH66" s="87"/>
      <c r="MRI66" s="87"/>
      <c r="MRJ66" s="87"/>
      <c r="MRK66" s="87"/>
      <c r="MRL66" s="87"/>
      <c r="MRM66" s="87"/>
      <c r="MRS66" s="87"/>
      <c r="MRT66" s="87"/>
      <c r="MRU66" s="87"/>
      <c r="MRV66" s="87"/>
      <c r="MRW66" s="87"/>
      <c r="MRX66" s="87"/>
      <c r="MRY66" s="87"/>
      <c r="MRZ66" s="87"/>
      <c r="MSA66" s="87"/>
      <c r="MSB66" s="87"/>
      <c r="MSH66" s="87"/>
      <c r="MSI66" s="87"/>
      <c r="MSJ66" s="87"/>
      <c r="MSK66" s="87"/>
      <c r="MSL66" s="87"/>
      <c r="MSM66" s="87"/>
      <c r="MSN66" s="87"/>
      <c r="MSO66" s="87"/>
      <c r="MSP66" s="87"/>
      <c r="MSQ66" s="87"/>
      <c r="MSW66" s="87"/>
      <c r="MSX66" s="87"/>
      <c r="MSY66" s="87"/>
      <c r="MSZ66" s="87"/>
      <c r="MTA66" s="87"/>
      <c r="MTB66" s="87"/>
      <c r="MTC66" s="87"/>
      <c r="MTD66" s="87"/>
      <c r="MTE66" s="87"/>
      <c r="MTF66" s="87"/>
      <c r="MTL66" s="87"/>
      <c r="MTM66" s="87"/>
      <c r="MTN66" s="87"/>
      <c r="MTO66" s="87"/>
      <c r="MTP66" s="87"/>
      <c r="MTQ66" s="87"/>
      <c r="MTR66" s="87"/>
      <c r="MTS66" s="87"/>
      <c r="MTT66" s="87"/>
      <c r="MTU66" s="87"/>
      <c r="MUA66" s="87"/>
      <c r="MUB66" s="87"/>
      <c r="MUC66" s="87"/>
      <c r="MUD66" s="87"/>
      <c r="MUE66" s="87"/>
      <c r="MUF66" s="87"/>
      <c r="MUG66" s="87"/>
      <c r="MUH66" s="87"/>
      <c r="MUI66" s="87"/>
      <c r="MUJ66" s="87"/>
      <c r="MUP66" s="87"/>
      <c r="MUQ66" s="87"/>
      <c r="MUR66" s="87"/>
      <c r="MUS66" s="87"/>
      <c r="MUT66" s="87"/>
      <c r="MUU66" s="87"/>
      <c r="MUV66" s="87"/>
      <c r="MUW66" s="87"/>
      <c r="MUX66" s="87"/>
      <c r="MUY66" s="87"/>
      <c r="MVE66" s="87"/>
      <c r="MVF66" s="87"/>
      <c r="MVG66" s="87"/>
      <c r="MVH66" s="87"/>
      <c r="MVI66" s="87"/>
      <c r="MVJ66" s="87"/>
      <c r="MVK66" s="87"/>
      <c r="MVL66" s="87"/>
      <c r="MVM66" s="87"/>
      <c r="MVN66" s="87"/>
      <c r="MVT66" s="87"/>
      <c r="MVU66" s="87"/>
      <c r="MVV66" s="87"/>
      <c r="MVW66" s="87"/>
      <c r="MVX66" s="87"/>
      <c r="MVY66" s="87"/>
      <c r="MVZ66" s="87"/>
      <c r="MWA66" s="87"/>
      <c r="MWB66" s="87"/>
      <c r="MWC66" s="87"/>
      <c r="MWI66" s="87"/>
      <c r="MWJ66" s="87"/>
      <c r="MWK66" s="87"/>
      <c r="MWL66" s="87"/>
      <c r="MWM66" s="87"/>
      <c r="MWN66" s="87"/>
      <c r="MWO66" s="87"/>
      <c r="MWP66" s="87"/>
      <c r="MWQ66" s="87"/>
      <c r="MWR66" s="87"/>
      <c r="MWX66" s="87"/>
      <c r="MWY66" s="87"/>
      <c r="MWZ66" s="87"/>
      <c r="MXA66" s="87"/>
      <c r="MXB66" s="87"/>
      <c r="MXC66" s="87"/>
      <c r="MXD66" s="87"/>
      <c r="MXE66" s="87"/>
      <c r="MXF66" s="87"/>
      <c r="MXG66" s="87"/>
      <c r="MXM66" s="87"/>
      <c r="MXN66" s="87"/>
      <c r="MXO66" s="87"/>
      <c r="MXP66" s="87"/>
      <c r="MXQ66" s="87"/>
      <c r="MXR66" s="87"/>
      <c r="MXS66" s="87"/>
      <c r="MXT66" s="87"/>
      <c r="MXU66" s="87"/>
      <c r="MXV66" s="87"/>
      <c r="MYB66" s="87"/>
      <c r="MYC66" s="87"/>
      <c r="MYD66" s="87"/>
      <c r="MYE66" s="87"/>
      <c r="MYF66" s="87"/>
      <c r="MYG66" s="87"/>
      <c r="MYH66" s="87"/>
      <c r="MYI66" s="87"/>
      <c r="MYJ66" s="87"/>
      <c r="MYK66" s="87"/>
      <c r="MYQ66" s="87"/>
      <c r="MYR66" s="87"/>
      <c r="MYS66" s="87"/>
      <c r="MYT66" s="87"/>
      <c r="MYU66" s="87"/>
      <c r="MYV66" s="87"/>
      <c r="MYW66" s="87"/>
      <c r="MYX66" s="87"/>
      <c r="MYY66" s="87"/>
      <c r="MYZ66" s="87"/>
      <c r="MZF66" s="87"/>
      <c r="MZG66" s="87"/>
      <c r="MZH66" s="87"/>
      <c r="MZI66" s="87"/>
      <c r="MZJ66" s="87"/>
      <c r="MZK66" s="87"/>
      <c r="MZL66" s="87"/>
      <c r="MZM66" s="87"/>
      <c r="MZN66" s="87"/>
      <c r="MZO66" s="87"/>
      <c r="MZU66" s="87"/>
      <c r="MZV66" s="87"/>
      <c r="MZW66" s="87"/>
      <c r="MZX66" s="87"/>
      <c r="MZY66" s="87"/>
      <c r="MZZ66" s="87"/>
      <c r="NAA66" s="87"/>
      <c r="NAB66" s="87"/>
      <c r="NAC66" s="87"/>
      <c r="NAD66" s="87"/>
      <c r="NAJ66" s="87"/>
      <c r="NAK66" s="87"/>
      <c r="NAL66" s="87"/>
      <c r="NAM66" s="87"/>
      <c r="NAN66" s="87"/>
      <c r="NAO66" s="87"/>
      <c r="NAP66" s="87"/>
      <c r="NAQ66" s="87"/>
      <c r="NAR66" s="87"/>
      <c r="NAS66" s="87"/>
      <c r="NAY66" s="87"/>
      <c r="NAZ66" s="87"/>
      <c r="NBA66" s="87"/>
      <c r="NBB66" s="87"/>
      <c r="NBC66" s="87"/>
      <c r="NBD66" s="87"/>
      <c r="NBE66" s="87"/>
      <c r="NBF66" s="87"/>
      <c r="NBG66" s="87"/>
      <c r="NBH66" s="87"/>
      <c r="NBN66" s="87"/>
      <c r="NBO66" s="87"/>
      <c r="NBP66" s="87"/>
      <c r="NBQ66" s="87"/>
      <c r="NBR66" s="87"/>
      <c r="NBS66" s="87"/>
      <c r="NBT66" s="87"/>
      <c r="NBU66" s="87"/>
      <c r="NBV66" s="87"/>
      <c r="NBW66" s="87"/>
      <c r="NCC66" s="87"/>
      <c r="NCD66" s="87"/>
      <c r="NCE66" s="87"/>
      <c r="NCF66" s="87"/>
      <c r="NCG66" s="87"/>
      <c r="NCH66" s="87"/>
      <c r="NCI66" s="87"/>
      <c r="NCJ66" s="87"/>
      <c r="NCK66" s="87"/>
      <c r="NCL66" s="87"/>
      <c r="NCR66" s="87"/>
      <c r="NCS66" s="87"/>
      <c r="NCT66" s="87"/>
      <c r="NCU66" s="87"/>
      <c r="NCV66" s="87"/>
      <c r="NCW66" s="87"/>
      <c r="NCX66" s="87"/>
      <c r="NCY66" s="87"/>
      <c r="NCZ66" s="87"/>
      <c r="NDA66" s="87"/>
      <c r="NDG66" s="87"/>
      <c r="NDH66" s="87"/>
      <c r="NDI66" s="87"/>
      <c r="NDJ66" s="87"/>
      <c r="NDK66" s="87"/>
      <c r="NDL66" s="87"/>
      <c r="NDM66" s="87"/>
      <c r="NDN66" s="87"/>
      <c r="NDO66" s="87"/>
      <c r="NDP66" s="87"/>
      <c r="NDV66" s="87"/>
      <c r="NDW66" s="87"/>
      <c r="NDX66" s="87"/>
      <c r="NDY66" s="87"/>
      <c r="NDZ66" s="87"/>
      <c r="NEA66" s="87"/>
      <c r="NEB66" s="87"/>
      <c r="NEC66" s="87"/>
      <c r="NED66" s="87"/>
      <c r="NEE66" s="87"/>
      <c r="NEK66" s="87"/>
      <c r="NEL66" s="87"/>
      <c r="NEM66" s="87"/>
      <c r="NEN66" s="87"/>
      <c r="NEO66" s="87"/>
      <c r="NEP66" s="87"/>
      <c r="NEQ66" s="87"/>
      <c r="NER66" s="87"/>
      <c r="NES66" s="87"/>
      <c r="NET66" s="87"/>
      <c r="NEZ66" s="87"/>
      <c r="NFA66" s="87"/>
      <c r="NFB66" s="87"/>
      <c r="NFC66" s="87"/>
      <c r="NFD66" s="87"/>
      <c r="NFE66" s="87"/>
      <c r="NFF66" s="87"/>
      <c r="NFG66" s="87"/>
      <c r="NFH66" s="87"/>
      <c r="NFI66" s="87"/>
      <c r="NFO66" s="87"/>
      <c r="NFP66" s="87"/>
      <c r="NFQ66" s="87"/>
      <c r="NFR66" s="87"/>
      <c r="NFS66" s="87"/>
      <c r="NFT66" s="87"/>
      <c r="NFU66" s="87"/>
      <c r="NFV66" s="87"/>
      <c r="NFW66" s="87"/>
      <c r="NFX66" s="87"/>
      <c r="NGD66" s="87"/>
      <c r="NGE66" s="87"/>
      <c r="NGF66" s="87"/>
      <c r="NGG66" s="87"/>
      <c r="NGH66" s="87"/>
      <c r="NGI66" s="87"/>
      <c r="NGJ66" s="87"/>
      <c r="NGK66" s="87"/>
      <c r="NGL66" s="87"/>
      <c r="NGM66" s="87"/>
      <c r="NGS66" s="87"/>
      <c r="NGT66" s="87"/>
      <c r="NGU66" s="87"/>
      <c r="NGV66" s="87"/>
      <c r="NGW66" s="87"/>
      <c r="NGX66" s="87"/>
      <c r="NGY66" s="87"/>
      <c r="NGZ66" s="87"/>
      <c r="NHA66" s="87"/>
      <c r="NHB66" s="87"/>
      <c r="NHH66" s="87"/>
      <c r="NHI66" s="87"/>
      <c r="NHJ66" s="87"/>
      <c r="NHK66" s="87"/>
      <c r="NHL66" s="87"/>
      <c r="NHM66" s="87"/>
      <c r="NHN66" s="87"/>
      <c r="NHO66" s="87"/>
      <c r="NHP66" s="87"/>
      <c r="NHQ66" s="87"/>
      <c r="NHW66" s="87"/>
      <c r="NHX66" s="87"/>
      <c r="NHY66" s="87"/>
      <c r="NHZ66" s="87"/>
      <c r="NIA66" s="87"/>
      <c r="NIB66" s="87"/>
      <c r="NIC66" s="87"/>
      <c r="NID66" s="87"/>
      <c r="NIE66" s="87"/>
      <c r="NIF66" s="87"/>
      <c r="NIL66" s="87"/>
      <c r="NIM66" s="87"/>
      <c r="NIN66" s="87"/>
      <c r="NIO66" s="87"/>
      <c r="NIP66" s="87"/>
      <c r="NIQ66" s="87"/>
      <c r="NIR66" s="87"/>
      <c r="NIS66" s="87"/>
      <c r="NIT66" s="87"/>
      <c r="NIU66" s="87"/>
      <c r="NJA66" s="87"/>
      <c r="NJB66" s="87"/>
      <c r="NJC66" s="87"/>
      <c r="NJD66" s="87"/>
      <c r="NJE66" s="87"/>
      <c r="NJF66" s="87"/>
      <c r="NJG66" s="87"/>
      <c r="NJH66" s="87"/>
      <c r="NJI66" s="87"/>
      <c r="NJJ66" s="87"/>
      <c r="NJP66" s="87"/>
      <c r="NJQ66" s="87"/>
      <c r="NJR66" s="87"/>
      <c r="NJS66" s="87"/>
      <c r="NJT66" s="87"/>
      <c r="NJU66" s="87"/>
      <c r="NJV66" s="87"/>
      <c r="NJW66" s="87"/>
      <c r="NJX66" s="87"/>
      <c r="NJY66" s="87"/>
      <c r="NKE66" s="87"/>
      <c r="NKF66" s="87"/>
      <c r="NKG66" s="87"/>
      <c r="NKH66" s="87"/>
      <c r="NKI66" s="87"/>
      <c r="NKJ66" s="87"/>
      <c r="NKK66" s="87"/>
      <c r="NKL66" s="87"/>
      <c r="NKM66" s="87"/>
      <c r="NKN66" s="87"/>
      <c r="NKT66" s="87"/>
      <c r="NKU66" s="87"/>
      <c r="NKV66" s="87"/>
      <c r="NKW66" s="87"/>
      <c r="NKX66" s="87"/>
      <c r="NKY66" s="87"/>
      <c r="NKZ66" s="87"/>
      <c r="NLA66" s="87"/>
      <c r="NLB66" s="87"/>
      <c r="NLC66" s="87"/>
      <c r="NLI66" s="87"/>
      <c r="NLJ66" s="87"/>
      <c r="NLK66" s="87"/>
      <c r="NLL66" s="87"/>
      <c r="NLM66" s="87"/>
      <c r="NLN66" s="87"/>
      <c r="NLO66" s="87"/>
      <c r="NLP66" s="87"/>
      <c r="NLQ66" s="87"/>
      <c r="NLR66" s="87"/>
      <c r="NLX66" s="87"/>
      <c r="NLY66" s="87"/>
      <c r="NLZ66" s="87"/>
      <c r="NMA66" s="87"/>
      <c r="NMB66" s="87"/>
      <c r="NMC66" s="87"/>
      <c r="NMD66" s="87"/>
      <c r="NME66" s="87"/>
      <c r="NMF66" s="87"/>
      <c r="NMG66" s="87"/>
      <c r="NMM66" s="87"/>
      <c r="NMN66" s="87"/>
      <c r="NMO66" s="87"/>
      <c r="NMP66" s="87"/>
      <c r="NMQ66" s="87"/>
      <c r="NMR66" s="87"/>
      <c r="NMS66" s="87"/>
      <c r="NMT66" s="87"/>
      <c r="NMU66" s="87"/>
      <c r="NMV66" s="87"/>
      <c r="NNB66" s="87"/>
      <c r="NNC66" s="87"/>
      <c r="NND66" s="87"/>
      <c r="NNE66" s="87"/>
      <c r="NNF66" s="87"/>
      <c r="NNG66" s="87"/>
      <c r="NNH66" s="87"/>
      <c r="NNI66" s="87"/>
      <c r="NNJ66" s="87"/>
      <c r="NNK66" s="87"/>
      <c r="NNQ66" s="87"/>
      <c r="NNR66" s="87"/>
      <c r="NNS66" s="87"/>
      <c r="NNT66" s="87"/>
      <c r="NNU66" s="87"/>
      <c r="NNV66" s="87"/>
      <c r="NNW66" s="87"/>
      <c r="NNX66" s="87"/>
      <c r="NNY66" s="87"/>
      <c r="NNZ66" s="87"/>
      <c r="NOF66" s="87"/>
      <c r="NOG66" s="87"/>
      <c r="NOH66" s="87"/>
      <c r="NOI66" s="87"/>
      <c r="NOJ66" s="87"/>
      <c r="NOK66" s="87"/>
      <c r="NOL66" s="87"/>
      <c r="NOM66" s="87"/>
      <c r="NON66" s="87"/>
      <c r="NOO66" s="87"/>
      <c r="NOU66" s="87"/>
      <c r="NOV66" s="87"/>
      <c r="NOW66" s="87"/>
      <c r="NOX66" s="87"/>
      <c r="NOY66" s="87"/>
      <c r="NOZ66" s="87"/>
      <c r="NPA66" s="87"/>
      <c r="NPB66" s="87"/>
      <c r="NPC66" s="87"/>
      <c r="NPD66" s="87"/>
      <c r="NPJ66" s="87"/>
      <c r="NPK66" s="87"/>
      <c r="NPL66" s="87"/>
      <c r="NPM66" s="87"/>
      <c r="NPN66" s="87"/>
      <c r="NPO66" s="87"/>
      <c r="NPP66" s="87"/>
      <c r="NPQ66" s="87"/>
      <c r="NPR66" s="87"/>
      <c r="NPS66" s="87"/>
      <c r="NPY66" s="87"/>
      <c r="NPZ66" s="87"/>
      <c r="NQA66" s="87"/>
      <c r="NQB66" s="87"/>
      <c r="NQC66" s="87"/>
      <c r="NQD66" s="87"/>
      <c r="NQE66" s="87"/>
      <c r="NQF66" s="87"/>
      <c r="NQG66" s="87"/>
      <c r="NQH66" s="87"/>
      <c r="NQN66" s="87"/>
      <c r="NQO66" s="87"/>
      <c r="NQP66" s="87"/>
      <c r="NQQ66" s="87"/>
      <c r="NQR66" s="87"/>
      <c r="NQS66" s="87"/>
      <c r="NQT66" s="87"/>
      <c r="NQU66" s="87"/>
      <c r="NQV66" s="87"/>
      <c r="NQW66" s="87"/>
      <c r="NRC66" s="87"/>
      <c r="NRD66" s="87"/>
      <c r="NRE66" s="87"/>
      <c r="NRF66" s="87"/>
      <c r="NRG66" s="87"/>
      <c r="NRH66" s="87"/>
      <c r="NRI66" s="87"/>
      <c r="NRJ66" s="87"/>
      <c r="NRK66" s="87"/>
      <c r="NRL66" s="87"/>
      <c r="NRR66" s="87"/>
      <c r="NRS66" s="87"/>
      <c r="NRT66" s="87"/>
      <c r="NRU66" s="87"/>
      <c r="NRV66" s="87"/>
      <c r="NRW66" s="87"/>
      <c r="NRX66" s="87"/>
      <c r="NRY66" s="87"/>
      <c r="NRZ66" s="87"/>
      <c r="NSA66" s="87"/>
      <c r="NSG66" s="87"/>
      <c r="NSH66" s="87"/>
      <c r="NSI66" s="87"/>
      <c r="NSJ66" s="87"/>
      <c r="NSK66" s="87"/>
      <c r="NSL66" s="87"/>
      <c r="NSM66" s="87"/>
      <c r="NSN66" s="87"/>
      <c r="NSO66" s="87"/>
      <c r="NSP66" s="87"/>
      <c r="NSV66" s="87"/>
      <c r="NSW66" s="87"/>
      <c r="NSX66" s="87"/>
      <c r="NSY66" s="87"/>
      <c r="NSZ66" s="87"/>
      <c r="NTA66" s="87"/>
      <c r="NTB66" s="87"/>
      <c r="NTC66" s="87"/>
      <c r="NTD66" s="87"/>
      <c r="NTE66" s="87"/>
      <c r="NTK66" s="87"/>
      <c r="NTL66" s="87"/>
      <c r="NTM66" s="87"/>
      <c r="NTN66" s="87"/>
      <c r="NTO66" s="87"/>
      <c r="NTP66" s="87"/>
      <c r="NTQ66" s="87"/>
      <c r="NTR66" s="87"/>
      <c r="NTS66" s="87"/>
      <c r="NTT66" s="87"/>
      <c r="NTZ66" s="87"/>
      <c r="NUA66" s="87"/>
      <c r="NUB66" s="87"/>
      <c r="NUC66" s="87"/>
      <c r="NUD66" s="87"/>
      <c r="NUE66" s="87"/>
      <c r="NUF66" s="87"/>
      <c r="NUG66" s="87"/>
      <c r="NUH66" s="87"/>
      <c r="NUI66" s="87"/>
      <c r="NUO66" s="87"/>
      <c r="NUP66" s="87"/>
      <c r="NUQ66" s="87"/>
      <c r="NUR66" s="87"/>
      <c r="NUS66" s="87"/>
      <c r="NUT66" s="87"/>
      <c r="NUU66" s="87"/>
      <c r="NUV66" s="87"/>
      <c r="NUW66" s="87"/>
      <c r="NUX66" s="87"/>
      <c r="NVD66" s="87"/>
      <c r="NVE66" s="87"/>
      <c r="NVF66" s="87"/>
      <c r="NVG66" s="87"/>
      <c r="NVH66" s="87"/>
      <c r="NVI66" s="87"/>
      <c r="NVJ66" s="87"/>
      <c r="NVK66" s="87"/>
      <c r="NVL66" s="87"/>
      <c r="NVM66" s="87"/>
      <c r="NVS66" s="87"/>
      <c r="NVT66" s="87"/>
      <c r="NVU66" s="87"/>
      <c r="NVV66" s="87"/>
      <c r="NVW66" s="87"/>
      <c r="NVX66" s="87"/>
      <c r="NVY66" s="87"/>
      <c r="NVZ66" s="87"/>
      <c r="NWA66" s="87"/>
      <c r="NWB66" s="87"/>
      <c r="NWH66" s="87"/>
      <c r="NWI66" s="87"/>
      <c r="NWJ66" s="87"/>
      <c r="NWK66" s="87"/>
      <c r="NWL66" s="87"/>
      <c r="NWM66" s="87"/>
      <c r="NWN66" s="87"/>
      <c r="NWO66" s="87"/>
      <c r="NWP66" s="87"/>
      <c r="NWQ66" s="87"/>
      <c r="NWW66" s="87"/>
      <c r="NWX66" s="87"/>
      <c r="NWY66" s="87"/>
      <c r="NWZ66" s="87"/>
      <c r="NXA66" s="87"/>
      <c r="NXB66" s="87"/>
      <c r="NXC66" s="87"/>
      <c r="NXD66" s="87"/>
      <c r="NXE66" s="87"/>
      <c r="NXF66" s="87"/>
      <c r="NXL66" s="87"/>
      <c r="NXM66" s="87"/>
      <c r="NXN66" s="87"/>
      <c r="NXO66" s="87"/>
      <c r="NXP66" s="87"/>
      <c r="NXQ66" s="87"/>
      <c r="NXR66" s="87"/>
      <c r="NXS66" s="87"/>
      <c r="NXT66" s="87"/>
      <c r="NXU66" s="87"/>
      <c r="NYA66" s="87"/>
      <c r="NYB66" s="87"/>
      <c r="NYC66" s="87"/>
      <c r="NYD66" s="87"/>
      <c r="NYE66" s="87"/>
      <c r="NYF66" s="87"/>
      <c r="NYG66" s="87"/>
      <c r="NYH66" s="87"/>
      <c r="NYI66" s="87"/>
      <c r="NYJ66" s="87"/>
      <c r="NYP66" s="87"/>
      <c r="NYQ66" s="87"/>
      <c r="NYR66" s="87"/>
      <c r="NYS66" s="87"/>
      <c r="NYT66" s="87"/>
      <c r="NYU66" s="87"/>
      <c r="NYV66" s="87"/>
      <c r="NYW66" s="87"/>
      <c r="NYX66" s="87"/>
      <c r="NYY66" s="87"/>
      <c r="NZE66" s="87"/>
      <c r="NZF66" s="87"/>
      <c r="NZG66" s="87"/>
      <c r="NZH66" s="87"/>
      <c r="NZI66" s="87"/>
      <c r="NZJ66" s="87"/>
      <c r="NZK66" s="87"/>
      <c r="NZL66" s="87"/>
      <c r="NZM66" s="87"/>
      <c r="NZN66" s="87"/>
      <c r="NZT66" s="87"/>
      <c r="NZU66" s="87"/>
      <c r="NZV66" s="87"/>
      <c r="NZW66" s="87"/>
      <c r="NZX66" s="87"/>
      <c r="NZY66" s="87"/>
      <c r="NZZ66" s="87"/>
      <c r="OAA66" s="87"/>
      <c r="OAB66" s="87"/>
      <c r="OAC66" s="87"/>
      <c r="OAI66" s="87"/>
      <c r="OAJ66" s="87"/>
      <c r="OAK66" s="87"/>
      <c r="OAL66" s="87"/>
      <c r="OAM66" s="87"/>
      <c r="OAN66" s="87"/>
      <c r="OAO66" s="87"/>
      <c r="OAP66" s="87"/>
      <c r="OAQ66" s="87"/>
      <c r="OAR66" s="87"/>
      <c r="OAX66" s="87"/>
      <c r="OAY66" s="87"/>
      <c r="OAZ66" s="87"/>
      <c r="OBA66" s="87"/>
      <c r="OBB66" s="87"/>
      <c r="OBC66" s="87"/>
      <c r="OBD66" s="87"/>
      <c r="OBE66" s="87"/>
      <c r="OBF66" s="87"/>
      <c r="OBG66" s="87"/>
      <c r="OBM66" s="87"/>
      <c r="OBN66" s="87"/>
      <c r="OBO66" s="87"/>
      <c r="OBP66" s="87"/>
      <c r="OBQ66" s="87"/>
      <c r="OBR66" s="87"/>
      <c r="OBS66" s="87"/>
      <c r="OBT66" s="87"/>
      <c r="OBU66" s="87"/>
      <c r="OBV66" s="87"/>
      <c r="OCB66" s="87"/>
      <c r="OCC66" s="87"/>
      <c r="OCD66" s="87"/>
      <c r="OCE66" s="87"/>
      <c r="OCF66" s="87"/>
      <c r="OCG66" s="87"/>
      <c r="OCH66" s="87"/>
      <c r="OCI66" s="87"/>
      <c r="OCJ66" s="87"/>
      <c r="OCK66" s="87"/>
      <c r="OCQ66" s="87"/>
      <c r="OCR66" s="87"/>
      <c r="OCS66" s="87"/>
      <c r="OCT66" s="87"/>
      <c r="OCU66" s="87"/>
      <c r="OCV66" s="87"/>
      <c r="OCW66" s="87"/>
      <c r="OCX66" s="87"/>
      <c r="OCY66" s="87"/>
      <c r="OCZ66" s="87"/>
      <c r="ODF66" s="87"/>
      <c r="ODG66" s="87"/>
      <c r="ODH66" s="87"/>
      <c r="ODI66" s="87"/>
      <c r="ODJ66" s="87"/>
      <c r="ODK66" s="87"/>
      <c r="ODL66" s="87"/>
      <c r="ODM66" s="87"/>
      <c r="ODN66" s="87"/>
      <c r="ODO66" s="87"/>
      <c r="ODU66" s="87"/>
      <c r="ODV66" s="87"/>
      <c r="ODW66" s="87"/>
      <c r="ODX66" s="87"/>
      <c r="ODY66" s="87"/>
      <c r="ODZ66" s="87"/>
      <c r="OEA66" s="87"/>
      <c r="OEB66" s="87"/>
      <c r="OEC66" s="87"/>
      <c r="OED66" s="87"/>
      <c r="OEJ66" s="87"/>
      <c r="OEK66" s="87"/>
      <c r="OEL66" s="87"/>
      <c r="OEM66" s="87"/>
      <c r="OEN66" s="87"/>
      <c r="OEO66" s="87"/>
      <c r="OEP66" s="87"/>
      <c r="OEQ66" s="87"/>
      <c r="OER66" s="87"/>
      <c r="OES66" s="87"/>
      <c r="OEY66" s="87"/>
      <c r="OEZ66" s="87"/>
      <c r="OFA66" s="87"/>
      <c r="OFB66" s="87"/>
      <c r="OFC66" s="87"/>
      <c r="OFD66" s="87"/>
      <c r="OFE66" s="87"/>
      <c r="OFF66" s="87"/>
      <c r="OFG66" s="87"/>
      <c r="OFH66" s="87"/>
      <c r="OFN66" s="87"/>
      <c r="OFO66" s="87"/>
      <c r="OFP66" s="87"/>
      <c r="OFQ66" s="87"/>
      <c r="OFR66" s="87"/>
      <c r="OFS66" s="87"/>
      <c r="OFT66" s="87"/>
      <c r="OFU66" s="87"/>
      <c r="OFV66" s="87"/>
      <c r="OFW66" s="87"/>
      <c r="OGC66" s="87"/>
      <c r="OGD66" s="87"/>
      <c r="OGE66" s="87"/>
      <c r="OGF66" s="87"/>
      <c r="OGG66" s="87"/>
      <c r="OGH66" s="87"/>
      <c r="OGI66" s="87"/>
      <c r="OGJ66" s="87"/>
      <c r="OGK66" s="87"/>
      <c r="OGL66" s="87"/>
      <c r="OGR66" s="87"/>
      <c r="OGS66" s="87"/>
      <c r="OGT66" s="87"/>
      <c r="OGU66" s="87"/>
      <c r="OGV66" s="87"/>
      <c r="OGW66" s="87"/>
      <c r="OGX66" s="87"/>
      <c r="OGY66" s="87"/>
      <c r="OGZ66" s="87"/>
      <c r="OHA66" s="87"/>
      <c r="OHG66" s="87"/>
      <c r="OHH66" s="87"/>
      <c r="OHI66" s="87"/>
      <c r="OHJ66" s="87"/>
      <c r="OHK66" s="87"/>
      <c r="OHL66" s="87"/>
      <c r="OHM66" s="87"/>
      <c r="OHN66" s="87"/>
      <c r="OHO66" s="87"/>
      <c r="OHP66" s="87"/>
      <c r="OHV66" s="87"/>
      <c r="OHW66" s="87"/>
      <c r="OHX66" s="87"/>
      <c r="OHY66" s="87"/>
      <c r="OHZ66" s="87"/>
      <c r="OIA66" s="87"/>
      <c r="OIB66" s="87"/>
      <c r="OIC66" s="87"/>
      <c r="OID66" s="87"/>
      <c r="OIE66" s="87"/>
      <c r="OIK66" s="87"/>
      <c r="OIL66" s="87"/>
      <c r="OIM66" s="87"/>
      <c r="OIN66" s="87"/>
      <c r="OIO66" s="87"/>
      <c r="OIP66" s="87"/>
      <c r="OIQ66" s="87"/>
      <c r="OIR66" s="87"/>
      <c r="OIS66" s="87"/>
      <c r="OIT66" s="87"/>
      <c r="OIZ66" s="87"/>
      <c r="OJA66" s="87"/>
      <c r="OJB66" s="87"/>
      <c r="OJC66" s="87"/>
      <c r="OJD66" s="87"/>
      <c r="OJE66" s="87"/>
      <c r="OJF66" s="87"/>
      <c r="OJG66" s="87"/>
      <c r="OJH66" s="87"/>
      <c r="OJI66" s="87"/>
      <c r="OJO66" s="87"/>
      <c r="OJP66" s="87"/>
      <c r="OJQ66" s="87"/>
      <c r="OJR66" s="87"/>
      <c r="OJS66" s="87"/>
      <c r="OJT66" s="87"/>
      <c r="OJU66" s="87"/>
      <c r="OJV66" s="87"/>
      <c r="OJW66" s="87"/>
      <c r="OJX66" s="87"/>
      <c r="OKD66" s="87"/>
      <c r="OKE66" s="87"/>
      <c r="OKF66" s="87"/>
      <c r="OKG66" s="87"/>
      <c r="OKH66" s="87"/>
      <c r="OKI66" s="87"/>
      <c r="OKJ66" s="87"/>
      <c r="OKK66" s="87"/>
      <c r="OKL66" s="87"/>
      <c r="OKM66" s="87"/>
      <c r="OKS66" s="87"/>
      <c r="OKT66" s="87"/>
      <c r="OKU66" s="87"/>
      <c r="OKV66" s="87"/>
      <c r="OKW66" s="87"/>
      <c r="OKX66" s="87"/>
      <c r="OKY66" s="87"/>
      <c r="OKZ66" s="87"/>
      <c r="OLA66" s="87"/>
      <c r="OLB66" s="87"/>
      <c r="OLH66" s="87"/>
      <c r="OLI66" s="87"/>
      <c r="OLJ66" s="87"/>
      <c r="OLK66" s="87"/>
      <c r="OLL66" s="87"/>
      <c r="OLM66" s="87"/>
      <c r="OLN66" s="87"/>
      <c r="OLO66" s="87"/>
      <c r="OLP66" s="87"/>
      <c r="OLQ66" s="87"/>
      <c r="OLW66" s="87"/>
      <c r="OLX66" s="87"/>
      <c r="OLY66" s="87"/>
      <c r="OLZ66" s="87"/>
      <c r="OMA66" s="87"/>
      <c r="OMB66" s="87"/>
      <c r="OMC66" s="87"/>
      <c r="OMD66" s="87"/>
      <c r="OME66" s="87"/>
      <c r="OMF66" s="87"/>
      <c r="OML66" s="87"/>
      <c r="OMM66" s="87"/>
      <c r="OMN66" s="87"/>
      <c r="OMO66" s="87"/>
      <c r="OMP66" s="87"/>
      <c r="OMQ66" s="87"/>
      <c r="OMR66" s="87"/>
      <c r="OMS66" s="87"/>
      <c r="OMT66" s="87"/>
      <c r="OMU66" s="87"/>
      <c r="ONA66" s="87"/>
      <c r="ONB66" s="87"/>
      <c r="ONC66" s="87"/>
      <c r="OND66" s="87"/>
      <c r="ONE66" s="87"/>
      <c r="ONF66" s="87"/>
      <c r="ONG66" s="87"/>
      <c r="ONH66" s="87"/>
      <c r="ONI66" s="87"/>
      <c r="ONJ66" s="87"/>
      <c r="ONP66" s="87"/>
      <c r="ONQ66" s="87"/>
      <c r="ONR66" s="87"/>
      <c r="ONS66" s="87"/>
      <c r="ONT66" s="87"/>
      <c r="ONU66" s="87"/>
      <c r="ONV66" s="87"/>
      <c r="ONW66" s="87"/>
      <c r="ONX66" s="87"/>
      <c r="ONY66" s="87"/>
      <c r="OOE66" s="87"/>
      <c r="OOF66" s="87"/>
      <c r="OOG66" s="87"/>
      <c r="OOH66" s="87"/>
      <c r="OOI66" s="87"/>
      <c r="OOJ66" s="87"/>
      <c r="OOK66" s="87"/>
      <c r="OOL66" s="87"/>
      <c r="OOM66" s="87"/>
      <c r="OON66" s="87"/>
      <c r="OOT66" s="87"/>
      <c r="OOU66" s="87"/>
      <c r="OOV66" s="87"/>
      <c r="OOW66" s="87"/>
      <c r="OOX66" s="87"/>
      <c r="OOY66" s="87"/>
      <c r="OOZ66" s="87"/>
      <c r="OPA66" s="87"/>
      <c r="OPB66" s="87"/>
      <c r="OPC66" s="87"/>
      <c r="OPI66" s="87"/>
      <c r="OPJ66" s="87"/>
      <c r="OPK66" s="87"/>
      <c r="OPL66" s="87"/>
      <c r="OPM66" s="87"/>
      <c r="OPN66" s="87"/>
      <c r="OPO66" s="87"/>
      <c r="OPP66" s="87"/>
      <c r="OPQ66" s="87"/>
      <c r="OPR66" s="87"/>
      <c r="OPX66" s="87"/>
      <c r="OPY66" s="87"/>
      <c r="OPZ66" s="87"/>
      <c r="OQA66" s="87"/>
      <c r="OQB66" s="87"/>
      <c r="OQC66" s="87"/>
      <c r="OQD66" s="87"/>
      <c r="OQE66" s="87"/>
      <c r="OQF66" s="87"/>
      <c r="OQG66" s="87"/>
      <c r="OQM66" s="87"/>
      <c r="OQN66" s="87"/>
      <c r="OQO66" s="87"/>
      <c r="OQP66" s="87"/>
      <c r="OQQ66" s="87"/>
      <c r="OQR66" s="87"/>
      <c r="OQS66" s="87"/>
      <c r="OQT66" s="87"/>
      <c r="OQU66" s="87"/>
      <c r="OQV66" s="87"/>
      <c r="ORB66" s="87"/>
      <c r="ORC66" s="87"/>
      <c r="ORD66" s="87"/>
      <c r="ORE66" s="87"/>
      <c r="ORF66" s="87"/>
      <c r="ORG66" s="87"/>
      <c r="ORH66" s="87"/>
      <c r="ORI66" s="87"/>
      <c r="ORJ66" s="87"/>
      <c r="ORK66" s="87"/>
      <c r="ORQ66" s="87"/>
      <c r="ORR66" s="87"/>
      <c r="ORS66" s="87"/>
      <c r="ORT66" s="87"/>
      <c r="ORU66" s="87"/>
      <c r="ORV66" s="87"/>
      <c r="ORW66" s="87"/>
      <c r="ORX66" s="87"/>
      <c r="ORY66" s="87"/>
      <c r="ORZ66" s="87"/>
      <c r="OSF66" s="87"/>
      <c r="OSG66" s="87"/>
      <c r="OSH66" s="87"/>
      <c r="OSI66" s="87"/>
      <c r="OSJ66" s="87"/>
      <c r="OSK66" s="87"/>
      <c r="OSL66" s="87"/>
      <c r="OSM66" s="87"/>
      <c r="OSN66" s="87"/>
      <c r="OSO66" s="87"/>
      <c r="OSU66" s="87"/>
      <c r="OSV66" s="87"/>
      <c r="OSW66" s="87"/>
      <c r="OSX66" s="87"/>
      <c r="OSY66" s="87"/>
      <c r="OSZ66" s="87"/>
      <c r="OTA66" s="87"/>
      <c r="OTB66" s="87"/>
      <c r="OTC66" s="87"/>
      <c r="OTD66" s="87"/>
      <c r="OTJ66" s="87"/>
      <c r="OTK66" s="87"/>
      <c r="OTL66" s="87"/>
      <c r="OTM66" s="87"/>
      <c r="OTN66" s="87"/>
      <c r="OTO66" s="87"/>
      <c r="OTP66" s="87"/>
      <c r="OTQ66" s="87"/>
      <c r="OTR66" s="87"/>
      <c r="OTS66" s="87"/>
      <c r="OTY66" s="87"/>
      <c r="OTZ66" s="87"/>
      <c r="OUA66" s="87"/>
      <c r="OUB66" s="87"/>
      <c r="OUC66" s="87"/>
      <c r="OUD66" s="87"/>
      <c r="OUE66" s="87"/>
      <c r="OUF66" s="87"/>
      <c r="OUG66" s="87"/>
      <c r="OUH66" s="87"/>
      <c r="OUN66" s="87"/>
      <c r="OUO66" s="87"/>
      <c r="OUP66" s="87"/>
      <c r="OUQ66" s="87"/>
      <c r="OUR66" s="87"/>
      <c r="OUS66" s="87"/>
      <c r="OUT66" s="87"/>
      <c r="OUU66" s="87"/>
      <c r="OUV66" s="87"/>
      <c r="OUW66" s="87"/>
      <c r="OVC66" s="87"/>
      <c r="OVD66" s="87"/>
      <c r="OVE66" s="87"/>
      <c r="OVF66" s="87"/>
      <c r="OVG66" s="87"/>
      <c r="OVH66" s="87"/>
      <c r="OVI66" s="87"/>
      <c r="OVJ66" s="87"/>
      <c r="OVK66" s="87"/>
      <c r="OVL66" s="87"/>
      <c r="OVR66" s="87"/>
      <c r="OVS66" s="87"/>
      <c r="OVT66" s="87"/>
      <c r="OVU66" s="87"/>
      <c r="OVV66" s="87"/>
      <c r="OVW66" s="87"/>
      <c r="OVX66" s="87"/>
      <c r="OVY66" s="87"/>
      <c r="OVZ66" s="87"/>
      <c r="OWA66" s="87"/>
      <c r="OWG66" s="87"/>
      <c r="OWH66" s="87"/>
      <c r="OWI66" s="87"/>
      <c r="OWJ66" s="87"/>
      <c r="OWK66" s="87"/>
      <c r="OWL66" s="87"/>
      <c r="OWM66" s="87"/>
      <c r="OWN66" s="87"/>
      <c r="OWO66" s="87"/>
      <c r="OWP66" s="87"/>
      <c r="OWV66" s="87"/>
      <c r="OWW66" s="87"/>
      <c r="OWX66" s="87"/>
      <c r="OWY66" s="87"/>
      <c r="OWZ66" s="87"/>
      <c r="OXA66" s="87"/>
      <c r="OXB66" s="87"/>
      <c r="OXC66" s="87"/>
      <c r="OXD66" s="87"/>
      <c r="OXE66" s="87"/>
      <c r="OXK66" s="87"/>
      <c r="OXL66" s="87"/>
      <c r="OXM66" s="87"/>
      <c r="OXN66" s="87"/>
      <c r="OXO66" s="87"/>
      <c r="OXP66" s="87"/>
      <c r="OXQ66" s="87"/>
      <c r="OXR66" s="87"/>
      <c r="OXS66" s="87"/>
      <c r="OXT66" s="87"/>
      <c r="OXZ66" s="87"/>
      <c r="OYA66" s="87"/>
      <c r="OYB66" s="87"/>
      <c r="OYC66" s="87"/>
      <c r="OYD66" s="87"/>
      <c r="OYE66" s="87"/>
      <c r="OYF66" s="87"/>
      <c r="OYG66" s="87"/>
      <c r="OYH66" s="87"/>
      <c r="OYI66" s="87"/>
      <c r="OYO66" s="87"/>
      <c r="OYP66" s="87"/>
      <c r="OYQ66" s="87"/>
      <c r="OYR66" s="87"/>
      <c r="OYS66" s="87"/>
      <c r="OYT66" s="87"/>
      <c r="OYU66" s="87"/>
      <c r="OYV66" s="87"/>
      <c r="OYW66" s="87"/>
      <c r="OYX66" s="87"/>
      <c r="OZD66" s="87"/>
      <c r="OZE66" s="87"/>
      <c r="OZF66" s="87"/>
      <c r="OZG66" s="87"/>
      <c r="OZH66" s="87"/>
      <c r="OZI66" s="87"/>
      <c r="OZJ66" s="87"/>
      <c r="OZK66" s="87"/>
      <c r="OZL66" s="87"/>
      <c r="OZM66" s="87"/>
      <c r="OZS66" s="87"/>
      <c r="OZT66" s="87"/>
      <c r="OZU66" s="87"/>
      <c r="OZV66" s="87"/>
      <c r="OZW66" s="87"/>
      <c r="OZX66" s="87"/>
      <c r="OZY66" s="87"/>
      <c r="OZZ66" s="87"/>
      <c r="PAA66" s="87"/>
      <c r="PAB66" s="87"/>
      <c r="PAH66" s="87"/>
      <c r="PAI66" s="87"/>
      <c r="PAJ66" s="87"/>
      <c r="PAK66" s="87"/>
      <c r="PAL66" s="87"/>
      <c r="PAM66" s="87"/>
      <c r="PAN66" s="87"/>
      <c r="PAO66" s="87"/>
      <c r="PAP66" s="87"/>
      <c r="PAQ66" s="87"/>
      <c r="PAW66" s="87"/>
      <c r="PAX66" s="87"/>
      <c r="PAY66" s="87"/>
      <c r="PAZ66" s="87"/>
      <c r="PBA66" s="87"/>
      <c r="PBB66" s="87"/>
      <c r="PBC66" s="87"/>
      <c r="PBD66" s="87"/>
      <c r="PBE66" s="87"/>
      <c r="PBF66" s="87"/>
      <c r="PBL66" s="87"/>
      <c r="PBM66" s="87"/>
      <c r="PBN66" s="87"/>
      <c r="PBO66" s="87"/>
      <c r="PBP66" s="87"/>
      <c r="PBQ66" s="87"/>
      <c r="PBR66" s="87"/>
      <c r="PBS66" s="87"/>
      <c r="PBT66" s="87"/>
      <c r="PBU66" s="87"/>
      <c r="PCA66" s="87"/>
      <c r="PCB66" s="87"/>
      <c r="PCC66" s="87"/>
      <c r="PCD66" s="87"/>
      <c r="PCE66" s="87"/>
      <c r="PCF66" s="87"/>
      <c r="PCG66" s="87"/>
      <c r="PCH66" s="87"/>
      <c r="PCI66" s="87"/>
      <c r="PCJ66" s="87"/>
      <c r="PCP66" s="87"/>
      <c r="PCQ66" s="87"/>
      <c r="PCR66" s="87"/>
      <c r="PCS66" s="87"/>
      <c r="PCT66" s="87"/>
      <c r="PCU66" s="87"/>
      <c r="PCV66" s="87"/>
      <c r="PCW66" s="87"/>
      <c r="PCX66" s="87"/>
      <c r="PCY66" s="87"/>
      <c r="PDE66" s="87"/>
      <c r="PDF66" s="87"/>
      <c r="PDG66" s="87"/>
      <c r="PDH66" s="87"/>
      <c r="PDI66" s="87"/>
      <c r="PDJ66" s="87"/>
      <c r="PDK66" s="87"/>
      <c r="PDL66" s="87"/>
      <c r="PDM66" s="87"/>
      <c r="PDN66" s="87"/>
      <c r="PDT66" s="87"/>
      <c r="PDU66" s="87"/>
      <c r="PDV66" s="87"/>
      <c r="PDW66" s="87"/>
      <c r="PDX66" s="87"/>
      <c r="PDY66" s="87"/>
      <c r="PDZ66" s="87"/>
      <c r="PEA66" s="87"/>
      <c r="PEB66" s="87"/>
      <c r="PEC66" s="87"/>
      <c r="PEI66" s="87"/>
      <c r="PEJ66" s="87"/>
      <c r="PEK66" s="87"/>
      <c r="PEL66" s="87"/>
      <c r="PEM66" s="87"/>
      <c r="PEN66" s="87"/>
      <c r="PEO66" s="87"/>
      <c r="PEP66" s="87"/>
      <c r="PEQ66" s="87"/>
      <c r="PER66" s="87"/>
      <c r="PEX66" s="87"/>
      <c r="PEY66" s="87"/>
      <c r="PEZ66" s="87"/>
      <c r="PFA66" s="87"/>
      <c r="PFB66" s="87"/>
      <c r="PFC66" s="87"/>
      <c r="PFD66" s="87"/>
      <c r="PFE66" s="87"/>
      <c r="PFF66" s="87"/>
      <c r="PFG66" s="87"/>
      <c r="PFM66" s="87"/>
      <c r="PFN66" s="87"/>
      <c r="PFO66" s="87"/>
      <c r="PFP66" s="87"/>
      <c r="PFQ66" s="87"/>
      <c r="PFR66" s="87"/>
      <c r="PFS66" s="87"/>
      <c r="PFT66" s="87"/>
      <c r="PFU66" s="87"/>
      <c r="PFV66" s="87"/>
      <c r="PGB66" s="87"/>
      <c r="PGC66" s="87"/>
      <c r="PGD66" s="87"/>
      <c r="PGE66" s="87"/>
      <c r="PGF66" s="87"/>
      <c r="PGG66" s="87"/>
      <c r="PGH66" s="87"/>
      <c r="PGI66" s="87"/>
      <c r="PGJ66" s="87"/>
      <c r="PGK66" s="87"/>
      <c r="PGQ66" s="87"/>
      <c r="PGR66" s="87"/>
      <c r="PGS66" s="87"/>
      <c r="PGT66" s="87"/>
      <c r="PGU66" s="87"/>
      <c r="PGV66" s="87"/>
      <c r="PGW66" s="87"/>
      <c r="PGX66" s="87"/>
      <c r="PGY66" s="87"/>
      <c r="PGZ66" s="87"/>
      <c r="PHF66" s="87"/>
      <c r="PHG66" s="87"/>
      <c r="PHH66" s="87"/>
      <c r="PHI66" s="87"/>
      <c r="PHJ66" s="87"/>
      <c r="PHK66" s="87"/>
      <c r="PHL66" s="87"/>
      <c r="PHM66" s="87"/>
      <c r="PHN66" s="87"/>
      <c r="PHO66" s="87"/>
      <c r="PHU66" s="87"/>
      <c r="PHV66" s="87"/>
      <c r="PHW66" s="87"/>
      <c r="PHX66" s="87"/>
      <c r="PHY66" s="87"/>
      <c r="PHZ66" s="87"/>
      <c r="PIA66" s="87"/>
      <c r="PIB66" s="87"/>
      <c r="PIC66" s="87"/>
      <c r="PID66" s="87"/>
      <c r="PIJ66" s="87"/>
      <c r="PIK66" s="87"/>
      <c r="PIL66" s="87"/>
      <c r="PIM66" s="87"/>
      <c r="PIN66" s="87"/>
      <c r="PIO66" s="87"/>
      <c r="PIP66" s="87"/>
      <c r="PIQ66" s="87"/>
      <c r="PIR66" s="87"/>
      <c r="PIS66" s="87"/>
      <c r="PIY66" s="87"/>
      <c r="PIZ66" s="87"/>
      <c r="PJA66" s="87"/>
      <c r="PJB66" s="87"/>
      <c r="PJC66" s="87"/>
      <c r="PJD66" s="87"/>
      <c r="PJE66" s="87"/>
      <c r="PJF66" s="87"/>
      <c r="PJG66" s="87"/>
      <c r="PJH66" s="87"/>
      <c r="PJN66" s="87"/>
      <c r="PJO66" s="87"/>
      <c r="PJP66" s="87"/>
      <c r="PJQ66" s="87"/>
      <c r="PJR66" s="87"/>
      <c r="PJS66" s="87"/>
      <c r="PJT66" s="87"/>
      <c r="PJU66" s="87"/>
      <c r="PJV66" s="87"/>
      <c r="PJW66" s="87"/>
      <c r="PKC66" s="87"/>
      <c r="PKD66" s="87"/>
      <c r="PKE66" s="87"/>
      <c r="PKF66" s="87"/>
      <c r="PKG66" s="87"/>
      <c r="PKH66" s="87"/>
      <c r="PKI66" s="87"/>
      <c r="PKJ66" s="87"/>
      <c r="PKK66" s="87"/>
      <c r="PKL66" s="87"/>
      <c r="PKR66" s="87"/>
      <c r="PKS66" s="87"/>
      <c r="PKT66" s="87"/>
      <c r="PKU66" s="87"/>
      <c r="PKV66" s="87"/>
      <c r="PKW66" s="87"/>
      <c r="PKX66" s="87"/>
      <c r="PKY66" s="87"/>
      <c r="PKZ66" s="87"/>
      <c r="PLA66" s="87"/>
      <c r="PLG66" s="87"/>
      <c r="PLH66" s="87"/>
      <c r="PLI66" s="87"/>
      <c r="PLJ66" s="87"/>
      <c r="PLK66" s="87"/>
      <c r="PLL66" s="87"/>
      <c r="PLM66" s="87"/>
      <c r="PLN66" s="87"/>
      <c r="PLO66" s="87"/>
      <c r="PLP66" s="87"/>
      <c r="PLV66" s="87"/>
      <c r="PLW66" s="87"/>
      <c r="PLX66" s="87"/>
      <c r="PLY66" s="87"/>
      <c r="PLZ66" s="87"/>
      <c r="PMA66" s="87"/>
      <c r="PMB66" s="87"/>
      <c r="PMC66" s="87"/>
      <c r="PMD66" s="87"/>
      <c r="PME66" s="87"/>
      <c r="PMK66" s="87"/>
      <c r="PML66" s="87"/>
      <c r="PMM66" s="87"/>
      <c r="PMN66" s="87"/>
      <c r="PMO66" s="87"/>
      <c r="PMP66" s="87"/>
      <c r="PMQ66" s="87"/>
      <c r="PMR66" s="87"/>
      <c r="PMS66" s="87"/>
      <c r="PMT66" s="87"/>
      <c r="PMZ66" s="87"/>
      <c r="PNA66" s="87"/>
      <c r="PNB66" s="87"/>
      <c r="PNC66" s="87"/>
      <c r="PND66" s="87"/>
      <c r="PNE66" s="87"/>
      <c r="PNF66" s="87"/>
      <c r="PNG66" s="87"/>
      <c r="PNH66" s="87"/>
      <c r="PNI66" s="87"/>
      <c r="PNO66" s="87"/>
      <c r="PNP66" s="87"/>
      <c r="PNQ66" s="87"/>
      <c r="PNR66" s="87"/>
      <c r="PNS66" s="87"/>
      <c r="PNT66" s="87"/>
      <c r="PNU66" s="87"/>
      <c r="PNV66" s="87"/>
      <c r="PNW66" s="87"/>
      <c r="PNX66" s="87"/>
      <c r="POD66" s="87"/>
      <c r="POE66" s="87"/>
      <c r="POF66" s="87"/>
      <c r="POG66" s="87"/>
      <c r="POH66" s="87"/>
      <c r="POI66" s="87"/>
      <c r="POJ66" s="87"/>
      <c r="POK66" s="87"/>
      <c r="POL66" s="87"/>
      <c r="POM66" s="87"/>
      <c r="POS66" s="87"/>
      <c r="POT66" s="87"/>
      <c r="POU66" s="87"/>
      <c r="POV66" s="87"/>
      <c r="POW66" s="87"/>
      <c r="POX66" s="87"/>
      <c r="POY66" s="87"/>
      <c r="POZ66" s="87"/>
      <c r="PPA66" s="87"/>
      <c r="PPB66" s="87"/>
      <c r="PPH66" s="87"/>
      <c r="PPI66" s="87"/>
      <c r="PPJ66" s="87"/>
      <c r="PPK66" s="87"/>
      <c r="PPL66" s="87"/>
      <c r="PPM66" s="87"/>
      <c r="PPN66" s="87"/>
      <c r="PPO66" s="87"/>
      <c r="PPP66" s="87"/>
      <c r="PPQ66" s="87"/>
      <c r="PPW66" s="87"/>
      <c r="PPX66" s="87"/>
      <c r="PPY66" s="87"/>
      <c r="PPZ66" s="87"/>
      <c r="PQA66" s="87"/>
      <c r="PQB66" s="87"/>
      <c r="PQC66" s="87"/>
      <c r="PQD66" s="87"/>
      <c r="PQE66" s="87"/>
      <c r="PQF66" s="87"/>
      <c r="PQL66" s="87"/>
      <c r="PQM66" s="87"/>
      <c r="PQN66" s="87"/>
      <c r="PQO66" s="87"/>
      <c r="PQP66" s="87"/>
      <c r="PQQ66" s="87"/>
      <c r="PQR66" s="87"/>
      <c r="PQS66" s="87"/>
      <c r="PQT66" s="87"/>
      <c r="PQU66" s="87"/>
      <c r="PRA66" s="87"/>
      <c r="PRB66" s="87"/>
      <c r="PRC66" s="87"/>
      <c r="PRD66" s="87"/>
      <c r="PRE66" s="87"/>
      <c r="PRF66" s="87"/>
      <c r="PRG66" s="87"/>
      <c r="PRH66" s="87"/>
      <c r="PRI66" s="87"/>
      <c r="PRJ66" s="87"/>
      <c r="PRP66" s="87"/>
      <c r="PRQ66" s="87"/>
      <c r="PRR66" s="87"/>
      <c r="PRS66" s="87"/>
      <c r="PRT66" s="87"/>
      <c r="PRU66" s="87"/>
      <c r="PRV66" s="87"/>
      <c r="PRW66" s="87"/>
      <c r="PRX66" s="87"/>
      <c r="PRY66" s="87"/>
      <c r="PSE66" s="87"/>
      <c r="PSF66" s="87"/>
      <c r="PSG66" s="87"/>
      <c r="PSH66" s="87"/>
      <c r="PSI66" s="87"/>
      <c r="PSJ66" s="87"/>
      <c r="PSK66" s="87"/>
      <c r="PSL66" s="87"/>
      <c r="PSM66" s="87"/>
      <c r="PSN66" s="87"/>
      <c r="PST66" s="87"/>
      <c r="PSU66" s="87"/>
      <c r="PSV66" s="87"/>
      <c r="PSW66" s="87"/>
      <c r="PSX66" s="87"/>
      <c r="PSY66" s="87"/>
      <c r="PSZ66" s="87"/>
      <c r="PTA66" s="87"/>
      <c r="PTB66" s="87"/>
      <c r="PTC66" s="87"/>
      <c r="PTI66" s="87"/>
      <c r="PTJ66" s="87"/>
      <c r="PTK66" s="87"/>
      <c r="PTL66" s="87"/>
      <c r="PTM66" s="87"/>
      <c r="PTN66" s="87"/>
      <c r="PTO66" s="87"/>
      <c r="PTP66" s="87"/>
      <c r="PTQ66" s="87"/>
      <c r="PTR66" s="87"/>
      <c r="PTX66" s="87"/>
      <c r="PTY66" s="87"/>
      <c r="PTZ66" s="87"/>
      <c r="PUA66" s="87"/>
      <c r="PUB66" s="87"/>
      <c r="PUC66" s="87"/>
      <c r="PUD66" s="87"/>
      <c r="PUE66" s="87"/>
      <c r="PUF66" s="87"/>
      <c r="PUG66" s="87"/>
      <c r="PUM66" s="87"/>
      <c r="PUN66" s="87"/>
      <c r="PUO66" s="87"/>
      <c r="PUP66" s="87"/>
      <c r="PUQ66" s="87"/>
      <c r="PUR66" s="87"/>
      <c r="PUS66" s="87"/>
      <c r="PUT66" s="87"/>
      <c r="PUU66" s="87"/>
      <c r="PUV66" s="87"/>
      <c r="PVB66" s="87"/>
      <c r="PVC66" s="87"/>
      <c r="PVD66" s="87"/>
      <c r="PVE66" s="87"/>
      <c r="PVF66" s="87"/>
      <c r="PVG66" s="87"/>
      <c r="PVH66" s="87"/>
      <c r="PVI66" s="87"/>
      <c r="PVJ66" s="87"/>
      <c r="PVK66" s="87"/>
      <c r="PVQ66" s="87"/>
      <c r="PVR66" s="87"/>
      <c r="PVS66" s="87"/>
      <c r="PVT66" s="87"/>
      <c r="PVU66" s="87"/>
      <c r="PVV66" s="87"/>
      <c r="PVW66" s="87"/>
      <c r="PVX66" s="87"/>
      <c r="PVY66" s="87"/>
      <c r="PVZ66" s="87"/>
      <c r="PWF66" s="87"/>
      <c r="PWG66" s="87"/>
      <c r="PWH66" s="87"/>
      <c r="PWI66" s="87"/>
      <c r="PWJ66" s="87"/>
      <c r="PWK66" s="87"/>
      <c r="PWL66" s="87"/>
      <c r="PWM66" s="87"/>
      <c r="PWN66" s="87"/>
      <c r="PWO66" s="87"/>
      <c r="PWU66" s="87"/>
      <c r="PWV66" s="87"/>
      <c r="PWW66" s="87"/>
      <c r="PWX66" s="87"/>
      <c r="PWY66" s="87"/>
      <c r="PWZ66" s="87"/>
      <c r="PXA66" s="87"/>
      <c r="PXB66" s="87"/>
      <c r="PXC66" s="87"/>
      <c r="PXD66" s="87"/>
      <c r="PXJ66" s="87"/>
      <c r="PXK66" s="87"/>
      <c r="PXL66" s="87"/>
      <c r="PXM66" s="87"/>
      <c r="PXN66" s="87"/>
      <c r="PXO66" s="87"/>
      <c r="PXP66" s="87"/>
      <c r="PXQ66" s="87"/>
      <c r="PXR66" s="87"/>
      <c r="PXS66" s="87"/>
      <c r="PXY66" s="87"/>
      <c r="PXZ66" s="87"/>
      <c r="PYA66" s="87"/>
      <c r="PYB66" s="87"/>
      <c r="PYC66" s="87"/>
      <c r="PYD66" s="87"/>
      <c r="PYE66" s="87"/>
      <c r="PYF66" s="87"/>
      <c r="PYG66" s="87"/>
      <c r="PYH66" s="87"/>
      <c r="PYN66" s="87"/>
      <c r="PYO66" s="87"/>
      <c r="PYP66" s="87"/>
      <c r="PYQ66" s="87"/>
      <c r="PYR66" s="87"/>
      <c r="PYS66" s="87"/>
      <c r="PYT66" s="87"/>
      <c r="PYU66" s="87"/>
      <c r="PYV66" s="87"/>
      <c r="PYW66" s="87"/>
      <c r="PZC66" s="87"/>
      <c r="PZD66" s="87"/>
      <c r="PZE66" s="87"/>
      <c r="PZF66" s="87"/>
      <c r="PZG66" s="87"/>
      <c r="PZH66" s="87"/>
      <c r="PZI66" s="87"/>
      <c r="PZJ66" s="87"/>
      <c r="PZK66" s="87"/>
      <c r="PZL66" s="87"/>
      <c r="PZR66" s="87"/>
      <c r="PZS66" s="87"/>
      <c r="PZT66" s="87"/>
      <c r="PZU66" s="87"/>
      <c r="PZV66" s="87"/>
      <c r="PZW66" s="87"/>
      <c r="PZX66" s="87"/>
      <c r="PZY66" s="87"/>
      <c r="PZZ66" s="87"/>
      <c r="QAA66" s="87"/>
      <c r="QAG66" s="87"/>
      <c r="QAH66" s="87"/>
      <c r="QAI66" s="87"/>
      <c r="QAJ66" s="87"/>
      <c r="QAK66" s="87"/>
      <c r="QAL66" s="87"/>
      <c r="QAM66" s="87"/>
      <c r="QAN66" s="87"/>
      <c r="QAO66" s="87"/>
      <c r="QAP66" s="87"/>
      <c r="QAV66" s="87"/>
      <c r="QAW66" s="87"/>
      <c r="QAX66" s="87"/>
      <c r="QAY66" s="87"/>
      <c r="QAZ66" s="87"/>
      <c r="QBA66" s="87"/>
      <c r="QBB66" s="87"/>
      <c r="QBC66" s="87"/>
      <c r="QBD66" s="87"/>
      <c r="QBE66" s="87"/>
      <c r="QBK66" s="87"/>
      <c r="QBL66" s="87"/>
      <c r="QBM66" s="87"/>
      <c r="QBN66" s="87"/>
      <c r="QBO66" s="87"/>
      <c r="QBP66" s="87"/>
      <c r="QBQ66" s="87"/>
      <c r="QBR66" s="87"/>
      <c r="QBS66" s="87"/>
      <c r="QBT66" s="87"/>
      <c r="QBZ66" s="87"/>
      <c r="QCA66" s="87"/>
      <c r="QCB66" s="87"/>
      <c r="QCC66" s="87"/>
      <c r="QCD66" s="87"/>
      <c r="QCE66" s="87"/>
      <c r="QCF66" s="87"/>
      <c r="QCG66" s="87"/>
      <c r="QCH66" s="87"/>
      <c r="QCI66" s="87"/>
      <c r="QCO66" s="87"/>
      <c r="QCP66" s="87"/>
      <c r="QCQ66" s="87"/>
      <c r="QCR66" s="87"/>
      <c r="QCS66" s="87"/>
      <c r="QCT66" s="87"/>
      <c r="QCU66" s="87"/>
      <c r="QCV66" s="87"/>
      <c r="QCW66" s="87"/>
      <c r="QCX66" s="87"/>
      <c r="QDD66" s="87"/>
      <c r="QDE66" s="87"/>
      <c r="QDF66" s="87"/>
      <c r="QDG66" s="87"/>
      <c r="QDH66" s="87"/>
      <c r="QDI66" s="87"/>
      <c r="QDJ66" s="87"/>
      <c r="QDK66" s="87"/>
      <c r="QDL66" s="87"/>
      <c r="QDM66" s="87"/>
      <c r="QDS66" s="87"/>
      <c r="QDT66" s="87"/>
      <c r="QDU66" s="87"/>
      <c r="QDV66" s="87"/>
      <c r="QDW66" s="87"/>
      <c r="QDX66" s="87"/>
      <c r="QDY66" s="87"/>
      <c r="QDZ66" s="87"/>
      <c r="QEA66" s="87"/>
      <c r="QEB66" s="87"/>
      <c r="QEH66" s="87"/>
      <c r="QEI66" s="87"/>
      <c r="QEJ66" s="87"/>
      <c r="QEK66" s="87"/>
      <c r="QEL66" s="87"/>
      <c r="QEM66" s="87"/>
      <c r="QEN66" s="87"/>
      <c r="QEO66" s="87"/>
      <c r="QEP66" s="87"/>
      <c r="QEQ66" s="87"/>
      <c r="QEW66" s="87"/>
      <c r="QEX66" s="87"/>
      <c r="QEY66" s="87"/>
      <c r="QEZ66" s="87"/>
      <c r="QFA66" s="87"/>
      <c r="QFB66" s="87"/>
      <c r="QFC66" s="87"/>
      <c r="QFD66" s="87"/>
      <c r="QFE66" s="87"/>
      <c r="QFF66" s="87"/>
      <c r="QFL66" s="87"/>
      <c r="QFM66" s="87"/>
      <c r="QFN66" s="87"/>
      <c r="QFO66" s="87"/>
      <c r="QFP66" s="87"/>
      <c r="QFQ66" s="87"/>
      <c r="QFR66" s="87"/>
      <c r="QFS66" s="87"/>
      <c r="QFT66" s="87"/>
      <c r="QFU66" s="87"/>
      <c r="QGA66" s="87"/>
      <c r="QGB66" s="87"/>
      <c r="QGC66" s="87"/>
      <c r="QGD66" s="87"/>
      <c r="QGE66" s="87"/>
      <c r="QGF66" s="87"/>
      <c r="QGG66" s="87"/>
      <c r="QGH66" s="87"/>
      <c r="QGI66" s="87"/>
      <c r="QGJ66" s="87"/>
      <c r="QGP66" s="87"/>
      <c r="QGQ66" s="87"/>
      <c r="QGR66" s="87"/>
      <c r="QGS66" s="87"/>
      <c r="QGT66" s="87"/>
      <c r="QGU66" s="87"/>
      <c r="QGV66" s="87"/>
      <c r="QGW66" s="87"/>
      <c r="QGX66" s="87"/>
      <c r="QGY66" s="87"/>
      <c r="QHE66" s="87"/>
      <c r="QHF66" s="87"/>
      <c r="QHG66" s="87"/>
      <c r="QHH66" s="87"/>
      <c r="QHI66" s="87"/>
      <c r="QHJ66" s="87"/>
      <c r="QHK66" s="87"/>
      <c r="QHL66" s="87"/>
      <c r="QHM66" s="87"/>
      <c r="QHN66" s="87"/>
      <c r="QHT66" s="87"/>
      <c r="QHU66" s="87"/>
      <c r="QHV66" s="87"/>
      <c r="QHW66" s="87"/>
      <c r="QHX66" s="87"/>
      <c r="QHY66" s="87"/>
      <c r="QHZ66" s="87"/>
      <c r="QIA66" s="87"/>
      <c r="QIB66" s="87"/>
      <c r="QIC66" s="87"/>
      <c r="QII66" s="87"/>
      <c r="QIJ66" s="87"/>
      <c r="QIK66" s="87"/>
      <c r="QIL66" s="87"/>
      <c r="QIM66" s="87"/>
      <c r="QIN66" s="87"/>
      <c r="QIO66" s="87"/>
      <c r="QIP66" s="87"/>
      <c r="QIQ66" s="87"/>
      <c r="QIR66" s="87"/>
      <c r="QIX66" s="87"/>
      <c r="QIY66" s="87"/>
      <c r="QIZ66" s="87"/>
      <c r="QJA66" s="87"/>
      <c r="QJB66" s="87"/>
      <c r="QJC66" s="87"/>
      <c r="QJD66" s="87"/>
      <c r="QJE66" s="87"/>
      <c r="QJF66" s="87"/>
      <c r="QJG66" s="87"/>
      <c r="QJM66" s="87"/>
      <c r="QJN66" s="87"/>
      <c r="QJO66" s="87"/>
      <c r="QJP66" s="87"/>
      <c r="QJQ66" s="87"/>
      <c r="QJR66" s="87"/>
      <c r="QJS66" s="87"/>
      <c r="QJT66" s="87"/>
      <c r="QJU66" s="87"/>
      <c r="QJV66" s="87"/>
      <c r="QKB66" s="87"/>
      <c r="QKC66" s="87"/>
      <c r="QKD66" s="87"/>
      <c r="QKE66" s="87"/>
      <c r="QKF66" s="87"/>
      <c r="QKG66" s="87"/>
      <c r="QKH66" s="87"/>
      <c r="QKI66" s="87"/>
      <c r="QKJ66" s="87"/>
      <c r="QKK66" s="87"/>
      <c r="QKQ66" s="87"/>
      <c r="QKR66" s="87"/>
      <c r="QKS66" s="87"/>
      <c r="QKT66" s="87"/>
      <c r="QKU66" s="87"/>
      <c r="QKV66" s="87"/>
      <c r="QKW66" s="87"/>
      <c r="QKX66" s="87"/>
      <c r="QKY66" s="87"/>
      <c r="QKZ66" s="87"/>
      <c r="QLF66" s="87"/>
      <c r="QLG66" s="87"/>
      <c r="QLH66" s="87"/>
      <c r="QLI66" s="87"/>
      <c r="QLJ66" s="87"/>
      <c r="QLK66" s="87"/>
      <c r="QLL66" s="87"/>
      <c r="QLM66" s="87"/>
      <c r="QLN66" s="87"/>
      <c r="QLO66" s="87"/>
      <c r="QLU66" s="87"/>
      <c r="QLV66" s="87"/>
      <c r="QLW66" s="87"/>
      <c r="QLX66" s="87"/>
      <c r="QLY66" s="87"/>
      <c r="QLZ66" s="87"/>
      <c r="QMA66" s="87"/>
      <c r="QMB66" s="87"/>
      <c r="QMC66" s="87"/>
      <c r="QMD66" s="87"/>
      <c r="QMJ66" s="87"/>
      <c r="QMK66" s="87"/>
      <c r="QML66" s="87"/>
      <c r="QMM66" s="87"/>
      <c r="QMN66" s="87"/>
      <c r="QMO66" s="87"/>
      <c r="QMP66" s="87"/>
      <c r="QMQ66" s="87"/>
      <c r="QMR66" s="87"/>
      <c r="QMS66" s="87"/>
      <c r="QMY66" s="87"/>
      <c r="QMZ66" s="87"/>
      <c r="QNA66" s="87"/>
      <c r="QNB66" s="87"/>
      <c r="QNC66" s="87"/>
      <c r="QND66" s="87"/>
      <c r="QNE66" s="87"/>
      <c r="QNF66" s="87"/>
      <c r="QNG66" s="87"/>
      <c r="QNH66" s="87"/>
      <c r="QNN66" s="87"/>
      <c r="QNO66" s="87"/>
      <c r="QNP66" s="87"/>
      <c r="QNQ66" s="87"/>
      <c r="QNR66" s="87"/>
      <c r="QNS66" s="87"/>
      <c r="QNT66" s="87"/>
      <c r="QNU66" s="87"/>
      <c r="QNV66" s="87"/>
      <c r="QNW66" s="87"/>
      <c r="QOC66" s="87"/>
      <c r="QOD66" s="87"/>
      <c r="QOE66" s="87"/>
      <c r="QOF66" s="87"/>
      <c r="QOG66" s="87"/>
      <c r="QOH66" s="87"/>
      <c r="QOI66" s="87"/>
      <c r="QOJ66" s="87"/>
      <c r="QOK66" s="87"/>
      <c r="QOL66" s="87"/>
      <c r="QOR66" s="87"/>
      <c r="QOS66" s="87"/>
      <c r="QOT66" s="87"/>
      <c r="QOU66" s="87"/>
      <c r="QOV66" s="87"/>
      <c r="QOW66" s="87"/>
      <c r="QOX66" s="87"/>
      <c r="QOY66" s="87"/>
      <c r="QOZ66" s="87"/>
      <c r="QPA66" s="87"/>
      <c r="QPG66" s="87"/>
      <c r="QPH66" s="87"/>
      <c r="QPI66" s="87"/>
      <c r="QPJ66" s="87"/>
      <c r="QPK66" s="87"/>
      <c r="QPL66" s="87"/>
      <c r="QPM66" s="87"/>
      <c r="QPN66" s="87"/>
      <c r="QPO66" s="87"/>
      <c r="QPP66" s="87"/>
      <c r="QPV66" s="87"/>
      <c r="QPW66" s="87"/>
      <c r="QPX66" s="87"/>
      <c r="QPY66" s="87"/>
      <c r="QPZ66" s="87"/>
      <c r="QQA66" s="87"/>
      <c r="QQB66" s="87"/>
      <c r="QQC66" s="87"/>
      <c r="QQD66" s="87"/>
      <c r="QQE66" s="87"/>
      <c r="QQK66" s="87"/>
      <c r="QQL66" s="87"/>
      <c r="QQM66" s="87"/>
      <c r="QQN66" s="87"/>
      <c r="QQO66" s="87"/>
      <c r="QQP66" s="87"/>
      <c r="QQQ66" s="87"/>
      <c r="QQR66" s="87"/>
      <c r="QQS66" s="87"/>
      <c r="QQT66" s="87"/>
      <c r="QQZ66" s="87"/>
      <c r="QRA66" s="87"/>
      <c r="QRB66" s="87"/>
      <c r="QRC66" s="87"/>
      <c r="QRD66" s="87"/>
      <c r="QRE66" s="87"/>
      <c r="QRF66" s="87"/>
      <c r="QRG66" s="87"/>
      <c r="QRH66" s="87"/>
      <c r="QRI66" s="87"/>
      <c r="QRO66" s="87"/>
      <c r="QRP66" s="87"/>
      <c r="QRQ66" s="87"/>
      <c r="QRR66" s="87"/>
      <c r="QRS66" s="87"/>
      <c r="QRT66" s="87"/>
      <c r="QRU66" s="87"/>
      <c r="QRV66" s="87"/>
      <c r="QRW66" s="87"/>
      <c r="QRX66" s="87"/>
      <c r="QSD66" s="87"/>
      <c r="QSE66" s="87"/>
      <c r="QSF66" s="87"/>
      <c r="QSG66" s="87"/>
      <c r="QSH66" s="87"/>
      <c r="QSI66" s="87"/>
      <c r="QSJ66" s="87"/>
      <c r="QSK66" s="87"/>
      <c r="QSL66" s="87"/>
      <c r="QSM66" s="87"/>
      <c r="QSS66" s="87"/>
      <c r="QST66" s="87"/>
      <c r="QSU66" s="87"/>
      <c r="QSV66" s="87"/>
      <c r="QSW66" s="87"/>
      <c r="QSX66" s="87"/>
      <c r="QSY66" s="87"/>
      <c r="QSZ66" s="87"/>
      <c r="QTA66" s="87"/>
      <c r="QTB66" s="87"/>
      <c r="QTH66" s="87"/>
      <c r="QTI66" s="87"/>
      <c r="QTJ66" s="87"/>
      <c r="QTK66" s="87"/>
      <c r="QTL66" s="87"/>
      <c r="QTM66" s="87"/>
      <c r="QTN66" s="87"/>
      <c r="QTO66" s="87"/>
      <c r="QTP66" s="87"/>
      <c r="QTQ66" s="87"/>
      <c r="QTW66" s="87"/>
      <c r="QTX66" s="87"/>
      <c r="QTY66" s="87"/>
      <c r="QTZ66" s="87"/>
      <c r="QUA66" s="87"/>
      <c r="QUB66" s="87"/>
      <c r="QUC66" s="87"/>
      <c r="QUD66" s="87"/>
      <c r="QUE66" s="87"/>
      <c r="QUF66" s="87"/>
      <c r="QUL66" s="87"/>
      <c r="QUM66" s="87"/>
      <c r="QUN66" s="87"/>
      <c r="QUO66" s="87"/>
      <c r="QUP66" s="87"/>
      <c r="QUQ66" s="87"/>
      <c r="QUR66" s="87"/>
      <c r="QUS66" s="87"/>
      <c r="QUT66" s="87"/>
      <c r="QUU66" s="87"/>
      <c r="QVA66" s="87"/>
      <c r="QVB66" s="87"/>
      <c r="QVC66" s="87"/>
      <c r="QVD66" s="87"/>
      <c r="QVE66" s="87"/>
      <c r="QVF66" s="87"/>
      <c r="QVG66" s="87"/>
      <c r="QVH66" s="87"/>
      <c r="QVI66" s="87"/>
      <c r="QVJ66" s="87"/>
      <c r="QVP66" s="87"/>
      <c r="QVQ66" s="87"/>
      <c r="QVR66" s="87"/>
      <c r="QVS66" s="87"/>
      <c r="QVT66" s="87"/>
      <c r="QVU66" s="87"/>
      <c r="QVV66" s="87"/>
      <c r="QVW66" s="87"/>
      <c r="QVX66" s="87"/>
      <c r="QVY66" s="87"/>
      <c r="QWE66" s="87"/>
      <c r="QWF66" s="87"/>
      <c r="QWG66" s="87"/>
      <c r="QWH66" s="87"/>
      <c r="QWI66" s="87"/>
      <c r="QWJ66" s="87"/>
      <c r="QWK66" s="87"/>
      <c r="QWL66" s="87"/>
      <c r="QWM66" s="87"/>
      <c r="QWN66" s="87"/>
      <c r="QWT66" s="87"/>
      <c r="QWU66" s="87"/>
      <c r="QWV66" s="87"/>
      <c r="QWW66" s="87"/>
      <c r="QWX66" s="87"/>
      <c r="QWY66" s="87"/>
      <c r="QWZ66" s="87"/>
      <c r="QXA66" s="87"/>
      <c r="QXB66" s="87"/>
      <c r="QXC66" s="87"/>
      <c r="QXI66" s="87"/>
      <c r="QXJ66" s="87"/>
      <c r="QXK66" s="87"/>
      <c r="QXL66" s="87"/>
      <c r="QXM66" s="87"/>
      <c r="QXN66" s="87"/>
      <c r="QXO66" s="87"/>
      <c r="QXP66" s="87"/>
      <c r="QXQ66" s="87"/>
      <c r="QXR66" s="87"/>
      <c r="QXX66" s="87"/>
      <c r="QXY66" s="87"/>
      <c r="QXZ66" s="87"/>
      <c r="QYA66" s="87"/>
      <c r="QYB66" s="87"/>
      <c r="QYC66" s="87"/>
      <c r="QYD66" s="87"/>
      <c r="QYE66" s="87"/>
      <c r="QYF66" s="87"/>
      <c r="QYG66" s="87"/>
      <c r="QYM66" s="87"/>
      <c r="QYN66" s="87"/>
      <c r="QYO66" s="87"/>
      <c r="QYP66" s="87"/>
      <c r="QYQ66" s="87"/>
      <c r="QYR66" s="87"/>
      <c r="QYS66" s="87"/>
      <c r="QYT66" s="87"/>
      <c r="QYU66" s="87"/>
      <c r="QYV66" s="87"/>
      <c r="QZB66" s="87"/>
      <c r="QZC66" s="87"/>
      <c r="QZD66" s="87"/>
      <c r="QZE66" s="87"/>
      <c r="QZF66" s="87"/>
      <c r="QZG66" s="87"/>
      <c r="QZH66" s="87"/>
      <c r="QZI66" s="87"/>
      <c r="QZJ66" s="87"/>
      <c r="QZK66" s="87"/>
      <c r="QZQ66" s="87"/>
      <c r="QZR66" s="87"/>
      <c r="QZS66" s="87"/>
      <c r="QZT66" s="87"/>
      <c r="QZU66" s="87"/>
      <c r="QZV66" s="87"/>
      <c r="QZW66" s="87"/>
      <c r="QZX66" s="87"/>
      <c r="QZY66" s="87"/>
      <c r="QZZ66" s="87"/>
      <c r="RAF66" s="87"/>
      <c r="RAG66" s="87"/>
      <c r="RAH66" s="87"/>
      <c r="RAI66" s="87"/>
      <c r="RAJ66" s="87"/>
      <c r="RAK66" s="87"/>
      <c r="RAL66" s="87"/>
      <c r="RAM66" s="87"/>
      <c r="RAN66" s="87"/>
      <c r="RAO66" s="87"/>
      <c r="RAU66" s="87"/>
      <c r="RAV66" s="87"/>
      <c r="RAW66" s="87"/>
      <c r="RAX66" s="87"/>
      <c r="RAY66" s="87"/>
      <c r="RAZ66" s="87"/>
      <c r="RBA66" s="87"/>
      <c r="RBB66" s="87"/>
      <c r="RBC66" s="87"/>
      <c r="RBD66" s="87"/>
      <c r="RBJ66" s="87"/>
      <c r="RBK66" s="87"/>
      <c r="RBL66" s="87"/>
      <c r="RBM66" s="87"/>
      <c r="RBN66" s="87"/>
      <c r="RBO66" s="87"/>
      <c r="RBP66" s="87"/>
      <c r="RBQ66" s="87"/>
      <c r="RBR66" s="87"/>
      <c r="RBS66" s="87"/>
      <c r="RBY66" s="87"/>
      <c r="RBZ66" s="87"/>
      <c r="RCA66" s="87"/>
      <c r="RCB66" s="87"/>
      <c r="RCC66" s="87"/>
      <c r="RCD66" s="87"/>
      <c r="RCE66" s="87"/>
      <c r="RCF66" s="87"/>
      <c r="RCG66" s="87"/>
      <c r="RCH66" s="87"/>
      <c r="RCN66" s="87"/>
      <c r="RCO66" s="87"/>
      <c r="RCP66" s="87"/>
      <c r="RCQ66" s="87"/>
      <c r="RCR66" s="87"/>
      <c r="RCS66" s="87"/>
      <c r="RCT66" s="87"/>
      <c r="RCU66" s="87"/>
      <c r="RCV66" s="87"/>
      <c r="RCW66" s="87"/>
      <c r="RDC66" s="87"/>
      <c r="RDD66" s="87"/>
      <c r="RDE66" s="87"/>
      <c r="RDF66" s="87"/>
      <c r="RDG66" s="87"/>
      <c r="RDH66" s="87"/>
      <c r="RDI66" s="87"/>
      <c r="RDJ66" s="87"/>
      <c r="RDK66" s="87"/>
      <c r="RDL66" s="87"/>
      <c r="RDR66" s="87"/>
      <c r="RDS66" s="87"/>
      <c r="RDT66" s="87"/>
      <c r="RDU66" s="87"/>
      <c r="RDV66" s="87"/>
      <c r="RDW66" s="87"/>
      <c r="RDX66" s="87"/>
      <c r="RDY66" s="87"/>
      <c r="RDZ66" s="87"/>
      <c r="REA66" s="87"/>
      <c r="REG66" s="87"/>
      <c r="REH66" s="87"/>
      <c r="REI66" s="87"/>
      <c r="REJ66" s="87"/>
      <c r="REK66" s="87"/>
      <c r="REL66" s="87"/>
      <c r="REM66" s="87"/>
      <c r="REN66" s="87"/>
      <c r="REO66" s="87"/>
      <c r="REP66" s="87"/>
      <c r="REV66" s="87"/>
      <c r="REW66" s="87"/>
      <c r="REX66" s="87"/>
      <c r="REY66" s="87"/>
      <c r="REZ66" s="87"/>
      <c r="RFA66" s="87"/>
      <c r="RFB66" s="87"/>
      <c r="RFC66" s="87"/>
      <c r="RFD66" s="87"/>
      <c r="RFE66" s="87"/>
      <c r="RFK66" s="87"/>
      <c r="RFL66" s="87"/>
      <c r="RFM66" s="87"/>
      <c r="RFN66" s="87"/>
      <c r="RFO66" s="87"/>
      <c r="RFP66" s="87"/>
      <c r="RFQ66" s="87"/>
      <c r="RFR66" s="87"/>
      <c r="RFS66" s="87"/>
      <c r="RFT66" s="87"/>
      <c r="RFZ66" s="87"/>
      <c r="RGA66" s="87"/>
      <c r="RGB66" s="87"/>
      <c r="RGC66" s="87"/>
      <c r="RGD66" s="87"/>
      <c r="RGE66" s="87"/>
      <c r="RGF66" s="87"/>
      <c r="RGG66" s="87"/>
      <c r="RGH66" s="87"/>
      <c r="RGI66" s="87"/>
      <c r="RGO66" s="87"/>
      <c r="RGP66" s="87"/>
      <c r="RGQ66" s="87"/>
      <c r="RGR66" s="87"/>
      <c r="RGS66" s="87"/>
      <c r="RGT66" s="87"/>
      <c r="RGU66" s="87"/>
      <c r="RGV66" s="87"/>
      <c r="RGW66" s="87"/>
      <c r="RGX66" s="87"/>
      <c r="RHD66" s="87"/>
      <c r="RHE66" s="87"/>
      <c r="RHF66" s="87"/>
      <c r="RHG66" s="87"/>
      <c r="RHH66" s="87"/>
      <c r="RHI66" s="87"/>
      <c r="RHJ66" s="87"/>
      <c r="RHK66" s="87"/>
      <c r="RHL66" s="87"/>
      <c r="RHM66" s="87"/>
      <c r="RHS66" s="87"/>
      <c r="RHT66" s="87"/>
      <c r="RHU66" s="87"/>
      <c r="RHV66" s="87"/>
      <c r="RHW66" s="87"/>
      <c r="RHX66" s="87"/>
      <c r="RHY66" s="87"/>
      <c r="RHZ66" s="87"/>
      <c r="RIA66" s="87"/>
      <c r="RIB66" s="87"/>
      <c r="RIH66" s="87"/>
      <c r="RII66" s="87"/>
      <c r="RIJ66" s="87"/>
      <c r="RIK66" s="87"/>
      <c r="RIL66" s="87"/>
      <c r="RIM66" s="87"/>
      <c r="RIN66" s="87"/>
      <c r="RIO66" s="87"/>
      <c r="RIP66" s="87"/>
      <c r="RIQ66" s="87"/>
      <c r="RIW66" s="87"/>
      <c r="RIX66" s="87"/>
      <c r="RIY66" s="87"/>
      <c r="RIZ66" s="87"/>
      <c r="RJA66" s="87"/>
      <c r="RJB66" s="87"/>
      <c r="RJC66" s="87"/>
      <c r="RJD66" s="87"/>
      <c r="RJE66" s="87"/>
      <c r="RJF66" s="87"/>
      <c r="RJL66" s="87"/>
      <c r="RJM66" s="87"/>
      <c r="RJN66" s="87"/>
      <c r="RJO66" s="87"/>
      <c r="RJP66" s="87"/>
      <c r="RJQ66" s="87"/>
      <c r="RJR66" s="87"/>
      <c r="RJS66" s="87"/>
      <c r="RJT66" s="87"/>
      <c r="RJU66" s="87"/>
      <c r="RKA66" s="87"/>
      <c r="RKB66" s="87"/>
      <c r="RKC66" s="87"/>
      <c r="RKD66" s="87"/>
      <c r="RKE66" s="87"/>
      <c r="RKF66" s="87"/>
      <c r="RKG66" s="87"/>
      <c r="RKH66" s="87"/>
      <c r="RKI66" s="87"/>
      <c r="RKJ66" s="87"/>
      <c r="RKP66" s="87"/>
      <c r="RKQ66" s="87"/>
      <c r="RKR66" s="87"/>
      <c r="RKS66" s="87"/>
      <c r="RKT66" s="87"/>
      <c r="RKU66" s="87"/>
      <c r="RKV66" s="87"/>
      <c r="RKW66" s="87"/>
      <c r="RKX66" s="87"/>
      <c r="RKY66" s="87"/>
      <c r="RLE66" s="87"/>
      <c r="RLF66" s="87"/>
      <c r="RLG66" s="87"/>
      <c r="RLH66" s="87"/>
      <c r="RLI66" s="87"/>
      <c r="RLJ66" s="87"/>
      <c r="RLK66" s="87"/>
      <c r="RLL66" s="87"/>
      <c r="RLM66" s="87"/>
      <c r="RLN66" s="87"/>
      <c r="RLT66" s="87"/>
      <c r="RLU66" s="87"/>
      <c r="RLV66" s="87"/>
      <c r="RLW66" s="87"/>
      <c r="RLX66" s="87"/>
      <c r="RLY66" s="87"/>
      <c r="RLZ66" s="87"/>
      <c r="RMA66" s="87"/>
      <c r="RMB66" s="87"/>
      <c r="RMC66" s="87"/>
      <c r="RMI66" s="87"/>
      <c r="RMJ66" s="87"/>
      <c r="RMK66" s="87"/>
      <c r="RML66" s="87"/>
      <c r="RMM66" s="87"/>
      <c r="RMN66" s="87"/>
      <c r="RMO66" s="87"/>
      <c r="RMP66" s="87"/>
      <c r="RMQ66" s="87"/>
      <c r="RMR66" s="87"/>
      <c r="RMX66" s="87"/>
      <c r="RMY66" s="87"/>
      <c r="RMZ66" s="87"/>
      <c r="RNA66" s="87"/>
      <c r="RNB66" s="87"/>
      <c r="RNC66" s="87"/>
      <c r="RND66" s="87"/>
      <c r="RNE66" s="87"/>
      <c r="RNF66" s="87"/>
      <c r="RNG66" s="87"/>
      <c r="RNM66" s="87"/>
      <c r="RNN66" s="87"/>
      <c r="RNO66" s="87"/>
      <c r="RNP66" s="87"/>
      <c r="RNQ66" s="87"/>
      <c r="RNR66" s="87"/>
      <c r="RNS66" s="87"/>
      <c r="RNT66" s="87"/>
      <c r="RNU66" s="87"/>
      <c r="RNV66" s="87"/>
      <c r="ROB66" s="87"/>
      <c r="ROC66" s="87"/>
      <c r="ROD66" s="87"/>
      <c r="ROE66" s="87"/>
      <c r="ROF66" s="87"/>
      <c r="ROG66" s="87"/>
      <c r="ROH66" s="87"/>
      <c r="ROI66" s="87"/>
      <c r="ROJ66" s="87"/>
      <c r="ROK66" s="87"/>
      <c r="ROQ66" s="87"/>
      <c r="ROR66" s="87"/>
      <c r="ROS66" s="87"/>
      <c r="ROT66" s="87"/>
      <c r="ROU66" s="87"/>
      <c r="ROV66" s="87"/>
      <c r="ROW66" s="87"/>
      <c r="ROX66" s="87"/>
      <c r="ROY66" s="87"/>
      <c r="ROZ66" s="87"/>
      <c r="RPF66" s="87"/>
      <c r="RPG66" s="87"/>
      <c r="RPH66" s="87"/>
      <c r="RPI66" s="87"/>
      <c r="RPJ66" s="87"/>
      <c r="RPK66" s="87"/>
      <c r="RPL66" s="87"/>
      <c r="RPM66" s="87"/>
      <c r="RPN66" s="87"/>
      <c r="RPO66" s="87"/>
      <c r="RPU66" s="87"/>
      <c r="RPV66" s="87"/>
      <c r="RPW66" s="87"/>
      <c r="RPX66" s="87"/>
      <c r="RPY66" s="87"/>
      <c r="RPZ66" s="87"/>
      <c r="RQA66" s="87"/>
      <c r="RQB66" s="87"/>
      <c r="RQC66" s="87"/>
      <c r="RQD66" s="87"/>
      <c r="RQJ66" s="87"/>
      <c r="RQK66" s="87"/>
      <c r="RQL66" s="87"/>
      <c r="RQM66" s="87"/>
      <c r="RQN66" s="87"/>
      <c r="RQO66" s="87"/>
      <c r="RQP66" s="87"/>
      <c r="RQQ66" s="87"/>
      <c r="RQR66" s="87"/>
      <c r="RQS66" s="87"/>
      <c r="RQY66" s="87"/>
      <c r="RQZ66" s="87"/>
      <c r="RRA66" s="87"/>
      <c r="RRB66" s="87"/>
      <c r="RRC66" s="87"/>
      <c r="RRD66" s="87"/>
      <c r="RRE66" s="87"/>
      <c r="RRF66" s="87"/>
      <c r="RRG66" s="87"/>
      <c r="RRH66" s="87"/>
      <c r="RRN66" s="87"/>
      <c r="RRO66" s="87"/>
      <c r="RRP66" s="87"/>
      <c r="RRQ66" s="87"/>
      <c r="RRR66" s="87"/>
      <c r="RRS66" s="87"/>
      <c r="RRT66" s="87"/>
      <c r="RRU66" s="87"/>
      <c r="RRV66" s="87"/>
      <c r="RRW66" s="87"/>
      <c r="RSC66" s="87"/>
      <c r="RSD66" s="87"/>
      <c r="RSE66" s="87"/>
      <c r="RSF66" s="87"/>
      <c r="RSG66" s="87"/>
      <c r="RSH66" s="87"/>
      <c r="RSI66" s="87"/>
      <c r="RSJ66" s="87"/>
      <c r="RSK66" s="87"/>
      <c r="RSL66" s="87"/>
      <c r="RSR66" s="87"/>
      <c r="RSS66" s="87"/>
      <c r="RST66" s="87"/>
      <c r="RSU66" s="87"/>
      <c r="RSV66" s="87"/>
      <c r="RSW66" s="87"/>
      <c r="RSX66" s="87"/>
      <c r="RSY66" s="87"/>
      <c r="RSZ66" s="87"/>
      <c r="RTA66" s="87"/>
      <c r="RTG66" s="87"/>
      <c r="RTH66" s="87"/>
      <c r="RTI66" s="87"/>
      <c r="RTJ66" s="87"/>
      <c r="RTK66" s="87"/>
      <c r="RTL66" s="87"/>
      <c r="RTM66" s="87"/>
      <c r="RTN66" s="87"/>
      <c r="RTO66" s="87"/>
      <c r="RTP66" s="87"/>
      <c r="RTV66" s="87"/>
      <c r="RTW66" s="87"/>
      <c r="RTX66" s="87"/>
      <c r="RTY66" s="87"/>
      <c r="RTZ66" s="87"/>
      <c r="RUA66" s="87"/>
      <c r="RUB66" s="87"/>
      <c r="RUC66" s="87"/>
      <c r="RUD66" s="87"/>
      <c r="RUE66" s="87"/>
      <c r="RUK66" s="87"/>
      <c r="RUL66" s="87"/>
      <c r="RUM66" s="87"/>
      <c r="RUN66" s="87"/>
      <c r="RUO66" s="87"/>
      <c r="RUP66" s="87"/>
      <c r="RUQ66" s="87"/>
      <c r="RUR66" s="87"/>
      <c r="RUS66" s="87"/>
      <c r="RUT66" s="87"/>
      <c r="RUZ66" s="87"/>
      <c r="RVA66" s="87"/>
      <c r="RVB66" s="87"/>
      <c r="RVC66" s="87"/>
      <c r="RVD66" s="87"/>
      <c r="RVE66" s="87"/>
      <c r="RVF66" s="87"/>
      <c r="RVG66" s="87"/>
      <c r="RVH66" s="87"/>
      <c r="RVI66" s="87"/>
      <c r="RVO66" s="87"/>
      <c r="RVP66" s="87"/>
      <c r="RVQ66" s="87"/>
      <c r="RVR66" s="87"/>
      <c r="RVS66" s="87"/>
      <c r="RVT66" s="87"/>
      <c r="RVU66" s="87"/>
      <c r="RVV66" s="87"/>
      <c r="RVW66" s="87"/>
      <c r="RVX66" s="87"/>
      <c r="RWD66" s="87"/>
      <c r="RWE66" s="87"/>
      <c r="RWF66" s="87"/>
      <c r="RWG66" s="87"/>
      <c r="RWH66" s="87"/>
      <c r="RWI66" s="87"/>
      <c r="RWJ66" s="87"/>
      <c r="RWK66" s="87"/>
      <c r="RWL66" s="87"/>
      <c r="RWM66" s="87"/>
      <c r="RWS66" s="87"/>
      <c r="RWT66" s="87"/>
      <c r="RWU66" s="87"/>
      <c r="RWV66" s="87"/>
      <c r="RWW66" s="87"/>
      <c r="RWX66" s="87"/>
      <c r="RWY66" s="87"/>
      <c r="RWZ66" s="87"/>
      <c r="RXA66" s="87"/>
      <c r="RXB66" s="87"/>
      <c r="RXH66" s="87"/>
      <c r="RXI66" s="87"/>
      <c r="RXJ66" s="87"/>
      <c r="RXK66" s="87"/>
      <c r="RXL66" s="87"/>
      <c r="RXM66" s="87"/>
      <c r="RXN66" s="87"/>
      <c r="RXO66" s="87"/>
      <c r="RXP66" s="87"/>
      <c r="RXQ66" s="87"/>
      <c r="RXW66" s="87"/>
      <c r="RXX66" s="87"/>
      <c r="RXY66" s="87"/>
      <c r="RXZ66" s="87"/>
      <c r="RYA66" s="87"/>
      <c r="RYB66" s="87"/>
      <c r="RYC66" s="87"/>
      <c r="RYD66" s="87"/>
      <c r="RYE66" s="87"/>
      <c r="RYF66" s="87"/>
      <c r="RYL66" s="87"/>
      <c r="RYM66" s="87"/>
      <c r="RYN66" s="87"/>
      <c r="RYO66" s="87"/>
      <c r="RYP66" s="87"/>
      <c r="RYQ66" s="87"/>
      <c r="RYR66" s="87"/>
      <c r="RYS66" s="87"/>
      <c r="RYT66" s="87"/>
      <c r="RYU66" s="87"/>
      <c r="RZA66" s="87"/>
      <c r="RZB66" s="87"/>
      <c r="RZC66" s="87"/>
      <c r="RZD66" s="87"/>
      <c r="RZE66" s="87"/>
      <c r="RZF66" s="87"/>
      <c r="RZG66" s="87"/>
      <c r="RZH66" s="87"/>
      <c r="RZI66" s="87"/>
      <c r="RZJ66" s="87"/>
      <c r="RZP66" s="87"/>
      <c r="RZQ66" s="87"/>
      <c r="RZR66" s="87"/>
      <c r="RZS66" s="87"/>
      <c r="RZT66" s="87"/>
      <c r="RZU66" s="87"/>
      <c r="RZV66" s="87"/>
      <c r="RZW66" s="87"/>
      <c r="RZX66" s="87"/>
      <c r="RZY66" s="87"/>
      <c r="SAE66" s="87"/>
      <c r="SAF66" s="87"/>
      <c r="SAG66" s="87"/>
      <c r="SAH66" s="87"/>
      <c r="SAI66" s="87"/>
      <c r="SAJ66" s="87"/>
      <c r="SAK66" s="87"/>
      <c r="SAL66" s="87"/>
      <c r="SAM66" s="87"/>
      <c r="SAN66" s="87"/>
      <c r="SAT66" s="87"/>
      <c r="SAU66" s="87"/>
      <c r="SAV66" s="87"/>
      <c r="SAW66" s="87"/>
      <c r="SAX66" s="87"/>
      <c r="SAY66" s="87"/>
      <c r="SAZ66" s="87"/>
      <c r="SBA66" s="87"/>
      <c r="SBB66" s="87"/>
      <c r="SBC66" s="87"/>
      <c r="SBI66" s="87"/>
      <c r="SBJ66" s="87"/>
      <c r="SBK66" s="87"/>
      <c r="SBL66" s="87"/>
      <c r="SBM66" s="87"/>
      <c r="SBN66" s="87"/>
      <c r="SBO66" s="87"/>
      <c r="SBP66" s="87"/>
      <c r="SBQ66" s="87"/>
      <c r="SBR66" s="87"/>
      <c r="SBX66" s="87"/>
      <c r="SBY66" s="87"/>
      <c r="SBZ66" s="87"/>
      <c r="SCA66" s="87"/>
      <c r="SCB66" s="87"/>
      <c r="SCC66" s="87"/>
      <c r="SCD66" s="87"/>
      <c r="SCE66" s="87"/>
      <c r="SCF66" s="87"/>
      <c r="SCG66" s="87"/>
      <c r="SCM66" s="87"/>
      <c r="SCN66" s="87"/>
      <c r="SCO66" s="87"/>
      <c r="SCP66" s="87"/>
      <c r="SCQ66" s="87"/>
      <c r="SCR66" s="87"/>
      <c r="SCS66" s="87"/>
      <c r="SCT66" s="87"/>
      <c r="SCU66" s="87"/>
      <c r="SCV66" s="87"/>
      <c r="SDB66" s="87"/>
      <c r="SDC66" s="87"/>
      <c r="SDD66" s="87"/>
      <c r="SDE66" s="87"/>
      <c r="SDF66" s="87"/>
      <c r="SDG66" s="87"/>
      <c r="SDH66" s="87"/>
      <c r="SDI66" s="87"/>
      <c r="SDJ66" s="87"/>
      <c r="SDK66" s="87"/>
      <c r="SDQ66" s="87"/>
      <c r="SDR66" s="87"/>
      <c r="SDS66" s="87"/>
      <c r="SDT66" s="87"/>
      <c r="SDU66" s="87"/>
      <c r="SDV66" s="87"/>
      <c r="SDW66" s="87"/>
      <c r="SDX66" s="87"/>
      <c r="SDY66" s="87"/>
      <c r="SDZ66" s="87"/>
      <c r="SEF66" s="87"/>
      <c r="SEG66" s="87"/>
      <c r="SEH66" s="87"/>
      <c r="SEI66" s="87"/>
      <c r="SEJ66" s="87"/>
      <c r="SEK66" s="87"/>
      <c r="SEL66" s="87"/>
      <c r="SEM66" s="87"/>
      <c r="SEN66" s="87"/>
      <c r="SEO66" s="87"/>
      <c r="SEU66" s="87"/>
      <c r="SEV66" s="87"/>
      <c r="SEW66" s="87"/>
      <c r="SEX66" s="87"/>
      <c r="SEY66" s="87"/>
      <c r="SEZ66" s="87"/>
      <c r="SFA66" s="87"/>
      <c r="SFB66" s="87"/>
      <c r="SFC66" s="87"/>
      <c r="SFD66" s="87"/>
      <c r="SFJ66" s="87"/>
      <c r="SFK66" s="87"/>
      <c r="SFL66" s="87"/>
      <c r="SFM66" s="87"/>
      <c r="SFN66" s="87"/>
      <c r="SFO66" s="87"/>
      <c r="SFP66" s="87"/>
      <c r="SFQ66" s="87"/>
      <c r="SFR66" s="87"/>
      <c r="SFS66" s="87"/>
      <c r="SFY66" s="87"/>
      <c r="SFZ66" s="87"/>
      <c r="SGA66" s="87"/>
      <c r="SGB66" s="87"/>
      <c r="SGC66" s="87"/>
      <c r="SGD66" s="87"/>
      <c r="SGE66" s="87"/>
      <c r="SGF66" s="87"/>
      <c r="SGG66" s="87"/>
      <c r="SGH66" s="87"/>
      <c r="SGN66" s="87"/>
      <c r="SGO66" s="87"/>
      <c r="SGP66" s="87"/>
      <c r="SGQ66" s="87"/>
      <c r="SGR66" s="87"/>
      <c r="SGS66" s="87"/>
      <c r="SGT66" s="87"/>
      <c r="SGU66" s="87"/>
      <c r="SGV66" s="87"/>
      <c r="SGW66" s="87"/>
      <c r="SHC66" s="87"/>
      <c r="SHD66" s="87"/>
      <c r="SHE66" s="87"/>
      <c r="SHF66" s="87"/>
      <c r="SHG66" s="87"/>
      <c r="SHH66" s="87"/>
      <c r="SHI66" s="87"/>
      <c r="SHJ66" s="87"/>
      <c r="SHK66" s="87"/>
      <c r="SHL66" s="87"/>
      <c r="SHR66" s="87"/>
      <c r="SHS66" s="87"/>
      <c r="SHT66" s="87"/>
      <c r="SHU66" s="87"/>
      <c r="SHV66" s="87"/>
      <c r="SHW66" s="87"/>
      <c r="SHX66" s="87"/>
      <c r="SHY66" s="87"/>
      <c r="SHZ66" s="87"/>
      <c r="SIA66" s="87"/>
      <c r="SIG66" s="87"/>
      <c r="SIH66" s="87"/>
      <c r="SII66" s="87"/>
      <c r="SIJ66" s="87"/>
      <c r="SIK66" s="87"/>
      <c r="SIL66" s="87"/>
      <c r="SIM66" s="87"/>
      <c r="SIN66" s="87"/>
      <c r="SIO66" s="87"/>
      <c r="SIP66" s="87"/>
      <c r="SIV66" s="87"/>
      <c r="SIW66" s="87"/>
      <c r="SIX66" s="87"/>
      <c r="SIY66" s="87"/>
      <c r="SIZ66" s="87"/>
      <c r="SJA66" s="87"/>
      <c r="SJB66" s="87"/>
      <c r="SJC66" s="87"/>
      <c r="SJD66" s="87"/>
      <c r="SJE66" s="87"/>
      <c r="SJK66" s="87"/>
      <c r="SJL66" s="87"/>
      <c r="SJM66" s="87"/>
      <c r="SJN66" s="87"/>
      <c r="SJO66" s="87"/>
      <c r="SJP66" s="87"/>
      <c r="SJQ66" s="87"/>
      <c r="SJR66" s="87"/>
      <c r="SJS66" s="87"/>
      <c r="SJT66" s="87"/>
      <c r="SJZ66" s="87"/>
      <c r="SKA66" s="87"/>
      <c r="SKB66" s="87"/>
      <c r="SKC66" s="87"/>
      <c r="SKD66" s="87"/>
      <c r="SKE66" s="87"/>
      <c r="SKF66" s="87"/>
      <c r="SKG66" s="87"/>
      <c r="SKH66" s="87"/>
      <c r="SKI66" s="87"/>
      <c r="SKO66" s="87"/>
      <c r="SKP66" s="87"/>
      <c r="SKQ66" s="87"/>
      <c r="SKR66" s="87"/>
      <c r="SKS66" s="87"/>
      <c r="SKT66" s="87"/>
      <c r="SKU66" s="87"/>
      <c r="SKV66" s="87"/>
      <c r="SKW66" s="87"/>
      <c r="SKX66" s="87"/>
      <c r="SLD66" s="87"/>
      <c r="SLE66" s="87"/>
      <c r="SLF66" s="87"/>
      <c r="SLG66" s="87"/>
      <c r="SLH66" s="87"/>
      <c r="SLI66" s="87"/>
      <c r="SLJ66" s="87"/>
      <c r="SLK66" s="87"/>
      <c r="SLL66" s="87"/>
      <c r="SLM66" s="87"/>
      <c r="SLS66" s="87"/>
      <c r="SLT66" s="87"/>
      <c r="SLU66" s="87"/>
      <c r="SLV66" s="87"/>
      <c r="SLW66" s="87"/>
      <c r="SLX66" s="87"/>
      <c r="SLY66" s="87"/>
      <c r="SLZ66" s="87"/>
      <c r="SMA66" s="87"/>
      <c r="SMB66" s="87"/>
      <c r="SMH66" s="87"/>
      <c r="SMI66" s="87"/>
      <c r="SMJ66" s="87"/>
      <c r="SMK66" s="87"/>
      <c r="SML66" s="87"/>
      <c r="SMM66" s="87"/>
      <c r="SMN66" s="87"/>
      <c r="SMO66" s="87"/>
      <c r="SMP66" s="87"/>
      <c r="SMQ66" s="87"/>
      <c r="SMW66" s="87"/>
      <c r="SMX66" s="87"/>
      <c r="SMY66" s="87"/>
      <c r="SMZ66" s="87"/>
      <c r="SNA66" s="87"/>
      <c r="SNB66" s="87"/>
      <c r="SNC66" s="87"/>
      <c r="SND66" s="87"/>
      <c r="SNE66" s="87"/>
      <c r="SNF66" s="87"/>
      <c r="SNL66" s="87"/>
      <c r="SNM66" s="87"/>
      <c r="SNN66" s="87"/>
      <c r="SNO66" s="87"/>
      <c r="SNP66" s="87"/>
      <c r="SNQ66" s="87"/>
      <c r="SNR66" s="87"/>
      <c r="SNS66" s="87"/>
      <c r="SNT66" s="87"/>
      <c r="SNU66" s="87"/>
      <c r="SOA66" s="87"/>
      <c r="SOB66" s="87"/>
      <c r="SOC66" s="87"/>
      <c r="SOD66" s="87"/>
      <c r="SOE66" s="87"/>
      <c r="SOF66" s="87"/>
      <c r="SOG66" s="87"/>
      <c r="SOH66" s="87"/>
      <c r="SOI66" s="87"/>
      <c r="SOJ66" s="87"/>
      <c r="SOP66" s="87"/>
      <c r="SOQ66" s="87"/>
      <c r="SOR66" s="87"/>
      <c r="SOS66" s="87"/>
      <c r="SOT66" s="87"/>
      <c r="SOU66" s="87"/>
      <c r="SOV66" s="87"/>
      <c r="SOW66" s="87"/>
      <c r="SOX66" s="87"/>
      <c r="SOY66" s="87"/>
      <c r="SPE66" s="87"/>
      <c r="SPF66" s="87"/>
      <c r="SPG66" s="87"/>
      <c r="SPH66" s="87"/>
      <c r="SPI66" s="87"/>
      <c r="SPJ66" s="87"/>
      <c r="SPK66" s="87"/>
      <c r="SPL66" s="87"/>
      <c r="SPM66" s="87"/>
      <c r="SPN66" s="87"/>
      <c r="SPT66" s="87"/>
      <c r="SPU66" s="87"/>
      <c r="SPV66" s="87"/>
      <c r="SPW66" s="87"/>
      <c r="SPX66" s="87"/>
      <c r="SPY66" s="87"/>
      <c r="SPZ66" s="87"/>
      <c r="SQA66" s="87"/>
      <c r="SQB66" s="87"/>
      <c r="SQC66" s="87"/>
      <c r="SQI66" s="87"/>
      <c r="SQJ66" s="87"/>
      <c r="SQK66" s="87"/>
      <c r="SQL66" s="87"/>
      <c r="SQM66" s="87"/>
      <c r="SQN66" s="87"/>
      <c r="SQO66" s="87"/>
      <c r="SQP66" s="87"/>
      <c r="SQQ66" s="87"/>
      <c r="SQR66" s="87"/>
      <c r="SQX66" s="87"/>
      <c r="SQY66" s="87"/>
      <c r="SQZ66" s="87"/>
      <c r="SRA66" s="87"/>
      <c r="SRB66" s="87"/>
      <c r="SRC66" s="87"/>
      <c r="SRD66" s="87"/>
      <c r="SRE66" s="87"/>
      <c r="SRF66" s="87"/>
      <c r="SRG66" s="87"/>
      <c r="SRM66" s="87"/>
      <c r="SRN66" s="87"/>
      <c r="SRO66" s="87"/>
      <c r="SRP66" s="87"/>
      <c r="SRQ66" s="87"/>
      <c r="SRR66" s="87"/>
      <c r="SRS66" s="87"/>
      <c r="SRT66" s="87"/>
      <c r="SRU66" s="87"/>
      <c r="SRV66" s="87"/>
      <c r="SSB66" s="87"/>
      <c r="SSC66" s="87"/>
      <c r="SSD66" s="87"/>
      <c r="SSE66" s="87"/>
      <c r="SSF66" s="87"/>
      <c r="SSG66" s="87"/>
      <c r="SSH66" s="87"/>
      <c r="SSI66" s="87"/>
      <c r="SSJ66" s="87"/>
      <c r="SSK66" s="87"/>
      <c r="SSQ66" s="87"/>
      <c r="SSR66" s="87"/>
      <c r="SSS66" s="87"/>
      <c r="SST66" s="87"/>
      <c r="SSU66" s="87"/>
      <c r="SSV66" s="87"/>
      <c r="SSW66" s="87"/>
      <c r="SSX66" s="87"/>
      <c r="SSY66" s="87"/>
      <c r="SSZ66" s="87"/>
      <c r="STF66" s="87"/>
      <c r="STG66" s="87"/>
      <c r="STH66" s="87"/>
      <c r="STI66" s="87"/>
      <c r="STJ66" s="87"/>
      <c r="STK66" s="87"/>
      <c r="STL66" s="87"/>
      <c r="STM66" s="87"/>
      <c r="STN66" s="87"/>
      <c r="STO66" s="87"/>
      <c r="STU66" s="87"/>
      <c r="STV66" s="87"/>
      <c r="STW66" s="87"/>
      <c r="STX66" s="87"/>
      <c r="STY66" s="87"/>
      <c r="STZ66" s="87"/>
      <c r="SUA66" s="87"/>
      <c r="SUB66" s="87"/>
      <c r="SUC66" s="87"/>
      <c r="SUD66" s="87"/>
      <c r="SUJ66" s="87"/>
      <c r="SUK66" s="87"/>
      <c r="SUL66" s="87"/>
      <c r="SUM66" s="87"/>
      <c r="SUN66" s="87"/>
      <c r="SUO66" s="87"/>
      <c r="SUP66" s="87"/>
      <c r="SUQ66" s="87"/>
      <c r="SUR66" s="87"/>
      <c r="SUS66" s="87"/>
      <c r="SUY66" s="87"/>
      <c r="SUZ66" s="87"/>
      <c r="SVA66" s="87"/>
      <c r="SVB66" s="87"/>
      <c r="SVC66" s="87"/>
      <c r="SVD66" s="87"/>
      <c r="SVE66" s="87"/>
      <c r="SVF66" s="87"/>
      <c r="SVG66" s="87"/>
      <c r="SVH66" s="87"/>
      <c r="SVN66" s="87"/>
      <c r="SVO66" s="87"/>
      <c r="SVP66" s="87"/>
      <c r="SVQ66" s="87"/>
      <c r="SVR66" s="87"/>
      <c r="SVS66" s="87"/>
      <c r="SVT66" s="87"/>
      <c r="SVU66" s="87"/>
      <c r="SVV66" s="87"/>
      <c r="SVW66" s="87"/>
      <c r="SWC66" s="87"/>
      <c r="SWD66" s="87"/>
      <c r="SWE66" s="87"/>
      <c r="SWF66" s="87"/>
      <c r="SWG66" s="87"/>
      <c r="SWH66" s="87"/>
      <c r="SWI66" s="87"/>
      <c r="SWJ66" s="87"/>
      <c r="SWK66" s="87"/>
      <c r="SWL66" s="87"/>
      <c r="SWR66" s="87"/>
      <c r="SWS66" s="87"/>
      <c r="SWT66" s="87"/>
      <c r="SWU66" s="87"/>
      <c r="SWV66" s="87"/>
      <c r="SWW66" s="87"/>
      <c r="SWX66" s="87"/>
      <c r="SWY66" s="87"/>
      <c r="SWZ66" s="87"/>
      <c r="SXA66" s="87"/>
      <c r="SXG66" s="87"/>
      <c r="SXH66" s="87"/>
      <c r="SXI66" s="87"/>
      <c r="SXJ66" s="87"/>
      <c r="SXK66" s="87"/>
      <c r="SXL66" s="87"/>
      <c r="SXM66" s="87"/>
      <c r="SXN66" s="87"/>
      <c r="SXO66" s="87"/>
      <c r="SXP66" s="87"/>
      <c r="SXV66" s="87"/>
      <c r="SXW66" s="87"/>
      <c r="SXX66" s="87"/>
      <c r="SXY66" s="87"/>
      <c r="SXZ66" s="87"/>
      <c r="SYA66" s="87"/>
      <c r="SYB66" s="87"/>
      <c r="SYC66" s="87"/>
      <c r="SYD66" s="87"/>
      <c r="SYE66" s="87"/>
      <c r="SYK66" s="87"/>
      <c r="SYL66" s="87"/>
      <c r="SYM66" s="87"/>
      <c r="SYN66" s="87"/>
      <c r="SYO66" s="87"/>
      <c r="SYP66" s="87"/>
      <c r="SYQ66" s="87"/>
      <c r="SYR66" s="87"/>
      <c r="SYS66" s="87"/>
      <c r="SYT66" s="87"/>
      <c r="SYZ66" s="87"/>
      <c r="SZA66" s="87"/>
      <c r="SZB66" s="87"/>
      <c r="SZC66" s="87"/>
      <c r="SZD66" s="87"/>
      <c r="SZE66" s="87"/>
      <c r="SZF66" s="87"/>
      <c r="SZG66" s="87"/>
      <c r="SZH66" s="87"/>
      <c r="SZI66" s="87"/>
      <c r="SZO66" s="87"/>
      <c r="SZP66" s="87"/>
      <c r="SZQ66" s="87"/>
      <c r="SZR66" s="87"/>
      <c r="SZS66" s="87"/>
      <c r="SZT66" s="87"/>
      <c r="SZU66" s="87"/>
      <c r="SZV66" s="87"/>
      <c r="SZW66" s="87"/>
      <c r="SZX66" s="87"/>
      <c r="TAD66" s="87"/>
      <c r="TAE66" s="87"/>
      <c r="TAF66" s="87"/>
      <c r="TAG66" s="87"/>
      <c r="TAH66" s="87"/>
      <c r="TAI66" s="87"/>
      <c r="TAJ66" s="87"/>
      <c r="TAK66" s="87"/>
      <c r="TAL66" s="87"/>
      <c r="TAM66" s="87"/>
      <c r="TAS66" s="87"/>
      <c r="TAT66" s="87"/>
      <c r="TAU66" s="87"/>
      <c r="TAV66" s="87"/>
      <c r="TAW66" s="87"/>
      <c r="TAX66" s="87"/>
      <c r="TAY66" s="87"/>
      <c r="TAZ66" s="87"/>
      <c r="TBA66" s="87"/>
      <c r="TBB66" s="87"/>
      <c r="TBH66" s="87"/>
      <c r="TBI66" s="87"/>
      <c r="TBJ66" s="87"/>
      <c r="TBK66" s="87"/>
      <c r="TBL66" s="87"/>
      <c r="TBM66" s="87"/>
      <c r="TBN66" s="87"/>
      <c r="TBO66" s="87"/>
      <c r="TBP66" s="87"/>
      <c r="TBQ66" s="87"/>
      <c r="TBW66" s="87"/>
      <c r="TBX66" s="87"/>
      <c r="TBY66" s="87"/>
      <c r="TBZ66" s="87"/>
      <c r="TCA66" s="87"/>
      <c r="TCB66" s="87"/>
      <c r="TCC66" s="87"/>
      <c r="TCD66" s="87"/>
      <c r="TCE66" s="87"/>
      <c r="TCF66" s="87"/>
      <c r="TCL66" s="87"/>
      <c r="TCM66" s="87"/>
      <c r="TCN66" s="87"/>
      <c r="TCO66" s="87"/>
      <c r="TCP66" s="87"/>
      <c r="TCQ66" s="87"/>
      <c r="TCR66" s="87"/>
      <c r="TCS66" s="87"/>
      <c r="TCT66" s="87"/>
      <c r="TCU66" s="87"/>
      <c r="TDA66" s="87"/>
      <c r="TDB66" s="87"/>
      <c r="TDC66" s="87"/>
      <c r="TDD66" s="87"/>
      <c r="TDE66" s="87"/>
      <c r="TDF66" s="87"/>
      <c r="TDG66" s="87"/>
      <c r="TDH66" s="87"/>
      <c r="TDI66" s="87"/>
      <c r="TDJ66" s="87"/>
      <c r="TDP66" s="87"/>
      <c r="TDQ66" s="87"/>
      <c r="TDR66" s="87"/>
      <c r="TDS66" s="87"/>
      <c r="TDT66" s="87"/>
      <c r="TDU66" s="87"/>
      <c r="TDV66" s="87"/>
      <c r="TDW66" s="87"/>
      <c r="TDX66" s="87"/>
      <c r="TDY66" s="87"/>
      <c r="TEE66" s="87"/>
      <c r="TEF66" s="87"/>
      <c r="TEG66" s="87"/>
      <c r="TEH66" s="87"/>
      <c r="TEI66" s="87"/>
      <c r="TEJ66" s="87"/>
      <c r="TEK66" s="87"/>
      <c r="TEL66" s="87"/>
      <c r="TEM66" s="87"/>
      <c r="TEN66" s="87"/>
      <c r="TET66" s="87"/>
      <c r="TEU66" s="87"/>
      <c r="TEV66" s="87"/>
      <c r="TEW66" s="87"/>
      <c r="TEX66" s="87"/>
      <c r="TEY66" s="87"/>
      <c r="TEZ66" s="87"/>
      <c r="TFA66" s="87"/>
      <c r="TFB66" s="87"/>
      <c r="TFC66" s="87"/>
      <c r="TFI66" s="87"/>
      <c r="TFJ66" s="87"/>
      <c r="TFK66" s="87"/>
      <c r="TFL66" s="87"/>
      <c r="TFM66" s="87"/>
      <c r="TFN66" s="87"/>
      <c r="TFO66" s="87"/>
      <c r="TFP66" s="87"/>
      <c r="TFQ66" s="87"/>
      <c r="TFR66" s="87"/>
      <c r="TFX66" s="87"/>
      <c r="TFY66" s="87"/>
      <c r="TFZ66" s="87"/>
      <c r="TGA66" s="87"/>
      <c r="TGB66" s="87"/>
      <c r="TGC66" s="87"/>
      <c r="TGD66" s="87"/>
      <c r="TGE66" s="87"/>
      <c r="TGF66" s="87"/>
      <c r="TGG66" s="87"/>
      <c r="TGM66" s="87"/>
      <c r="TGN66" s="87"/>
      <c r="TGO66" s="87"/>
      <c r="TGP66" s="87"/>
      <c r="TGQ66" s="87"/>
      <c r="TGR66" s="87"/>
      <c r="TGS66" s="87"/>
      <c r="TGT66" s="87"/>
      <c r="TGU66" s="87"/>
      <c r="TGV66" s="87"/>
      <c r="THB66" s="87"/>
      <c r="THC66" s="87"/>
      <c r="THD66" s="87"/>
      <c r="THE66" s="87"/>
      <c r="THF66" s="87"/>
      <c r="THG66" s="87"/>
      <c r="THH66" s="87"/>
      <c r="THI66" s="87"/>
      <c r="THJ66" s="87"/>
      <c r="THK66" s="87"/>
      <c r="THQ66" s="87"/>
      <c r="THR66" s="87"/>
      <c r="THS66" s="87"/>
      <c r="THT66" s="87"/>
      <c r="THU66" s="87"/>
      <c r="THV66" s="87"/>
      <c r="THW66" s="87"/>
      <c r="THX66" s="87"/>
      <c r="THY66" s="87"/>
      <c r="THZ66" s="87"/>
      <c r="TIF66" s="87"/>
      <c r="TIG66" s="87"/>
      <c r="TIH66" s="87"/>
      <c r="TII66" s="87"/>
      <c r="TIJ66" s="87"/>
      <c r="TIK66" s="87"/>
      <c r="TIL66" s="87"/>
      <c r="TIM66" s="87"/>
      <c r="TIN66" s="87"/>
      <c r="TIO66" s="87"/>
      <c r="TIU66" s="87"/>
      <c r="TIV66" s="87"/>
      <c r="TIW66" s="87"/>
      <c r="TIX66" s="87"/>
      <c r="TIY66" s="87"/>
      <c r="TIZ66" s="87"/>
      <c r="TJA66" s="87"/>
      <c r="TJB66" s="87"/>
      <c r="TJC66" s="87"/>
      <c r="TJD66" s="87"/>
      <c r="TJJ66" s="87"/>
      <c r="TJK66" s="87"/>
      <c r="TJL66" s="87"/>
      <c r="TJM66" s="87"/>
      <c r="TJN66" s="87"/>
      <c r="TJO66" s="87"/>
      <c r="TJP66" s="87"/>
      <c r="TJQ66" s="87"/>
      <c r="TJR66" s="87"/>
      <c r="TJS66" s="87"/>
      <c r="TJY66" s="87"/>
      <c r="TJZ66" s="87"/>
      <c r="TKA66" s="87"/>
      <c r="TKB66" s="87"/>
      <c r="TKC66" s="87"/>
      <c r="TKD66" s="87"/>
      <c r="TKE66" s="87"/>
      <c r="TKF66" s="87"/>
      <c r="TKG66" s="87"/>
      <c r="TKH66" s="87"/>
      <c r="TKN66" s="87"/>
      <c r="TKO66" s="87"/>
      <c r="TKP66" s="87"/>
      <c r="TKQ66" s="87"/>
      <c r="TKR66" s="87"/>
      <c r="TKS66" s="87"/>
      <c r="TKT66" s="87"/>
      <c r="TKU66" s="87"/>
      <c r="TKV66" s="87"/>
      <c r="TKW66" s="87"/>
      <c r="TLC66" s="87"/>
      <c r="TLD66" s="87"/>
      <c r="TLE66" s="87"/>
      <c r="TLF66" s="87"/>
      <c r="TLG66" s="87"/>
      <c r="TLH66" s="87"/>
      <c r="TLI66" s="87"/>
      <c r="TLJ66" s="87"/>
      <c r="TLK66" s="87"/>
      <c r="TLL66" s="87"/>
      <c r="TLR66" s="87"/>
      <c r="TLS66" s="87"/>
      <c r="TLT66" s="87"/>
      <c r="TLU66" s="87"/>
      <c r="TLV66" s="87"/>
      <c r="TLW66" s="87"/>
      <c r="TLX66" s="87"/>
      <c r="TLY66" s="87"/>
      <c r="TLZ66" s="87"/>
      <c r="TMA66" s="87"/>
      <c r="TMG66" s="87"/>
      <c r="TMH66" s="87"/>
      <c r="TMI66" s="87"/>
      <c r="TMJ66" s="87"/>
      <c r="TMK66" s="87"/>
      <c r="TML66" s="87"/>
      <c r="TMM66" s="87"/>
      <c r="TMN66" s="87"/>
      <c r="TMO66" s="87"/>
      <c r="TMP66" s="87"/>
      <c r="TMV66" s="87"/>
      <c r="TMW66" s="87"/>
      <c r="TMX66" s="87"/>
      <c r="TMY66" s="87"/>
      <c r="TMZ66" s="87"/>
      <c r="TNA66" s="87"/>
      <c r="TNB66" s="87"/>
      <c r="TNC66" s="87"/>
      <c r="TND66" s="87"/>
      <c r="TNE66" s="87"/>
      <c r="TNK66" s="87"/>
      <c r="TNL66" s="87"/>
      <c r="TNM66" s="87"/>
      <c r="TNN66" s="87"/>
      <c r="TNO66" s="87"/>
      <c r="TNP66" s="87"/>
      <c r="TNQ66" s="87"/>
      <c r="TNR66" s="87"/>
      <c r="TNS66" s="87"/>
      <c r="TNT66" s="87"/>
      <c r="TNZ66" s="87"/>
      <c r="TOA66" s="87"/>
      <c r="TOB66" s="87"/>
      <c r="TOC66" s="87"/>
      <c r="TOD66" s="87"/>
      <c r="TOE66" s="87"/>
      <c r="TOF66" s="87"/>
      <c r="TOG66" s="87"/>
      <c r="TOH66" s="87"/>
      <c r="TOI66" s="87"/>
      <c r="TOO66" s="87"/>
      <c r="TOP66" s="87"/>
      <c r="TOQ66" s="87"/>
      <c r="TOR66" s="87"/>
      <c r="TOS66" s="87"/>
      <c r="TOT66" s="87"/>
      <c r="TOU66" s="87"/>
      <c r="TOV66" s="87"/>
      <c r="TOW66" s="87"/>
      <c r="TOX66" s="87"/>
      <c r="TPD66" s="87"/>
      <c r="TPE66" s="87"/>
      <c r="TPF66" s="87"/>
      <c r="TPG66" s="87"/>
      <c r="TPH66" s="87"/>
      <c r="TPI66" s="87"/>
      <c r="TPJ66" s="87"/>
      <c r="TPK66" s="87"/>
      <c r="TPL66" s="87"/>
      <c r="TPM66" s="87"/>
      <c r="TPS66" s="87"/>
      <c r="TPT66" s="87"/>
      <c r="TPU66" s="87"/>
      <c r="TPV66" s="87"/>
      <c r="TPW66" s="87"/>
      <c r="TPX66" s="87"/>
      <c r="TPY66" s="87"/>
      <c r="TPZ66" s="87"/>
      <c r="TQA66" s="87"/>
      <c r="TQB66" s="87"/>
      <c r="TQH66" s="87"/>
      <c r="TQI66" s="87"/>
      <c r="TQJ66" s="87"/>
      <c r="TQK66" s="87"/>
      <c r="TQL66" s="87"/>
      <c r="TQM66" s="87"/>
      <c r="TQN66" s="87"/>
      <c r="TQO66" s="87"/>
      <c r="TQP66" s="87"/>
      <c r="TQQ66" s="87"/>
      <c r="TQW66" s="87"/>
      <c r="TQX66" s="87"/>
      <c r="TQY66" s="87"/>
      <c r="TQZ66" s="87"/>
      <c r="TRA66" s="87"/>
      <c r="TRB66" s="87"/>
      <c r="TRC66" s="87"/>
      <c r="TRD66" s="87"/>
      <c r="TRE66" s="87"/>
      <c r="TRF66" s="87"/>
      <c r="TRL66" s="87"/>
      <c r="TRM66" s="87"/>
      <c r="TRN66" s="87"/>
      <c r="TRO66" s="87"/>
      <c r="TRP66" s="87"/>
      <c r="TRQ66" s="87"/>
      <c r="TRR66" s="87"/>
      <c r="TRS66" s="87"/>
      <c r="TRT66" s="87"/>
      <c r="TRU66" s="87"/>
      <c r="TSA66" s="87"/>
      <c r="TSB66" s="87"/>
      <c r="TSC66" s="87"/>
      <c r="TSD66" s="87"/>
      <c r="TSE66" s="87"/>
      <c r="TSF66" s="87"/>
      <c r="TSG66" s="87"/>
      <c r="TSH66" s="87"/>
      <c r="TSI66" s="87"/>
      <c r="TSJ66" s="87"/>
      <c r="TSP66" s="87"/>
      <c r="TSQ66" s="87"/>
      <c r="TSR66" s="87"/>
      <c r="TSS66" s="87"/>
      <c r="TST66" s="87"/>
      <c r="TSU66" s="87"/>
      <c r="TSV66" s="87"/>
      <c r="TSW66" s="87"/>
      <c r="TSX66" s="87"/>
      <c r="TSY66" s="87"/>
      <c r="TTE66" s="87"/>
      <c r="TTF66" s="87"/>
      <c r="TTG66" s="87"/>
      <c r="TTH66" s="87"/>
      <c r="TTI66" s="87"/>
      <c r="TTJ66" s="87"/>
      <c r="TTK66" s="87"/>
      <c r="TTL66" s="87"/>
      <c r="TTM66" s="87"/>
      <c r="TTN66" s="87"/>
      <c r="TTT66" s="87"/>
      <c r="TTU66" s="87"/>
      <c r="TTV66" s="87"/>
      <c r="TTW66" s="87"/>
      <c r="TTX66" s="87"/>
      <c r="TTY66" s="87"/>
      <c r="TTZ66" s="87"/>
      <c r="TUA66" s="87"/>
      <c r="TUB66" s="87"/>
      <c r="TUC66" s="87"/>
      <c r="TUI66" s="87"/>
      <c r="TUJ66" s="87"/>
      <c r="TUK66" s="87"/>
      <c r="TUL66" s="87"/>
      <c r="TUM66" s="87"/>
      <c r="TUN66" s="87"/>
      <c r="TUO66" s="87"/>
      <c r="TUP66" s="87"/>
      <c r="TUQ66" s="87"/>
      <c r="TUR66" s="87"/>
      <c r="TUX66" s="87"/>
      <c r="TUY66" s="87"/>
      <c r="TUZ66" s="87"/>
      <c r="TVA66" s="87"/>
      <c r="TVB66" s="87"/>
      <c r="TVC66" s="87"/>
      <c r="TVD66" s="87"/>
      <c r="TVE66" s="87"/>
      <c r="TVF66" s="87"/>
      <c r="TVG66" s="87"/>
      <c r="TVM66" s="87"/>
      <c r="TVN66" s="87"/>
      <c r="TVO66" s="87"/>
      <c r="TVP66" s="87"/>
      <c r="TVQ66" s="87"/>
      <c r="TVR66" s="87"/>
      <c r="TVS66" s="87"/>
      <c r="TVT66" s="87"/>
      <c r="TVU66" s="87"/>
      <c r="TVV66" s="87"/>
      <c r="TWB66" s="87"/>
      <c r="TWC66" s="87"/>
      <c r="TWD66" s="87"/>
      <c r="TWE66" s="87"/>
      <c r="TWF66" s="87"/>
      <c r="TWG66" s="87"/>
      <c r="TWH66" s="87"/>
      <c r="TWI66" s="87"/>
      <c r="TWJ66" s="87"/>
      <c r="TWK66" s="87"/>
      <c r="TWQ66" s="87"/>
      <c r="TWR66" s="87"/>
      <c r="TWS66" s="87"/>
      <c r="TWT66" s="87"/>
      <c r="TWU66" s="87"/>
      <c r="TWV66" s="87"/>
      <c r="TWW66" s="87"/>
      <c r="TWX66" s="87"/>
      <c r="TWY66" s="87"/>
      <c r="TWZ66" s="87"/>
      <c r="TXF66" s="87"/>
      <c r="TXG66" s="87"/>
      <c r="TXH66" s="87"/>
      <c r="TXI66" s="87"/>
      <c r="TXJ66" s="87"/>
      <c r="TXK66" s="87"/>
      <c r="TXL66" s="87"/>
      <c r="TXM66" s="87"/>
      <c r="TXN66" s="87"/>
      <c r="TXO66" s="87"/>
      <c r="TXU66" s="87"/>
      <c r="TXV66" s="87"/>
      <c r="TXW66" s="87"/>
      <c r="TXX66" s="87"/>
      <c r="TXY66" s="87"/>
      <c r="TXZ66" s="87"/>
      <c r="TYA66" s="87"/>
      <c r="TYB66" s="87"/>
      <c r="TYC66" s="87"/>
      <c r="TYD66" s="87"/>
      <c r="TYJ66" s="87"/>
      <c r="TYK66" s="87"/>
      <c r="TYL66" s="87"/>
      <c r="TYM66" s="87"/>
      <c r="TYN66" s="87"/>
      <c r="TYO66" s="87"/>
      <c r="TYP66" s="87"/>
      <c r="TYQ66" s="87"/>
      <c r="TYR66" s="87"/>
      <c r="TYS66" s="87"/>
      <c r="TYY66" s="87"/>
      <c r="TYZ66" s="87"/>
      <c r="TZA66" s="87"/>
      <c r="TZB66" s="87"/>
      <c r="TZC66" s="87"/>
      <c r="TZD66" s="87"/>
      <c r="TZE66" s="87"/>
      <c r="TZF66" s="87"/>
      <c r="TZG66" s="87"/>
      <c r="TZH66" s="87"/>
      <c r="TZN66" s="87"/>
      <c r="TZO66" s="87"/>
      <c r="TZP66" s="87"/>
      <c r="TZQ66" s="87"/>
      <c r="TZR66" s="87"/>
      <c r="TZS66" s="87"/>
      <c r="TZT66" s="87"/>
      <c r="TZU66" s="87"/>
      <c r="TZV66" s="87"/>
      <c r="TZW66" s="87"/>
      <c r="UAC66" s="87"/>
      <c r="UAD66" s="87"/>
      <c r="UAE66" s="87"/>
      <c r="UAF66" s="87"/>
      <c r="UAG66" s="87"/>
      <c r="UAH66" s="87"/>
      <c r="UAI66" s="87"/>
      <c r="UAJ66" s="87"/>
      <c r="UAK66" s="87"/>
      <c r="UAL66" s="87"/>
      <c r="UAR66" s="87"/>
      <c r="UAS66" s="87"/>
      <c r="UAT66" s="87"/>
      <c r="UAU66" s="87"/>
      <c r="UAV66" s="87"/>
      <c r="UAW66" s="87"/>
      <c r="UAX66" s="87"/>
      <c r="UAY66" s="87"/>
      <c r="UAZ66" s="87"/>
      <c r="UBA66" s="87"/>
      <c r="UBG66" s="87"/>
      <c r="UBH66" s="87"/>
      <c r="UBI66" s="87"/>
      <c r="UBJ66" s="87"/>
      <c r="UBK66" s="87"/>
      <c r="UBL66" s="87"/>
      <c r="UBM66" s="87"/>
      <c r="UBN66" s="87"/>
      <c r="UBO66" s="87"/>
      <c r="UBP66" s="87"/>
      <c r="UBV66" s="87"/>
      <c r="UBW66" s="87"/>
      <c r="UBX66" s="87"/>
      <c r="UBY66" s="87"/>
      <c r="UBZ66" s="87"/>
      <c r="UCA66" s="87"/>
      <c r="UCB66" s="87"/>
      <c r="UCC66" s="87"/>
      <c r="UCD66" s="87"/>
      <c r="UCE66" s="87"/>
      <c r="UCK66" s="87"/>
      <c r="UCL66" s="87"/>
      <c r="UCM66" s="87"/>
      <c r="UCN66" s="87"/>
      <c r="UCO66" s="87"/>
      <c r="UCP66" s="87"/>
      <c r="UCQ66" s="87"/>
      <c r="UCR66" s="87"/>
      <c r="UCS66" s="87"/>
      <c r="UCT66" s="87"/>
      <c r="UCZ66" s="87"/>
      <c r="UDA66" s="87"/>
      <c r="UDB66" s="87"/>
      <c r="UDC66" s="87"/>
      <c r="UDD66" s="87"/>
      <c r="UDE66" s="87"/>
      <c r="UDF66" s="87"/>
      <c r="UDG66" s="87"/>
      <c r="UDH66" s="87"/>
      <c r="UDI66" s="87"/>
      <c r="UDO66" s="87"/>
      <c r="UDP66" s="87"/>
      <c r="UDQ66" s="87"/>
      <c r="UDR66" s="87"/>
      <c r="UDS66" s="87"/>
      <c r="UDT66" s="87"/>
      <c r="UDU66" s="87"/>
      <c r="UDV66" s="87"/>
      <c r="UDW66" s="87"/>
      <c r="UDX66" s="87"/>
      <c r="UED66" s="87"/>
      <c r="UEE66" s="87"/>
      <c r="UEF66" s="87"/>
      <c r="UEG66" s="87"/>
      <c r="UEH66" s="87"/>
      <c r="UEI66" s="87"/>
      <c r="UEJ66" s="87"/>
      <c r="UEK66" s="87"/>
      <c r="UEL66" s="87"/>
      <c r="UEM66" s="87"/>
      <c r="UES66" s="87"/>
      <c r="UET66" s="87"/>
      <c r="UEU66" s="87"/>
      <c r="UEV66" s="87"/>
      <c r="UEW66" s="87"/>
      <c r="UEX66" s="87"/>
      <c r="UEY66" s="87"/>
      <c r="UEZ66" s="87"/>
      <c r="UFA66" s="87"/>
      <c r="UFB66" s="87"/>
      <c r="UFH66" s="87"/>
      <c r="UFI66" s="87"/>
      <c r="UFJ66" s="87"/>
      <c r="UFK66" s="87"/>
      <c r="UFL66" s="87"/>
      <c r="UFM66" s="87"/>
      <c r="UFN66" s="87"/>
      <c r="UFO66" s="87"/>
      <c r="UFP66" s="87"/>
      <c r="UFQ66" s="87"/>
      <c r="UFW66" s="87"/>
      <c r="UFX66" s="87"/>
      <c r="UFY66" s="87"/>
      <c r="UFZ66" s="87"/>
      <c r="UGA66" s="87"/>
      <c r="UGB66" s="87"/>
      <c r="UGC66" s="87"/>
      <c r="UGD66" s="87"/>
      <c r="UGE66" s="87"/>
      <c r="UGF66" s="87"/>
      <c r="UGL66" s="87"/>
      <c r="UGM66" s="87"/>
      <c r="UGN66" s="87"/>
      <c r="UGO66" s="87"/>
      <c r="UGP66" s="87"/>
      <c r="UGQ66" s="87"/>
      <c r="UGR66" s="87"/>
      <c r="UGS66" s="87"/>
      <c r="UGT66" s="87"/>
      <c r="UGU66" s="87"/>
      <c r="UHA66" s="87"/>
      <c r="UHB66" s="87"/>
      <c r="UHC66" s="87"/>
      <c r="UHD66" s="87"/>
      <c r="UHE66" s="87"/>
      <c r="UHF66" s="87"/>
      <c r="UHG66" s="87"/>
      <c r="UHH66" s="87"/>
      <c r="UHI66" s="87"/>
      <c r="UHJ66" s="87"/>
      <c r="UHP66" s="87"/>
      <c r="UHQ66" s="87"/>
      <c r="UHR66" s="87"/>
      <c r="UHS66" s="87"/>
      <c r="UHT66" s="87"/>
      <c r="UHU66" s="87"/>
      <c r="UHV66" s="87"/>
      <c r="UHW66" s="87"/>
      <c r="UHX66" s="87"/>
      <c r="UHY66" s="87"/>
      <c r="UIE66" s="87"/>
      <c r="UIF66" s="87"/>
      <c r="UIG66" s="87"/>
      <c r="UIH66" s="87"/>
      <c r="UII66" s="87"/>
      <c r="UIJ66" s="87"/>
      <c r="UIK66" s="87"/>
      <c r="UIL66" s="87"/>
      <c r="UIM66" s="87"/>
      <c r="UIN66" s="87"/>
      <c r="UIT66" s="87"/>
      <c r="UIU66" s="87"/>
      <c r="UIV66" s="87"/>
      <c r="UIW66" s="87"/>
      <c r="UIX66" s="87"/>
      <c r="UIY66" s="87"/>
      <c r="UIZ66" s="87"/>
      <c r="UJA66" s="87"/>
      <c r="UJB66" s="87"/>
      <c r="UJC66" s="87"/>
      <c r="UJI66" s="87"/>
      <c r="UJJ66" s="87"/>
      <c r="UJK66" s="87"/>
      <c r="UJL66" s="87"/>
      <c r="UJM66" s="87"/>
      <c r="UJN66" s="87"/>
      <c r="UJO66" s="87"/>
      <c r="UJP66" s="87"/>
      <c r="UJQ66" s="87"/>
      <c r="UJR66" s="87"/>
      <c r="UJX66" s="87"/>
      <c r="UJY66" s="87"/>
      <c r="UJZ66" s="87"/>
      <c r="UKA66" s="87"/>
      <c r="UKB66" s="87"/>
      <c r="UKC66" s="87"/>
      <c r="UKD66" s="87"/>
      <c r="UKE66" s="87"/>
      <c r="UKF66" s="87"/>
      <c r="UKG66" s="87"/>
      <c r="UKM66" s="87"/>
      <c r="UKN66" s="87"/>
      <c r="UKO66" s="87"/>
      <c r="UKP66" s="87"/>
      <c r="UKQ66" s="87"/>
      <c r="UKR66" s="87"/>
      <c r="UKS66" s="87"/>
      <c r="UKT66" s="87"/>
      <c r="UKU66" s="87"/>
      <c r="UKV66" s="87"/>
      <c r="ULB66" s="87"/>
      <c r="ULC66" s="87"/>
      <c r="ULD66" s="87"/>
      <c r="ULE66" s="87"/>
      <c r="ULF66" s="87"/>
      <c r="ULG66" s="87"/>
      <c r="ULH66" s="87"/>
      <c r="ULI66" s="87"/>
      <c r="ULJ66" s="87"/>
      <c r="ULK66" s="87"/>
      <c r="ULQ66" s="87"/>
      <c r="ULR66" s="87"/>
      <c r="ULS66" s="87"/>
      <c r="ULT66" s="87"/>
      <c r="ULU66" s="87"/>
      <c r="ULV66" s="87"/>
      <c r="ULW66" s="87"/>
      <c r="ULX66" s="87"/>
      <c r="ULY66" s="87"/>
      <c r="ULZ66" s="87"/>
      <c r="UMF66" s="87"/>
      <c r="UMG66" s="87"/>
      <c r="UMH66" s="87"/>
      <c r="UMI66" s="87"/>
      <c r="UMJ66" s="87"/>
      <c r="UMK66" s="87"/>
      <c r="UML66" s="87"/>
      <c r="UMM66" s="87"/>
      <c r="UMN66" s="87"/>
      <c r="UMO66" s="87"/>
      <c r="UMU66" s="87"/>
      <c r="UMV66" s="87"/>
      <c r="UMW66" s="87"/>
      <c r="UMX66" s="87"/>
      <c r="UMY66" s="87"/>
      <c r="UMZ66" s="87"/>
      <c r="UNA66" s="87"/>
      <c r="UNB66" s="87"/>
      <c r="UNC66" s="87"/>
      <c r="UND66" s="87"/>
      <c r="UNJ66" s="87"/>
      <c r="UNK66" s="87"/>
      <c r="UNL66" s="87"/>
      <c r="UNM66" s="87"/>
      <c r="UNN66" s="87"/>
      <c r="UNO66" s="87"/>
      <c r="UNP66" s="87"/>
      <c r="UNQ66" s="87"/>
      <c r="UNR66" s="87"/>
      <c r="UNS66" s="87"/>
      <c r="UNY66" s="87"/>
      <c r="UNZ66" s="87"/>
      <c r="UOA66" s="87"/>
      <c r="UOB66" s="87"/>
      <c r="UOC66" s="87"/>
      <c r="UOD66" s="87"/>
      <c r="UOE66" s="87"/>
      <c r="UOF66" s="87"/>
      <c r="UOG66" s="87"/>
      <c r="UOH66" s="87"/>
      <c r="UON66" s="87"/>
      <c r="UOO66" s="87"/>
      <c r="UOP66" s="87"/>
      <c r="UOQ66" s="87"/>
      <c r="UOR66" s="87"/>
      <c r="UOS66" s="87"/>
      <c r="UOT66" s="87"/>
      <c r="UOU66" s="87"/>
      <c r="UOV66" s="87"/>
      <c r="UOW66" s="87"/>
      <c r="UPC66" s="87"/>
      <c r="UPD66" s="87"/>
      <c r="UPE66" s="87"/>
      <c r="UPF66" s="87"/>
      <c r="UPG66" s="87"/>
      <c r="UPH66" s="87"/>
      <c r="UPI66" s="87"/>
      <c r="UPJ66" s="87"/>
      <c r="UPK66" s="87"/>
      <c r="UPL66" s="87"/>
      <c r="UPR66" s="87"/>
      <c r="UPS66" s="87"/>
      <c r="UPT66" s="87"/>
      <c r="UPU66" s="87"/>
      <c r="UPV66" s="87"/>
      <c r="UPW66" s="87"/>
      <c r="UPX66" s="87"/>
      <c r="UPY66" s="87"/>
      <c r="UPZ66" s="87"/>
      <c r="UQA66" s="87"/>
      <c r="UQG66" s="87"/>
      <c r="UQH66" s="87"/>
      <c r="UQI66" s="87"/>
      <c r="UQJ66" s="87"/>
      <c r="UQK66" s="87"/>
      <c r="UQL66" s="87"/>
      <c r="UQM66" s="87"/>
      <c r="UQN66" s="87"/>
      <c r="UQO66" s="87"/>
      <c r="UQP66" s="87"/>
      <c r="UQV66" s="87"/>
      <c r="UQW66" s="87"/>
      <c r="UQX66" s="87"/>
      <c r="UQY66" s="87"/>
      <c r="UQZ66" s="87"/>
      <c r="URA66" s="87"/>
      <c r="URB66" s="87"/>
      <c r="URC66" s="87"/>
      <c r="URD66" s="87"/>
      <c r="URE66" s="87"/>
      <c r="URK66" s="87"/>
      <c r="URL66" s="87"/>
      <c r="URM66" s="87"/>
      <c r="URN66" s="87"/>
      <c r="URO66" s="87"/>
      <c r="URP66" s="87"/>
      <c r="URQ66" s="87"/>
      <c r="URR66" s="87"/>
      <c r="URS66" s="87"/>
      <c r="URT66" s="87"/>
      <c r="URZ66" s="87"/>
      <c r="USA66" s="87"/>
      <c r="USB66" s="87"/>
      <c r="USC66" s="87"/>
      <c r="USD66" s="87"/>
      <c r="USE66" s="87"/>
      <c r="USF66" s="87"/>
      <c r="USG66" s="87"/>
      <c r="USH66" s="87"/>
      <c r="USI66" s="87"/>
      <c r="USO66" s="87"/>
      <c r="USP66" s="87"/>
      <c r="USQ66" s="87"/>
      <c r="USR66" s="87"/>
      <c r="USS66" s="87"/>
      <c r="UST66" s="87"/>
      <c r="USU66" s="87"/>
      <c r="USV66" s="87"/>
      <c r="USW66" s="87"/>
      <c r="USX66" s="87"/>
      <c r="UTD66" s="87"/>
      <c r="UTE66" s="87"/>
      <c r="UTF66" s="87"/>
      <c r="UTG66" s="87"/>
      <c r="UTH66" s="87"/>
      <c r="UTI66" s="87"/>
      <c r="UTJ66" s="87"/>
      <c r="UTK66" s="87"/>
      <c r="UTL66" s="87"/>
      <c r="UTM66" s="87"/>
      <c r="UTS66" s="87"/>
      <c r="UTT66" s="87"/>
      <c r="UTU66" s="87"/>
      <c r="UTV66" s="87"/>
      <c r="UTW66" s="87"/>
      <c r="UTX66" s="87"/>
      <c r="UTY66" s="87"/>
      <c r="UTZ66" s="87"/>
      <c r="UUA66" s="87"/>
      <c r="UUB66" s="87"/>
      <c r="UUH66" s="87"/>
      <c r="UUI66" s="87"/>
      <c r="UUJ66" s="87"/>
      <c r="UUK66" s="87"/>
      <c r="UUL66" s="87"/>
      <c r="UUM66" s="87"/>
      <c r="UUN66" s="87"/>
      <c r="UUO66" s="87"/>
      <c r="UUP66" s="87"/>
      <c r="UUQ66" s="87"/>
      <c r="UUW66" s="87"/>
      <c r="UUX66" s="87"/>
      <c r="UUY66" s="87"/>
      <c r="UUZ66" s="87"/>
      <c r="UVA66" s="87"/>
      <c r="UVB66" s="87"/>
      <c r="UVC66" s="87"/>
      <c r="UVD66" s="87"/>
      <c r="UVE66" s="87"/>
      <c r="UVF66" s="87"/>
      <c r="UVL66" s="87"/>
      <c r="UVM66" s="87"/>
      <c r="UVN66" s="87"/>
      <c r="UVO66" s="87"/>
      <c r="UVP66" s="87"/>
      <c r="UVQ66" s="87"/>
      <c r="UVR66" s="87"/>
      <c r="UVS66" s="87"/>
      <c r="UVT66" s="87"/>
      <c r="UVU66" s="87"/>
      <c r="UWA66" s="87"/>
      <c r="UWB66" s="87"/>
      <c r="UWC66" s="87"/>
      <c r="UWD66" s="87"/>
      <c r="UWE66" s="87"/>
      <c r="UWF66" s="87"/>
      <c r="UWG66" s="87"/>
      <c r="UWH66" s="87"/>
      <c r="UWI66" s="87"/>
      <c r="UWJ66" s="87"/>
      <c r="UWP66" s="87"/>
      <c r="UWQ66" s="87"/>
      <c r="UWR66" s="87"/>
      <c r="UWS66" s="87"/>
      <c r="UWT66" s="87"/>
      <c r="UWU66" s="87"/>
      <c r="UWV66" s="87"/>
      <c r="UWW66" s="87"/>
      <c r="UWX66" s="87"/>
      <c r="UWY66" s="87"/>
      <c r="UXE66" s="87"/>
      <c r="UXF66" s="87"/>
      <c r="UXG66" s="87"/>
      <c r="UXH66" s="87"/>
      <c r="UXI66" s="87"/>
      <c r="UXJ66" s="87"/>
      <c r="UXK66" s="87"/>
      <c r="UXL66" s="87"/>
      <c r="UXM66" s="87"/>
      <c r="UXN66" s="87"/>
      <c r="UXT66" s="87"/>
      <c r="UXU66" s="87"/>
      <c r="UXV66" s="87"/>
      <c r="UXW66" s="87"/>
      <c r="UXX66" s="87"/>
      <c r="UXY66" s="87"/>
      <c r="UXZ66" s="87"/>
      <c r="UYA66" s="87"/>
      <c r="UYB66" s="87"/>
      <c r="UYC66" s="87"/>
      <c r="UYI66" s="87"/>
      <c r="UYJ66" s="87"/>
      <c r="UYK66" s="87"/>
      <c r="UYL66" s="87"/>
      <c r="UYM66" s="87"/>
      <c r="UYN66" s="87"/>
      <c r="UYO66" s="87"/>
      <c r="UYP66" s="87"/>
      <c r="UYQ66" s="87"/>
      <c r="UYR66" s="87"/>
      <c r="UYX66" s="87"/>
      <c r="UYY66" s="87"/>
      <c r="UYZ66" s="87"/>
      <c r="UZA66" s="87"/>
      <c r="UZB66" s="87"/>
      <c r="UZC66" s="87"/>
      <c r="UZD66" s="87"/>
      <c r="UZE66" s="87"/>
      <c r="UZF66" s="87"/>
      <c r="UZG66" s="87"/>
      <c r="UZM66" s="87"/>
      <c r="UZN66" s="87"/>
      <c r="UZO66" s="87"/>
      <c r="UZP66" s="87"/>
      <c r="UZQ66" s="87"/>
      <c r="UZR66" s="87"/>
      <c r="UZS66" s="87"/>
      <c r="UZT66" s="87"/>
      <c r="UZU66" s="87"/>
      <c r="UZV66" s="87"/>
      <c r="VAB66" s="87"/>
      <c r="VAC66" s="87"/>
      <c r="VAD66" s="87"/>
      <c r="VAE66" s="87"/>
      <c r="VAF66" s="87"/>
      <c r="VAG66" s="87"/>
      <c r="VAH66" s="87"/>
      <c r="VAI66" s="87"/>
      <c r="VAJ66" s="87"/>
      <c r="VAK66" s="87"/>
      <c r="VAQ66" s="87"/>
      <c r="VAR66" s="87"/>
      <c r="VAS66" s="87"/>
      <c r="VAT66" s="87"/>
      <c r="VAU66" s="87"/>
      <c r="VAV66" s="87"/>
      <c r="VAW66" s="87"/>
      <c r="VAX66" s="87"/>
      <c r="VAY66" s="87"/>
      <c r="VAZ66" s="87"/>
      <c r="VBF66" s="87"/>
      <c r="VBG66" s="87"/>
      <c r="VBH66" s="87"/>
      <c r="VBI66" s="87"/>
      <c r="VBJ66" s="87"/>
      <c r="VBK66" s="87"/>
      <c r="VBL66" s="87"/>
      <c r="VBM66" s="87"/>
      <c r="VBN66" s="87"/>
      <c r="VBO66" s="87"/>
      <c r="VBU66" s="87"/>
      <c r="VBV66" s="87"/>
      <c r="VBW66" s="87"/>
      <c r="VBX66" s="87"/>
      <c r="VBY66" s="87"/>
      <c r="VBZ66" s="87"/>
      <c r="VCA66" s="87"/>
      <c r="VCB66" s="87"/>
      <c r="VCC66" s="87"/>
      <c r="VCD66" s="87"/>
      <c r="VCJ66" s="87"/>
      <c r="VCK66" s="87"/>
      <c r="VCL66" s="87"/>
      <c r="VCM66" s="87"/>
      <c r="VCN66" s="87"/>
      <c r="VCO66" s="87"/>
      <c r="VCP66" s="87"/>
      <c r="VCQ66" s="87"/>
      <c r="VCR66" s="87"/>
      <c r="VCS66" s="87"/>
      <c r="VCY66" s="87"/>
      <c r="VCZ66" s="87"/>
      <c r="VDA66" s="87"/>
      <c r="VDB66" s="87"/>
      <c r="VDC66" s="87"/>
      <c r="VDD66" s="87"/>
      <c r="VDE66" s="87"/>
      <c r="VDF66" s="87"/>
      <c r="VDG66" s="87"/>
      <c r="VDH66" s="87"/>
      <c r="VDN66" s="87"/>
      <c r="VDO66" s="87"/>
      <c r="VDP66" s="87"/>
      <c r="VDQ66" s="87"/>
      <c r="VDR66" s="87"/>
      <c r="VDS66" s="87"/>
      <c r="VDT66" s="87"/>
      <c r="VDU66" s="87"/>
      <c r="VDV66" s="87"/>
      <c r="VDW66" s="87"/>
      <c r="VEC66" s="87"/>
      <c r="VED66" s="87"/>
      <c r="VEE66" s="87"/>
      <c r="VEF66" s="87"/>
      <c r="VEG66" s="87"/>
      <c r="VEH66" s="87"/>
      <c r="VEI66" s="87"/>
      <c r="VEJ66" s="87"/>
      <c r="VEK66" s="87"/>
      <c r="VEL66" s="87"/>
      <c r="VER66" s="87"/>
      <c r="VES66" s="87"/>
      <c r="VET66" s="87"/>
      <c r="VEU66" s="87"/>
      <c r="VEV66" s="87"/>
      <c r="VEW66" s="87"/>
      <c r="VEX66" s="87"/>
      <c r="VEY66" s="87"/>
      <c r="VEZ66" s="87"/>
      <c r="VFA66" s="87"/>
      <c r="VFG66" s="87"/>
      <c r="VFH66" s="87"/>
      <c r="VFI66" s="87"/>
      <c r="VFJ66" s="87"/>
      <c r="VFK66" s="87"/>
      <c r="VFL66" s="87"/>
      <c r="VFM66" s="87"/>
      <c r="VFN66" s="87"/>
      <c r="VFO66" s="87"/>
      <c r="VFP66" s="87"/>
      <c r="VFV66" s="87"/>
      <c r="VFW66" s="87"/>
      <c r="VFX66" s="87"/>
      <c r="VFY66" s="87"/>
      <c r="VFZ66" s="87"/>
      <c r="VGA66" s="87"/>
      <c r="VGB66" s="87"/>
      <c r="VGC66" s="87"/>
      <c r="VGD66" s="87"/>
      <c r="VGE66" s="87"/>
      <c r="VGK66" s="87"/>
      <c r="VGL66" s="87"/>
      <c r="VGM66" s="87"/>
      <c r="VGN66" s="87"/>
      <c r="VGO66" s="87"/>
      <c r="VGP66" s="87"/>
      <c r="VGQ66" s="87"/>
      <c r="VGR66" s="87"/>
      <c r="VGS66" s="87"/>
      <c r="VGT66" s="87"/>
      <c r="VGZ66" s="87"/>
      <c r="VHA66" s="87"/>
      <c r="VHB66" s="87"/>
      <c r="VHC66" s="87"/>
      <c r="VHD66" s="87"/>
      <c r="VHE66" s="87"/>
      <c r="VHF66" s="87"/>
      <c r="VHG66" s="87"/>
      <c r="VHH66" s="87"/>
      <c r="VHI66" s="87"/>
      <c r="VHO66" s="87"/>
      <c r="VHP66" s="87"/>
      <c r="VHQ66" s="87"/>
      <c r="VHR66" s="87"/>
      <c r="VHS66" s="87"/>
      <c r="VHT66" s="87"/>
      <c r="VHU66" s="87"/>
      <c r="VHV66" s="87"/>
      <c r="VHW66" s="87"/>
      <c r="VHX66" s="87"/>
      <c r="VID66" s="87"/>
      <c r="VIE66" s="87"/>
      <c r="VIF66" s="87"/>
      <c r="VIG66" s="87"/>
      <c r="VIH66" s="87"/>
      <c r="VII66" s="87"/>
      <c r="VIJ66" s="87"/>
      <c r="VIK66" s="87"/>
      <c r="VIL66" s="87"/>
      <c r="VIM66" s="87"/>
      <c r="VIS66" s="87"/>
      <c r="VIT66" s="87"/>
      <c r="VIU66" s="87"/>
      <c r="VIV66" s="87"/>
      <c r="VIW66" s="87"/>
      <c r="VIX66" s="87"/>
      <c r="VIY66" s="87"/>
      <c r="VIZ66" s="87"/>
      <c r="VJA66" s="87"/>
      <c r="VJB66" s="87"/>
      <c r="VJH66" s="87"/>
      <c r="VJI66" s="87"/>
      <c r="VJJ66" s="87"/>
      <c r="VJK66" s="87"/>
      <c r="VJL66" s="87"/>
      <c r="VJM66" s="87"/>
      <c r="VJN66" s="87"/>
      <c r="VJO66" s="87"/>
      <c r="VJP66" s="87"/>
      <c r="VJQ66" s="87"/>
      <c r="VJW66" s="87"/>
      <c r="VJX66" s="87"/>
      <c r="VJY66" s="87"/>
      <c r="VJZ66" s="87"/>
      <c r="VKA66" s="87"/>
      <c r="VKB66" s="87"/>
      <c r="VKC66" s="87"/>
      <c r="VKD66" s="87"/>
      <c r="VKE66" s="87"/>
      <c r="VKF66" s="87"/>
      <c r="VKL66" s="87"/>
      <c r="VKM66" s="87"/>
      <c r="VKN66" s="87"/>
      <c r="VKO66" s="87"/>
      <c r="VKP66" s="87"/>
      <c r="VKQ66" s="87"/>
      <c r="VKR66" s="87"/>
      <c r="VKS66" s="87"/>
      <c r="VKT66" s="87"/>
      <c r="VKU66" s="87"/>
      <c r="VLA66" s="87"/>
      <c r="VLB66" s="87"/>
      <c r="VLC66" s="87"/>
      <c r="VLD66" s="87"/>
      <c r="VLE66" s="87"/>
      <c r="VLF66" s="87"/>
      <c r="VLG66" s="87"/>
      <c r="VLH66" s="87"/>
      <c r="VLI66" s="87"/>
      <c r="VLJ66" s="87"/>
      <c r="VLP66" s="87"/>
      <c r="VLQ66" s="87"/>
      <c r="VLR66" s="87"/>
      <c r="VLS66" s="87"/>
      <c r="VLT66" s="87"/>
      <c r="VLU66" s="87"/>
      <c r="VLV66" s="87"/>
      <c r="VLW66" s="87"/>
      <c r="VLX66" s="87"/>
      <c r="VLY66" s="87"/>
      <c r="VME66" s="87"/>
      <c r="VMF66" s="87"/>
      <c r="VMG66" s="87"/>
      <c r="VMH66" s="87"/>
      <c r="VMI66" s="87"/>
      <c r="VMJ66" s="87"/>
      <c r="VMK66" s="87"/>
      <c r="VML66" s="87"/>
      <c r="VMM66" s="87"/>
      <c r="VMN66" s="87"/>
      <c r="VMT66" s="87"/>
      <c r="VMU66" s="87"/>
      <c r="VMV66" s="87"/>
      <c r="VMW66" s="87"/>
      <c r="VMX66" s="87"/>
      <c r="VMY66" s="87"/>
      <c r="VMZ66" s="87"/>
      <c r="VNA66" s="87"/>
      <c r="VNB66" s="87"/>
      <c r="VNC66" s="87"/>
      <c r="VNI66" s="87"/>
      <c r="VNJ66" s="87"/>
      <c r="VNK66" s="87"/>
      <c r="VNL66" s="87"/>
      <c r="VNM66" s="87"/>
      <c r="VNN66" s="87"/>
      <c r="VNO66" s="87"/>
      <c r="VNP66" s="87"/>
      <c r="VNQ66" s="87"/>
      <c r="VNR66" s="87"/>
      <c r="VNX66" s="87"/>
      <c r="VNY66" s="87"/>
      <c r="VNZ66" s="87"/>
      <c r="VOA66" s="87"/>
      <c r="VOB66" s="87"/>
      <c r="VOC66" s="87"/>
      <c r="VOD66" s="87"/>
      <c r="VOE66" s="87"/>
      <c r="VOF66" s="87"/>
      <c r="VOG66" s="87"/>
      <c r="VOM66" s="87"/>
      <c r="VON66" s="87"/>
      <c r="VOO66" s="87"/>
      <c r="VOP66" s="87"/>
      <c r="VOQ66" s="87"/>
      <c r="VOR66" s="87"/>
      <c r="VOS66" s="87"/>
      <c r="VOT66" s="87"/>
      <c r="VOU66" s="87"/>
      <c r="VOV66" s="87"/>
      <c r="VPB66" s="87"/>
      <c r="VPC66" s="87"/>
      <c r="VPD66" s="87"/>
      <c r="VPE66" s="87"/>
      <c r="VPF66" s="87"/>
      <c r="VPG66" s="87"/>
      <c r="VPH66" s="87"/>
      <c r="VPI66" s="87"/>
      <c r="VPJ66" s="87"/>
      <c r="VPK66" s="87"/>
      <c r="VPQ66" s="87"/>
      <c r="VPR66" s="87"/>
      <c r="VPS66" s="87"/>
      <c r="VPT66" s="87"/>
      <c r="VPU66" s="87"/>
      <c r="VPV66" s="87"/>
      <c r="VPW66" s="87"/>
      <c r="VPX66" s="87"/>
      <c r="VPY66" s="87"/>
      <c r="VPZ66" s="87"/>
      <c r="VQF66" s="87"/>
      <c r="VQG66" s="87"/>
      <c r="VQH66" s="87"/>
      <c r="VQI66" s="87"/>
      <c r="VQJ66" s="87"/>
      <c r="VQK66" s="87"/>
      <c r="VQL66" s="87"/>
      <c r="VQM66" s="87"/>
      <c r="VQN66" s="87"/>
      <c r="VQO66" s="87"/>
      <c r="VQU66" s="87"/>
      <c r="VQV66" s="87"/>
      <c r="VQW66" s="87"/>
      <c r="VQX66" s="87"/>
      <c r="VQY66" s="87"/>
      <c r="VQZ66" s="87"/>
      <c r="VRA66" s="87"/>
      <c r="VRB66" s="87"/>
      <c r="VRC66" s="87"/>
      <c r="VRD66" s="87"/>
      <c r="VRJ66" s="87"/>
      <c r="VRK66" s="87"/>
      <c r="VRL66" s="87"/>
      <c r="VRM66" s="87"/>
      <c r="VRN66" s="87"/>
      <c r="VRO66" s="87"/>
      <c r="VRP66" s="87"/>
      <c r="VRQ66" s="87"/>
      <c r="VRR66" s="87"/>
      <c r="VRS66" s="87"/>
      <c r="VRY66" s="87"/>
      <c r="VRZ66" s="87"/>
      <c r="VSA66" s="87"/>
      <c r="VSB66" s="87"/>
      <c r="VSC66" s="87"/>
      <c r="VSD66" s="87"/>
      <c r="VSE66" s="87"/>
      <c r="VSF66" s="87"/>
      <c r="VSG66" s="87"/>
      <c r="VSH66" s="87"/>
      <c r="VSN66" s="87"/>
      <c r="VSO66" s="87"/>
      <c r="VSP66" s="87"/>
      <c r="VSQ66" s="87"/>
      <c r="VSR66" s="87"/>
      <c r="VSS66" s="87"/>
      <c r="VST66" s="87"/>
      <c r="VSU66" s="87"/>
      <c r="VSV66" s="87"/>
      <c r="VSW66" s="87"/>
      <c r="VTC66" s="87"/>
      <c r="VTD66" s="87"/>
      <c r="VTE66" s="87"/>
      <c r="VTF66" s="87"/>
      <c r="VTG66" s="87"/>
      <c r="VTH66" s="87"/>
      <c r="VTI66" s="87"/>
      <c r="VTJ66" s="87"/>
      <c r="VTK66" s="87"/>
      <c r="VTL66" s="87"/>
      <c r="VTR66" s="87"/>
      <c r="VTS66" s="87"/>
      <c r="VTT66" s="87"/>
      <c r="VTU66" s="87"/>
      <c r="VTV66" s="87"/>
      <c r="VTW66" s="87"/>
      <c r="VTX66" s="87"/>
      <c r="VTY66" s="87"/>
      <c r="VTZ66" s="87"/>
      <c r="VUA66" s="87"/>
      <c r="VUG66" s="87"/>
      <c r="VUH66" s="87"/>
      <c r="VUI66" s="87"/>
      <c r="VUJ66" s="87"/>
      <c r="VUK66" s="87"/>
      <c r="VUL66" s="87"/>
      <c r="VUM66" s="87"/>
      <c r="VUN66" s="87"/>
      <c r="VUO66" s="87"/>
      <c r="VUP66" s="87"/>
      <c r="VUV66" s="87"/>
      <c r="VUW66" s="87"/>
      <c r="VUX66" s="87"/>
      <c r="VUY66" s="87"/>
      <c r="VUZ66" s="87"/>
      <c r="VVA66" s="87"/>
      <c r="VVB66" s="87"/>
      <c r="VVC66" s="87"/>
      <c r="VVD66" s="87"/>
      <c r="VVE66" s="87"/>
      <c r="VVK66" s="87"/>
      <c r="VVL66" s="87"/>
      <c r="VVM66" s="87"/>
      <c r="VVN66" s="87"/>
      <c r="VVO66" s="87"/>
      <c r="VVP66" s="87"/>
      <c r="VVQ66" s="87"/>
      <c r="VVR66" s="87"/>
      <c r="VVS66" s="87"/>
      <c r="VVT66" s="87"/>
      <c r="VVZ66" s="87"/>
      <c r="VWA66" s="87"/>
      <c r="VWB66" s="87"/>
      <c r="VWC66" s="87"/>
      <c r="VWD66" s="87"/>
      <c r="VWE66" s="87"/>
      <c r="VWF66" s="87"/>
      <c r="VWG66" s="87"/>
      <c r="VWH66" s="87"/>
      <c r="VWI66" s="87"/>
      <c r="VWO66" s="87"/>
      <c r="VWP66" s="87"/>
      <c r="VWQ66" s="87"/>
      <c r="VWR66" s="87"/>
      <c r="VWS66" s="87"/>
      <c r="VWT66" s="87"/>
      <c r="VWU66" s="87"/>
      <c r="VWV66" s="87"/>
      <c r="VWW66" s="87"/>
      <c r="VWX66" s="87"/>
      <c r="VXD66" s="87"/>
      <c r="VXE66" s="87"/>
      <c r="VXF66" s="87"/>
      <c r="VXG66" s="87"/>
      <c r="VXH66" s="87"/>
      <c r="VXI66" s="87"/>
      <c r="VXJ66" s="87"/>
      <c r="VXK66" s="87"/>
      <c r="VXL66" s="87"/>
      <c r="VXM66" s="87"/>
      <c r="VXS66" s="87"/>
      <c r="VXT66" s="87"/>
      <c r="VXU66" s="87"/>
      <c r="VXV66" s="87"/>
      <c r="VXW66" s="87"/>
      <c r="VXX66" s="87"/>
      <c r="VXY66" s="87"/>
      <c r="VXZ66" s="87"/>
      <c r="VYA66" s="87"/>
      <c r="VYB66" s="87"/>
      <c r="VYH66" s="87"/>
      <c r="VYI66" s="87"/>
      <c r="VYJ66" s="87"/>
      <c r="VYK66" s="87"/>
      <c r="VYL66" s="87"/>
      <c r="VYM66" s="87"/>
      <c r="VYN66" s="87"/>
      <c r="VYO66" s="87"/>
      <c r="VYP66" s="87"/>
      <c r="VYQ66" s="87"/>
      <c r="VYW66" s="87"/>
      <c r="VYX66" s="87"/>
      <c r="VYY66" s="87"/>
      <c r="VYZ66" s="87"/>
      <c r="VZA66" s="87"/>
      <c r="VZB66" s="87"/>
      <c r="VZC66" s="87"/>
      <c r="VZD66" s="87"/>
      <c r="VZE66" s="87"/>
      <c r="VZF66" s="87"/>
      <c r="VZL66" s="87"/>
      <c r="VZM66" s="87"/>
      <c r="VZN66" s="87"/>
      <c r="VZO66" s="87"/>
      <c r="VZP66" s="87"/>
      <c r="VZQ66" s="87"/>
      <c r="VZR66" s="87"/>
      <c r="VZS66" s="87"/>
      <c r="VZT66" s="87"/>
      <c r="VZU66" s="87"/>
      <c r="WAA66" s="87"/>
      <c r="WAB66" s="87"/>
      <c r="WAC66" s="87"/>
      <c r="WAD66" s="87"/>
      <c r="WAE66" s="87"/>
      <c r="WAF66" s="87"/>
      <c r="WAG66" s="87"/>
      <c r="WAH66" s="87"/>
      <c r="WAI66" s="87"/>
      <c r="WAJ66" s="87"/>
      <c r="WAP66" s="87"/>
      <c r="WAQ66" s="87"/>
      <c r="WAR66" s="87"/>
      <c r="WAS66" s="87"/>
      <c r="WAT66" s="87"/>
      <c r="WAU66" s="87"/>
      <c r="WAV66" s="87"/>
      <c r="WAW66" s="87"/>
      <c r="WAX66" s="87"/>
      <c r="WAY66" s="87"/>
      <c r="WBE66" s="87"/>
      <c r="WBF66" s="87"/>
      <c r="WBG66" s="87"/>
      <c r="WBH66" s="87"/>
      <c r="WBI66" s="87"/>
    </row>
    <row r="67" spans="8:1019 1025:4094 4100:8189 8195:11264 11270:12284 12290:15359 15365:15609">
      <c r="H67" s="86"/>
      <c r="I67" s="86"/>
      <c r="J67" s="86"/>
      <c r="L67" s="87"/>
      <c r="N67" s="87"/>
      <c r="O67" s="87"/>
      <c r="P67" s="87"/>
      <c r="Q67" s="87"/>
      <c r="R67" s="86"/>
      <c r="S67" s="86"/>
      <c r="T67" s="86"/>
      <c r="U67" s="86"/>
      <c r="V67" s="86"/>
      <c r="W67" s="86"/>
      <c r="X67" s="86"/>
      <c r="Y67" s="86"/>
      <c r="Z67" s="86"/>
      <c r="AA67" s="86"/>
      <c r="AB67" s="86"/>
      <c r="AC67" s="86"/>
      <c r="AD67" s="86"/>
      <c r="AE67" s="86"/>
      <c r="AF67" s="86"/>
      <c r="AG67" s="86" t="s">
        <v>208</v>
      </c>
      <c r="AH67" s="150">
        <f>SUMIFS($I:$I,$G:$G,"Cap",$D:$D,AG67)</f>
        <v>0</v>
      </c>
      <c r="AI67" s="150">
        <f>SUMIFS($I:$I,$G:$G,"Op",$D:$D,AG67)</f>
        <v>0</v>
      </c>
      <c r="AJ67" s="149">
        <f t="shared" si="37"/>
        <v>0</v>
      </c>
      <c r="AK67" s="87"/>
      <c r="AL67" s="153"/>
      <c r="AM67" s="86" t="s">
        <v>208</v>
      </c>
      <c r="AN67" s="150">
        <f>SUMIFS($J:$J,$G:$G,"Cap",$D:$D,AM67)</f>
        <v>0</v>
      </c>
      <c r="AO67" s="150">
        <f>SUMIFS($J:$J,$G:$G,"Op",$D:$D,AM67)</f>
        <v>0</v>
      </c>
      <c r="AP67" s="149">
        <f t="shared" si="38"/>
        <v>0</v>
      </c>
      <c r="AQ67" s="158"/>
      <c r="AT67" s="87"/>
      <c r="AU67" s="87"/>
      <c r="AV67" s="87"/>
      <c r="AW67" s="87"/>
      <c r="AX67" s="87"/>
      <c r="AY67" s="87"/>
      <c r="AZ67" s="87"/>
      <c r="BA67" s="87"/>
      <c r="BB67" s="87"/>
      <c r="BC67" s="87"/>
      <c r="BD67" s="87"/>
      <c r="BE67" s="87"/>
      <c r="BF67" s="87"/>
      <c r="BG67" s="87"/>
      <c r="BM67" s="87"/>
      <c r="BN67" s="87"/>
      <c r="BO67" s="87"/>
      <c r="BP67" s="87"/>
      <c r="BQ67" s="87"/>
      <c r="BR67" s="87"/>
      <c r="BS67" s="87"/>
      <c r="BT67" s="87"/>
      <c r="BU67" s="87"/>
      <c r="BV67" s="87"/>
      <c r="CB67" s="87"/>
      <c r="CC67" s="87"/>
      <c r="CD67" s="87"/>
      <c r="CE67" s="87"/>
      <c r="CF67" s="87"/>
      <c r="CG67" s="87"/>
      <c r="CH67" s="87"/>
      <c r="CI67" s="87"/>
      <c r="CJ67" s="87"/>
      <c r="CK67" s="87"/>
      <c r="CQ67" s="87"/>
      <c r="CR67" s="87"/>
      <c r="CS67" s="87"/>
      <c r="CT67" s="87"/>
      <c r="CU67" s="87"/>
      <c r="CV67" s="87"/>
      <c r="CW67" s="87"/>
      <c r="CX67" s="87"/>
      <c r="CY67" s="87"/>
      <c r="CZ67" s="87"/>
      <c r="DF67" s="87"/>
      <c r="DG67" s="87"/>
      <c r="DH67" s="87"/>
      <c r="DI67" s="87"/>
      <c r="DJ67" s="87"/>
      <c r="DK67" s="87"/>
      <c r="DL67" s="87"/>
      <c r="DM67" s="87"/>
      <c r="DN67" s="87"/>
      <c r="DO67" s="87"/>
      <c r="DU67" s="87"/>
      <c r="DV67" s="87"/>
      <c r="DW67" s="87"/>
      <c r="DX67" s="87"/>
      <c r="DY67" s="87"/>
      <c r="DZ67" s="87"/>
      <c r="EA67" s="87"/>
      <c r="EB67" s="87"/>
      <c r="EC67" s="87"/>
      <c r="ED67" s="87"/>
      <c r="EJ67" s="87"/>
      <c r="EK67" s="87"/>
      <c r="EL67" s="87"/>
      <c r="EM67" s="87"/>
      <c r="EN67" s="87"/>
      <c r="EO67" s="87"/>
      <c r="EP67" s="87"/>
      <c r="EQ67" s="87"/>
      <c r="ER67" s="87"/>
      <c r="ES67" s="87"/>
      <c r="EY67" s="87"/>
      <c r="EZ67" s="87"/>
      <c r="FA67" s="87"/>
      <c r="FB67" s="87"/>
      <c r="FC67" s="87"/>
      <c r="FD67" s="87"/>
      <c r="FE67" s="87"/>
      <c r="FF67" s="87"/>
      <c r="FG67" s="87"/>
      <c r="FH67" s="87"/>
      <c r="FN67" s="87"/>
      <c r="FO67" s="87"/>
      <c r="FP67" s="87"/>
      <c r="FQ67" s="87"/>
      <c r="FR67" s="87"/>
      <c r="FS67" s="87"/>
      <c r="FT67" s="87"/>
      <c r="FU67" s="87"/>
      <c r="FV67" s="87"/>
      <c r="FW67" s="87"/>
      <c r="GC67" s="87"/>
      <c r="GD67" s="87"/>
      <c r="GE67" s="87"/>
      <c r="GF67" s="87"/>
      <c r="GG67" s="87"/>
      <c r="GH67" s="87"/>
      <c r="GI67" s="87"/>
      <c r="GJ67" s="87"/>
      <c r="GK67" s="87"/>
      <c r="GL67" s="87"/>
      <c r="GR67" s="87"/>
      <c r="GS67" s="87"/>
      <c r="GT67" s="87"/>
      <c r="GU67" s="87"/>
      <c r="GV67" s="87"/>
      <c r="GW67" s="87"/>
      <c r="GX67" s="87"/>
      <c r="GY67" s="87"/>
      <c r="GZ67" s="87"/>
      <c r="HA67" s="87"/>
      <c r="HG67" s="87"/>
      <c r="HH67" s="87"/>
      <c r="HI67" s="87"/>
      <c r="HJ67" s="87"/>
      <c r="HK67" s="87"/>
      <c r="HL67" s="87"/>
      <c r="HM67" s="87"/>
      <c r="HN67" s="87"/>
      <c r="HO67" s="87"/>
      <c r="HP67" s="87"/>
      <c r="HV67" s="87"/>
      <c r="HW67" s="87"/>
      <c r="HX67" s="87"/>
      <c r="HY67" s="87"/>
      <c r="HZ67" s="87"/>
      <c r="IA67" s="87"/>
      <c r="IB67" s="87"/>
      <c r="IC67" s="87"/>
      <c r="ID67" s="87"/>
      <c r="IE67" s="87"/>
      <c r="IK67" s="87"/>
      <c r="IL67" s="87"/>
      <c r="IM67" s="87"/>
      <c r="IN67" s="87"/>
      <c r="IO67" s="87"/>
      <c r="IP67" s="87"/>
      <c r="IQ67" s="87"/>
      <c r="IR67" s="87"/>
      <c r="IS67" s="87"/>
      <c r="IT67" s="87"/>
      <c r="IZ67" s="87"/>
      <c r="JA67" s="87"/>
      <c r="JB67" s="87"/>
      <c r="JC67" s="87"/>
      <c r="JD67" s="87"/>
      <c r="JE67" s="87"/>
      <c r="JF67" s="87"/>
      <c r="JG67" s="87"/>
      <c r="JH67" s="87"/>
      <c r="JI67" s="87"/>
      <c r="JO67" s="87"/>
      <c r="JP67" s="87"/>
      <c r="JQ67" s="87"/>
      <c r="JR67" s="87"/>
      <c r="JS67" s="87"/>
      <c r="JT67" s="87"/>
      <c r="JU67" s="87"/>
      <c r="JV67" s="87"/>
      <c r="JW67" s="87"/>
      <c r="JX67" s="87"/>
      <c r="KD67" s="87"/>
      <c r="KE67" s="87"/>
      <c r="KF67" s="87"/>
      <c r="KG67" s="87"/>
      <c r="KH67" s="87"/>
      <c r="KI67" s="87"/>
      <c r="KJ67" s="87"/>
      <c r="KK67" s="87"/>
      <c r="KL67" s="87"/>
      <c r="KM67" s="87"/>
      <c r="KS67" s="87"/>
      <c r="KT67" s="87"/>
      <c r="KU67" s="87"/>
      <c r="KV67" s="87"/>
      <c r="KW67" s="87"/>
      <c r="KX67" s="87"/>
      <c r="KY67" s="87"/>
      <c r="KZ67" s="87"/>
      <c r="LA67" s="87"/>
      <c r="LB67" s="87"/>
      <c r="LH67" s="87"/>
      <c r="LI67" s="87"/>
      <c r="LJ67" s="87"/>
      <c r="LK67" s="87"/>
      <c r="LL67" s="87"/>
      <c r="LM67" s="87"/>
      <c r="LN67" s="87"/>
      <c r="LO67" s="87"/>
      <c r="LP67" s="87"/>
      <c r="LQ67" s="87"/>
      <c r="LW67" s="87"/>
      <c r="LX67" s="87"/>
      <c r="LY67" s="87"/>
      <c r="LZ67" s="87"/>
      <c r="MA67" s="87"/>
      <c r="MB67" s="87"/>
      <c r="MC67" s="87"/>
      <c r="MD67" s="87"/>
      <c r="ME67" s="87"/>
      <c r="MF67" s="87"/>
      <c r="ML67" s="87"/>
      <c r="MM67" s="87"/>
      <c r="MN67" s="87"/>
      <c r="MO67" s="87"/>
      <c r="MP67" s="87"/>
      <c r="MQ67" s="87"/>
      <c r="MR67" s="87"/>
      <c r="MS67" s="87"/>
      <c r="MT67" s="87"/>
      <c r="MU67" s="87"/>
      <c r="NA67" s="87"/>
      <c r="NB67" s="87"/>
      <c r="NC67" s="87"/>
      <c r="ND67" s="87"/>
      <c r="NE67" s="87"/>
      <c r="NF67" s="87"/>
      <c r="NG67" s="87"/>
      <c r="NH67" s="87"/>
      <c r="NI67" s="87"/>
      <c r="NJ67" s="87"/>
      <c r="NP67" s="87"/>
      <c r="NQ67" s="87"/>
      <c r="NR67" s="87"/>
      <c r="NS67" s="87"/>
      <c r="NT67" s="87"/>
      <c r="NU67" s="87"/>
      <c r="NV67" s="87"/>
      <c r="NW67" s="87"/>
      <c r="NX67" s="87"/>
      <c r="NY67" s="87"/>
      <c r="OE67" s="87"/>
      <c r="OF67" s="87"/>
      <c r="OG67" s="87"/>
      <c r="OH67" s="87"/>
      <c r="OI67" s="87"/>
      <c r="OJ67" s="87"/>
      <c r="OK67" s="87"/>
      <c r="OL67" s="87"/>
      <c r="OM67" s="87"/>
      <c r="ON67" s="87"/>
      <c r="OT67" s="87"/>
      <c r="OU67" s="87"/>
      <c r="OV67" s="87"/>
      <c r="OW67" s="87"/>
      <c r="OX67" s="87"/>
      <c r="OY67" s="87"/>
      <c r="OZ67" s="87"/>
      <c r="PA67" s="87"/>
      <c r="PB67" s="87"/>
      <c r="PC67" s="87"/>
      <c r="PI67" s="87"/>
      <c r="PJ67" s="87"/>
      <c r="PK67" s="87"/>
      <c r="PL67" s="87"/>
      <c r="PM67" s="87"/>
      <c r="PN67" s="87"/>
      <c r="PO67" s="87"/>
      <c r="PP67" s="87"/>
      <c r="PQ67" s="87"/>
      <c r="PR67" s="87"/>
      <c r="PX67" s="87"/>
      <c r="PY67" s="87"/>
      <c r="PZ67" s="87"/>
      <c r="QA67" s="87"/>
      <c r="QB67" s="87"/>
      <c r="QC67" s="87"/>
      <c r="QD67" s="87"/>
      <c r="QE67" s="87"/>
      <c r="QF67" s="87"/>
      <c r="QG67" s="87"/>
      <c r="QM67" s="87"/>
      <c r="QN67" s="87"/>
      <c r="QO67" s="87"/>
      <c r="QP67" s="87"/>
      <c r="QQ67" s="87"/>
      <c r="QR67" s="87"/>
      <c r="QS67" s="87"/>
      <c r="QT67" s="87"/>
      <c r="QU67" s="87"/>
      <c r="QV67" s="87"/>
      <c r="RB67" s="87"/>
      <c r="RC67" s="87"/>
      <c r="RD67" s="87"/>
      <c r="RE67" s="87"/>
      <c r="RF67" s="87"/>
      <c r="RG67" s="87"/>
      <c r="RH67" s="87"/>
      <c r="RI67" s="87"/>
      <c r="RJ67" s="87"/>
      <c r="RK67" s="87"/>
      <c r="RQ67" s="87"/>
      <c r="RR67" s="87"/>
      <c r="RS67" s="87"/>
      <c r="RT67" s="87"/>
      <c r="RU67" s="87"/>
      <c r="RV67" s="87"/>
      <c r="RW67" s="87"/>
      <c r="RX67" s="87"/>
      <c r="RY67" s="87"/>
      <c r="RZ67" s="87"/>
      <c r="SF67" s="87"/>
      <c r="SG67" s="87"/>
      <c r="SH67" s="87"/>
      <c r="SI67" s="87"/>
      <c r="SJ67" s="87"/>
      <c r="SK67" s="87"/>
      <c r="SL67" s="87"/>
      <c r="SM67" s="87"/>
      <c r="SN67" s="87"/>
      <c r="SO67" s="87"/>
      <c r="SU67" s="87"/>
      <c r="SV67" s="87"/>
      <c r="SW67" s="87"/>
      <c r="SX67" s="87"/>
      <c r="SY67" s="87"/>
      <c r="SZ67" s="87"/>
      <c r="TA67" s="87"/>
      <c r="TB67" s="87"/>
      <c r="TC67" s="87"/>
      <c r="TD67" s="87"/>
      <c r="TJ67" s="87"/>
      <c r="TK67" s="87"/>
      <c r="TL67" s="87"/>
      <c r="TM67" s="87"/>
      <c r="TN67" s="87"/>
      <c r="TO67" s="87"/>
      <c r="TP67" s="87"/>
      <c r="TQ67" s="87"/>
      <c r="TR67" s="87"/>
      <c r="TS67" s="87"/>
      <c r="TY67" s="87"/>
      <c r="TZ67" s="87"/>
      <c r="UA67" s="87"/>
      <c r="UB67" s="87"/>
      <c r="UC67" s="87"/>
      <c r="UD67" s="87"/>
      <c r="UE67" s="87"/>
      <c r="UF67" s="87"/>
      <c r="UG67" s="87"/>
      <c r="UH67" s="87"/>
      <c r="UN67" s="87"/>
      <c r="UO67" s="87"/>
      <c r="UP67" s="87"/>
      <c r="UQ67" s="87"/>
      <c r="UR67" s="87"/>
      <c r="US67" s="87"/>
      <c r="UT67" s="87"/>
      <c r="UU67" s="87"/>
      <c r="UV67" s="87"/>
      <c r="UW67" s="87"/>
      <c r="VC67" s="87"/>
      <c r="VD67" s="87"/>
      <c r="VE67" s="87"/>
      <c r="VF67" s="87"/>
      <c r="VG67" s="87"/>
      <c r="VH67" s="87"/>
      <c r="VI67" s="87"/>
      <c r="VJ67" s="87"/>
      <c r="VK67" s="87"/>
      <c r="VL67" s="87"/>
      <c r="VR67" s="87"/>
      <c r="VS67" s="87"/>
      <c r="VT67" s="87"/>
      <c r="VU67" s="87"/>
      <c r="VV67" s="87"/>
      <c r="VW67" s="87"/>
      <c r="VX67" s="87"/>
      <c r="VY67" s="87"/>
      <c r="VZ67" s="87"/>
      <c r="WA67" s="87"/>
      <c r="WG67" s="87"/>
      <c r="WH67" s="87"/>
      <c r="WI67" s="87"/>
      <c r="WJ67" s="87"/>
      <c r="WK67" s="87"/>
      <c r="WL67" s="87"/>
      <c r="WM67" s="87"/>
      <c r="WN67" s="87"/>
      <c r="WO67" s="87"/>
      <c r="WP67" s="87"/>
      <c r="WV67" s="87"/>
      <c r="WW67" s="87"/>
      <c r="WX67" s="87"/>
      <c r="WY67" s="87"/>
      <c r="WZ67" s="87"/>
      <c r="XA67" s="87"/>
      <c r="XB67" s="87"/>
      <c r="XC67" s="87"/>
      <c r="XD67" s="87"/>
      <c r="XE67" s="87"/>
      <c r="XK67" s="87"/>
      <c r="XL67" s="87"/>
      <c r="XM67" s="87"/>
      <c r="XN67" s="87"/>
      <c r="XO67" s="87"/>
      <c r="XP67" s="87"/>
      <c r="XQ67" s="87"/>
      <c r="XR67" s="87"/>
      <c r="XS67" s="87"/>
      <c r="XT67" s="87"/>
      <c r="XZ67" s="87"/>
      <c r="YA67" s="87"/>
      <c r="YB67" s="87"/>
      <c r="YC67" s="87"/>
      <c r="YD67" s="87"/>
      <c r="YE67" s="87"/>
      <c r="YF67" s="87"/>
      <c r="YG67" s="87"/>
      <c r="YH67" s="87"/>
      <c r="YI67" s="87"/>
      <c r="YO67" s="87"/>
      <c r="YP67" s="87"/>
      <c r="YQ67" s="87"/>
      <c r="YR67" s="87"/>
      <c r="YS67" s="87"/>
      <c r="YT67" s="87"/>
      <c r="YU67" s="87"/>
      <c r="YV67" s="87"/>
      <c r="YW67" s="87"/>
      <c r="YX67" s="87"/>
      <c r="ZD67" s="87"/>
      <c r="ZE67" s="87"/>
      <c r="ZF67" s="87"/>
      <c r="ZG67" s="87"/>
      <c r="ZH67" s="87"/>
      <c r="ZI67" s="87"/>
      <c r="ZJ67" s="87"/>
      <c r="ZK67" s="87"/>
      <c r="ZL67" s="87"/>
      <c r="ZM67" s="87"/>
      <c r="ZS67" s="87"/>
      <c r="ZT67" s="87"/>
      <c r="ZU67" s="87"/>
      <c r="ZV67" s="87"/>
      <c r="ZW67" s="87"/>
      <c r="ZX67" s="87"/>
      <c r="ZY67" s="87"/>
      <c r="ZZ67" s="87"/>
      <c r="AAA67" s="87"/>
      <c r="AAB67" s="87"/>
      <c r="AAH67" s="87"/>
      <c r="AAI67" s="87"/>
      <c r="AAJ67" s="87"/>
      <c r="AAK67" s="87"/>
      <c r="AAL67" s="87"/>
      <c r="AAM67" s="87"/>
      <c r="AAN67" s="87"/>
      <c r="AAO67" s="87"/>
      <c r="AAP67" s="87"/>
      <c r="AAQ67" s="87"/>
      <c r="AAW67" s="87"/>
      <c r="AAX67" s="87"/>
      <c r="AAY67" s="87"/>
      <c r="AAZ67" s="87"/>
      <c r="ABA67" s="87"/>
      <c r="ABB67" s="87"/>
      <c r="ABC67" s="87"/>
      <c r="ABD67" s="87"/>
      <c r="ABE67" s="87"/>
      <c r="ABF67" s="87"/>
      <c r="ABL67" s="87"/>
      <c r="ABM67" s="87"/>
      <c r="ABN67" s="87"/>
      <c r="ABO67" s="87"/>
      <c r="ABP67" s="87"/>
      <c r="ABQ67" s="87"/>
      <c r="ABR67" s="87"/>
      <c r="ABS67" s="87"/>
      <c r="ABT67" s="87"/>
      <c r="ABU67" s="87"/>
      <c r="ACA67" s="87"/>
      <c r="ACB67" s="87"/>
      <c r="ACC67" s="87"/>
      <c r="ACD67" s="87"/>
      <c r="ACE67" s="87"/>
      <c r="ACF67" s="87"/>
      <c r="ACG67" s="87"/>
      <c r="ACH67" s="87"/>
      <c r="ACI67" s="87"/>
      <c r="ACJ67" s="87"/>
      <c r="ACP67" s="87"/>
      <c r="ACQ67" s="87"/>
      <c r="ACR67" s="87"/>
      <c r="ACS67" s="87"/>
      <c r="ACT67" s="87"/>
      <c r="ACU67" s="87"/>
      <c r="ACV67" s="87"/>
      <c r="ACW67" s="87"/>
      <c r="ACX67" s="87"/>
      <c r="ACY67" s="87"/>
      <c r="ADE67" s="87"/>
      <c r="ADF67" s="87"/>
      <c r="ADG67" s="87"/>
      <c r="ADH67" s="87"/>
      <c r="ADI67" s="87"/>
      <c r="ADJ67" s="87"/>
      <c r="ADK67" s="87"/>
      <c r="ADL67" s="87"/>
      <c r="ADM67" s="87"/>
      <c r="ADN67" s="87"/>
      <c r="ADT67" s="87"/>
      <c r="ADU67" s="87"/>
      <c r="ADV67" s="87"/>
      <c r="ADW67" s="87"/>
      <c r="ADX67" s="87"/>
      <c r="ADY67" s="87"/>
      <c r="ADZ67" s="87"/>
      <c r="AEA67" s="87"/>
      <c r="AEB67" s="87"/>
      <c r="AEC67" s="87"/>
      <c r="AEI67" s="87"/>
      <c r="AEJ67" s="87"/>
      <c r="AEK67" s="87"/>
      <c r="AEL67" s="87"/>
      <c r="AEM67" s="87"/>
      <c r="AEN67" s="87"/>
      <c r="AEO67" s="87"/>
      <c r="AEP67" s="87"/>
      <c r="AEQ67" s="87"/>
      <c r="AER67" s="87"/>
      <c r="AEX67" s="87"/>
      <c r="AEY67" s="87"/>
      <c r="AEZ67" s="87"/>
      <c r="AFA67" s="87"/>
      <c r="AFB67" s="87"/>
      <c r="AFC67" s="87"/>
      <c r="AFD67" s="87"/>
      <c r="AFE67" s="87"/>
      <c r="AFF67" s="87"/>
      <c r="AFG67" s="87"/>
      <c r="AFM67" s="87"/>
      <c r="AFN67" s="87"/>
      <c r="AFO67" s="87"/>
      <c r="AFP67" s="87"/>
      <c r="AFQ67" s="87"/>
      <c r="AFR67" s="87"/>
      <c r="AFS67" s="87"/>
      <c r="AFT67" s="87"/>
      <c r="AFU67" s="87"/>
      <c r="AFV67" s="87"/>
      <c r="AGB67" s="87"/>
      <c r="AGC67" s="87"/>
      <c r="AGD67" s="87"/>
      <c r="AGE67" s="87"/>
      <c r="AGF67" s="87"/>
      <c r="AGG67" s="87"/>
      <c r="AGH67" s="87"/>
      <c r="AGI67" s="87"/>
      <c r="AGJ67" s="87"/>
      <c r="AGK67" s="87"/>
      <c r="AGQ67" s="87"/>
      <c r="AGR67" s="87"/>
      <c r="AGS67" s="87"/>
      <c r="AGT67" s="87"/>
      <c r="AGU67" s="87"/>
      <c r="AGV67" s="87"/>
      <c r="AGW67" s="87"/>
      <c r="AGX67" s="87"/>
      <c r="AGY67" s="87"/>
      <c r="AGZ67" s="87"/>
      <c r="AHF67" s="87"/>
      <c r="AHG67" s="87"/>
      <c r="AHH67" s="87"/>
      <c r="AHI67" s="87"/>
      <c r="AHJ67" s="87"/>
      <c r="AHK67" s="87"/>
      <c r="AHL67" s="87"/>
      <c r="AHM67" s="87"/>
      <c r="AHN67" s="87"/>
      <c r="AHO67" s="87"/>
      <c r="AHU67" s="87"/>
      <c r="AHV67" s="87"/>
      <c r="AHW67" s="87"/>
      <c r="AHX67" s="87"/>
      <c r="AHY67" s="87"/>
      <c r="AHZ67" s="87"/>
      <c r="AIA67" s="87"/>
      <c r="AIB67" s="87"/>
      <c r="AIC67" s="87"/>
      <c r="AID67" s="87"/>
      <c r="AIJ67" s="87"/>
      <c r="AIK67" s="87"/>
      <c r="AIL67" s="87"/>
      <c r="AIM67" s="87"/>
      <c r="AIN67" s="87"/>
      <c r="AIO67" s="87"/>
      <c r="AIP67" s="87"/>
      <c r="AIQ67" s="87"/>
      <c r="AIR67" s="87"/>
      <c r="AIS67" s="87"/>
      <c r="AIY67" s="87"/>
      <c r="AIZ67" s="87"/>
      <c r="AJA67" s="87"/>
      <c r="AJB67" s="87"/>
      <c r="AJC67" s="87"/>
      <c r="AJD67" s="87"/>
      <c r="AJE67" s="87"/>
      <c r="AJF67" s="87"/>
      <c r="AJG67" s="87"/>
      <c r="AJH67" s="87"/>
      <c r="AJN67" s="87"/>
      <c r="AJO67" s="87"/>
      <c r="AJP67" s="87"/>
      <c r="AJQ67" s="87"/>
      <c r="AJR67" s="87"/>
      <c r="AJS67" s="87"/>
      <c r="AJT67" s="87"/>
      <c r="AJU67" s="87"/>
      <c r="AJV67" s="87"/>
      <c r="AJW67" s="87"/>
      <c r="AKC67" s="87"/>
      <c r="AKD67" s="87"/>
      <c r="AKE67" s="87"/>
      <c r="AKF67" s="87"/>
      <c r="AKG67" s="87"/>
      <c r="AKH67" s="87"/>
      <c r="AKI67" s="87"/>
      <c r="AKJ67" s="87"/>
      <c r="AKK67" s="87"/>
      <c r="AKL67" s="87"/>
      <c r="AKR67" s="87"/>
      <c r="AKS67" s="87"/>
      <c r="AKT67" s="87"/>
      <c r="AKU67" s="87"/>
      <c r="AKV67" s="87"/>
      <c r="AKW67" s="87"/>
      <c r="AKX67" s="87"/>
      <c r="AKY67" s="87"/>
      <c r="AKZ67" s="87"/>
      <c r="ALA67" s="87"/>
      <c r="ALG67" s="87"/>
      <c r="ALH67" s="87"/>
      <c r="ALI67" s="87"/>
      <c r="ALJ67" s="87"/>
      <c r="ALK67" s="87"/>
      <c r="ALL67" s="87"/>
      <c r="ALM67" s="87"/>
      <c r="ALN67" s="87"/>
      <c r="ALO67" s="87"/>
      <c r="ALP67" s="87"/>
      <c r="ALV67" s="87"/>
      <c r="ALW67" s="87"/>
      <c r="ALX67" s="87"/>
      <c r="ALY67" s="87"/>
      <c r="ALZ67" s="87"/>
      <c r="AMA67" s="87"/>
      <c r="AMB67" s="87"/>
      <c r="AMC67" s="87"/>
      <c r="AMD67" s="87"/>
      <c r="AME67" s="87"/>
      <c r="AMK67" s="87"/>
      <c r="AML67" s="87"/>
      <c r="AMM67" s="87"/>
      <c r="AMN67" s="87"/>
      <c r="AMO67" s="87"/>
      <c r="AMP67" s="87"/>
      <c r="AMQ67" s="87"/>
      <c r="AMR67" s="87"/>
      <c r="AMS67" s="87"/>
      <c r="AMT67" s="87"/>
      <c r="AMZ67" s="87"/>
      <c r="ANA67" s="87"/>
      <c r="ANB67" s="87"/>
      <c r="ANC67" s="87"/>
      <c r="AND67" s="87"/>
      <c r="ANE67" s="87"/>
      <c r="ANF67" s="87"/>
      <c r="ANG67" s="87"/>
      <c r="ANH67" s="87"/>
      <c r="ANI67" s="87"/>
      <c r="ANO67" s="87"/>
      <c r="ANP67" s="87"/>
      <c r="ANQ67" s="87"/>
      <c r="ANR67" s="87"/>
      <c r="ANS67" s="87"/>
      <c r="ANT67" s="87"/>
      <c r="ANU67" s="87"/>
      <c r="ANV67" s="87"/>
      <c r="ANW67" s="87"/>
      <c r="ANX67" s="87"/>
      <c r="AOD67" s="87"/>
      <c r="AOE67" s="87"/>
      <c r="AOF67" s="87"/>
      <c r="AOG67" s="87"/>
      <c r="AOH67" s="87"/>
      <c r="AOI67" s="87"/>
      <c r="AOJ67" s="87"/>
      <c r="AOK67" s="87"/>
      <c r="AOL67" s="87"/>
      <c r="AOM67" s="87"/>
      <c r="AOS67" s="87"/>
      <c r="AOT67" s="87"/>
      <c r="AOU67" s="87"/>
      <c r="AOV67" s="87"/>
      <c r="AOW67" s="87"/>
      <c r="AOX67" s="87"/>
      <c r="AOY67" s="87"/>
      <c r="AOZ67" s="87"/>
      <c r="APA67" s="87"/>
      <c r="APB67" s="87"/>
      <c r="APH67" s="87"/>
      <c r="API67" s="87"/>
      <c r="APJ67" s="87"/>
      <c r="APK67" s="87"/>
      <c r="APL67" s="87"/>
      <c r="APM67" s="87"/>
      <c r="APN67" s="87"/>
      <c r="APO67" s="87"/>
      <c r="APP67" s="87"/>
      <c r="APQ67" s="87"/>
      <c r="APW67" s="87"/>
      <c r="APX67" s="87"/>
      <c r="APY67" s="87"/>
      <c r="APZ67" s="87"/>
      <c r="AQA67" s="87"/>
      <c r="AQB67" s="87"/>
      <c r="AQC67" s="87"/>
      <c r="AQD67" s="87"/>
      <c r="AQE67" s="87"/>
      <c r="AQF67" s="87"/>
      <c r="AQL67" s="87"/>
      <c r="AQM67" s="87"/>
      <c r="AQN67" s="87"/>
      <c r="AQO67" s="87"/>
      <c r="AQP67" s="87"/>
      <c r="AQQ67" s="87"/>
      <c r="AQR67" s="87"/>
      <c r="AQS67" s="87"/>
      <c r="AQT67" s="87"/>
      <c r="AQU67" s="87"/>
      <c r="ARA67" s="87"/>
      <c r="ARB67" s="87"/>
      <c r="ARC67" s="87"/>
      <c r="ARD67" s="87"/>
      <c r="ARE67" s="87"/>
      <c r="ARF67" s="87"/>
      <c r="ARG67" s="87"/>
      <c r="ARH67" s="87"/>
      <c r="ARI67" s="87"/>
      <c r="ARJ67" s="87"/>
      <c r="ARP67" s="87"/>
      <c r="ARQ67" s="87"/>
      <c r="ARR67" s="87"/>
      <c r="ARS67" s="87"/>
      <c r="ART67" s="87"/>
      <c r="ARU67" s="87"/>
      <c r="ARV67" s="87"/>
      <c r="ARW67" s="87"/>
      <c r="ARX67" s="87"/>
      <c r="ARY67" s="87"/>
      <c r="ASE67" s="87"/>
      <c r="ASF67" s="87"/>
      <c r="ASG67" s="87"/>
      <c r="ASH67" s="87"/>
      <c r="ASI67" s="87"/>
      <c r="ASJ67" s="87"/>
      <c r="ASK67" s="87"/>
      <c r="ASL67" s="87"/>
      <c r="ASM67" s="87"/>
      <c r="ASN67" s="87"/>
      <c r="AST67" s="87"/>
      <c r="ASU67" s="87"/>
      <c r="ASV67" s="87"/>
      <c r="ASW67" s="87"/>
      <c r="ASX67" s="87"/>
      <c r="ASY67" s="87"/>
      <c r="ASZ67" s="87"/>
      <c r="ATA67" s="87"/>
      <c r="ATB67" s="87"/>
      <c r="ATC67" s="87"/>
      <c r="ATI67" s="87"/>
      <c r="ATJ67" s="87"/>
      <c r="ATK67" s="87"/>
      <c r="ATL67" s="87"/>
      <c r="ATM67" s="87"/>
      <c r="ATN67" s="87"/>
      <c r="ATO67" s="87"/>
      <c r="ATP67" s="87"/>
      <c r="ATQ67" s="87"/>
      <c r="ATR67" s="87"/>
      <c r="ATX67" s="87"/>
      <c r="ATY67" s="87"/>
      <c r="ATZ67" s="87"/>
      <c r="AUA67" s="87"/>
      <c r="AUB67" s="87"/>
      <c r="AUC67" s="87"/>
      <c r="AUD67" s="87"/>
      <c r="AUE67" s="87"/>
      <c r="AUF67" s="87"/>
      <c r="AUG67" s="87"/>
      <c r="AUM67" s="87"/>
      <c r="AUN67" s="87"/>
      <c r="AUO67" s="87"/>
      <c r="AUP67" s="87"/>
      <c r="AUQ67" s="87"/>
      <c r="AUR67" s="87"/>
      <c r="AUS67" s="87"/>
      <c r="AUT67" s="87"/>
      <c r="AUU67" s="87"/>
      <c r="AUV67" s="87"/>
      <c r="AVB67" s="87"/>
      <c r="AVC67" s="87"/>
      <c r="AVD67" s="87"/>
      <c r="AVE67" s="87"/>
      <c r="AVF67" s="87"/>
      <c r="AVG67" s="87"/>
      <c r="AVH67" s="87"/>
      <c r="AVI67" s="87"/>
      <c r="AVJ67" s="87"/>
      <c r="AVK67" s="87"/>
      <c r="AVQ67" s="87"/>
      <c r="AVR67" s="87"/>
      <c r="AVS67" s="87"/>
      <c r="AVT67" s="87"/>
      <c r="AVU67" s="87"/>
      <c r="AVV67" s="87"/>
      <c r="AVW67" s="87"/>
      <c r="AVX67" s="87"/>
      <c r="AVY67" s="87"/>
      <c r="AVZ67" s="87"/>
      <c r="AWF67" s="87"/>
      <c r="AWG67" s="87"/>
      <c r="AWH67" s="87"/>
      <c r="AWI67" s="87"/>
      <c r="AWJ67" s="87"/>
      <c r="AWK67" s="87"/>
      <c r="AWL67" s="87"/>
      <c r="AWM67" s="87"/>
      <c r="AWN67" s="87"/>
      <c r="AWO67" s="87"/>
      <c r="AWU67" s="87"/>
      <c r="AWV67" s="87"/>
      <c r="AWW67" s="87"/>
      <c r="AWX67" s="87"/>
      <c r="AWY67" s="87"/>
      <c r="AWZ67" s="87"/>
      <c r="AXA67" s="87"/>
      <c r="AXB67" s="87"/>
      <c r="AXC67" s="87"/>
      <c r="AXD67" s="87"/>
      <c r="AXJ67" s="87"/>
      <c r="AXK67" s="87"/>
      <c r="AXL67" s="87"/>
      <c r="AXM67" s="87"/>
      <c r="AXN67" s="87"/>
      <c r="AXO67" s="87"/>
      <c r="AXP67" s="87"/>
      <c r="AXQ67" s="87"/>
      <c r="AXR67" s="87"/>
      <c r="AXS67" s="87"/>
      <c r="AXY67" s="87"/>
      <c r="AXZ67" s="87"/>
      <c r="AYA67" s="87"/>
      <c r="AYB67" s="87"/>
      <c r="AYC67" s="87"/>
      <c r="AYD67" s="87"/>
      <c r="AYE67" s="87"/>
      <c r="AYF67" s="87"/>
      <c r="AYG67" s="87"/>
      <c r="AYH67" s="87"/>
      <c r="AYN67" s="87"/>
      <c r="AYO67" s="87"/>
      <c r="AYP67" s="87"/>
      <c r="AYQ67" s="87"/>
      <c r="AYR67" s="87"/>
      <c r="AYS67" s="87"/>
      <c r="AYT67" s="87"/>
      <c r="AYU67" s="87"/>
      <c r="AYV67" s="87"/>
      <c r="AYW67" s="87"/>
      <c r="AZC67" s="87"/>
      <c r="AZD67" s="87"/>
      <c r="AZE67" s="87"/>
      <c r="AZF67" s="87"/>
      <c r="AZG67" s="87"/>
      <c r="AZH67" s="87"/>
      <c r="AZI67" s="87"/>
      <c r="AZJ67" s="87"/>
      <c r="AZK67" s="87"/>
      <c r="AZL67" s="87"/>
      <c r="AZR67" s="87"/>
      <c r="AZS67" s="87"/>
      <c r="AZT67" s="87"/>
      <c r="AZU67" s="87"/>
      <c r="AZV67" s="87"/>
      <c r="AZW67" s="87"/>
      <c r="AZX67" s="87"/>
      <c r="AZY67" s="87"/>
      <c r="AZZ67" s="87"/>
      <c r="BAA67" s="87"/>
      <c r="BAG67" s="87"/>
      <c r="BAH67" s="87"/>
      <c r="BAI67" s="87"/>
      <c r="BAJ67" s="87"/>
      <c r="BAK67" s="87"/>
      <c r="BAL67" s="87"/>
      <c r="BAM67" s="87"/>
      <c r="BAN67" s="87"/>
      <c r="BAO67" s="87"/>
      <c r="BAP67" s="87"/>
      <c r="BAV67" s="87"/>
      <c r="BAW67" s="87"/>
      <c r="BAX67" s="87"/>
      <c r="BAY67" s="87"/>
      <c r="BAZ67" s="87"/>
      <c r="BBA67" s="87"/>
      <c r="BBB67" s="87"/>
      <c r="BBC67" s="87"/>
      <c r="BBD67" s="87"/>
      <c r="BBE67" s="87"/>
      <c r="BBK67" s="87"/>
      <c r="BBL67" s="87"/>
      <c r="BBM67" s="87"/>
      <c r="BBN67" s="87"/>
      <c r="BBO67" s="87"/>
      <c r="BBP67" s="87"/>
      <c r="BBQ67" s="87"/>
      <c r="BBR67" s="87"/>
      <c r="BBS67" s="87"/>
      <c r="BBT67" s="87"/>
      <c r="BBZ67" s="87"/>
      <c r="BCA67" s="87"/>
      <c r="BCB67" s="87"/>
      <c r="BCC67" s="87"/>
      <c r="BCD67" s="87"/>
      <c r="BCE67" s="87"/>
      <c r="BCF67" s="87"/>
      <c r="BCG67" s="87"/>
      <c r="BCH67" s="87"/>
      <c r="BCI67" s="87"/>
      <c r="BCO67" s="87"/>
      <c r="BCP67" s="87"/>
      <c r="BCQ67" s="87"/>
      <c r="BCR67" s="87"/>
      <c r="BCS67" s="87"/>
      <c r="BCT67" s="87"/>
      <c r="BCU67" s="87"/>
      <c r="BCV67" s="87"/>
      <c r="BCW67" s="87"/>
      <c r="BCX67" s="87"/>
      <c r="BDD67" s="87"/>
      <c r="BDE67" s="87"/>
      <c r="BDF67" s="87"/>
      <c r="BDG67" s="87"/>
      <c r="BDH67" s="87"/>
      <c r="BDI67" s="87"/>
      <c r="BDJ67" s="87"/>
      <c r="BDK67" s="87"/>
      <c r="BDL67" s="87"/>
      <c r="BDM67" s="87"/>
      <c r="BDS67" s="87"/>
      <c r="BDT67" s="87"/>
      <c r="BDU67" s="87"/>
      <c r="BDV67" s="87"/>
      <c r="BDW67" s="87"/>
      <c r="BDX67" s="87"/>
      <c r="BDY67" s="87"/>
      <c r="BDZ67" s="87"/>
      <c r="BEA67" s="87"/>
      <c r="BEB67" s="87"/>
      <c r="BEH67" s="87"/>
      <c r="BEI67" s="87"/>
      <c r="BEJ67" s="87"/>
      <c r="BEK67" s="87"/>
      <c r="BEL67" s="87"/>
      <c r="BEM67" s="87"/>
      <c r="BEN67" s="87"/>
      <c r="BEO67" s="87"/>
      <c r="BEP67" s="87"/>
      <c r="BEQ67" s="87"/>
      <c r="BEW67" s="87"/>
      <c r="BEX67" s="87"/>
      <c r="BEY67" s="87"/>
      <c r="BEZ67" s="87"/>
      <c r="BFA67" s="87"/>
      <c r="BFB67" s="87"/>
      <c r="BFC67" s="87"/>
      <c r="BFD67" s="87"/>
      <c r="BFE67" s="87"/>
      <c r="BFF67" s="87"/>
      <c r="BFL67" s="87"/>
      <c r="BFM67" s="87"/>
      <c r="BFN67" s="87"/>
      <c r="BFO67" s="87"/>
      <c r="BFP67" s="87"/>
      <c r="BFQ67" s="87"/>
      <c r="BFR67" s="87"/>
      <c r="BFS67" s="87"/>
      <c r="BFT67" s="87"/>
      <c r="BFU67" s="87"/>
      <c r="BGA67" s="87"/>
      <c r="BGB67" s="87"/>
      <c r="BGC67" s="87"/>
      <c r="BGD67" s="87"/>
      <c r="BGE67" s="87"/>
      <c r="BGF67" s="87"/>
      <c r="BGG67" s="87"/>
      <c r="BGH67" s="87"/>
      <c r="BGI67" s="87"/>
      <c r="BGJ67" s="87"/>
      <c r="BGP67" s="87"/>
      <c r="BGQ67" s="87"/>
      <c r="BGR67" s="87"/>
      <c r="BGS67" s="87"/>
      <c r="BGT67" s="87"/>
      <c r="BGU67" s="87"/>
      <c r="BGV67" s="87"/>
      <c r="BGW67" s="87"/>
      <c r="BGX67" s="87"/>
      <c r="BGY67" s="87"/>
      <c r="BHE67" s="87"/>
      <c r="BHF67" s="87"/>
      <c r="BHG67" s="87"/>
      <c r="BHH67" s="87"/>
      <c r="BHI67" s="87"/>
      <c r="BHJ67" s="87"/>
      <c r="BHK67" s="87"/>
      <c r="BHL67" s="87"/>
      <c r="BHM67" s="87"/>
      <c r="BHN67" s="87"/>
      <c r="BHT67" s="87"/>
      <c r="BHU67" s="87"/>
      <c r="BHV67" s="87"/>
      <c r="BHW67" s="87"/>
      <c r="BHX67" s="87"/>
      <c r="BHY67" s="87"/>
      <c r="BHZ67" s="87"/>
      <c r="BIA67" s="87"/>
      <c r="BIB67" s="87"/>
      <c r="BIC67" s="87"/>
      <c r="BII67" s="87"/>
      <c r="BIJ67" s="87"/>
      <c r="BIK67" s="87"/>
      <c r="BIL67" s="87"/>
      <c r="BIM67" s="87"/>
      <c r="BIN67" s="87"/>
      <c r="BIO67" s="87"/>
      <c r="BIP67" s="87"/>
      <c r="BIQ67" s="87"/>
      <c r="BIR67" s="87"/>
      <c r="BIX67" s="87"/>
      <c r="BIY67" s="87"/>
      <c r="BIZ67" s="87"/>
      <c r="BJA67" s="87"/>
      <c r="BJB67" s="87"/>
      <c r="BJC67" s="87"/>
      <c r="BJD67" s="87"/>
      <c r="BJE67" s="87"/>
      <c r="BJF67" s="87"/>
      <c r="BJG67" s="87"/>
      <c r="BJM67" s="87"/>
      <c r="BJN67" s="87"/>
      <c r="BJO67" s="87"/>
      <c r="BJP67" s="87"/>
      <c r="BJQ67" s="87"/>
      <c r="BJR67" s="87"/>
      <c r="BJS67" s="87"/>
      <c r="BJT67" s="87"/>
      <c r="BJU67" s="87"/>
      <c r="BJV67" s="87"/>
      <c r="BKB67" s="87"/>
      <c r="BKC67" s="87"/>
      <c r="BKD67" s="87"/>
      <c r="BKE67" s="87"/>
      <c r="BKF67" s="87"/>
      <c r="BKG67" s="87"/>
      <c r="BKH67" s="87"/>
      <c r="BKI67" s="87"/>
      <c r="BKJ67" s="87"/>
      <c r="BKK67" s="87"/>
      <c r="BKQ67" s="87"/>
      <c r="BKR67" s="87"/>
      <c r="BKS67" s="87"/>
      <c r="BKT67" s="87"/>
      <c r="BKU67" s="87"/>
      <c r="BKV67" s="87"/>
      <c r="BKW67" s="87"/>
      <c r="BKX67" s="87"/>
      <c r="BKY67" s="87"/>
      <c r="BKZ67" s="87"/>
      <c r="BLF67" s="87"/>
      <c r="BLG67" s="87"/>
      <c r="BLH67" s="87"/>
      <c r="BLI67" s="87"/>
      <c r="BLJ67" s="87"/>
      <c r="BLK67" s="87"/>
      <c r="BLL67" s="87"/>
      <c r="BLM67" s="87"/>
      <c r="BLN67" s="87"/>
      <c r="BLO67" s="87"/>
      <c r="BLU67" s="87"/>
      <c r="BLV67" s="87"/>
      <c r="BLW67" s="87"/>
      <c r="BLX67" s="87"/>
      <c r="BLY67" s="87"/>
      <c r="BLZ67" s="87"/>
      <c r="BMA67" s="87"/>
      <c r="BMB67" s="87"/>
      <c r="BMC67" s="87"/>
      <c r="BMD67" s="87"/>
      <c r="BMJ67" s="87"/>
      <c r="BMK67" s="87"/>
      <c r="BML67" s="87"/>
      <c r="BMM67" s="87"/>
      <c r="BMN67" s="87"/>
      <c r="BMO67" s="87"/>
      <c r="BMP67" s="87"/>
      <c r="BMQ67" s="87"/>
      <c r="BMR67" s="87"/>
      <c r="BMS67" s="87"/>
      <c r="BMY67" s="87"/>
      <c r="BMZ67" s="87"/>
      <c r="BNA67" s="87"/>
      <c r="BNB67" s="87"/>
      <c r="BNC67" s="87"/>
      <c r="BND67" s="87"/>
      <c r="BNE67" s="87"/>
      <c r="BNF67" s="87"/>
      <c r="BNG67" s="87"/>
      <c r="BNH67" s="87"/>
      <c r="BNN67" s="87"/>
      <c r="BNO67" s="87"/>
      <c r="BNP67" s="87"/>
      <c r="BNQ67" s="87"/>
      <c r="BNR67" s="87"/>
      <c r="BNS67" s="87"/>
      <c r="BNT67" s="87"/>
      <c r="BNU67" s="87"/>
      <c r="BNV67" s="87"/>
      <c r="BNW67" s="87"/>
      <c r="BOC67" s="87"/>
      <c r="BOD67" s="87"/>
      <c r="BOE67" s="87"/>
      <c r="BOF67" s="87"/>
      <c r="BOG67" s="87"/>
      <c r="BOH67" s="87"/>
      <c r="BOI67" s="87"/>
      <c r="BOJ67" s="87"/>
      <c r="BOK67" s="87"/>
      <c r="BOL67" s="87"/>
      <c r="BOR67" s="87"/>
      <c r="BOS67" s="87"/>
      <c r="BOT67" s="87"/>
      <c r="BOU67" s="87"/>
      <c r="BOV67" s="87"/>
      <c r="BOW67" s="87"/>
      <c r="BOX67" s="87"/>
      <c r="BOY67" s="87"/>
      <c r="BOZ67" s="87"/>
      <c r="BPA67" s="87"/>
      <c r="BPG67" s="87"/>
      <c r="BPH67" s="87"/>
      <c r="BPI67" s="87"/>
      <c r="BPJ67" s="87"/>
      <c r="BPK67" s="87"/>
      <c r="BPL67" s="87"/>
      <c r="BPM67" s="87"/>
      <c r="BPN67" s="87"/>
      <c r="BPO67" s="87"/>
      <c r="BPP67" s="87"/>
      <c r="BPV67" s="87"/>
      <c r="BPW67" s="87"/>
      <c r="BPX67" s="87"/>
      <c r="BPY67" s="87"/>
      <c r="BPZ67" s="87"/>
      <c r="BQA67" s="87"/>
      <c r="BQB67" s="87"/>
      <c r="BQC67" s="87"/>
      <c r="BQD67" s="87"/>
      <c r="BQE67" s="87"/>
      <c r="BQK67" s="87"/>
      <c r="BQL67" s="87"/>
      <c r="BQM67" s="87"/>
      <c r="BQN67" s="87"/>
      <c r="BQO67" s="87"/>
      <c r="BQP67" s="87"/>
      <c r="BQQ67" s="87"/>
      <c r="BQR67" s="87"/>
      <c r="BQS67" s="87"/>
      <c r="BQT67" s="87"/>
      <c r="BQZ67" s="87"/>
      <c r="BRA67" s="87"/>
      <c r="BRB67" s="87"/>
      <c r="BRC67" s="87"/>
      <c r="BRD67" s="87"/>
      <c r="BRE67" s="87"/>
      <c r="BRF67" s="87"/>
      <c r="BRG67" s="87"/>
      <c r="BRH67" s="87"/>
      <c r="BRI67" s="87"/>
      <c r="BRO67" s="87"/>
      <c r="BRP67" s="87"/>
      <c r="BRQ67" s="87"/>
      <c r="BRR67" s="87"/>
      <c r="BRS67" s="87"/>
      <c r="BRT67" s="87"/>
      <c r="BRU67" s="87"/>
      <c r="BRV67" s="87"/>
      <c r="BRW67" s="87"/>
      <c r="BRX67" s="87"/>
      <c r="BSD67" s="87"/>
      <c r="BSE67" s="87"/>
      <c r="BSF67" s="87"/>
      <c r="BSG67" s="87"/>
      <c r="BSH67" s="87"/>
      <c r="BSI67" s="87"/>
      <c r="BSJ67" s="87"/>
      <c r="BSK67" s="87"/>
      <c r="BSL67" s="87"/>
      <c r="BSM67" s="87"/>
      <c r="BSS67" s="87"/>
      <c r="BST67" s="87"/>
      <c r="BSU67" s="87"/>
      <c r="BSV67" s="87"/>
      <c r="BSW67" s="87"/>
      <c r="BSX67" s="87"/>
      <c r="BSY67" s="87"/>
      <c r="BSZ67" s="87"/>
      <c r="BTA67" s="87"/>
      <c r="BTB67" s="87"/>
      <c r="BTH67" s="87"/>
      <c r="BTI67" s="87"/>
      <c r="BTJ67" s="87"/>
      <c r="BTK67" s="87"/>
      <c r="BTL67" s="87"/>
      <c r="BTM67" s="87"/>
      <c r="BTN67" s="87"/>
      <c r="BTO67" s="87"/>
      <c r="BTP67" s="87"/>
      <c r="BTQ67" s="87"/>
      <c r="BTW67" s="87"/>
      <c r="BTX67" s="87"/>
      <c r="BTY67" s="87"/>
      <c r="BTZ67" s="87"/>
      <c r="BUA67" s="87"/>
      <c r="BUB67" s="87"/>
      <c r="BUC67" s="87"/>
      <c r="BUD67" s="87"/>
      <c r="BUE67" s="87"/>
      <c r="BUF67" s="87"/>
      <c r="BUL67" s="87"/>
      <c r="BUM67" s="87"/>
      <c r="BUN67" s="87"/>
      <c r="BUO67" s="87"/>
      <c r="BUP67" s="87"/>
      <c r="BUQ67" s="87"/>
      <c r="BUR67" s="87"/>
      <c r="BUS67" s="87"/>
      <c r="BUT67" s="87"/>
      <c r="BUU67" s="87"/>
      <c r="BVA67" s="87"/>
      <c r="BVB67" s="87"/>
      <c r="BVC67" s="87"/>
      <c r="BVD67" s="87"/>
      <c r="BVE67" s="87"/>
      <c r="BVF67" s="87"/>
      <c r="BVG67" s="87"/>
      <c r="BVH67" s="87"/>
      <c r="BVI67" s="87"/>
      <c r="BVJ67" s="87"/>
      <c r="BVP67" s="87"/>
      <c r="BVQ67" s="87"/>
      <c r="BVR67" s="87"/>
      <c r="BVS67" s="87"/>
      <c r="BVT67" s="87"/>
      <c r="BVU67" s="87"/>
      <c r="BVV67" s="87"/>
      <c r="BVW67" s="87"/>
      <c r="BVX67" s="87"/>
      <c r="BVY67" s="87"/>
      <c r="BWE67" s="87"/>
      <c r="BWF67" s="87"/>
      <c r="BWG67" s="87"/>
      <c r="BWH67" s="87"/>
      <c r="BWI67" s="87"/>
      <c r="BWJ67" s="87"/>
      <c r="BWK67" s="87"/>
      <c r="BWL67" s="87"/>
      <c r="BWM67" s="87"/>
      <c r="BWN67" s="87"/>
      <c r="BWT67" s="87"/>
      <c r="BWU67" s="87"/>
      <c r="BWV67" s="87"/>
      <c r="BWW67" s="87"/>
      <c r="BWX67" s="87"/>
      <c r="BWY67" s="87"/>
      <c r="BWZ67" s="87"/>
      <c r="BXA67" s="87"/>
      <c r="BXB67" s="87"/>
      <c r="BXC67" s="87"/>
      <c r="BXI67" s="87"/>
      <c r="BXJ67" s="87"/>
      <c r="BXK67" s="87"/>
      <c r="BXL67" s="87"/>
      <c r="BXM67" s="87"/>
      <c r="BXN67" s="87"/>
      <c r="BXO67" s="87"/>
      <c r="BXP67" s="87"/>
      <c r="BXQ67" s="87"/>
      <c r="BXR67" s="87"/>
      <c r="BXX67" s="87"/>
      <c r="BXY67" s="87"/>
      <c r="BXZ67" s="87"/>
      <c r="BYA67" s="87"/>
      <c r="BYB67" s="87"/>
      <c r="BYC67" s="87"/>
      <c r="BYD67" s="87"/>
      <c r="BYE67" s="87"/>
      <c r="BYF67" s="87"/>
      <c r="BYG67" s="87"/>
      <c r="BYM67" s="87"/>
      <c r="BYN67" s="87"/>
      <c r="BYO67" s="87"/>
      <c r="BYP67" s="87"/>
      <c r="BYQ67" s="87"/>
      <c r="BYR67" s="87"/>
      <c r="BYS67" s="87"/>
      <c r="BYT67" s="87"/>
      <c r="BYU67" s="87"/>
      <c r="BYV67" s="87"/>
      <c r="BZB67" s="87"/>
      <c r="BZC67" s="87"/>
      <c r="BZD67" s="87"/>
      <c r="BZE67" s="87"/>
      <c r="BZF67" s="87"/>
      <c r="BZG67" s="87"/>
      <c r="BZH67" s="87"/>
      <c r="BZI67" s="87"/>
      <c r="BZJ67" s="87"/>
      <c r="BZK67" s="87"/>
      <c r="BZQ67" s="87"/>
      <c r="BZR67" s="87"/>
      <c r="BZS67" s="87"/>
      <c r="BZT67" s="87"/>
      <c r="BZU67" s="87"/>
      <c r="BZV67" s="87"/>
      <c r="BZW67" s="87"/>
      <c r="BZX67" s="87"/>
      <c r="BZY67" s="87"/>
      <c r="BZZ67" s="87"/>
      <c r="CAF67" s="87"/>
      <c r="CAG67" s="87"/>
      <c r="CAH67" s="87"/>
      <c r="CAI67" s="87"/>
      <c r="CAJ67" s="87"/>
      <c r="CAK67" s="87"/>
      <c r="CAL67" s="87"/>
      <c r="CAM67" s="87"/>
      <c r="CAN67" s="87"/>
      <c r="CAO67" s="87"/>
      <c r="CAU67" s="87"/>
      <c r="CAV67" s="87"/>
      <c r="CAW67" s="87"/>
      <c r="CAX67" s="87"/>
      <c r="CAY67" s="87"/>
      <c r="CAZ67" s="87"/>
      <c r="CBA67" s="87"/>
      <c r="CBB67" s="87"/>
      <c r="CBC67" s="87"/>
      <c r="CBD67" s="87"/>
      <c r="CBJ67" s="87"/>
      <c r="CBK67" s="87"/>
      <c r="CBL67" s="87"/>
      <c r="CBM67" s="87"/>
      <c r="CBN67" s="87"/>
      <c r="CBO67" s="87"/>
      <c r="CBP67" s="87"/>
      <c r="CBQ67" s="87"/>
      <c r="CBR67" s="87"/>
      <c r="CBS67" s="87"/>
      <c r="CBY67" s="87"/>
      <c r="CBZ67" s="87"/>
      <c r="CCA67" s="87"/>
      <c r="CCB67" s="87"/>
      <c r="CCC67" s="87"/>
      <c r="CCD67" s="87"/>
      <c r="CCE67" s="87"/>
      <c r="CCF67" s="87"/>
      <c r="CCG67" s="87"/>
      <c r="CCH67" s="87"/>
      <c r="CCN67" s="87"/>
      <c r="CCO67" s="87"/>
      <c r="CCP67" s="87"/>
      <c r="CCQ67" s="87"/>
      <c r="CCR67" s="87"/>
      <c r="CCS67" s="87"/>
      <c r="CCT67" s="87"/>
      <c r="CCU67" s="87"/>
      <c r="CCV67" s="87"/>
      <c r="CCW67" s="87"/>
      <c r="CDC67" s="87"/>
      <c r="CDD67" s="87"/>
      <c r="CDE67" s="87"/>
      <c r="CDF67" s="87"/>
      <c r="CDG67" s="87"/>
      <c r="CDH67" s="87"/>
      <c r="CDI67" s="87"/>
      <c r="CDJ67" s="87"/>
      <c r="CDK67" s="87"/>
      <c r="CDL67" s="87"/>
      <c r="CDR67" s="87"/>
      <c r="CDS67" s="87"/>
      <c r="CDT67" s="87"/>
      <c r="CDU67" s="87"/>
      <c r="CDV67" s="87"/>
      <c r="CDW67" s="87"/>
      <c r="CDX67" s="87"/>
      <c r="CDY67" s="87"/>
      <c r="CDZ67" s="87"/>
      <c r="CEA67" s="87"/>
      <c r="CEG67" s="87"/>
      <c r="CEH67" s="87"/>
      <c r="CEI67" s="87"/>
      <c r="CEJ67" s="87"/>
      <c r="CEK67" s="87"/>
      <c r="CEL67" s="87"/>
      <c r="CEM67" s="87"/>
      <c r="CEN67" s="87"/>
      <c r="CEO67" s="87"/>
      <c r="CEP67" s="87"/>
      <c r="CEV67" s="87"/>
      <c r="CEW67" s="87"/>
      <c r="CEX67" s="87"/>
      <c r="CEY67" s="87"/>
      <c r="CEZ67" s="87"/>
      <c r="CFA67" s="87"/>
      <c r="CFB67" s="87"/>
      <c r="CFC67" s="87"/>
      <c r="CFD67" s="87"/>
      <c r="CFE67" s="87"/>
      <c r="CFK67" s="87"/>
      <c r="CFL67" s="87"/>
      <c r="CFM67" s="87"/>
      <c r="CFN67" s="87"/>
      <c r="CFO67" s="87"/>
      <c r="CFP67" s="87"/>
      <c r="CFQ67" s="87"/>
      <c r="CFR67" s="87"/>
      <c r="CFS67" s="87"/>
      <c r="CFT67" s="87"/>
      <c r="CFZ67" s="87"/>
      <c r="CGA67" s="87"/>
      <c r="CGB67" s="87"/>
      <c r="CGC67" s="87"/>
      <c r="CGD67" s="87"/>
      <c r="CGE67" s="87"/>
      <c r="CGF67" s="87"/>
      <c r="CGG67" s="87"/>
      <c r="CGH67" s="87"/>
      <c r="CGI67" s="87"/>
      <c r="CGO67" s="87"/>
      <c r="CGP67" s="87"/>
      <c r="CGQ67" s="87"/>
      <c r="CGR67" s="87"/>
      <c r="CGS67" s="87"/>
      <c r="CGT67" s="87"/>
      <c r="CGU67" s="87"/>
      <c r="CGV67" s="87"/>
      <c r="CGW67" s="87"/>
      <c r="CGX67" s="87"/>
      <c r="CHD67" s="87"/>
      <c r="CHE67" s="87"/>
      <c r="CHF67" s="87"/>
      <c r="CHG67" s="87"/>
      <c r="CHH67" s="87"/>
      <c r="CHI67" s="87"/>
      <c r="CHJ67" s="87"/>
      <c r="CHK67" s="87"/>
      <c r="CHL67" s="87"/>
      <c r="CHM67" s="87"/>
      <c r="CHS67" s="87"/>
      <c r="CHT67" s="87"/>
      <c r="CHU67" s="87"/>
      <c r="CHV67" s="87"/>
      <c r="CHW67" s="87"/>
      <c r="CHX67" s="87"/>
      <c r="CHY67" s="87"/>
      <c r="CHZ67" s="87"/>
      <c r="CIA67" s="87"/>
      <c r="CIB67" s="87"/>
      <c r="CIH67" s="87"/>
      <c r="CII67" s="87"/>
      <c r="CIJ67" s="87"/>
      <c r="CIK67" s="87"/>
      <c r="CIL67" s="87"/>
      <c r="CIM67" s="87"/>
      <c r="CIN67" s="87"/>
      <c r="CIO67" s="87"/>
      <c r="CIP67" s="87"/>
      <c r="CIQ67" s="87"/>
      <c r="CIW67" s="87"/>
      <c r="CIX67" s="87"/>
      <c r="CIY67" s="87"/>
      <c r="CIZ67" s="87"/>
      <c r="CJA67" s="87"/>
      <c r="CJB67" s="87"/>
      <c r="CJC67" s="87"/>
      <c r="CJD67" s="87"/>
      <c r="CJE67" s="87"/>
      <c r="CJF67" s="87"/>
      <c r="CJL67" s="87"/>
      <c r="CJM67" s="87"/>
      <c r="CJN67" s="87"/>
      <c r="CJO67" s="87"/>
      <c r="CJP67" s="87"/>
      <c r="CJQ67" s="87"/>
      <c r="CJR67" s="87"/>
      <c r="CJS67" s="87"/>
      <c r="CJT67" s="87"/>
      <c r="CJU67" s="87"/>
      <c r="CKA67" s="87"/>
      <c r="CKB67" s="87"/>
      <c r="CKC67" s="87"/>
      <c r="CKD67" s="87"/>
      <c r="CKE67" s="87"/>
      <c r="CKF67" s="87"/>
      <c r="CKG67" s="87"/>
      <c r="CKH67" s="87"/>
      <c r="CKI67" s="87"/>
      <c r="CKJ67" s="87"/>
      <c r="CKP67" s="87"/>
      <c r="CKQ67" s="87"/>
      <c r="CKR67" s="87"/>
      <c r="CKS67" s="87"/>
      <c r="CKT67" s="87"/>
      <c r="CKU67" s="87"/>
      <c r="CKV67" s="87"/>
      <c r="CKW67" s="87"/>
      <c r="CKX67" s="87"/>
      <c r="CKY67" s="87"/>
      <c r="CLE67" s="87"/>
      <c r="CLF67" s="87"/>
      <c r="CLG67" s="87"/>
      <c r="CLH67" s="87"/>
      <c r="CLI67" s="87"/>
      <c r="CLJ67" s="87"/>
      <c r="CLK67" s="87"/>
      <c r="CLL67" s="87"/>
      <c r="CLM67" s="87"/>
      <c r="CLN67" s="87"/>
      <c r="CLT67" s="87"/>
      <c r="CLU67" s="87"/>
      <c r="CLV67" s="87"/>
      <c r="CLW67" s="87"/>
      <c r="CLX67" s="87"/>
      <c r="CLY67" s="87"/>
      <c r="CLZ67" s="87"/>
      <c r="CMA67" s="87"/>
      <c r="CMB67" s="87"/>
      <c r="CMC67" s="87"/>
      <c r="CMI67" s="87"/>
      <c r="CMJ67" s="87"/>
      <c r="CMK67" s="87"/>
      <c r="CML67" s="87"/>
      <c r="CMM67" s="87"/>
      <c r="CMN67" s="87"/>
      <c r="CMO67" s="87"/>
      <c r="CMP67" s="87"/>
      <c r="CMQ67" s="87"/>
      <c r="CMR67" s="87"/>
      <c r="CMX67" s="87"/>
      <c r="CMY67" s="87"/>
      <c r="CMZ67" s="87"/>
      <c r="CNA67" s="87"/>
      <c r="CNB67" s="87"/>
      <c r="CNC67" s="87"/>
      <c r="CND67" s="87"/>
      <c r="CNE67" s="87"/>
      <c r="CNF67" s="87"/>
      <c r="CNG67" s="87"/>
      <c r="CNM67" s="87"/>
      <c r="CNN67" s="87"/>
      <c r="CNO67" s="87"/>
      <c r="CNP67" s="87"/>
      <c r="CNQ67" s="87"/>
      <c r="CNR67" s="87"/>
      <c r="CNS67" s="87"/>
      <c r="CNT67" s="87"/>
      <c r="CNU67" s="87"/>
      <c r="CNV67" s="87"/>
      <c r="COB67" s="87"/>
      <c r="COC67" s="87"/>
      <c r="COD67" s="87"/>
      <c r="COE67" s="87"/>
      <c r="COF67" s="87"/>
      <c r="COG67" s="87"/>
      <c r="COH67" s="87"/>
      <c r="COI67" s="87"/>
      <c r="COJ67" s="87"/>
      <c r="COK67" s="87"/>
      <c r="COQ67" s="87"/>
      <c r="COR67" s="87"/>
      <c r="COS67" s="87"/>
      <c r="COT67" s="87"/>
      <c r="COU67" s="87"/>
      <c r="COV67" s="87"/>
      <c r="COW67" s="87"/>
      <c r="COX67" s="87"/>
      <c r="COY67" s="87"/>
      <c r="COZ67" s="87"/>
      <c r="CPF67" s="87"/>
      <c r="CPG67" s="87"/>
      <c r="CPH67" s="87"/>
      <c r="CPI67" s="87"/>
      <c r="CPJ67" s="87"/>
      <c r="CPK67" s="87"/>
      <c r="CPL67" s="87"/>
      <c r="CPM67" s="87"/>
      <c r="CPN67" s="87"/>
      <c r="CPO67" s="87"/>
      <c r="CPU67" s="87"/>
      <c r="CPV67" s="87"/>
      <c r="CPW67" s="87"/>
      <c r="CPX67" s="87"/>
      <c r="CPY67" s="87"/>
      <c r="CPZ67" s="87"/>
      <c r="CQA67" s="87"/>
      <c r="CQB67" s="87"/>
      <c r="CQC67" s="87"/>
      <c r="CQD67" s="87"/>
      <c r="CQJ67" s="87"/>
      <c r="CQK67" s="87"/>
      <c r="CQL67" s="87"/>
      <c r="CQM67" s="87"/>
      <c r="CQN67" s="87"/>
      <c r="CQO67" s="87"/>
      <c r="CQP67" s="87"/>
      <c r="CQQ67" s="87"/>
      <c r="CQR67" s="87"/>
      <c r="CQS67" s="87"/>
      <c r="CQY67" s="87"/>
      <c r="CQZ67" s="87"/>
      <c r="CRA67" s="87"/>
      <c r="CRB67" s="87"/>
      <c r="CRC67" s="87"/>
      <c r="CRD67" s="87"/>
      <c r="CRE67" s="87"/>
      <c r="CRF67" s="87"/>
      <c r="CRG67" s="87"/>
      <c r="CRH67" s="87"/>
      <c r="CRN67" s="87"/>
      <c r="CRO67" s="87"/>
      <c r="CRP67" s="87"/>
      <c r="CRQ67" s="87"/>
      <c r="CRR67" s="87"/>
      <c r="CRS67" s="87"/>
      <c r="CRT67" s="87"/>
      <c r="CRU67" s="87"/>
      <c r="CRV67" s="87"/>
      <c r="CRW67" s="87"/>
      <c r="CSC67" s="87"/>
      <c r="CSD67" s="87"/>
      <c r="CSE67" s="87"/>
      <c r="CSF67" s="87"/>
      <c r="CSG67" s="87"/>
      <c r="CSH67" s="87"/>
      <c r="CSI67" s="87"/>
      <c r="CSJ67" s="87"/>
      <c r="CSK67" s="87"/>
      <c r="CSL67" s="87"/>
      <c r="CSR67" s="87"/>
      <c r="CSS67" s="87"/>
      <c r="CST67" s="87"/>
      <c r="CSU67" s="87"/>
      <c r="CSV67" s="87"/>
      <c r="CSW67" s="87"/>
      <c r="CSX67" s="87"/>
      <c r="CSY67" s="87"/>
      <c r="CSZ67" s="87"/>
      <c r="CTA67" s="87"/>
      <c r="CTG67" s="87"/>
      <c r="CTH67" s="87"/>
      <c r="CTI67" s="87"/>
      <c r="CTJ67" s="87"/>
      <c r="CTK67" s="87"/>
      <c r="CTL67" s="87"/>
      <c r="CTM67" s="87"/>
      <c r="CTN67" s="87"/>
      <c r="CTO67" s="87"/>
      <c r="CTP67" s="87"/>
      <c r="CTV67" s="87"/>
      <c r="CTW67" s="87"/>
      <c r="CTX67" s="87"/>
      <c r="CTY67" s="87"/>
      <c r="CTZ67" s="87"/>
      <c r="CUA67" s="87"/>
      <c r="CUB67" s="87"/>
      <c r="CUC67" s="87"/>
      <c r="CUD67" s="87"/>
      <c r="CUE67" s="87"/>
      <c r="CUK67" s="87"/>
      <c r="CUL67" s="87"/>
      <c r="CUM67" s="87"/>
      <c r="CUN67" s="87"/>
      <c r="CUO67" s="87"/>
      <c r="CUP67" s="87"/>
      <c r="CUQ67" s="87"/>
      <c r="CUR67" s="87"/>
      <c r="CUS67" s="87"/>
      <c r="CUT67" s="87"/>
      <c r="CUZ67" s="87"/>
      <c r="CVA67" s="87"/>
      <c r="CVB67" s="87"/>
      <c r="CVC67" s="87"/>
      <c r="CVD67" s="87"/>
      <c r="CVE67" s="87"/>
      <c r="CVF67" s="87"/>
      <c r="CVG67" s="87"/>
      <c r="CVH67" s="87"/>
      <c r="CVI67" s="87"/>
      <c r="CVO67" s="87"/>
      <c r="CVP67" s="87"/>
      <c r="CVQ67" s="87"/>
      <c r="CVR67" s="87"/>
      <c r="CVS67" s="87"/>
      <c r="CVT67" s="87"/>
      <c r="CVU67" s="87"/>
      <c r="CVV67" s="87"/>
      <c r="CVW67" s="87"/>
      <c r="CVX67" s="87"/>
      <c r="CWD67" s="87"/>
      <c r="CWE67" s="87"/>
      <c r="CWF67" s="87"/>
      <c r="CWG67" s="87"/>
      <c r="CWH67" s="87"/>
      <c r="CWI67" s="87"/>
      <c r="CWJ67" s="87"/>
      <c r="CWK67" s="87"/>
      <c r="CWL67" s="87"/>
      <c r="CWM67" s="87"/>
      <c r="CWS67" s="87"/>
      <c r="CWT67" s="87"/>
      <c r="CWU67" s="87"/>
      <c r="CWV67" s="87"/>
      <c r="CWW67" s="87"/>
      <c r="CWX67" s="87"/>
      <c r="CWY67" s="87"/>
      <c r="CWZ67" s="87"/>
      <c r="CXA67" s="87"/>
      <c r="CXB67" s="87"/>
      <c r="CXH67" s="87"/>
      <c r="CXI67" s="87"/>
      <c r="CXJ67" s="87"/>
      <c r="CXK67" s="87"/>
      <c r="CXL67" s="87"/>
      <c r="CXM67" s="87"/>
      <c r="CXN67" s="87"/>
      <c r="CXO67" s="87"/>
      <c r="CXP67" s="87"/>
      <c r="CXQ67" s="87"/>
      <c r="CXW67" s="87"/>
      <c r="CXX67" s="87"/>
      <c r="CXY67" s="87"/>
      <c r="CXZ67" s="87"/>
      <c r="CYA67" s="87"/>
      <c r="CYB67" s="87"/>
      <c r="CYC67" s="87"/>
      <c r="CYD67" s="87"/>
      <c r="CYE67" s="87"/>
      <c r="CYF67" s="87"/>
      <c r="CYL67" s="87"/>
      <c r="CYM67" s="87"/>
      <c r="CYN67" s="87"/>
      <c r="CYO67" s="87"/>
      <c r="CYP67" s="87"/>
      <c r="CYQ67" s="87"/>
      <c r="CYR67" s="87"/>
      <c r="CYS67" s="87"/>
      <c r="CYT67" s="87"/>
      <c r="CYU67" s="87"/>
      <c r="CZA67" s="87"/>
      <c r="CZB67" s="87"/>
      <c r="CZC67" s="87"/>
      <c r="CZD67" s="87"/>
      <c r="CZE67" s="87"/>
      <c r="CZF67" s="87"/>
      <c r="CZG67" s="87"/>
      <c r="CZH67" s="87"/>
      <c r="CZI67" s="87"/>
      <c r="CZJ67" s="87"/>
      <c r="CZP67" s="87"/>
      <c r="CZQ67" s="87"/>
      <c r="CZR67" s="87"/>
      <c r="CZS67" s="87"/>
      <c r="CZT67" s="87"/>
      <c r="CZU67" s="87"/>
      <c r="CZV67" s="87"/>
      <c r="CZW67" s="87"/>
      <c r="CZX67" s="87"/>
      <c r="CZY67" s="87"/>
      <c r="DAE67" s="87"/>
      <c r="DAF67" s="87"/>
      <c r="DAG67" s="87"/>
      <c r="DAH67" s="87"/>
      <c r="DAI67" s="87"/>
      <c r="DAJ67" s="87"/>
      <c r="DAK67" s="87"/>
      <c r="DAL67" s="87"/>
      <c r="DAM67" s="87"/>
      <c r="DAN67" s="87"/>
      <c r="DAT67" s="87"/>
      <c r="DAU67" s="87"/>
      <c r="DAV67" s="87"/>
      <c r="DAW67" s="87"/>
      <c r="DAX67" s="87"/>
      <c r="DAY67" s="87"/>
      <c r="DAZ67" s="87"/>
      <c r="DBA67" s="87"/>
      <c r="DBB67" s="87"/>
      <c r="DBC67" s="87"/>
      <c r="DBI67" s="87"/>
      <c r="DBJ67" s="87"/>
      <c r="DBK67" s="87"/>
      <c r="DBL67" s="87"/>
      <c r="DBM67" s="87"/>
      <c r="DBN67" s="87"/>
      <c r="DBO67" s="87"/>
      <c r="DBP67" s="87"/>
      <c r="DBQ67" s="87"/>
      <c r="DBR67" s="87"/>
      <c r="DBX67" s="87"/>
      <c r="DBY67" s="87"/>
      <c r="DBZ67" s="87"/>
      <c r="DCA67" s="87"/>
      <c r="DCB67" s="87"/>
      <c r="DCC67" s="87"/>
      <c r="DCD67" s="87"/>
      <c r="DCE67" s="87"/>
      <c r="DCF67" s="87"/>
      <c r="DCG67" s="87"/>
      <c r="DCM67" s="87"/>
      <c r="DCN67" s="87"/>
      <c r="DCO67" s="87"/>
      <c r="DCP67" s="87"/>
      <c r="DCQ67" s="87"/>
      <c r="DCR67" s="87"/>
      <c r="DCS67" s="87"/>
      <c r="DCT67" s="87"/>
      <c r="DCU67" s="87"/>
      <c r="DCV67" s="87"/>
      <c r="DDB67" s="87"/>
      <c r="DDC67" s="87"/>
      <c r="DDD67" s="87"/>
      <c r="DDE67" s="87"/>
      <c r="DDF67" s="87"/>
      <c r="DDG67" s="87"/>
      <c r="DDH67" s="87"/>
      <c r="DDI67" s="87"/>
      <c r="DDJ67" s="87"/>
      <c r="DDK67" s="87"/>
      <c r="DDQ67" s="87"/>
      <c r="DDR67" s="87"/>
      <c r="DDS67" s="87"/>
      <c r="DDT67" s="87"/>
      <c r="DDU67" s="87"/>
      <c r="DDV67" s="87"/>
      <c r="DDW67" s="87"/>
      <c r="DDX67" s="87"/>
      <c r="DDY67" s="87"/>
      <c r="DDZ67" s="87"/>
      <c r="DEF67" s="87"/>
      <c r="DEG67" s="87"/>
      <c r="DEH67" s="87"/>
      <c r="DEI67" s="87"/>
      <c r="DEJ67" s="87"/>
      <c r="DEK67" s="87"/>
      <c r="DEL67" s="87"/>
      <c r="DEM67" s="87"/>
      <c r="DEN67" s="87"/>
      <c r="DEO67" s="87"/>
      <c r="DEU67" s="87"/>
      <c r="DEV67" s="87"/>
      <c r="DEW67" s="87"/>
      <c r="DEX67" s="87"/>
      <c r="DEY67" s="87"/>
      <c r="DEZ67" s="87"/>
      <c r="DFA67" s="87"/>
      <c r="DFB67" s="87"/>
      <c r="DFC67" s="87"/>
      <c r="DFD67" s="87"/>
      <c r="DFJ67" s="87"/>
      <c r="DFK67" s="87"/>
      <c r="DFL67" s="87"/>
      <c r="DFM67" s="87"/>
      <c r="DFN67" s="87"/>
      <c r="DFO67" s="87"/>
      <c r="DFP67" s="87"/>
      <c r="DFQ67" s="87"/>
      <c r="DFR67" s="87"/>
      <c r="DFS67" s="87"/>
      <c r="DFY67" s="87"/>
      <c r="DFZ67" s="87"/>
      <c r="DGA67" s="87"/>
      <c r="DGB67" s="87"/>
      <c r="DGC67" s="87"/>
      <c r="DGD67" s="87"/>
      <c r="DGE67" s="87"/>
      <c r="DGF67" s="87"/>
      <c r="DGG67" s="87"/>
      <c r="DGH67" s="87"/>
      <c r="DGN67" s="87"/>
      <c r="DGO67" s="87"/>
      <c r="DGP67" s="87"/>
      <c r="DGQ67" s="87"/>
      <c r="DGR67" s="87"/>
      <c r="DGS67" s="87"/>
      <c r="DGT67" s="87"/>
      <c r="DGU67" s="87"/>
      <c r="DGV67" s="87"/>
      <c r="DGW67" s="87"/>
      <c r="DHC67" s="87"/>
      <c r="DHD67" s="87"/>
      <c r="DHE67" s="87"/>
      <c r="DHF67" s="87"/>
      <c r="DHG67" s="87"/>
      <c r="DHH67" s="87"/>
      <c r="DHI67" s="87"/>
      <c r="DHJ67" s="87"/>
      <c r="DHK67" s="87"/>
      <c r="DHL67" s="87"/>
      <c r="DHR67" s="87"/>
      <c r="DHS67" s="87"/>
      <c r="DHT67" s="87"/>
      <c r="DHU67" s="87"/>
      <c r="DHV67" s="87"/>
      <c r="DHW67" s="87"/>
      <c r="DHX67" s="87"/>
      <c r="DHY67" s="87"/>
      <c r="DHZ67" s="87"/>
      <c r="DIA67" s="87"/>
      <c r="DIG67" s="87"/>
      <c r="DIH67" s="87"/>
      <c r="DII67" s="87"/>
      <c r="DIJ67" s="87"/>
      <c r="DIK67" s="87"/>
      <c r="DIL67" s="87"/>
      <c r="DIM67" s="87"/>
      <c r="DIN67" s="87"/>
      <c r="DIO67" s="87"/>
      <c r="DIP67" s="87"/>
      <c r="DIV67" s="87"/>
      <c r="DIW67" s="87"/>
      <c r="DIX67" s="87"/>
      <c r="DIY67" s="87"/>
      <c r="DIZ67" s="87"/>
      <c r="DJA67" s="87"/>
      <c r="DJB67" s="87"/>
      <c r="DJC67" s="87"/>
      <c r="DJD67" s="87"/>
      <c r="DJE67" s="87"/>
      <c r="DJK67" s="87"/>
      <c r="DJL67" s="87"/>
      <c r="DJM67" s="87"/>
      <c r="DJN67" s="87"/>
      <c r="DJO67" s="87"/>
      <c r="DJP67" s="87"/>
      <c r="DJQ67" s="87"/>
      <c r="DJR67" s="87"/>
      <c r="DJS67" s="87"/>
      <c r="DJT67" s="87"/>
      <c r="DJZ67" s="87"/>
      <c r="DKA67" s="87"/>
      <c r="DKB67" s="87"/>
      <c r="DKC67" s="87"/>
      <c r="DKD67" s="87"/>
      <c r="DKE67" s="87"/>
      <c r="DKF67" s="87"/>
      <c r="DKG67" s="87"/>
      <c r="DKH67" s="87"/>
      <c r="DKI67" s="87"/>
      <c r="DKO67" s="87"/>
      <c r="DKP67" s="87"/>
      <c r="DKQ67" s="87"/>
      <c r="DKR67" s="87"/>
      <c r="DKS67" s="87"/>
      <c r="DKT67" s="87"/>
      <c r="DKU67" s="87"/>
      <c r="DKV67" s="87"/>
      <c r="DKW67" s="87"/>
      <c r="DKX67" s="87"/>
      <c r="DLD67" s="87"/>
      <c r="DLE67" s="87"/>
      <c r="DLF67" s="87"/>
      <c r="DLG67" s="87"/>
      <c r="DLH67" s="87"/>
      <c r="DLI67" s="87"/>
      <c r="DLJ67" s="87"/>
      <c r="DLK67" s="87"/>
      <c r="DLL67" s="87"/>
      <c r="DLM67" s="87"/>
      <c r="DLS67" s="87"/>
      <c r="DLT67" s="87"/>
      <c r="DLU67" s="87"/>
      <c r="DLV67" s="87"/>
      <c r="DLW67" s="87"/>
      <c r="DLX67" s="87"/>
      <c r="DLY67" s="87"/>
      <c r="DLZ67" s="87"/>
      <c r="DMA67" s="87"/>
      <c r="DMB67" s="87"/>
      <c r="DMH67" s="87"/>
      <c r="DMI67" s="87"/>
      <c r="DMJ67" s="87"/>
      <c r="DMK67" s="87"/>
      <c r="DML67" s="87"/>
      <c r="DMM67" s="87"/>
      <c r="DMN67" s="87"/>
      <c r="DMO67" s="87"/>
      <c r="DMP67" s="87"/>
      <c r="DMQ67" s="87"/>
      <c r="DMW67" s="87"/>
      <c r="DMX67" s="87"/>
      <c r="DMY67" s="87"/>
      <c r="DMZ67" s="87"/>
      <c r="DNA67" s="87"/>
      <c r="DNB67" s="87"/>
      <c r="DNC67" s="87"/>
      <c r="DND67" s="87"/>
      <c r="DNE67" s="87"/>
      <c r="DNF67" s="87"/>
      <c r="DNL67" s="87"/>
      <c r="DNM67" s="87"/>
      <c r="DNN67" s="87"/>
      <c r="DNO67" s="87"/>
      <c r="DNP67" s="87"/>
      <c r="DNQ67" s="87"/>
      <c r="DNR67" s="87"/>
      <c r="DNS67" s="87"/>
      <c r="DNT67" s="87"/>
      <c r="DNU67" s="87"/>
      <c r="DOA67" s="87"/>
      <c r="DOB67" s="87"/>
      <c r="DOC67" s="87"/>
      <c r="DOD67" s="87"/>
      <c r="DOE67" s="87"/>
      <c r="DOF67" s="87"/>
      <c r="DOG67" s="87"/>
      <c r="DOH67" s="87"/>
      <c r="DOI67" s="87"/>
      <c r="DOJ67" s="87"/>
      <c r="DOP67" s="87"/>
      <c r="DOQ67" s="87"/>
      <c r="DOR67" s="87"/>
      <c r="DOS67" s="87"/>
      <c r="DOT67" s="87"/>
      <c r="DOU67" s="87"/>
      <c r="DOV67" s="87"/>
      <c r="DOW67" s="87"/>
      <c r="DOX67" s="87"/>
      <c r="DOY67" s="87"/>
      <c r="DPE67" s="87"/>
      <c r="DPF67" s="87"/>
      <c r="DPG67" s="87"/>
      <c r="DPH67" s="87"/>
      <c r="DPI67" s="87"/>
      <c r="DPJ67" s="87"/>
      <c r="DPK67" s="87"/>
      <c r="DPL67" s="87"/>
      <c r="DPM67" s="87"/>
      <c r="DPN67" s="87"/>
      <c r="DPT67" s="87"/>
      <c r="DPU67" s="87"/>
      <c r="DPV67" s="87"/>
      <c r="DPW67" s="87"/>
      <c r="DPX67" s="87"/>
      <c r="DPY67" s="87"/>
      <c r="DPZ67" s="87"/>
      <c r="DQA67" s="87"/>
      <c r="DQB67" s="87"/>
      <c r="DQC67" s="87"/>
      <c r="DQI67" s="87"/>
      <c r="DQJ67" s="87"/>
      <c r="DQK67" s="87"/>
      <c r="DQL67" s="87"/>
      <c r="DQM67" s="87"/>
      <c r="DQN67" s="87"/>
      <c r="DQO67" s="87"/>
      <c r="DQP67" s="87"/>
      <c r="DQQ67" s="87"/>
      <c r="DQR67" s="87"/>
      <c r="DQX67" s="87"/>
      <c r="DQY67" s="87"/>
      <c r="DQZ67" s="87"/>
      <c r="DRA67" s="87"/>
      <c r="DRB67" s="87"/>
      <c r="DRC67" s="87"/>
      <c r="DRD67" s="87"/>
      <c r="DRE67" s="87"/>
      <c r="DRF67" s="87"/>
      <c r="DRG67" s="87"/>
      <c r="DRM67" s="87"/>
      <c r="DRN67" s="87"/>
      <c r="DRO67" s="87"/>
      <c r="DRP67" s="87"/>
      <c r="DRQ67" s="87"/>
      <c r="DRR67" s="87"/>
      <c r="DRS67" s="87"/>
      <c r="DRT67" s="87"/>
      <c r="DRU67" s="87"/>
      <c r="DRV67" s="87"/>
      <c r="DSB67" s="87"/>
      <c r="DSC67" s="87"/>
      <c r="DSD67" s="87"/>
      <c r="DSE67" s="87"/>
      <c r="DSF67" s="87"/>
      <c r="DSG67" s="87"/>
      <c r="DSH67" s="87"/>
      <c r="DSI67" s="87"/>
      <c r="DSJ67" s="87"/>
      <c r="DSK67" s="87"/>
      <c r="DSQ67" s="87"/>
      <c r="DSR67" s="87"/>
      <c r="DSS67" s="87"/>
      <c r="DST67" s="87"/>
      <c r="DSU67" s="87"/>
      <c r="DSV67" s="87"/>
      <c r="DSW67" s="87"/>
      <c r="DSX67" s="87"/>
      <c r="DSY67" s="87"/>
      <c r="DSZ67" s="87"/>
      <c r="DTF67" s="87"/>
      <c r="DTG67" s="87"/>
      <c r="DTH67" s="87"/>
      <c r="DTI67" s="87"/>
      <c r="DTJ67" s="87"/>
      <c r="DTK67" s="87"/>
      <c r="DTL67" s="87"/>
      <c r="DTM67" s="87"/>
      <c r="DTN67" s="87"/>
      <c r="DTO67" s="87"/>
      <c r="DTU67" s="87"/>
      <c r="DTV67" s="87"/>
      <c r="DTW67" s="87"/>
      <c r="DTX67" s="87"/>
      <c r="DTY67" s="87"/>
      <c r="DTZ67" s="87"/>
      <c r="DUA67" s="87"/>
      <c r="DUB67" s="87"/>
      <c r="DUC67" s="87"/>
      <c r="DUD67" s="87"/>
      <c r="DUJ67" s="87"/>
      <c r="DUK67" s="87"/>
      <c r="DUL67" s="87"/>
      <c r="DUM67" s="87"/>
      <c r="DUN67" s="87"/>
      <c r="DUO67" s="87"/>
      <c r="DUP67" s="87"/>
      <c r="DUQ67" s="87"/>
      <c r="DUR67" s="87"/>
      <c r="DUS67" s="87"/>
      <c r="DUY67" s="87"/>
      <c r="DUZ67" s="87"/>
      <c r="DVA67" s="87"/>
      <c r="DVB67" s="87"/>
      <c r="DVC67" s="87"/>
      <c r="DVD67" s="87"/>
      <c r="DVE67" s="87"/>
      <c r="DVF67" s="87"/>
      <c r="DVG67" s="87"/>
      <c r="DVH67" s="87"/>
      <c r="DVN67" s="87"/>
      <c r="DVO67" s="87"/>
      <c r="DVP67" s="87"/>
      <c r="DVQ67" s="87"/>
      <c r="DVR67" s="87"/>
      <c r="DVS67" s="87"/>
      <c r="DVT67" s="87"/>
      <c r="DVU67" s="87"/>
      <c r="DVV67" s="87"/>
      <c r="DVW67" s="87"/>
      <c r="DWC67" s="87"/>
      <c r="DWD67" s="87"/>
      <c r="DWE67" s="87"/>
      <c r="DWF67" s="87"/>
      <c r="DWG67" s="87"/>
      <c r="DWH67" s="87"/>
      <c r="DWI67" s="87"/>
      <c r="DWJ67" s="87"/>
      <c r="DWK67" s="87"/>
      <c r="DWL67" s="87"/>
      <c r="DWR67" s="87"/>
      <c r="DWS67" s="87"/>
      <c r="DWT67" s="87"/>
      <c r="DWU67" s="87"/>
      <c r="DWV67" s="87"/>
      <c r="DWW67" s="87"/>
      <c r="DWX67" s="87"/>
      <c r="DWY67" s="87"/>
      <c r="DWZ67" s="87"/>
      <c r="DXA67" s="87"/>
      <c r="DXG67" s="87"/>
      <c r="DXH67" s="87"/>
      <c r="DXI67" s="87"/>
      <c r="DXJ67" s="87"/>
      <c r="DXK67" s="87"/>
      <c r="DXL67" s="87"/>
      <c r="DXM67" s="87"/>
      <c r="DXN67" s="87"/>
      <c r="DXO67" s="87"/>
      <c r="DXP67" s="87"/>
      <c r="DXV67" s="87"/>
      <c r="DXW67" s="87"/>
      <c r="DXX67" s="87"/>
      <c r="DXY67" s="87"/>
      <c r="DXZ67" s="87"/>
      <c r="DYA67" s="87"/>
      <c r="DYB67" s="87"/>
      <c r="DYC67" s="87"/>
      <c r="DYD67" s="87"/>
      <c r="DYE67" s="87"/>
      <c r="DYK67" s="87"/>
      <c r="DYL67" s="87"/>
      <c r="DYM67" s="87"/>
      <c r="DYN67" s="87"/>
      <c r="DYO67" s="87"/>
      <c r="DYP67" s="87"/>
      <c r="DYQ67" s="87"/>
      <c r="DYR67" s="87"/>
      <c r="DYS67" s="87"/>
      <c r="DYT67" s="87"/>
      <c r="DYZ67" s="87"/>
      <c r="DZA67" s="87"/>
      <c r="DZB67" s="87"/>
      <c r="DZC67" s="87"/>
      <c r="DZD67" s="87"/>
      <c r="DZE67" s="87"/>
      <c r="DZF67" s="87"/>
      <c r="DZG67" s="87"/>
      <c r="DZH67" s="87"/>
      <c r="DZI67" s="87"/>
      <c r="DZO67" s="87"/>
      <c r="DZP67" s="87"/>
      <c r="DZQ67" s="87"/>
      <c r="DZR67" s="87"/>
      <c r="DZS67" s="87"/>
      <c r="DZT67" s="87"/>
      <c r="DZU67" s="87"/>
      <c r="DZV67" s="87"/>
      <c r="DZW67" s="87"/>
      <c r="DZX67" s="87"/>
      <c r="EAD67" s="87"/>
      <c r="EAE67" s="87"/>
      <c r="EAF67" s="87"/>
      <c r="EAG67" s="87"/>
      <c r="EAH67" s="87"/>
      <c r="EAI67" s="87"/>
      <c r="EAJ67" s="87"/>
      <c r="EAK67" s="87"/>
      <c r="EAL67" s="87"/>
      <c r="EAM67" s="87"/>
      <c r="EAS67" s="87"/>
      <c r="EAT67" s="87"/>
      <c r="EAU67" s="87"/>
      <c r="EAV67" s="87"/>
      <c r="EAW67" s="87"/>
      <c r="EAX67" s="87"/>
      <c r="EAY67" s="87"/>
      <c r="EAZ67" s="87"/>
      <c r="EBA67" s="87"/>
      <c r="EBB67" s="87"/>
      <c r="EBH67" s="87"/>
      <c r="EBI67" s="87"/>
      <c r="EBJ67" s="87"/>
      <c r="EBK67" s="87"/>
      <c r="EBL67" s="87"/>
      <c r="EBM67" s="87"/>
      <c r="EBN67" s="87"/>
      <c r="EBO67" s="87"/>
      <c r="EBP67" s="87"/>
      <c r="EBQ67" s="87"/>
      <c r="EBW67" s="87"/>
      <c r="EBX67" s="87"/>
      <c r="EBY67" s="87"/>
      <c r="EBZ67" s="87"/>
      <c r="ECA67" s="87"/>
      <c r="ECB67" s="87"/>
      <c r="ECC67" s="87"/>
      <c r="ECD67" s="87"/>
      <c r="ECE67" s="87"/>
      <c r="ECF67" s="87"/>
      <c r="ECL67" s="87"/>
      <c r="ECM67" s="87"/>
      <c r="ECN67" s="87"/>
      <c r="ECO67" s="87"/>
      <c r="ECP67" s="87"/>
      <c r="ECQ67" s="87"/>
      <c r="ECR67" s="87"/>
      <c r="ECS67" s="87"/>
      <c r="ECT67" s="87"/>
      <c r="ECU67" s="87"/>
      <c r="EDA67" s="87"/>
      <c r="EDB67" s="87"/>
      <c r="EDC67" s="87"/>
      <c r="EDD67" s="87"/>
      <c r="EDE67" s="87"/>
      <c r="EDF67" s="87"/>
      <c r="EDG67" s="87"/>
      <c r="EDH67" s="87"/>
      <c r="EDI67" s="87"/>
      <c r="EDJ67" s="87"/>
      <c r="EDP67" s="87"/>
      <c r="EDQ67" s="87"/>
      <c r="EDR67" s="87"/>
      <c r="EDS67" s="87"/>
      <c r="EDT67" s="87"/>
      <c r="EDU67" s="87"/>
      <c r="EDV67" s="87"/>
      <c r="EDW67" s="87"/>
      <c r="EDX67" s="87"/>
      <c r="EDY67" s="87"/>
      <c r="EEE67" s="87"/>
      <c r="EEF67" s="87"/>
      <c r="EEG67" s="87"/>
      <c r="EEH67" s="87"/>
      <c r="EEI67" s="87"/>
      <c r="EEJ67" s="87"/>
      <c r="EEK67" s="87"/>
      <c r="EEL67" s="87"/>
      <c r="EEM67" s="87"/>
      <c r="EEN67" s="87"/>
      <c r="EET67" s="87"/>
      <c r="EEU67" s="87"/>
      <c r="EEV67" s="87"/>
      <c r="EEW67" s="87"/>
      <c r="EEX67" s="87"/>
      <c r="EEY67" s="87"/>
      <c r="EEZ67" s="87"/>
      <c r="EFA67" s="87"/>
      <c r="EFB67" s="87"/>
      <c r="EFC67" s="87"/>
      <c r="EFI67" s="87"/>
      <c r="EFJ67" s="87"/>
      <c r="EFK67" s="87"/>
      <c r="EFL67" s="87"/>
      <c r="EFM67" s="87"/>
      <c r="EFN67" s="87"/>
      <c r="EFO67" s="87"/>
      <c r="EFP67" s="87"/>
      <c r="EFQ67" s="87"/>
      <c r="EFR67" s="87"/>
      <c r="EFX67" s="87"/>
      <c r="EFY67" s="87"/>
      <c r="EFZ67" s="87"/>
      <c r="EGA67" s="87"/>
      <c r="EGB67" s="87"/>
      <c r="EGC67" s="87"/>
      <c r="EGD67" s="87"/>
      <c r="EGE67" s="87"/>
      <c r="EGF67" s="87"/>
      <c r="EGG67" s="87"/>
      <c r="EGM67" s="87"/>
      <c r="EGN67" s="87"/>
      <c r="EGO67" s="87"/>
      <c r="EGP67" s="87"/>
      <c r="EGQ67" s="87"/>
      <c r="EGR67" s="87"/>
      <c r="EGS67" s="87"/>
      <c r="EGT67" s="87"/>
      <c r="EGU67" s="87"/>
      <c r="EGV67" s="87"/>
      <c r="EHB67" s="87"/>
      <c r="EHC67" s="87"/>
      <c r="EHD67" s="87"/>
      <c r="EHE67" s="87"/>
      <c r="EHF67" s="87"/>
      <c r="EHG67" s="87"/>
      <c r="EHH67" s="87"/>
      <c r="EHI67" s="87"/>
      <c r="EHJ67" s="87"/>
      <c r="EHK67" s="87"/>
      <c r="EHQ67" s="87"/>
      <c r="EHR67" s="87"/>
      <c r="EHS67" s="87"/>
      <c r="EHT67" s="87"/>
      <c r="EHU67" s="87"/>
      <c r="EHV67" s="87"/>
      <c r="EHW67" s="87"/>
      <c r="EHX67" s="87"/>
      <c r="EHY67" s="87"/>
      <c r="EHZ67" s="87"/>
      <c r="EIF67" s="87"/>
      <c r="EIG67" s="87"/>
      <c r="EIH67" s="87"/>
      <c r="EII67" s="87"/>
      <c r="EIJ67" s="87"/>
      <c r="EIK67" s="87"/>
      <c r="EIL67" s="87"/>
      <c r="EIM67" s="87"/>
      <c r="EIN67" s="87"/>
      <c r="EIO67" s="87"/>
      <c r="EIU67" s="87"/>
      <c r="EIV67" s="87"/>
      <c r="EIW67" s="87"/>
      <c r="EIX67" s="87"/>
      <c r="EIY67" s="87"/>
      <c r="EIZ67" s="87"/>
      <c r="EJA67" s="87"/>
      <c r="EJB67" s="87"/>
      <c r="EJC67" s="87"/>
      <c r="EJD67" s="87"/>
      <c r="EJJ67" s="87"/>
      <c r="EJK67" s="87"/>
      <c r="EJL67" s="87"/>
      <c r="EJM67" s="87"/>
      <c r="EJN67" s="87"/>
      <c r="EJO67" s="87"/>
      <c r="EJP67" s="87"/>
      <c r="EJQ67" s="87"/>
      <c r="EJR67" s="87"/>
      <c r="EJS67" s="87"/>
      <c r="EJY67" s="87"/>
      <c r="EJZ67" s="87"/>
      <c r="EKA67" s="87"/>
      <c r="EKB67" s="87"/>
      <c r="EKC67" s="87"/>
      <c r="EKD67" s="87"/>
      <c r="EKE67" s="87"/>
      <c r="EKF67" s="87"/>
      <c r="EKG67" s="87"/>
      <c r="EKH67" s="87"/>
      <c r="EKN67" s="87"/>
      <c r="EKO67" s="87"/>
      <c r="EKP67" s="87"/>
      <c r="EKQ67" s="87"/>
      <c r="EKR67" s="87"/>
      <c r="EKS67" s="87"/>
      <c r="EKT67" s="87"/>
      <c r="EKU67" s="87"/>
      <c r="EKV67" s="87"/>
      <c r="EKW67" s="87"/>
      <c r="ELC67" s="87"/>
      <c r="ELD67" s="87"/>
      <c r="ELE67" s="87"/>
      <c r="ELF67" s="87"/>
      <c r="ELG67" s="87"/>
      <c r="ELH67" s="87"/>
      <c r="ELI67" s="87"/>
      <c r="ELJ67" s="87"/>
      <c r="ELK67" s="87"/>
      <c r="ELL67" s="87"/>
      <c r="ELR67" s="87"/>
      <c r="ELS67" s="87"/>
      <c r="ELT67" s="87"/>
      <c r="ELU67" s="87"/>
      <c r="ELV67" s="87"/>
      <c r="ELW67" s="87"/>
      <c r="ELX67" s="87"/>
      <c r="ELY67" s="87"/>
      <c r="ELZ67" s="87"/>
      <c r="EMA67" s="87"/>
      <c r="EMG67" s="87"/>
      <c r="EMH67" s="87"/>
      <c r="EMI67" s="87"/>
      <c r="EMJ67" s="87"/>
      <c r="EMK67" s="87"/>
      <c r="EML67" s="87"/>
      <c r="EMM67" s="87"/>
      <c r="EMN67" s="87"/>
      <c r="EMO67" s="87"/>
      <c r="EMP67" s="87"/>
      <c r="EMV67" s="87"/>
      <c r="EMW67" s="87"/>
      <c r="EMX67" s="87"/>
      <c r="EMY67" s="87"/>
      <c r="EMZ67" s="87"/>
      <c r="ENA67" s="87"/>
      <c r="ENB67" s="87"/>
      <c r="ENC67" s="87"/>
      <c r="END67" s="87"/>
      <c r="ENE67" s="87"/>
      <c r="ENK67" s="87"/>
      <c r="ENL67" s="87"/>
      <c r="ENM67" s="87"/>
      <c r="ENN67" s="87"/>
      <c r="ENO67" s="87"/>
      <c r="ENP67" s="87"/>
      <c r="ENQ67" s="87"/>
      <c r="ENR67" s="87"/>
      <c r="ENS67" s="87"/>
      <c r="ENT67" s="87"/>
      <c r="ENZ67" s="87"/>
      <c r="EOA67" s="87"/>
      <c r="EOB67" s="87"/>
      <c r="EOC67" s="87"/>
      <c r="EOD67" s="87"/>
      <c r="EOE67" s="87"/>
      <c r="EOF67" s="87"/>
      <c r="EOG67" s="87"/>
      <c r="EOH67" s="87"/>
      <c r="EOI67" s="87"/>
      <c r="EOO67" s="87"/>
      <c r="EOP67" s="87"/>
      <c r="EOQ67" s="87"/>
      <c r="EOR67" s="87"/>
      <c r="EOS67" s="87"/>
      <c r="EOT67" s="87"/>
      <c r="EOU67" s="87"/>
      <c r="EOV67" s="87"/>
      <c r="EOW67" s="87"/>
      <c r="EOX67" s="87"/>
      <c r="EPD67" s="87"/>
      <c r="EPE67" s="87"/>
      <c r="EPF67" s="87"/>
      <c r="EPG67" s="87"/>
      <c r="EPH67" s="87"/>
      <c r="EPI67" s="87"/>
      <c r="EPJ67" s="87"/>
      <c r="EPK67" s="87"/>
      <c r="EPL67" s="87"/>
      <c r="EPM67" s="87"/>
      <c r="EPS67" s="87"/>
      <c r="EPT67" s="87"/>
      <c r="EPU67" s="87"/>
      <c r="EPV67" s="87"/>
      <c r="EPW67" s="87"/>
      <c r="EPX67" s="87"/>
      <c r="EPY67" s="87"/>
      <c r="EPZ67" s="87"/>
      <c r="EQA67" s="87"/>
      <c r="EQB67" s="87"/>
      <c r="EQH67" s="87"/>
      <c r="EQI67" s="87"/>
      <c r="EQJ67" s="87"/>
      <c r="EQK67" s="87"/>
      <c r="EQL67" s="87"/>
      <c r="EQM67" s="87"/>
      <c r="EQN67" s="87"/>
      <c r="EQO67" s="87"/>
      <c r="EQP67" s="87"/>
      <c r="EQQ67" s="87"/>
      <c r="EQW67" s="87"/>
      <c r="EQX67" s="87"/>
      <c r="EQY67" s="87"/>
      <c r="EQZ67" s="87"/>
      <c r="ERA67" s="87"/>
      <c r="ERB67" s="87"/>
      <c r="ERC67" s="87"/>
      <c r="ERD67" s="87"/>
      <c r="ERE67" s="87"/>
      <c r="ERF67" s="87"/>
      <c r="ERL67" s="87"/>
      <c r="ERM67" s="87"/>
      <c r="ERN67" s="87"/>
      <c r="ERO67" s="87"/>
      <c r="ERP67" s="87"/>
      <c r="ERQ67" s="87"/>
      <c r="ERR67" s="87"/>
      <c r="ERS67" s="87"/>
      <c r="ERT67" s="87"/>
      <c r="ERU67" s="87"/>
      <c r="ESA67" s="87"/>
      <c r="ESB67" s="87"/>
      <c r="ESC67" s="87"/>
      <c r="ESD67" s="87"/>
      <c r="ESE67" s="87"/>
      <c r="ESF67" s="87"/>
      <c r="ESG67" s="87"/>
      <c r="ESH67" s="87"/>
      <c r="ESI67" s="87"/>
      <c r="ESJ67" s="87"/>
      <c r="ESP67" s="87"/>
      <c r="ESQ67" s="87"/>
      <c r="ESR67" s="87"/>
      <c r="ESS67" s="87"/>
      <c r="EST67" s="87"/>
      <c r="ESU67" s="87"/>
      <c r="ESV67" s="87"/>
      <c r="ESW67" s="87"/>
      <c r="ESX67" s="87"/>
      <c r="ESY67" s="87"/>
      <c r="ETE67" s="87"/>
      <c r="ETF67" s="87"/>
      <c r="ETG67" s="87"/>
      <c r="ETH67" s="87"/>
      <c r="ETI67" s="87"/>
      <c r="ETJ67" s="87"/>
      <c r="ETK67" s="87"/>
      <c r="ETL67" s="87"/>
      <c r="ETM67" s="87"/>
      <c r="ETN67" s="87"/>
      <c r="ETT67" s="87"/>
      <c r="ETU67" s="87"/>
      <c r="ETV67" s="87"/>
      <c r="ETW67" s="87"/>
      <c r="ETX67" s="87"/>
      <c r="ETY67" s="87"/>
      <c r="ETZ67" s="87"/>
      <c r="EUA67" s="87"/>
      <c r="EUB67" s="87"/>
      <c r="EUC67" s="87"/>
      <c r="EUI67" s="87"/>
      <c r="EUJ67" s="87"/>
      <c r="EUK67" s="87"/>
      <c r="EUL67" s="87"/>
      <c r="EUM67" s="87"/>
      <c r="EUN67" s="87"/>
      <c r="EUO67" s="87"/>
      <c r="EUP67" s="87"/>
      <c r="EUQ67" s="87"/>
      <c r="EUR67" s="87"/>
      <c r="EUX67" s="87"/>
      <c r="EUY67" s="87"/>
      <c r="EUZ67" s="87"/>
      <c r="EVA67" s="87"/>
      <c r="EVB67" s="87"/>
      <c r="EVC67" s="87"/>
      <c r="EVD67" s="87"/>
      <c r="EVE67" s="87"/>
      <c r="EVF67" s="87"/>
      <c r="EVG67" s="87"/>
      <c r="EVM67" s="87"/>
      <c r="EVN67" s="87"/>
      <c r="EVO67" s="87"/>
      <c r="EVP67" s="87"/>
      <c r="EVQ67" s="87"/>
      <c r="EVR67" s="87"/>
      <c r="EVS67" s="87"/>
      <c r="EVT67" s="87"/>
      <c r="EVU67" s="87"/>
      <c r="EVV67" s="87"/>
      <c r="EWB67" s="87"/>
      <c r="EWC67" s="87"/>
      <c r="EWD67" s="87"/>
      <c r="EWE67" s="87"/>
      <c r="EWF67" s="87"/>
      <c r="EWG67" s="87"/>
      <c r="EWH67" s="87"/>
      <c r="EWI67" s="87"/>
      <c r="EWJ67" s="87"/>
      <c r="EWK67" s="87"/>
      <c r="EWQ67" s="87"/>
      <c r="EWR67" s="87"/>
      <c r="EWS67" s="87"/>
      <c r="EWT67" s="87"/>
      <c r="EWU67" s="87"/>
      <c r="EWV67" s="87"/>
      <c r="EWW67" s="87"/>
      <c r="EWX67" s="87"/>
      <c r="EWY67" s="87"/>
      <c r="EWZ67" s="87"/>
      <c r="EXF67" s="87"/>
      <c r="EXG67" s="87"/>
      <c r="EXH67" s="87"/>
      <c r="EXI67" s="87"/>
      <c r="EXJ67" s="87"/>
      <c r="EXK67" s="87"/>
      <c r="EXL67" s="87"/>
      <c r="EXM67" s="87"/>
      <c r="EXN67" s="87"/>
      <c r="EXO67" s="87"/>
      <c r="EXU67" s="87"/>
      <c r="EXV67" s="87"/>
      <c r="EXW67" s="87"/>
      <c r="EXX67" s="87"/>
      <c r="EXY67" s="87"/>
      <c r="EXZ67" s="87"/>
      <c r="EYA67" s="87"/>
      <c r="EYB67" s="87"/>
      <c r="EYC67" s="87"/>
      <c r="EYD67" s="87"/>
      <c r="EYJ67" s="87"/>
      <c r="EYK67" s="87"/>
      <c r="EYL67" s="87"/>
      <c r="EYM67" s="87"/>
      <c r="EYN67" s="87"/>
      <c r="EYO67" s="87"/>
      <c r="EYP67" s="87"/>
      <c r="EYQ67" s="87"/>
      <c r="EYR67" s="87"/>
      <c r="EYS67" s="87"/>
      <c r="EYY67" s="87"/>
      <c r="EYZ67" s="87"/>
      <c r="EZA67" s="87"/>
      <c r="EZB67" s="87"/>
      <c r="EZC67" s="87"/>
      <c r="EZD67" s="87"/>
      <c r="EZE67" s="87"/>
      <c r="EZF67" s="87"/>
      <c r="EZG67" s="87"/>
      <c r="EZH67" s="87"/>
      <c r="EZN67" s="87"/>
      <c r="EZO67" s="87"/>
      <c r="EZP67" s="87"/>
      <c r="EZQ67" s="87"/>
      <c r="EZR67" s="87"/>
      <c r="EZS67" s="87"/>
      <c r="EZT67" s="87"/>
      <c r="EZU67" s="87"/>
      <c r="EZV67" s="87"/>
      <c r="EZW67" s="87"/>
      <c r="FAC67" s="87"/>
      <c r="FAD67" s="87"/>
      <c r="FAE67" s="87"/>
      <c r="FAF67" s="87"/>
      <c r="FAG67" s="87"/>
      <c r="FAH67" s="87"/>
      <c r="FAI67" s="87"/>
      <c r="FAJ67" s="87"/>
      <c r="FAK67" s="87"/>
      <c r="FAL67" s="87"/>
      <c r="FAR67" s="87"/>
      <c r="FAS67" s="87"/>
      <c r="FAT67" s="87"/>
      <c r="FAU67" s="87"/>
      <c r="FAV67" s="87"/>
      <c r="FAW67" s="87"/>
      <c r="FAX67" s="87"/>
      <c r="FAY67" s="87"/>
      <c r="FAZ67" s="87"/>
      <c r="FBA67" s="87"/>
      <c r="FBG67" s="87"/>
      <c r="FBH67" s="87"/>
      <c r="FBI67" s="87"/>
      <c r="FBJ67" s="87"/>
      <c r="FBK67" s="87"/>
      <c r="FBL67" s="87"/>
      <c r="FBM67" s="87"/>
      <c r="FBN67" s="87"/>
      <c r="FBO67" s="87"/>
      <c r="FBP67" s="87"/>
      <c r="FBV67" s="87"/>
      <c r="FBW67" s="87"/>
      <c r="FBX67" s="87"/>
      <c r="FBY67" s="87"/>
      <c r="FBZ67" s="87"/>
      <c r="FCA67" s="87"/>
      <c r="FCB67" s="87"/>
      <c r="FCC67" s="87"/>
      <c r="FCD67" s="87"/>
      <c r="FCE67" s="87"/>
      <c r="FCK67" s="87"/>
      <c r="FCL67" s="87"/>
      <c r="FCM67" s="87"/>
      <c r="FCN67" s="87"/>
      <c r="FCO67" s="87"/>
      <c r="FCP67" s="87"/>
      <c r="FCQ67" s="87"/>
      <c r="FCR67" s="87"/>
      <c r="FCS67" s="87"/>
      <c r="FCT67" s="87"/>
      <c r="FCZ67" s="87"/>
      <c r="FDA67" s="87"/>
      <c r="FDB67" s="87"/>
      <c r="FDC67" s="87"/>
      <c r="FDD67" s="87"/>
      <c r="FDE67" s="87"/>
      <c r="FDF67" s="87"/>
      <c r="FDG67" s="87"/>
      <c r="FDH67" s="87"/>
      <c r="FDI67" s="87"/>
      <c r="FDO67" s="87"/>
      <c r="FDP67" s="87"/>
      <c r="FDQ67" s="87"/>
      <c r="FDR67" s="87"/>
      <c r="FDS67" s="87"/>
      <c r="FDT67" s="87"/>
      <c r="FDU67" s="87"/>
      <c r="FDV67" s="87"/>
      <c r="FDW67" s="87"/>
      <c r="FDX67" s="87"/>
      <c r="FED67" s="87"/>
      <c r="FEE67" s="87"/>
      <c r="FEF67" s="87"/>
      <c r="FEG67" s="87"/>
      <c r="FEH67" s="87"/>
      <c r="FEI67" s="87"/>
      <c r="FEJ67" s="87"/>
      <c r="FEK67" s="87"/>
      <c r="FEL67" s="87"/>
      <c r="FEM67" s="87"/>
      <c r="FES67" s="87"/>
      <c r="FET67" s="87"/>
      <c r="FEU67" s="87"/>
      <c r="FEV67" s="87"/>
      <c r="FEW67" s="87"/>
      <c r="FEX67" s="87"/>
      <c r="FEY67" s="87"/>
      <c r="FEZ67" s="87"/>
      <c r="FFA67" s="87"/>
      <c r="FFB67" s="87"/>
      <c r="FFH67" s="87"/>
      <c r="FFI67" s="87"/>
      <c r="FFJ67" s="87"/>
      <c r="FFK67" s="87"/>
      <c r="FFL67" s="87"/>
      <c r="FFM67" s="87"/>
      <c r="FFN67" s="87"/>
      <c r="FFO67" s="87"/>
      <c r="FFP67" s="87"/>
      <c r="FFQ67" s="87"/>
      <c r="FFW67" s="87"/>
      <c r="FFX67" s="87"/>
      <c r="FFY67" s="87"/>
      <c r="FFZ67" s="87"/>
      <c r="FGA67" s="87"/>
      <c r="FGB67" s="87"/>
      <c r="FGC67" s="87"/>
      <c r="FGD67" s="87"/>
      <c r="FGE67" s="87"/>
      <c r="FGF67" s="87"/>
      <c r="FGL67" s="87"/>
      <c r="FGM67" s="87"/>
      <c r="FGN67" s="87"/>
      <c r="FGO67" s="87"/>
      <c r="FGP67" s="87"/>
      <c r="FGQ67" s="87"/>
      <c r="FGR67" s="87"/>
      <c r="FGS67" s="87"/>
      <c r="FGT67" s="87"/>
      <c r="FGU67" s="87"/>
      <c r="FHA67" s="87"/>
      <c r="FHB67" s="87"/>
      <c r="FHC67" s="87"/>
      <c r="FHD67" s="87"/>
      <c r="FHE67" s="87"/>
      <c r="FHF67" s="87"/>
      <c r="FHG67" s="87"/>
      <c r="FHH67" s="87"/>
      <c r="FHI67" s="87"/>
      <c r="FHJ67" s="87"/>
      <c r="FHP67" s="87"/>
      <c r="FHQ67" s="87"/>
      <c r="FHR67" s="87"/>
      <c r="FHS67" s="87"/>
      <c r="FHT67" s="87"/>
      <c r="FHU67" s="87"/>
      <c r="FHV67" s="87"/>
      <c r="FHW67" s="87"/>
      <c r="FHX67" s="87"/>
      <c r="FHY67" s="87"/>
      <c r="FIE67" s="87"/>
      <c r="FIF67" s="87"/>
      <c r="FIG67" s="87"/>
      <c r="FIH67" s="87"/>
      <c r="FII67" s="87"/>
      <c r="FIJ67" s="87"/>
      <c r="FIK67" s="87"/>
      <c r="FIL67" s="87"/>
      <c r="FIM67" s="87"/>
      <c r="FIN67" s="87"/>
      <c r="FIT67" s="87"/>
      <c r="FIU67" s="87"/>
      <c r="FIV67" s="87"/>
      <c r="FIW67" s="87"/>
      <c r="FIX67" s="87"/>
      <c r="FIY67" s="87"/>
      <c r="FIZ67" s="87"/>
      <c r="FJA67" s="87"/>
      <c r="FJB67" s="87"/>
      <c r="FJC67" s="87"/>
      <c r="FJI67" s="87"/>
      <c r="FJJ67" s="87"/>
      <c r="FJK67" s="87"/>
      <c r="FJL67" s="87"/>
      <c r="FJM67" s="87"/>
      <c r="FJN67" s="87"/>
      <c r="FJO67" s="87"/>
      <c r="FJP67" s="87"/>
      <c r="FJQ67" s="87"/>
      <c r="FJR67" s="87"/>
      <c r="FJX67" s="87"/>
      <c r="FJY67" s="87"/>
      <c r="FJZ67" s="87"/>
      <c r="FKA67" s="87"/>
      <c r="FKB67" s="87"/>
      <c r="FKC67" s="87"/>
      <c r="FKD67" s="87"/>
      <c r="FKE67" s="87"/>
      <c r="FKF67" s="87"/>
      <c r="FKG67" s="87"/>
      <c r="FKM67" s="87"/>
      <c r="FKN67" s="87"/>
      <c r="FKO67" s="87"/>
      <c r="FKP67" s="87"/>
      <c r="FKQ67" s="87"/>
      <c r="FKR67" s="87"/>
      <c r="FKS67" s="87"/>
      <c r="FKT67" s="87"/>
      <c r="FKU67" s="87"/>
      <c r="FKV67" s="87"/>
      <c r="FLB67" s="87"/>
      <c r="FLC67" s="87"/>
      <c r="FLD67" s="87"/>
      <c r="FLE67" s="87"/>
      <c r="FLF67" s="87"/>
      <c r="FLG67" s="87"/>
      <c r="FLH67" s="87"/>
      <c r="FLI67" s="87"/>
      <c r="FLJ67" s="87"/>
      <c r="FLK67" s="87"/>
      <c r="FLQ67" s="87"/>
      <c r="FLR67" s="87"/>
      <c r="FLS67" s="87"/>
      <c r="FLT67" s="87"/>
      <c r="FLU67" s="87"/>
      <c r="FLV67" s="87"/>
      <c r="FLW67" s="87"/>
      <c r="FLX67" s="87"/>
      <c r="FLY67" s="87"/>
      <c r="FLZ67" s="87"/>
      <c r="FMF67" s="87"/>
      <c r="FMG67" s="87"/>
      <c r="FMH67" s="87"/>
      <c r="FMI67" s="87"/>
      <c r="FMJ67" s="87"/>
      <c r="FMK67" s="87"/>
      <c r="FML67" s="87"/>
      <c r="FMM67" s="87"/>
      <c r="FMN67" s="87"/>
      <c r="FMO67" s="87"/>
      <c r="FMU67" s="87"/>
      <c r="FMV67" s="87"/>
      <c r="FMW67" s="87"/>
      <c r="FMX67" s="87"/>
      <c r="FMY67" s="87"/>
      <c r="FMZ67" s="87"/>
      <c r="FNA67" s="87"/>
      <c r="FNB67" s="87"/>
      <c r="FNC67" s="87"/>
      <c r="FND67" s="87"/>
      <c r="FNJ67" s="87"/>
      <c r="FNK67" s="87"/>
      <c r="FNL67" s="87"/>
      <c r="FNM67" s="87"/>
      <c r="FNN67" s="87"/>
      <c r="FNO67" s="87"/>
      <c r="FNP67" s="87"/>
      <c r="FNQ67" s="87"/>
      <c r="FNR67" s="87"/>
      <c r="FNS67" s="87"/>
      <c r="FNY67" s="87"/>
      <c r="FNZ67" s="87"/>
      <c r="FOA67" s="87"/>
      <c r="FOB67" s="87"/>
      <c r="FOC67" s="87"/>
      <c r="FOD67" s="87"/>
      <c r="FOE67" s="87"/>
      <c r="FOF67" s="87"/>
      <c r="FOG67" s="87"/>
      <c r="FOH67" s="87"/>
      <c r="FON67" s="87"/>
      <c r="FOO67" s="87"/>
      <c r="FOP67" s="87"/>
      <c r="FOQ67" s="87"/>
      <c r="FOR67" s="87"/>
      <c r="FOS67" s="87"/>
      <c r="FOT67" s="87"/>
      <c r="FOU67" s="87"/>
      <c r="FOV67" s="87"/>
      <c r="FOW67" s="87"/>
      <c r="FPC67" s="87"/>
      <c r="FPD67" s="87"/>
      <c r="FPE67" s="87"/>
      <c r="FPF67" s="87"/>
      <c r="FPG67" s="87"/>
      <c r="FPH67" s="87"/>
      <c r="FPI67" s="87"/>
      <c r="FPJ67" s="87"/>
      <c r="FPK67" s="87"/>
      <c r="FPL67" s="87"/>
      <c r="FPR67" s="87"/>
      <c r="FPS67" s="87"/>
      <c r="FPT67" s="87"/>
      <c r="FPU67" s="87"/>
      <c r="FPV67" s="87"/>
      <c r="FPW67" s="87"/>
      <c r="FPX67" s="87"/>
      <c r="FPY67" s="87"/>
      <c r="FPZ67" s="87"/>
      <c r="FQA67" s="87"/>
      <c r="FQG67" s="87"/>
      <c r="FQH67" s="87"/>
      <c r="FQI67" s="87"/>
      <c r="FQJ67" s="87"/>
      <c r="FQK67" s="87"/>
      <c r="FQL67" s="87"/>
      <c r="FQM67" s="87"/>
      <c r="FQN67" s="87"/>
      <c r="FQO67" s="87"/>
      <c r="FQP67" s="87"/>
      <c r="FQV67" s="87"/>
      <c r="FQW67" s="87"/>
      <c r="FQX67" s="87"/>
      <c r="FQY67" s="87"/>
      <c r="FQZ67" s="87"/>
      <c r="FRA67" s="87"/>
      <c r="FRB67" s="87"/>
      <c r="FRC67" s="87"/>
      <c r="FRD67" s="87"/>
      <c r="FRE67" s="87"/>
      <c r="FRK67" s="87"/>
      <c r="FRL67" s="87"/>
      <c r="FRM67" s="87"/>
      <c r="FRN67" s="87"/>
      <c r="FRO67" s="87"/>
      <c r="FRP67" s="87"/>
      <c r="FRQ67" s="87"/>
      <c r="FRR67" s="87"/>
      <c r="FRS67" s="87"/>
      <c r="FRT67" s="87"/>
      <c r="FRZ67" s="87"/>
      <c r="FSA67" s="87"/>
      <c r="FSB67" s="87"/>
      <c r="FSC67" s="87"/>
      <c r="FSD67" s="87"/>
      <c r="FSE67" s="87"/>
      <c r="FSF67" s="87"/>
      <c r="FSG67" s="87"/>
      <c r="FSH67" s="87"/>
      <c r="FSI67" s="87"/>
      <c r="FSO67" s="87"/>
      <c r="FSP67" s="87"/>
      <c r="FSQ67" s="87"/>
      <c r="FSR67" s="87"/>
      <c r="FSS67" s="87"/>
      <c r="FST67" s="87"/>
      <c r="FSU67" s="87"/>
      <c r="FSV67" s="87"/>
      <c r="FSW67" s="87"/>
      <c r="FSX67" s="87"/>
      <c r="FTD67" s="87"/>
      <c r="FTE67" s="87"/>
      <c r="FTF67" s="87"/>
      <c r="FTG67" s="87"/>
      <c r="FTH67" s="87"/>
      <c r="FTI67" s="87"/>
      <c r="FTJ67" s="87"/>
      <c r="FTK67" s="87"/>
      <c r="FTL67" s="87"/>
      <c r="FTM67" s="87"/>
      <c r="FTS67" s="87"/>
      <c r="FTT67" s="87"/>
      <c r="FTU67" s="87"/>
      <c r="FTV67" s="87"/>
      <c r="FTW67" s="87"/>
      <c r="FTX67" s="87"/>
      <c r="FTY67" s="87"/>
      <c r="FTZ67" s="87"/>
      <c r="FUA67" s="87"/>
      <c r="FUB67" s="87"/>
      <c r="FUH67" s="87"/>
      <c r="FUI67" s="87"/>
      <c r="FUJ67" s="87"/>
      <c r="FUK67" s="87"/>
      <c r="FUL67" s="87"/>
      <c r="FUM67" s="87"/>
      <c r="FUN67" s="87"/>
      <c r="FUO67" s="87"/>
      <c r="FUP67" s="87"/>
      <c r="FUQ67" s="87"/>
      <c r="FUW67" s="87"/>
      <c r="FUX67" s="87"/>
      <c r="FUY67" s="87"/>
      <c r="FUZ67" s="87"/>
      <c r="FVA67" s="87"/>
      <c r="FVB67" s="87"/>
      <c r="FVC67" s="87"/>
      <c r="FVD67" s="87"/>
      <c r="FVE67" s="87"/>
      <c r="FVF67" s="87"/>
      <c r="FVL67" s="87"/>
      <c r="FVM67" s="87"/>
      <c r="FVN67" s="87"/>
      <c r="FVO67" s="87"/>
      <c r="FVP67" s="87"/>
      <c r="FVQ67" s="87"/>
      <c r="FVR67" s="87"/>
      <c r="FVS67" s="87"/>
      <c r="FVT67" s="87"/>
      <c r="FVU67" s="87"/>
      <c r="FWA67" s="87"/>
      <c r="FWB67" s="87"/>
      <c r="FWC67" s="87"/>
      <c r="FWD67" s="87"/>
      <c r="FWE67" s="87"/>
      <c r="FWF67" s="87"/>
      <c r="FWG67" s="87"/>
      <c r="FWH67" s="87"/>
      <c r="FWI67" s="87"/>
      <c r="FWJ67" s="87"/>
      <c r="FWP67" s="87"/>
      <c r="FWQ67" s="87"/>
      <c r="FWR67" s="87"/>
      <c r="FWS67" s="87"/>
      <c r="FWT67" s="87"/>
      <c r="FWU67" s="87"/>
      <c r="FWV67" s="87"/>
      <c r="FWW67" s="87"/>
      <c r="FWX67" s="87"/>
      <c r="FWY67" s="87"/>
      <c r="FXE67" s="87"/>
      <c r="FXF67" s="87"/>
      <c r="FXG67" s="87"/>
      <c r="FXH67" s="87"/>
      <c r="FXI67" s="87"/>
      <c r="FXJ67" s="87"/>
      <c r="FXK67" s="87"/>
      <c r="FXL67" s="87"/>
      <c r="FXM67" s="87"/>
      <c r="FXN67" s="87"/>
      <c r="FXT67" s="87"/>
      <c r="FXU67" s="87"/>
      <c r="FXV67" s="87"/>
      <c r="FXW67" s="87"/>
      <c r="FXX67" s="87"/>
      <c r="FXY67" s="87"/>
      <c r="FXZ67" s="87"/>
      <c r="FYA67" s="87"/>
      <c r="FYB67" s="87"/>
      <c r="FYC67" s="87"/>
      <c r="FYI67" s="87"/>
      <c r="FYJ67" s="87"/>
      <c r="FYK67" s="87"/>
      <c r="FYL67" s="87"/>
      <c r="FYM67" s="87"/>
      <c r="FYN67" s="87"/>
      <c r="FYO67" s="87"/>
      <c r="FYP67" s="87"/>
      <c r="FYQ67" s="87"/>
      <c r="FYR67" s="87"/>
      <c r="FYX67" s="87"/>
      <c r="FYY67" s="87"/>
      <c r="FYZ67" s="87"/>
      <c r="FZA67" s="87"/>
      <c r="FZB67" s="87"/>
      <c r="FZC67" s="87"/>
      <c r="FZD67" s="87"/>
      <c r="FZE67" s="87"/>
      <c r="FZF67" s="87"/>
      <c r="FZG67" s="87"/>
      <c r="FZM67" s="87"/>
      <c r="FZN67" s="87"/>
      <c r="FZO67" s="87"/>
      <c r="FZP67" s="87"/>
      <c r="FZQ67" s="87"/>
      <c r="FZR67" s="87"/>
      <c r="FZS67" s="87"/>
      <c r="FZT67" s="87"/>
      <c r="FZU67" s="87"/>
      <c r="FZV67" s="87"/>
      <c r="GAB67" s="87"/>
      <c r="GAC67" s="87"/>
      <c r="GAD67" s="87"/>
      <c r="GAE67" s="87"/>
      <c r="GAF67" s="87"/>
      <c r="GAG67" s="87"/>
      <c r="GAH67" s="87"/>
      <c r="GAI67" s="87"/>
      <c r="GAJ67" s="87"/>
      <c r="GAK67" s="87"/>
      <c r="GAQ67" s="87"/>
      <c r="GAR67" s="87"/>
      <c r="GAS67" s="87"/>
      <c r="GAT67" s="87"/>
      <c r="GAU67" s="87"/>
      <c r="GAV67" s="87"/>
      <c r="GAW67" s="87"/>
      <c r="GAX67" s="87"/>
      <c r="GAY67" s="87"/>
      <c r="GAZ67" s="87"/>
      <c r="GBF67" s="87"/>
      <c r="GBG67" s="87"/>
      <c r="GBH67" s="87"/>
      <c r="GBI67" s="87"/>
      <c r="GBJ67" s="87"/>
      <c r="GBK67" s="87"/>
      <c r="GBL67" s="87"/>
      <c r="GBM67" s="87"/>
      <c r="GBN67" s="87"/>
      <c r="GBO67" s="87"/>
      <c r="GBU67" s="87"/>
      <c r="GBV67" s="87"/>
      <c r="GBW67" s="87"/>
      <c r="GBX67" s="87"/>
      <c r="GBY67" s="87"/>
      <c r="GBZ67" s="87"/>
      <c r="GCA67" s="87"/>
      <c r="GCB67" s="87"/>
      <c r="GCC67" s="87"/>
      <c r="GCD67" s="87"/>
      <c r="GCJ67" s="87"/>
      <c r="GCK67" s="87"/>
      <c r="GCL67" s="87"/>
      <c r="GCM67" s="87"/>
      <c r="GCN67" s="87"/>
      <c r="GCO67" s="87"/>
      <c r="GCP67" s="87"/>
      <c r="GCQ67" s="87"/>
      <c r="GCR67" s="87"/>
      <c r="GCS67" s="87"/>
      <c r="GCY67" s="87"/>
      <c r="GCZ67" s="87"/>
      <c r="GDA67" s="87"/>
      <c r="GDB67" s="87"/>
      <c r="GDC67" s="87"/>
      <c r="GDD67" s="87"/>
      <c r="GDE67" s="87"/>
      <c r="GDF67" s="87"/>
      <c r="GDG67" s="87"/>
      <c r="GDH67" s="87"/>
      <c r="GDN67" s="87"/>
      <c r="GDO67" s="87"/>
      <c r="GDP67" s="87"/>
      <c r="GDQ67" s="87"/>
      <c r="GDR67" s="87"/>
      <c r="GDS67" s="87"/>
      <c r="GDT67" s="87"/>
      <c r="GDU67" s="87"/>
      <c r="GDV67" s="87"/>
      <c r="GDW67" s="87"/>
      <c r="GEC67" s="87"/>
      <c r="GED67" s="87"/>
      <c r="GEE67" s="87"/>
      <c r="GEF67" s="87"/>
      <c r="GEG67" s="87"/>
      <c r="GEH67" s="87"/>
      <c r="GEI67" s="87"/>
      <c r="GEJ67" s="87"/>
      <c r="GEK67" s="87"/>
      <c r="GEL67" s="87"/>
      <c r="GER67" s="87"/>
      <c r="GES67" s="87"/>
      <c r="GET67" s="87"/>
      <c r="GEU67" s="87"/>
      <c r="GEV67" s="87"/>
      <c r="GEW67" s="87"/>
      <c r="GEX67" s="87"/>
      <c r="GEY67" s="87"/>
      <c r="GEZ67" s="87"/>
      <c r="GFA67" s="87"/>
      <c r="GFG67" s="87"/>
      <c r="GFH67" s="87"/>
      <c r="GFI67" s="87"/>
      <c r="GFJ67" s="87"/>
      <c r="GFK67" s="87"/>
      <c r="GFL67" s="87"/>
      <c r="GFM67" s="87"/>
      <c r="GFN67" s="87"/>
      <c r="GFO67" s="87"/>
      <c r="GFP67" s="87"/>
      <c r="GFV67" s="87"/>
      <c r="GFW67" s="87"/>
      <c r="GFX67" s="87"/>
      <c r="GFY67" s="87"/>
      <c r="GFZ67" s="87"/>
      <c r="GGA67" s="87"/>
      <c r="GGB67" s="87"/>
      <c r="GGC67" s="87"/>
      <c r="GGD67" s="87"/>
      <c r="GGE67" s="87"/>
      <c r="GGK67" s="87"/>
      <c r="GGL67" s="87"/>
      <c r="GGM67" s="87"/>
      <c r="GGN67" s="87"/>
      <c r="GGO67" s="87"/>
      <c r="GGP67" s="87"/>
      <c r="GGQ67" s="87"/>
      <c r="GGR67" s="87"/>
      <c r="GGS67" s="87"/>
      <c r="GGT67" s="87"/>
      <c r="GGZ67" s="87"/>
      <c r="GHA67" s="87"/>
      <c r="GHB67" s="87"/>
      <c r="GHC67" s="87"/>
      <c r="GHD67" s="87"/>
      <c r="GHE67" s="87"/>
      <c r="GHF67" s="87"/>
      <c r="GHG67" s="87"/>
      <c r="GHH67" s="87"/>
      <c r="GHI67" s="87"/>
      <c r="GHO67" s="87"/>
      <c r="GHP67" s="87"/>
      <c r="GHQ67" s="87"/>
      <c r="GHR67" s="87"/>
      <c r="GHS67" s="87"/>
      <c r="GHT67" s="87"/>
      <c r="GHU67" s="87"/>
      <c r="GHV67" s="87"/>
      <c r="GHW67" s="87"/>
      <c r="GHX67" s="87"/>
      <c r="GID67" s="87"/>
      <c r="GIE67" s="87"/>
      <c r="GIF67" s="87"/>
      <c r="GIG67" s="87"/>
      <c r="GIH67" s="87"/>
      <c r="GII67" s="87"/>
      <c r="GIJ67" s="87"/>
      <c r="GIK67" s="87"/>
      <c r="GIL67" s="87"/>
      <c r="GIM67" s="87"/>
      <c r="GIS67" s="87"/>
      <c r="GIT67" s="87"/>
      <c r="GIU67" s="87"/>
      <c r="GIV67" s="87"/>
      <c r="GIW67" s="87"/>
      <c r="GIX67" s="87"/>
      <c r="GIY67" s="87"/>
      <c r="GIZ67" s="87"/>
      <c r="GJA67" s="87"/>
      <c r="GJB67" s="87"/>
      <c r="GJH67" s="87"/>
      <c r="GJI67" s="87"/>
      <c r="GJJ67" s="87"/>
      <c r="GJK67" s="87"/>
      <c r="GJL67" s="87"/>
      <c r="GJM67" s="87"/>
      <c r="GJN67" s="87"/>
      <c r="GJO67" s="87"/>
      <c r="GJP67" s="87"/>
      <c r="GJQ67" s="87"/>
      <c r="GJW67" s="87"/>
      <c r="GJX67" s="87"/>
      <c r="GJY67" s="87"/>
      <c r="GJZ67" s="87"/>
      <c r="GKA67" s="87"/>
      <c r="GKB67" s="87"/>
      <c r="GKC67" s="87"/>
      <c r="GKD67" s="87"/>
      <c r="GKE67" s="87"/>
      <c r="GKF67" s="87"/>
      <c r="GKL67" s="87"/>
      <c r="GKM67" s="87"/>
      <c r="GKN67" s="87"/>
      <c r="GKO67" s="87"/>
      <c r="GKP67" s="87"/>
      <c r="GKQ67" s="87"/>
      <c r="GKR67" s="87"/>
      <c r="GKS67" s="87"/>
      <c r="GKT67" s="87"/>
      <c r="GKU67" s="87"/>
      <c r="GLA67" s="87"/>
      <c r="GLB67" s="87"/>
      <c r="GLC67" s="87"/>
      <c r="GLD67" s="87"/>
      <c r="GLE67" s="87"/>
      <c r="GLF67" s="87"/>
      <c r="GLG67" s="87"/>
      <c r="GLH67" s="87"/>
      <c r="GLI67" s="87"/>
      <c r="GLJ67" s="87"/>
      <c r="GLP67" s="87"/>
      <c r="GLQ67" s="87"/>
      <c r="GLR67" s="87"/>
      <c r="GLS67" s="87"/>
      <c r="GLT67" s="87"/>
      <c r="GLU67" s="87"/>
      <c r="GLV67" s="87"/>
      <c r="GLW67" s="87"/>
      <c r="GLX67" s="87"/>
      <c r="GLY67" s="87"/>
      <c r="GME67" s="87"/>
      <c r="GMF67" s="87"/>
      <c r="GMG67" s="87"/>
      <c r="GMH67" s="87"/>
      <c r="GMI67" s="87"/>
      <c r="GMJ67" s="87"/>
      <c r="GMK67" s="87"/>
      <c r="GML67" s="87"/>
      <c r="GMM67" s="87"/>
      <c r="GMN67" s="87"/>
      <c r="GMT67" s="87"/>
      <c r="GMU67" s="87"/>
      <c r="GMV67" s="87"/>
      <c r="GMW67" s="87"/>
      <c r="GMX67" s="87"/>
      <c r="GMY67" s="87"/>
      <c r="GMZ67" s="87"/>
      <c r="GNA67" s="87"/>
      <c r="GNB67" s="87"/>
      <c r="GNC67" s="87"/>
      <c r="GNI67" s="87"/>
      <c r="GNJ67" s="87"/>
      <c r="GNK67" s="87"/>
      <c r="GNL67" s="87"/>
      <c r="GNM67" s="87"/>
      <c r="GNN67" s="87"/>
      <c r="GNO67" s="87"/>
      <c r="GNP67" s="87"/>
      <c r="GNQ67" s="87"/>
      <c r="GNR67" s="87"/>
      <c r="GNX67" s="87"/>
      <c r="GNY67" s="87"/>
      <c r="GNZ67" s="87"/>
      <c r="GOA67" s="87"/>
      <c r="GOB67" s="87"/>
      <c r="GOC67" s="87"/>
      <c r="GOD67" s="87"/>
      <c r="GOE67" s="87"/>
      <c r="GOF67" s="87"/>
      <c r="GOG67" s="87"/>
      <c r="GOM67" s="87"/>
      <c r="GON67" s="87"/>
      <c r="GOO67" s="87"/>
      <c r="GOP67" s="87"/>
      <c r="GOQ67" s="87"/>
      <c r="GOR67" s="87"/>
      <c r="GOS67" s="87"/>
      <c r="GOT67" s="87"/>
      <c r="GOU67" s="87"/>
      <c r="GOV67" s="87"/>
      <c r="GPB67" s="87"/>
      <c r="GPC67" s="87"/>
      <c r="GPD67" s="87"/>
      <c r="GPE67" s="87"/>
      <c r="GPF67" s="87"/>
      <c r="GPG67" s="87"/>
      <c r="GPH67" s="87"/>
      <c r="GPI67" s="87"/>
      <c r="GPJ67" s="87"/>
      <c r="GPK67" s="87"/>
      <c r="GPQ67" s="87"/>
      <c r="GPR67" s="87"/>
      <c r="GPS67" s="87"/>
      <c r="GPT67" s="87"/>
      <c r="GPU67" s="87"/>
      <c r="GPV67" s="87"/>
      <c r="GPW67" s="87"/>
      <c r="GPX67" s="87"/>
      <c r="GPY67" s="87"/>
      <c r="GPZ67" s="87"/>
      <c r="GQF67" s="87"/>
      <c r="GQG67" s="87"/>
      <c r="GQH67" s="87"/>
      <c r="GQI67" s="87"/>
      <c r="GQJ67" s="87"/>
      <c r="GQK67" s="87"/>
      <c r="GQL67" s="87"/>
      <c r="GQM67" s="87"/>
      <c r="GQN67" s="87"/>
      <c r="GQO67" s="87"/>
      <c r="GQU67" s="87"/>
      <c r="GQV67" s="87"/>
      <c r="GQW67" s="87"/>
      <c r="GQX67" s="87"/>
      <c r="GQY67" s="87"/>
      <c r="GQZ67" s="87"/>
      <c r="GRA67" s="87"/>
      <c r="GRB67" s="87"/>
      <c r="GRC67" s="87"/>
      <c r="GRD67" s="87"/>
      <c r="GRJ67" s="87"/>
      <c r="GRK67" s="87"/>
      <c r="GRL67" s="87"/>
      <c r="GRM67" s="87"/>
      <c r="GRN67" s="87"/>
      <c r="GRO67" s="87"/>
      <c r="GRP67" s="87"/>
      <c r="GRQ67" s="87"/>
      <c r="GRR67" s="87"/>
      <c r="GRS67" s="87"/>
      <c r="GRY67" s="87"/>
      <c r="GRZ67" s="87"/>
      <c r="GSA67" s="87"/>
      <c r="GSB67" s="87"/>
      <c r="GSC67" s="87"/>
      <c r="GSD67" s="87"/>
      <c r="GSE67" s="87"/>
      <c r="GSF67" s="87"/>
      <c r="GSG67" s="87"/>
      <c r="GSH67" s="87"/>
      <c r="GSN67" s="87"/>
      <c r="GSO67" s="87"/>
      <c r="GSP67" s="87"/>
      <c r="GSQ67" s="87"/>
      <c r="GSR67" s="87"/>
      <c r="GSS67" s="87"/>
      <c r="GST67" s="87"/>
      <c r="GSU67" s="87"/>
      <c r="GSV67" s="87"/>
      <c r="GSW67" s="87"/>
      <c r="GTC67" s="87"/>
      <c r="GTD67" s="87"/>
      <c r="GTE67" s="87"/>
      <c r="GTF67" s="87"/>
      <c r="GTG67" s="87"/>
      <c r="GTH67" s="87"/>
      <c r="GTI67" s="87"/>
      <c r="GTJ67" s="87"/>
      <c r="GTK67" s="87"/>
      <c r="GTL67" s="87"/>
      <c r="GTR67" s="87"/>
      <c r="GTS67" s="87"/>
      <c r="GTT67" s="87"/>
      <c r="GTU67" s="87"/>
      <c r="GTV67" s="87"/>
      <c r="GTW67" s="87"/>
      <c r="GTX67" s="87"/>
      <c r="GTY67" s="87"/>
      <c r="GTZ67" s="87"/>
      <c r="GUA67" s="87"/>
      <c r="GUG67" s="87"/>
      <c r="GUH67" s="87"/>
      <c r="GUI67" s="87"/>
      <c r="GUJ67" s="87"/>
      <c r="GUK67" s="87"/>
      <c r="GUL67" s="87"/>
      <c r="GUM67" s="87"/>
      <c r="GUN67" s="87"/>
      <c r="GUO67" s="87"/>
      <c r="GUP67" s="87"/>
      <c r="GUV67" s="87"/>
      <c r="GUW67" s="87"/>
      <c r="GUX67" s="87"/>
      <c r="GUY67" s="87"/>
      <c r="GUZ67" s="87"/>
      <c r="GVA67" s="87"/>
      <c r="GVB67" s="87"/>
      <c r="GVC67" s="87"/>
      <c r="GVD67" s="87"/>
      <c r="GVE67" s="87"/>
      <c r="GVK67" s="87"/>
      <c r="GVL67" s="87"/>
      <c r="GVM67" s="87"/>
      <c r="GVN67" s="87"/>
      <c r="GVO67" s="87"/>
      <c r="GVP67" s="87"/>
      <c r="GVQ67" s="87"/>
      <c r="GVR67" s="87"/>
      <c r="GVS67" s="87"/>
      <c r="GVT67" s="87"/>
      <c r="GVZ67" s="87"/>
      <c r="GWA67" s="87"/>
      <c r="GWB67" s="87"/>
      <c r="GWC67" s="87"/>
      <c r="GWD67" s="87"/>
      <c r="GWE67" s="87"/>
      <c r="GWF67" s="87"/>
      <c r="GWG67" s="87"/>
      <c r="GWH67" s="87"/>
      <c r="GWI67" s="87"/>
      <c r="GWO67" s="87"/>
      <c r="GWP67" s="87"/>
      <c r="GWQ67" s="87"/>
      <c r="GWR67" s="87"/>
      <c r="GWS67" s="87"/>
      <c r="GWT67" s="87"/>
      <c r="GWU67" s="87"/>
      <c r="GWV67" s="87"/>
      <c r="GWW67" s="87"/>
      <c r="GWX67" s="87"/>
      <c r="GXD67" s="87"/>
      <c r="GXE67" s="87"/>
      <c r="GXF67" s="87"/>
      <c r="GXG67" s="87"/>
      <c r="GXH67" s="87"/>
      <c r="GXI67" s="87"/>
      <c r="GXJ67" s="87"/>
      <c r="GXK67" s="87"/>
      <c r="GXL67" s="87"/>
      <c r="GXM67" s="87"/>
      <c r="GXS67" s="87"/>
      <c r="GXT67" s="87"/>
      <c r="GXU67" s="87"/>
      <c r="GXV67" s="87"/>
      <c r="GXW67" s="87"/>
      <c r="GXX67" s="87"/>
      <c r="GXY67" s="87"/>
      <c r="GXZ67" s="87"/>
      <c r="GYA67" s="87"/>
      <c r="GYB67" s="87"/>
      <c r="GYH67" s="87"/>
      <c r="GYI67" s="87"/>
      <c r="GYJ67" s="87"/>
      <c r="GYK67" s="87"/>
      <c r="GYL67" s="87"/>
      <c r="GYM67" s="87"/>
      <c r="GYN67" s="87"/>
      <c r="GYO67" s="87"/>
      <c r="GYP67" s="87"/>
      <c r="GYQ67" s="87"/>
      <c r="GYW67" s="87"/>
      <c r="GYX67" s="87"/>
      <c r="GYY67" s="87"/>
      <c r="GYZ67" s="87"/>
      <c r="GZA67" s="87"/>
      <c r="GZB67" s="87"/>
      <c r="GZC67" s="87"/>
      <c r="GZD67" s="87"/>
      <c r="GZE67" s="87"/>
      <c r="GZF67" s="87"/>
      <c r="GZL67" s="87"/>
      <c r="GZM67" s="87"/>
      <c r="GZN67" s="87"/>
      <c r="GZO67" s="87"/>
      <c r="GZP67" s="87"/>
      <c r="GZQ67" s="87"/>
      <c r="GZR67" s="87"/>
      <c r="GZS67" s="87"/>
      <c r="GZT67" s="87"/>
      <c r="GZU67" s="87"/>
      <c r="HAA67" s="87"/>
      <c r="HAB67" s="87"/>
      <c r="HAC67" s="87"/>
      <c r="HAD67" s="87"/>
      <c r="HAE67" s="87"/>
      <c r="HAF67" s="87"/>
      <c r="HAG67" s="87"/>
      <c r="HAH67" s="87"/>
      <c r="HAI67" s="87"/>
      <c r="HAJ67" s="87"/>
      <c r="HAP67" s="87"/>
      <c r="HAQ67" s="87"/>
      <c r="HAR67" s="87"/>
      <c r="HAS67" s="87"/>
      <c r="HAT67" s="87"/>
      <c r="HAU67" s="87"/>
      <c r="HAV67" s="87"/>
      <c r="HAW67" s="87"/>
      <c r="HAX67" s="87"/>
      <c r="HAY67" s="87"/>
      <c r="HBE67" s="87"/>
      <c r="HBF67" s="87"/>
      <c r="HBG67" s="87"/>
      <c r="HBH67" s="87"/>
      <c r="HBI67" s="87"/>
      <c r="HBJ67" s="87"/>
      <c r="HBK67" s="87"/>
      <c r="HBL67" s="87"/>
      <c r="HBM67" s="87"/>
      <c r="HBN67" s="87"/>
      <c r="HBT67" s="87"/>
      <c r="HBU67" s="87"/>
      <c r="HBV67" s="87"/>
      <c r="HBW67" s="87"/>
      <c r="HBX67" s="87"/>
      <c r="HBY67" s="87"/>
      <c r="HBZ67" s="87"/>
      <c r="HCA67" s="87"/>
      <c r="HCB67" s="87"/>
      <c r="HCC67" s="87"/>
      <c r="HCI67" s="87"/>
      <c r="HCJ67" s="87"/>
      <c r="HCK67" s="87"/>
      <c r="HCL67" s="87"/>
      <c r="HCM67" s="87"/>
      <c r="HCN67" s="87"/>
      <c r="HCO67" s="87"/>
      <c r="HCP67" s="87"/>
      <c r="HCQ67" s="87"/>
      <c r="HCR67" s="87"/>
      <c r="HCX67" s="87"/>
      <c r="HCY67" s="87"/>
      <c r="HCZ67" s="87"/>
      <c r="HDA67" s="87"/>
      <c r="HDB67" s="87"/>
      <c r="HDC67" s="87"/>
      <c r="HDD67" s="87"/>
      <c r="HDE67" s="87"/>
      <c r="HDF67" s="87"/>
      <c r="HDG67" s="87"/>
      <c r="HDM67" s="87"/>
      <c r="HDN67" s="87"/>
      <c r="HDO67" s="87"/>
      <c r="HDP67" s="87"/>
      <c r="HDQ67" s="87"/>
      <c r="HDR67" s="87"/>
      <c r="HDS67" s="87"/>
      <c r="HDT67" s="87"/>
      <c r="HDU67" s="87"/>
      <c r="HDV67" s="87"/>
      <c r="HEB67" s="87"/>
      <c r="HEC67" s="87"/>
      <c r="HED67" s="87"/>
      <c r="HEE67" s="87"/>
      <c r="HEF67" s="87"/>
      <c r="HEG67" s="87"/>
      <c r="HEH67" s="87"/>
      <c r="HEI67" s="87"/>
      <c r="HEJ67" s="87"/>
      <c r="HEK67" s="87"/>
      <c r="HEQ67" s="87"/>
      <c r="HER67" s="87"/>
      <c r="HES67" s="87"/>
      <c r="HET67" s="87"/>
      <c r="HEU67" s="87"/>
      <c r="HEV67" s="87"/>
      <c r="HEW67" s="87"/>
      <c r="HEX67" s="87"/>
      <c r="HEY67" s="87"/>
      <c r="HEZ67" s="87"/>
      <c r="HFF67" s="87"/>
      <c r="HFG67" s="87"/>
      <c r="HFH67" s="87"/>
      <c r="HFI67" s="87"/>
      <c r="HFJ67" s="87"/>
      <c r="HFK67" s="87"/>
      <c r="HFL67" s="87"/>
      <c r="HFM67" s="87"/>
      <c r="HFN67" s="87"/>
      <c r="HFO67" s="87"/>
      <c r="HFU67" s="87"/>
      <c r="HFV67" s="87"/>
      <c r="HFW67" s="87"/>
      <c r="HFX67" s="87"/>
      <c r="HFY67" s="87"/>
      <c r="HFZ67" s="87"/>
      <c r="HGA67" s="87"/>
      <c r="HGB67" s="87"/>
      <c r="HGC67" s="87"/>
      <c r="HGD67" s="87"/>
      <c r="HGJ67" s="87"/>
      <c r="HGK67" s="87"/>
      <c r="HGL67" s="87"/>
      <c r="HGM67" s="87"/>
      <c r="HGN67" s="87"/>
      <c r="HGO67" s="87"/>
      <c r="HGP67" s="87"/>
      <c r="HGQ67" s="87"/>
      <c r="HGR67" s="87"/>
      <c r="HGS67" s="87"/>
      <c r="HGY67" s="87"/>
      <c r="HGZ67" s="87"/>
      <c r="HHA67" s="87"/>
      <c r="HHB67" s="87"/>
      <c r="HHC67" s="87"/>
      <c r="HHD67" s="87"/>
      <c r="HHE67" s="87"/>
      <c r="HHF67" s="87"/>
      <c r="HHG67" s="87"/>
      <c r="HHH67" s="87"/>
      <c r="HHN67" s="87"/>
      <c r="HHO67" s="87"/>
      <c r="HHP67" s="87"/>
      <c r="HHQ67" s="87"/>
      <c r="HHR67" s="87"/>
      <c r="HHS67" s="87"/>
      <c r="HHT67" s="87"/>
      <c r="HHU67" s="87"/>
      <c r="HHV67" s="87"/>
      <c r="HHW67" s="87"/>
      <c r="HIC67" s="87"/>
      <c r="HID67" s="87"/>
      <c r="HIE67" s="87"/>
      <c r="HIF67" s="87"/>
      <c r="HIG67" s="87"/>
      <c r="HIH67" s="87"/>
      <c r="HII67" s="87"/>
      <c r="HIJ67" s="87"/>
      <c r="HIK67" s="87"/>
      <c r="HIL67" s="87"/>
      <c r="HIR67" s="87"/>
      <c r="HIS67" s="87"/>
      <c r="HIT67" s="87"/>
      <c r="HIU67" s="87"/>
      <c r="HIV67" s="87"/>
      <c r="HIW67" s="87"/>
      <c r="HIX67" s="87"/>
      <c r="HIY67" s="87"/>
      <c r="HIZ67" s="87"/>
      <c r="HJA67" s="87"/>
      <c r="HJG67" s="87"/>
      <c r="HJH67" s="87"/>
      <c r="HJI67" s="87"/>
      <c r="HJJ67" s="87"/>
      <c r="HJK67" s="87"/>
      <c r="HJL67" s="87"/>
      <c r="HJM67" s="87"/>
      <c r="HJN67" s="87"/>
      <c r="HJO67" s="87"/>
      <c r="HJP67" s="87"/>
      <c r="HJV67" s="87"/>
      <c r="HJW67" s="87"/>
      <c r="HJX67" s="87"/>
      <c r="HJY67" s="87"/>
      <c r="HJZ67" s="87"/>
      <c r="HKA67" s="87"/>
      <c r="HKB67" s="87"/>
      <c r="HKC67" s="87"/>
      <c r="HKD67" s="87"/>
      <c r="HKE67" s="87"/>
      <c r="HKK67" s="87"/>
      <c r="HKL67" s="87"/>
      <c r="HKM67" s="87"/>
      <c r="HKN67" s="87"/>
      <c r="HKO67" s="87"/>
      <c r="HKP67" s="87"/>
      <c r="HKQ67" s="87"/>
      <c r="HKR67" s="87"/>
      <c r="HKS67" s="87"/>
      <c r="HKT67" s="87"/>
      <c r="HKZ67" s="87"/>
      <c r="HLA67" s="87"/>
      <c r="HLB67" s="87"/>
      <c r="HLC67" s="87"/>
      <c r="HLD67" s="87"/>
      <c r="HLE67" s="87"/>
      <c r="HLF67" s="87"/>
      <c r="HLG67" s="87"/>
      <c r="HLH67" s="87"/>
      <c r="HLI67" s="87"/>
      <c r="HLO67" s="87"/>
      <c r="HLP67" s="87"/>
      <c r="HLQ67" s="87"/>
      <c r="HLR67" s="87"/>
      <c r="HLS67" s="87"/>
      <c r="HLT67" s="87"/>
      <c r="HLU67" s="87"/>
      <c r="HLV67" s="87"/>
      <c r="HLW67" s="87"/>
      <c r="HLX67" s="87"/>
      <c r="HMD67" s="87"/>
      <c r="HME67" s="87"/>
      <c r="HMF67" s="87"/>
      <c r="HMG67" s="87"/>
      <c r="HMH67" s="87"/>
      <c r="HMI67" s="87"/>
      <c r="HMJ67" s="87"/>
      <c r="HMK67" s="87"/>
      <c r="HML67" s="87"/>
      <c r="HMM67" s="87"/>
      <c r="HMS67" s="87"/>
      <c r="HMT67" s="87"/>
      <c r="HMU67" s="87"/>
      <c r="HMV67" s="87"/>
      <c r="HMW67" s="87"/>
      <c r="HMX67" s="87"/>
      <c r="HMY67" s="87"/>
      <c r="HMZ67" s="87"/>
      <c r="HNA67" s="87"/>
      <c r="HNB67" s="87"/>
      <c r="HNH67" s="87"/>
      <c r="HNI67" s="87"/>
      <c r="HNJ67" s="87"/>
      <c r="HNK67" s="87"/>
      <c r="HNL67" s="87"/>
      <c r="HNM67" s="87"/>
      <c r="HNN67" s="87"/>
      <c r="HNO67" s="87"/>
      <c r="HNP67" s="87"/>
      <c r="HNQ67" s="87"/>
      <c r="HNW67" s="87"/>
      <c r="HNX67" s="87"/>
      <c r="HNY67" s="87"/>
      <c r="HNZ67" s="87"/>
      <c r="HOA67" s="87"/>
      <c r="HOB67" s="87"/>
      <c r="HOC67" s="87"/>
      <c r="HOD67" s="87"/>
      <c r="HOE67" s="87"/>
      <c r="HOF67" s="87"/>
      <c r="HOL67" s="87"/>
      <c r="HOM67" s="87"/>
      <c r="HON67" s="87"/>
      <c r="HOO67" s="87"/>
      <c r="HOP67" s="87"/>
      <c r="HOQ67" s="87"/>
      <c r="HOR67" s="87"/>
      <c r="HOS67" s="87"/>
      <c r="HOT67" s="87"/>
      <c r="HOU67" s="87"/>
      <c r="HPA67" s="87"/>
      <c r="HPB67" s="87"/>
      <c r="HPC67" s="87"/>
      <c r="HPD67" s="87"/>
      <c r="HPE67" s="87"/>
      <c r="HPF67" s="87"/>
      <c r="HPG67" s="87"/>
      <c r="HPH67" s="87"/>
      <c r="HPI67" s="87"/>
      <c r="HPJ67" s="87"/>
      <c r="HPP67" s="87"/>
      <c r="HPQ67" s="87"/>
      <c r="HPR67" s="87"/>
      <c r="HPS67" s="87"/>
      <c r="HPT67" s="87"/>
      <c r="HPU67" s="87"/>
      <c r="HPV67" s="87"/>
      <c r="HPW67" s="87"/>
      <c r="HPX67" s="87"/>
      <c r="HPY67" s="87"/>
      <c r="HQE67" s="87"/>
      <c r="HQF67" s="87"/>
      <c r="HQG67" s="87"/>
      <c r="HQH67" s="87"/>
      <c r="HQI67" s="87"/>
      <c r="HQJ67" s="87"/>
      <c r="HQK67" s="87"/>
      <c r="HQL67" s="87"/>
      <c r="HQM67" s="87"/>
      <c r="HQN67" s="87"/>
      <c r="HQT67" s="87"/>
      <c r="HQU67" s="87"/>
      <c r="HQV67" s="87"/>
      <c r="HQW67" s="87"/>
      <c r="HQX67" s="87"/>
      <c r="HQY67" s="87"/>
      <c r="HQZ67" s="87"/>
      <c r="HRA67" s="87"/>
      <c r="HRB67" s="87"/>
      <c r="HRC67" s="87"/>
      <c r="HRI67" s="87"/>
      <c r="HRJ67" s="87"/>
      <c r="HRK67" s="87"/>
      <c r="HRL67" s="87"/>
      <c r="HRM67" s="87"/>
      <c r="HRN67" s="87"/>
      <c r="HRO67" s="87"/>
      <c r="HRP67" s="87"/>
      <c r="HRQ67" s="87"/>
      <c r="HRR67" s="87"/>
      <c r="HRX67" s="87"/>
      <c r="HRY67" s="87"/>
      <c r="HRZ67" s="87"/>
      <c r="HSA67" s="87"/>
      <c r="HSB67" s="87"/>
      <c r="HSC67" s="87"/>
      <c r="HSD67" s="87"/>
      <c r="HSE67" s="87"/>
      <c r="HSF67" s="87"/>
      <c r="HSG67" s="87"/>
      <c r="HSM67" s="87"/>
      <c r="HSN67" s="87"/>
      <c r="HSO67" s="87"/>
      <c r="HSP67" s="87"/>
      <c r="HSQ67" s="87"/>
      <c r="HSR67" s="87"/>
      <c r="HSS67" s="87"/>
      <c r="HST67" s="87"/>
      <c r="HSU67" s="87"/>
      <c r="HSV67" s="87"/>
      <c r="HTB67" s="87"/>
      <c r="HTC67" s="87"/>
      <c r="HTD67" s="87"/>
      <c r="HTE67" s="87"/>
      <c r="HTF67" s="87"/>
      <c r="HTG67" s="87"/>
      <c r="HTH67" s="87"/>
      <c r="HTI67" s="87"/>
      <c r="HTJ67" s="87"/>
      <c r="HTK67" s="87"/>
      <c r="HTQ67" s="87"/>
      <c r="HTR67" s="87"/>
      <c r="HTS67" s="87"/>
      <c r="HTT67" s="87"/>
      <c r="HTU67" s="87"/>
      <c r="HTV67" s="87"/>
      <c r="HTW67" s="87"/>
      <c r="HTX67" s="87"/>
      <c r="HTY67" s="87"/>
      <c r="HTZ67" s="87"/>
      <c r="HUF67" s="87"/>
      <c r="HUG67" s="87"/>
      <c r="HUH67" s="87"/>
      <c r="HUI67" s="87"/>
      <c r="HUJ67" s="87"/>
      <c r="HUK67" s="87"/>
      <c r="HUL67" s="87"/>
      <c r="HUM67" s="87"/>
      <c r="HUN67" s="87"/>
      <c r="HUO67" s="87"/>
      <c r="HUU67" s="87"/>
      <c r="HUV67" s="87"/>
      <c r="HUW67" s="87"/>
      <c r="HUX67" s="87"/>
      <c r="HUY67" s="87"/>
      <c r="HUZ67" s="87"/>
      <c r="HVA67" s="87"/>
      <c r="HVB67" s="87"/>
      <c r="HVC67" s="87"/>
      <c r="HVD67" s="87"/>
      <c r="HVJ67" s="87"/>
      <c r="HVK67" s="87"/>
      <c r="HVL67" s="87"/>
      <c r="HVM67" s="87"/>
      <c r="HVN67" s="87"/>
      <c r="HVO67" s="87"/>
      <c r="HVP67" s="87"/>
      <c r="HVQ67" s="87"/>
      <c r="HVR67" s="87"/>
      <c r="HVS67" s="87"/>
      <c r="HVY67" s="87"/>
      <c r="HVZ67" s="87"/>
      <c r="HWA67" s="87"/>
      <c r="HWB67" s="87"/>
      <c r="HWC67" s="87"/>
      <c r="HWD67" s="87"/>
      <c r="HWE67" s="87"/>
      <c r="HWF67" s="87"/>
      <c r="HWG67" s="87"/>
      <c r="HWH67" s="87"/>
      <c r="HWN67" s="87"/>
      <c r="HWO67" s="87"/>
      <c r="HWP67" s="87"/>
      <c r="HWQ67" s="87"/>
      <c r="HWR67" s="87"/>
      <c r="HWS67" s="87"/>
      <c r="HWT67" s="87"/>
      <c r="HWU67" s="87"/>
      <c r="HWV67" s="87"/>
      <c r="HWW67" s="87"/>
      <c r="HXC67" s="87"/>
      <c r="HXD67" s="87"/>
      <c r="HXE67" s="87"/>
      <c r="HXF67" s="87"/>
      <c r="HXG67" s="87"/>
      <c r="HXH67" s="87"/>
      <c r="HXI67" s="87"/>
      <c r="HXJ67" s="87"/>
      <c r="HXK67" s="87"/>
      <c r="HXL67" s="87"/>
      <c r="HXR67" s="87"/>
      <c r="HXS67" s="87"/>
      <c r="HXT67" s="87"/>
      <c r="HXU67" s="87"/>
      <c r="HXV67" s="87"/>
      <c r="HXW67" s="87"/>
      <c r="HXX67" s="87"/>
      <c r="HXY67" s="87"/>
      <c r="HXZ67" s="87"/>
      <c r="HYA67" s="87"/>
      <c r="HYG67" s="87"/>
      <c r="HYH67" s="87"/>
      <c r="HYI67" s="87"/>
      <c r="HYJ67" s="87"/>
      <c r="HYK67" s="87"/>
      <c r="HYL67" s="87"/>
      <c r="HYM67" s="87"/>
      <c r="HYN67" s="87"/>
      <c r="HYO67" s="87"/>
      <c r="HYP67" s="87"/>
      <c r="HYV67" s="87"/>
      <c r="HYW67" s="87"/>
      <c r="HYX67" s="87"/>
      <c r="HYY67" s="87"/>
      <c r="HYZ67" s="87"/>
      <c r="HZA67" s="87"/>
      <c r="HZB67" s="87"/>
      <c r="HZC67" s="87"/>
      <c r="HZD67" s="87"/>
      <c r="HZE67" s="87"/>
      <c r="HZK67" s="87"/>
      <c r="HZL67" s="87"/>
      <c r="HZM67" s="87"/>
      <c r="HZN67" s="87"/>
      <c r="HZO67" s="87"/>
      <c r="HZP67" s="87"/>
      <c r="HZQ67" s="87"/>
      <c r="HZR67" s="87"/>
      <c r="HZS67" s="87"/>
      <c r="HZT67" s="87"/>
      <c r="HZZ67" s="87"/>
      <c r="IAA67" s="87"/>
      <c r="IAB67" s="87"/>
      <c r="IAC67" s="87"/>
      <c r="IAD67" s="87"/>
      <c r="IAE67" s="87"/>
      <c r="IAF67" s="87"/>
      <c r="IAG67" s="87"/>
      <c r="IAH67" s="87"/>
      <c r="IAI67" s="87"/>
      <c r="IAO67" s="87"/>
      <c r="IAP67" s="87"/>
      <c r="IAQ67" s="87"/>
      <c r="IAR67" s="87"/>
      <c r="IAS67" s="87"/>
      <c r="IAT67" s="87"/>
      <c r="IAU67" s="87"/>
      <c r="IAV67" s="87"/>
      <c r="IAW67" s="87"/>
      <c r="IAX67" s="87"/>
      <c r="IBD67" s="87"/>
      <c r="IBE67" s="87"/>
      <c r="IBF67" s="87"/>
      <c r="IBG67" s="87"/>
      <c r="IBH67" s="87"/>
      <c r="IBI67" s="87"/>
      <c r="IBJ67" s="87"/>
      <c r="IBK67" s="87"/>
      <c r="IBL67" s="87"/>
      <c r="IBM67" s="87"/>
      <c r="IBS67" s="87"/>
      <c r="IBT67" s="87"/>
      <c r="IBU67" s="87"/>
      <c r="IBV67" s="87"/>
      <c r="IBW67" s="87"/>
      <c r="IBX67" s="87"/>
      <c r="IBY67" s="87"/>
      <c r="IBZ67" s="87"/>
      <c r="ICA67" s="87"/>
      <c r="ICB67" s="87"/>
      <c r="ICH67" s="87"/>
      <c r="ICI67" s="87"/>
      <c r="ICJ67" s="87"/>
      <c r="ICK67" s="87"/>
      <c r="ICL67" s="87"/>
      <c r="ICM67" s="87"/>
      <c r="ICN67" s="87"/>
      <c r="ICO67" s="87"/>
      <c r="ICP67" s="87"/>
      <c r="ICQ67" s="87"/>
      <c r="ICW67" s="87"/>
      <c r="ICX67" s="87"/>
      <c r="ICY67" s="87"/>
      <c r="ICZ67" s="87"/>
      <c r="IDA67" s="87"/>
      <c r="IDB67" s="87"/>
      <c r="IDC67" s="87"/>
      <c r="IDD67" s="87"/>
      <c r="IDE67" s="87"/>
      <c r="IDF67" s="87"/>
      <c r="IDL67" s="87"/>
      <c r="IDM67" s="87"/>
      <c r="IDN67" s="87"/>
      <c r="IDO67" s="87"/>
      <c r="IDP67" s="87"/>
      <c r="IDQ67" s="87"/>
      <c r="IDR67" s="87"/>
      <c r="IDS67" s="87"/>
      <c r="IDT67" s="87"/>
      <c r="IDU67" s="87"/>
      <c r="IEA67" s="87"/>
      <c r="IEB67" s="87"/>
      <c r="IEC67" s="87"/>
      <c r="IED67" s="87"/>
      <c r="IEE67" s="87"/>
      <c r="IEF67" s="87"/>
      <c r="IEG67" s="87"/>
      <c r="IEH67" s="87"/>
      <c r="IEI67" s="87"/>
      <c r="IEJ67" s="87"/>
      <c r="IEP67" s="87"/>
      <c r="IEQ67" s="87"/>
      <c r="IER67" s="87"/>
      <c r="IES67" s="87"/>
      <c r="IET67" s="87"/>
      <c r="IEU67" s="87"/>
      <c r="IEV67" s="87"/>
      <c r="IEW67" s="87"/>
      <c r="IEX67" s="87"/>
      <c r="IEY67" s="87"/>
      <c r="IFE67" s="87"/>
      <c r="IFF67" s="87"/>
      <c r="IFG67" s="87"/>
      <c r="IFH67" s="87"/>
      <c r="IFI67" s="87"/>
      <c r="IFJ67" s="87"/>
      <c r="IFK67" s="87"/>
      <c r="IFL67" s="87"/>
      <c r="IFM67" s="87"/>
      <c r="IFN67" s="87"/>
      <c r="IFT67" s="87"/>
      <c r="IFU67" s="87"/>
      <c r="IFV67" s="87"/>
      <c r="IFW67" s="87"/>
      <c r="IFX67" s="87"/>
      <c r="IFY67" s="87"/>
      <c r="IFZ67" s="87"/>
      <c r="IGA67" s="87"/>
      <c r="IGB67" s="87"/>
      <c r="IGC67" s="87"/>
      <c r="IGI67" s="87"/>
      <c r="IGJ67" s="87"/>
      <c r="IGK67" s="87"/>
      <c r="IGL67" s="87"/>
      <c r="IGM67" s="87"/>
      <c r="IGN67" s="87"/>
      <c r="IGO67" s="87"/>
      <c r="IGP67" s="87"/>
      <c r="IGQ67" s="87"/>
      <c r="IGR67" s="87"/>
      <c r="IGX67" s="87"/>
      <c r="IGY67" s="87"/>
      <c r="IGZ67" s="87"/>
      <c r="IHA67" s="87"/>
      <c r="IHB67" s="87"/>
      <c r="IHC67" s="87"/>
      <c r="IHD67" s="87"/>
      <c r="IHE67" s="87"/>
      <c r="IHF67" s="87"/>
      <c r="IHG67" s="87"/>
      <c r="IHM67" s="87"/>
      <c r="IHN67" s="87"/>
      <c r="IHO67" s="87"/>
      <c r="IHP67" s="87"/>
      <c r="IHQ67" s="87"/>
      <c r="IHR67" s="87"/>
      <c r="IHS67" s="87"/>
      <c r="IHT67" s="87"/>
      <c r="IHU67" s="87"/>
      <c r="IHV67" s="87"/>
      <c r="IIB67" s="87"/>
      <c r="IIC67" s="87"/>
      <c r="IID67" s="87"/>
      <c r="IIE67" s="87"/>
      <c r="IIF67" s="87"/>
      <c r="IIG67" s="87"/>
      <c r="IIH67" s="87"/>
      <c r="III67" s="87"/>
      <c r="IIJ67" s="87"/>
      <c r="IIK67" s="87"/>
      <c r="IIQ67" s="87"/>
      <c r="IIR67" s="87"/>
      <c r="IIS67" s="87"/>
      <c r="IIT67" s="87"/>
      <c r="IIU67" s="87"/>
      <c r="IIV67" s="87"/>
      <c r="IIW67" s="87"/>
      <c r="IIX67" s="87"/>
      <c r="IIY67" s="87"/>
      <c r="IIZ67" s="87"/>
      <c r="IJF67" s="87"/>
      <c r="IJG67" s="87"/>
      <c r="IJH67" s="87"/>
      <c r="IJI67" s="87"/>
      <c r="IJJ67" s="87"/>
      <c r="IJK67" s="87"/>
      <c r="IJL67" s="87"/>
      <c r="IJM67" s="87"/>
      <c r="IJN67" s="87"/>
      <c r="IJO67" s="87"/>
      <c r="IJU67" s="87"/>
      <c r="IJV67" s="87"/>
      <c r="IJW67" s="87"/>
      <c r="IJX67" s="87"/>
      <c r="IJY67" s="87"/>
      <c r="IJZ67" s="87"/>
      <c r="IKA67" s="87"/>
      <c r="IKB67" s="87"/>
      <c r="IKC67" s="87"/>
      <c r="IKD67" s="87"/>
      <c r="IKJ67" s="87"/>
      <c r="IKK67" s="87"/>
      <c r="IKL67" s="87"/>
      <c r="IKM67" s="87"/>
      <c r="IKN67" s="87"/>
      <c r="IKO67" s="87"/>
      <c r="IKP67" s="87"/>
      <c r="IKQ67" s="87"/>
      <c r="IKR67" s="87"/>
      <c r="IKS67" s="87"/>
      <c r="IKY67" s="87"/>
      <c r="IKZ67" s="87"/>
      <c r="ILA67" s="87"/>
      <c r="ILB67" s="87"/>
      <c r="ILC67" s="87"/>
      <c r="ILD67" s="87"/>
      <c r="ILE67" s="87"/>
      <c r="ILF67" s="87"/>
      <c r="ILG67" s="87"/>
      <c r="ILH67" s="87"/>
      <c r="ILN67" s="87"/>
      <c r="ILO67" s="87"/>
      <c r="ILP67" s="87"/>
      <c r="ILQ67" s="87"/>
      <c r="ILR67" s="87"/>
      <c r="ILS67" s="87"/>
      <c r="ILT67" s="87"/>
      <c r="ILU67" s="87"/>
      <c r="ILV67" s="87"/>
      <c r="ILW67" s="87"/>
      <c r="IMC67" s="87"/>
      <c r="IMD67" s="87"/>
      <c r="IME67" s="87"/>
      <c r="IMF67" s="87"/>
      <c r="IMG67" s="87"/>
      <c r="IMH67" s="87"/>
      <c r="IMI67" s="87"/>
      <c r="IMJ67" s="87"/>
      <c r="IMK67" s="87"/>
      <c r="IML67" s="87"/>
      <c r="IMR67" s="87"/>
      <c r="IMS67" s="87"/>
      <c r="IMT67" s="87"/>
      <c r="IMU67" s="87"/>
      <c r="IMV67" s="87"/>
      <c r="IMW67" s="87"/>
      <c r="IMX67" s="87"/>
      <c r="IMY67" s="87"/>
      <c r="IMZ67" s="87"/>
      <c r="INA67" s="87"/>
      <c r="ING67" s="87"/>
      <c r="INH67" s="87"/>
      <c r="INI67" s="87"/>
      <c r="INJ67" s="87"/>
      <c r="INK67" s="87"/>
      <c r="INL67" s="87"/>
      <c r="INM67" s="87"/>
      <c r="INN67" s="87"/>
      <c r="INO67" s="87"/>
      <c r="INP67" s="87"/>
      <c r="INV67" s="87"/>
      <c r="INW67" s="87"/>
      <c r="INX67" s="87"/>
      <c r="INY67" s="87"/>
      <c r="INZ67" s="87"/>
      <c r="IOA67" s="87"/>
      <c r="IOB67" s="87"/>
      <c r="IOC67" s="87"/>
      <c r="IOD67" s="87"/>
      <c r="IOE67" s="87"/>
      <c r="IOK67" s="87"/>
      <c r="IOL67" s="87"/>
      <c r="IOM67" s="87"/>
      <c r="ION67" s="87"/>
      <c r="IOO67" s="87"/>
      <c r="IOP67" s="87"/>
      <c r="IOQ67" s="87"/>
      <c r="IOR67" s="87"/>
      <c r="IOS67" s="87"/>
      <c r="IOT67" s="87"/>
      <c r="IOZ67" s="87"/>
      <c r="IPA67" s="87"/>
      <c r="IPB67" s="87"/>
      <c r="IPC67" s="87"/>
      <c r="IPD67" s="87"/>
      <c r="IPE67" s="87"/>
      <c r="IPF67" s="87"/>
      <c r="IPG67" s="87"/>
      <c r="IPH67" s="87"/>
      <c r="IPI67" s="87"/>
      <c r="IPO67" s="87"/>
      <c r="IPP67" s="87"/>
      <c r="IPQ67" s="87"/>
      <c r="IPR67" s="87"/>
      <c r="IPS67" s="87"/>
      <c r="IPT67" s="87"/>
      <c r="IPU67" s="87"/>
      <c r="IPV67" s="87"/>
      <c r="IPW67" s="87"/>
      <c r="IPX67" s="87"/>
      <c r="IQD67" s="87"/>
      <c r="IQE67" s="87"/>
      <c r="IQF67" s="87"/>
      <c r="IQG67" s="87"/>
      <c r="IQH67" s="87"/>
      <c r="IQI67" s="87"/>
      <c r="IQJ67" s="87"/>
      <c r="IQK67" s="87"/>
      <c r="IQL67" s="87"/>
      <c r="IQM67" s="87"/>
      <c r="IQS67" s="87"/>
      <c r="IQT67" s="87"/>
      <c r="IQU67" s="87"/>
      <c r="IQV67" s="87"/>
      <c r="IQW67" s="87"/>
      <c r="IQX67" s="87"/>
      <c r="IQY67" s="87"/>
      <c r="IQZ67" s="87"/>
      <c r="IRA67" s="87"/>
      <c r="IRB67" s="87"/>
      <c r="IRH67" s="87"/>
      <c r="IRI67" s="87"/>
      <c r="IRJ67" s="87"/>
      <c r="IRK67" s="87"/>
      <c r="IRL67" s="87"/>
      <c r="IRM67" s="87"/>
      <c r="IRN67" s="87"/>
      <c r="IRO67" s="87"/>
      <c r="IRP67" s="87"/>
      <c r="IRQ67" s="87"/>
      <c r="IRW67" s="87"/>
      <c r="IRX67" s="87"/>
      <c r="IRY67" s="87"/>
      <c r="IRZ67" s="87"/>
      <c r="ISA67" s="87"/>
      <c r="ISB67" s="87"/>
      <c r="ISC67" s="87"/>
      <c r="ISD67" s="87"/>
      <c r="ISE67" s="87"/>
      <c r="ISF67" s="87"/>
      <c r="ISL67" s="87"/>
      <c r="ISM67" s="87"/>
      <c r="ISN67" s="87"/>
      <c r="ISO67" s="87"/>
      <c r="ISP67" s="87"/>
      <c r="ISQ67" s="87"/>
      <c r="ISR67" s="87"/>
      <c r="ISS67" s="87"/>
      <c r="IST67" s="87"/>
      <c r="ISU67" s="87"/>
      <c r="ITA67" s="87"/>
      <c r="ITB67" s="87"/>
      <c r="ITC67" s="87"/>
      <c r="ITD67" s="87"/>
      <c r="ITE67" s="87"/>
      <c r="ITF67" s="87"/>
      <c r="ITG67" s="87"/>
      <c r="ITH67" s="87"/>
      <c r="ITI67" s="87"/>
      <c r="ITJ67" s="87"/>
      <c r="ITP67" s="87"/>
      <c r="ITQ67" s="87"/>
      <c r="ITR67" s="87"/>
      <c r="ITS67" s="87"/>
      <c r="ITT67" s="87"/>
      <c r="ITU67" s="87"/>
      <c r="ITV67" s="87"/>
      <c r="ITW67" s="87"/>
      <c r="ITX67" s="87"/>
      <c r="ITY67" s="87"/>
      <c r="IUE67" s="87"/>
      <c r="IUF67" s="87"/>
      <c r="IUG67" s="87"/>
      <c r="IUH67" s="87"/>
      <c r="IUI67" s="87"/>
      <c r="IUJ67" s="87"/>
      <c r="IUK67" s="87"/>
      <c r="IUL67" s="87"/>
      <c r="IUM67" s="87"/>
      <c r="IUN67" s="87"/>
      <c r="IUT67" s="87"/>
      <c r="IUU67" s="87"/>
      <c r="IUV67" s="87"/>
      <c r="IUW67" s="87"/>
      <c r="IUX67" s="87"/>
      <c r="IUY67" s="87"/>
      <c r="IUZ67" s="87"/>
      <c r="IVA67" s="87"/>
      <c r="IVB67" s="87"/>
      <c r="IVC67" s="87"/>
      <c r="IVI67" s="87"/>
      <c r="IVJ67" s="87"/>
      <c r="IVK67" s="87"/>
      <c r="IVL67" s="87"/>
      <c r="IVM67" s="87"/>
      <c r="IVN67" s="87"/>
      <c r="IVO67" s="87"/>
      <c r="IVP67" s="87"/>
      <c r="IVQ67" s="87"/>
      <c r="IVR67" s="87"/>
      <c r="IVX67" s="87"/>
      <c r="IVY67" s="87"/>
      <c r="IVZ67" s="87"/>
      <c r="IWA67" s="87"/>
      <c r="IWB67" s="87"/>
      <c r="IWC67" s="87"/>
      <c r="IWD67" s="87"/>
      <c r="IWE67" s="87"/>
      <c r="IWF67" s="87"/>
      <c r="IWG67" s="87"/>
      <c r="IWM67" s="87"/>
      <c r="IWN67" s="87"/>
      <c r="IWO67" s="87"/>
      <c r="IWP67" s="87"/>
      <c r="IWQ67" s="87"/>
      <c r="IWR67" s="87"/>
      <c r="IWS67" s="87"/>
      <c r="IWT67" s="87"/>
      <c r="IWU67" s="87"/>
      <c r="IWV67" s="87"/>
      <c r="IXB67" s="87"/>
      <c r="IXC67" s="87"/>
      <c r="IXD67" s="87"/>
      <c r="IXE67" s="87"/>
      <c r="IXF67" s="87"/>
      <c r="IXG67" s="87"/>
      <c r="IXH67" s="87"/>
      <c r="IXI67" s="87"/>
      <c r="IXJ67" s="87"/>
      <c r="IXK67" s="87"/>
      <c r="IXQ67" s="87"/>
      <c r="IXR67" s="87"/>
      <c r="IXS67" s="87"/>
      <c r="IXT67" s="87"/>
      <c r="IXU67" s="87"/>
      <c r="IXV67" s="87"/>
      <c r="IXW67" s="87"/>
      <c r="IXX67" s="87"/>
      <c r="IXY67" s="87"/>
      <c r="IXZ67" s="87"/>
      <c r="IYF67" s="87"/>
      <c r="IYG67" s="87"/>
      <c r="IYH67" s="87"/>
      <c r="IYI67" s="87"/>
      <c r="IYJ67" s="87"/>
      <c r="IYK67" s="87"/>
      <c r="IYL67" s="87"/>
      <c r="IYM67" s="87"/>
      <c r="IYN67" s="87"/>
      <c r="IYO67" s="87"/>
      <c r="IYU67" s="87"/>
      <c r="IYV67" s="87"/>
      <c r="IYW67" s="87"/>
      <c r="IYX67" s="87"/>
      <c r="IYY67" s="87"/>
      <c r="IYZ67" s="87"/>
      <c r="IZA67" s="87"/>
      <c r="IZB67" s="87"/>
      <c r="IZC67" s="87"/>
      <c r="IZD67" s="87"/>
      <c r="IZJ67" s="87"/>
      <c r="IZK67" s="87"/>
      <c r="IZL67" s="87"/>
      <c r="IZM67" s="87"/>
      <c r="IZN67" s="87"/>
      <c r="IZO67" s="87"/>
      <c r="IZP67" s="87"/>
      <c r="IZQ67" s="87"/>
      <c r="IZR67" s="87"/>
      <c r="IZS67" s="87"/>
      <c r="IZY67" s="87"/>
      <c r="IZZ67" s="87"/>
      <c r="JAA67" s="87"/>
      <c r="JAB67" s="87"/>
      <c r="JAC67" s="87"/>
      <c r="JAD67" s="87"/>
      <c r="JAE67" s="87"/>
      <c r="JAF67" s="87"/>
      <c r="JAG67" s="87"/>
      <c r="JAH67" s="87"/>
      <c r="JAN67" s="87"/>
      <c r="JAO67" s="87"/>
      <c r="JAP67" s="87"/>
      <c r="JAQ67" s="87"/>
      <c r="JAR67" s="87"/>
      <c r="JAS67" s="87"/>
      <c r="JAT67" s="87"/>
      <c r="JAU67" s="87"/>
      <c r="JAV67" s="87"/>
      <c r="JAW67" s="87"/>
      <c r="JBC67" s="87"/>
      <c r="JBD67" s="87"/>
      <c r="JBE67" s="87"/>
      <c r="JBF67" s="87"/>
      <c r="JBG67" s="87"/>
      <c r="JBH67" s="87"/>
      <c r="JBI67" s="87"/>
      <c r="JBJ67" s="87"/>
      <c r="JBK67" s="87"/>
      <c r="JBL67" s="87"/>
      <c r="JBR67" s="87"/>
      <c r="JBS67" s="87"/>
      <c r="JBT67" s="87"/>
      <c r="JBU67" s="87"/>
      <c r="JBV67" s="87"/>
      <c r="JBW67" s="87"/>
      <c r="JBX67" s="87"/>
      <c r="JBY67" s="87"/>
      <c r="JBZ67" s="87"/>
      <c r="JCA67" s="87"/>
      <c r="JCG67" s="87"/>
      <c r="JCH67" s="87"/>
      <c r="JCI67" s="87"/>
      <c r="JCJ67" s="87"/>
      <c r="JCK67" s="87"/>
      <c r="JCL67" s="87"/>
      <c r="JCM67" s="87"/>
      <c r="JCN67" s="87"/>
      <c r="JCO67" s="87"/>
      <c r="JCP67" s="87"/>
      <c r="JCV67" s="87"/>
      <c r="JCW67" s="87"/>
      <c r="JCX67" s="87"/>
      <c r="JCY67" s="87"/>
      <c r="JCZ67" s="87"/>
      <c r="JDA67" s="87"/>
      <c r="JDB67" s="87"/>
      <c r="JDC67" s="87"/>
      <c r="JDD67" s="87"/>
      <c r="JDE67" s="87"/>
      <c r="JDK67" s="87"/>
      <c r="JDL67" s="87"/>
      <c r="JDM67" s="87"/>
      <c r="JDN67" s="87"/>
      <c r="JDO67" s="87"/>
      <c r="JDP67" s="87"/>
      <c r="JDQ67" s="87"/>
      <c r="JDR67" s="87"/>
      <c r="JDS67" s="87"/>
      <c r="JDT67" s="87"/>
      <c r="JDZ67" s="87"/>
      <c r="JEA67" s="87"/>
      <c r="JEB67" s="87"/>
      <c r="JEC67" s="87"/>
      <c r="JED67" s="87"/>
      <c r="JEE67" s="87"/>
      <c r="JEF67" s="87"/>
      <c r="JEG67" s="87"/>
      <c r="JEH67" s="87"/>
      <c r="JEI67" s="87"/>
      <c r="JEO67" s="87"/>
      <c r="JEP67" s="87"/>
      <c r="JEQ67" s="87"/>
      <c r="JER67" s="87"/>
      <c r="JES67" s="87"/>
      <c r="JET67" s="87"/>
      <c r="JEU67" s="87"/>
      <c r="JEV67" s="87"/>
      <c r="JEW67" s="87"/>
      <c r="JEX67" s="87"/>
      <c r="JFD67" s="87"/>
      <c r="JFE67" s="87"/>
      <c r="JFF67" s="87"/>
      <c r="JFG67" s="87"/>
      <c r="JFH67" s="87"/>
      <c r="JFI67" s="87"/>
      <c r="JFJ67" s="87"/>
      <c r="JFK67" s="87"/>
      <c r="JFL67" s="87"/>
      <c r="JFM67" s="87"/>
      <c r="JFS67" s="87"/>
      <c r="JFT67" s="87"/>
      <c r="JFU67" s="87"/>
      <c r="JFV67" s="87"/>
      <c r="JFW67" s="87"/>
      <c r="JFX67" s="87"/>
      <c r="JFY67" s="87"/>
      <c r="JFZ67" s="87"/>
      <c r="JGA67" s="87"/>
      <c r="JGB67" s="87"/>
      <c r="JGH67" s="87"/>
      <c r="JGI67" s="87"/>
      <c r="JGJ67" s="87"/>
      <c r="JGK67" s="87"/>
      <c r="JGL67" s="87"/>
      <c r="JGM67" s="87"/>
      <c r="JGN67" s="87"/>
      <c r="JGO67" s="87"/>
      <c r="JGP67" s="87"/>
      <c r="JGQ67" s="87"/>
      <c r="JGW67" s="87"/>
      <c r="JGX67" s="87"/>
      <c r="JGY67" s="87"/>
      <c r="JGZ67" s="87"/>
      <c r="JHA67" s="87"/>
      <c r="JHB67" s="87"/>
      <c r="JHC67" s="87"/>
      <c r="JHD67" s="87"/>
      <c r="JHE67" s="87"/>
      <c r="JHF67" s="87"/>
      <c r="JHL67" s="87"/>
      <c r="JHM67" s="87"/>
      <c r="JHN67" s="87"/>
      <c r="JHO67" s="87"/>
      <c r="JHP67" s="87"/>
      <c r="JHQ67" s="87"/>
      <c r="JHR67" s="87"/>
      <c r="JHS67" s="87"/>
      <c r="JHT67" s="87"/>
      <c r="JHU67" s="87"/>
      <c r="JIA67" s="87"/>
      <c r="JIB67" s="87"/>
      <c r="JIC67" s="87"/>
      <c r="JID67" s="87"/>
      <c r="JIE67" s="87"/>
      <c r="JIF67" s="87"/>
      <c r="JIG67" s="87"/>
      <c r="JIH67" s="87"/>
      <c r="JII67" s="87"/>
      <c r="JIJ67" s="87"/>
      <c r="JIP67" s="87"/>
      <c r="JIQ67" s="87"/>
      <c r="JIR67" s="87"/>
      <c r="JIS67" s="87"/>
      <c r="JIT67" s="87"/>
      <c r="JIU67" s="87"/>
      <c r="JIV67" s="87"/>
      <c r="JIW67" s="87"/>
      <c r="JIX67" s="87"/>
      <c r="JIY67" s="87"/>
      <c r="JJE67" s="87"/>
      <c r="JJF67" s="87"/>
      <c r="JJG67" s="87"/>
      <c r="JJH67" s="87"/>
      <c r="JJI67" s="87"/>
      <c r="JJJ67" s="87"/>
      <c r="JJK67" s="87"/>
      <c r="JJL67" s="87"/>
      <c r="JJM67" s="87"/>
      <c r="JJN67" s="87"/>
      <c r="JJT67" s="87"/>
      <c r="JJU67" s="87"/>
      <c r="JJV67" s="87"/>
      <c r="JJW67" s="87"/>
      <c r="JJX67" s="87"/>
      <c r="JJY67" s="87"/>
      <c r="JJZ67" s="87"/>
      <c r="JKA67" s="87"/>
      <c r="JKB67" s="87"/>
      <c r="JKC67" s="87"/>
      <c r="JKI67" s="87"/>
      <c r="JKJ67" s="87"/>
      <c r="JKK67" s="87"/>
      <c r="JKL67" s="87"/>
      <c r="JKM67" s="87"/>
      <c r="JKN67" s="87"/>
      <c r="JKO67" s="87"/>
      <c r="JKP67" s="87"/>
      <c r="JKQ67" s="87"/>
      <c r="JKR67" s="87"/>
      <c r="JKX67" s="87"/>
      <c r="JKY67" s="87"/>
      <c r="JKZ67" s="87"/>
      <c r="JLA67" s="87"/>
      <c r="JLB67" s="87"/>
      <c r="JLC67" s="87"/>
      <c r="JLD67" s="87"/>
      <c r="JLE67" s="87"/>
      <c r="JLF67" s="87"/>
      <c r="JLG67" s="87"/>
      <c r="JLM67" s="87"/>
      <c r="JLN67" s="87"/>
      <c r="JLO67" s="87"/>
      <c r="JLP67" s="87"/>
      <c r="JLQ67" s="87"/>
      <c r="JLR67" s="87"/>
      <c r="JLS67" s="87"/>
      <c r="JLT67" s="87"/>
      <c r="JLU67" s="87"/>
      <c r="JLV67" s="87"/>
      <c r="JMB67" s="87"/>
      <c r="JMC67" s="87"/>
      <c r="JMD67" s="87"/>
      <c r="JME67" s="87"/>
      <c r="JMF67" s="87"/>
      <c r="JMG67" s="87"/>
      <c r="JMH67" s="87"/>
      <c r="JMI67" s="87"/>
      <c r="JMJ67" s="87"/>
      <c r="JMK67" s="87"/>
      <c r="JMQ67" s="87"/>
      <c r="JMR67" s="87"/>
      <c r="JMS67" s="87"/>
      <c r="JMT67" s="87"/>
      <c r="JMU67" s="87"/>
      <c r="JMV67" s="87"/>
      <c r="JMW67" s="87"/>
      <c r="JMX67" s="87"/>
      <c r="JMY67" s="87"/>
      <c r="JMZ67" s="87"/>
      <c r="JNF67" s="87"/>
      <c r="JNG67" s="87"/>
      <c r="JNH67" s="87"/>
      <c r="JNI67" s="87"/>
      <c r="JNJ67" s="87"/>
      <c r="JNK67" s="87"/>
      <c r="JNL67" s="87"/>
      <c r="JNM67" s="87"/>
      <c r="JNN67" s="87"/>
      <c r="JNO67" s="87"/>
      <c r="JNU67" s="87"/>
      <c r="JNV67" s="87"/>
      <c r="JNW67" s="87"/>
      <c r="JNX67" s="87"/>
      <c r="JNY67" s="87"/>
      <c r="JNZ67" s="87"/>
      <c r="JOA67" s="87"/>
      <c r="JOB67" s="87"/>
      <c r="JOC67" s="87"/>
      <c r="JOD67" s="87"/>
      <c r="JOJ67" s="87"/>
      <c r="JOK67" s="87"/>
      <c r="JOL67" s="87"/>
      <c r="JOM67" s="87"/>
      <c r="JON67" s="87"/>
      <c r="JOO67" s="87"/>
      <c r="JOP67" s="87"/>
      <c r="JOQ67" s="87"/>
      <c r="JOR67" s="87"/>
      <c r="JOS67" s="87"/>
      <c r="JOY67" s="87"/>
      <c r="JOZ67" s="87"/>
      <c r="JPA67" s="87"/>
      <c r="JPB67" s="87"/>
      <c r="JPC67" s="87"/>
      <c r="JPD67" s="87"/>
      <c r="JPE67" s="87"/>
      <c r="JPF67" s="87"/>
      <c r="JPG67" s="87"/>
      <c r="JPH67" s="87"/>
      <c r="JPN67" s="87"/>
      <c r="JPO67" s="87"/>
      <c r="JPP67" s="87"/>
      <c r="JPQ67" s="87"/>
      <c r="JPR67" s="87"/>
      <c r="JPS67" s="87"/>
      <c r="JPT67" s="87"/>
      <c r="JPU67" s="87"/>
      <c r="JPV67" s="87"/>
      <c r="JPW67" s="87"/>
      <c r="JQC67" s="87"/>
      <c r="JQD67" s="87"/>
      <c r="JQE67" s="87"/>
      <c r="JQF67" s="87"/>
      <c r="JQG67" s="87"/>
      <c r="JQH67" s="87"/>
      <c r="JQI67" s="87"/>
      <c r="JQJ67" s="87"/>
      <c r="JQK67" s="87"/>
      <c r="JQL67" s="87"/>
      <c r="JQR67" s="87"/>
      <c r="JQS67" s="87"/>
      <c r="JQT67" s="87"/>
      <c r="JQU67" s="87"/>
      <c r="JQV67" s="87"/>
      <c r="JQW67" s="87"/>
      <c r="JQX67" s="87"/>
      <c r="JQY67" s="87"/>
      <c r="JQZ67" s="87"/>
      <c r="JRA67" s="87"/>
      <c r="JRG67" s="87"/>
      <c r="JRH67" s="87"/>
      <c r="JRI67" s="87"/>
      <c r="JRJ67" s="87"/>
      <c r="JRK67" s="87"/>
      <c r="JRL67" s="87"/>
      <c r="JRM67" s="87"/>
      <c r="JRN67" s="87"/>
      <c r="JRO67" s="87"/>
      <c r="JRP67" s="87"/>
      <c r="JRV67" s="87"/>
      <c r="JRW67" s="87"/>
      <c r="JRX67" s="87"/>
      <c r="JRY67" s="87"/>
      <c r="JRZ67" s="87"/>
      <c r="JSA67" s="87"/>
      <c r="JSB67" s="87"/>
      <c r="JSC67" s="87"/>
      <c r="JSD67" s="87"/>
      <c r="JSE67" s="87"/>
      <c r="JSK67" s="87"/>
      <c r="JSL67" s="87"/>
      <c r="JSM67" s="87"/>
      <c r="JSN67" s="87"/>
      <c r="JSO67" s="87"/>
      <c r="JSP67" s="87"/>
      <c r="JSQ67" s="87"/>
      <c r="JSR67" s="87"/>
      <c r="JSS67" s="87"/>
      <c r="JST67" s="87"/>
      <c r="JSZ67" s="87"/>
      <c r="JTA67" s="87"/>
      <c r="JTB67" s="87"/>
      <c r="JTC67" s="87"/>
      <c r="JTD67" s="87"/>
      <c r="JTE67" s="87"/>
      <c r="JTF67" s="87"/>
      <c r="JTG67" s="87"/>
      <c r="JTH67" s="87"/>
      <c r="JTI67" s="87"/>
      <c r="JTO67" s="87"/>
      <c r="JTP67" s="87"/>
      <c r="JTQ67" s="87"/>
      <c r="JTR67" s="87"/>
      <c r="JTS67" s="87"/>
      <c r="JTT67" s="87"/>
      <c r="JTU67" s="87"/>
      <c r="JTV67" s="87"/>
      <c r="JTW67" s="87"/>
      <c r="JTX67" s="87"/>
      <c r="JUD67" s="87"/>
      <c r="JUE67" s="87"/>
      <c r="JUF67" s="87"/>
      <c r="JUG67" s="87"/>
      <c r="JUH67" s="87"/>
      <c r="JUI67" s="87"/>
      <c r="JUJ67" s="87"/>
      <c r="JUK67" s="87"/>
      <c r="JUL67" s="87"/>
      <c r="JUM67" s="87"/>
      <c r="JUS67" s="87"/>
      <c r="JUT67" s="87"/>
      <c r="JUU67" s="87"/>
      <c r="JUV67" s="87"/>
      <c r="JUW67" s="87"/>
      <c r="JUX67" s="87"/>
      <c r="JUY67" s="87"/>
      <c r="JUZ67" s="87"/>
      <c r="JVA67" s="87"/>
      <c r="JVB67" s="87"/>
      <c r="JVH67" s="87"/>
      <c r="JVI67" s="87"/>
      <c r="JVJ67" s="87"/>
      <c r="JVK67" s="87"/>
      <c r="JVL67" s="87"/>
      <c r="JVM67" s="87"/>
      <c r="JVN67" s="87"/>
      <c r="JVO67" s="87"/>
      <c r="JVP67" s="87"/>
      <c r="JVQ67" s="87"/>
      <c r="JVW67" s="87"/>
      <c r="JVX67" s="87"/>
      <c r="JVY67" s="87"/>
      <c r="JVZ67" s="87"/>
      <c r="JWA67" s="87"/>
      <c r="JWB67" s="87"/>
      <c r="JWC67" s="87"/>
      <c r="JWD67" s="87"/>
      <c r="JWE67" s="87"/>
      <c r="JWF67" s="87"/>
      <c r="JWL67" s="87"/>
      <c r="JWM67" s="87"/>
      <c r="JWN67" s="87"/>
      <c r="JWO67" s="87"/>
      <c r="JWP67" s="87"/>
      <c r="JWQ67" s="87"/>
      <c r="JWR67" s="87"/>
      <c r="JWS67" s="87"/>
      <c r="JWT67" s="87"/>
      <c r="JWU67" s="87"/>
      <c r="JXA67" s="87"/>
      <c r="JXB67" s="87"/>
      <c r="JXC67" s="87"/>
      <c r="JXD67" s="87"/>
      <c r="JXE67" s="87"/>
      <c r="JXF67" s="87"/>
      <c r="JXG67" s="87"/>
      <c r="JXH67" s="87"/>
      <c r="JXI67" s="87"/>
      <c r="JXJ67" s="87"/>
      <c r="JXP67" s="87"/>
      <c r="JXQ67" s="87"/>
      <c r="JXR67" s="87"/>
      <c r="JXS67" s="87"/>
      <c r="JXT67" s="87"/>
      <c r="JXU67" s="87"/>
      <c r="JXV67" s="87"/>
      <c r="JXW67" s="87"/>
      <c r="JXX67" s="87"/>
      <c r="JXY67" s="87"/>
      <c r="JYE67" s="87"/>
      <c r="JYF67" s="87"/>
      <c r="JYG67" s="87"/>
      <c r="JYH67" s="87"/>
      <c r="JYI67" s="87"/>
      <c r="JYJ67" s="87"/>
      <c r="JYK67" s="87"/>
      <c r="JYL67" s="87"/>
      <c r="JYM67" s="87"/>
      <c r="JYN67" s="87"/>
      <c r="JYT67" s="87"/>
      <c r="JYU67" s="87"/>
      <c r="JYV67" s="87"/>
      <c r="JYW67" s="87"/>
      <c r="JYX67" s="87"/>
      <c r="JYY67" s="87"/>
      <c r="JYZ67" s="87"/>
      <c r="JZA67" s="87"/>
      <c r="JZB67" s="87"/>
      <c r="JZC67" s="87"/>
      <c r="JZI67" s="87"/>
      <c r="JZJ67" s="87"/>
      <c r="JZK67" s="87"/>
      <c r="JZL67" s="87"/>
      <c r="JZM67" s="87"/>
      <c r="JZN67" s="87"/>
      <c r="JZO67" s="87"/>
      <c r="JZP67" s="87"/>
      <c r="JZQ67" s="87"/>
      <c r="JZR67" s="87"/>
      <c r="JZX67" s="87"/>
      <c r="JZY67" s="87"/>
      <c r="JZZ67" s="87"/>
      <c r="KAA67" s="87"/>
      <c r="KAB67" s="87"/>
      <c r="KAC67" s="87"/>
      <c r="KAD67" s="87"/>
      <c r="KAE67" s="87"/>
      <c r="KAF67" s="87"/>
      <c r="KAG67" s="87"/>
      <c r="KAM67" s="87"/>
      <c r="KAN67" s="87"/>
      <c r="KAO67" s="87"/>
      <c r="KAP67" s="87"/>
      <c r="KAQ67" s="87"/>
      <c r="KAR67" s="87"/>
      <c r="KAS67" s="87"/>
      <c r="KAT67" s="87"/>
      <c r="KAU67" s="87"/>
      <c r="KAV67" s="87"/>
      <c r="KBB67" s="87"/>
      <c r="KBC67" s="87"/>
      <c r="KBD67" s="87"/>
      <c r="KBE67" s="87"/>
      <c r="KBF67" s="87"/>
      <c r="KBG67" s="87"/>
      <c r="KBH67" s="87"/>
      <c r="KBI67" s="87"/>
      <c r="KBJ67" s="87"/>
      <c r="KBK67" s="87"/>
      <c r="KBQ67" s="87"/>
      <c r="KBR67" s="87"/>
      <c r="KBS67" s="87"/>
      <c r="KBT67" s="87"/>
      <c r="KBU67" s="87"/>
      <c r="KBV67" s="87"/>
      <c r="KBW67" s="87"/>
      <c r="KBX67" s="87"/>
      <c r="KBY67" s="87"/>
      <c r="KBZ67" s="87"/>
      <c r="KCF67" s="87"/>
      <c r="KCG67" s="87"/>
      <c r="KCH67" s="87"/>
      <c r="KCI67" s="87"/>
      <c r="KCJ67" s="87"/>
      <c r="KCK67" s="87"/>
      <c r="KCL67" s="87"/>
      <c r="KCM67" s="87"/>
      <c r="KCN67" s="87"/>
      <c r="KCO67" s="87"/>
      <c r="KCU67" s="87"/>
      <c r="KCV67" s="87"/>
      <c r="KCW67" s="87"/>
      <c r="KCX67" s="87"/>
      <c r="KCY67" s="87"/>
      <c r="KCZ67" s="87"/>
      <c r="KDA67" s="87"/>
      <c r="KDB67" s="87"/>
      <c r="KDC67" s="87"/>
      <c r="KDD67" s="87"/>
      <c r="KDJ67" s="87"/>
      <c r="KDK67" s="87"/>
      <c r="KDL67" s="87"/>
      <c r="KDM67" s="87"/>
      <c r="KDN67" s="87"/>
      <c r="KDO67" s="87"/>
      <c r="KDP67" s="87"/>
      <c r="KDQ67" s="87"/>
      <c r="KDR67" s="87"/>
      <c r="KDS67" s="87"/>
      <c r="KDY67" s="87"/>
      <c r="KDZ67" s="87"/>
      <c r="KEA67" s="87"/>
      <c r="KEB67" s="87"/>
      <c r="KEC67" s="87"/>
      <c r="KED67" s="87"/>
      <c r="KEE67" s="87"/>
      <c r="KEF67" s="87"/>
      <c r="KEG67" s="87"/>
      <c r="KEH67" s="87"/>
      <c r="KEN67" s="87"/>
      <c r="KEO67" s="87"/>
      <c r="KEP67" s="87"/>
      <c r="KEQ67" s="87"/>
      <c r="KER67" s="87"/>
      <c r="KES67" s="87"/>
      <c r="KET67" s="87"/>
      <c r="KEU67" s="87"/>
      <c r="KEV67" s="87"/>
      <c r="KEW67" s="87"/>
      <c r="KFC67" s="87"/>
      <c r="KFD67" s="87"/>
      <c r="KFE67" s="87"/>
      <c r="KFF67" s="87"/>
      <c r="KFG67" s="87"/>
      <c r="KFH67" s="87"/>
      <c r="KFI67" s="87"/>
      <c r="KFJ67" s="87"/>
      <c r="KFK67" s="87"/>
      <c r="KFL67" s="87"/>
      <c r="KFR67" s="87"/>
      <c r="KFS67" s="87"/>
      <c r="KFT67" s="87"/>
      <c r="KFU67" s="87"/>
      <c r="KFV67" s="87"/>
      <c r="KFW67" s="87"/>
      <c r="KFX67" s="87"/>
      <c r="KFY67" s="87"/>
      <c r="KFZ67" s="87"/>
      <c r="KGA67" s="87"/>
      <c r="KGG67" s="87"/>
      <c r="KGH67" s="87"/>
      <c r="KGI67" s="87"/>
      <c r="KGJ67" s="87"/>
      <c r="KGK67" s="87"/>
      <c r="KGL67" s="87"/>
      <c r="KGM67" s="87"/>
      <c r="KGN67" s="87"/>
      <c r="KGO67" s="87"/>
      <c r="KGP67" s="87"/>
      <c r="KGV67" s="87"/>
      <c r="KGW67" s="87"/>
      <c r="KGX67" s="87"/>
      <c r="KGY67" s="87"/>
      <c r="KGZ67" s="87"/>
      <c r="KHA67" s="87"/>
      <c r="KHB67" s="87"/>
      <c r="KHC67" s="87"/>
      <c r="KHD67" s="87"/>
      <c r="KHE67" s="87"/>
      <c r="KHK67" s="87"/>
      <c r="KHL67" s="87"/>
      <c r="KHM67" s="87"/>
      <c r="KHN67" s="87"/>
      <c r="KHO67" s="87"/>
      <c r="KHP67" s="87"/>
      <c r="KHQ67" s="87"/>
      <c r="KHR67" s="87"/>
      <c r="KHS67" s="87"/>
      <c r="KHT67" s="87"/>
      <c r="KHZ67" s="87"/>
      <c r="KIA67" s="87"/>
      <c r="KIB67" s="87"/>
      <c r="KIC67" s="87"/>
      <c r="KID67" s="87"/>
      <c r="KIE67" s="87"/>
      <c r="KIF67" s="87"/>
      <c r="KIG67" s="87"/>
      <c r="KIH67" s="87"/>
      <c r="KII67" s="87"/>
      <c r="KIO67" s="87"/>
      <c r="KIP67" s="87"/>
      <c r="KIQ67" s="87"/>
      <c r="KIR67" s="87"/>
      <c r="KIS67" s="87"/>
      <c r="KIT67" s="87"/>
      <c r="KIU67" s="87"/>
      <c r="KIV67" s="87"/>
      <c r="KIW67" s="87"/>
      <c r="KIX67" s="87"/>
      <c r="KJD67" s="87"/>
      <c r="KJE67" s="87"/>
      <c r="KJF67" s="87"/>
      <c r="KJG67" s="87"/>
      <c r="KJH67" s="87"/>
      <c r="KJI67" s="87"/>
      <c r="KJJ67" s="87"/>
      <c r="KJK67" s="87"/>
      <c r="KJL67" s="87"/>
      <c r="KJM67" s="87"/>
      <c r="KJS67" s="87"/>
      <c r="KJT67" s="87"/>
      <c r="KJU67" s="87"/>
      <c r="KJV67" s="87"/>
      <c r="KJW67" s="87"/>
      <c r="KJX67" s="87"/>
      <c r="KJY67" s="87"/>
      <c r="KJZ67" s="87"/>
      <c r="KKA67" s="87"/>
      <c r="KKB67" s="87"/>
      <c r="KKH67" s="87"/>
      <c r="KKI67" s="87"/>
      <c r="KKJ67" s="87"/>
      <c r="KKK67" s="87"/>
      <c r="KKL67" s="87"/>
      <c r="KKM67" s="87"/>
      <c r="KKN67" s="87"/>
      <c r="KKO67" s="87"/>
      <c r="KKP67" s="87"/>
      <c r="KKQ67" s="87"/>
      <c r="KKW67" s="87"/>
      <c r="KKX67" s="87"/>
      <c r="KKY67" s="87"/>
      <c r="KKZ67" s="87"/>
      <c r="KLA67" s="87"/>
      <c r="KLB67" s="87"/>
      <c r="KLC67" s="87"/>
      <c r="KLD67" s="87"/>
      <c r="KLE67" s="87"/>
      <c r="KLF67" s="87"/>
      <c r="KLL67" s="87"/>
      <c r="KLM67" s="87"/>
      <c r="KLN67" s="87"/>
      <c r="KLO67" s="87"/>
      <c r="KLP67" s="87"/>
      <c r="KLQ67" s="87"/>
      <c r="KLR67" s="87"/>
      <c r="KLS67" s="87"/>
      <c r="KLT67" s="87"/>
      <c r="KLU67" s="87"/>
      <c r="KMA67" s="87"/>
      <c r="KMB67" s="87"/>
      <c r="KMC67" s="87"/>
      <c r="KMD67" s="87"/>
      <c r="KME67" s="87"/>
      <c r="KMF67" s="87"/>
      <c r="KMG67" s="87"/>
      <c r="KMH67" s="87"/>
      <c r="KMI67" s="87"/>
      <c r="KMJ67" s="87"/>
      <c r="KMP67" s="87"/>
      <c r="KMQ67" s="87"/>
      <c r="KMR67" s="87"/>
      <c r="KMS67" s="87"/>
      <c r="KMT67" s="87"/>
      <c r="KMU67" s="87"/>
      <c r="KMV67" s="87"/>
      <c r="KMW67" s="87"/>
      <c r="KMX67" s="87"/>
      <c r="KMY67" s="87"/>
      <c r="KNE67" s="87"/>
      <c r="KNF67" s="87"/>
      <c r="KNG67" s="87"/>
      <c r="KNH67" s="87"/>
      <c r="KNI67" s="87"/>
      <c r="KNJ67" s="87"/>
      <c r="KNK67" s="87"/>
      <c r="KNL67" s="87"/>
      <c r="KNM67" s="87"/>
      <c r="KNN67" s="87"/>
      <c r="KNT67" s="87"/>
      <c r="KNU67" s="87"/>
      <c r="KNV67" s="87"/>
      <c r="KNW67" s="87"/>
      <c r="KNX67" s="87"/>
      <c r="KNY67" s="87"/>
      <c r="KNZ67" s="87"/>
      <c r="KOA67" s="87"/>
      <c r="KOB67" s="87"/>
      <c r="KOC67" s="87"/>
      <c r="KOI67" s="87"/>
      <c r="KOJ67" s="87"/>
      <c r="KOK67" s="87"/>
      <c r="KOL67" s="87"/>
      <c r="KOM67" s="87"/>
      <c r="KON67" s="87"/>
      <c r="KOO67" s="87"/>
      <c r="KOP67" s="87"/>
      <c r="KOQ67" s="87"/>
      <c r="KOR67" s="87"/>
      <c r="KOX67" s="87"/>
      <c r="KOY67" s="87"/>
      <c r="KOZ67" s="87"/>
      <c r="KPA67" s="87"/>
      <c r="KPB67" s="87"/>
      <c r="KPC67" s="87"/>
      <c r="KPD67" s="87"/>
      <c r="KPE67" s="87"/>
      <c r="KPF67" s="87"/>
      <c r="KPG67" s="87"/>
      <c r="KPM67" s="87"/>
      <c r="KPN67" s="87"/>
      <c r="KPO67" s="87"/>
      <c r="KPP67" s="87"/>
      <c r="KPQ67" s="87"/>
      <c r="KPR67" s="87"/>
      <c r="KPS67" s="87"/>
      <c r="KPT67" s="87"/>
      <c r="KPU67" s="87"/>
      <c r="KPV67" s="87"/>
      <c r="KQB67" s="87"/>
      <c r="KQC67" s="87"/>
      <c r="KQD67" s="87"/>
      <c r="KQE67" s="87"/>
      <c r="KQF67" s="87"/>
      <c r="KQG67" s="87"/>
      <c r="KQH67" s="87"/>
      <c r="KQI67" s="87"/>
      <c r="KQJ67" s="87"/>
      <c r="KQK67" s="87"/>
      <c r="KQQ67" s="87"/>
      <c r="KQR67" s="87"/>
      <c r="KQS67" s="87"/>
      <c r="KQT67" s="87"/>
      <c r="KQU67" s="87"/>
      <c r="KQV67" s="87"/>
      <c r="KQW67" s="87"/>
      <c r="KQX67" s="87"/>
      <c r="KQY67" s="87"/>
      <c r="KQZ67" s="87"/>
      <c r="KRF67" s="87"/>
      <c r="KRG67" s="87"/>
      <c r="KRH67" s="87"/>
      <c r="KRI67" s="87"/>
      <c r="KRJ67" s="87"/>
      <c r="KRK67" s="87"/>
      <c r="KRL67" s="87"/>
      <c r="KRM67" s="87"/>
      <c r="KRN67" s="87"/>
      <c r="KRO67" s="87"/>
      <c r="KRU67" s="87"/>
      <c r="KRV67" s="87"/>
      <c r="KRW67" s="87"/>
      <c r="KRX67" s="87"/>
      <c r="KRY67" s="87"/>
      <c r="KRZ67" s="87"/>
      <c r="KSA67" s="87"/>
      <c r="KSB67" s="87"/>
      <c r="KSC67" s="87"/>
      <c r="KSD67" s="87"/>
      <c r="KSJ67" s="87"/>
      <c r="KSK67" s="87"/>
      <c r="KSL67" s="87"/>
      <c r="KSM67" s="87"/>
      <c r="KSN67" s="87"/>
      <c r="KSO67" s="87"/>
      <c r="KSP67" s="87"/>
      <c r="KSQ67" s="87"/>
      <c r="KSR67" s="87"/>
      <c r="KSS67" s="87"/>
      <c r="KSY67" s="87"/>
      <c r="KSZ67" s="87"/>
      <c r="KTA67" s="87"/>
      <c r="KTB67" s="87"/>
      <c r="KTC67" s="87"/>
      <c r="KTD67" s="87"/>
      <c r="KTE67" s="87"/>
      <c r="KTF67" s="87"/>
      <c r="KTG67" s="87"/>
      <c r="KTH67" s="87"/>
      <c r="KTN67" s="87"/>
      <c r="KTO67" s="87"/>
      <c r="KTP67" s="87"/>
      <c r="KTQ67" s="87"/>
      <c r="KTR67" s="87"/>
      <c r="KTS67" s="87"/>
      <c r="KTT67" s="87"/>
      <c r="KTU67" s="87"/>
      <c r="KTV67" s="87"/>
      <c r="KTW67" s="87"/>
      <c r="KUC67" s="87"/>
      <c r="KUD67" s="87"/>
      <c r="KUE67" s="87"/>
      <c r="KUF67" s="87"/>
      <c r="KUG67" s="87"/>
      <c r="KUH67" s="87"/>
      <c r="KUI67" s="87"/>
      <c r="KUJ67" s="87"/>
      <c r="KUK67" s="87"/>
      <c r="KUL67" s="87"/>
      <c r="KUR67" s="87"/>
      <c r="KUS67" s="87"/>
      <c r="KUT67" s="87"/>
      <c r="KUU67" s="87"/>
      <c r="KUV67" s="87"/>
      <c r="KUW67" s="87"/>
      <c r="KUX67" s="87"/>
      <c r="KUY67" s="87"/>
      <c r="KUZ67" s="87"/>
      <c r="KVA67" s="87"/>
      <c r="KVG67" s="87"/>
      <c r="KVH67" s="87"/>
      <c r="KVI67" s="87"/>
      <c r="KVJ67" s="87"/>
      <c r="KVK67" s="87"/>
      <c r="KVL67" s="87"/>
      <c r="KVM67" s="87"/>
      <c r="KVN67" s="87"/>
      <c r="KVO67" s="87"/>
      <c r="KVP67" s="87"/>
      <c r="KVV67" s="87"/>
      <c r="KVW67" s="87"/>
      <c r="KVX67" s="87"/>
      <c r="KVY67" s="87"/>
      <c r="KVZ67" s="87"/>
      <c r="KWA67" s="87"/>
      <c r="KWB67" s="87"/>
      <c r="KWC67" s="87"/>
      <c r="KWD67" s="87"/>
      <c r="KWE67" s="87"/>
      <c r="KWK67" s="87"/>
      <c r="KWL67" s="87"/>
      <c r="KWM67" s="87"/>
      <c r="KWN67" s="87"/>
      <c r="KWO67" s="87"/>
      <c r="KWP67" s="87"/>
      <c r="KWQ67" s="87"/>
      <c r="KWR67" s="87"/>
      <c r="KWS67" s="87"/>
      <c r="KWT67" s="87"/>
      <c r="KWZ67" s="87"/>
      <c r="KXA67" s="87"/>
      <c r="KXB67" s="87"/>
      <c r="KXC67" s="87"/>
      <c r="KXD67" s="87"/>
      <c r="KXE67" s="87"/>
      <c r="KXF67" s="87"/>
      <c r="KXG67" s="87"/>
      <c r="KXH67" s="87"/>
      <c r="KXI67" s="87"/>
      <c r="KXO67" s="87"/>
      <c r="KXP67" s="87"/>
      <c r="KXQ67" s="87"/>
      <c r="KXR67" s="87"/>
      <c r="KXS67" s="87"/>
      <c r="KXT67" s="87"/>
      <c r="KXU67" s="87"/>
      <c r="KXV67" s="87"/>
      <c r="KXW67" s="87"/>
      <c r="KXX67" s="87"/>
      <c r="KYD67" s="87"/>
      <c r="KYE67" s="87"/>
      <c r="KYF67" s="87"/>
      <c r="KYG67" s="87"/>
      <c r="KYH67" s="87"/>
      <c r="KYI67" s="87"/>
      <c r="KYJ67" s="87"/>
      <c r="KYK67" s="87"/>
      <c r="KYL67" s="87"/>
      <c r="KYM67" s="87"/>
      <c r="KYS67" s="87"/>
      <c r="KYT67" s="87"/>
      <c r="KYU67" s="87"/>
      <c r="KYV67" s="87"/>
      <c r="KYW67" s="87"/>
      <c r="KYX67" s="87"/>
      <c r="KYY67" s="87"/>
      <c r="KYZ67" s="87"/>
      <c r="KZA67" s="87"/>
      <c r="KZB67" s="87"/>
      <c r="KZH67" s="87"/>
      <c r="KZI67" s="87"/>
      <c r="KZJ67" s="87"/>
      <c r="KZK67" s="87"/>
      <c r="KZL67" s="87"/>
      <c r="KZM67" s="87"/>
      <c r="KZN67" s="87"/>
      <c r="KZO67" s="87"/>
      <c r="KZP67" s="87"/>
      <c r="KZQ67" s="87"/>
      <c r="KZW67" s="87"/>
      <c r="KZX67" s="87"/>
      <c r="KZY67" s="87"/>
      <c r="KZZ67" s="87"/>
      <c r="LAA67" s="87"/>
      <c r="LAB67" s="87"/>
      <c r="LAC67" s="87"/>
      <c r="LAD67" s="87"/>
      <c r="LAE67" s="87"/>
      <c r="LAF67" s="87"/>
      <c r="LAL67" s="87"/>
      <c r="LAM67" s="87"/>
      <c r="LAN67" s="87"/>
      <c r="LAO67" s="87"/>
      <c r="LAP67" s="87"/>
      <c r="LAQ67" s="87"/>
      <c r="LAR67" s="87"/>
      <c r="LAS67" s="87"/>
      <c r="LAT67" s="87"/>
      <c r="LAU67" s="87"/>
      <c r="LBA67" s="87"/>
      <c r="LBB67" s="87"/>
      <c r="LBC67" s="87"/>
      <c r="LBD67" s="87"/>
      <c r="LBE67" s="87"/>
      <c r="LBF67" s="87"/>
      <c r="LBG67" s="87"/>
      <c r="LBH67" s="87"/>
      <c r="LBI67" s="87"/>
      <c r="LBJ67" s="87"/>
      <c r="LBP67" s="87"/>
      <c r="LBQ67" s="87"/>
      <c r="LBR67" s="87"/>
      <c r="LBS67" s="87"/>
      <c r="LBT67" s="87"/>
      <c r="LBU67" s="87"/>
      <c r="LBV67" s="87"/>
      <c r="LBW67" s="87"/>
      <c r="LBX67" s="87"/>
      <c r="LBY67" s="87"/>
      <c r="LCE67" s="87"/>
      <c r="LCF67" s="87"/>
      <c r="LCG67" s="87"/>
      <c r="LCH67" s="87"/>
      <c r="LCI67" s="87"/>
      <c r="LCJ67" s="87"/>
      <c r="LCK67" s="87"/>
      <c r="LCL67" s="87"/>
      <c r="LCM67" s="87"/>
      <c r="LCN67" s="87"/>
      <c r="LCT67" s="87"/>
      <c r="LCU67" s="87"/>
      <c r="LCV67" s="87"/>
      <c r="LCW67" s="87"/>
      <c r="LCX67" s="87"/>
      <c r="LCY67" s="87"/>
      <c r="LCZ67" s="87"/>
      <c r="LDA67" s="87"/>
      <c r="LDB67" s="87"/>
      <c r="LDC67" s="87"/>
      <c r="LDI67" s="87"/>
      <c r="LDJ67" s="87"/>
      <c r="LDK67" s="87"/>
      <c r="LDL67" s="87"/>
      <c r="LDM67" s="87"/>
      <c r="LDN67" s="87"/>
      <c r="LDO67" s="87"/>
      <c r="LDP67" s="87"/>
      <c r="LDQ67" s="87"/>
      <c r="LDR67" s="87"/>
      <c r="LDX67" s="87"/>
      <c r="LDY67" s="87"/>
      <c r="LDZ67" s="87"/>
      <c r="LEA67" s="87"/>
      <c r="LEB67" s="87"/>
      <c r="LEC67" s="87"/>
      <c r="LED67" s="87"/>
      <c r="LEE67" s="87"/>
      <c r="LEF67" s="87"/>
      <c r="LEG67" s="87"/>
      <c r="LEM67" s="87"/>
      <c r="LEN67" s="87"/>
      <c r="LEO67" s="87"/>
      <c r="LEP67" s="87"/>
      <c r="LEQ67" s="87"/>
      <c r="LER67" s="87"/>
      <c r="LES67" s="87"/>
      <c r="LET67" s="87"/>
      <c r="LEU67" s="87"/>
      <c r="LEV67" s="87"/>
      <c r="LFB67" s="87"/>
      <c r="LFC67" s="87"/>
      <c r="LFD67" s="87"/>
      <c r="LFE67" s="87"/>
      <c r="LFF67" s="87"/>
      <c r="LFG67" s="87"/>
      <c r="LFH67" s="87"/>
      <c r="LFI67" s="87"/>
      <c r="LFJ67" s="87"/>
      <c r="LFK67" s="87"/>
      <c r="LFQ67" s="87"/>
      <c r="LFR67" s="87"/>
      <c r="LFS67" s="87"/>
      <c r="LFT67" s="87"/>
      <c r="LFU67" s="87"/>
      <c r="LFV67" s="87"/>
      <c r="LFW67" s="87"/>
      <c r="LFX67" s="87"/>
      <c r="LFY67" s="87"/>
      <c r="LFZ67" s="87"/>
      <c r="LGF67" s="87"/>
      <c r="LGG67" s="87"/>
      <c r="LGH67" s="87"/>
      <c r="LGI67" s="87"/>
      <c r="LGJ67" s="87"/>
      <c r="LGK67" s="87"/>
      <c r="LGL67" s="87"/>
      <c r="LGM67" s="87"/>
      <c r="LGN67" s="87"/>
      <c r="LGO67" s="87"/>
      <c r="LGU67" s="87"/>
      <c r="LGV67" s="87"/>
      <c r="LGW67" s="87"/>
      <c r="LGX67" s="87"/>
      <c r="LGY67" s="87"/>
      <c r="LGZ67" s="87"/>
      <c r="LHA67" s="87"/>
      <c r="LHB67" s="87"/>
      <c r="LHC67" s="87"/>
      <c r="LHD67" s="87"/>
      <c r="LHJ67" s="87"/>
      <c r="LHK67" s="87"/>
      <c r="LHL67" s="87"/>
      <c r="LHM67" s="87"/>
      <c r="LHN67" s="87"/>
      <c r="LHO67" s="87"/>
      <c r="LHP67" s="87"/>
      <c r="LHQ67" s="87"/>
      <c r="LHR67" s="87"/>
      <c r="LHS67" s="87"/>
      <c r="LHY67" s="87"/>
      <c r="LHZ67" s="87"/>
      <c r="LIA67" s="87"/>
      <c r="LIB67" s="87"/>
      <c r="LIC67" s="87"/>
      <c r="LID67" s="87"/>
      <c r="LIE67" s="87"/>
      <c r="LIF67" s="87"/>
      <c r="LIG67" s="87"/>
      <c r="LIH67" s="87"/>
      <c r="LIN67" s="87"/>
      <c r="LIO67" s="87"/>
      <c r="LIP67" s="87"/>
      <c r="LIQ67" s="87"/>
      <c r="LIR67" s="87"/>
      <c r="LIS67" s="87"/>
      <c r="LIT67" s="87"/>
      <c r="LIU67" s="87"/>
      <c r="LIV67" s="87"/>
      <c r="LIW67" s="87"/>
      <c r="LJC67" s="87"/>
      <c r="LJD67" s="87"/>
      <c r="LJE67" s="87"/>
      <c r="LJF67" s="87"/>
      <c r="LJG67" s="87"/>
      <c r="LJH67" s="87"/>
      <c r="LJI67" s="87"/>
      <c r="LJJ67" s="87"/>
      <c r="LJK67" s="87"/>
      <c r="LJL67" s="87"/>
      <c r="LJR67" s="87"/>
      <c r="LJS67" s="87"/>
      <c r="LJT67" s="87"/>
      <c r="LJU67" s="87"/>
      <c r="LJV67" s="87"/>
      <c r="LJW67" s="87"/>
      <c r="LJX67" s="87"/>
      <c r="LJY67" s="87"/>
      <c r="LJZ67" s="87"/>
      <c r="LKA67" s="87"/>
      <c r="LKG67" s="87"/>
      <c r="LKH67" s="87"/>
      <c r="LKI67" s="87"/>
      <c r="LKJ67" s="87"/>
      <c r="LKK67" s="87"/>
      <c r="LKL67" s="87"/>
      <c r="LKM67" s="87"/>
      <c r="LKN67" s="87"/>
      <c r="LKO67" s="87"/>
      <c r="LKP67" s="87"/>
      <c r="LKV67" s="87"/>
      <c r="LKW67" s="87"/>
      <c r="LKX67" s="87"/>
      <c r="LKY67" s="87"/>
      <c r="LKZ67" s="87"/>
      <c r="LLA67" s="87"/>
      <c r="LLB67" s="87"/>
      <c r="LLC67" s="87"/>
      <c r="LLD67" s="87"/>
      <c r="LLE67" s="87"/>
      <c r="LLK67" s="87"/>
      <c r="LLL67" s="87"/>
      <c r="LLM67" s="87"/>
      <c r="LLN67" s="87"/>
      <c r="LLO67" s="87"/>
      <c r="LLP67" s="87"/>
      <c r="LLQ67" s="87"/>
      <c r="LLR67" s="87"/>
      <c r="LLS67" s="87"/>
      <c r="LLT67" s="87"/>
      <c r="LLZ67" s="87"/>
      <c r="LMA67" s="87"/>
      <c r="LMB67" s="87"/>
      <c r="LMC67" s="87"/>
      <c r="LMD67" s="87"/>
      <c r="LME67" s="87"/>
      <c r="LMF67" s="87"/>
      <c r="LMG67" s="87"/>
      <c r="LMH67" s="87"/>
      <c r="LMI67" s="87"/>
      <c r="LMO67" s="87"/>
      <c r="LMP67" s="87"/>
      <c r="LMQ67" s="87"/>
      <c r="LMR67" s="87"/>
      <c r="LMS67" s="87"/>
      <c r="LMT67" s="87"/>
      <c r="LMU67" s="87"/>
      <c r="LMV67" s="87"/>
      <c r="LMW67" s="87"/>
      <c r="LMX67" s="87"/>
      <c r="LND67" s="87"/>
      <c r="LNE67" s="87"/>
      <c r="LNF67" s="87"/>
      <c r="LNG67" s="87"/>
      <c r="LNH67" s="87"/>
      <c r="LNI67" s="87"/>
      <c r="LNJ67" s="87"/>
      <c r="LNK67" s="87"/>
      <c r="LNL67" s="87"/>
      <c r="LNM67" s="87"/>
      <c r="LNS67" s="87"/>
      <c r="LNT67" s="87"/>
      <c r="LNU67" s="87"/>
      <c r="LNV67" s="87"/>
      <c r="LNW67" s="87"/>
      <c r="LNX67" s="87"/>
      <c r="LNY67" s="87"/>
      <c r="LNZ67" s="87"/>
      <c r="LOA67" s="87"/>
      <c r="LOB67" s="87"/>
      <c r="LOH67" s="87"/>
      <c r="LOI67" s="87"/>
      <c r="LOJ67" s="87"/>
      <c r="LOK67" s="87"/>
      <c r="LOL67" s="87"/>
      <c r="LOM67" s="87"/>
      <c r="LON67" s="87"/>
      <c r="LOO67" s="87"/>
      <c r="LOP67" s="87"/>
      <c r="LOQ67" s="87"/>
      <c r="LOW67" s="87"/>
      <c r="LOX67" s="87"/>
      <c r="LOY67" s="87"/>
      <c r="LOZ67" s="87"/>
      <c r="LPA67" s="87"/>
      <c r="LPB67" s="87"/>
      <c r="LPC67" s="87"/>
      <c r="LPD67" s="87"/>
      <c r="LPE67" s="87"/>
      <c r="LPF67" s="87"/>
      <c r="LPL67" s="87"/>
      <c r="LPM67" s="87"/>
      <c r="LPN67" s="87"/>
      <c r="LPO67" s="87"/>
      <c r="LPP67" s="87"/>
      <c r="LPQ67" s="87"/>
      <c r="LPR67" s="87"/>
      <c r="LPS67" s="87"/>
      <c r="LPT67" s="87"/>
      <c r="LPU67" s="87"/>
      <c r="LQA67" s="87"/>
      <c r="LQB67" s="87"/>
      <c r="LQC67" s="87"/>
      <c r="LQD67" s="87"/>
      <c r="LQE67" s="87"/>
      <c r="LQF67" s="87"/>
      <c r="LQG67" s="87"/>
      <c r="LQH67" s="87"/>
      <c r="LQI67" s="87"/>
      <c r="LQJ67" s="87"/>
      <c r="LQP67" s="87"/>
      <c r="LQQ67" s="87"/>
      <c r="LQR67" s="87"/>
      <c r="LQS67" s="87"/>
      <c r="LQT67" s="87"/>
      <c r="LQU67" s="87"/>
      <c r="LQV67" s="87"/>
      <c r="LQW67" s="87"/>
      <c r="LQX67" s="87"/>
      <c r="LQY67" s="87"/>
      <c r="LRE67" s="87"/>
      <c r="LRF67" s="87"/>
      <c r="LRG67" s="87"/>
      <c r="LRH67" s="87"/>
      <c r="LRI67" s="87"/>
      <c r="LRJ67" s="87"/>
      <c r="LRK67" s="87"/>
      <c r="LRL67" s="87"/>
      <c r="LRM67" s="87"/>
      <c r="LRN67" s="87"/>
      <c r="LRT67" s="87"/>
      <c r="LRU67" s="87"/>
      <c r="LRV67" s="87"/>
      <c r="LRW67" s="87"/>
      <c r="LRX67" s="87"/>
      <c r="LRY67" s="87"/>
      <c r="LRZ67" s="87"/>
      <c r="LSA67" s="87"/>
      <c r="LSB67" s="87"/>
      <c r="LSC67" s="87"/>
      <c r="LSI67" s="87"/>
      <c r="LSJ67" s="87"/>
      <c r="LSK67" s="87"/>
      <c r="LSL67" s="87"/>
      <c r="LSM67" s="87"/>
      <c r="LSN67" s="87"/>
      <c r="LSO67" s="87"/>
      <c r="LSP67" s="87"/>
      <c r="LSQ67" s="87"/>
      <c r="LSR67" s="87"/>
      <c r="LSX67" s="87"/>
      <c r="LSY67" s="87"/>
      <c r="LSZ67" s="87"/>
      <c r="LTA67" s="87"/>
      <c r="LTB67" s="87"/>
      <c r="LTC67" s="87"/>
      <c r="LTD67" s="87"/>
      <c r="LTE67" s="87"/>
      <c r="LTF67" s="87"/>
      <c r="LTG67" s="87"/>
      <c r="LTM67" s="87"/>
      <c r="LTN67" s="87"/>
      <c r="LTO67" s="87"/>
      <c r="LTP67" s="87"/>
      <c r="LTQ67" s="87"/>
      <c r="LTR67" s="87"/>
      <c r="LTS67" s="87"/>
      <c r="LTT67" s="87"/>
      <c r="LTU67" s="87"/>
      <c r="LTV67" s="87"/>
      <c r="LUB67" s="87"/>
      <c r="LUC67" s="87"/>
      <c r="LUD67" s="87"/>
      <c r="LUE67" s="87"/>
      <c r="LUF67" s="87"/>
      <c r="LUG67" s="87"/>
      <c r="LUH67" s="87"/>
      <c r="LUI67" s="87"/>
      <c r="LUJ67" s="87"/>
      <c r="LUK67" s="87"/>
      <c r="LUQ67" s="87"/>
      <c r="LUR67" s="87"/>
      <c r="LUS67" s="87"/>
      <c r="LUT67" s="87"/>
      <c r="LUU67" s="87"/>
      <c r="LUV67" s="87"/>
      <c r="LUW67" s="87"/>
      <c r="LUX67" s="87"/>
      <c r="LUY67" s="87"/>
      <c r="LUZ67" s="87"/>
      <c r="LVF67" s="87"/>
      <c r="LVG67" s="87"/>
      <c r="LVH67" s="87"/>
      <c r="LVI67" s="87"/>
      <c r="LVJ67" s="87"/>
      <c r="LVK67" s="87"/>
      <c r="LVL67" s="87"/>
      <c r="LVM67" s="87"/>
      <c r="LVN67" s="87"/>
      <c r="LVO67" s="87"/>
      <c r="LVU67" s="87"/>
      <c r="LVV67" s="87"/>
      <c r="LVW67" s="87"/>
      <c r="LVX67" s="87"/>
      <c r="LVY67" s="87"/>
      <c r="LVZ67" s="87"/>
      <c r="LWA67" s="87"/>
      <c r="LWB67" s="87"/>
      <c r="LWC67" s="87"/>
      <c r="LWD67" s="87"/>
      <c r="LWJ67" s="87"/>
      <c r="LWK67" s="87"/>
      <c r="LWL67" s="87"/>
      <c r="LWM67" s="87"/>
      <c r="LWN67" s="87"/>
      <c r="LWO67" s="87"/>
      <c r="LWP67" s="87"/>
      <c r="LWQ67" s="87"/>
      <c r="LWR67" s="87"/>
      <c r="LWS67" s="87"/>
      <c r="LWY67" s="87"/>
      <c r="LWZ67" s="87"/>
      <c r="LXA67" s="87"/>
      <c r="LXB67" s="87"/>
      <c r="LXC67" s="87"/>
      <c r="LXD67" s="87"/>
      <c r="LXE67" s="87"/>
      <c r="LXF67" s="87"/>
      <c r="LXG67" s="87"/>
      <c r="LXH67" s="87"/>
      <c r="LXN67" s="87"/>
      <c r="LXO67" s="87"/>
      <c r="LXP67" s="87"/>
      <c r="LXQ67" s="87"/>
      <c r="LXR67" s="87"/>
      <c r="LXS67" s="87"/>
      <c r="LXT67" s="87"/>
      <c r="LXU67" s="87"/>
      <c r="LXV67" s="87"/>
      <c r="LXW67" s="87"/>
      <c r="LYC67" s="87"/>
      <c r="LYD67" s="87"/>
      <c r="LYE67" s="87"/>
      <c r="LYF67" s="87"/>
      <c r="LYG67" s="87"/>
      <c r="LYH67" s="87"/>
      <c r="LYI67" s="87"/>
      <c r="LYJ67" s="87"/>
      <c r="LYK67" s="87"/>
      <c r="LYL67" s="87"/>
      <c r="LYR67" s="87"/>
      <c r="LYS67" s="87"/>
      <c r="LYT67" s="87"/>
      <c r="LYU67" s="87"/>
      <c r="LYV67" s="87"/>
      <c r="LYW67" s="87"/>
      <c r="LYX67" s="87"/>
      <c r="LYY67" s="87"/>
      <c r="LYZ67" s="87"/>
      <c r="LZA67" s="87"/>
      <c r="LZG67" s="87"/>
      <c r="LZH67" s="87"/>
      <c r="LZI67" s="87"/>
      <c r="LZJ67" s="87"/>
      <c r="LZK67" s="87"/>
      <c r="LZL67" s="87"/>
      <c r="LZM67" s="87"/>
      <c r="LZN67" s="87"/>
      <c r="LZO67" s="87"/>
      <c r="LZP67" s="87"/>
      <c r="LZV67" s="87"/>
      <c r="LZW67" s="87"/>
      <c r="LZX67" s="87"/>
      <c r="LZY67" s="87"/>
      <c r="LZZ67" s="87"/>
      <c r="MAA67" s="87"/>
      <c r="MAB67" s="87"/>
      <c r="MAC67" s="87"/>
      <c r="MAD67" s="87"/>
      <c r="MAE67" s="87"/>
      <c r="MAK67" s="87"/>
      <c r="MAL67" s="87"/>
      <c r="MAM67" s="87"/>
      <c r="MAN67" s="87"/>
      <c r="MAO67" s="87"/>
      <c r="MAP67" s="87"/>
      <c r="MAQ67" s="87"/>
      <c r="MAR67" s="87"/>
      <c r="MAS67" s="87"/>
      <c r="MAT67" s="87"/>
      <c r="MAZ67" s="87"/>
      <c r="MBA67" s="87"/>
      <c r="MBB67" s="87"/>
      <c r="MBC67" s="87"/>
      <c r="MBD67" s="87"/>
      <c r="MBE67" s="87"/>
      <c r="MBF67" s="87"/>
      <c r="MBG67" s="87"/>
      <c r="MBH67" s="87"/>
      <c r="MBI67" s="87"/>
      <c r="MBO67" s="87"/>
      <c r="MBP67" s="87"/>
      <c r="MBQ67" s="87"/>
      <c r="MBR67" s="87"/>
      <c r="MBS67" s="87"/>
      <c r="MBT67" s="87"/>
      <c r="MBU67" s="87"/>
      <c r="MBV67" s="87"/>
      <c r="MBW67" s="87"/>
      <c r="MBX67" s="87"/>
      <c r="MCD67" s="87"/>
      <c r="MCE67" s="87"/>
      <c r="MCF67" s="87"/>
      <c r="MCG67" s="87"/>
      <c r="MCH67" s="87"/>
      <c r="MCI67" s="87"/>
      <c r="MCJ67" s="87"/>
      <c r="MCK67" s="87"/>
      <c r="MCL67" s="87"/>
      <c r="MCM67" s="87"/>
      <c r="MCS67" s="87"/>
      <c r="MCT67" s="87"/>
      <c r="MCU67" s="87"/>
      <c r="MCV67" s="87"/>
      <c r="MCW67" s="87"/>
      <c r="MCX67" s="87"/>
      <c r="MCY67" s="87"/>
      <c r="MCZ67" s="87"/>
      <c r="MDA67" s="87"/>
      <c r="MDB67" s="87"/>
      <c r="MDH67" s="87"/>
      <c r="MDI67" s="87"/>
      <c r="MDJ67" s="87"/>
      <c r="MDK67" s="87"/>
      <c r="MDL67" s="87"/>
      <c r="MDM67" s="87"/>
      <c r="MDN67" s="87"/>
      <c r="MDO67" s="87"/>
      <c r="MDP67" s="87"/>
      <c r="MDQ67" s="87"/>
      <c r="MDW67" s="87"/>
      <c r="MDX67" s="87"/>
      <c r="MDY67" s="87"/>
      <c r="MDZ67" s="87"/>
      <c r="MEA67" s="87"/>
      <c r="MEB67" s="87"/>
      <c r="MEC67" s="87"/>
      <c r="MED67" s="87"/>
      <c r="MEE67" s="87"/>
      <c r="MEF67" s="87"/>
      <c r="MEL67" s="87"/>
      <c r="MEM67" s="87"/>
      <c r="MEN67" s="87"/>
      <c r="MEO67" s="87"/>
      <c r="MEP67" s="87"/>
      <c r="MEQ67" s="87"/>
      <c r="MER67" s="87"/>
      <c r="MES67" s="87"/>
      <c r="MET67" s="87"/>
      <c r="MEU67" s="87"/>
      <c r="MFA67" s="87"/>
      <c r="MFB67" s="87"/>
      <c r="MFC67" s="87"/>
      <c r="MFD67" s="87"/>
      <c r="MFE67" s="87"/>
      <c r="MFF67" s="87"/>
      <c r="MFG67" s="87"/>
      <c r="MFH67" s="87"/>
      <c r="MFI67" s="87"/>
      <c r="MFJ67" s="87"/>
      <c r="MFP67" s="87"/>
      <c r="MFQ67" s="87"/>
      <c r="MFR67" s="87"/>
      <c r="MFS67" s="87"/>
      <c r="MFT67" s="87"/>
      <c r="MFU67" s="87"/>
      <c r="MFV67" s="87"/>
      <c r="MFW67" s="87"/>
      <c r="MFX67" s="87"/>
      <c r="MFY67" s="87"/>
      <c r="MGE67" s="87"/>
      <c r="MGF67" s="87"/>
      <c r="MGG67" s="87"/>
      <c r="MGH67" s="87"/>
      <c r="MGI67" s="87"/>
      <c r="MGJ67" s="87"/>
      <c r="MGK67" s="87"/>
      <c r="MGL67" s="87"/>
      <c r="MGM67" s="87"/>
      <c r="MGN67" s="87"/>
      <c r="MGT67" s="87"/>
      <c r="MGU67" s="87"/>
      <c r="MGV67" s="87"/>
      <c r="MGW67" s="87"/>
      <c r="MGX67" s="87"/>
      <c r="MGY67" s="87"/>
      <c r="MGZ67" s="87"/>
      <c r="MHA67" s="87"/>
      <c r="MHB67" s="87"/>
      <c r="MHC67" s="87"/>
      <c r="MHI67" s="87"/>
      <c r="MHJ67" s="87"/>
      <c r="MHK67" s="87"/>
      <c r="MHL67" s="87"/>
      <c r="MHM67" s="87"/>
      <c r="MHN67" s="87"/>
      <c r="MHO67" s="87"/>
      <c r="MHP67" s="87"/>
      <c r="MHQ67" s="87"/>
      <c r="MHR67" s="87"/>
      <c r="MHX67" s="87"/>
      <c r="MHY67" s="87"/>
      <c r="MHZ67" s="87"/>
      <c r="MIA67" s="87"/>
      <c r="MIB67" s="87"/>
      <c r="MIC67" s="87"/>
      <c r="MID67" s="87"/>
      <c r="MIE67" s="87"/>
      <c r="MIF67" s="87"/>
      <c r="MIG67" s="87"/>
      <c r="MIM67" s="87"/>
      <c r="MIN67" s="87"/>
      <c r="MIO67" s="87"/>
      <c r="MIP67" s="87"/>
      <c r="MIQ67" s="87"/>
      <c r="MIR67" s="87"/>
      <c r="MIS67" s="87"/>
      <c r="MIT67" s="87"/>
      <c r="MIU67" s="87"/>
      <c r="MIV67" s="87"/>
      <c r="MJB67" s="87"/>
      <c r="MJC67" s="87"/>
      <c r="MJD67" s="87"/>
      <c r="MJE67" s="87"/>
      <c r="MJF67" s="87"/>
      <c r="MJG67" s="87"/>
      <c r="MJH67" s="87"/>
      <c r="MJI67" s="87"/>
      <c r="MJJ67" s="87"/>
      <c r="MJK67" s="87"/>
      <c r="MJQ67" s="87"/>
      <c r="MJR67" s="87"/>
      <c r="MJS67" s="87"/>
      <c r="MJT67" s="87"/>
      <c r="MJU67" s="87"/>
      <c r="MJV67" s="87"/>
      <c r="MJW67" s="87"/>
      <c r="MJX67" s="87"/>
      <c r="MJY67" s="87"/>
      <c r="MJZ67" s="87"/>
      <c r="MKF67" s="87"/>
      <c r="MKG67" s="87"/>
      <c r="MKH67" s="87"/>
      <c r="MKI67" s="87"/>
      <c r="MKJ67" s="87"/>
      <c r="MKK67" s="87"/>
      <c r="MKL67" s="87"/>
      <c r="MKM67" s="87"/>
      <c r="MKN67" s="87"/>
      <c r="MKO67" s="87"/>
      <c r="MKU67" s="87"/>
      <c r="MKV67" s="87"/>
      <c r="MKW67" s="87"/>
      <c r="MKX67" s="87"/>
      <c r="MKY67" s="87"/>
      <c r="MKZ67" s="87"/>
      <c r="MLA67" s="87"/>
      <c r="MLB67" s="87"/>
      <c r="MLC67" s="87"/>
      <c r="MLD67" s="87"/>
      <c r="MLJ67" s="87"/>
      <c r="MLK67" s="87"/>
      <c r="MLL67" s="87"/>
      <c r="MLM67" s="87"/>
      <c r="MLN67" s="87"/>
      <c r="MLO67" s="87"/>
      <c r="MLP67" s="87"/>
      <c r="MLQ67" s="87"/>
      <c r="MLR67" s="87"/>
      <c r="MLS67" s="87"/>
      <c r="MLY67" s="87"/>
      <c r="MLZ67" s="87"/>
      <c r="MMA67" s="87"/>
      <c r="MMB67" s="87"/>
      <c r="MMC67" s="87"/>
      <c r="MMD67" s="87"/>
      <c r="MME67" s="87"/>
      <c r="MMF67" s="87"/>
      <c r="MMG67" s="87"/>
      <c r="MMH67" s="87"/>
      <c r="MMN67" s="87"/>
      <c r="MMO67" s="87"/>
      <c r="MMP67" s="87"/>
      <c r="MMQ67" s="87"/>
      <c r="MMR67" s="87"/>
      <c r="MMS67" s="87"/>
      <c r="MMT67" s="87"/>
      <c r="MMU67" s="87"/>
      <c r="MMV67" s="87"/>
      <c r="MMW67" s="87"/>
      <c r="MNC67" s="87"/>
      <c r="MND67" s="87"/>
      <c r="MNE67" s="87"/>
      <c r="MNF67" s="87"/>
      <c r="MNG67" s="87"/>
      <c r="MNH67" s="87"/>
      <c r="MNI67" s="87"/>
      <c r="MNJ67" s="87"/>
      <c r="MNK67" s="87"/>
      <c r="MNL67" s="87"/>
      <c r="MNR67" s="87"/>
      <c r="MNS67" s="87"/>
      <c r="MNT67" s="87"/>
      <c r="MNU67" s="87"/>
      <c r="MNV67" s="87"/>
      <c r="MNW67" s="87"/>
      <c r="MNX67" s="87"/>
      <c r="MNY67" s="87"/>
      <c r="MNZ67" s="87"/>
      <c r="MOA67" s="87"/>
      <c r="MOG67" s="87"/>
      <c r="MOH67" s="87"/>
      <c r="MOI67" s="87"/>
      <c r="MOJ67" s="87"/>
      <c r="MOK67" s="87"/>
      <c r="MOL67" s="87"/>
      <c r="MOM67" s="87"/>
      <c r="MON67" s="87"/>
      <c r="MOO67" s="87"/>
      <c r="MOP67" s="87"/>
      <c r="MOV67" s="87"/>
      <c r="MOW67" s="87"/>
      <c r="MOX67" s="87"/>
      <c r="MOY67" s="87"/>
      <c r="MOZ67" s="87"/>
      <c r="MPA67" s="87"/>
      <c r="MPB67" s="87"/>
      <c r="MPC67" s="87"/>
      <c r="MPD67" s="87"/>
      <c r="MPE67" s="87"/>
      <c r="MPK67" s="87"/>
      <c r="MPL67" s="87"/>
      <c r="MPM67" s="87"/>
      <c r="MPN67" s="87"/>
      <c r="MPO67" s="87"/>
      <c r="MPP67" s="87"/>
      <c r="MPQ67" s="87"/>
      <c r="MPR67" s="87"/>
      <c r="MPS67" s="87"/>
      <c r="MPT67" s="87"/>
      <c r="MPZ67" s="87"/>
      <c r="MQA67" s="87"/>
      <c r="MQB67" s="87"/>
      <c r="MQC67" s="87"/>
      <c r="MQD67" s="87"/>
      <c r="MQE67" s="87"/>
      <c r="MQF67" s="87"/>
      <c r="MQG67" s="87"/>
      <c r="MQH67" s="87"/>
      <c r="MQI67" s="87"/>
      <c r="MQO67" s="87"/>
      <c r="MQP67" s="87"/>
      <c r="MQQ67" s="87"/>
      <c r="MQR67" s="87"/>
      <c r="MQS67" s="87"/>
      <c r="MQT67" s="87"/>
      <c r="MQU67" s="87"/>
      <c r="MQV67" s="87"/>
      <c r="MQW67" s="87"/>
      <c r="MQX67" s="87"/>
      <c r="MRD67" s="87"/>
      <c r="MRE67" s="87"/>
      <c r="MRF67" s="87"/>
      <c r="MRG67" s="87"/>
      <c r="MRH67" s="87"/>
      <c r="MRI67" s="87"/>
      <c r="MRJ67" s="87"/>
      <c r="MRK67" s="87"/>
      <c r="MRL67" s="87"/>
      <c r="MRM67" s="87"/>
      <c r="MRS67" s="87"/>
      <c r="MRT67" s="87"/>
      <c r="MRU67" s="87"/>
      <c r="MRV67" s="87"/>
      <c r="MRW67" s="87"/>
      <c r="MRX67" s="87"/>
      <c r="MRY67" s="87"/>
      <c r="MRZ67" s="87"/>
      <c r="MSA67" s="87"/>
      <c r="MSB67" s="87"/>
      <c r="MSH67" s="87"/>
      <c r="MSI67" s="87"/>
      <c r="MSJ67" s="87"/>
      <c r="MSK67" s="87"/>
      <c r="MSL67" s="87"/>
      <c r="MSM67" s="87"/>
      <c r="MSN67" s="87"/>
      <c r="MSO67" s="87"/>
      <c r="MSP67" s="87"/>
      <c r="MSQ67" s="87"/>
      <c r="MSW67" s="87"/>
      <c r="MSX67" s="87"/>
      <c r="MSY67" s="87"/>
      <c r="MSZ67" s="87"/>
      <c r="MTA67" s="87"/>
      <c r="MTB67" s="87"/>
      <c r="MTC67" s="87"/>
      <c r="MTD67" s="87"/>
      <c r="MTE67" s="87"/>
      <c r="MTF67" s="87"/>
      <c r="MTL67" s="87"/>
      <c r="MTM67" s="87"/>
      <c r="MTN67" s="87"/>
      <c r="MTO67" s="87"/>
      <c r="MTP67" s="87"/>
      <c r="MTQ67" s="87"/>
      <c r="MTR67" s="87"/>
      <c r="MTS67" s="87"/>
      <c r="MTT67" s="87"/>
      <c r="MTU67" s="87"/>
      <c r="MUA67" s="87"/>
      <c r="MUB67" s="87"/>
      <c r="MUC67" s="87"/>
      <c r="MUD67" s="87"/>
      <c r="MUE67" s="87"/>
      <c r="MUF67" s="87"/>
      <c r="MUG67" s="87"/>
      <c r="MUH67" s="87"/>
      <c r="MUI67" s="87"/>
      <c r="MUJ67" s="87"/>
      <c r="MUP67" s="87"/>
      <c r="MUQ67" s="87"/>
      <c r="MUR67" s="87"/>
      <c r="MUS67" s="87"/>
      <c r="MUT67" s="87"/>
      <c r="MUU67" s="87"/>
      <c r="MUV67" s="87"/>
      <c r="MUW67" s="87"/>
      <c r="MUX67" s="87"/>
      <c r="MUY67" s="87"/>
      <c r="MVE67" s="87"/>
      <c r="MVF67" s="87"/>
      <c r="MVG67" s="87"/>
      <c r="MVH67" s="87"/>
      <c r="MVI67" s="87"/>
      <c r="MVJ67" s="87"/>
      <c r="MVK67" s="87"/>
      <c r="MVL67" s="87"/>
      <c r="MVM67" s="87"/>
      <c r="MVN67" s="87"/>
      <c r="MVT67" s="87"/>
      <c r="MVU67" s="87"/>
      <c r="MVV67" s="87"/>
      <c r="MVW67" s="87"/>
      <c r="MVX67" s="87"/>
      <c r="MVY67" s="87"/>
      <c r="MVZ67" s="87"/>
      <c r="MWA67" s="87"/>
      <c r="MWB67" s="87"/>
      <c r="MWC67" s="87"/>
      <c r="MWI67" s="87"/>
      <c r="MWJ67" s="87"/>
      <c r="MWK67" s="87"/>
      <c r="MWL67" s="87"/>
      <c r="MWM67" s="87"/>
      <c r="MWN67" s="87"/>
      <c r="MWO67" s="87"/>
      <c r="MWP67" s="87"/>
      <c r="MWQ67" s="87"/>
      <c r="MWR67" s="87"/>
      <c r="MWX67" s="87"/>
      <c r="MWY67" s="87"/>
      <c r="MWZ67" s="87"/>
      <c r="MXA67" s="87"/>
      <c r="MXB67" s="87"/>
      <c r="MXC67" s="87"/>
      <c r="MXD67" s="87"/>
      <c r="MXE67" s="87"/>
      <c r="MXF67" s="87"/>
      <c r="MXG67" s="87"/>
      <c r="MXM67" s="87"/>
      <c r="MXN67" s="87"/>
      <c r="MXO67" s="87"/>
      <c r="MXP67" s="87"/>
      <c r="MXQ67" s="87"/>
      <c r="MXR67" s="87"/>
      <c r="MXS67" s="87"/>
      <c r="MXT67" s="87"/>
      <c r="MXU67" s="87"/>
      <c r="MXV67" s="87"/>
      <c r="MYB67" s="87"/>
      <c r="MYC67" s="87"/>
      <c r="MYD67" s="87"/>
      <c r="MYE67" s="87"/>
      <c r="MYF67" s="87"/>
      <c r="MYG67" s="87"/>
      <c r="MYH67" s="87"/>
      <c r="MYI67" s="87"/>
      <c r="MYJ67" s="87"/>
      <c r="MYK67" s="87"/>
      <c r="MYQ67" s="87"/>
      <c r="MYR67" s="87"/>
      <c r="MYS67" s="87"/>
      <c r="MYT67" s="87"/>
      <c r="MYU67" s="87"/>
      <c r="MYV67" s="87"/>
      <c r="MYW67" s="87"/>
      <c r="MYX67" s="87"/>
      <c r="MYY67" s="87"/>
      <c r="MYZ67" s="87"/>
      <c r="MZF67" s="87"/>
      <c r="MZG67" s="87"/>
      <c r="MZH67" s="87"/>
      <c r="MZI67" s="87"/>
      <c r="MZJ67" s="87"/>
      <c r="MZK67" s="87"/>
      <c r="MZL67" s="87"/>
      <c r="MZM67" s="87"/>
      <c r="MZN67" s="87"/>
      <c r="MZO67" s="87"/>
      <c r="MZU67" s="87"/>
      <c r="MZV67" s="87"/>
      <c r="MZW67" s="87"/>
      <c r="MZX67" s="87"/>
      <c r="MZY67" s="87"/>
      <c r="MZZ67" s="87"/>
      <c r="NAA67" s="87"/>
      <c r="NAB67" s="87"/>
      <c r="NAC67" s="87"/>
      <c r="NAD67" s="87"/>
      <c r="NAJ67" s="87"/>
      <c r="NAK67" s="87"/>
      <c r="NAL67" s="87"/>
      <c r="NAM67" s="87"/>
      <c r="NAN67" s="87"/>
      <c r="NAO67" s="87"/>
      <c r="NAP67" s="87"/>
      <c r="NAQ67" s="87"/>
      <c r="NAR67" s="87"/>
      <c r="NAS67" s="87"/>
      <c r="NAY67" s="87"/>
      <c r="NAZ67" s="87"/>
      <c r="NBA67" s="87"/>
      <c r="NBB67" s="87"/>
      <c r="NBC67" s="87"/>
      <c r="NBD67" s="87"/>
      <c r="NBE67" s="87"/>
      <c r="NBF67" s="87"/>
      <c r="NBG67" s="87"/>
      <c r="NBH67" s="87"/>
      <c r="NBN67" s="87"/>
      <c r="NBO67" s="87"/>
      <c r="NBP67" s="87"/>
      <c r="NBQ67" s="87"/>
      <c r="NBR67" s="87"/>
      <c r="NBS67" s="87"/>
      <c r="NBT67" s="87"/>
      <c r="NBU67" s="87"/>
      <c r="NBV67" s="87"/>
      <c r="NBW67" s="87"/>
      <c r="NCC67" s="87"/>
      <c r="NCD67" s="87"/>
      <c r="NCE67" s="87"/>
      <c r="NCF67" s="87"/>
      <c r="NCG67" s="87"/>
      <c r="NCH67" s="87"/>
      <c r="NCI67" s="87"/>
      <c r="NCJ67" s="87"/>
      <c r="NCK67" s="87"/>
      <c r="NCL67" s="87"/>
      <c r="NCR67" s="87"/>
      <c r="NCS67" s="87"/>
      <c r="NCT67" s="87"/>
      <c r="NCU67" s="87"/>
      <c r="NCV67" s="87"/>
      <c r="NCW67" s="87"/>
      <c r="NCX67" s="87"/>
      <c r="NCY67" s="87"/>
      <c r="NCZ67" s="87"/>
      <c r="NDA67" s="87"/>
      <c r="NDG67" s="87"/>
      <c r="NDH67" s="87"/>
      <c r="NDI67" s="87"/>
      <c r="NDJ67" s="87"/>
      <c r="NDK67" s="87"/>
      <c r="NDL67" s="87"/>
      <c r="NDM67" s="87"/>
      <c r="NDN67" s="87"/>
      <c r="NDO67" s="87"/>
      <c r="NDP67" s="87"/>
      <c r="NDV67" s="87"/>
      <c r="NDW67" s="87"/>
      <c r="NDX67" s="87"/>
      <c r="NDY67" s="87"/>
      <c r="NDZ67" s="87"/>
      <c r="NEA67" s="87"/>
      <c r="NEB67" s="87"/>
      <c r="NEC67" s="87"/>
      <c r="NED67" s="87"/>
      <c r="NEE67" s="87"/>
      <c r="NEK67" s="87"/>
      <c r="NEL67" s="87"/>
      <c r="NEM67" s="87"/>
      <c r="NEN67" s="87"/>
      <c r="NEO67" s="87"/>
      <c r="NEP67" s="87"/>
      <c r="NEQ67" s="87"/>
      <c r="NER67" s="87"/>
      <c r="NES67" s="87"/>
      <c r="NET67" s="87"/>
      <c r="NEZ67" s="87"/>
      <c r="NFA67" s="87"/>
      <c r="NFB67" s="87"/>
      <c r="NFC67" s="87"/>
      <c r="NFD67" s="87"/>
      <c r="NFE67" s="87"/>
      <c r="NFF67" s="87"/>
      <c r="NFG67" s="87"/>
      <c r="NFH67" s="87"/>
      <c r="NFI67" s="87"/>
      <c r="NFO67" s="87"/>
      <c r="NFP67" s="87"/>
      <c r="NFQ67" s="87"/>
      <c r="NFR67" s="87"/>
      <c r="NFS67" s="87"/>
      <c r="NFT67" s="87"/>
      <c r="NFU67" s="87"/>
      <c r="NFV67" s="87"/>
      <c r="NFW67" s="87"/>
      <c r="NFX67" s="87"/>
      <c r="NGD67" s="87"/>
      <c r="NGE67" s="87"/>
      <c r="NGF67" s="87"/>
      <c r="NGG67" s="87"/>
      <c r="NGH67" s="87"/>
      <c r="NGI67" s="87"/>
      <c r="NGJ67" s="87"/>
      <c r="NGK67" s="87"/>
      <c r="NGL67" s="87"/>
      <c r="NGM67" s="87"/>
      <c r="NGS67" s="87"/>
      <c r="NGT67" s="87"/>
      <c r="NGU67" s="87"/>
      <c r="NGV67" s="87"/>
      <c r="NGW67" s="87"/>
      <c r="NGX67" s="87"/>
      <c r="NGY67" s="87"/>
      <c r="NGZ67" s="87"/>
      <c r="NHA67" s="87"/>
      <c r="NHB67" s="87"/>
      <c r="NHH67" s="87"/>
      <c r="NHI67" s="87"/>
      <c r="NHJ67" s="87"/>
      <c r="NHK67" s="87"/>
      <c r="NHL67" s="87"/>
      <c r="NHM67" s="87"/>
      <c r="NHN67" s="87"/>
      <c r="NHO67" s="87"/>
      <c r="NHP67" s="87"/>
      <c r="NHQ67" s="87"/>
      <c r="NHW67" s="87"/>
      <c r="NHX67" s="87"/>
      <c r="NHY67" s="87"/>
      <c r="NHZ67" s="87"/>
      <c r="NIA67" s="87"/>
      <c r="NIB67" s="87"/>
      <c r="NIC67" s="87"/>
      <c r="NID67" s="87"/>
      <c r="NIE67" s="87"/>
      <c r="NIF67" s="87"/>
      <c r="NIL67" s="87"/>
      <c r="NIM67" s="87"/>
      <c r="NIN67" s="87"/>
      <c r="NIO67" s="87"/>
      <c r="NIP67" s="87"/>
      <c r="NIQ67" s="87"/>
      <c r="NIR67" s="87"/>
      <c r="NIS67" s="87"/>
      <c r="NIT67" s="87"/>
      <c r="NIU67" s="87"/>
      <c r="NJA67" s="87"/>
      <c r="NJB67" s="87"/>
      <c r="NJC67" s="87"/>
      <c r="NJD67" s="87"/>
      <c r="NJE67" s="87"/>
      <c r="NJF67" s="87"/>
      <c r="NJG67" s="87"/>
      <c r="NJH67" s="87"/>
      <c r="NJI67" s="87"/>
      <c r="NJJ67" s="87"/>
      <c r="NJP67" s="87"/>
      <c r="NJQ67" s="87"/>
      <c r="NJR67" s="87"/>
      <c r="NJS67" s="87"/>
      <c r="NJT67" s="87"/>
      <c r="NJU67" s="87"/>
      <c r="NJV67" s="87"/>
      <c r="NJW67" s="87"/>
      <c r="NJX67" s="87"/>
      <c r="NJY67" s="87"/>
      <c r="NKE67" s="87"/>
      <c r="NKF67" s="87"/>
      <c r="NKG67" s="87"/>
      <c r="NKH67" s="87"/>
      <c r="NKI67" s="87"/>
      <c r="NKJ67" s="87"/>
      <c r="NKK67" s="87"/>
      <c r="NKL67" s="87"/>
      <c r="NKM67" s="87"/>
      <c r="NKN67" s="87"/>
      <c r="NKT67" s="87"/>
      <c r="NKU67" s="87"/>
      <c r="NKV67" s="87"/>
      <c r="NKW67" s="87"/>
      <c r="NKX67" s="87"/>
      <c r="NKY67" s="87"/>
      <c r="NKZ67" s="87"/>
      <c r="NLA67" s="87"/>
      <c r="NLB67" s="87"/>
      <c r="NLC67" s="87"/>
      <c r="NLI67" s="87"/>
      <c r="NLJ67" s="87"/>
      <c r="NLK67" s="87"/>
      <c r="NLL67" s="87"/>
      <c r="NLM67" s="87"/>
      <c r="NLN67" s="87"/>
      <c r="NLO67" s="87"/>
      <c r="NLP67" s="87"/>
      <c r="NLQ67" s="87"/>
      <c r="NLR67" s="87"/>
      <c r="NLX67" s="87"/>
      <c r="NLY67" s="87"/>
      <c r="NLZ67" s="87"/>
      <c r="NMA67" s="87"/>
      <c r="NMB67" s="87"/>
      <c r="NMC67" s="87"/>
      <c r="NMD67" s="87"/>
      <c r="NME67" s="87"/>
      <c r="NMF67" s="87"/>
      <c r="NMG67" s="87"/>
      <c r="NMM67" s="87"/>
      <c r="NMN67" s="87"/>
      <c r="NMO67" s="87"/>
      <c r="NMP67" s="87"/>
      <c r="NMQ67" s="87"/>
      <c r="NMR67" s="87"/>
      <c r="NMS67" s="87"/>
      <c r="NMT67" s="87"/>
      <c r="NMU67" s="87"/>
      <c r="NMV67" s="87"/>
      <c r="NNB67" s="87"/>
      <c r="NNC67" s="87"/>
      <c r="NND67" s="87"/>
      <c r="NNE67" s="87"/>
      <c r="NNF67" s="87"/>
      <c r="NNG67" s="87"/>
      <c r="NNH67" s="87"/>
      <c r="NNI67" s="87"/>
      <c r="NNJ67" s="87"/>
      <c r="NNK67" s="87"/>
      <c r="NNQ67" s="87"/>
      <c r="NNR67" s="87"/>
      <c r="NNS67" s="87"/>
      <c r="NNT67" s="87"/>
      <c r="NNU67" s="87"/>
      <c r="NNV67" s="87"/>
      <c r="NNW67" s="87"/>
      <c r="NNX67" s="87"/>
      <c r="NNY67" s="87"/>
      <c r="NNZ67" s="87"/>
      <c r="NOF67" s="87"/>
      <c r="NOG67" s="87"/>
      <c r="NOH67" s="87"/>
      <c r="NOI67" s="87"/>
      <c r="NOJ67" s="87"/>
      <c r="NOK67" s="87"/>
      <c r="NOL67" s="87"/>
      <c r="NOM67" s="87"/>
      <c r="NON67" s="87"/>
      <c r="NOO67" s="87"/>
      <c r="NOU67" s="87"/>
      <c r="NOV67" s="87"/>
      <c r="NOW67" s="87"/>
      <c r="NOX67" s="87"/>
      <c r="NOY67" s="87"/>
      <c r="NOZ67" s="87"/>
      <c r="NPA67" s="87"/>
      <c r="NPB67" s="87"/>
      <c r="NPC67" s="87"/>
      <c r="NPD67" s="87"/>
      <c r="NPJ67" s="87"/>
      <c r="NPK67" s="87"/>
      <c r="NPL67" s="87"/>
      <c r="NPM67" s="87"/>
      <c r="NPN67" s="87"/>
      <c r="NPO67" s="87"/>
      <c r="NPP67" s="87"/>
      <c r="NPQ67" s="87"/>
      <c r="NPR67" s="87"/>
      <c r="NPS67" s="87"/>
      <c r="NPY67" s="87"/>
      <c r="NPZ67" s="87"/>
      <c r="NQA67" s="87"/>
      <c r="NQB67" s="87"/>
      <c r="NQC67" s="87"/>
      <c r="NQD67" s="87"/>
      <c r="NQE67" s="87"/>
      <c r="NQF67" s="87"/>
      <c r="NQG67" s="87"/>
      <c r="NQH67" s="87"/>
      <c r="NQN67" s="87"/>
      <c r="NQO67" s="87"/>
      <c r="NQP67" s="87"/>
      <c r="NQQ67" s="87"/>
      <c r="NQR67" s="87"/>
      <c r="NQS67" s="87"/>
      <c r="NQT67" s="87"/>
      <c r="NQU67" s="87"/>
      <c r="NQV67" s="87"/>
      <c r="NQW67" s="87"/>
      <c r="NRC67" s="87"/>
      <c r="NRD67" s="87"/>
      <c r="NRE67" s="87"/>
      <c r="NRF67" s="87"/>
      <c r="NRG67" s="87"/>
      <c r="NRH67" s="87"/>
      <c r="NRI67" s="87"/>
      <c r="NRJ67" s="87"/>
      <c r="NRK67" s="87"/>
      <c r="NRL67" s="87"/>
      <c r="NRR67" s="87"/>
      <c r="NRS67" s="87"/>
      <c r="NRT67" s="87"/>
      <c r="NRU67" s="87"/>
      <c r="NRV67" s="87"/>
      <c r="NRW67" s="87"/>
      <c r="NRX67" s="87"/>
      <c r="NRY67" s="87"/>
      <c r="NRZ67" s="87"/>
      <c r="NSA67" s="87"/>
      <c r="NSG67" s="87"/>
      <c r="NSH67" s="87"/>
      <c r="NSI67" s="87"/>
      <c r="NSJ67" s="87"/>
      <c r="NSK67" s="87"/>
      <c r="NSL67" s="87"/>
      <c r="NSM67" s="87"/>
      <c r="NSN67" s="87"/>
      <c r="NSO67" s="87"/>
      <c r="NSP67" s="87"/>
      <c r="NSV67" s="87"/>
      <c r="NSW67" s="87"/>
      <c r="NSX67" s="87"/>
      <c r="NSY67" s="87"/>
      <c r="NSZ67" s="87"/>
      <c r="NTA67" s="87"/>
      <c r="NTB67" s="87"/>
      <c r="NTC67" s="87"/>
      <c r="NTD67" s="87"/>
      <c r="NTE67" s="87"/>
      <c r="NTK67" s="87"/>
      <c r="NTL67" s="87"/>
      <c r="NTM67" s="87"/>
      <c r="NTN67" s="87"/>
      <c r="NTO67" s="87"/>
      <c r="NTP67" s="87"/>
      <c r="NTQ67" s="87"/>
      <c r="NTR67" s="87"/>
      <c r="NTS67" s="87"/>
      <c r="NTT67" s="87"/>
      <c r="NTZ67" s="87"/>
      <c r="NUA67" s="87"/>
      <c r="NUB67" s="87"/>
      <c r="NUC67" s="87"/>
      <c r="NUD67" s="87"/>
      <c r="NUE67" s="87"/>
      <c r="NUF67" s="87"/>
      <c r="NUG67" s="87"/>
      <c r="NUH67" s="87"/>
      <c r="NUI67" s="87"/>
      <c r="NUO67" s="87"/>
      <c r="NUP67" s="87"/>
      <c r="NUQ67" s="87"/>
      <c r="NUR67" s="87"/>
      <c r="NUS67" s="87"/>
      <c r="NUT67" s="87"/>
      <c r="NUU67" s="87"/>
      <c r="NUV67" s="87"/>
      <c r="NUW67" s="87"/>
      <c r="NUX67" s="87"/>
      <c r="NVD67" s="87"/>
      <c r="NVE67" s="87"/>
      <c r="NVF67" s="87"/>
      <c r="NVG67" s="87"/>
      <c r="NVH67" s="87"/>
      <c r="NVI67" s="87"/>
      <c r="NVJ67" s="87"/>
      <c r="NVK67" s="87"/>
      <c r="NVL67" s="87"/>
      <c r="NVM67" s="87"/>
      <c r="NVS67" s="87"/>
      <c r="NVT67" s="87"/>
      <c r="NVU67" s="87"/>
      <c r="NVV67" s="87"/>
      <c r="NVW67" s="87"/>
      <c r="NVX67" s="87"/>
      <c r="NVY67" s="87"/>
      <c r="NVZ67" s="87"/>
      <c r="NWA67" s="87"/>
      <c r="NWB67" s="87"/>
      <c r="NWH67" s="87"/>
      <c r="NWI67" s="87"/>
      <c r="NWJ67" s="87"/>
      <c r="NWK67" s="87"/>
      <c r="NWL67" s="87"/>
      <c r="NWM67" s="87"/>
      <c r="NWN67" s="87"/>
      <c r="NWO67" s="87"/>
      <c r="NWP67" s="87"/>
      <c r="NWQ67" s="87"/>
      <c r="NWW67" s="87"/>
      <c r="NWX67" s="87"/>
      <c r="NWY67" s="87"/>
      <c r="NWZ67" s="87"/>
      <c r="NXA67" s="87"/>
      <c r="NXB67" s="87"/>
      <c r="NXC67" s="87"/>
      <c r="NXD67" s="87"/>
      <c r="NXE67" s="87"/>
      <c r="NXF67" s="87"/>
      <c r="NXL67" s="87"/>
      <c r="NXM67" s="87"/>
      <c r="NXN67" s="87"/>
      <c r="NXO67" s="87"/>
      <c r="NXP67" s="87"/>
      <c r="NXQ67" s="87"/>
      <c r="NXR67" s="87"/>
      <c r="NXS67" s="87"/>
      <c r="NXT67" s="87"/>
      <c r="NXU67" s="87"/>
      <c r="NYA67" s="87"/>
      <c r="NYB67" s="87"/>
      <c r="NYC67" s="87"/>
      <c r="NYD67" s="87"/>
      <c r="NYE67" s="87"/>
      <c r="NYF67" s="87"/>
      <c r="NYG67" s="87"/>
      <c r="NYH67" s="87"/>
      <c r="NYI67" s="87"/>
      <c r="NYJ67" s="87"/>
      <c r="NYP67" s="87"/>
      <c r="NYQ67" s="87"/>
      <c r="NYR67" s="87"/>
      <c r="NYS67" s="87"/>
      <c r="NYT67" s="87"/>
      <c r="NYU67" s="87"/>
      <c r="NYV67" s="87"/>
      <c r="NYW67" s="87"/>
      <c r="NYX67" s="87"/>
      <c r="NYY67" s="87"/>
      <c r="NZE67" s="87"/>
      <c r="NZF67" s="87"/>
      <c r="NZG67" s="87"/>
      <c r="NZH67" s="87"/>
      <c r="NZI67" s="87"/>
      <c r="NZJ67" s="87"/>
      <c r="NZK67" s="87"/>
      <c r="NZL67" s="87"/>
      <c r="NZM67" s="87"/>
      <c r="NZN67" s="87"/>
      <c r="NZT67" s="87"/>
      <c r="NZU67" s="87"/>
      <c r="NZV67" s="87"/>
      <c r="NZW67" s="87"/>
      <c r="NZX67" s="87"/>
      <c r="NZY67" s="87"/>
      <c r="NZZ67" s="87"/>
      <c r="OAA67" s="87"/>
      <c r="OAB67" s="87"/>
      <c r="OAC67" s="87"/>
      <c r="OAI67" s="87"/>
      <c r="OAJ67" s="87"/>
      <c r="OAK67" s="87"/>
      <c r="OAL67" s="87"/>
      <c r="OAM67" s="87"/>
      <c r="OAN67" s="87"/>
      <c r="OAO67" s="87"/>
      <c r="OAP67" s="87"/>
      <c r="OAQ67" s="87"/>
      <c r="OAR67" s="87"/>
      <c r="OAX67" s="87"/>
      <c r="OAY67" s="87"/>
      <c r="OAZ67" s="87"/>
      <c r="OBA67" s="87"/>
      <c r="OBB67" s="87"/>
      <c r="OBC67" s="87"/>
      <c r="OBD67" s="87"/>
      <c r="OBE67" s="87"/>
      <c r="OBF67" s="87"/>
      <c r="OBG67" s="87"/>
      <c r="OBM67" s="87"/>
      <c r="OBN67" s="87"/>
      <c r="OBO67" s="87"/>
      <c r="OBP67" s="87"/>
      <c r="OBQ67" s="87"/>
      <c r="OBR67" s="87"/>
      <c r="OBS67" s="87"/>
      <c r="OBT67" s="87"/>
      <c r="OBU67" s="87"/>
      <c r="OBV67" s="87"/>
      <c r="OCB67" s="87"/>
      <c r="OCC67" s="87"/>
      <c r="OCD67" s="87"/>
      <c r="OCE67" s="87"/>
      <c r="OCF67" s="87"/>
      <c r="OCG67" s="87"/>
      <c r="OCH67" s="87"/>
      <c r="OCI67" s="87"/>
      <c r="OCJ67" s="87"/>
      <c r="OCK67" s="87"/>
      <c r="OCQ67" s="87"/>
      <c r="OCR67" s="87"/>
      <c r="OCS67" s="87"/>
      <c r="OCT67" s="87"/>
      <c r="OCU67" s="87"/>
      <c r="OCV67" s="87"/>
      <c r="OCW67" s="87"/>
      <c r="OCX67" s="87"/>
      <c r="OCY67" s="87"/>
      <c r="OCZ67" s="87"/>
      <c r="ODF67" s="87"/>
      <c r="ODG67" s="87"/>
      <c r="ODH67" s="87"/>
      <c r="ODI67" s="87"/>
      <c r="ODJ67" s="87"/>
      <c r="ODK67" s="87"/>
      <c r="ODL67" s="87"/>
      <c r="ODM67" s="87"/>
      <c r="ODN67" s="87"/>
      <c r="ODO67" s="87"/>
      <c r="ODU67" s="87"/>
      <c r="ODV67" s="87"/>
      <c r="ODW67" s="87"/>
      <c r="ODX67" s="87"/>
      <c r="ODY67" s="87"/>
      <c r="ODZ67" s="87"/>
      <c r="OEA67" s="87"/>
      <c r="OEB67" s="87"/>
      <c r="OEC67" s="87"/>
      <c r="OED67" s="87"/>
      <c r="OEJ67" s="87"/>
      <c r="OEK67" s="87"/>
      <c r="OEL67" s="87"/>
      <c r="OEM67" s="87"/>
      <c r="OEN67" s="87"/>
      <c r="OEO67" s="87"/>
      <c r="OEP67" s="87"/>
      <c r="OEQ67" s="87"/>
      <c r="OER67" s="87"/>
      <c r="OES67" s="87"/>
      <c r="OEY67" s="87"/>
      <c r="OEZ67" s="87"/>
      <c r="OFA67" s="87"/>
      <c r="OFB67" s="87"/>
      <c r="OFC67" s="87"/>
      <c r="OFD67" s="87"/>
      <c r="OFE67" s="87"/>
      <c r="OFF67" s="87"/>
      <c r="OFG67" s="87"/>
      <c r="OFH67" s="87"/>
      <c r="OFN67" s="87"/>
      <c r="OFO67" s="87"/>
      <c r="OFP67" s="87"/>
      <c r="OFQ67" s="87"/>
      <c r="OFR67" s="87"/>
      <c r="OFS67" s="87"/>
      <c r="OFT67" s="87"/>
      <c r="OFU67" s="87"/>
      <c r="OFV67" s="87"/>
      <c r="OFW67" s="87"/>
      <c r="OGC67" s="87"/>
      <c r="OGD67" s="87"/>
      <c r="OGE67" s="87"/>
      <c r="OGF67" s="87"/>
      <c r="OGG67" s="87"/>
      <c r="OGH67" s="87"/>
      <c r="OGI67" s="87"/>
      <c r="OGJ67" s="87"/>
      <c r="OGK67" s="87"/>
      <c r="OGL67" s="87"/>
      <c r="OGR67" s="87"/>
      <c r="OGS67" s="87"/>
      <c r="OGT67" s="87"/>
      <c r="OGU67" s="87"/>
      <c r="OGV67" s="87"/>
      <c r="OGW67" s="87"/>
      <c r="OGX67" s="87"/>
      <c r="OGY67" s="87"/>
      <c r="OGZ67" s="87"/>
      <c r="OHA67" s="87"/>
      <c r="OHG67" s="87"/>
      <c r="OHH67" s="87"/>
      <c r="OHI67" s="87"/>
      <c r="OHJ67" s="87"/>
      <c r="OHK67" s="87"/>
      <c r="OHL67" s="87"/>
      <c r="OHM67" s="87"/>
      <c r="OHN67" s="87"/>
      <c r="OHO67" s="87"/>
      <c r="OHP67" s="87"/>
      <c r="OHV67" s="87"/>
      <c r="OHW67" s="87"/>
      <c r="OHX67" s="87"/>
      <c r="OHY67" s="87"/>
      <c r="OHZ67" s="87"/>
      <c r="OIA67" s="87"/>
      <c r="OIB67" s="87"/>
      <c r="OIC67" s="87"/>
      <c r="OID67" s="87"/>
      <c r="OIE67" s="87"/>
      <c r="OIK67" s="87"/>
      <c r="OIL67" s="87"/>
      <c r="OIM67" s="87"/>
      <c r="OIN67" s="87"/>
      <c r="OIO67" s="87"/>
      <c r="OIP67" s="87"/>
      <c r="OIQ67" s="87"/>
      <c r="OIR67" s="87"/>
      <c r="OIS67" s="87"/>
      <c r="OIT67" s="87"/>
      <c r="OIZ67" s="87"/>
      <c r="OJA67" s="87"/>
      <c r="OJB67" s="87"/>
      <c r="OJC67" s="87"/>
      <c r="OJD67" s="87"/>
      <c r="OJE67" s="87"/>
      <c r="OJF67" s="87"/>
      <c r="OJG67" s="87"/>
      <c r="OJH67" s="87"/>
      <c r="OJI67" s="87"/>
      <c r="OJO67" s="87"/>
      <c r="OJP67" s="87"/>
      <c r="OJQ67" s="87"/>
      <c r="OJR67" s="87"/>
      <c r="OJS67" s="87"/>
      <c r="OJT67" s="87"/>
      <c r="OJU67" s="87"/>
      <c r="OJV67" s="87"/>
      <c r="OJW67" s="87"/>
      <c r="OJX67" s="87"/>
      <c r="OKD67" s="87"/>
      <c r="OKE67" s="87"/>
      <c r="OKF67" s="87"/>
      <c r="OKG67" s="87"/>
      <c r="OKH67" s="87"/>
      <c r="OKI67" s="87"/>
      <c r="OKJ67" s="87"/>
      <c r="OKK67" s="87"/>
      <c r="OKL67" s="87"/>
      <c r="OKM67" s="87"/>
      <c r="OKS67" s="87"/>
      <c r="OKT67" s="87"/>
      <c r="OKU67" s="87"/>
      <c r="OKV67" s="87"/>
      <c r="OKW67" s="87"/>
      <c r="OKX67" s="87"/>
      <c r="OKY67" s="87"/>
      <c r="OKZ67" s="87"/>
      <c r="OLA67" s="87"/>
      <c r="OLB67" s="87"/>
      <c r="OLH67" s="87"/>
      <c r="OLI67" s="87"/>
      <c r="OLJ67" s="87"/>
      <c r="OLK67" s="87"/>
      <c r="OLL67" s="87"/>
      <c r="OLM67" s="87"/>
      <c r="OLN67" s="87"/>
      <c r="OLO67" s="87"/>
      <c r="OLP67" s="87"/>
      <c r="OLQ67" s="87"/>
      <c r="OLW67" s="87"/>
      <c r="OLX67" s="87"/>
      <c r="OLY67" s="87"/>
      <c r="OLZ67" s="87"/>
      <c r="OMA67" s="87"/>
      <c r="OMB67" s="87"/>
      <c r="OMC67" s="87"/>
      <c r="OMD67" s="87"/>
      <c r="OME67" s="87"/>
      <c r="OMF67" s="87"/>
      <c r="OML67" s="87"/>
      <c r="OMM67" s="87"/>
      <c r="OMN67" s="87"/>
      <c r="OMO67" s="87"/>
      <c r="OMP67" s="87"/>
      <c r="OMQ67" s="87"/>
      <c r="OMR67" s="87"/>
      <c r="OMS67" s="87"/>
      <c r="OMT67" s="87"/>
      <c r="OMU67" s="87"/>
      <c r="ONA67" s="87"/>
      <c r="ONB67" s="87"/>
      <c r="ONC67" s="87"/>
      <c r="OND67" s="87"/>
      <c r="ONE67" s="87"/>
      <c r="ONF67" s="87"/>
      <c r="ONG67" s="87"/>
      <c r="ONH67" s="87"/>
      <c r="ONI67" s="87"/>
      <c r="ONJ67" s="87"/>
      <c r="ONP67" s="87"/>
      <c r="ONQ67" s="87"/>
      <c r="ONR67" s="87"/>
      <c r="ONS67" s="87"/>
      <c r="ONT67" s="87"/>
      <c r="ONU67" s="87"/>
      <c r="ONV67" s="87"/>
      <c r="ONW67" s="87"/>
      <c r="ONX67" s="87"/>
      <c r="ONY67" s="87"/>
      <c r="OOE67" s="87"/>
      <c r="OOF67" s="87"/>
      <c r="OOG67" s="87"/>
      <c r="OOH67" s="87"/>
      <c r="OOI67" s="87"/>
      <c r="OOJ67" s="87"/>
      <c r="OOK67" s="87"/>
      <c r="OOL67" s="87"/>
      <c r="OOM67" s="87"/>
      <c r="OON67" s="87"/>
      <c r="OOT67" s="87"/>
      <c r="OOU67" s="87"/>
      <c r="OOV67" s="87"/>
      <c r="OOW67" s="87"/>
      <c r="OOX67" s="87"/>
      <c r="OOY67" s="87"/>
      <c r="OOZ67" s="87"/>
      <c r="OPA67" s="87"/>
      <c r="OPB67" s="87"/>
      <c r="OPC67" s="87"/>
      <c r="OPI67" s="87"/>
      <c r="OPJ67" s="87"/>
      <c r="OPK67" s="87"/>
      <c r="OPL67" s="87"/>
      <c r="OPM67" s="87"/>
      <c r="OPN67" s="87"/>
      <c r="OPO67" s="87"/>
      <c r="OPP67" s="87"/>
      <c r="OPQ67" s="87"/>
      <c r="OPR67" s="87"/>
      <c r="OPX67" s="87"/>
      <c r="OPY67" s="87"/>
      <c r="OPZ67" s="87"/>
      <c r="OQA67" s="87"/>
      <c r="OQB67" s="87"/>
      <c r="OQC67" s="87"/>
      <c r="OQD67" s="87"/>
      <c r="OQE67" s="87"/>
      <c r="OQF67" s="87"/>
      <c r="OQG67" s="87"/>
      <c r="OQM67" s="87"/>
      <c r="OQN67" s="87"/>
      <c r="OQO67" s="87"/>
      <c r="OQP67" s="87"/>
      <c r="OQQ67" s="87"/>
      <c r="OQR67" s="87"/>
      <c r="OQS67" s="87"/>
      <c r="OQT67" s="87"/>
      <c r="OQU67" s="87"/>
      <c r="OQV67" s="87"/>
      <c r="ORB67" s="87"/>
      <c r="ORC67" s="87"/>
      <c r="ORD67" s="87"/>
      <c r="ORE67" s="87"/>
      <c r="ORF67" s="87"/>
      <c r="ORG67" s="87"/>
      <c r="ORH67" s="87"/>
      <c r="ORI67" s="87"/>
      <c r="ORJ67" s="87"/>
      <c r="ORK67" s="87"/>
      <c r="ORQ67" s="87"/>
      <c r="ORR67" s="87"/>
      <c r="ORS67" s="87"/>
      <c r="ORT67" s="87"/>
      <c r="ORU67" s="87"/>
      <c r="ORV67" s="87"/>
      <c r="ORW67" s="87"/>
      <c r="ORX67" s="87"/>
      <c r="ORY67" s="87"/>
      <c r="ORZ67" s="87"/>
      <c r="OSF67" s="87"/>
      <c r="OSG67" s="87"/>
      <c r="OSH67" s="87"/>
      <c r="OSI67" s="87"/>
      <c r="OSJ67" s="87"/>
      <c r="OSK67" s="87"/>
      <c r="OSL67" s="87"/>
      <c r="OSM67" s="87"/>
      <c r="OSN67" s="87"/>
      <c r="OSO67" s="87"/>
      <c r="OSU67" s="87"/>
      <c r="OSV67" s="87"/>
      <c r="OSW67" s="87"/>
      <c r="OSX67" s="87"/>
      <c r="OSY67" s="87"/>
      <c r="OSZ67" s="87"/>
      <c r="OTA67" s="87"/>
      <c r="OTB67" s="87"/>
      <c r="OTC67" s="87"/>
      <c r="OTD67" s="87"/>
      <c r="OTJ67" s="87"/>
      <c r="OTK67" s="87"/>
      <c r="OTL67" s="87"/>
      <c r="OTM67" s="87"/>
      <c r="OTN67" s="87"/>
      <c r="OTO67" s="87"/>
      <c r="OTP67" s="87"/>
      <c r="OTQ67" s="87"/>
      <c r="OTR67" s="87"/>
      <c r="OTS67" s="87"/>
      <c r="OTY67" s="87"/>
      <c r="OTZ67" s="87"/>
      <c r="OUA67" s="87"/>
      <c r="OUB67" s="87"/>
      <c r="OUC67" s="87"/>
      <c r="OUD67" s="87"/>
      <c r="OUE67" s="87"/>
      <c r="OUF67" s="87"/>
      <c r="OUG67" s="87"/>
      <c r="OUH67" s="87"/>
      <c r="OUN67" s="87"/>
      <c r="OUO67" s="87"/>
      <c r="OUP67" s="87"/>
      <c r="OUQ67" s="87"/>
      <c r="OUR67" s="87"/>
      <c r="OUS67" s="87"/>
      <c r="OUT67" s="87"/>
      <c r="OUU67" s="87"/>
      <c r="OUV67" s="87"/>
      <c r="OUW67" s="87"/>
      <c r="OVC67" s="87"/>
      <c r="OVD67" s="87"/>
      <c r="OVE67" s="87"/>
      <c r="OVF67" s="87"/>
      <c r="OVG67" s="87"/>
      <c r="OVH67" s="87"/>
      <c r="OVI67" s="87"/>
      <c r="OVJ67" s="87"/>
      <c r="OVK67" s="87"/>
      <c r="OVL67" s="87"/>
      <c r="OVR67" s="87"/>
      <c r="OVS67" s="87"/>
      <c r="OVT67" s="87"/>
      <c r="OVU67" s="87"/>
      <c r="OVV67" s="87"/>
      <c r="OVW67" s="87"/>
      <c r="OVX67" s="87"/>
      <c r="OVY67" s="87"/>
      <c r="OVZ67" s="87"/>
      <c r="OWA67" s="87"/>
      <c r="OWG67" s="87"/>
      <c r="OWH67" s="87"/>
      <c r="OWI67" s="87"/>
      <c r="OWJ67" s="87"/>
      <c r="OWK67" s="87"/>
      <c r="OWL67" s="87"/>
      <c r="OWM67" s="87"/>
      <c r="OWN67" s="87"/>
      <c r="OWO67" s="87"/>
      <c r="OWP67" s="87"/>
      <c r="OWV67" s="87"/>
      <c r="OWW67" s="87"/>
      <c r="OWX67" s="87"/>
      <c r="OWY67" s="87"/>
      <c r="OWZ67" s="87"/>
      <c r="OXA67" s="87"/>
      <c r="OXB67" s="87"/>
      <c r="OXC67" s="87"/>
      <c r="OXD67" s="87"/>
      <c r="OXE67" s="87"/>
      <c r="OXK67" s="87"/>
      <c r="OXL67" s="87"/>
      <c r="OXM67" s="87"/>
      <c r="OXN67" s="87"/>
      <c r="OXO67" s="87"/>
      <c r="OXP67" s="87"/>
      <c r="OXQ67" s="87"/>
      <c r="OXR67" s="87"/>
      <c r="OXS67" s="87"/>
      <c r="OXT67" s="87"/>
      <c r="OXZ67" s="87"/>
      <c r="OYA67" s="87"/>
      <c r="OYB67" s="87"/>
      <c r="OYC67" s="87"/>
      <c r="OYD67" s="87"/>
      <c r="OYE67" s="87"/>
      <c r="OYF67" s="87"/>
      <c r="OYG67" s="87"/>
      <c r="OYH67" s="87"/>
      <c r="OYI67" s="87"/>
      <c r="OYO67" s="87"/>
      <c r="OYP67" s="87"/>
      <c r="OYQ67" s="87"/>
      <c r="OYR67" s="87"/>
      <c r="OYS67" s="87"/>
      <c r="OYT67" s="87"/>
      <c r="OYU67" s="87"/>
      <c r="OYV67" s="87"/>
      <c r="OYW67" s="87"/>
      <c r="OYX67" s="87"/>
      <c r="OZD67" s="87"/>
      <c r="OZE67" s="87"/>
      <c r="OZF67" s="87"/>
      <c r="OZG67" s="87"/>
      <c r="OZH67" s="87"/>
      <c r="OZI67" s="87"/>
      <c r="OZJ67" s="87"/>
      <c r="OZK67" s="87"/>
      <c r="OZL67" s="87"/>
      <c r="OZM67" s="87"/>
      <c r="OZS67" s="87"/>
      <c r="OZT67" s="87"/>
      <c r="OZU67" s="87"/>
      <c r="OZV67" s="87"/>
      <c r="OZW67" s="87"/>
      <c r="OZX67" s="87"/>
      <c r="OZY67" s="87"/>
      <c r="OZZ67" s="87"/>
      <c r="PAA67" s="87"/>
      <c r="PAB67" s="87"/>
      <c r="PAH67" s="87"/>
      <c r="PAI67" s="87"/>
      <c r="PAJ67" s="87"/>
      <c r="PAK67" s="87"/>
      <c r="PAL67" s="87"/>
      <c r="PAM67" s="87"/>
      <c r="PAN67" s="87"/>
      <c r="PAO67" s="87"/>
      <c r="PAP67" s="87"/>
      <c r="PAQ67" s="87"/>
      <c r="PAW67" s="87"/>
      <c r="PAX67" s="87"/>
      <c r="PAY67" s="87"/>
      <c r="PAZ67" s="87"/>
      <c r="PBA67" s="87"/>
      <c r="PBB67" s="87"/>
      <c r="PBC67" s="87"/>
      <c r="PBD67" s="87"/>
      <c r="PBE67" s="87"/>
      <c r="PBF67" s="87"/>
      <c r="PBL67" s="87"/>
      <c r="PBM67" s="87"/>
      <c r="PBN67" s="87"/>
      <c r="PBO67" s="87"/>
      <c r="PBP67" s="87"/>
      <c r="PBQ67" s="87"/>
      <c r="PBR67" s="87"/>
      <c r="PBS67" s="87"/>
      <c r="PBT67" s="87"/>
      <c r="PBU67" s="87"/>
      <c r="PCA67" s="87"/>
      <c r="PCB67" s="87"/>
      <c r="PCC67" s="87"/>
      <c r="PCD67" s="87"/>
      <c r="PCE67" s="87"/>
      <c r="PCF67" s="87"/>
      <c r="PCG67" s="87"/>
      <c r="PCH67" s="87"/>
      <c r="PCI67" s="87"/>
      <c r="PCJ67" s="87"/>
      <c r="PCP67" s="87"/>
      <c r="PCQ67" s="87"/>
      <c r="PCR67" s="87"/>
      <c r="PCS67" s="87"/>
      <c r="PCT67" s="87"/>
      <c r="PCU67" s="87"/>
      <c r="PCV67" s="87"/>
      <c r="PCW67" s="87"/>
      <c r="PCX67" s="87"/>
      <c r="PCY67" s="87"/>
      <c r="PDE67" s="87"/>
      <c r="PDF67" s="87"/>
      <c r="PDG67" s="87"/>
      <c r="PDH67" s="87"/>
      <c r="PDI67" s="87"/>
      <c r="PDJ67" s="87"/>
      <c r="PDK67" s="87"/>
      <c r="PDL67" s="87"/>
      <c r="PDM67" s="87"/>
      <c r="PDN67" s="87"/>
      <c r="PDT67" s="87"/>
      <c r="PDU67" s="87"/>
      <c r="PDV67" s="87"/>
      <c r="PDW67" s="87"/>
      <c r="PDX67" s="87"/>
      <c r="PDY67" s="87"/>
      <c r="PDZ67" s="87"/>
      <c r="PEA67" s="87"/>
      <c r="PEB67" s="87"/>
      <c r="PEC67" s="87"/>
      <c r="PEI67" s="87"/>
      <c r="PEJ67" s="87"/>
      <c r="PEK67" s="87"/>
      <c r="PEL67" s="87"/>
      <c r="PEM67" s="87"/>
      <c r="PEN67" s="87"/>
      <c r="PEO67" s="87"/>
      <c r="PEP67" s="87"/>
      <c r="PEQ67" s="87"/>
      <c r="PER67" s="87"/>
      <c r="PEX67" s="87"/>
      <c r="PEY67" s="87"/>
      <c r="PEZ67" s="87"/>
      <c r="PFA67" s="87"/>
      <c r="PFB67" s="87"/>
      <c r="PFC67" s="87"/>
      <c r="PFD67" s="87"/>
      <c r="PFE67" s="87"/>
      <c r="PFF67" s="87"/>
      <c r="PFG67" s="87"/>
      <c r="PFM67" s="87"/>
      <c r="PFN67" s="87"/>
      <c r="PFO67" s="87"/>
      <c r="PFP67" s="87"/>
      <c r="PFQ67" s="87"/>
      <c r="PFR67" s="87"/>
      <c r="PFS67" s="87"/>
      <c r="PFT67" s="87"/>
      <c r="PFU67" s="87"/>
      <c r="PFV67" s="87"/>
      <c r="PGB67" s="87"/>
      <c r="PGC67" s="87"/>
      <c r="PGD67" s="87"/>
      <c r="PGE67" s="87"/>
      <c r="PGF67" s="87"/>
      <c r="PGG67" s="87"/>
      <c r="PGH67" s="87"/>
      <c r="PGI67" s="87"/>
      <c r="PGJ67" s="87"/>
      <c r="PGK67" s="87"/>
      <c r="PGQ67" s="87"/>
      <c r="PGR67" s="87"/>
      <c r="PGS67" s="87"/>
      <c r="PGT67" s="87"/>
      <c r="PGU67" s="87"/>
      <c r="PGV67" s="87"/>
      <c r="PGW67" s="87"/>
      <c r="PGX67" s="87"/>
      <c r="PGY67" s="87"/>
      <c r="PGZ67" s="87"/>
      <c r="PHF67" s="87"/>
      <c r="PHG67" s="87"/>
      <c r="PHH67" s="87"/>
      <c r="PHI67" s="87"/>
      <c r="PHJ67" s="87"/>
      <c r="PHK67" s="87"/>
      <c r="PHL67" s="87"/>
      <c r="PHM67" s="87"/>
      <c r="PHN67" s="87"/>
      <c r="PHO67" s="87"/>
      <c r="PHU67" s="87"/>
      <c r="PHV67" s="87"/>
      <c r="PHW67" s="87"/>
      <c r="PHX67" s="87"/>
      <c r="PHY67" s="87"/>
      <c r="PHZ67" s="87"/>
      <c r="PIA67" s="87"/>
      <c r="PIB67" s="87"/>
      <c r="PIC67" s="87"/>
      <c r="PID67" s="87"/>
      <c r="PIJ67" s="87"/>
      <c r="PIK67" s="87"/>
      <c r="PIL67" s="87"/>
      <c r="PIM67" s="87"/>
      <c r="PIN67" s="87"/>
      <c r="PIO67" s="87"/>
      <c r="PIP67" s="87"/>
      <c r="PIQ67" s="87"/>
      <c r="PIR67" s="87"/>
      <c r="PIS67" s="87"/>
      <c r="PIY67" s="87"/>
      <c r="PIZ67" s="87"/>
      <c r="PJA67" s="87"/>
      <c r="PJB67" s="87"/>
      <c r="PJC67" s="87"/>
      <c r="PJD67" s="87"/>
      <c r="PJE67" s="87"/>
      <c r="PJF67" s="87"/>
      <c r="PJG67" s="87"/>
      <c r="PJH67" s="87"/>
      <c r="PJN67" s="87"/>
      <c r="PJO67" s="87"/>
      <c r="PJP67" s="87"/>
      <c r="PJQ67" s="87"/>
      <c r="PJR67" s="87"/>
      <c r="PJS67" s="87"/>
      <c r="PJT67" s="87"/>
      <c r="PJU67" s="87"/>
      <c r="PJV67" s="87"/>
      <c r="PJW67" s="87"/>
      <c r="PKC67" s="87"/>
      <c r="PKD67" s="87"/>
      <c r="PKE67" s="87"/>
      <c r="PKF67" s="87"/>
      <c r="PKG67" s="87"/>
      <c r="PKH67" s="87"/>
      <c r="PKI67" s="87"/>
      <c r="PKJ67" s="87"/>
      <c r="PKK67" s="87"/>
      <c r="PKL67" s="87"/>
      <c r="PKR67" s="87"/>
      <c r="PKS67" s="87"/>
      <c r="PKT67" s="87"/>
      <c r="PKU67" s="87"/>
      <c r="PKV67" s="87"/>
      <c r="PKW67" s="87"/>
      <c r="PKX67" s="87"/>
      <c r="PKY67" s="87"/>
      <c r="PKZ67" s="87"/>
      <c r="PLA67" s="87"/>
      <c r="PLG67" s="87"/>
      <c r="PLH67" s="87"/>
      <c r="PLI67" s="87"/>
      <c r="PLJ67" s="87"/>
      <c r="PLK67" s="87"/>
      <c r="PLL67" s="87"/>
      <c r="PLM67" s="87"/>
      <c r="PLN67" s="87"/>
      <c r="PLO67" s="87"/>
      <c r="PLP67" s="87"/>
      <c r="PLV67" s="87"/>
      <c r="PLW67" s="87"/>
      <c r="PLX67" s="87"/>
      <c r="PLY67" s="87"/>
      <c r="PLZ67" s="87"/>
      <c r="PMA67" s="87"/>
      <c r="PMB67" s="87"/>
      <c r="PMC67" s="87"/>
      <c r="PMD67" s="87"/>
      <c r="PME67" s="87"/>
      <c r="PMK67" s="87"/>
      <c r="PML67" s="87"/>
      <c r="PMM67" s="87"/>
      <c r="PMN67" s="87"/>
      <c r="PMO67" s="87"/>
      <c r="PMP67" s="87"/>
      <c r="PMQ67" s="87"/>
      <c r="PMR67" s="87"/>
      <c r="PMS67" s="87"/>
      <c r="PMT67" s="87"/>
      <c r="PMZ67" s="87"/>
      <c r="PNA67" s="87"/>
      <c r="PNB67" s="87"/>
      <c r="PNC67" s="87"/>
      <c r="PND67" s="87"/>
      <c r="PNE67" s="87"/>
      <c r="PNF67" s="87"/>
      <c r="PNG67" s="87"/>
      <c r="PNH67" s="87"/>
      <c r="PNI67" s="87"/>
      <c r="PNO67" s="87"/>
      <c r="PNP67" s="87"/>
      <c r="PNQ67" s="87"/>
      <c r="PNR67" s="87"/>
      <c r="PNS67" s="87"/>
      <c r="PNT67" s="87"/>
      <c r="PNU67" s="87"/>
      <c r="PNV67" s="87"/>
      <c r="PNW67" s="87"/>
      <c r="PNX67" s="87"/>
      <c r="POD67" s="87"/>
      <c r="POE67" s="87"/>
      <c r="POF67" s="87"/>
      <c r="POG67" s="87"/>
      <c r="POH67" s="87"/>
      <c r="POI67" s="87"/>
      <c r="POJ67" s="87"/>
      <c r="POK67" s="87"/>
      <c r="POL67" s="87"/>
      <c r="POM67" s="87"/>
      <c r="POS67" s="87"/>
      <c r="POT67" s="87"/>
      <c r="POU67" s="87"/>
      <c r="POV67" s="87"/>
      <c r="POW67" s="87"/>
      <c r="POX67" s="87"/>
      <c r="POY67" s="87"/>
      <c r="POZ67" s="87"/>
      <c r="PPA67" s="87"/>
      <c r="PPB67" s="87"/>
      <c r="PPH67" s="87"/>
      <c r="PPI67" s="87"/>
      <c r="PPJ67" s="87"/>
      <c r="PPK67" s="87"/>
      <c r="PPL67" s="87"/>
      <c r="PPM67" s="87"/>
      <c r="PPN67" s="87"/>
      <c r="PPO67" s="87"/>
      <c r="PPP67" s="87"/>
      <c r="PPQ67" s="87"/>
      <c r="PPW67" s="87"/>
      <c r="PPX67" s="87"/>
      <c r="PPY67" s="87"/>
      <c r="PPZ67" s="87"/>
      <c r="PQA67" s="87"/>
      <c r="PQB67" s="87"/>
      <c r="PQC67" s="87"/>
      <c r="PQD67" s="87"/>
      <c r="PQE67" s="87"/>
      <c r="PQF67" s="87"/>
      <c r="PQL67" s="87"/>
      <c r="PQM67" s="87"/>
      <c r="PQN67" s="87"/>
      <c r="PQO67" s="87"/>
      <c r="PQP67" s="87"/>
      <c r="PQQ67" s="87"/>
      <c r="PQR67" s="87"/>
      <c r="PQS67" s="87"/>
      <c r="PQT67" s="87"/>
      <c r="PQU67" s="87"/>
      <c r="PRA67" s="87"/>
      <c r="PRB67" s="87"/>
      <c r="PRC67" s="87"/>
      <c r="PRD67" s="87"/>
      <c r="PRE67" s="87"/>
      <c r="PRF67" s="87"/>
      <c r="PRG67" s="87"/>
      <c r="PRH67" s="87"/>
      <c r="PRI67" s="87"/>
      <c r="PRJ67" s="87"/>
      <c r="PRP67" s="87"/>
      <c r="PRQ67" s="87"/>
      <c r="PRR67" s="87"/>
      <c r="PRS67" s="87"/>
      <c r="PRT67" s="87"/>
      <c r="PRU67" s="87"/>
      <c r="PRV67" s="87"/>
      <c r="PRW67" s="87"/>
      <c r="PRX67" s="87"/>
      <c r="PRY67" s="87"/>
      <c r="PSE67" s="87"/>
      <c r="PSF67" s="87"/>
      <c r="PSG67" s="87"/>
      <c r="PSH67" s="87"/>
      <c r="PSI67" s="87"/>
      <c r="PSJ67" s="87"/>
      <c r="PSK67" s="87"/>
      <c r="PSL67" s="87"/>
      <c r="PSM67" s="87"/>
      <c r="PSN67" s="87"/>
      <c r="PST67" s="87"/>
      <c r="PSU67" s="87"/>
      <c r="PSV67" s="87"/>
      <c r="PSW67" s="87"/>
      <c r="PSX67" s="87"/>
      <c r="PSY67" s="87"/>
      <c r="PSZ67" s="87"/>
      <c r="PTA67" s="87"/>
      <c r="PTB67" s="87"/>
      <c r="PTC67" s="87"/>
      <c r="PTI67" s="87"/>
      <c r="PTJ67" s="87"/>
      <c r="PTK67" s="87"/>
      <c r="PTL67" s="87"/>
      <c r="PTM67" s="87"/>
      <c r="PTN67" s="87"/>
      <c r="PTO67" s="87"/>
      <c r="PTP67" s="87"/>
      <c r="PTQ67" s="87"/>
      <c r="PTR67" s="87"/>
      <c r="PTX67" s="87"/>
      <c r="PTY67" s="87"/>
      <c r="PTZ67" s="87"/>
      <c r="PUA67" s="87"/>
      <c r="PUB67" s="87"/>
      <c r="PUC67" s="87"/>
      <c r="PUD67" s="87"/>
      <c r="PUE67" s="87"/>
      <c r="PUF67" s="87"/>
      <c r="PUG67" s="87"/>
      <c r="PUM67" s="87"/>
      <c r="PUN67" s="87"/>
      <c r="PUO67" s="87"/>
      <c r="PUP67" s="87"/>
      <c r="PUQ67" s="87"/>
      <c r="PUR67" s="87"/>
      <c r="PUS67" s="87"/>
      <c r="PUT67" s="87"/>
      <c r="PUU67" s="87"/>
      <c r="PUV67" s="87"/>
      <c r="PVB67" s="87"/>
      <c r="PVC67" s="87"/>
      <c r="PVD67" s="87"/>
      <c r="PVE67" s="87"/>
      <c r="PVF67" s="87"/>
      <c r="PVG67" s="87"/>
      <c r="PVH67" s="87"/>
      <c r="PVI67" s="87"/>
      <c r="PVJ67" s="87"/>
      <c r="PVK67" s="87"/>
      <c r="PVQ67" s="87"/>
      <c r="PVR67" s="87"/>
      <c r="PVS67" s="87"/>
      <c r="PVT67" s="87"/>
      <c r="PVU67" s="87"/>
      <c r="PVV67" s="87"/>
      <c r="PVW67" s="87"/>
      <c r="PVX67" s="87"/>
      <c r="PVY67" s="87"/>
      <c r="PVZ67" s="87"/>
      <c r="PWF67" s="87"/>
      <c r="PWG67" s="87"/>
      <c r="PWH67" s="87"/>
      <c r="PWI67" s="87"/>
      <c r="PWJ67" s="87"/>
      <c r="PWK67" s="87"/>
      <c r="PWL67" s="87"/>
      <c r="PWM67" s="87"/>
      <c r="PWN67" s="87"/>
      <c r="PWO67" s="87"/>
      <c r="PWU67" s="87"/>
      <c r="PWV67" s="87"/>
      <c r="PWW67" s="87"/>
      <c r="PWX67" s="87"/>
      <c r="PWY67" s="87"/>
      <c r="PWZ67" s="87"/>
      <c r="PXA67" s="87"/>
      <c r="PXB67" s="87"/>
      <c r="PXC67" s="87"/>
      <c r="PXD67" s="87"/>
      <c r="PXJ67" s="87"/>
      <c r="PXK67" s="87"/>
      <c r="PXL67" s="87"/>
      <c r="PXM67" s="87"/>
      <c r="PXN67" s="87"/>
      <c r="PXO67" s="87"/>
      <c r="PXP67" s="87"/>
      <c r="PXQ67" s="87"/>
      <c r="PXR67" s="87"/>
      <c r="PXS67" s="87"/>
      <c r="PXY67" s="87"/>
      <c r="PXZ67" s="87"/>
      <c r="PYA67" s="87"/>
      <c r="PYB67" s="87"/>
      <c r="PYC67" s="87"/>
      <c r="PYD67" s="87"/>
      <c r="PYE67" s="87"/>
      <c r="PYF67" s="87"/>
      <c r="PYG67" s="87"/>
      <c r="PYH67" s="87"/>
      <c r="PYN67" s="87"/>
      <c r="PYO67" s="87"/>
      <c r="PYP67" s="87"/>
      <c r="PYQ67" s="87"/>
      <c r="PYR67" s="87"/>
      <c r="PYS67" s="87"/>
      <c r="PYT67" s="87"/>
      <c r="PYU67" s="87"/>
      <c r="PYV67" s="87"/>
      <c r="PYW67" s="87"/>
      <c r="PZC67" s="87"/>
      <c r="PZD67" s="87"/>
      <c r="PZE67" s="87"/>
      <c r="PZF67" s="87"/>
      <c r="PZG67" s="87"/>
      <c r="PZH67" s="87"/>
      <c r="PZI67" s="87"/>
      <c r="PZJ67" s="87"/>
      <c r="PZK67" s="87"/>
      <c r="PZL67" s="87"/>
      <c r="PZR67" s="87"/>
      <c r="PZS67" s="87"/>
      <c r="PZT67" s="87"/>
      <c r="PZU67" s="87"/>
      <c r="PZV67" s="87"/>
      <c r="PZW67" s="87"/>
      <c r="PZX67" s="87"/>
      <c r="PZY67" s="87"/>
      <c r="PZZ67" s="87"/>
      <c r="QAA67" s="87"/>
      <c r="QAG67" s="87"/>
      <c r="QAH67" s="87"/>
      <c r="QAI67" s="87"/>
      <c r="QAJ67" s="87"/>
      <c r="QAK67" s="87"/>
      <c r="QAL67" s="87"/>
      <c r="QAM67" s="87"/>
      <c r="QAN67" s="87"/>
      <c r="QAO67" s="87"/>
      <c r="QAP67" s="87"/>
      <c r="QAV67" s="87"/>
      <c r="QAW67" s="87"/>
      <c r="QAX67" s="87"/>
      <c r="QAY67" s="87"/>
      <c r="QAZ67" s="87"/>
      <c r="QBA67" s="87"/>
      <c r="QBB67" s="87"/>
      <c r="QBC67" s="87"/>
      <c r="QBD67" s="87"/>
      <c r="QBE67" s="87"/>
      <c r="QBK67" s="87"/>
      <c r="QBL67" s="87"/>
      <c r="QBM67" s="87"/>
      <c r="QBN67" s="87"/>
      <c r="QBO67" s="87"/>
      <c r="QBP67" s="87"/>
      <c r="QBQ67" s="87"/>
      <c r="QBR67" s="87"/>
      <c r="QBS67" s="87"/>
      <c r="QBT67" s="87"/>
      <c r="QBZ67" s="87"/>
      <c r="QCA67" s="87"/>
      <c r="QCB67" s="87"/>
      <c r="QCC67" s="87"/>
      <c r="QCD67" s="87"/>
      <c r="QCE67" s="87"/>
      <c r="QCF67" s="87"/>
      <c r="QCG67" s="87"/>
      <c r="QCH67" s="87"/>
      <c r="QCI67" s="87"/>
      <c r="QCO67" s="87"/>
      <c r="QCP67" s="87"/>
      <c r="QCQ67" s="87"/>
      <c r="QCR67" s="87"/>
      <c r="QCS67" s="87"/>
      <c r="QCT67" s="87"/>
      <c r="QCU67" s="87"/>
      <c r="QCV67" s="87"/>
      <c r="QCW67" s="87"/>
      <c r="QCX67" s="87"/>
      <c r="QDD67" s="87"/>
      <c r="QDE67" s="87"/>
      <c r="QDF67" s="87"/>
      <c r="QDG67" s="87"/>
      <c r="QDH67" s="87"/>
      <c r="QDI67" s="87"/>
      <c r="QDJ67" s="87"/>
      <c r="QDK67" s="87"/>
      <c r="QDL67" s="87"/>
      <c r="QDM67" s="87"/>
      <c r="QDS67" s="87"/>
      <c r="QDT67" s="87"/>
      <c r="QDU67" s="87"/>
      <c r="QDV67" s="87"/>
      <c r="QDW67" s="87"/>
      <c r="QDX67" s="87"/>
      <c r="QDY67" s="87"/>
      <c r="QDZ67" s="87"/>
      <c r="QEA67" s="87"/>
      <c r="QEB67" s="87"/>
      <c r="QEH67" s="87"/>
      <c r="QEI67" s="87"/>
      <c r="QEJ67" s="87"/>
      <c r="QEK67" s="87"/>
      <c r="QEL67" s="87"/>
      <c r="QEM67" s="87"/>
      <c r="QEN67" s="87"/>
      <c r="QEO67" s="87"/>
      <c r="QEP67" s="87"/>
      <c r="QEQ67" s="87"/>
      <c r="QEW67" s="87"/>
      <c r="QEX67" s="87"/>
      <c r="QEY67" s="87"/>
      <c r="QEZ67" s="87"/>
      <c r="QFA67" s="87"/>
      <c r="QFB67" s="87"/>
      <c r="QFC67" s="87"/>
      <c r="QFD67" s="87"/>
      <c r="QFE67" s="87"/>
      <c r="QFF67" s="87"/>
      <c r="QFL67" s="87"/>
      <c r="QFM67" s="87"/>
      <c r="QFN67" s="87"/>
      <c r="QFO67" s="87"/>
      <c r="QFP67" s="87"/>
      <c r="QFQ67" s="87"/>
      <c r="QFR67" s="87"/>
      <c r="QFS67" s="87"/>
      <c r="QFT67" s="87"/>
      <c r="QFU67" s="87"/>
      <c r="QGA67" s="87"/>
      <c r="QGB67" s="87"/>
      <c r="QGC67" s="87"/>
      <c r="QGD67" s="87"/>
      <c r="QGE67" s="87"/>
      <c r="QGF67" s="87"/>
      <c r="QGG67" s="87"/>
      <c r="QGH67" s="87"/>
      <c r="QGI67" s="87"/>
      <c r="QGJ67" s="87"/>
      <c r="QGP67" s="87"/>
      <c r="QGQ67" s="87"/>
      <c r="QGR67" s="87"/>
      <c r="QGS67" s="87"/>
      <c r="QGT67" s="87"/>
      <c r="QGU67" s="87"/>
      <c r="QGV67" s="87"/>
      <c r="QGW67" s="87"/>
      <c r="QGX67" s="87"/>
      <c r="QGY67" s="87"/>
      <c r="QHE67" s="87"/>
      <c r="QHF67" s="87"/>
      <c r="QHG67" s="87"/>
      <c r="QHH67" s="87"/>
      <c r="QHI67" s="87"/>
      <c r="QHJ67" s="87"/>
      <c r="QHK67" s="87"/>
      <c r="QHL67" s="87"/>
      <c r="QHM67" s="87"/>
      <c r="QHN67" s="87"/>
      <c r="QHT67" s="87"/>
      <c r="QHU67" s="87"/>
      <c r="QHV67" s="87"/>
      <c r="QHW67" s="87"/>
      <c r="QHX67" s="87"/>
      <c r="QHY67" s="87"/>
      <c r="QHZ67" s="87"/>
      <c r="QIA67" s="87"/>
      <c r="QIB67" s="87"/>
      <c r="QIC67" s="87"/>
      <c r="QII67" s="87"/>
      <c r="QIJ67" s="87"/>
      <c r="QIK67" s="87"/>
      <c r="QIL67" s="87"/>
      <c r="QIM67" s="87"/>
      <c r="QIN67" s="87"/>
      <c r="QIO67" s="87"/>
      <c r="QIP67" s="87"/>
      <c r="QIQ67" s="87"/>
      <c r="QIR67" s="87"/>
      <c r="QIX67" s="87"/>
      <c r="QIY67" s="87"/>
      <c r="QIZ67" s="87"/>
      <c r="QJA67" s="87"/>
      <c r="QJB67" s="87"/>
      <c r="QJC67" s="87"/>
      <c r="QJD67" s="87"/>
      <c r="QJE67" s="87"/>
      <c r="QJF67" s="87"/>
      <c r="QJG67" s="87"/>
      <c r="QJM67" s="87"/>
      <c r="QJN67" s="87"/>
      <c r="QJO67" s="87"/>
      <c r="QJP67" s="87"/>
      <c r="QJQ67" s="87"/>
      <c r="QJR67" s="87"/>
      <c r="QJS67" s="87"/>
      <c r="QJT67" s="87"/>
      <c r="QJU67" s="87"/>
      <c r="QJV67" s="87"/>
      <c r="QKB67" s="87"/>
      <c r="QKC67" s="87"/>
      <c r="QKD67" s="87"/>
      <c r="QKE67" s="87"/>
      <c r="QKF67" s="87"/>
      <c r="QKG67" s="87"/>
      <c r="QKH67" s="87"/>
      <c r="QKI67" s="87"/>
      <c r="QKJ67" s="87"/>
      <c r="QKK67" s="87"/>
      <c r="QKQ67" s="87"/>
      <c r="QKR67" s="87"/>
      <c r="QKS67" s="87"/>
      <c r="QKT67" s="87"/>
      <c r="QKU67" s="87"/>
      <c r="QKV67" s="87"/>
      <c r="QKW67" s="87"/>
      <c r="QKX67" s="87"/>
      <c r="QKY67" s="87"/>
      <c r="QKZ67" s="87"/>
      <c r="QLF67" s="87"/>
      <c r="QLG67" s="87"/>
      <c r="QLH67" s="87"/>
      <c r="QLI67" s="87"/>
      <c r="QLJ67" s="87"/>
      <c r="QLK67" s="87"/>
      <c r="QLL67" s="87"/>
      <c r="QLM67" s="87"/>
      <c r="QLN67" s="87"/>
      <c r="QLO67" s="87"/>
      <c r="QLU67" s="87"/>
      <c r="QLV67" s="87"/>
      <c r="QLW67" s="87"/>
      <c r="QLX67" s="87"/>
      <c r="QLY67" s="87"/>
      <c r="QLZ67" s="87"/>
      <c r="QMA67" s="87"/>
      <c r="QMB67" s="87"/>
      <c r="QMC67" s="87"/>
      <c r="QMD67" s="87"/>
      <c r="QMJ67" s="87"/>
      <c r="QMK67" s="87"/>
      <c r="QML67" s="87"/>
      <c r="QMM67" s="87"/>
      <c r="QMN67" s="87"/>
      <c r="QMO67" s="87"/>
      <c r="QMP67" s="87"/>
      <c r="QMQ67" s="87"/>
      <c r="QMR67" s="87"/>
      <c r="QMS67" s="87"/>
      <c r="QMY67" s="87"/>
      <c r="QMZ67" s="87"/>
      <c r="QNA67" s="87"/>
      <c r="QNB67" s="87"/>
      <c r="QNC67" s="87"/>
      <c r="QND67" s="87"/>
      <c r="QNE67" s="87"/>
      <c r="QNF67" s="87"/>
      <c r="QNG67" s="87"/>
      <c r="QNH67" s="87"/>
      <c r="QNN67" s="87"/>
      <c r="QNO67" s="87"/>
      <c r="QNP67" s="87"/>
      <c r="QNQ67" s="87"/>
      <c r="QNR67" s="87"/>
      <c r="QNS67" s="87"/>
      <c r="QNT67" s="87"/>
      <c r="QNU67" s="87"/>
      <c r="QNV67" s="87"/>
      <c r="QNW67" s="87"/>
      <c r="QOC67" s="87"/>
      <c r="QOD67" s="87"/>
      <c r="QOE67" s="87"/>
      <c r="QOF67" s="87"/>
      <c r="QOG67" s="87"/>
      <c r="QOH67" s="87"/>
      <c r="QOI67" s="87"/>
      <c r="QOJ67" s="87"/>
      <c r="QOK67" s="87"/>
      <c r="QOL67" s="87"/>
      <c r="QOR67" s="87"/>
      <c r="QOS67" s="87"/>
      <c r="QOT67" s="87"/>
      <c r="QOU67" s="87"/>
      <c r="QOV67" s="87"/>
      <c r="QOW67" s="87"/>
      <c r="QOX67" s="87"/>
      <c r="QOY67" s="87"/>
      <c r="QOZ67" s="87"/>
      <c r="QPA67" s="87"/>
      <c r="QPG67" s="87"/>
      <c r="QPH67" s="87"/>
      <c r="QPI67" s="87"/>
      <c r="QPJ67" s="87"/>
      <c r="QPK67" s="87"/>
      <c r="QPL67" s="87"/>
      <c r="QPM67" s="87"/>
      <c r="QPN67" s="87"/>
      <c r="QPO67" s="87"/>
      <c r="QPP67" s="87"/>
      <c r="QPV67" s="87"/>
      <c r="QPW67" s="87"/>
      <c r="QPX67" s="87"/>
      <c r="QPY67" s="87"/>
      <c r="QPZ67" s="87"/>
      <c r="QQA67" s="87"/>
      <c r="QQB67" s="87"/>
      <c r="QQC67" s="87"/>
      <c r="QQD67" s="87"/>
      <c r="QQE67" s="87"/>
      <c r="QQK67" s="87"/>
      <c r="QQL67" s="87"/>
      <c r="QQM67" s="87"/>
      <c r="QQN67" s="87"/>
      <c r="QQO67" s="87"/>
      <c r="QQP67" s="87"/>
      <c r="QQQ67" s="87"/>
      <c r="QQR67" s="87"/>
      <c r="QQS67" s="87"/>
      <c r="QQT67" s="87"/>
      <c r="QQZ67" s="87"/>
      <c r="QRA67" s="87"/>
      <c r="QRB67" s="87"/>
      <c r="QRC67" s="87"/>
      <c r="QRD67" s="87"/>
      <c r="QRE67" s="87"/>
      <c r="QRF67" s="87"/>
      <c r="QRG67" s="87"/>
      <c r="QRH67" s="87"/>
      <c r="QRI67" s="87"/>
      <c r="QRO67" s="87"/>
      <c r="QRP67" s="87"/>
      <c r="QRQ67" s="87"/>
      <c r="QRR67" s="87"/>
      <c r="QRS67" s="87"/>
      <c r="QRT67" s="87"/>
      <c r="QRU67" s="87"/>
      <c r="QRV67" s="87"/>
      <c r="QRW67" s="87"/>
      <c r="QRX67" s="87"/>
      <c r="QSD67" s="87"/>
      <c r="QSE67" s="87"/>
      <c r="QSF67" s="87"/>
      <c r="QSG67" s="87"/>
      <c r="QSH67" s="87"/>
      <c r="QSI67" s="87"/>
      <c r="QSJ67" s="87"/>
      <c r="QSK67" s="87"/>
      <c r="QSL67" s="87"/>
      <c r="QSM67" s="87"/>
      <c r="QSS67" s="87"/>
      <c r="QST67" s="87"/>
      <c r="QSU67" s="87"/>
      <c r="QSV67" s="87"/>
      <c r="QSW67" s="87"/>
      <c r="QSX67" s="87"/>
      <c r="QSY67" s="87"/>
      <c r="QSZ67" s="87"/>
      <c r="QTA67" s="87"/>
      <c r="QTB67" s="87"/>
      <c r="QTH67" s="87"/>
      <c r="QTI67" s="87"/>
      <c r="QTJ67" s="87"/>
      <c r="QTK67" s="87"/>
      <c r="QTL67" s="87"/>
      <c r="QTM67" s="87"/>
      <c r="QTN67" s="87"/>
      <c r="QTO67" s="87"/>
      <c r="QTP67" s="87"/>
      <c r="QTQ67" s="87"/>
      <c r="QTW67" s="87"/>
      <c r="QTX67" s="87"/>
      <c r="QTY67" s="87"/>
      <c r="QTZ67" s="87"/>
      <c r="QUA67" s="87"/>
      <c r="QUB67" s="87"/>
      <c r="QUC67" s="87"/>
      <c r="QUD67" s="87"/>
      <c r="QUE67" s="87"/>
      <c r="QUF67" s="87"/>
      <c r="QUL67" s="87"/>
      <c r="QUM67" s="87"/>
      <c r="QUN67" s="87"/>
      <c r="QUO67" s="87"/>
      <c r="QUP67" s="87"/>
      <c r="QUQ67" s="87"/>
      <c r="QUR67" s="87"/>
      <c r="QUS67" s="87"/>
      <c r="QUT67" s="87"/>
      <c r="QUU67" s="87"/>
      <c r="QVA67" s="87"/>
      <c r="QVB67" s="87"/>
      <c r="QVC67" s="87"/>
      <c r="QVD67" s="87"/>
      <c r="QVE67" s="87"/>
      <c r="QVF67" s="87"/>
      <c r="QVG67" s="87"/>
      <c r="QVH67" s="87"/>
      <c r="QVI67" s="87"/>
      <c r="QVJ67" s="87"/>
      <c r="QVP67" s="87"/>
      <c r="QVQ67" s="87"/>
      <c r="QVR67" s="87"/>
      <c r="QVS67" s="87"/>
      <c r="QVT67" s="87"/>
      <c r="QVU67" s="87"/>
      <c r="QVV67" s="87"/>
      <c r="QVW67" s="87"/>
      <c r="QVX67" s="87"/>
      <c r="QVY67" s="87"/>
      <c r="QWE67" s="87"/>
      <c r="QWF67" s="87"/>
      <c r="QWG67" s="87"/>
      <c r="QWH67" s="87"/>
      <c r="QWI67" s="87"/>
      <c r="QWJ67" s="87"/>
      <c r="QWK67" s="87"/>
      <c r="QWL67" s="87"/>
      <c r="QWM67" s="87"/>
      <c r="QWN67" s="87"/>
      <c r="QWT67" s="87"/>
      <c r="QWU67" s="87"/>
      <c r="QWV67" s="87"/>
      <c r="QWW67" s="87"/>
      <c r="QWX67" s="87"/>
      <c r="QWY67" s="87"/>
      <c r="QWZ67" s="87"/>
      <c r="QXA67" s="87"/>
      <c r="QXB67" s="87"/>
      <c r="QXC67" s="87"/>
      <c r="QXI67" s="87"/>
      <c r="QXJ67" s="87"/>
      <c r="QXK67" s="87"/>
      <c r="QXL67" s="87"/>
      <c r="QXM67" s="87"/>
      <c r="QXN67" s="87"/>
      <c r="QXO67" s="87"/>
      <c r="QXP67" s="87"/>
      <c r="QXQ67" s="87"/>
      <c r="QXR67" s="87"/>
      <c r="QXX67" s="87"/>
      <c r="QXY67" s="87"/>
      <c r="QXZ67" s="87"/>
      <c r="QYA67" s="87"/>
      <c r="QYB67" s="87"/>
      <c r="QYC67" s="87"/>
      <c r="QYD67" s="87"/>
      <c r="QYE67" s="87"/>
      <c r="QYF67" s="87"/>
      <c r="QYG67" s="87"/>
      <c r="QYM67" s="87"/>
      <c r="QYN67" s="87"/>
      <c r="QYO67" s="87"/>
      <c r="QYP67" s="87"/>
      <c r="QYQ67" s="87"/>
      <c r="QYR67" s="87"/>
      <c r="QYS67" s="87"/>
      <c r="QYT67" s="87"/>
      <c r="QYU67" s="87"/>
      <c r="QYV67" s="87"/>
      <c r="QZB67" s="87"/>
      <c r="QZC67" s="87"/>
      <c r="QZD67" s="87"/>
      <c r="QZE67" s="87"/>
      <c r="QZF67" s="87"/>
      <c r="QZG67" s="87"/>
      <c r="QZH67" s="87"/>
      <c r="QZI67" s="87"/>
      <c r="QZJ67" s="87"/>
      <c r="QZK67" s="87"/>
      <c r="QZQ67" s="87"/>
      <c r="QZR67" s="87"/>
      <c r="QZS67" s="87"/>
      <c r="QZT67" s="87"/>
      <c r="QZU67" s="87"/>
      <c r="QZV67" s="87"/>
      <c r="QZW67" s="87"/>
      <c r="QZX67" s="87"/>
      <c r="QZY67" s="87"/>
      <c r="QZZ67" s="87"/>
      <c r="RAF67" s="87"/>
      <c r="RAG67" s="87"/>
      <c r="RAH67" s="87"/>
      <c r="RAI67" s="87"/>
      <c r="RAJ67" s="87"/>
      <c r="RAK67" s="87"/>
      <c r="RAL67" s="87"/>
      <c r="RAM67" s="87"/>
      <c r="RAN67" s="87"/>
      <c r="RAO67" s="87"/>
      <c r="RAU67" s="87"/>
      <c r="RAV67" s="87"/>
      <c r="RAW67" s="87"/>
      <c r="RAX67" s="87"/>
      <c r="RAY67" s="87"/>
      <c r="RAZ67" s="87"/>
      <c r="RBA67" s="87"/>
      <c r="RBB67" s="87"/>
      <c r="RBC67" s="87"/>
      <c r="RBD67" s="87"/>
      <c r="RBJ67" s="87"/>
      <c r="RBK67" s="87"/>
      <c r="RBL67" s="87"/>
      <c r="RBM67" s="87"/>
      <c r="RBN67" s="87"/>
      <c r="RBO67" s="87"/>
      <c r="RBP67" s="87"/>
      <c r="RBQ67" s="87"/>
      <c r="RBR67" s="87"/>
      <c r="RBS67" s="87"/>
      <c r="RBY67" s="87"/>
      <c r="RBZ67" s="87"/>
      <c r="RCA67" s="87"/>
      <c r="RCB67" s="87"/>
      <c r="RCC67" s="87"/>
      <c r="RCD67" s="87"/>
      <c r="RCE67" s="87"/>
      <c r="RCF67" s="87"/>
      <c r="RCG67" s="87"/>
      <c r="RCH67" s="87"/>
      <c r="RCN67" s="87"/>
      <c r="RCO67" s="87"/>
      <c r="RCP67" s="87"/>
      <c r="RCQ67" s="87"/>
      <c r="RCR67" s="87"/>
      <c r="RCS67" s="87"/>
      <c r="RCT67" s="87"/>
      <c r="RCU67" s="87"/>
      <c r="RCV67" s="87"/>
      <c r="RCW67" s="87"/>
      <c r="RDC67" s="87"/>
      <c r="RDD67" s="87"/>
      <c r="RDE67" s="87"/>
      <c r="RDF67" s="87"/>
      <c r="RDG67" s="87"/>
      <c r="RDH67" s="87"/>
      <c r="RDI67" s="87"/>
      <c r="RDJ67" s="87"/>
      <c r="RDK67" s="87"/>
      <c r="RDL67" s="87"/>
      <c r="RDR67" s="87"/>
      <c r="RDS67" s="87"/>
      <c r="RDT67" s="87"/>
      <c r="RDU67" s="87"/>
      <c r="RDV67" s="87"/>
      <c r="RDW67" s="87"/>
      <c r="RDX67" s="87"/>
      <c r="RDY67" s="87"/>
      <c r="RDZ67" s="87"/>
      <c r="REA67" s="87"/>
      <c r="REG67" s="87"/>
      <c r="REH67" s="87"/>
      <c r="REI67" s="87"/>
      <c r="REJ67" s="87"/>
      <c r="REK67" s="87"/>
      <c r="REL67" s="87"/>
      <c r="REM67" s="87"/>
      <c r="REN67" s="87"/>
      <c r="REO67" s="87"/>
      <c r="REP67" s="87"/>
      <c r="REV67" s="87"/>
      <c r="REW67" s="87"/>
      <c r="REX67" s="87"/>
      <c r="REY67" s="87"/>
      <c r="REZ67" s="87"/>
      <c r="RFA67" s="87"/>
      <c r="RFB67" s="87"/>
      <c r="RFC67" s="87"/>
      <c r="RFD67" s="87"/>
      <c r="RFE67" s="87"/>
      <c r="RFK67" s="87"/>
      <c r="RFL67" s="87"/>
      <c r="RFM67" s="87"/>
      <c r="RFN67" s="87"/>
      <c r="RFO67" s="87"/>
      <c r="RFP67" s="87"/>
      <c r="RFQ67" s="87"/>
      <c r="RFR67" s="87"/>
      <c r="RFS67" s="87"/>
      <c r="RFT67" s="87"/>
      <c r="RFZ67" s="87"/>
      <c r="RGA67" s="87"/>
      <c r="RGB67" s="87"/>
      <c r="RGC67" s="87"/>
      <c r="RGD67" s="87"/>
      <c r="RGE67" s="87"/>
      <c r="RGF67" s="87"/>
      <c r="RGG67" s="87"/>
      <c r="RGH67" s="87"/>
      <c r="RGI67" s="87"/>
      <c r="RGO67" s="87"/>
      <c r="RGP67" s="87"/>
      <c r="RGQ67" s="87"/>
      <c r="RGR67" s="87"/>
      <c r="RGS67" s="87"/>
      <c r="RGT67" s="87"/>
      <c r="RGU67" s="87"/>
      <c r="RGV67" s="87"/>
      <c r="RGW67" s="87"/>
      <c r="RGX67" s="87"/>
      <c r="RHD67" s="87"/>
      <c r="RHE67" s="87"/>
      <c r="RHF67" s="87"/>
      <c r="RHG67" s="87"/>
      <c r="RHH67" s="87"/>
      <c r="RHI67" s="87"/>
      <c r="RHJ67" s="87"/>
      <c r="RHK67" s="87"/>
      <c r="RHL67" s="87"/>
      <c r="RHM67" s="87"/>
      <c r="RHS67" s="87"/>
      <c r="RHT67" s="87"/>
      <c r="RHU67" s="87"/>
      <c r="RHV67" s="87"/>
      <c r="RHW67" s="87"/>
      <c r="RHX67" s="87"/>
      <c r="RHY67" s="87"/>
      <c r="RHZ67" s="87"/>
      <c r="RIA67" s="87"/>
      <c r="RIB67" s="87"/>
      <c r="RIH67" s="87"/>
      <c r="RII67" s="87"/>
      <c r="RIJ67" s="87"/>
      <c r="RIK67" s="87"/>
      <c r="RIL67" s="87"/>
      <c r="RIM67" s="87"/>
      <c r="RIN67" s="87"/>
      <c r="RIO67" s="87"/>
      <c r="RIP67" s="87"/>
      <c r="RIQ67" s="87"/>
      <c r="RIW67" s="87"/>
      <c r="RIX67" s="87"/>
      <c r="RIY67" s="87"/>
      <c r="RIZ67" s="87"/>
      <c r="RJA67" s="87"/>
      <c r="RJB67" s="87"/>
      <c r="RJC67" s="87"/>
      <c r="RJD67" s="87"/>
      <c r="RJE67" s="87"/>
      <c r="RJF67" s="87"/>
      <c r="RJL67" s="87"/>
      <c r="RJM67" s="87"/>
      <c r="RJN67" s="87"/>
      <c r="RJO67" s="87"/>
      <c r="RJP67" s="87"/>
      <c r="RJQ67" s="87"/>
      <c r="RJR67" s="87"/>
      <c r="RJS67" s="87"/>
      <c r="RJT67" s="87"/>
      <c r="RJU67" s="87"/>
      <c r="RKA67" s="87"/>
      <c r="RKB67" s="87"/>
      <c r="RKC67" s="87"/>
      <c r="RKD67" s="87"/>
      <c r="RKE67" s="87"/>
      <c r="RKF67" s="87"/>
      <c r="RKG67" s="87"/>
      <c r="RKH67" s="87"/>
      <c r="RKI67" s="87"/>
      <c r="RKJ67" s="87"/>
      <c r="RKP67" s="87"/>
      <c r="RKQ67" s="87"/>
      <c r="RKR67" s="87"/>
      <c r="RKS67" s="87"/>
      <c r="RKT67" s="87"/>
      <c r="RKU67" s="87"/>
      <c r="RKV67" s="87"/>
      <c r="RKW67" s="87"/>
      <c r="RKX67" s="87"/>
      <c r="RKY67" s="87"/>
      <c r="RLE67" s="87"/>
      <c r="RLF67" s="87"/>
      <c r="RLG67" s="87"/>
      <c r="RLH67" s="87"/>
      <c r="RLI67" s="87"/>
      <c r="RLJ67" s="87"/>
      <c r="RLK67" s="87"/>
      <c r="RLL67" s="87"/>
      <c r="RLM67" s="87"/>
      <c r="RLN67" s="87"/>
      <c r="RLT67" s="87"/>
      <c r="RLU67" s="87"/>
      <c r="RLV67" s="87"/>
      <c r="RLW67" s="87"/>
      <c r="RLX67" s="87"/>
      <c r="RLY67" s="87"/>
      <c r="RLZ67" s="87"/>
      <c r="RMA67" s="87"/>
      <c r="RMB67" s="87"/>
      <c r="RMC67" s="87"/>
      <c r="RMI67" s="87"/>
      <c r="RMJ67" s="87"/>
      <c r="RMK67" s="87"/>
      <c r="RML67" s="87"/>
      <c r="RMM67" s="87"/>
      <c r="RMN67" s="87"/>
      <c r="RMO67" s="87"/>
      <c r="RMP67" s="87"/>
      <c r="RMQ67" s="87"/>
      <c r="RMR67" s="87"/>
      <c r="RMX67" s="87"/>
      <c r="RMY67" s="87"/>
      <c r="RMZ67" s="87"/>
      <c r="RNA67" s="87"/>
      <c r="RNB67" s="87"/>
      <c r="RNC67" s="87"/>
      <c r="RND67" s="87"/>
      <c r="RNE67" s="87"/>
      <c r="RNF67" s="87"/>
      <c r="RNG67" s="87"/>
      <c r="RNM67" s="87"/>
      <c r="RNN67" s="87"/>
      <c r="RNO67" s="87"/>
      <c r="RNP67" s="87"/>
      <c r="RNQ67" s="87"/>
      <c r="RNR67" s="87"/>
      <c r="RNS67" s="87"/>
      <c r="RNT67" s="87"/>
      <c r="RNU67" s="87"/>
      <c r="RNV67" s="87"/>
      <c r="ROB67" s="87"/>
      <c r="ROC67" s="87"/>
      <c r="ROD67" s="87"/>
      <c r="ROE67" s="87"/>
      <c r="ROF67" s="87"/>
      <c r="ROG67" s="87"/>
      <c r="ROH67" s="87"/>
      <c r="ROI67" s="87"/>
      <c r="ROJ67" s="87"/>
      <c r="ROK67" s="87"/>
      <c r="ROQ67" s="87"/>
      <c r="ROR67" s="87"/>
      <c r="ROS67" s="87"/>
      <c r="ROT67" s="87"/>
      <c r="ROU67" s="87"/>
      <c r="ROV67" s="87"/>
      <c r="ROW67" s="87"/>
      <c r="ROX67" s="87"/>
      <c r="ROY67" s="87"/>
      <c r="ROZ67" s="87"/>
      <c r="RPF67" s="87"/>
      <c r="RPG67" s="87"/>
      <c r="RPH67" s="87"/>
      <c r="RPI67" s="87"/>
      <c r="RPJ67" s="87"/>
      <c r="RPK67" s="87"/>
      <c r="RPL67" s="87"/>
      <c r="RPM67" s="87"/>
      <c r="RPN67" s="87"/>
      <c r="RPO67" s="87"/>
      <c r="RPU67" s="87"/>
      <c r="RPV67" s="87"/>
      <c r="RPW67" s="87"/>
      <c r="RPX67" s="87"/>
      <c r="RPY67" s="87"/>
      <c r="RPZ67" s="87"/>
      <c r="RQA67" s="87"/>
      <c r="RQB67" s="87"/>
      <c r="RQC67" s="87"/>
      <c r="RQD67" s="87"/>
      <c r="RQJ67" s="87"/>
      <c r="RQK67" s="87"/>
      <c r="RQL67" s="87"/>
      <c r="RQM67" s="87"/>
      <c r="RQN67" s="87"/>
      <c r="RQO67" s="87"/>
      <c r="RQP67" s="87"/>
      <c r="RQQ67" s="87"/>
      <c r="RQR67" s="87"/>
      <c r="RQS67" s="87"/>
      <c r="RQY67" s="87"/>
      <c r="RQZ67" s="87"/>
      <c r="RRA67" s="87"/>
      <c r="RRB67" s="87"/>
      <c r="RRC67" s="87"/>
      <c r="RRD67" s="87"/>
      <c r="RRE67" s="87"/>
      <c r="RRF67" s="87"/>
      <c r="RRG67" s="87"/>
      <c r="RRH67" s="87"/>
      <c r="RRN67" s="87"/>
      <c r="RRO67" s="87"/>
      <c r="RRP67" s="87"/>
      <c r="RRQ67" s="87"/>
      <c r="RRR67" s="87"/>
      <c r="RRS67" s="87"/>
      <c r="RRT67" s="87"/>
      <c r="RRU67" s="87"/>
      <c r="RRV67" s="87"/>
      <c r="RRW67" s="87"/>
      <c r="RSC67" s="87"/>
      <c r="RSD67" s="87"/>
      <c r="RSE67" s="87"/>
      <c r="RSF67" s="87"/>
      <c r="RSG67" s="87"/>
      <c r="RSH67" s="87"/>
      <c r="RSI67" s="87"/>
      <c r="RSJ67" s="87"/>
      <c r="RSK67" s="87"/>
      <c r="RSL67" s="87"/>
      <c r="RSR67" s="87"/>
      <c r="RSS67" s="87"/>
      <c r="RST67" s="87"/>
      <c r="RSU67" s="87"/>
      <c r="RSV67" s="87"/>
      <c r="RSW67" s="87"/>
      <c r="RSX67" s="87"/>
      <c r="RSY67" s="87"/>
      <c r="RSZ67" s="87"/>
      <c r="RTA67" s="87"/>
      <c r="RTG67" s="87"/>
      <c r="RTH67" s="87"/>
      <c r="RTI67" s="87"/>
      <c r="RTJ67" s="87"/>
      <c r="RTK67" s="87"/>
      <c r="RTL67" s="87"/>
      <c r="RTM67" s="87"/>
      <c r="RTN67" s="87"/>
      <c r="RTO67" s="87"/>
      <c r="RTP67" s="87"/>
      <c r="RTV67" s="87"/>
      <c r="RTW67" s="87"/>
      <c r="RTX67" s="87"/>
      <c r="RTY67" s="87"/>
      <c r="RTZ67" s="87"/>
      <c r="RUA67" s="87"/>
      <c r="RUB67" s="87"/>
      <c r="RUC67" s="87"/>
      <c r="RUD67" s="87"/>
      <c r="RUE67" s="87"/>
      <c r="RUK67" s="87"/>
      <c r="RUL67" s="87"/>
      <c r="RUM67" s="87"/>
      <c r="RUN67" s="87"/>
      <c r="RUO67" s="87"/>
      <c r="RUP67" s="87"/>
      <c r="RUQ67" s="87"/>
      <c r="RUR67" s="87"/>
      <c r="RUS67" s="87"/>
      <c r="RUT67" s="87"/>
      <c r="RUZ67" s="87"/>
      <c r="RVA67" s="87"/>
      <c r="RVB67" s="87"/>
      <c r="RVC67" s="87"/>
      <c r="RVD67" s="87"/>
      <c r="RVE67" s="87"/>
      <c r="RVF67" s="87"/>
      <c r="RVG67" s="87"/>
      <c r="RVH67" s="87"/>
      <c r="RVI67" s="87"/>
      <c r="RVO67" s="87"/>
      <c r="RVP67" s="87"/>
      <c r="RVQ67" s="87"/>
      <c r="RVR67" s="87"/>
      <c r="RVS67" s="87"/>
      <c r="RVT67" s="87"/>
      <c r="RVU67" s="87"/>
      <c r="RVV67" s="87"/>
      <c r="RVW67" s="87"/>
      <c r="RVX67" s="87"/>
      <c r="RWD67" s="87"/>
      <c r="RWE67" s="87"/>
      <c r="RWF67" s="87"/>
      <c r="RWG67" s="87"/>
      <c r="RWH67" s="87"/>
      <c r="RWI67" s="87"/>
      <c r="RWJ67" s="87"/>
      <c r="RWK67" s="87"/>
      <c r="RWL67" s="87"/>
      <c r="RWM67" s="87"/>
      <c r="RWS67" s="87"/>
      <c r="RWT67" s="87"/>
      <c r="RWU67" s="87"/>
      <c r="RWV67" s="87"/>
      <c r="RWW67" s="87"/>
      <c r="RWX67" s="87"/>
      <c r="RWY67" s="87"/>
      <c r="RWZ67" s="87"/>
      <c r="RXA67" s="87"/>
      <c r="RXB67" s="87"/>
      <c r="RXH67" s="87"/>
      <c r="RXI67" s="87"/>
      <c r="RXJ67" s="87"/>
      <c r="RXK67" s="87"/>
      <c r="RXL67" s="87"/>
      <c r="RXM67" s="87"/>
      <c r="RXN67" s="87"/>
      <c r="RXO67" s="87"/>
      <c r="RXP67" s="87"/>
      <c r="RXQ67" s="87"/>
      <c r="RXW67" s="87"/>
      <c r="RXX67" s="87"/>
      <c r="RXY67" s="87"/>
      <c r="RXZ67" s="87"/>
      <c r="RYA67" s="87"/>
      <c r="RYB67" s="87"/>
      <c r="RYC67" s="87"/>
      <c r="RYD67" s="87"/>
      <c r="RYE67" s="87"/>
      <c r="RYF67" s="87"/>
      <c r="RYL67" s="87"/>
      <c r="RYM67" s="87"/>
      <c r="RYN67" s="87"/>
      <c r="RYO67" s="87"/>
      <c r="RYP67" s="87"/>
      <c r="RYQ67" s="87"/>
      <c r="RYR67" s="87"/>
      <c r="RYS67" s="87"/>
      <c r="RYT67" s="87"/>
      <c r="RYU67" s="87"/>
      <c r="RZA67" s="87"/>
      <c r="RZB67" s="87"/>
      <c r="RZC67" s="87"/>
      <c r="RZD67" s="87"/>
      <c r="RZE67" s="87"/>
      <c r="RZF67" s="87"/>
      <c r="RZG67" s="87"/>
      <c r="RZH67" s="87"/>
      <c r="RZI67" s="87"/>
      <c r="RZJ67" s="87"/>
      <c r="RZP67" s="87"/>
      <c r="RZQ67" s="87"/>
      <c r="RZR67" s="87"/>
      <c r="RZS67" s="87"/>
      <c r="RZT67" s="87"/>
      <c r="RZU67" s="87"/>
      <c r="RZV67" s="87"/>
      <c r="RZW67" s="87"/>
      <c r="RZX67" s="87"/>
      <c r="RZY67" s="87"/>
      <c r="SAE67" s="87"/>
      <c r="SAF67" s="87"/>
      <c r="SAG67" s="87"/>
      <c r="SAH67" s="87"/>
      <c r="SAI67" s="87"/>
      <c r="SAJ67" s="87"/>
      <c r="SAK67" s="87"/>
      <c r="SAL67" s="87"/>
      <c r="SAM67" s="87"/>
      <c r="SAN67" s="87"/>
      <c r="SAT67" s="87"/>
      <c r="SAU67" s="87"/>
      <c r="SAV67" s="87"/>
      <c r="SAW67" s="87"/>
      <c r="SAX67" s="87"/>
      <c r="SAY67" s="87"/>
      <c r="SAZ67" s="87"/>
      <c r="SBA67" s="87"/>
      <c r="SBB67" s="87"/>
      <c r="SBC67" s="87"/>
      <c r="SBI67" s="87"/>
      <c r="SBJ67" s="87"/>
      <c r="SBK67" s="87"/>
      <c r="SBL67" s="87"/>
      <c r="SBM67" s="87"/>
      <c r="SBN67" s="87"/>
      <c r="SBO67" s="87"/>
      <c r="SBP67" s="87"/>
      <c r="SBQ67" s="87"/>
      <c r="SBR67" s="87"/>
      <c r="SBX67" s="87"/>
      <c r="SBY67" s="87"/>
      <c r="SBZ67" s="87"/>
      <c r="SCA67" s="87"/>
      <c r="SCB67" s="87"/>
      <c r="SCC67" s="87"/>
      <c r="SCD67" s="87"/>
      <c r="SCE67" s="87"/>
      <c r="SCF67" s="87"/>
      <c r="SCG67" s="87"/>
      <c r="SCM67" s="87"/>
      <c r="SCN67" s="87"/>
      <c r="SCO67" s="87"/>
      <c r="SCP67" s="87"/>
      <c r="SCQ67" s="87"/>
      <c r="SCR67" s="87"/>
      <c r="SCS67" s="87"/>
      <c r="SCT67" s="87"/>
      <c r="SCU67" s="87"/>
      <c r="SCV67" s="87"/>
      <c r="SDB67" s="87"/>
      <c r="SDC67" s="87"/>
      <c r="SDD67" s="87"/>
      <c r="SDE67" s="87"/>
      <c r="SDF67" s="87"/>
      <c r="SDG67" s="87"/>
      <c r="SDH67" s="87"/>
      <c r="SDI67" s="87"/>
      <c r="SDJ67" s="87"/>
      <c r="SDK67" s="87"/>
      <c r="SDQ67" s="87"/>
      <c r="SDR67" s="87"/>
      <c r="SDS67" s="87"/>
      <c r="SDT67" s="87"/>
      <c r="SDU67" s="87"/>
      <c r="SDV67" s="87"/>
      <c r="SDW67" s="87"/>
      <c r="SDX67" s="87"/>
      <c r="SDY67" s="87"/>
      <c r="SDZ67" s="87"/>
      <c r="SEF67" s="87"/>
      <c r="SEG67" s="87"/>
      <c r="SEH67" s="87"/>
      <c r="SEI67" s="87"/>
      <c r="SEJ67" s="87"/>
      <c r="SEK67" s="87"/>
      <c r="SEL67" s="87"/>
      <c r="SEM67" s="87"/>
      <c r="SEN67" s="87"/>
      <c r="SEO67" s="87"/>
      <c r="SEU67" s="87"/>
      <c r="SEV67" s="87"/>
      <c r="SEW67" s="87"/>
      <c r="SEX67" s="87"/>
      <c r="SEY67" s="87"/>
      <c r="SEZ67" s="87"/>
      <c r="SFA67" s="87"/>
      <c r="SFB67" s="87"/>
      <c r="SFC67" s="87"/>
      <c r="SFD67" s="87"/>
      <c r="SFJ67" s="87"/>
      <c r="SFK67" s="87"/>
      <c r="SFL67" s="87"/>
      <c r="SFM67" s="87"/>
      <c r="SFN67" s="87"/>
      <c r="SFO67" s="87"/>
      <c r="SFP67" s="87"/>
      <c r="SFQ67" s="87"/>
      <c r="SFR67" s="87"/>
      <c r="SFS67" s="87"/>
      <c r="SFY67" s="87"/>
      <c r="SFZ67" s="87"/>
      <c r="SGA67" s="87"/>
      <c r="SGB67" s="87"/>
      <c r="SGC67" s="87"/>
      <c r="SGD67" s="87"/>
      <c r="SGE67" s="87"/>
      <c r="SGF67" s="87"/>
      <c r="SGG67" s="87"/>
      <c r="SGH67" s="87"/>
      <c r="SGN67" s="87"/>
      <c r="SGO67" s="87"/>
      <c r="SGP67" s="87"/>
      <c r="SGQ67" s="87"/>
      <c r="SGR67" s="87"/>
      <c r="SGS67" s="87"/>
      <c r="SGT67" s="87"/>
      <c r="SGU67" s="87"/>
      <c r="SGV67" s="87"/>
      <c r="SGW67" s="87"/>
      <c r="SHC67" s="87"/>
      <c r="SHD67" s="87"/>
      <c r="SHE67" s="87"/>
      <c r="SHF67" s="87"/>
      <c r="SHG67" s="87"/>
      <c r="SHH67" s="87"/>
      <c r="SHI67" s="87"/>
      <c r="SHJ67" s="87"/>
      <c r="SHK67" s="87"/>
      <c r="SHL67" s="87"/>
      <c r="SHR67" s="87"/>
      <c r="SHS67" s="87"/>
      <c r="SHT67" s="87"/>
      <c r="SHU67" s="87"/>
      <c r="SHV67" s="87"/>
      <c r="SHW67" s="87"/>
      <c r="SHX67" s="87"/>
      <c r="SHY67" s="87"/>
      <c r="SHZ67" s="87"/>
      <c r="SIA67" s="87"/>
      <c r="SIG67" s="87"/>
      <c r="SIH67" s="87"/>
      <c r="SII67" s="87"/>
      <c r="SIJ67" s="87"/>
      <c r="SIK67" s="87"/>
      <c r="SIL67" s="87"/>
      <c r="SIM67" s="87"/>
      <c r="SIN67" s="87"/>
      <c r="SIO67" s="87"/>
      <c r="SIP67" s="87"/>
      <c r="SIV67" s="87"/>
      <c r="SIW67" s="87"/>
      <c r="SIX67" s="87"/>
      <c r="SIY67" s="87"/>
      <c r="SIZ67" s="87"/>
      <c r="SJA67" s="87"/>
      <c r="SJB67" s="87"/>
      <c r="SJC67" s="87"/>
      <c r="SJD67" s="87"/>
      <c r="SJE67" s="87"/>
      <c r="SJK67" s="87"/>
      <c r="SJL67" s="87"/>
      <c r="SJM67" s="87"/>
      <c r="SJN67" s="87"/>
      <c r="SJO67" s="87"/>
      <c r="SJP67" s="87"/>
      <c r="SJQ67" s="87"/>
      <c r="SJR67" s="87"/>
      <c r="SJS67" s="87"/>
      <c r="SJT67" s="87"/>
      <c r="SJZ67" s="87"/>
      <c r="SKA67" s="87"/>
      <c r="SKB67" s="87"/>
      <c r="SKC67" s="87"/>
      <c r="SKD67" s="87"/>
      <c r="SKE67" s="87"/>
      <c r="SKF67" s="87"/>
      <c r="SKG67" s="87"/>
      <c r="SKH67" s="87"/>
      <c r="SKI67" s="87"/>
      <c r="SKO67" s="87"/>
      <c r="SKP67" s="87"/>
      <c r="SKQ67" s="87"/>
      <c r="SKR67" s="87"/>
      <c r="SKS67" s="87"/>
      <c r="SKT67" s="87"/>
      <c r="SKU67" s="87"/>
      <c r="SKV67" s="87"/>
      <c r="SKW67" s="87"/>
      <c r="SKX67" s="87"/>
      <c r="SLD67" s="87"/>
      <c r="SLE67" s="87"/>
      <c r="SLF67" s="87"/>
      <c r="SLG67" s="87"/>
      <c r="SLH67" s="87"/>
      <c r="SLI67" s="87"/>
      <c r="SLJ67" s="87"/>
      <c r="SLK67" s="87"/>
      <c r="SLL67" s="87"/>
      <c r="SLM67" s="87"/>
      <c r="SLS67" s="87"/>
      <c r="SLT67" s="87"/>
      <c r="SLU67" s="87"/>
      <c r="SLV67" s="87"/>
      <c r="SLW67" s="87"/>
      <c r="SLX67" s="87"/>
      <c r="SLY67" s="87"/>
      <c r="SLZ67" s="87"/>
      <c r="SMA67" s="87"/>
      <c r="SMB67" s="87"/>
      <c r="SMH67" s="87"/>
      <c r="SMI67" s="87"/>
      <c r="SMJ67" s="87"/>
      <c r="SMK67" s="87"/>
      <c r="SML67" s="87"/>
      <c r="SMM67" s="87"/>
      <c r="SMN67" s="87"/>
      <c r="SMO67" s="87"/>
      <c r="SMP67" s="87"/>
      <c r="SMQ67" s="87"/>
      <c r="SMW67" s="87"/>
      <c r="SMX67" s="87"/>
      <c r="SMY67" s="87"/>
      <c r="SMZ67" s="87"/>
      <c r="SNA67" s="87"/>
      <c r="SNB67" s="87"/>
      <c r="SNC67" s="87"/>
      <c r="SND67" s="87"/>
      <c r="SNE67" s="87"/>
      <c r="SNF67" s="87"/>
      <c r="SNL67" s="87"/>
      <c r="SNM67" s="87"/>
      <c r="SNN67" s="87"/>
      <c r="SNO67" s="87"/>
      <c r="SNP67" s="87"/>
      <c r="SNQ67" s="87"/>
      <c r="SNR67" s="87"/>
      <c r="SNS67" s="87"/>
      <c r="SNT67" s="87"/>
      <c r="SNU67" s="87"/>
      <c r="SOA67" s="87"/>
      <c r="SOB67" s="87"/>
      <c r="SOC67" s="87"/>
      <c r="SOD67" s="87"/>
      <c r="SOE67" s="87"/>
      <c r="SOF67" s="87"/>
      <c r="SOG67" s="87"/>
      <c r="SOH67" s="87"/>
      <c r="SOI67" s="87"/>
      <c r="SOJ67" s="87"/>
      <c r="SOP67" s="87"/>
      <c r="SOQ67" s="87"/>
      <c r="SOR67" s="87"/>
      <c r="SOS67" s="87"/>
      <c r="SOT67" s="87"/>
      <c r="SOU67" s="87"/>
      <c r="SOV67" s="87"/>
      <c r="SOW67" s="87"/>
      <c r="SOX67" s="87"/>
      <c r="SOY67" s="87"/>
      <c r="SPE67" s="87"/>
      <c r="SPF67" s="87"/>
      <c r="SPG67" s="87"/>
      <c r="SPH67" s="87"/>
      <c r="SPI67" s="87"/>
      <c r="SPJ67" s="87"/>
      <c r="SPK67" s="87"/>
      <c r="SPL67" s="87"/>
      <c r="SPM67" s="87"/>
      <c r="SPN67" s="87"/>
      <c r="SPT67" s="87"/>
      <c r="SPU67" s="87"/>
      <c r="SPV67" s="87"/>
      <c r="SPW67" s="87"/>
      <c r="SPX67" s="87"/>
      <c r="SPY67" s="87"/>
      <c r="SPZ67" s="87"/>
      <c r="SQA67" s="87"/>
      <c r="SQB67" s="87"/>
      <c r="SQC67" s="87"/>
      <c r="SQI67" s="87"/>
      <c r="SQJ67" s="87"/>
      <c r="SQK67" s="87"/>
      <c r="SQL67" s="87"/>
      <c r="SQM67" s="87"/>
      <c r="SQN67" s="87"/>
      <c r="SQO67" s="87"/>
      <c r="SQP67" s="87"/>
      <c r="SQQ67" s="87"/>
      <c r="SQR67" s="87"/>
      <c r="SQX67" s="87"/>
      <c r="SQY67" s="87"/>
      <c r="SQZ67" s="87"/>
      <c r="SRA67" s="87"/>
      <c r="SRB67" s="87"/>
      <c r="SRC67" s="87"/>
      <c r="SRD67" s="87"/>
      <c r="SRE67" s="87"/>
      <c r="SRF67" s="87"/>
      <c r="SRG67" s="87"/>
      <c r="SRM67" s="87"/>
      <c r="SRN67" s="87"/>
      <c r="SRO67" s="87"/>
      <c r="SRP67" s="87"/>
      <c r="SRQ67" s="87"/>
      <c r="SRR67" s="87"/>
      <c r="SRS67" s="87"/>
      <c r="SRT67" s="87"/>
      <c r="SRU67" s="87"/>
      <c r="SRV67" s="87"/>
      <c r="SSB67" s="87"/>
      <c r="SSC67" s="87"/>
      <c r="SSD67" s="87"/>
      <c r="SSE67" s="87"/>
      <c r="SSF67" s="87"/>
      <c r="SSG67" s="87"/>
      <c r="SSH67" s="87"/>
      <c r="SSI67" s="87"/>
      <c r="SSJ67" s="87"/>
      <c r="SSK67" s="87"/>
      <c r="SSQ67" s="87"/>
      <c r="SSR67" s="87"/>
      <c r="SSS67" s="87"/>
      <c r="SST67" s="87"/>
      <c r="SSU67" s="87"/>
      <c r="SSV67" s="87"/>
      <c r="SSW67" s="87"/>
      <c r="SSX67" s="87"/>
      <c r="SSY67" s="87"/>
      <c r="SSZ67" s="87"/>
      <c r="STF67" s="87"/>
      <c r="STG67" s="87"/>
      <c r="STH67" s="87"/>
      <c r="STI67" s="87"/>
      <c r="STJ67" s="87"/>
      <c r="STK67" s="87"/>
      <c r="STL67" s="87"/>
      <c r="STM67" s="87"/>
      <c r="STN67" s="87"/>
      <c r="STO67" s="87"/>
      <c r="STU67" s="87"/>
      <c r="STV67" s="87"/>
      <c r="STW67" s="87"/>
      <c r="STX67" s="87"/>
      <c r="STY67" s="87"/>
      <c r="STZ67" s="87"/>
      <c r="SUA67" s="87"/>
      <c r="SUB67" s="87"/>
      <c r="SUC67" s="87"/>
      <c r="SUD67" s="87"/>
      <c r="SUJ67" s="87"/>
      <c r="SUK67" s="87"/>
      <c r="SUL67" s="87"/>
      <c r="SUM67" s="87"/>
      <c r="SUN67" s="87"/>
      <c r="SUO67" s="87"/>
      <c r="SUP67" s="87"/>
      <c r="SUQ67" s="87"/>
      <c r="SUR67" s="87"/>
      <c r="SUS67" s="87"/>
      <c r="SUY67" s="87"/>
      <c r="SUZ67" s="87"/>
      <c r="SVA67" s="87"/>
      <c r="SVB67" s="87"/>
      <c r="SVC67" s="87"/>
      <c r="SVD67" s="87"/>
      <c r="SVE67" s="87"/>
      <c r="SVF67" s="87"/>
      <c r="SVG67" s="87"/>
      <c r="SVH67" s="87"/>
      <c r="SVN67" s="87"/>
      <c r="SVO67" s="87"/>
      <c r="SVP67" s="87"/>
      <c r="SVQ67" s="87"/>
      <c r="SVR67" s="87"/>
      <c r="SVS67" s="87"/>
      <c r="SVT67" s="87"/>
      <c r="SVU67" s="87"/>
      <c r="SVV67" s="87"/>
      <c r="SVW67" s="87"/>
      <c r="SWC67" s="87"/>
      <c r="SWD67" s="87"/>
      <c r="SWE67" s="87"/>
      <c r="SWF67" s="87"/>
      <c r="SWG67" s="87"/>
      <c r="SWH67" s="87"/>
      <c r="SWI67" s="87"/>
      <c r="SWJ67" s="87"/>
      <c r="SWK67" s="87"/>
      <c r="SWL67" s="87"/>
      <c r="SWR67" s="87"/>
      <c r="SWS67" s="87"/>
      <c r="SWT67" s="87"/>
      <c r="SWU67" s="87"/>
      <c r="SWV67" s="87"/>
      <c r="SWW67" s="87"/>
      <c r="SWX67" s="87"/>
      <c r="SWY67" s="87"/>
      <c r="SWZ67" s="87"/>
      <c r="SXA67" s="87"/>
      <c r="SXG67" s="87"/>
      <c r="SXH67" s="87"/>
      <c r="SXI67" s="87"/>
      <c r="SXJ67" s="87"/>
      <c r="SXK67" s="87"/>
      <c r="SXL67" s="87"/>
      <c r="SXM67" s="87"/>
      <c r="SXN67" s="87"/>
      <c r="SXO67" s="87"/>
      <c r="SXP67" s="87"/>
      <c r="SXV67" s="87"/>
      <c r="SXW67" s="87"/>
      <c r="SXX67" s="87"/>
      <c r="SXY67" s="87"/>
      <c r="SXZ67" s="87"/>
      <c r="SYA67" s="87"/>
      <c r="SYB67" s="87"/>
      <c r="SYC67" s="87"/>
      <c r="SYD67" s="87"/>
      <c r="SYE67" s="87"/>
      <c r="SYK67" s="87"/>
      <c r="SYL67" s="87"/>
      <c r="SYM67" s="87"/>
      <c r="SYN67" s="87"/>
      <c r="SYO67" s="87"/>
      <c r="SYP67" s="87"/>
      <c r="SYQ67" s="87"/>
      <c r="SYR67" s="87"/>
      <c r="SYS67" s="87"/>
      <c r="SYT67" s="87"/>
      <c r="SYZ67" s="87"/>
      <c r="SZA67" s="87"/>
      <c r="SZB67" s="87"/>
      <c r="SZC67" s="87"/>
      <c r="SZD67" s="87"/>
      <c r="SZE67" s="87"/>
      <c r="SZF67" s="87"/>
      <c r="SZG67" s="87"/>
      <c r="SZH67" s="87"/>
      <c r="SZI67" s="87"/>
      <c r="SZO67" s="87"/>
      <c r="SZP67" s="87"/>
      <c r="SZQ67" s="87"/>
      <c r="SZR67" s="87"/>
      <c r="SZS67" s="87"/>
      <c r="SZT67" s="87"/>
      <c r="SZU67" s="87"/>
      <c r="SZV67" s="87"/>
      <c r="SZW67" s="87"/>
      <c r="SZX67" s="87"/>
      <c r="TAD67" s="87"/>
      <c r="TAE67" s="87"/>
      <c r="TAF67" s="87"/>
      <c r="TAG67" s="87"/>
      <c r="TAH67" s="87"/>
      <c r="TAI67" s="87"/>
      <c r="TAJ67" s="87"/>
      <c r="TAK67" s="87"/>
      <c r="TAL67" s="87"/>
      <c r="TAM67" s="87"/>
      <c r="TAS67" s="87"/>
      <c r="TAT67" s="87"/>
      <c r="TAU67" s="87"/>
      <c r="TAV67" s="87"/>
      <c r="TAW67" s="87"/>
      <c r="TAX67" s="87"/>
      <c r="TAY67" s="87"/>
      <c r="TAZ67" s="87"/>
      <c r="TBA67" s="87"/>
      <c r="TBB67" s="87"/>
      <c r="TBH67" s="87"/>
      <c r="TBI67" s="87"/>
      <c r="TBJ67" s="87"/>
      <c r="TBK67" s="87"/>
      <c r="TBL67" s="87"/>
      <c r="TBM67" s="87"/>
      <c r="TBN67" s="87"/>
      <c r="TBO67" s="87"/>
      <c r="TBP67" s="87"/>
      <c r="TBQ67" s="87"/>
      <c r="TBW67" s="87"/>
      <c r="TBX67" s="87"/>
      <c r="TBY67" s="87"/>
      <c r="TBZ67" s="87"/>
      <c r="TCA67" s="87"/>
      <c r="TCB67" s="87"/>
      <c r="TCC67" s="87"/>
      <c r="TCD67" s="87"/>
      <c r="TCE67" s="87"/>
      <c r="TCF67" s="87"/>
      <c r="TCL67" s="87"/>
      <c r="TCM67" s="87"/>
      <c r="TCN67" s="87"/>
      <c r="TCO67" s="87"/>
      <c r="TCP67" s="87"/>
      <c r="TCQ67" s="87"/>
      <c r="TCR67" s="87"/>
      <c r="TCS67" s="87"/>
      <c r="TCT67" s="87"/>
      <c r="TCU67" s="87"/>
      <c r="TDA67" s="87"/>
      <c r="TDB67" s="87"/>
      <c r="TDC67" s="87"/>
      <c r="TDD67" s="87"/>
      <c r="TDE67" s="87"/>
      <c r="TDF67" s="87"/>
      <c r="TDG67" s="87"/>
      <c r="TDH67" s="87"/>
      <c r="TDI67" s="87"/>
      <c r="TDJ67" s="87"/>
      <c r="TDP67" s="87"/>
      <c r="TDQ67" s="87"/>
      <c r="TDR67" s="87"/>
      <c r="TDS67" s="87"/>
      <c r="TDT67" s="87"/>
      <c r="TDU67" s="87"/>
      <c r="TDV67" s="87"/>
      <c r="TDW67" s="87"/>
      <c r="TDX67" s="87"/>
      <c r="TDY67" s="87"/>
      <c r="TEE67" s="87"/>
      <c r="TEF67" s="87"/>
      <c r="TEG67" s="87"/>
      <c r="TEH67" s="87"/>
      <c r="TEI67" s="87"/>
      <c r="TEJ67" s="87"/>
      <c r="TEK67" s="87"/>
      <c r="TEL67" s="87"/>
      <c r="TEM67" s="87"/>
      <c r="TEN67" s="87"/>
      <c r="TET67" s="87"/>
      <c r="TEU67" s="87"/>
      <c r="TEV67" s="87"/>
      <c r="TEW67" s="87"/>
      <c r="TEX67" s="87"/>
      <c r="TEY67" s="87"/>
      <c r="TEZ67" s="87"/>
      <c r="TFA67" s="87"/>
      <c r="TFB67" s="87"/>
      <c r="TFC67" s="87"/>
      <c r="TFI67" s="87"/>
      <c r="TFJ67" s="87"/>
      <c r="TFK67" s="87"/>
      <c r="TFL67" s="87"/>
      <c r="TFM67" s="87"/>
      <c r="TFN67" s="87"/>
      <c r="TFO67" s="87"/>
      <c r="TFP67" s="87"/>
      <c r="TFQ67" s="87"/>
      <c r="TFR67" s="87"/>
      <c r="TFX67" s="87"/>
      <c r="TFY67" s="87"/>
      <c r="TFZ67" s="87"/>
      <c r="TGA67" s="87"/>
      <c r="TGB67" s="87"/>
      <c r="TGC67" s="87"/>
      <c r="TGD67" s="87"/>
      <c r="TGE67" s="87"/>
      <c r="TGF67" s="87"/>
      <c r="TGG67" s="87"/>
      <c r="TGM67" s="87"/>
      <c r="TGN67" s="87"/>
      <c r="TGO67" s="87"/>
      <c r="TGP67" s="87"/>
      <c r="TGQ67" s="87"/>
      <c r="TGR67" s="87"/>
      <c r="TGS67" s="87"/>
      <c r="TGT67" s="87"/>
      <c r="TGU67" s="87"/>
      <c r="TGV67" s="87"/>
      <c r="THB67" s="87"/>
      <c r="THC67" s="87"/>
      <c r="THD67" s="87"/>
      <c r="THE67" s="87"/>
      <c r="THF67" s="87"/>
      <c r="THG67" s="87"/>
      <c r="THH67" s="87"/>
      <c r="THI67" s="87"/>
      <c r="THJ67" s="87"/>
      <c r="THK67" s="87"/>
      <c r="THQ67" s="87"/>
      <c r="THR67" s="87"/>
      <c r="THS67" s="87"/>
      <c r="THT67" s="87"/>
      <c r="THU67" s="87"/>
      <c r="THV67" s="87"/>
      <c r="THW67" s="87"/>
      <c r="THX67" s="87"/>
      <c r="THY67" s="87"/>
      <c r="THZ67" s="87"/>
      <c r="TIF67" s="87"/>
      <c r="TIG67" s="87"/>
      <c r="TIH67" s="87"/>
      <c r="TII67" s="87"/>
      <c r="TIJ67" s="87"/>
      <c r="TIK67" s="87"/>
      <c r="TIL67" s="87"/>
      <c r="TIM67" s="87"/>
      <c r="TIN67" s="87"/>
      <c r="TIO67" s="87"/>
      <c r="TIU67" s="87"/>
      <c r="TIV67" s="87"/>
      <c r="TIW67" s="87"/>
      <c r="TIX67" s="87"/>
      <c r="TIY67" s="87"/>
      <c r="TIZ67" s="87"/>
      <c r="TJA67" s="87"/>
      <c r="TJB67" s="87"/>
      <c r="TJC67" s="87"/>
      <c r="TJD67" s="87"/>
      <c r="TJJ67" s="87"/>
      <c r="TJK67" s="87"/>
      <c r="TJL67" s="87"/>
      <c r="TJM67" s="87"/>
      <c r="TJN67" s="87"/>
      <c r="TJO67" s="87"/>
      <c r="TJP67" s="87"/>
      <c r="TJQ67" s="87"/>
      <c r="TJR67" s="87"/>
      <c r="TJS67" s="87"/>
      <c r="TJY67" s="87"/>
      <c r="TJZ67" s="87"/>
      <c r="TKA67" s="87"/>
      <c r="TKB67" s="87"/>
      <c r="TKC67" s="87"/>
      <c r="TKD67" s="87"/>
      <c r="TKE67" s="87"/>
      <c r="TKF67" s="87"/>
      <c r="TKG67" s="87"/>
      <c r="TKH67" s="87"/>
      <c r="TKN67" s="87"/>
      <c r="TKO67" s="87"/>
      <c r="TKP67" s="87"/>
      <c r="TKQ67" s="87"/>
      <c r="TKR67" s="87"/>
      <c r="TKS67" s="87"/>
      <c r="TKT67" s="87"/>
      <c r="TKU67" s="87"/>
      <c r="TKV67" s="87"/>
      <c r="TKW67" s="87"/>
      <c r="TLC67" s="87"/>
      <c r="TLD67" s="87"/>
      <c r="TLE67" s="87"/>
      <c r="TLF67" s="87"/>
      <c r="TLG67" s="87"/>
      <c r="TLH67" s="87"/>
      <c r="TLI67" s="87"/>
      <c r="TLJ67" s="87"/>
      <c r="TLK67" s="87"/>
      <c r="TLL67" s="87"/>
      <c r="TLR67" s="87"/>
      <c r="TLS67" s="87"/>
      <c r="TLT67" s="87"/>
      <c r="TLU67" s="87"/>
      <c r="TLV67" s="87"/>
      <c r="TLW67" s="87"/>
      <c r="TLX67" s="87"/>
      <c r="TLY67" s="87"/>
      <c r="TLZ67" s="87"/>
      <c r="TMA67" s="87"/>
      <c r="TMG67" s="87"/>
      <c r="TMH67" s="87"/>
      <c r="TMI67" s="87"/>
      <c r="TMJ67" s="87"/>
      <c r="TMK67" s="87"/>
      <c r="TML67" s="87"/>
      <c r="TMM67" s="87"/>
      <c r="TMN67" s="87"/>
      <c r="TMO67" s="87"/>
      <c r="TMP67" s="87"/>
      <c r="TMV67" s="87"/>
      <c r="TMW67" s="87"/>
      <c r="TMX67" s="87"/>
      <c r="TMY67" s="87"/>
      <c r="TMZ67" s="87"/>
      <c r="TNA67" s="87"/>
      <c r="TNB67" s="87"/>
      <c r="TNC67" s="87"/>
      <c r="TND67" s="87"/>
      <c r="TNE67" s="87"/>
      <c r="TNK67" s="87"/>
      <c r="TNL67" s="87"/>
      <c r="TNM67" s="87"/>
      <c r="TNN67" s="87"/>
      <c r="TNO67" s="87"/>
      <c r="TNP67" s="87"/>
      <c r="TNQ67" s="87"/>
      <c r="TNR67" s="87"/>
      <c r="TNS67" s="87"/>
      <c r="TNT67" s="87"/>
      <c r="TNZ67" s="87"/>
      <c r="TOA67" s="87"/>
      <c r="TOB67" s="87"/>
      <c r="TOC67" s="87"/>
      <c r="TOD67" s="87"/>
      <c r="TOE67" s="87"/>
      <c r="TOF67" s="87"/>
      <c r="TOG67" s="87"/>
      <c r="TOH67" s="87"/>
      <c r="TOI67" s="87"/>
      <c r="TOO67" s="87"/>
      <c r="TOP67" s="87"/>
      <c r="TOQ67" s="87"/>
      <c r="TOR67" s="87"/>
      <c r="TOS67" s="87"/>
      <c r="TOT67" s="87"/>
      <c r="TOU67" s="87"/>
      <c r="TOV67" s="87"/>
      <c r="TOW67" s="87"/>
      <c r="TOX67" s="87"/>
      <c r="TPD67" s="87"/>
      <c r="TPE67" s="87"/>
      <c r="TPF67" s="87"/>
      <c r="TPG67" s="87"/>
      <c r="TPH67" s="87"/>
      <c r="TPI67" s="87"/>
      <c r="TPJ67" s="87"/>
      <c r="TPK67" s="87"/>
      <c r="TPL67" s="87"/>
      <c r="TPM67" s="87"/>
      <c r="TPS67" s="87"/>
      <c r="TPT67" s="87"/>
      <c r="TPU67" s="87"/>
      <c r="TPV67" s="87"/>
      <c r="TPW67" s="87"/>
      <c r="TPX67" s="87"/>
      <c r="TPY67" s="87"/>
      <c r="TPZ67" s="87"/>
      <c r="TQA67" s="87"/>
      <c r="TQB67" s="87"/>
      <c r="TQH67" s="87"/>
      <c r="TQI67" s="87"/>
      <c r="TQJ67" s="87"/>
      <c r="TQK67" s="87"/>
      <c r="TQL67" s="87"/>
      <c r="TQM67" s="87"/>
      <c r="TQN67" s="87"/>
      <c r="TQO67" s="87"/>
      <c r="TQP67" s="87"/>
      <c r="TQQ67" s="87"/>
      <c r="TQW67" s="87"/>
      <c r="TQX67" s="87"/>
      <c r="TQY67" s="87"/>
      <c r="TQZ67" s="87"/>
      <c r="TRA67" s="87"/>
      <c r="TRB67" s="87"/>
      <c r="TRC67" s="87"/>
      <c r="TRD67" s="87"/>
      <c r="TRE67" s="87"/>
      <c r="TRF67" s="87"/>
      <c r="TRL67" s="87"/>
      <c r="TRM67" s="87"/>
      <c r="TRN67" s="87"/>
      <c r="TRO67" s="87"/>
      <c r="TRP67" s="87"/>
      <c r="TRQ67" s="87"/>
      <c r="TRR67" s="87"/>
      <c r="TRS67" s="87"/>
      <c r="TRT67" s="87"/>
      <c r="TRU67" s="87"/>
      <c r="TSA67" s="87"/>
      <c r="TSB67" s="87"/>
      <c r="TSC67" s="87"/>
      <c r="TSD67" s="87"/>
      <c r="TSE67" s="87"/>
      <c r="TSF67" s="87"/>
      <c r="TSG67" s="87"/>
      <c r="TSH67" s="87"/>
      <c r="TSI67" s="87"/>
      <c r="TSJ67" s="87"/>
      <c r="TSP67" s="87"/>
      <c r="TSQ67" s="87"/>
      <c r="TSR67" s="87"/>
      <c r="TSS67" s="87"/>
      <c r="TST67" s="87"/>
      <c r="TSU67" s="87"/>
      <c r="TSV67" s="87"/>
      <c r="TSW67" s="87"/>
      <c r="TSX67" s="87"/>
      <c r="TSY67" s="87"/>
      <c r="TTE67" s="87"/>
      <c r="TTF67" s="87"/>
      <c r="TTG67" s="87"/>
      <c r="TTH67" s="87"/>
      <c r="TTI67" s="87"/>
      <c r="TTJ67" s="87"/>
      <c r="TTK67" s="87"/>
      <c r="TTL67" s="87"/>
      <c r="TTM67" s="87"/>
      <c r="TTN67" s="87"/>
      <c r="TTT67" s="87"/>
      <c r="TTU67" s="87"/>
      <c r="TTV67" s="87"/>
      <c r="TTW67" s="87"/>
      <c r="TTX67" s="87"/>
      <c r="TTY67" s="87"/>
      <c r="TTZ67" s="87"/>
      <c r="TUA67" s="87"/>
      <c r="TUB67" s="87"/>
      <c r="TUC67" s="87"/>
      <c r="TUI67" s="87"/>
      <c r="TUJ67" s="87"/>
      <c r="TUK67" s="87"/>
      <c r="TUL67" s="87"/>
      <c r="TUM67" s="87"/>
      <c r="TUN67" s="87"/>
      <c r="TUO67" s="87"/>
      <c r="TUP67" s="87"/>
      <c r="TUQ67" s="87"/>
      <c r="TUR67" s="87"/>
      <c r="TUX67" s="87"/>
      <c r="TUY67" s="87"/>
      <c r="TUZ67" s="87"/>
      <c r="TVA67" s="87"/>
      <c r="TVB67" s="87"/>
      <c r="TVC67" s="87"/>
      <c r="TVD67" s="87"/>
      <c r="TVE67" s="87"/>
      <c r="TVF67" s="87"/>
      <c r="TVG67" s="87"/>
      <c r="TVM67" s="87"/>
      <c r="TVN67" s="87"/>
      <c r="TVO67" s="87"/>
      <c r="TVP67" s="87"/>
      <c r="TVQ67" s="87"/>
      <c r="TVR67" s="87"/>
      <c r="TVS67" s="87"/>
      <c r="TVT67" s="87"/>
      <c r="TVU67" s="87"/>
      <c r="TVV67" s="87"/>
      <c r="TWB67" s="87"/>
      <c r="TWC67" s="87"/>
      <c r="TWD67" s="87"/>
      <c r="TWE67" s="87"/>
      <c r="TWF67" s="87"/>
      <c r="TWG67" s="87"/>
      <c r="TWH67" s="87"/>
      <c r="TWI67" s="87"/>
      <c r="TWJ67" s="87"/>
      <c r="TWK67" s="87"/>
      <c r="TWQ67" s="87"/>
      <c r="TWR67" s="87"/>
      <c r="TWS67" s="87"/>
      <c r="TWT67" s="87"/>
      <c r="TWU67" s="87"/>
      <c r="TWV67" s="87"/>
      <c r="TWW67" s="87"/>
      <c r="TWX67" s="87"/>
      <c r="TWY67" s="87"/>
      <c r="TWZ67" s="87"/>
      <c r="TXF67" s="87"/>
      <c r="TXG67" s="87"/>
      <c r="TXH67" s="87"/>
      <c r="TXI67" s="87"/>
      <c r="TXJ67" s="87"/>
      <c r="TXK67" s="87"/>
      <c r="TXL67" s="87"/>
      <c r="TXM67" s="87"/>
      <c r="TXN67" s="87"/>
      <c r="TXO67" s="87"/>
      <c r="TXU67" s="87"/>
      <c r="TXV67" s="87"/>
      <c r="TXW67" s="87"/>
      <c r="TXX67" s="87"/>
      <c r="TXY67" s="87"/>
      <c r="TXZ67" s="87"/>
      <c r="TYA67" s="87"/>
      <c r="TYB67" s="87"/>
      <c r="TYC67" s="87"/>
      <c r="TYD67" s="87"/>
      <c r="TYJ67" s="87"/>
      <c r="TYK67" s="87"/>
      <c r="TYL67" s="87"/>
      <c r="TYM67" s="87"/>
      <c r="TYN67" s="87"/>
      <c r="TYO67" s="87"/>
      <c r="TYP67" s="87"/>
      <c r="TYQ67" s="87"/>
      <c r="TYR67" s="87"/>
      <c r="TYS67" s="87"/>
      <c r="TYY67" s="87"/>
      <c r="TYZ67" s="87"/>
      <c r="TZA67" s="87"/>
      <c r="TZB67" s="87"/>
      <c r="TZC67" s="87"/>
      <c r="TZD67" s="87"/>
      <c r="TZE67" s="87"/>
      <c r="TZF67" s="87"/>
      <c r="TZG67" s="87"/>
      <c r="TZH67" s="87"/>
      <c r="TZN67" s="87"/>
      <c r="TZO67" s="87"/>
      <c r="TZP67" s="87"/>
      <c r="TZQ67" s="87"/>
      <c r="TZR67" s="87"/>
      <c r="TZS67" s="87"/>
      <c r="TZT67" s="87"/>
      <c r="TZU67" s="87"/>
      <c r="TZV67" s="87"/>
      <c r="TZW67" s="87"/>
      <c r="UAC67" s="87"/>
      <c r="UAD67" s="87"/>
      <c r="UAE67" s="87"/>
      <c r="UAF67" s="87"/>
      <c r="UAG67" s="87"/>
      <c r="UAH67" s="87"/>
      <c r="UAI67" s="87"/>
      <c r="UAJ67" s="87"/>
      <c r="UAK67" s="87"/>
      <c r="UAL67" s="87"/>
      <c r="UAR67" s="87"/>
      <c r="UAS67" s="87"/>
      <c r="UAT67" s="87"/>
      <c r="UAU67" s="87"/>
      <c r="UAV67" s="87"/>
      <c r="UAW67" s="87"/>
      <c r="UAX67" s="87"/>
      <c r="UAY67" s="87"/>
      <c r="UAZ67" s="87"/>
      <c r="UBA67" s="87"/>
      <c r="UBG67" s="87"/>
      <c r="UBH67" s="87"/>
      <c r="UBI67" s="87"/>
      <c r="UBJ67" s="87"/>
      <c r="UBK67" s="87"/>
      <c r="UBL67" s="87"/>
      <c r="UBM67" s="87"/>
      <c r="UBN67" s="87"/>
      <c r="UBO67" s="87"/>
      <c r="UBP67" s="87"/>
      <c r="UBV67" s="87"/>
      <c r="UBW67" s="87"/>
      <c r="UBX67" s="87"/>
      <c r="UBY67" s="87"/>
      <c r="UBZ67" s="87"/>
      <c r="UCA67" s="87"/>
      <c r="UCB67" s="87"/>
      <c r="UCC67" s="87"/>
      <c r="UCD67" s="87"/>
      <c r="UCE67" s="87"/>
      <c r="UCK67" s="87"/>
      <c r="UCL67" s="87"/>
      <c r="UCM67" s="87"/>
      <c r="UCN67" s="87"/>
      <c r="UCO67" s="87"/>
      <c r="UCP67" s="87"/>
      <c r="UCQ67" s="87"/>
      <c r="UCR67" s="87"/>
      <c r="UCS67" s="87"/>
      <c r="UCT67" s="87"/>
      <c r="UCZ67" s="87"/>
      <c r="UDA67" s="87"/>
      <c r="UDB67" s="87"/>
      <c r="UDC67" s="87"/>
      <c r="UDD67" s="87"/>
      <c r="UDE67" s="87"/>
      <c r="UDF67" s="87"/>
      <c r="UDG67" s="87"/>
      <c r="UDH67" s="87"/>
      <c r="UDI67" s="87"/>
      <c r="UDO67" s="87"/>
      <c r="UDP67" s="87"/>
      <c r="UDQ67" s="87"/>
      <c r="UDR67" s="87"/>
      <c r="UDS67" s="87"/>
      <c r="UDT67" s="87"/>
      <c r="UDU67" s="87"/>
      <c r="UDV67" s="87"/>
      <c r="UDW67" s="87"/>
      <c r="UDX67" s="87"/>
      <c r="UED67" s="87"/>
      <c r="UEE67" s="87"/>
      <c r="UEF67" s="87"/>
      <c r="UEG67" s="87"/>
      <c r="UEH67" s="87"/>
      <c r="UEI67" s="87"/>
      <c r="UEJ67" s="87"/>
      <c r="UEK67" s="87"/>
      <c r="UEL67" s="87"/>
      <c r="UEM67" s="87"/>
      <c r="UES67" s="87"/>
      <c r="UET67" s="87"/>
      <c r="UEU67" s="87"/>
      <c r="UEV67" s="87"/>
      <c r="UEW67" s="87"/>
      <c r="UEX67" s="87"/>
      <c r="UEY67" s="87"/>
      <c r="UEZ67" s="87"/>
      <c r="UFA67" s="87"/>
      <c r="UFB67" s="87"/>
      <c r="UFH67" s="87"/>
      <c r="UFI67" s="87"/>
      <c r="UFJ67" s="87"/>
      <c r="UFK67" s="87"/>
      <c r="UFL67" s="87"/>
      <c r="UFM67" s="87"/>
      <c r="UFN67" s="87"/>
      <c r="UFO67" s="87"/>
      <c r="UFP67" s="87"/>
      <c r="UFQ67" s="87"/>
      <c r="UFW67" s="87"/>
      <c r="UFX67" s="87"/>
      <c r="UFY67" s="87"/>
      <c r="UFZ67" s="87"/>
      <c r="UGA67" s="87"/>
      <c r="UGB67" s="87"/>
      <c r="UGC67" s="87"/>
      <c r="UGD67" s="87"/>
      <c r="UGE67" s="87"/>
      <c r="UGF67" s="87"/>
      <c r="UGL67" s="87"/>
      <c r="UGM67" s="87"/>
      <c r="UGN67" s="87"/>
      <c r="UGO67" s="87"/>
      <c r="UGP67" s="87"/>
      <c r="UGQ67" s="87"/>
      <c r="UGR67" s="87"/>
      <c r="UGS67" s="87"/>
      <c r="UGT67" s="87"/>
      <c r="UGU67" s="87"/>
      <c r="UHA67" s="87"/>
      <c r="UHB67" s="87"/>
      <c r="UHC67" s="87"/>
      <c r="UHD67" s="87"/>
      <c r="UHE67" s="87"/>
      <c r="UHF67" s="87"/>
      <c r="UHG67" s="87"/>
      <c r="UHH67" s="87"/>
      <c r="UHI67" s="87"/>
      <c r="UHJ67" s="87"/>
      <c r="UHP67" s="87"/>
      <c r="UHQ67" s="87"/>
      <c r="UHR67" s="87"/>
      <c r="UHS67" s="87"/>
      <c r="UHT67" s="87"/>
      <c r="UHU67" s="87"/>
      <c r="UHV67" s="87"/>
      <c r="UHW67" s="87"/>
      <c r="UHX67" s="87"/>
      <c r="UHY67" s="87"/>
      <c r="UIE67" s="87"/>
      <c r="UIF67" s="87"/>
      <c r="UIG67" s="87"/>
      <c r="UIH67" s="87"/>
      <c r="UII67" s="87"/>
      <c r="UIJ67" s="87"/>
      <c r="UIK67" s="87"/>
      <c r="UIL67" s="87"/>
      <c r="UIM67" s="87"/>
      <c r="UIN67" s="87"/>
      <c r="UIT67" s="87"/>
      <c r="UIU67" s="87"/>
      <c r="UIV67" s="87"/>
      <c r="UIW67" s="87"/>
      <c r="UIX67" s="87"/>
      <c r="UIY67" s="87"/>
      <c r="UIZ67" s="87"/>
      <c r="UJA67" s="87"/>
      <c r="UJB67" s="87"/>
      <c r="UJC67" s="87"/>
      <c r="UJI67" s="87"/>
      <c r="UJJ67" s="87"/>
      <c r="UJK67" s="87"/>
      <c r="UJL67" s="87"/>
      <c r="UJM67" s="87"/>
      <c r="UJN67" s="87"/>
      <c r="UJO67" s="87"/>
      <c r="UJP67" s="87"/>
      <c r="UJQ67" s="87"/>
      <c r="UJR67" s="87"/>
      <c r="UJX67" s="87"/>
      <c r="UJY67" s="87"/>
      <c r="UJZ67" s="87"/>
      <c r="UKA67" s="87"/>
      <c r="UKB67" s="87"/>
      <c r="UKC67" s="87"/>
      <c r="UKD67" s="87"/>
      <c r="UKE67" s="87"/>
      <c r="UKF67" s="87"/>
      <c r="UKG67" s="87"/>
      <c r="UKM67" s="87"/>
      <c r="UKN67" s="87"/>
      <c r="UKO67" s="87"/>
      <c r="UKP67" s="87"/>
      <c r="UKQ67" s="87"/>
      <c r="UKR67" s="87"/>
      <c r="UKS67" s="87"/>
      <c r="UKT67" s="87"/>
      <c r="UKU67" s="87"/>
      <c r="UKV67" s="87"/>
      <c r="ULB67" s="87"/>
      <c r="ULC67" s="87"/>
      <c r="ULD67" s="87"/>
      <c r="ULE67" s="87"/>
      <c r="ULF67" s="87"/>
      <c r="ULG67" s="87"/>
      <c r="ULH67" s="87"/>
      <c r="ULI67" s="87"/>
      <c r="ULJ67" s="87"/>
      <c r="ULK67" s="87"/>
      <c r="ULQ67" s="87"/>
      <c r="ULR67" s="87"/>
      <c r="ULS67" s="87"/>
      <c r="ULT67" s="87"/>
      <c r="ULU67" s="87"/>
      <c r="ULV67" s="87"/>
      <c r="ULW67" s="87"/>
      <c r="ULX67" s="87"/>
      <c r="ULY67" s="87"/>
      <c r="ULZ67" s="87"/>
      <c r="UMF67" s="87"/>
      <c r="UMG67" s="87"/>
      <c r="UMH67" s="87"/>
      <c r="UMI67" s="87"/>
      <c r="UMJ67" s="87"/>
      <c r="UMK67" s="87"/>
      <c r="UML67" s="87"/>
      <c r="UMM67" s="87"/>
      <c r="UMN67" s="87"/>
      <c r="UMO67" s="87"/>
      <c r="UMU67" s="87"/>
      <c r="UMV67" s="87"/>
      <c r="UMW67" s="87"/>
      <c r="UMX67" s="87"/>
      <c r="UMY67" s="87"/>
      <c r="UMZ67" s="87"/>
      <c r="UNA67" s="87"/>
      <c r="UNB67" s="87"/>
      <c r="UNC67" s="87"/>
      <c r="UND67" s="87"/>
      <c r="UNJ67" s="87"/>
      <c r="UNK67" s="87"/>
      <c r="UNL67" s="87"/>
      <c r="UNM67" s="87"/>
      <c r="UNN67" s="87"/>
      <c r="UNO67" s="87"/>
      <c r="UNP67" s="87"/>
      <c r="UNQ67" s="87"/>
      <c r="UNR67" s="87"/>
      <c r="UNS67" s="87"/>
      <c r="UNY67" s="87"/>
      <c r="UNZ67" s="87"/>
      <c r="UOA67" s="87"/>
      <c r="UOB67" s="87"/>
      <c r="UOC67" s="87"/>
      <c r="UOD67" s="87"/>
      <c r="UOE67" s="87"/>
      <c r="UOF67" s="87"/>
      <c r="UOG67" s="87"/>
      <c r="UOH67" s="87"/>
      <c r="UON67" s="87"/>
      <c r="UOO67" s="87"/>
      <c r="UOP67" s="87"/>
      <c r="UOQ67" s="87"/>
      <c r="UOR67" s="87"/>
      <c r="UOS67" s="87"/>
      <c r="UOT67" s="87"/>
      <c r="UOU67" s="87"/>
      <c r="UOV67" s="87"/>
      <c r="UOW67" s="87"/>
      <c r="UPC67" s="87"/>
      <c r="UPD67" s="87"/>
      <c r="UPE67" s="87"/>
      <c r="UPF67" s="87"/>
      <c r="UPG67" s="87"/>
      <c r="UPH67" s="87"/>
      <c r="UPI67" s="87"/>
      <c r="UPJ67" s="87"/>
      <c r="UPK67" s="87"/>
      <c r="UPL67" s="87"/>
      <c r="UPR67" s="87"/>
      <c r="UPS67" s="87"/>
      <c r="UPT67" s="87"/>
      <c r="UPU67" s="87"/>
      <c r="UPV67" s="87"/>
      <c r="UPW67" s="87"/>
      <c r="UPX67" s="87"/>
      <c r="UPY67" s="87"/>
      <c r="UPZ67" s="87"/>
      <c r="UQA67" s="87"/>
      <c r="UQG67" s="87"/>
      <c r="UQH67" s="87"/>
      <c r="UQI67" s="87"/>
      <c r="UQJ67" s="87"/>
      <c r="UQK67" s="87"/>
      <c r="UQL67" s="87"/>
      <c r="UQM67" s="87"/>
      <c r="UQN67" s="87"/>
      <c r="UQO67" s="87"/>
      <c r="UQP67" s="87"/>
      <c r="UQV67" s="87"/>
      <c r="UQW67" s="87"/>
      <c r="UQX67" s="87"/>
      <c r="UQY67" s="87"/>
      <c r="UQZ67" s="87"/>
      <c r="URA67" s="87"/>
      <c r="URB67" s="87"/>
      <c r="URC67" s="87"/>
      <c r="URD67" s="87"/>
      <c r="URE67" s="87"/>
      <c r="URK67" s="87"/>
      <c r="URL67" s="87"/>
      <c r="URM67" s="87"/>
      <c r="URN67" s="87"/>
      <c r="URO67" s="87"/>
      <c r="URP67" s="87"/>
      <c r="URQ67" s="87"/>
      <c r="URR67" s="87"/>
      <c r="URS67" s="87"/>
      <c r="URT67" s="87"/>
      <c r="URZ67" s="87"/>
      <c r="USA67" s="87"/>
      <c r="USB67" s="87"/>
      <c r="USC67" s="87"/>
      <c r="USD67" s="87"/>
      <c r="USE67" s="87"/>
      <c r="USF67" s="87"/>
      <c r="USG67" s="87"/>
      <c r="USH67" s="87"/>
      <c r="USI67" s="87"/>
      <c r="USO67" s="87"/>
      <c r="USP67" s="87"/>
      <c r="USQ67" s="87"/>
      <c r="USR67" s="87"/>
      <c r="USS67" s="87"/>
      <c r="UST67" s="87"/>
      <c r="USU67" s="87"/>
      <c r="USV67" s="87"/>
      <c r="USW67" s="87"/>
      <c r="USX67" s="87"/>
      <c r="UTD67" s="87"/>
      <c r="UTE67" s="87"/>
      <c r="UTF67" s="87"/>
      <c r="UTG67" s="87"/>
      <c r="UTH67" s="87"/>
      <c r="UTI67" s="87"/>
      <c r="UTJ67" s="87"/>
      <c r="UTK67" s="87"/>
      <c r="UTL67" s="87"/>
      <c r="UTM67" s="87"/>
      <c r="UTS67" s="87"/>
      <c r="UTT67" s="87"/>
      <c r="UTU67" s="87"/>
      <c r="UTV67" s="87"/>
      <c r="UTW67" s="87"/>
      <c r="UTX67" s="87"/>
      <c r="UTY67" s="87"/>
      <c r="UTZ67" s="87"/>
      <c r="UUA67" s="87"/>
      <c r="UUB67" s="87"/>
      <c r="UUH67" s="87"/>
      <c r="UUI67" s="87"/>
      <c r="UUJ67" s="87"/>
      <c r="UUK67" s="87"/>
      <c r="UUL67" s="87"/>
      <c r="UUM67" s="87"/>
      <c r="UUN67" s="87"/>
      <c r="UUO67" s="87"/>
      <c r="UUP67" s="87"/>
      <c r="UUQ67" s="87"/>
      <c r="UUW67" s="87"/>
      <c r="UUX67" s="87"/>
      <c r="UUY67" s="87"/>
      <c r="UUZ67" s="87"/>
      <c r="UVA67" s="87"/>
      <c r="UVB67" s="87"/>
      <c r="UVC67" s="87"/>
      <c r="UVD67" s="87"/>
      <c r="UVE67" s="87"/>
      <c r="UVF67" s="87"/>
      <c r="UVL67" s="87"/>
      <c r="UVM67" s="87"/>
      <c r="UVN67" s="87"/>
      <c r="UVO67" s="87"/>
      <c r="UVP67" s="87"/>
      <c r="UVQ67" s="87"/>
      <c r="UVR67" s="87"/>
      <c r="UVS67" s="87"/>
      <c r="UVT67" s="87"/>
      <c r="UVU67" s="87"/>
      <c r="UWA67" s="87"/>
      <c r="UWB67" s="87"/>
      <c r="UWC67" s="87"/>
      <c r="UWD67" s="87"/>
      <c r="UWE67" s="87"/>
      <c r="UWF67" s="87"/>
      <c r="UWG67" s="87"/>
      <c r="UWH67" s="87"/>
      <c r="UWI67" s="87"/>
      <c r="UWJ67" s="87"/>
      <c r="UWP67" s="87"/>
      <c r="UWQ67" s="87"/>
      <c r="UWR67" s="87"/>
      <c r="UWS67" s="87"/>
      <c r="UWT67" s="87"/>
      <c r="UWU67" s="87"/>
      <c r="UWV67" s="87"/>
      <c r="UWW67" s="87"/>
      <c r="UWX67" s="87"/>
      <c r="UWY67" s="87"/>
      <c r="UXE67" s="87"/>
      <c r="UXF67" s="87"/>
      <c r="UXG67" s="87"/>
      <c r="UXH67" s="87"/>
      <c r="UXI67" s="87"/>
      <c r="UXJ67" s="87"/>
      <c r="UXK67" s="87"/>
      <c r="UXL67" s="87"/>
      <c r="UXM67" s="87"/>
      <c r="UXN67" s="87"/>
      <c r="UXT67" s="87"/>
      <c r="UXU67" s="87"/>
      <c r="UXV67" s="87"/>
      <c r="UXW67" s="87"/>
      <c r="UXX67" s="87"/>
      <c r="UXY67" s="87"/>
      <c r="UXZ67" s="87"/>
      <c r="UYA67" s="87"/>
      <c r="UYB67" s="87"/>
      <c r="UYC67" s="87"/>
      <c r="UYI67" s="87"/>
      <c r="UYJ67" s="87"/>
      <c r="UYK67" s="87"/>
      <c r="UYL67" s="87"/>
      <c r="UYM67" s="87"/>
      <c r="UYN67" s="87"/>
      <c r="UYO67" s="87"/>
      <c r="UYP67" s="87"/>
      <c r="UYQ67" s="87"/>
      <c r="UYR67" s="87"/>
      <c r="UYX67" s="87"/>
      <c r="UYY67" s="87"/>
      <c r="UYZ67" s="87"/>
      <c r="UZA67" s="87"/>
      <c r="UZB67" s="87"/>
      <c r="UZC67" s="87"/>
      <c r="UZD67" s="87"/>
      <c r="UZE67" s="87"/>
      <c r="UZF67" s="87"/>
      <c r="UZG67" s="87"/>
      <c r="UZM67" s="87"/>
      <c r="UZN67" s="87"/>
      <c r="UZO67" s="87"/>
      <c r="UZP67" s="87"/>
      <c r="UZQ67" s="87"/>
      <c r="UZR67" s="87"/>
      <c r="UZS67" s="87"/>
      <c r="UZT67" s="87"/>
      <c r="UZU67" s="87"/>
      <c r="UZV67" s="87"/>
      <c r="VAB67" s="87"/>
      <c r="VAC67" s="87"/>
      <c r="VAD67" s="87"/>
      <c r="VAE67" s="87"/>
      <c r="VAF67" s="87"/>
      <c r="VAG67" s="87"/>
      <c r="VAH67" s="87"/>
      <c r="VAI67" s="87"/>
      <c r="VAJ67" s="87"/>
      <c r="VAK67" s="87"/>
      <c r="VAQ67" s="87"/>
      <c r="VAR67" s="87"/>
      <c r="VAS67" s="87"/>
      <c r="VAT67" s="87"/>
      <c r="VAU67" s="87"/>
      <c r="VAV67" s="87"/>
      <c r="VAW67" s="87"/>
      <c r="VAX67" s="87"/>
      <c r="VAY67" s="87"/>
      <c r="VAZ67" s="87"/>
      <c r="VBF67" s="87"/>
      <c r="VBG67" s="87"/>
      <c r="VBH67" s="87"/>
      <c r="VBI67" s="87"/>
      <c r="VBJ67" s="87"/>
      <c r="VBK67" s="87"/>
      <c r="VBL67" s="87"/>
      <c r="VBM67" s="87"/>
      <c r="VBN67" s="87"/>
      <c r="VBO67" s="87"/>
      <c r="VBU67" s="87"/>
      <c r="VBV67" s="87"/>
      <c r="VBW67" s="87"/>
      <c r="VBX67" s="87"/>
      <c r="VBY67" s="87"/>
      <c r="VBZ67" s="87"/>
      <c r="VCA67" s="87"/>
      <c r="VCB67" s="87"/>
      <c r="VCC67" s="87"/>
      <c r="VCD67" s="87"/>
      <c r="VCJ67" s="87"/>
      <c r="VCK67" s="87"/>
      <c r="VCL67" s="87"/>
      <c r="VCM67" s="87"/>
      <c r="VCN67" s="87"/>
      <c r="VCO67" s="87"/>
      <c r="VCP67" s="87"/>
      <c r="VCQ67" s="87"/>
      <c r="VCR67" s="87"/>
      <c r="VCS67" s="87"/>
      <c r="VCY67" s="87"/>
      <c r="VCZ67" s="87"/>
      <c r="VDA67" s="87"/>
      <c r="VDB67" s="87"/>
      <c r="VDC67" s="87"/>
      <c r="VDD67" s="87"/>
      <c r="VDE67" s="87"/>
      <c r="VDF67" s="87"/>
      <c r="VDG67" s="87"/>
      <c r="VDH67" s="87"/>
      <c r="VDN67" s="87"/>
      <c r="VDO67" s="87"/>
      <c r="VDP67" s="87"/>
      <c r="VDQ67" s="87"/>
      <c r="VDR67" s="87"/>
      <c r="VDS67" s="87"/>
      <c r="VDT67" s="87"/>
      <c r="VDU67" s="87"/>
      <c r="VDV67" s="87"/>
      <c r="VDW67" s="87"/>
      <c r="VEC67" s="87"/>
      <c r="VED67" s="87"/>
      <c r="VEE67" s="87"/>
      <c r="VEF67" s="87"/>
      <c r="VEG67" s="87"/>
      <c r="VEH67" s="87"/>
      <c r="VEI67" s="87"/>
      <c r="VEJ67" s="87"/>
      <c r="VEK67" s="87"/>
      <c r="VEL67" s="87"/>
      <c r="VER67" s="87"/>
      <c r="VES67" s="87"/>
      <c r="VET67" s="87"/>
      <c r="VEU67" s="87"/>
      <c r="VEV67" s="87"/>
      <c r="VEW67" s="87"/>
      <c r="VEX67" s="87"/>
      <c r="VEY67" s="87"/>
      <c r="VEZ67" s="87"/>
      <c r="VFA67" s="87"/>
      <c r="VFG67" s="87"/>
      <c r="VFH67" s="87"/>
      <c r="VFI67" s="87"/>
      <c r="VFJ67" s="87"/>
      <c r="VFK67" s="87"/>
      <c r="VFL67" s="87"/>
      <c r="VFM67" s="87"/>
      <c r="VFN67" s="87"/>
      <c r="VFO67" s="87"/>
      <c r="VFP67" s="87"/>
      <c r="VFV67" s="87"/>
      <c r="VFW67" s="87"/>
      <c r="VFX67" s="87"/>
      <c r="VFY67" s="87"/>
      <c r="VFZ67" s="87"/>
      <c r="VGA67" s="87"/>
      <c r="VGB67" s="87"/>
      <c r="VGC67" s="87"/>
      <c r="VGD67" s="87"/>
      <c r="VGE67" s="87"/>
      <c r="VGK67" s="87"/>
      <c r="VGL67" s="87"/>
      <c r="VGM67" s="87"/>
      <c r="VGN67" s="87"/>
      <c r="VGO67" s="87"/>
      <c r="VGP67" s="87"/>
      <c r="VGQ67" s="87"/>
      <c r="VGR67" s="87"/>
      <c r="VGS67" s="87"/>
      <c r="VGT67" s="87"/>
      <c r="VGZ67" s="87"/>
      <c r="VHA67" s="87"/>
      <c r="VHB67" s="87"/>
      <c r="VHC67" s="87"/>
      <c r="VHD67" s="87"/>
      <c r="VHE67" s="87"/>
      <c r="VHF67" s="87"/>
      <c r="VHG67" s="87"/>
      <c r="VHH67" s="87"/>
      <c r="VHI67" s="87"/>
      <c r="VHO67" s="87"/>
      <c r="VHP67" s="87"/>
      <c r="VHQ67" s="87"/>
      <c r="VHR67" s="87"/>
      <c r="VHS67" s="87"/>
      <c r="VHT67" s="87"/>
      <c r="VHU67" s="87"/>
      <c r="VHV67" s="87"/>
      <c r="VHW67" s="87"/>
      <c r="VHX67" s="87"/>
      <c r="VID67" s="87"/>
      <c r="VIE67" s="87"/>
      <c r="VIF67" s="87"/>
      <c r="VIG67" s="87"/>
      <c r="VIH67" s="87"/>
      <c r="VII67" s="87"/>
      <c r="VIJ67" s="87"/>
      <c r="VIK67" s="87"/>
      <c r="VIL67" s="87"/>
      <c r="VIM67" s="87"/>
      <c r="VIS67" s="87"/>
      <c r="VIT67" s="87"/>
      <c r="VIU67" s="87"/>
      <c r="VIV67" s="87"/>
      <c r="VIW67" s="87"/>
      <c r="VIX67" s="87"/>
      <c r="VIY67" s="87"/>
      <c r="VIZ67" s="87"/>
      <c r="VJA67" s="87"/>
      <c r="VJB67" s="87"/>
      <c r="VJH67" s="87"/>
      <c r="VJI67" s="87"/>
      <c r="VJJ67" s="87"/>
      <c r="VJK67" s="87"/>
      <c r="VJL67" s="87"/>
      <c r="VJM67" s="87"/>
      <c r="VJN67" s="87"/>
      <c r="VJO67" s="87"/>
      <c r="VJP67" s="87"/>
      <c r="VJQ67" s="87"/>
      <c r="VJW67" s="87"/>
      <c r="VJX67" s="87"/>
      <c r="VJY67" s="87"/>
      <c r="VJZ67" s="87"/>
      <c r="VKA67" s="87"/>
      <c r="VKB67" s="87"/>
      <c r="VKC67" s="87"/>
      <c r="VKD67" s="87"/>
      <c r="VKE67" s="87"/>
      <c r="VKF67" s="87"/>
      <c r="VKL67" s="87"/>
      <c r="VKM67" s="87"/>
      <c r="VKN67" s="87"/>
      <c r="VKO67" s="87"/>
      <c r="VKP67" s="87"/>
      <c r="VKQ67" s="87"/>
      <c r="VKR67" s="87"/>
      <c r="VKS67" s="87"/>
      <c r="VKT67" s="87"/>
      <c r="VKU67" s="87"/>
      <c r="VLA67" s="87"/>
      <c r="VLB67" s="87"/>
      <c r="VLC67" s="87"/>
      <c r="VLD67" s="87"/>
      <c r="VLE67" s="87"/>
      <c r="VLF67" s="87"/>
      <c r="VLG67" s="87"/>
      <c r="VLH67" s="87"/>
      <c r="VLI67" s="87"/>
      <c r="VLJ67" s="87"/>
      <c r="VLP67" s="87"/>
      <c r="VLQ67" s="87"/>
      <c r="VLR67" s="87"/>
      <c r="VLS67" s="87"/>
      <c r="VLT67" s="87"/>
      <c r="VLU67" s="87"/>
      <c r="VLV67" s="87"/>
      <c r="VLW67" s="87"/>
      <c r="VLX67" s="87"/>
      <c r="VLY67" s="87"/>
      <c r="VME67" s="87"/>
      <c r="VMF67" s="87"/>
      <c r="VMG67" s="87"/>
      <c r="VMH67" s="87"/>
      <c r="VMI67" s="87"/>
      <c r="VMJ67" s="87"/>
      <c r="VMK67" s="87"/>
      <c r="VML67" s="87"/>
      <c r="VMM67" s="87"/>
      <c r="VMN67" s="87"/>
      <c r="VMT67" s="87"/>
      <c r="VMU67" s="87"/>
      <c r="VMV67" s="87"/>
      <c r="VMW67" s="87"/>
      <c r="VMX67" s="87"/>
      <c r="VMY67" s="87"/>
      <c r="VMZ67" s="87"/>
      <c r="VNA67" s="87"/>
      <c r="VNB67" s="87"/>
      <c r="VNC67" s="87"/>
      <c r="VNI67" s="87"/>
      <c r="VNJ67" s="87"/>
      <c r="VNK67" s="87"/>
      <c r="VNL67" s="87"/>
      <c r="VNM67" s="87"/>
      <c r="VNN67" s="87"/>
      <c r="VNO67" s="87"/>
      <c r="VNP67" s="87"/>
      <c r="VNQ67" s="87"/>
      <c r="VNR67" s="87"/>
      <c r="VNX67" s="87"/>
      <c r="VNY67" s="87"/>
      <c r="VNZ67" s="87"/>
      <c r="VOA67" s="87"/>
      <c r="VOB67" s="87"/>
      <c r="VOC67" s="87"/>
      <c r="VOD67" s="87"/>
      <c r="VOE67" s="87"/>
      <c r="VOF67" s="87"/>
      <c r="VOG67" s="87"/>
      <c r="VOM67" s="87"/>
      <c r="VON67" s="87"/>
      <c r="VOO67" s="87"/>
      <c r="VOP67" s="87"/>
      <c r="VOQ67" s="87"/>
      <c r="VOR67" s="87"/>
      <c r="VOS67" s="87"/>
      <c r="VOT67" s="87"/>
      <c r="VOU67" s="87"/>
      <c r="VOV67" s="87"/>
      <c r="VPB67" s="87"/>
      <c r="VPC67" s="87"/>
      <c r="VPD67" s="87"/>
      <c r="VPE67" s="87"/>
      <c r="VPF67" s="87"/>
      <c r="VPG67" s="87"/>
      <c r="VPH67" s="87"/>
      <c r="VPI67" s="87"/>
      <c r="VPJ67" s="87"/>
      <c r="VPK67" s="87"/>
      <c r="VPQ67" s="87"/>
      <c r="VPR67" s="87"/>
      <c r="VPS67" s="87"/>
      <c r="VPT67" s="87"/>
      <c r="VPU67" s="87"/>
      <c r="VPV67" s="87"/>
      <c r="VPW67" s="87"/>
      <c r="VPX67" s="87"/>
      <c r="VPY67" s="87"/>
      <c r="VPZ67" s="87"/>
      <c r="VQF67" s="87"/>
      <c r="VQG67" s="87"/>
      <c r="VQH67" s="87"/>
      <c r="VQI67" s="87"/>
      <c r="VQJ67" s="87"/>
      <c r="VQK67" s="87"/>
      <c r="VQL67" s="87"/>
      <c r="VQM67" s="87"/>
      <c r="VQN67" s="87"/>
      <c r="VQO67" s="87"/>
      <c r="VQU67" s="87"/>
      <c r="VQV67" s="87"/>
      <c r="VQW67" s="87"/>
      <c r="VQX67" s="87"/>
      <c r="VQY67" s="87"/>
      <c r="VQZ67" s="87"/>
      <c r="VRA67" s="87"/>
      <c r="VRB67" s="87"/>
      <c r="VRC67" s="87"/>
      <c r="VRD67" s="87"/>
      <c r="VRJ67" s="87"/>
      <c r="VRK67" s="87"/>
      <c r="VRL67" s="87"/>
      <c r="VRM67" s="87"/>
      <c r="VRN67" s="87"/>
      <c r="VRO67" s="87"/>
      <c r="VRP67" s="87"/>
      <c r="VRQ67" s="87"/>
      <c r="VRR67" s="87"/>
      <c r="VRS67" s="87"/>
      <c r="VRY67" s="87"/>
      <c r="VRZ67" s="87"/>
      <c r="VSA67" s="87"/>
      <c r="VSB67" s="87"/>
      <c r="VSC67" s="87"/>
      <c r="VSD67" s="87"/>
      <c r="VSE67" s="87"/>
      <c r="VSF67" s="87"/>
      <c r="VSG67" s="87"/>
      <c r="VSH67" s="87"/>
      <c r="VSN67" s="87"/>
      <c r="VSO67" s="87"/>
      <c r="VSP67" s="87"/>
      <c r="VSQ67" s="87"/>
      <c r="VSR67" s="87"/>
      <c r="VSS67" s="87"/>
      <c r="VST67" s="87"/>
      <c r="VSU67" s="87"/>
      <c r="VSV67" s="87"/>
      <c r="VSW67" s="87"/>
      <c r="VTC67" s="87"/>
      <c r="VTD67" s="87"/>
      <c r="VTE67" s="87"/>
      <c r="VTF67" s="87"/>
      <c r="VTG67" s="87"/>
      <c r="VTH67" s="87"/>
      <c r="VTI67" s="87"/>
      <c r="VTJ67" s="87"/>
      <c r="VTK67" s="87"/>
      <c r="VTL67" s="87"/>
      <c r="VTR67" s="87"/>
      <c r="VTS67" s="87"/>
      <c r="VTT67" s="87"/>
      <c r="VTU67" s="87"/>
      <c r="VTV67" s="87"/>
      <c r="VTW67" s="87"/>
      <c r="VTX67" s="87"/>
      <c r="VTY67" s="87"/>
      <c r="VTZ67" s="87"/>
      <c r="VUA67" s="87"/>
      <c r="VUG67" s="87"/>
      <c r="VUH67" s="87"/>
      <c r="VUI67" s="87"/>
      <c r="VUJ67" s="87"/>
      <c r="VUK67" s="87"/>
      <c r="VUL67" s="87"/>
      <c r="VUM67" s="87"/>
      <c r="VUN67" s="87"/>
      <c r="VUO67" s="87"/>
      <c r="VUP67" s="87"/>
      <c r="VUV67" s="87"/>
      <c r="VUW67" s="87"/>
      <c r="VUX67" s="87"/>
      <c r="VUY67" s="87"/>
      <c r="VUZ67" s="87"/>
      <c r="VVA67" s="87"/>
      <c r="VVB67" s="87"/>
      <c r="VVC67" s="87"/>
      <c r="VVD67" s="87"/>
      <c r="VVE67" s="87"/>
      <c r="VVK67" s="87"/>
      <c r="VVL67" s="87"/>
      <c r="VVM67" s="87"/>
      <c r="VVN67" s="87"/>
      <c r="VVO67" s="87"/>
      <c r="VVP67" s="87"/>
      <c r="VVQ67" s="87"/>
      <c r="VVR67" s="87"/>
      <c r="VVS67" s="87"/>
      <c r="VVT67" s="87"/>
      <c r="VVZ67" s="87"/>
      <c r="VWA67" s="87"/>
      <c r="VWB67" s="87"/>
      <c r="VWC67" s="87"/>
      <c r="VWD67" s="87"/>
      <c r="VWE67" s="87"/>
      <c r="VWF67" s="87"/>
      <c r="VWG67" s="87"/>
      <c r="VWH67" s="87"/>
      <c r="VWI67" s="87"/>
      <c r="VWO67" s="87"/>
      <c r="VWP67" s="87"/>
      <c r="VWQ67" s="87"/>
      <c r="VWR67" s="87"/>
      <c r="VWS67" s="87"/>
      <c r="VWT67" s="87"/>
      <c r="VWU67" s="87"/>
      <c r="VWV67" s="87"/>
      <c r="VWW67" s="87"/>
      <c r="VWX67" s="87"/>
      <c r="VXD67" s="87"/>
      <c r="VXE67" s="87"/>
      <c r="VXF67" s="87"/>
      <c r="VXG67" s="87"/>
      <c r="VXH67" s="87"/>
      <c r="VXI67" s="87"/>
      <c r="VXJ67" s="87"/>
      <c r="VXK67" s="87"/>
      <c r="VXL67" s="87"/>
      <c r="VXM67" s="87"/>
      <c r="VXS67" s="87"/>
      <c r="VXT67" s="87"/>
      <c r="VXU67" s="87"/>
      <c r="VXV67" s="87"/>
      <c r="VXW67" s="87"/>
      <c r="VXX67" s="87"/>
      <c r="VXY67" s="87"/>
      <c r="VXZ67" s="87"/>
      <c r="VYA67" s="87"/>
      <c r="VYB67" s="87"/>
      <c r="VYH67" s="87"/>
      <c r="VYI67" s="87"/>
      <c r="VYJ67" s="87"/>
      <c r="VYK67" s="87"/>
      <c r="VYL67" s="87"/>
      <c r="VYM67" s="87"/>
      <c r="VYN67" s="87"/>
      <c r="VYO67" s="87"/>
      <c r="VYP67" s="87"/>
      <c r="VYQ67" s="87"/>
      <c r="VYW67" s="87"/>
      <c r="VYX67" s="87"/>
      <c r="VYY67" s="87"/>
      <c r="VYZ67" s="87"/>
      <c r="VZA67" s="87"/>
      <c r="VZB67" s="87"/>
      <c r="VZC67" s="87"/>
      <c r="VZD67" s="87"/>
      <c r="VZE67" s="87"/>
      <c r="VZF67" s="87"/>
      <c r="VZL67" s="87"/>
      <c r="VZM67" s="87"/>
      <c r="VZN67" s="87"/>
      <c r="VZO67" s="87"/>
      <c r="VZP67" s="87"/>
      <c r="VZQ67" s="87"/>
      <c r="VZR67" s="87"/>
      <c r="VZS67" s="87"/>
      <c r="VZT67" s="87"/>
      <c r="VZU67" s="87"/>
      <c r="WAA67" s="87"/>
      <c r="WAB67" s="87"/>
      <c r="WAC67" s="87"/>
      <c r="WAD67" s="87"/>
      <c r="WAE67" s="87"/>
      <c r="WAF67" s="87"/>
      <c r="WAG67" s="87"/>
      <c r="WAH67" s="87"/>
      <c r="WAI67" s="87"/>
      <c r="WAJ67" s="87"/>
      <c r="WAP67" s="87"/>
      <c r="WAQ67" s="87"/>
      <c r="WAR67" s="87"/>
      <c r="WAS67" s="87"/>
      <c r="WAT67" s="87"/>
      <c r="WAU67" s="87"/>
      <c r="WAV67" s="87"/>
      <c r="WAW67" s="87"/>
      <c r="WAX67" s="87"/>
      <c r="WAY67" s="87"/>
      <c r="WBE67" s="87"/>
      <c r="WBF67" s="87"/>
      <c r="WBG67" s="87"/>
      <c r="WBH67" s="87"/>
      <c r="WBI67" s="87"/>
    </row>
    <row r="68" spans="8:1019 1025:4094 4100:8189 8195:11264 11270:12284 12290:15359 15365:15609">
      <c r="H68" s="86"/>
      <c r="I68" s="86"/>
      <c r="J68" s="86"/>
      <c r="L68" s="87"/>
      <c r="N68" s="87"/>
      <c r="O68" s="87"/>
      <c r="P68" s="87"/>
      <c r="Q68" s="87"/>
      <c r="R68" s="86"/>
      <c r="S68" s="86"/>
      <c r="T68" s="86"/>
      <c r="U68" s="86"/>
      <c r="V68" s="86"/>
      <c r="W68" s="86"/>
      <c r="X68" s="86"/>
      <c r="Y68" s="86"/>
      <c r="Z68" s="86"/>
      <c r="AA68" s="86"/>
      <c r="AB68" s="86"/>
      <c r="AC68" s="86"/>
      <c r="AD68" s="86"/>
      <c r="AE68" s="86"/>
      <c r="AF68" s="86"/>
      <c r="AH68" s="149"/>
      <c r="AI68" s="149"/>
      <c r="AJ68" s="149" t="e">
        <f>SUM(AJ62:AJ67)-I27-#REF!</f>
        <v>#REF!</v>
      </c>
      <c r="AK68" s="86" t="s">
        <v>200</v>
      </c>
      <c r="AL68" s="153"/>
      <c r="AN68" s="149"/>
      <c r="AO68" s="149"/>
      <c r="AP68" s="149" t="e">
        <f>SUM(AP62:AP67)-J27-#REF!</f>
        <v>#REF!</v>
      </c>
      <c r="AQ68" s="159" t="s">
        <v>200</v>
      </c>
      <c r="AT68" s="87"/>
      <c r="AU68" s="87"/>
      <c r="AV68" s="87"/>
      <c r="AW68" s="87"/>
      <c r="AX68" s="87"/>
      <c r="AY68" s="87"/>
      <c r="AZ68" s="87"/>
      <c r="BA68" s="87"/>
      <c r="BB68" s="87"/>
      <c r="BC68" s="87"/>
      <c r="BD68" s="87"/>
      <c r="BE68" s="87"/>
      <c r="BF68" s="87"/>
      <c r="BG68" s="87"/>
      <c r="BM68" s="87"/>
      <c r="BN68" s="87"/>
      <c r="BO68" s="87"/>
      <c r="BP68" s="87"/>
      <c r="BQ68" s="87"/>
      <c r="BR68" s="87"/>
      <c r="BS68" s="87"/>
      <c r="BT68" s="87"/>
      <c r="BU68" s="87"/>
      <c r="BV68" s="87"/>
      <c r="CB68" s="87"/>
      <c r="CC68" s="87"/>
      <c r="CD68" s="87"/>
      <c r="CE68" s="87"/>
      <c r="CF68" s="87"/>
      <c r="CG68" s="87"/>
      <c r="CH68" s="87"/>
      <c r="CI68" s="87"/>
      <c r="CJ68" s="87"/>
      <c r="CK68" s="87"/>
      <c r="CQ68" s="87"/>
      <c r="CR68" s="87"/>
      <c r="CS68" s="87"/>
      <c r="CT68" s="87"/>
      <c r="CU68" s="87"/>
      <c r="CV68" s="87"/>
      <c r="CW68" s="87"/>
      <c r="CX68" s="87"/>
      <c r="CY68" s="87"/>
      <c r="CZ68" s="87"/>
      <c r="DF68" s="87"/>
      <c r="DG68" s="87"/>
      <c r="DH68" s="87"/>
      <c r="DI68" s="87"/>
      <c r="DJ68" s="87"/>
      <c r="DK68" s="87"/>
      <c r="DL68" s="87"/>
      <c r="DM68" s="87"/>
      <c r="DN68" s="87"/>
      <c r="DO68" s="87"/>
      <c r="DU68" s="87"/>
      <c r="DV68" s="87"/>
      <c r="DW68" s="87"/>
      <c r="DX68" s="87"/>
      <c r="DY68" s="87"/>
      <c r="DZ68" s="87"/>
      <c r="EA68" s="87"/>
      <c r="EB68" s="87"/>
      <c r="EC68" s="87"/>
      <c r="ED68" s="87"/>
      <c r="EJ68" s="87"/>
      <c r="EK68" s="87"/>
      <c r="EL68" s="87"/>
      <c r="EM68" s="87"/>
      <c r="EN68" s="87"/>
      <c r="EO68" s="87"/>
      <c r="EP68" s="87"/>
      <c r="EQ68" s="87"/>
      <c r="ER68" s="87"/>
      <c r="ES68" s="87"/>
      <c r="EY68" s="87"/>
      <c r="EZ68" s="87"/>
      <c r="FA68" s="87"/>
      <c r="FB68" s="87"/>
      <c r="FC68" s="87"/>
      <c r="FD68" s="87"/>
      <c r="FE68" s="87"/>
      <c r="FF68" s="87"/>
      <c r="FG68" s="87"/>
      <c r="FH68" s="87"/>
      <c r="FN68" s="87"/>
      <c r="FO68" s="87"/>
      <c r="FP68" s="87"/>
      <c r="FQ68" s="87"/>
      <c r="FR68" s="87"/>
      <c r="FS68" s="87"/>
      <c r="FT68" s="87"/>
      <c r="FU68" s="87"/>
      <c r="FV68" s="87"/>
      <c r="FW68" s="87"/>
      <c r="GC68" s="87"/>
      <c r="GD68" s="87"/>
      <c r="GE68" s="87"/>
      <c r="GF68" s="87"/>
      <c r="GG68" s="87"/>
      <c r="GH68" s="87"/>
      <c r="GI68" s="87"/>
      <c r="GJ68" s="87"/>
      <c r="GK68" s="87"/>
      <c r="GL68" s="87"/>
      <c r="GR68" s="87"/>
      <c r="GS68" s="87"/>
      <c r="GT68" s="87"/>
      <c r="GU68" s="87"/>
      <c r="GV68" s="87"/>
      <c r="GW68" s="87"/>
      <c r="GX68" s="87"/>
      <c r="GY68" s="87"/>
      <c r="GZ68" s="87"/>
      <c r="HA68" s="87"/>
      <c r="HG68" s="87"/>
      <c r="HH68" s="87"/>
      <c r="HI68" s="87"/>
      <c r="HJ68" s="87"/>
      <c r="HK68" s="87"/>
      <c r="HL68" s="87"/>
      <c r="HM68" s="87"/>
      <c r="HN68" s="87"/>
      <c r="HO68" s="87"/>
      <c r="HP68" s="87"/>
      <c r="HV68" s="87"/>
      <c r="HW68" s="87"/>
      <c r="HX68" s="87"/>
      <c r="HY68" s="87"/>
      <c r="HZ68" s="87"/>
      <c r="IA68" s="87"/>
      <c r="IB68" s="87"/>
      <c r="IC68" s="87"/>
      <c r="ID68" s="87"/>
      <c r="IE68" s="87"/>
      <c r="IK68" s="87"/>
      <c r="IL68" s="87"/>
      <c r="IM68" s="87"/>
      <c r="IN68" s="87"/>
      <c r="IO68" s="87"/>
      <c r="IP68" s="87"/>
      <c r="IQ68" s="87"/>
      <c r="IR68" s="87"/>
      <c r="IS68" s="87"/>
      <c r="IT68" s="87"/>
      <c r="IZ68" s="87"/>
      <c r="JA68" s="87"/>
      <c r="JB68" s="87"/>
      <c r="JC68" s="87"/>
      <c r="JD68" s="87"/>
      <c r="JE68" s="87"/>
      <c r="JF68" s="87"/>
      <c r="JG68" s="87"/>
      <c r="JH68" s="87"/>
      <c r="JI68" s="87"/>
      <c r="JO68" s="87"/>
      <c r="JP68" s="87"/>
      <c r="JQ68" s="87"/>
      <c r="JR68" s="87"/>
      <c r="JS68" s="87"/>
      <c r="JT68" s="87"/>
      <c r="JU68" s="87"/>
      <c r="JV68" s="87"/>
      <c r="JW68" s="87"/>
      <c r="JX68" s="87"/>
      <c r="KD68" s="87"/>
      <c r="KE68" s="87"/>
      <c r="KF68" s="87"/>
      <c r="KG68" s="87"/>
      <c r="KH68" s="87"/>
      <c r="KI68" s="87"/>
      <c r="KJ68" s="87"/>
      <c r="KK68" s="87"/>
      <c r="KL68" s="87"/>
      <c r="KM68" s="87"/>
      <c r="KS68" s="87"/>
      <c r="KT68" s="87"/>
      <c r="KU68" s="87"/>
      <c r="KV68" s="87"/>
      <c r="KW68" s="87"/>
      <c r="KX68" s="87"/>
      <c r="KY68" s="87"/>
      <c r="KZ68" s="87"/>
      <c r="LA68" s="87"/>
      <c r="LB68" s="87"/>
      <c r="LH68" s="87"/>
      <c r="LI68" s="87"/>
      <c r="LJ68" s="87"/>
      <c r="LK68" s="87"/>
      <c r="LL68" s="87"/>
      <c r="LM68" s="87"/>
      <c r="LN68" s="87"/>
      <c r="LO68" s="87"/>
      <c r="LP68" s="87"/>
      <c r="LQ68" s="87"/>
      <c r="LW68" s="87"/>
      <c r="LX68" s="87"/>
      <c r="LY68" s="87"/>
      <c r="LZ68" s="87"/>
      <c r="MA68" s="87"/>
      <c r="MB68" s="87"/>
      <c r="MC68" s="87"/>
      <c r="MD68" s="87"/>
      <c r="ME68" s="87"/>
      <c r="MF68" s="87"/>
      <c r="ML68" s="87"/>
      <c r="MM68" s="87"/>
      <c r="MN68" s="87"/>
      <c r="MO68" s="87"/>
      <c r="MP68" s="87"/>
      <c r="MQ68" s="87"/>
      <c r="MR68" s="87"/>
      <c r="MS68" s="87"/>
      <c r="MT68" s="87"/>
      <c r="MU68" s="87"/>
      <c r="NA68" s="87"/>
      <c r="NB68" s="87"/>
      <c r="NC68" s="87"/>
      <c r="ND68" s="87"/>
      <c r="NE68" s="87"/>
      <c r="NF68" s="87"/>
      <c r="NG68" s="87"/>
      <c r="NH68" s="87"/>
      <c r="NI68" s="87"/>
      <c r="NJ68" s="87"/>
      <c r="NP68" s="87"/>
      <c r="NQ68" s="87"/>
      <c r="NR68" s="87"/>
      <c r="NS68" s="87"/>
      <c r="NT68" s="87"/>
      <c r="NU68" s="87"/>
      <c r="NV68" s="87"/>
      <c r="NW68" s="87"/>
      <c r="NX68" s="87"/>
      <c r="NY68" s="87"/>
      <c r="OE68" s="87"/>
      <c r="OF68" s="87"/>
      <c r="OG68" s="87"/>
      <c r="OH68" s="87"/>
      <c r="OI68" s="87"/>
      <c r="OJ68" s="87"/>
      <c r="OK68" s="87"/>
      <c r="OL68" s="87"/>
      <c r="OM68" s="87"/>
      <c r="ON68" s="87"/>
      <c r="OT68" s="87"/>
      <c r="OU68" s="87"/>
      <c r="OV68" s="87"/>
      <c r="OW68" s="87"/>
      <c r="OX68" s="87"/>
      <c r="OY68" s="87"/>
      <c r="OZ68" s="87"/>
      <c r="PA68" s="87"/>
      <c r="PB68" s="87"/>
      <c r="PC68" s="87"/>
      <c r="PI68" s="87"/>
      <c r="PJ68" s="87"/>
      <c r="PK68" s="87"/>
      <c r="PL68" s="87"/>
      <c r="PM68" s="87"/>
      <c r="PN68" s="87"/>
      <c r="PO68" s="87"/>
      <c r="PP68" s="87"/>
      <c r="PQ68" s="87"/>
      <c r="PR68" s="87"/>
      <c r="PX68" s="87"/>
      <c r="PY68" s="87"/>
      <c r="PZ68" s="87"/>
      <c r="QA68" s="87"/>
      <c r="QB68" s="87"/>
      <c r="QC68" s="87"/>
      <c r="QD68" s="87"/>
      <c r="QE68" s="87"/>
      <c r="QF68" s="87"/>
      <c r="QG68" s="87"/>
      <c r="QM68" s="87"/>
      <c r="QN68" s="87"/>
      <c r="QO68" s="87"/>
      <c r="QP68" s="87"/>
      <c r="QQ68" s="87"/>
      <c r="QR68" s="87"/>
      <c r="QS68" s="87"/>
      <c r="QT68" s="87"/>
      <c r="QU68" s="87"/>
      <c r="QV68" s="87"/>
      <c r="RB68" s="87"/>
      <c r="RC68" s="87"/>
      <c r="RD68" s="87"/>
      <c r="RE68" s="87"/>
      <c r="RF68" s="87"/>
      <c r="RG68" s="87"/>
      <c r="RH68" s="87"/>
      <c r="RI68" s="87"/>
      <c r="RJ68" s="87"/>
      <c r="RK68" s="87"/>
      <c r="RQ68" s="87"/>
      <c r="RR68" s="87"/>
      <c r="RS68" s="87"/>
      <c r="RT68" s="87"/>
      <c r="RU68" s="87"/>
      <c r="RV68" s="87"/>
      <c r="RW68" s="87"/>
      <c r="RX68" s="87"/>
      <c r="RY68" s="87"/>
      <c r="RZ68" s="87"/>
      <c r="SF68" s="87"/>
      <c r="SG68" s="87"/>
      <c r="SH68" s="87"/>
      <c r="SI68" s="87"/>
      <c r="SJ68" s="87"/>
      <c r="SK68" s="87"/>
      <c r="SL68" s="87"/>
      <c r="SM68" s="87"/>
      <c r="SN68" s="87"/>
      <c r="SO68" s="87"/>
      <c r="SU68" s="87"/>
      <c r="SV68" s="87"/>
      <c r="SW68" s="87"/>
      <c r="SX68" s="87"/>
      <c r="SY68" s="87"/>
      <c r="SZ68" s="87"/>
      <c r="TA68" s="87"/>
      <c r="TB68" s="87"/>
      <c r="TC68" s="87"/>
      <c r="TD68" s="87"/>
      <c r="TJ68" s="87"/>
      <c r="TK68" s="87"/>
      <c r="TL68" s="87"/>
      <c r="TM68" s="87"/>
      <c r="TN68" s="87"/>
      <c r="TO68" s="87"/>
      <c r="TP68" s="87"/>
      <c r="TQ68" s="87"/>
      <c r="TR68" s="87"/>
      <c r="TS68" s="87"/>
      <c r="TY68" s="87"/>
      <c r="TZ68" s="87"/>
      <c r="UA68" s="87"/>
      <c r="UB68" s="87"/>
      <c r="UC68" s="87"/>
      <c r="UD68" s="87"/>
      <c r="UE68" s="87"/>
      <c r="UF68" s="87"/>
      <c r="UG68" s="87"/>
      <c r="UH68" s="87"/>
      <c r="UN68" s="87"/>
      <c r="UO68" s="87"/>
      <c r="UP68" s="87"/>
      <c r="UQ68" s="87"/>
      <c r="UR68" s="87"/>
      <c r="US68" s="87"/>
      <c r="UT68" s="87"/>
      <c r="UU68" s="87"/>
      <c r="UV68" s="87"/>
      <c r="UW68" s="87"/>
      <c r="VC68" s="87"/>
      <c r="VD68" s="87"/>
      <c r="VE68" s="87"/>
      <c r="VF68" s="87"/>
      <c r="VG68" s="87"/>
      <c r="VH68" s="87"/>
      <c r="VI68" s="87"/>
      <c r="VJ68" s="87"/>
      <c r="VK68" s="87"/>
      <c r="VL68" s="87"/>
      <c r="VR68" s="87"/>
      <c r="VS68" s="87"/>
      <c r="VT68" s="87"/>
      <c r="VU68" s="87"/>
      <c r="VV68" s="87"/>
      <c r="VW68" s="87"/>
      <c r="VX68" s="87"/>
      <c r="VY68" s="87"/>
      <c r="VZ68" s="87"/>
      <c r="WA68" s="87"/>
      <c r="WG68" s="87"/>
      <c r="WH68" s="87"/>
      <c r="WI68" s="87"/>
      <c r="WJ68" s="87"/>
      <c r="WK68" s="87"/>
      <c r="WL68" s="87"/>
      <c r="WM68" s="87"/>
      <c r="WN68" s="87"/>
      <c r="WO68" s="87"/>
      <c r="WP68" s="87"/>
      <c r="WV68" s="87"/>
      <c r="WW68" s="87"/>
      <c r="WX68" s="87"/>
      <c r="WY68" s="87"/>
      <c r="WZ68" s="87"/>
      <c r="XA68" s="87"/>
      <c r="XB68" s="87"/>
      <c r="XC68" s="87"/>
      <c r="XD68" s="87"/>
      <c r="XE68" s="87"/>
      <c r="XK68" s="87"/>
      <c r="XL68" s="87"/>
      <c r="XM68" s="87"/>
      <c r="XN68" s="87"/>
      <c r="XO68" s="87"/>
      <c r="XP68" s="87"/>
      <c r="XQ68" s="87"/>
      <c r="XR68" s="87"/>
      <c r="XS68" s="87"/>
      <c r="XT68" s="87"/>
      <c r="XZ68" s="87"/>
      <c r="YA68" s="87"/>
      <c r="YB68" s="87"/>
      <c r="YC68" s="87"/>
      <c r="YD68" s="87"/>
      <c r="YE68" s="87"/>
      <c r="YF68" s="87"/>
      <c r="YG68" s="87"/>
      <c r="YH68" s="87"/>
      <c r="YI68" s="87"/>
      <c r="YO68" s="87"/>
      <c r="YP68" s="87"/>
      <c r="YQ68" s="87"/>
      <c r="YR68" s="87"/>
      <c r="YS68" s="87"/>
      <c r="YT68" s="87"/>
      <c r="YU68" s="87"/>
      <c r="YV68" s="87"/>
      <c r="YW68" s="87"/>
      <c r="YX68" s="87"/>
      <c r="ZD68" s="87"/>
      <c r="ZE68" s="87"/>
      <c r="ZF68" s="87"/>
      <c r="ZG68" s="87"/>
      <c r="ZH68" s="87"/>
      <c r="ZI68" s="87"/>
      <c r="ZJ68" s="87"/>
      <c r="ZK68" s="87"/>
      <c r="ZL68" s="87"/>
      <c r="ZM68" s="87"/>
      <c r="ZS68" s="87"/>
      <c r="ZT68" s="87"/>
      <c r="ZU68" s="87"/>
      <c r="ZV68" s="87"/>
      <c r="ZW68" s="87"/>
      <c r="ZX68" s="87"/>
      <c r="ZY68" s="87"/>
      <c r="ZZ68" s="87"/>
      <c r="AAA68" s="87"/>
      <c r="AAB68" s="87"/>
      <c r="AAH68" s="87"/>
      <c r="AAI68" s="87"/>
      <c r="AAJ68" s="87"/>
      <c r="AAK68" s="87"/>
      <c r="AAL68" s="87"/>
      <c r="AAM68" s="87"/>
      <c r="AAN68" s="87"/>
      <c r="AAO68" s="87"/>
      <c r="AAP68" s="87"/>
      <c r="AAQ68" s="87"/>
      <c r="AAW68" s="87"/>
      <c r="AAX68" s="87"/>
      <c r="AAY68" s="87"/>
      <c r="AAZ68" s="87"/>
      <c r="ABA68" s="87"/>
      <c r="ABB68" s="87"/>
      <c r="ABC68" s="87"/>
      <c r="ABD68" s="87"/>
      <c r="ABE68" s="87"/>
      <c r="ABF68" s="87"/>
      <c r="ABL68" s="87"/>
      <c r="ABM68" s="87"/>
      <c r="ABN68" s="87"/>
      <c r="ABO68" s="87"/>
      <c r="ABP68" s="87"/>
      <c r="ABQ68" s="87"/>
      <c r="ABR68" s="87"/>
      <c r="ABS68" s="87"/>
      <c r="ABT68" s="87"/>
      <c r="ABU68" s="87"/>
      <c r="ACA68" s="87"/>
      <c r="ACB68" s="87"/>
      <c r="ACC68" s="87"/>
      <c r="ACD68" s="87"/>
      <c r="ACE68" s="87"/>
      <c r="ACF68" s="87"/>
      <c r="ACG68" s="87"/>
      <c r="ACH68" s="87"/>
      <c r="ACI68" s="87"/>
      <c r="ACJ68" s="87"/>
      <c r="ACP68" s="87"/>
      <c r="ACQ68" s="87"/>
      <c r="ACR68" s="87"/>
      <c r="ACS68" s="87"/>
      <c r="ACT68" s="87"/>
      <c r="ACU68" s="87"/>
      <c r="ACV68" s="87"/>
      <c r="ACW68" s="87"/>
      <c r="ACX68" s="87"/>
      <c r="ACY68" s="87"/>
      <c r="ADE68" s="87"/>
      <c r="ADF68" s="87"/>
      <c r="ADG68" s="87"/>
      <c r="ADH68" s="87"/>
      <c r="ADI68" s="87"/>
      <c r="ADJ68" s="87"/>
      <c r="ADK68" s="87"/>
      <c r="ADL68" s="87"/>
      <c r="ADM68" s="87"/>
      <c r="ADN68" s="87"/>
      <c r="ADT68" s="87"/>
      <c r="ADU68" s="87"/>
      <c r="ADV68" s="87"/>
      <c r="ADW68" s="87"/>
      <c r="ADX68" s="87"/>
      <c r="ADY68" s="87"/>
      <c r="ADZ68" s="87"/>
      <c r="AEA68" s="87"/>
      <c r="AEB68" s="87"/>
      <c r="AEC68" s="87"/>
      <c r="AEI68" s="87"/>
      <c r="AEJ68" s="87"/>
      <c r="AEK68" s="87"/>
      <c r="AEL68" s="87"/>
      <c r="AEM68" s="87"/>
      <c r="AEN68" s="87"/>
      <c r="AEO68" s="87"/>
      <c r="AEP68" s="87"/>
      <c r="AEQ68" s="87"/>
      <c r="AER68" s="87"/>
      <c r="AEX68" s="87"/>
      <c r="AEY68" s="87"/>
      <c r="AEZ68" s="87"/>
      <c r="AFA68" s="87"/>
      <c r="AFB68" s="87"/>
      <c r="AFC68" s="87"/>
      <c r="AFD68" s="87"/>
      <c r="AFE68" s="87"/>
      <c r="AFF68" s="87"/>
      <c r="AFG68" s="87"/>
      <c r="AFM68" s="87"/>
      <c r="AFN68" s="87"/>
      <c r="AFO68" s="87"/>
      <c r="AFP68" s="87"/>
      <c r="AFQ68" s="87"/>
      <c r="AFR68" s="87"/>
      <c r="AFS68" s="87"/>
      <c r="AFT68" s="87"/>
      <c r="AFU68" s="87"/>
      <c r="AFV68" s="87"/>
      <c r="AGB68" s="87"/>
      <c r="AGC68" s="87"/>
      <c r="AGD68" s="87"/>
      <c r="AGE68" s="87"/>
      <c r="AGF68" s="87"/>
      <c r="AGG68" s="87"/>
      <c r="AGH68" s="87"/>
      <c r="AGI68" s="87"/>
      <c r="AGJ68" s="87"/>
      <c r="AGK68" s="87"/>
      <c r="AGQ68" s="87"/>
      <c r="AGR68" s="87"/>
      <c r="AGS68" s="87"/>
      <c r="AGT68" s="87"/>
      <c r="AGU68" s="87"/>
      <c r="AGV68" s="87"/>
      <c r="AGW68" s="87"/>
      <c r="AGX68" s="87"/>
      <c r="AGY68" s="87"/>
      <c r="AGZ68" s="87"/>
      <c r="AHF68" s="87"/>
      <c r="AHG68" s="87"/>
      <c r="AHH68" s="87"/>
      <c r="AHI68" s="87"/>
      <c r="AHJ68" s="87"/>
      <c r="AHK68" s="87"/>
      <c r="AHL68" s="87"/>
      <c r="AHM68" s="87"/>
      <c r="AHN68" s="87"/>
      <c r="AHO68" s="87"/>
      <c r="AHU68" s="87"/>
      <c r="AHV68" s="87"/>
      <c r="AHW68" s="87"/>
      <c r="AHX68" s="87"/>
      <c r="AHY68" s="87"/>
      <c r="AHZ68" s="87"/>
      <c r="AIA68" s="87"/>
      <c r="AIB68" s="87"/>
      <c r="AIC68" s="87"/>
      <c r="AID68" s="87"/>
      <c r="AIJ68" s="87"/>
      <c r="AIK68" s="87"/>
      <c r="AIL68" s="87"/>
      <c r="AIM68" s="87"/>
      <c r="AIN68" s="87"/>
      <c r="AIO68" s="87"/>
      <c r="AIP68" s="87"/>
      <c r="AIQ68" s="87"/>
      <c r="AIR68" s="87"/>
      <c r="AIS68" s="87"/>
      <c r="AIY68" s="87"/>
      <c r="AIZ68" s="87"/>
      <c r="AJA68" s="87"/>
      <c r="AJB68" s="87"/>
      <c r="AJC68" s="87"/>
      <c r="AJD68" s="87"/>
      <c r="AJE68" s="87"/>
      <c r="AJF68" s="87"/>
      <c r="AJG68" s="87"/>
      <c r="AJH68" s="87"/>
      <c r="AJN68" s="87"/>
      <c r="AJO68" s="87"/>
      <c r="AJP68" s="87"/>
      <c r="AJQ68" s="87"/>
      <c r="AJR68" s="87"/>
      <c r="AJS68" s="87"/>
      <c r="AJT68" s="87"/>
      <c r="AJU68" s="87"/>
      <c r="AJV68" s="87"/>
      <c r="AJW68" s="87"/>
      <c r="AKC68" s="87"/>
      <c r="AKD68" s="87"/>
      <c r="AKE68" s="87"/>
      <c r="AKF68" s="87"/>
      <c r="AKG68" s="87"/>
      <c r="AKH68" s="87"/>
      <c r="AKI68" s="87"/>
      <c r="AKJ68" s="87"/>
      <c r="AKK68" s="87"/>
      <c r="AKL68" s="87"/>
      <c r="AKR68" s="87"/>
      <c r="AKS68" s="87"/>
      <c r="AKT68" s="87"/>
      <c r="AKU68" s="87"/>
      <c r="AKV68" s="87"/>
      <c r="AKW68" s="87"/>
      <c r="AKX68" s="87"/>
      <c r="AKY68" s="87"/>
      <c r="AKZ68" s="87"/>
      <c r="ALA68" s="87"/>
      <c r="ALG68" s="87"/>
      <c r="ALH68" s="87"/>
      <c r="ALI68" s="87"/>
      <c r="ALJ68" s="87"/>
      <c r="ALK68" s="87"/>
      <c r="ALL68" s="87"/>
      <c r="ALM68" s="87"/>
      <c r="ALN68" s="87"/>
      <c r="ALO68" s="87"/>
      <c r="ALP68" s="87"/>
      <c r="ALV68" s="87"/>
      <c r="ALW68" s="87"/>
      <c r="ALX68" s="87"/>
      <c r="ALY68" s="87"/>
      <c r="ALZ68" s="87"/>
      <c r="AMA68" s="87"/>
      <c r="AMB68" s="87"/>
      <c r="AMC68" s="87"/>
      <c r="AMD68" s="87"/>
      <c r="AME68" s="87"/>
      <c r="AMK68" s="87"/>
      <c r="AML68" s="87"/>
      <c r="AMM68" s="87"/>
      <c r="AMN68" s="87"/>
      <c r="AMO68" s="87"/>
      <c r="AMP68" s="87"/>
      <c r="AMQ68" s="87"/>
      <c r="AMR68" s="87"/>
      <c r="AMS68" s="87"/>
      <c r="AMT68" s="87"/>
      <c r="AMZ68" s="87"/>
      <c r="ANA68" s="87"/>
      <c r="ANB68" s="87"/>
      <c r="ANC68" s="87"/>
      <c r="AND68" s="87"/>
      <c r="ANE68" s="87"/>
      <c r="ANF68" s="87"/>
      <c r="ANG68" s="87"/>
      <c r="ANH68" s="87"/>
      <c r="ANI68" s="87"/>
      <c r="ANO68" s="87"/>
      <c r="ANP68" s="87"/>
      <c r="ANQ68" s="87"/>
      <c r="ANR68" s="87"/>
      <c r="ANS68" s="87"/>
      <c r="ANT68" s="87"/>
      <c r="ANU68" s="87"/>
      <c r="ANV68" s="87"/>
      <c r="ANW68" s="87"/>
      <c r="ANX68" s="87"/>
      <c r="AOD68" s="87"/>
      <c r="AOE68" s="87"/>
      <c r="AOF68" s="87"/>
      <c r="AOG68" s="87"/>
      <c r="AOH68" s="87"/>
      <c r="AOI68" s="87"/>
      <c r="AOJ68" s="87"/>
      <c r="AOK68" s="87"/>
      <c r="AOL68" s="87"/>
      <c r="AOM68" s="87"/>
      <c r="AOS68" s="87"/>
      <c r="AOT68" s="87"/>
      <c r="AOU68" s="87"/>
      <c r="AOV68" s="87"/>
      <c r="AOW68" s="87"/>
      <c r="AOX68" s="87"/>
      <c r="AOY68" s="87"/>
      <c r="AOZ68" s="87"/>
      <c r="APA68" s="87"/>
      <c r="APB68" s="87"/>
      <c r="APH68" s="87"/>
      <c r="API68" s="87"/>
      <c r="APJ68" s="87"/>
      <c r="APK68" s="87"/>
      <c r="APL68" s="87"/>
      <c r="APM68" s="87"/>
      <c r="APN68" s="87"/>
      <c r="APO68" s="87"/>
      <c r="APP68" s="87"/>
      <c r="APQ68" s="87"/>
      <c r="APW68" s="87"/>
      <c r="APX68" s="87"/>
      <c r="APY68" s="87"/>
      <c r="APZ68" s="87"/>
      <c r="AQA68" s="87"/>
      <c r="AQB68" s="87"/>
      <c r="AQC68" s="87"/>
      <c r="AQD68" s="87"/>
      <c r="AQE68" s="87"/>
      <c r="AQF68" s="87"/>
      <c r="AQL68" s="87"/>
      <c r="AQM68" s="87"/>
      <c r="AQN68" s="87"/>
      <c r="AQO68" s="87"/>
      <c r="AQP68" s="87"/>
      <c r="AQQ68" s="87"/>
      <c r="AQR68" s="87"/>
      <c r="AQS68" s="87"/>
      <c r="AQT68" s="87"/>
      <c r="AQU68" s="87"/>
      <c r="ARA68" s="87"/>
      <c r="ARB68" s="87"/>
      <c r="ARC68" s="87"/>
      <c r="ARD68" s="87"/>
      <c r="ARE68" s="87"/>
      <c r="ARF68" s="87"/>
      <c r="ARG68" s="87"/>
      <c r="ARH68" s="87"/>
      <c r="ARI68" s="87"/>
      <c r="ARJ68" s="87"/>
      <c r="ARP68" s="87"/>
      <c r="ARQ68" s="87"/>
      <c r="ARR68" s="87"/>
      <c r="ARS68" s="87"/>
      <c r="ART68" s="87"/>
      <c r="ARU68" s="87"/>
      <c r="ARV68" s="87"/>
      <c r="ARW68" s="87"/>
      <c r="ARX68" s="87"/>
      <c r="ARY68" s="87"/>
      <c r="ASE68" s="87"/>
      <c r="ASF68" s="87"/>
      <c r="ASG68" s="87"/>
      <c r="ASH68" s="87"/>
      <c r="ASI68" s="87"/>
      <c r="ASJ68" s="87"/>
      <c r="ASK68" s="87"/>
      <c r="ASL68" s="87"/>
      <c r="ASM68" s="87"/>
      <c r="ASN68" s="87"/>
      <c r="AST68" s="87"/>
      <c r="ASU68" s="87"/>
      <c r="ASV68" s="87"/>
      <c r="ASW68" s="87"/>
      <c r="ASX68" s="87"/>
      <c r="ASY68" s="87"/>
      <c r="ASZ68" s="87"/>
      <c r="ATA68" s="87"/>
      <c r="ATB68" s="87"/>
      <c r="ATC68" s="87"/>
      <c r="ATI68" s="87"/>
      <c r="ATJ68" s="87"/>
      <c r="ATK68" s="87"/>
      <c r="ATL68" s="87"/>
      <c r="ATM68" s="87"/>
      <c r="ATN68" s="87"/>
      <c r="ATO68" s="87"/>
      <c r="ATP68" s="87"/>
      <c r="ATQ68" s="87"/>
      <c r="ATR68" s="87"/>
      <c r="ATX68" s="87"/>
      <c r="ATY68" s="87"/>
      <c r="ATZ68" s="87"/>
      <c r="AUA68" s="87"/>
      <c r="AUB68" s="87"/>
      <c r="AUC68" s="87"/>
      <c r="AUD68" s="87"/>
      <c r="AUE68" s="87"/>
      <c r="AUF68" s="87"/>
      <c r="AUG68" s="87"/>
      <c r="AUM68" s="87"/>
      <c r="AUN68" s="87"/>
      <c r="AUO68" s="87"/>
      <c r="AUP68" s="87"/>
      <c r="AUQ68" s="87"/>
      <c r="AUR68" s="87"/>
      <c r="AUS68" s="87"/>
      <c r="AUT68" s="87"/>
      <c r="AUU68" s="87"/>
      <c r="AUV68" s="87"/>
      <c r="AVB68" s="87"/>
      <c r="AVC68" s="87"/>
      <c r="AVD68" s="87"/>
      <c r="AVE68" s="87"/>
      <c r="AVF68" s="87"/>
      <c r="AVG68" s="87"/>
      <c r="AVH68" s="87"/>
      <c r="AVI68" s="87"/>
      <c r="AVJ68" s="87"/>
      <c r="AVK68" s="87"/>
      <c r="AVQ68" s="87"/>
      <c r="AVR68" s="87"/>
      <c r="AVS68" s="87"/>
      <c r="AVT68" s="87"/>
      <c r="AVU68" s="87"/>
      <c r="AVV68" s="87"/>
      <c r="AVW68" s="87"/>
      <c r="AVX68" s="87"/>
      <c r="AVY68" s="87"/>
      <c r="AVZ68" s="87"/>
      <c r="AWF68" s="87"/>
      <c r="AWG68" s="87"/>
      <c r="AWH68" s="87"/>
      <c r="AWI68" s="87"/>
      <c r="AWJ68" s="87"/>
      <c r="AWK68" s="87"/>
      <c r="AWL68" s="87"/>
      <c r="AWM68" s="87"/>
      <c r="AWN68" s="87"/>
      <c r="AWO68" s="87"/>
      <c r="AWU68" s="87"/>
      <c r="AWV68" s="87"/>
      <c r="AWW68" s="87"/>
      <c r="AWX68" s="87"/>
      <c r="AWY68" s="87"/>
      <c r="AWZ68" s="87"/>
      <c r="AXA68" s="87"/>
      <c r="AXB68" s="87"/>
      <c r="AXC68" s="87"/>
      <c r="AXD68" s="87"/>
      <c r="AXJ68" s="87"/>
      <c r="AXK68" s="87"/>
      <c r="AXL68" s="87"/>
      <c r="AXM68" s="87"/>
      <c r="AXN68" s="87"/>
      <c r="AXO68" s="87"/>
      <c r="AXP68" s="87"/>
      <c r="AXQ68" s="87"/>
      <c r="AXR68" s="87"/>
      <c r="AXS68" s="87"/>
      <c r="AXY68" s="87"/>
      <c r="AXZ68" s="87"/>
      <c r="AYA68" s="87"/>
      <c r="AYB68" s="87"/>
      <c r="AYC68" s="87"/>
      <c r="AYD68" s="87"/>
      <c r="AYE68" s="87"/>
      <c r="AYF68" s="87"/>
      <c r="AYG68" s="87"/>
      <c r="AYH68" s="87"/>
      <c r="AYN68" s="87"/>
      <c r="AYO68" s="87"/>
      <c r="AYP68" s="87"/>
      <c r="AYQ68" s="87"/>
      <c r="AYR68" s="87"/>
      <c r="AYS68" s="87"/>
      <c r="AYT68" s="87"/>
      <c r="AYU68" s="87"/>
      <c r="AYV68" s="87"/>
      <c r="AYW68" s="87"/>
      <c r="AZC68" s="87"/>
      <c r="AZD68" s="87"/>
      <c r="AZE68" s="87"/>
      <c r="AZF68" s="87"/>
      <c r="AZG68" s="87"/>
      <c r="AZH68" s="87"/>
      <c r="AZI68" s="87"/>
      <c r="AZJ68" s="87"/>
      <c r="AZK68" s="87"/>
      <c r="AZL68" s="87"/>
      <c r="AZR68" s="87"/>
      <c r="AZS68" s="87"/>
      <c r="AZT68" s="87"/>
      <c r="AZU68" s="87"/>
      <c r="AZV68" s="87"/>
      <c r="AZW68" s="87"/>
      <c r="AZX68" s="87"/>
      <c r="AZY68" s="87"/>
      <c r="AZZ68" s="87"/>
      <c r="BAA68" s="87"/>
      <c r="BAG68" s="87"/>
      <c r="BAH68" s="87"/>
      <c r="BAI68" s="87"/>
      <c r="BAJ68" s="87"/>
      <c r="BAK68" s="87"/>
      <c r="BAL68" s="87"/>
      <c r="BAM68" s="87"/>
      <c r="BAN68" s="87"/>
      <c r="BAO68" s="87"/>
      <c r="BAP68" s="87"/>
      <c r="BAV68" s="87"/>
      <c r="BAW68" s="87"/>
      <c r="BAX68" s="87"/>
      <c r="BAY68" s="87"/>
      <c r="BAZ68" s="87"/>
      <c r="BBA68" s="87"/>
      <c r="BBB68" s="87"/>
      <c r="BBC68" s="87"/>
      <c r="BBD68" s="87"/>
      <c r="BBE68" s="87"/>
      <c r="BBK68" s="87"/>
      <c r="BBL68" s="87"/>
      <c r="BBM68" s="87"/>
      <c r="BBN68" s="87"/>
      <c r="BBO68" s="87"/>
      <c r="BBP68" s="87"/>
      <c r="BBQ68" s="87"/>
      <c r="BBR68" s="87"/>
      <c r="BBS68" s="87"/>
      <c r="BBT68" s="87"/>
      <c r="BBZ68" s="87"/>
      <c r="BCA68" s="87"/>
      <c r="BCB68" s="87"/>
      <c r="BCC68" s="87"/>
      <c r="BCD68" s="87"/>
      <c r="BCE68" s="87"/>
      <c r="BCF68" s="87"/>
      <c r="BCG68" s="87"/>
      <c r="BCH68" s="87"/>
      <c r="BCI68" s="87"/>
      <c r="BCO68" s="87"/>
      <c r="BCP68" s="87"/>
      <c r="BCQ68" s="87"/>
      <c r="BCR68" s="87"/>
      <c r="BCS68" s="87"/>
      <c r="BCT68" s="87"/>
      <c r="BCU68" s="87"/>
      <c r="BCV68" s="87"/>
      <c r="BCW68" s="87"/>
      <c r="BCX68" s="87"/>
      <c r="BDD68" s="87"/>
      <c r="BDE68" s="87"/>
      <c r="BDF68" s="87"/>
      <c r="BDG68" s="87"/>
      <c r="BDH68" s="87"/>
      <c r="BDI68" s="87"/>
      <c r="BDJ68" s="87"/>
      <c r="BDK68" s="87"/>
      <c r="BDL68" s="87"/>
      <c r="BDM68" s="87"/>
      <c r="BDS68" s="87"/>
      <c r="BDT68" s="87"/>
      <c r="BDU68" s="87"/>
      <c r="BDV68" s="87"/>
      <c r="BDW68" s="87"/>
      <c r="BDX68" s="87"/>
      <c r="BDY68" s="87"/>
      <c r="BDZ68" s="87"/>
      <c r="BEA68" s="87"/>
      <c r="BEB68" s="87"/>
      <c r="BEH68" s="87"/>
      <c r="BEI68" s="87"/>
      <c r="BEJ68" s="87"/>
      <c r="BEK68" s="87"/>
      <c r="BEL68" s="87"/>
      <c r="BEM68" s="87"/>
      <c r="BEN68" s="87"/>
      <c r="BEO68" s="87"/>
      <c r="BEP68" s="87"/>
      <c r="BEQ68" s="87"/>
      <c r="BEW68" s="87"/>
      <c r="BEX68" s="87"/>
      <c r="BEY68" s="87"/>
      <c r="BEZ68" s="87"/>
      <c r="BFA68" s="87"/>
      <c r="BFB68" s="87"/>
      <c r="BFC68" s="87"/>
      <c r="BFD68" s="87"/>
      <c r="BFE68" s="87"/>
      <c r="BFF68" s="87"/>
      <c r="BFL68" s="87"/>
      <c r="BFM68" s="87"/>
      <c r="BFN68" s="87"/>
      <c r="BFO68" s="87"/>
      <c r="BFP68" s="87"/>
      <c r="BFQ68" s="87"/>
      <c r="BFR68" s="87"/>
      <c r="BFS68" s="87"/>
      <c r="BFT68" s="87"/>
      <c r="BFU68" s="87"/>
      <c r="BGA68" s="87"/>
      <c r="BGB68" s="87"/>
      <c r="BGC68" s="87"/>
      <c r="BGD68" s="87"/>
      <c r="BGE68" s="87"/>
      <c r="BGF68" s="87"/>
      <c r="BGG68" s="87"/>
      <c r="BGH68" s="87"/>
      <c r="BGI68" s="87"/>
      <c r="BGJ68" s="87"/>
      <c r="BGP68" s="87"/>
      <c r="BGQ68" s="87"/>
      <c r="BGR68" s="87"/>
      <c r="BGS68" s="87"/>
      <c r="BGT68" s="87"/>
      <c r="BGU68" s="87"/>
      <c r="BGV68" s="87"/>
      <c r="BGW68" s="87"/>
      <c r="BGX68" s="87"/>
      <c r="BGY68" s="87"/>
      <c r="BHE68" s="87"/>
      <c r="BHF68" s="87"/>
      <c r="BHG68" s="87"/>
      <c r="BHH68" s="87"/>
      <c r="BHI68" s="87"/>
      <c r="BHJ68" s="87"/>
      <c r="BHK68" s="87"/>
      <c r="BHL68" s="87"/>
      <c r="BHM68" s="87"/>
      <c r="BHN68" s="87"/>
      <c r="BHT68" s="87"/>
      <c r="BHU68" s="87"/>
      <c r="BHV68" s="87"/>
      <c r="BHW68" s="87"/>
      <c r="BHX68" s="87"/>
      <c r="BHY68" s="87"/>
      <c r="BHZ68" s="87"/>
      <c r="BIA68" s="87"/>
      <c r="BIB68" s="87"/>
      <c r="BIC68" s="87"/>
      <c r="BII68" s="87"/>
      <c r="BIJ68" s="87"/>
      <c r="BIK68" s="87"/>
      <c r="BIL68" s="87"/>
      <c r="BIM68" s="87"/>
      <c r="BIN68" s="87"/>
      <c r="BIO68" s="87"/>
      <c r="BIP68" s="87"/>
      <c r="BIQ68" s="87"/>
      <c r="BIR68" s="87"/>
      <c r="BIX68" s="87"/>
      <c r="BIY68" s="87"/>
      <c r="BIZ68" s="87"/>
      <c r="BJA68" s="87"/>
      <c r="BJB68" s="87"/>
      <c r="BJC68" s="87"/>
      <c r="BJD68" s="87"/>
      <c r="BJE68" s="87"/>
      <c r="BJF68" s="87"/>
      <c r="BJG68" s="87"/>
      <c r="BJM68" s="87"/>
      <c r="BJN68" s="87"/>
      <c r="BJO68" s="87"/>
      <c r="BJP68" s="87"/>
      <c r="BJQ68" s="87"/>
      <c r="BJR68" s="87"/>
      <c r="BJS68" s="87"/>
      <c r="BJT68" s="87"/>
      <c r="BJU68" s="87"/>
      <c r="BJV68" s="87"/>
      <c r="BKB68" s="87"/>
      <c r="BKC68" s="87"/>
      <c r="BKD68" s="87"/>
      <c r="BKE68" s="87"/>
      <c r="BKF68" s="87"/>
      <c r="BKG68" s="87"/>
      <c r="BKH68" s="87"/>
      <c r="BKI68" s="87"/>
      <c r="BKJ68" s="87"/>
      <c r="BKK68" s="87"/>
      <c r="BKQ68" s="87"/>
      <c r="BKR68" s="87"/>
      <c r="BKS68" s="87"/>
      <c r="BKT68" s="87"/>
      <c r="BKU68" s="87"/>
      <c r="BKV68" s="87"/>
      <c r="BKW68" s="87"/>
      <c r="BKX68" s="87"/>
      <c r="BKY68" s="87"/>
      <c r="BKZ68" s="87"/>
      <c r="BLF68" s="87"/>
      <c r="BLG68" s="87"/>
      <c r="BLH68" s="87"/>
      <c r="BLI68" s="87"/>
      <c r="BLJ68" s="87"/>
      <c r="BLK68" s="87"/>
      <c r="BLL68" s="87"/>
      <c r="BLM68" s="87"/>
      <c r="BLN68" s="87"/>
      <c r="BLO68" s="87"/>
      <c r="BLU68" s="87"/>
      <c r="BLV68" s="87"/>
      <c r="BLW68" s="87"/>
      <c r="BLX68" s="87"/>
      <c r="BLY68" s="87"/>
      <c r="BLZ68" s="87"/>
      <c r="BMA68" s="87"/>
      <c r="BMB68" s="87"/>
      <c r="BMC68" s="87"/>
      <c r="BMD68" s="87"/>
      <c r="BMJ68" s="87"/>
      <c r="BMK68" s="87"/>
      <c r="BML68" s="87"/>
      <c r="BMM68" s="87"/>
      <c r="BMN68" s="87"/>
      <c r="BMO68" s="87"/>
      <c r="BMP68" s="87"/>
      <c r="BMQ68" s="87"/>
      <c r="BMR68" s="87"/>
      <c r="BMS68" s="87"/>
      <c r="BMY68" s="87"/>
      <c r="BMZ68" s="87"/>
      <c r="BNA68" s="87"/>
      <c r="BNB68" s="87"/>
      <c r="BNC68" s="87"/>
      <c r="BND68" s="87"/>
      <c r="BNE68" s="87"/>
      <c r="BNF68" s="87"/>
      <c r="BNG68" s="87"/>
      <c r="BNH68" s="87"/>
      <c r="BNN68" s="87"/>
      <c r="BNO68" s="87"/>
      <c r="BNP68" s="87"/>
      <c r="BNQ68" s="87"/>
      <c r="BNR68" s="87"/>
      <c r="BNS68" s="87"/>
      <c r="BNT68" s="87"/>
      <c r="BNU68" s="87"/>
      <c r="BNV68" s="87"/>
      <c r="BNW68" s="87"/>
      <c r="BOC68" s="87"/>
      <c r="BOD68" s="87"/>
      <c r="BOE68" s="87"/>
      <c r="BOF68" s="87"/>
      <c r="BOG68" s="87"/>
      <c r="BOH68" s="87"/>
      <c r="BOI68" s="87"/>
      <c r="BOJ68" s="87"/>
      <c r="BOK68" s="87"/>
      <c r="BOL68" s="87"/>
      <c r="BOR68" s="87"/>
      <c r="BOS68" s="87"/>
      <c r="BOT68" s="87"/>
      <c r="BOU68" s="87"/>
      <c r="BOV68" s="87"/>
      <c r="BOW68" s="87"/>
      <c r="BOX68" s="87"/>
      <c r="BOY68" s="87"/>
      <c r="BOZ68" s="87"/>
      <c r="BPA68" s="87"/>
      <c r="BPG68" s="87"/>
      <c r="BPH68" s="87"/>
      <c r="BPI68" s="87"/>
      <c r="BPJ68" s="87"/>
      <c r="BPK68" s="87"/>
      <c r="BPL68" s="87"/>
      <c r="BPM68" s="87"/>
      <c r="BPN68" s="87"/>
      <c r="BPO68" s="87"/>
      <c r="BPP68" s="87"/>
      <c r="BPV68" s="87"/>
      <c r="BPW68" s="87"/>
      <c r="BPX68" s="87"/>
      <c r="BPY68" s="87"/>
      <c r="BPZ68" s="87"/>
      <c r="BQA68" s="87"/>
      <c r="BQB68" s="87"/>
      <c r="BQC68" s="87"/>
      <c r="BQD68" s="87"/>
      <c r="BQE68" s="87"/>
      <c r="BQK68" s="87"/>
      <c r="BQL68" s="87"/>
      <c r="BQM68" s="87"/>
      <c r="BQN68" s="87"/>
      <c r="BQO68" s="87"/>
      <c r="BQP68" s="87"/>
      <c r="BQQ68" s="87"/>
      <c r="BQR68" s="87"/>
      <c r="BQS68" s="87"/>
      <c r="BQT68" s="87"/>
      <c r="BQZ68" s="87"/>
      <c r="BRA68" s="87"/>
      <c r="BRB68" s="87"/>
      <c r="BRC68" s="87"/>
      <c r="BRD68" s="87"/>
      <c r="BRE68" s="87"/>
      <c r="BRF68" s="87"/>
      <c r="BRG68" s="87"/>
      <c r="BRH68" s="87"/>
      <c r="BRI68" s="87"/>
      <c r="BRO68" s="87"/>
      <c r="BRP68" s="87"/>
      <c r="BRQ68" s="87"/>
      <c r="BRR68" s="87"/>
      <c r="BRS68" s="87"/>
      <c r="BRT68" s="87"/>
      <c r="BRU68" s="87"/>
      <c r="BRV68" s="87"/>
      <c r="BRW68" s="87"/>
      <c r="BRX68" s="87"/>
      <c r="BSD68" s="87"/>
      <c r="BSE68" s="87"/>
      <c r="BSF68" s="87"/>
      <c r="BSG68" s="87"/>
      <c r="BSH68" s="87"/>
      <c r="BSI68" s="87"/>
      <c r="BSJ68" s="87"/>
      <c r="BSK68" s="87"/>
      <c r="BSL68" s="87"/>
      <c r="BSM68" s="87"/>
      <c r="BSS68" s="87"/>
      <c r="BST68" s="87"/>
      <c r="BSU68" s="87"/>
      <c r="BSV68" s="87"/>
      <c r="BSW68" s="87"/>
      <c r="BSX68" s="87"/>
      <c r="BSY68" s="87"/>
      <c r="BSZ68" s="87"/>
      <c r="BTA68" s="87"/>
      <c r="BTB68" s="87"/>
      <c r="BTH68" s="87"/>
      <c r="BTI68" s="87"/>
      <c r="BTJ68" s="87"/>
      <c r="BTK68" s="87"/>
      <c r="BTL68" s="87"/>
      <c r="BTM68" s="87"/>
      <c r="BTN68" s="87"/>
      <c r="BTO68" s="87"/>
      <c r="BTP68" s="87"/>
      <c r="BTQ68" s="87"/>
      <c r="BTW68" s="87"/>
      <c r="BTX68" s="87"/>
      <c r="BTY68" s="87"/>
      <c r="BTZ68" s="87"/>
      <c r="BUA68" s="87"/>
      <c r="BUB68" s="87"/>
      <c r="BUC68" s="87"/>
      <c r="BUD68" s="87"/>
      <c r="BUE68" s="87"/>
      <c r="BUF68" s="87"/>
      <c r="BUL68" s="87"/>
      <c r="BUM68" s="87"/>
      <c r="BUN68" s="87"/>
      <c r="BUO68" s="87"/>
      <c r="BUP68" s="87"/>
      <c r="BUQ68" s="87"/>
      <c r="BUR68" s="87"/>
      <c r="BUS68" s="87"/>
      <c r="BUT68" s="87"/>
      <c r="BUU68" s="87"/>
      <c r="BVA68" s="87"/>
      <c r="BVB68" s="87"/>
      <c r="BVC68" s="87"/>
      <c r="BVD68" s="87"/>
      <c r="BVE68" s="87"/>
      <c r="BVF68" s="87"/>
      <c r="BVG68" s="87"/>
      <c r="BVH68" s="87"/>
      <c r="BVI68" s="87"/>
      <c r="BVJ68" s="87"/>
      <c r="BVP68" s="87"/>
      <c r="BVQ68" s="87"/>
      <c r="BVR68" s="87"/>
      <c r="BVS68" s="87"/>
      <c r="BVT68" s="87"/>
      <c r="BVU68" s="87"/>
      <c r="BVV68" s="87"/>
      <c r="BVW68" s="87"/>
      <c r="BVX68" s="87"/>
      <c r="BVY68" s="87"/>
      <c r="BWE68" s="87"/>
      <c r="BWF68" s="87"/>
      <c r="BWG68" s="87"/>
      <c r="BWH68" s="87"/>
      <c r="BWI68" s="87"/>
      <c r="BWJ68" s="87"/>
      <c r="BWK68" s="87"/>
      <c r="BWL68" s="87"/>
      <c r="BWM68" s="87"/>
      <c r="BWN68" s="87"/>
      <c r="BWT68" s="87"/>
      <c r="BWU68" s="87"/>
      <c r="BWV68" s="87"/>
      <c r="BWW68" s="87"/>
      <c r="BWX68" s="87"/>
      <c r="BWY68" s="87"/>
      <c r="BWZ68" s="87"/>
      <c r="BXA68" s="87"/>
      <c r="BXB68" s="87"/>
      <c r="BXC68" s="87"/>
      <c r="BXI68" s="87"/>
      <c r="BXJ68" s="87"/>
      <c r="BXK68" s="87"/>
      <c r="BXL68" s="87"/>
      <c r="BXM68" s="87"/>
      <c r="BXN68" s="87"/>
      <c r="BXO68" s="87"/>
      <c r="BXP68" s="87"/>
      <c r="BXQ68" s="87"/>
      <c r="BXR68" s="87"/>
      <c r="BXX68" s="87"/>
      <c r="BXY68" s="87"/>
      <c r="BXZ68" s="87"/>
      <c r="BYA68" s="87"/>
      <c r="BYB68" s="87"/>
      <c r="BYC68" s="87"/>
      <c r="BYD68" s="87"/>
      <c r="BYE68" s="87"/>
      <c r="BYF68" s="87"/>
      <c r="BYG68" s="87"/>
      <c r="BYM68" s="87"/>
      <c r="BYN68" s="87"/>
      <c r="BYO68" s="87"/>
      <c r="BYP68" s="87"/>
      <c r="BYQ68" s="87"/>
      <c r="BYR68" s="87"/>
      <c r="BYS68" s="87"/>
      <c r="BYT68" s="87"/>
      <c r="BYU68" s="87"/>
      <c r="BYV68" s="87"/>
      <c r="BZB68" s="87"/>
      <c r="BZC68" s="87"/>
      <c r="BZD68" s="87"/>
      <c r="BZE68" s="87"/>
      <c r="BZF68" s="87"/>
      <c r="BZG68" s="87"/>
      <c r="BZH68" s="87"/>
      <c r="BZI68" s="87"/>
      <c r="BZJ68" s="87"/>
      <c r="BZK68" s="87"/>
      <c r="BZQ68" s="87"/>
      <c r="BZR68" s="87"/>
      <c r="BZS68" s="87"/>
      <c r="BZT68" s="87"/>
      <c r="BZU68" s="87"/>
      <c r="BZV68" s="87"/>
      <c r="BZW68" s="87"/>
      <c r="BZX68" s="87"/>
      <c r="BZY68" s="87"/>
      <c r="BZZ68" s="87"/>
      <c r="CAF68" s="87"/>
      <c r="CAG68" s="87"/>
      <c r="CAH68" s="87"/>
      <c r="CAI68" s="87"/>
      <c r="CAJ68" s="87"/>
      <c r="CAK68" s="87"/>
      <c r="CAL68" s="87"/>
      <c r="CAM68" s="87"/>
      <c r="CAN68" s="87"/>
      <c r="CAO68" s="87"/>
      <c r="CAU68" s="87"/>
      <c r="CAV68" s="87"/>
      <c r="CAW68" s="87"/>
      <c r="CAX68" s="87"/>
      <c r="CAY68" s="87"/>
      <c r="CAZ68" s="87"/>
      <c r="CBA68" s="87"/>
      <c r="CBB68" s="87"/>
      <c r="CBC68" s="87"/>
      <c r="CBD68" s="87"/>
      <c r="CBJ68" s="87"/>
      <c r="CBK68" s="87"/>
      <c r="CBL68" s="87"/>
      <c r="CBM68" s="87"/>
      <c r="CBN68" s="87"/>
      <c r="CBO68" s="87"/>
      <c r="CBP68" s="87"/>
      <c r="CBQ68" s="87"/>
      <c r="CBR68" s="87"/>
      <c r="CBS68" s="87"/>
      <c r="CBY68" s="87"/>
      <c r="CBZ68" s="87"/>
      <c r="CCA68" s="87"/>
      <c r="CCB68" s="87"/>
      <c r="CCC68" s="87"/>
      <c r="CCD68" s="87"/>
      <c r="CCE68" s="87"/>
      <c r="CCF68" s="87"/>
      <c r="CCG68" s="87"/>
      <c r="CCH68" s="87"/>
      <c r="CCN68" s="87"/>
      <c r="CCO68" s="87"/>
      <c r="CCP68" s="87"/>
      <c r="CCQ68" s="87"/>
      <c r="CCR68" s="87"/>
      <c r="CCS68" s="87"/>
      <c r="CCT68" s="87"/>
      <c r="CCU68" s="87"/>
      <c r="CCV68" s="87"/>
      <c r="CCW68" s="87"/>
      <c r="CDC68" s="87"/>
      <c r="CDD68" s="87"/>
      <c r="CDE68" s="87"/>
      <c r="CDF68" s="87"/>
      <c r="CDG68" s="87"/>
      <c r="CDH68" s="87"/>
      <c r="CDI68" s="87"/>
      <c r="CDJ68" s="87"/>
      <c r="CDK68" s="87"/>
      <c r="CDL68" s="87"/>
      <c r="CDR68" s="87"/>
      <c r="CDS68" s="87"/>
      <c r="CDT68" s="87"/>
      <c r="CDU68" s="87"/>
      <c r="CDV68" s="87"/>
      <c r="CDW68" s="87"/>
      <c r="CDX68" s="87"/>
      <c r="CDY68" s="87"/>
      <c r="CDZ68" s="87"/>
      <c r="CEA68" s="87"/>
      <c r="CEG68" s="87"/>
      <c r="CEH68" s="87"/>
      <c r="CEI68" s="87"/>
      <c r="CEJ68" s="87"/>
      <c r="CEK68" s="87"/>
      <c r="CEL68" s="87"/>
      <c r="CEM68" s="87"/>
      <c r="CEN68" s="87"/>
      <c r="CEO68" s="87"/>
      <c r="CEP68" s="87"/>
      <c r="CEV68" s="87"/>
      <c r="CEW68" s="87"/>
      <c r="CEX68" s="87"/>
      <c r="CEY68" s="87"/>
      <c r="CEZ68" s="87"/>
      <c r="CFA68" s="87"/>
      <c r="CFB68" s="87"/>
      <c r="CFC68" s="87"/>
      <c r="CFD68" s="87"/>
      <c r="CFE68" s="87"/>
      <c r="CFK68" s="87"/>
      <c r="CFL68" s="87"/>
      <c r="CFM68" s="87"/>
      <c r="CFN68" s="87"/>
      <c r="CFO68" s="87"/>
      <c r="CFP68" s="87"/>
      <c r="CFQ68" s="87"/>
      <c r="CFR68" s="87"/>
      <c r="CFS68" s="87"/>
      <c r="CFT68" s="87"/>
      <c r="CFZ68" s="87"/>
      <c r="CGA68" s="87"/>
      <c r="CGB68" s="87"/>
      <c r="CGC68" s="87"/>
      <c r="CGD68" s="87"/>
      <c r="CGE68" s="87"/>
      <c r="CGF68" s="87"/>
      <c r="CGG68" s="87"/>
      <c r="CGH68" s="87"/>
      <c r="CGI68" s="87"/>
      <c r="CGO68" s="87"/>
      <c r="CGP68" s="87"/>
      <c r="CGQ68" s="87"/>
      <c r="CGR68" s="87"/>
      <c r="CGS68" s="87"/>
      <c r="CGT68" s="87"/>
      <c r="CGU68" s="87"/>
      <c r="CGV68" s="87"/>
      <c r="CGW68" s="87"/>
      <c r="CGX68" s="87"/>
      <c r="CHD68" s="87"/>
      <c r="CHE68" s="87"/>
      <c r="CHF68" s="87"/>
      <c r="CHG68" s="87"/>
      <c r="CHH68" s="87"/>
      <c r="CHI68" s="87"/>
      <c r="CHJ68" s="87"/>
      <c r="CHK68" s="87"/>
      <c r="CHL68" s="87"/>
      <c r="CHM68" s="87"/>
      <c r="CHS68" s="87"/>
      <c r="CHT68" s="87"/>
      <c r="CHU68" s="87"/>
      <c r="CHV68" s="87"/>
      <c r="CHW68" s="87"/>
      <c r="CHX68" s="87"/>
      <c r="CHY68" s="87"/>
      <c r="CHZ68" s="87"/>
      <c r="CIA68" s="87"/>
      <c r="CIB68" s="87"/>
      <c r="CIH68" s="87"/>
      <c r="CII68" s="87"/>
      <c r="CIJ68" s="87"/>
      <c r="CIK68" s="87"/>
      <c r="CIL68" s="87"/>
      <c r="CIM68" s="87"/>
      <c r="CIN68" s="87"/>
      <c r="CIO68" s="87"/>
      <c r="CIP68" s="87"/>
      <c r="CIQ68" s="87"/>
      <c r="CIW68" s="87"/>
      <c r="CIX68" s="87"/>
      <c r="CIY68" s="87"/>
      <c r="CIZ68" s="87"/>
      <c r="CJA68" s="87"/>
      <c r="CJB68" s="87"/>
      <c r="CJC68" s="87"/>
      <c r="CJD68" s="87"/>
      <c r="CJE68" s="87"/>
      <c r="CJF68" s="87"/>
      <c r="CJL68" s="87"/>
      <c r="CJM68" s="87"/>
      <c r="CJN68" s="87"/>
      <c r="CJO68" s="87"/>
      <c r="CJP68" s="87"/>
      <c r="CJQ68" s="87"/>
      <c r="CJR68" s="87"/>
      <c r="CJS68" s="87"/>
      <c r="CJT68" s="87"/>
      <c r="CJU68" s="87"/>
      <c r="CKA68" s="87"/>
      <c r="CKB68" s="87"/>
      <c r="CKC68" s="87"/>
      <c r="CKD68" s="87"/>
      <c r="CKE68" s="87"/>
      <c r="CKF68" s="87"/>
      <c r="CKG68" s="87"/>
      <c r="CKH68" s="87"/>
      <c r="CKI68" s="87"/>
      <c r="CKJ68" s="87"/>
      <c r="CKP68" s="87"/>
      <c r="CKQ68" s="87"/>
      <c r="CKR68" s="87"/>
      <c r="CKS68" s="87"/>
      <c r="CKT68" s="87"/>
      <c r="CKU68" s="87"/>
      <c r="CKV68" s="87"/>
      <c r="CKW68" s="87"/>
      <c r="CKX68" s="87"/>
      <c r="CKY68" s="87"/>
      <c r="CLE68" s="87"/>
      <c r="CLF68" s="87"/>
      <c r="CLG68" s="87"/>
      <c r="CLH68" s="87"/>
      <c r="CLI68" s="87"/>
      <c r="CLJ68" s="87"/>
      <c r="CLK68" s="87"/>
      <c r="CLL68" s="87"/>
      <c r="CLM68" s="87"/>
      <c r="CLN68" s="87"/>
      <c r="CLT68" s="87"/>
      <c r="CLU68" s="87"/>
      <c r="CLV68" s="87"/>
      <c r="CLW68" s="87"/>
      <c r="CLX68" s="87"/>
      <c r="CLY68" s="87"/>
      <c r="CLZ68" s="87"/>
      <c r="CMA68" s="87"/>
      <c r="CMB68" s="87"/>
      <c r="CMC68" s="87"/>
      <c r="CMI68" s="87"/>
      <c r="CMJ68" s="87"/>
      <c r="CMK68" s="87"/>
      <c r="CML68" s="87"/>
      <c r="CMM68" s="87"/>
      <c r="CMN68" s="87"/>
      <c r="CMO68" s="87"/>
      <c r="CMP68" s="87"/>
      <c r="CMQ68" s="87"/>
      <c r="CMR68" s="87"/>
      <c r="CMX68" s="87"/>
      <c r="CMY68" s="87"/>
      <c r="CMZ68" s="87"/>
      <c r="CNA68" s="87"/>
      <c r="CNB68" s="87"/>
      <c r="CNC68" s="87"/>
      <c r="CND68" s="87"/>
      <c r="CNE68" s="87"/>
      <c r="CNF68" s="87"/>
      <c r="CNG68" s="87"/>
      <c r="CNM68" s="87"/>
      <c r="CNN68" s="87"/>
      <c r="CNO68" s="87"/>
      <c r="CNP68" s="87"/>
      <c r="CNQ68" s="87"/>
      <c r="CNR68" s="87"/>
      <c r="CNS68" s="87"/>
      <c r="CNT68" s="87"/>
      <c r="CNU68" s="87"/>
      <c r="CNV68" s="87"/>
      <c r="COB68" s="87"/>
      <c r="COC68" s="87"/>
      <c r="COD68" s="87"/>
      <c r="COE68" s="87"/>
      <c r="COF68" s="87"/>
      <c r="COG68" s="87"/>
      <c r="COH68" s="87"/>
      <c r="COI68" s="87"/>
      <c r="COJ68" s="87"/>
      <c r="COK68" s="87"/>
      <c r="COQ68" s="87"/>
      <c r="COR68" s="87"/>
      <c r="COS68" s="87"/>
      <c r="COT68" s="87"/>
      <c r="COU68" s="87"/>
      <c r="COV68" s="87"/>
      <c r="COW68" s="87"/>
      <c r="COX68" s="87"/>
      <c r="COY68" s="87"/>
      <c r="COZ68" s="87"/>
      <c r="CPF68" s="87"/>
      <c r="CPG68" s="87"/>
      <c r="CPH68" s="87"/>
      <c r="CPI68" s="87"/>
      <c r="CPJ68" s="87"/>
      <c r="CPK68" s="87"/>
      <c r="CPL68" s="87"/>
      <c r="CPM68" s="87"/>
      <c r="CPN68" s="87"/>
      <c r="CPO68" s="87"/>
      <c r="CPU68" s="87"/>
      <c r="CPV68" s="87"/>
      <c r="CPW68" s="87"/>
      <c r="CPX68" s="87"/>
      <c r="CPY68" s="87"/>
      <c r="CPZ68" s="87"/>
      <c r="CQA68" s="87"/>
      <c r="CQB68" s="87"/>
      <c r="CQC68" s="87"/>
      <c r="CQD68" s="87"/>
      <c r="CQJ68" s="87"/>
      <c r="CQK68" s="87"/>
      <c r="CQL68" s="87"/>
      <c r="CQM68" s="87"/>
      <c r="CQN68" s="87"/>
      <c r="CQO68" s="87"/>
      <c r="CQP68" s="87"/>
      <c r="CQQ68" s="87"/>
      <c r="CQR68" s="87"/>
      <c r="CQS68" s="87"/>
      <c r="CQY68" s="87"/>
      <c r="CQZ68" s="87"/>
      <c r="CRA68" s="87"/>
      <c r="CRB68" s="87"/>
      <c r="CRC68" s="87"/>
      <c r="CRD68" s="87"/>
      <c r="CRE68" s="87"/>
      <c r="CRF68" s="87"/>
      <c r="CRG68" s="87"/>
      <c r="CRH68" s="87"/>
      <c r="CRN68" s="87"/>
      <c r="CRO68" s="87"/>
      <c r="CRP68" s="87"/>
      <c r="CRQ68" s="87"/>
      <c r="CRR68" s="87"/>
      <c r="CRS68" s="87"/>
      <c r="CRT68" s="87"/>
      <c r="CRU68" s="87"/>
      <c r="CRV68" s="87"/>
      <c r="CRW68" s="87"/>
      <c r="CSC68" s="87"/>
      <c r="CSD68" s="87"/>
      <c r="CSE68" s="87"/>
      <c r="CSF68" s="87"/>
      <c r="CSG68" s="87"/>
      <c r="CSH68" s="87"/>
      <c r="CSI68" s="87"/>
      <c r="CSJ68" s="87"/>
      <c r="CSK68" s="87"/>
      <c r="CSL68" s="87"/>
      <c r="CSR68" s="87"/>
      <c r="CSS68" s="87"/>
      <c r="CST68" s="87"/>
      <c r="CSU68" s="87"/>
      <c r="CSV68" s="87"/>
      <c r="CSW68" s="87"/>
      <c r="CSX68" s="87"/>
      <c r="CSY68" s="87"/>
      <c r="CSZ68" s="87"/>
      <c r="CTA68" s="87"/>
      <c r="CTG68" s="87"/>
      <c r="CTH68" s="87"/>
      <c r="CTI68" s="87"/>
      <c r="CTJ68" s="87"/>
      <c r="CTK68" s="87"/>
      <c r="CTL68" s="87"/>
      <c r="CTM68" s="87"/>
      <c r="CTN68" s="87"/>
      <c r="CTO68" s="87"/>
      <c r="CTP68" s="87"/>
      <c r="CTV68" s="87"/>
      <c r="CTW68" s="87"/>
      <c r="CTX68" s="87"/>
      <c r="CTY68" s="87"/>
      <c r="CTZ68" s="87"/>
      <c r="CUA68" s="87"/>
      <c r="CUB68" s="87"/>
      <c r="CUC68" s="87"/>
      <c r="CUD68" s="87"/>
      <c r="CUE68" s="87"/>
      <c r="CUK68" s="87"/>
      <c r="CUL68" s="87"/>
      <c r="CUM68" s="87"/>
      <c r="CUN68" s="87"/>
      <c r="CUO68" s="87"/>
      <c r="CUP68" s="87"/>
      <c r="CUQ68" s="87"/>
      <c r="CUR68" s="87"/>
      <c r="CUS68" s="87"/>
      <c r="CUT68" s="87"/>
      <c r="CUZ68" s="87"/>
      <c r="CVA68" s="87"/>
      <c r="CVB68" s="87"/>
      <c r="CVC68" s="87"/>
      <c r="CVD68" s="87"/>
      <c r="CVE68" s="87"/>
      <c r="CVF68" s="87"/>
      <c r="CVG68" s="87"/>
      <c r="CVH68" s="87"/>
      <c r="CVI68" s="87"/>
      <c r="CVO68" s="87"/>
      <c r="CVP68" s="87"/>
      <c r="CVQ68" s="87"/>
      <c r="CVR68" s="87"/>
      <c r="CVS68" s="87"/>
      <c r="CVT68" s="87"/>
      <c r="CVU68" s="87"/>
      <c r="CVV68" s="87"/>
      <c r="CVW68" s="87"/>
      <c r="CVX68" s="87"/>
      <c r="CWD68" s="87"/>
      <c r="CWE68" s="87"/>
      <c r="CWF68" s="87"/>
      <c r="CWG68" s="87"/>
      <c r="CWH68" s="87"/>
      <c r="CWI68" s="87"/>
      <c r="CWJ68" s="87"/>
      <c r="CWK68" s="87"/>
      <c r="CWL68" s="87"/>
      <c r="CWM68" s="87"/>
      <c r="CWS68" s="87"/>
      <c r="CWT68" s="87"/>
      <c r="CWU68" s="87"/>
      <c r="CWV68" s="87"/>
      <c r="CWW68" s="87"/>
      <c r="CWX68" s="87"/>
      <c r="CWY68" s="87"/>
      <c r="CWZ68" s="87"/>
      <c r="CXA68" s="87"/>
      <c r="CXB68" s="87"/>
      <c r="CXH68" s="87"/>
      <c r="CXI68" s="87"/>
      <c r="CXJ68" s="87"/>
      <c r="CXK68" s="87"/>
      <c r="CXL68" s="87"/>
      <c r="CXM68" s="87"/>
      <c r="CXN68" s="87"/>
      <c r="CXO68" s="87"/>
      <c r="CXP68" s="87"/>
      <c r="CXQ68" s="87"/>
      <c r="CXW68" s="87"/>
      <c r="CXX68" s="87"/>
      <c r="CXY68" s="87"/>
      <c r="CXZ68" s="87"/>
      <c r="CYA68" s="87"/>
      <c r="CYB68" s="87"/>
      <c r="CYC68" s="87"/>
      <c r="CYD68" s="87"/>
      <c r="CYE68" s="87"/>
      <c r="CYF68" s="87"/>
      <c r="CYL68" s="87"/>
      <c r="CYM68" s="87"/>
      <c r="CYN68" s="87"/>
      <c r="CYO68" s="87"/>
      <c r="CYP68" s="87"/>
      <c r="CYQ68" s="87"/>
      <c r="CYR68" s="87"/>
      <c r="CYS68" s="87"/>
      <c r="CYT68" s="87"/>
      <c r="CYU68" s="87"/>
      <c r="CZA68" s="87"/>
      <c r="CZB68" s="87"/>
      <c r="CZC68" s="87"/>
      <c r="CZD68" s="87"/>
      <c r="CZE68" s="87"/>
      <c r="CZF68" s="87"/>
      <c r="CZG68" s="87"/>
      <c r="CZH68" s="87"/>
      <c r="CZI68" s="87"/>
      <c r="CZJ68" s="87"/>
      <c r="CZP68" s="87"/>
      <c r="CZQ68" s="87"/>
      <c r="CZR68" s="87"/>
      <c r="CZS68" s="87"/>
      <c r="CZT68" s="87"/>
      <c r="CZU68" s="87"/>
      <c r="CZV68" s="87"/>
      <c r="CZW68" s="87"/>
      <c r="CZX68" s="87"/>
      <c r="CZY68" s="87"/>
      <c r="DAE68" s="87"/>
      <c r="DAF68" s="87"/>
      <c r="DAG68" s="87"/>
      <c r="DAH68" s="87"/>
      <c r="DAI68" s="87"/>
      <c r="DAJ68" s="87"/>
      <c r="DAK68" s="87"/>
      <c r="DAL68" s="87"/>
      <c r="DAM68" s="87"/>
      <c r="DAN68" s="87"/>
      <c r="DAT68" s="87"/>
      <c r="DAU68" s="87"/>
      <c r="DAV68" s="87"/>
      <c r="DAW68" s="87"/>
      <c r="DAX68" s="87"/>
      <c r="DAY68" s="87"/>
      <c r="DAZ68" s="87"/>
      <c r="DBA68" s="87"/>
      <c r="DBB68" s="87"/>
      <c r="DBC68" s="87"/>
      <c r="DBI68" s="87"/>
      <c r="DBJ68" s="87"/>
      <c r="DBK68" s="87"/>
      <c r="DBL68" s="87"/>
      <c r="DBM68" s="87"/>
      <c r="DBN68" s="87"/>
      <c r="DBO68" s="87"/>
      <c r="DBP68" s="87"/>
      <c r="DBQ68" s="87"/>
      <c r="DBR68" s="87"/>
      <c r="DBX68" s="87"/>
      <c r="DBY68" s="87"/>
      <c r="DBZ68" s="87"/>
      <c r="DCA68" s="87"/>
      <c r="DCB68" s="87"/>
      <c r="DCC68" s="87"/>
      <c r="DCD68" s="87"/>
      <c r="DCE68" s="87"/>
      <c r="DCF68" s="87"/>
      <c r="DCG68" s="87"/>
      <c r="DCM68" s="87"/>
      <c r="DCN68" s="87"/>
      <c r="DCO68" s="87"/>
      <c r="DCP68" s="87"/>
      <c r="DCQ68" s="87"/>
      <c r="DCR68" s="87"/>
      <c r="DCS68" s="87"/>
      <c r="DCT68" s="87"/>
      <c r="DCU68" s="87"/>
      <c r="DCV68" s="87"/>
      <c r="DDB68" s="87"/>
      <c r="DDC68" s="87"/>
      <c r="DDD68" s="87"/>
      <c r="DDE68" s="87"/>
      <c r="DDF68" s="87"/>
      <c r="DDG68" s="87"/>
      <c r="DDH68" s="87"/>
      <c r="DDI68" s="87"/>
      <c r="DDJ68" s="87"/>
      <c r="DDK68" s="87"/>
      <c r="DDQ68" s="87"/>
      <c r="DDR68" s="87"/>
      <c r="DDS68" s="87"/>
      <c r="DDT68" s="87"/>
      <c r="DDU68" s="87"/>
      <c r="DDV68" s="87"/>
      <c r="DDW68" s="87"/>
      <c r="DDX68" s="87"/>
      <c r="DDY68" s="87"/>
      <c r="DDZ68" s="87"/>
      <c r="DEF68" s="87"/>
      <c r="DEG68" s="87"/>
      <c r="DEH68" s="87"/>
      <c r="DEI68" s="87"/>
      <c r="DEJ68" s="87"/>
      <c r="DEK68" s="87"/>
      <c r="DEL68" s="87"/>
      <c r="DEM68" s="87"/>
      <c r="DEN68" s="87"/>
      <c r="DEO68" s="87"/>
      <c r="DEU68" s="87"/>
      <c r="DEV68" s="87"/>
      <c r="DEW68" s="87"/>
      <c r="DEX68" s="87"/>
      <c r="DEY68" s="87"/>
      <c r="DEZ68" s="87"/>
      <c r="DFA68" s="87"/>
      <c r="DFB68" s="87"/>
      <c r="DFC68" s="87"/>
      <c r="DFD68" s="87"/>
      <c r="DFJ68" s="87"/>
      <c r="DFK68" s="87"/>
      <c r="DFL68" s="87"/>
      <c r="DFM68" s="87"/>
      <c r="DFN68" s="87"/>
      <c r="DFO68" s="87"/>
      <c r="DFP68" s="87"/>
      <c r="DFQ68" s="87"/>
      <c r="DFR68" s="87"/>
      <c r="DFS68" s="87"/>
      <c r="DFY68" s="87"/>
      <c r="DFZ68" s="87"/>
      <c r="DGA68" s="87"/>
      <c r="DGB68" s="87"/>
      <c r="DGC68" s="87"/>
      <c r="DGD68" s="87"/>
      <c r="DGE68" s="87"/>
      <c r="DGF68" s="87"/>
      <c r="DGG68" s="87"/>
      <c r="DGH68" s="87"/>
      <c r="DGN68" s="87"/>
      <c r="DGO68" s="87"/>
      <c r="DGP68" s="87"/>
      <c r="DGQ68" s="87"/>
      <c r="DGR68" s="87"/>
      <c r="DGS68" s="87"/>
      <c r="DGT68" s="87"/>
      <c r="DGU68" s="87"/>
      <c r="DGV68" s="87"/>
      <c r="DGW68" s="87"/>
      <c r="DHC68" s="87"/>
      <c r="DHD68" s="87"/>
      <c r="DHE68" s="87"/>
      <c r="DHF68" s="87"/>
      <c r="DHG68" s="87"/>
      <c r="DHH68" s="87"/>
      <c r="DHI68" s="87"/>
      <c r="DHJ68" s="87"/>
      <c r="DHK68" s="87"/>
      <c r="DHL68" s="87"/>
      <c r="DHR68" s="87"/>
      <c r="DHS68" s="87"/>
      <c r="DHT68" s="87"/>
      <c r="DHU68" s="87"/>
      <c r="DHV68" s="87"/>
      <c r="DHW68" s="87"/>
      <c r="DHX68" s="87"/>
      <c r="DHY68" s="87"/>
      <c r="DHZ68" s="87"/>
      <c r="DIA68" s="87"/>
      <c r="DIG68" s="87"/>
      <c r="DIH68" s="87"/>
      <c r="DII68" s="87"/>
      <c r="DIJ68" s="87"/>
      <c r="DIK68" s="87"/>
      <c r="DIL68" s="87"/>
      <c r="DIM68" s="87"/>
      <c r="DIN68" s="87"/>
      <c r="DIO68" s="87"/>
      <c r="DIP68" s="87"/>
      <c r="DIV68" s="87"/>
      <c r="DIW68" s="87"/>
      <c r="DIX68" s="87"/>
      <c r="DIY68" s="87"/>
      <c r="DIZ68" s="87"/>
      <c r="DJA68" s="87"/>
      <c r="DJB68" s="87"/>
      <c r="DJC68" s="87"/>
      <c r="DJD68" s="87"/>
      <c r="DJE68" s="87"/>
      <c r="DJK68" s="87"/>
      <c r="DJL68" s="87"/>
      <c r="DJM68" s="87"/>
      <c r="DJN68" s="87"/>
      <c r="DJO68" s="87"/>
      <c r="DJP68" s="87"/>
      <c r="DJQ68" s="87"/>
      <c r="DJR68" s="87"/>
      <c r="DJS68" s="87"/>
      <c r="DJT68" s="87"/>
      <c r="DJZ68" s="87"/>
      <c r="DKA68" s="87"/>
      <c r="DKB68" s="87"/>
      <c r="DKC68" s="87"/>
      <c r="DKD68" s="87"/>
      <c r="DKE68" s="87"/>
      <c r="DKF68" s="87"/>
      <c r="DKG68" s="87"/>
      <c r="DKH68" s="87"/>
      <c r="DKI68" s="87"/>
      <c r="DKO68" s="87"/>
      <c r="DKP68" s="87"/>
      <c r="DKQ68" s="87"/>
      <c r="DKR68" s="87"/>
      <c r="DKS68" s="87"/>
      <c r="DKT68" s="87"/>
      <c r="DKU68" s="87"/>
      <c r="DKV68" s="87"/>
      <c r="DKW68" s="87"/>
      <c r="DKX68" s="87"/>
      <c r="DLD68" s="87"/>
      <c r="DLE68" s="87"/>
      <c r="DLF68" s="87"/>
      <c r="DLG68" s="87"/>
      <c r="DLH68" s="87"/>
      <c r="DLI68" s="87"/>
      <c r="DLJ68" s="87"/>
      <c r="DLK68" s="87"/>
      <c r="DLL68" s="87"/>
      <c r="DLM68" s="87"/>
      <c r="DLS68" s="87"/>
      <c r="DLT68" s="87"/>
      <c r="DLU68" s="87"/>
      <c r="DLV68" s="87"/>
      <c r="DLW68" s="87"/>
      <c r="DLX68" s="87"/>
      <c r="DLY68" s="87"/>
      <c r="DLZ68" s="87"/>
      <c r="DMA68" s="87"/>
      <c r="DMB68" s="87"/>
      <c r="DMH68" s="87"/>
      <c r="DMI68" s="87"/>
      <c r="DMJ68" s="87"/>
      <c r="DMK68" s="87"/>
      <c r="DML68" s="87"/>
      <c r="DMM68" s="87"/>
      <c r="DMN68" s="87"/>
      <c r="DMO68" s="87"/>
      <c r="DMP68" s="87"/>
      <c r="DMQ68" s="87"/>
      <c r="DMW68" s="87"/>
      <c r="DMX68" s="87"/>
      <c r="DMY68" s="87"/>
      <c r="DMZ68" s="87"/>
      <c r="DNA68" s="87"/>
      <c r="DNB68" s="87"/>
      <c r="DNC68" s="87"/>
      <c r="DND68" s="87"/>
      <c r="DNE68" s="87"/>
      <c r="DNF68" s="87"/>
      <c r="DNL68" s="87"/>
      <c r="DNM68" s="87"/>
      <c r="DNN68" s="87"/>
      <c r="DNO68" s="87"/>
      <c r="DNP68" s="87"/>
      <c r="DNQ68" s="87"/>
      <c r="DNR68" s="87"/>
      <c r="DNS68" s="87"/>
      <c r="DNT68" s="87"/>
      <c r="DNU68" s="87"/>
      <c r="DOA68" s="87"/>
      <c r="DOB68" s="87"/>
      <c r="DOC68" s="87"/>
      <c r="DOD68" s="87"/>
      <c r="DOE68" s="87"/>
      <c r="DOF68" s="87"/>
      <c r="DOG68" s="87"/>
      <c r="DOH68" s="87"/>
      <c r="DOI68" s="87"/>
      <c r="DOJ68" s="87"/>
      <c r="DOP68" s="87"/>
      <c r="DOQ68" s="87"/>
      <c r="DOR68" s="87"/>
      <c r="DOS68" s="87"/>
      <c r="DOT68" s="87"/>
      <c r="DOU68" s="87"/>
      <c r="DOV68" s="87"/>
      <c r="DOW68" s="87"/>
      <c r="DOX68" s="87"/>
      <c r="DOY68" s="87"/>
      <c r="DPE68" s="87"/>
      <c r="DPF68" s="87"/>
      <c r="DPG68" s="87"/>
      <c r="DPH68" s="87"/>
      <c r="DPI68" s="87"/>
      <c r="DPJ68" s="87"/>
      <c r="DPK68" s="87"/>
      <c r="DPL68" s="87"/>
      <c r="DPM68" s="87"/>
      <c r="DPN68" s="87"/>
      <c r="DPT68" s="87"/>
      <c r="DPU68" s="87"/>
      <c r="DPV68" s="87"/>
      <c r="DPW68" s="87"/>
      <c r="DPX68" s="87"/>
      <c r="DPY68" s="87"/>
      <c r="DPZ68" s="87"/>
      <c r="DQA68" s="87"/>
      <c r="DQB68" s="87"/>
      <c r="DQC68" s="87"/>
      <c r="DQI68" s="87"/>
      <c r="DQJ68" s="87"/>
      <c r="DQK68" s="87"/>
      <c r="DQL68" s="87"/>
      <c r="DQM68" s="87"/>
      <c r="DQN68" s="87"/>
      <c r="DQO68" s="87"/>
      <c r="DQP68" s="87"/>
      <c r="DQQ68" s="87"/>
      <c r="DQR68" s="87"/>
      <c r="DQX68" s="87"/>
      <c r="DQY68" s="87"/>
      <c r="DQZ68" s="87"/>
      <c r="DRA68" s="87"/>
      <c r="DRB68" s="87"/>
      <c r="DRC68" s="87"/>
      <c r="DRD68" s="87"/>
      <c r="DRE68" s="87"/>
      <c r="DRF68" s="87"/>
      <c r="DRG68" s="87"/>
      <c r="DRM68" s="87"/>
      <c r="DRN68" s="87"/>
      <c r="DRO68" s="87"/>
      <c r="DRP68" s="87"/>
      <c r="DRQ68" s="87"/>
      <c r="DRR68" s="87"/>
      <c r="DRS68" s="87"/>
      <c r="DRT68" s="87"/>
      <c r="DRU68" s="87"/>
      <c r="DRV68" s="87"/>
      <c r="DSB68" s="87"/>
      <c r="DSC68" s="87"/>
      <c r="DSD68" s="87"/>
      <c r="DSE68" s="87"/>
      <c r="DSF68" s="87"/>
      <c r="DSG68" s="87"/>
      <c r="DSH68" s="87"/>
      <c r="DSI68" s="87"/>
      <c r="DSJ68" s="87"/>
      <c r="DSK68" s="87"/>
      <c r="DSQ68" s="87"/>
      <c r="DSR68" s="87"/>
      <c r="DSS68" s="87"/>
      <c r="DST68" s="87"/>
      <c r="DSU68" s="87"/>
      <c r="DSV68" s="87"/>
      <c r="DSW68" s="87"/>
      <c r="DSX68" s="87"/>
      <c r="DSY68" s="87"/>
      <c r="DSZ68" s="87"/>
      <c r="DTF68" s="87"/>
      <c r="DTG68" s="87"/>
      <c r="DTH68" s="87"/>
      <c r="DTI68" s="87"/>
      <c r="DTJ68" s="87"/>
      <c r="DTK68" s="87"/>
      <c r="DTL68" s="87"/>
      <c r="DTM68" s="87"/>
      <c r="DTN68" s="87"/>
      <c r="DTO68" s="87"/>
      <c r="DTU68" s="87"/>
      <c r="DTV68" s="87"/>
      <c r="DTW68" s="87"/>
      <c r="DTX68" s="87"/>
      <c r="DTY68" s="87"/>
      <c r="DTZ68" s="87"/>
      <c r="DUA68" s="87"/>
      <c r="DUB68" s="87"/>
      <c r="DUC68" s="87"/>
      <c r="DUD68" s="87"/>
      <c r="DUJ68" s="87"/>
      <c r="DUK68" s="87"/>
      <c r="DUL68" s="87"/>
      <c r="DUM68" s="87"/>
      <c r="DUN68" s="87"/>
      <c r="DUO68" s="87"/>
      <c r="DUP68" s="87"/>
      <c r="DUQ68" s="87"/>
      <c r="DUR68" s="87"/>
      <c r="DUS68" s="87"/>
      <c r="DUY68" s="87"/>
      <c r="DUZ68" s="87"/>
      <c r="DVA68" s="87"/>
      <c r="DVB68" s="87"/>
      <c r="DVC68" s="87"/>
      <c r="DVD68" s="87"/>
      <c r="DVE68" s="87"/>
      <c r="DVF68" s="87"/>
      <c r="DVG68" s="87"/>
      <c r="DVH68" s="87"/>
      <c r="DVN68" s="87"/>
      <c r="DVO68" s="87"/>
      <c r="DVP68" s="87"/>
      <c r="DVQ68" s="87"/>
      <c r="DVR68" s="87"/>
      <c r="DVS68" s="87"/>
      <c r="DVT68" s="87"/>
      <c r="DVU68" s="87"/>
      <c r="DVV68" s="87"/>
      <c r="DVW68" s="87"/>
      <c r="DWC68" s="87"/>
      <c r="DWD68" s="87"/>
      <c r="DWE68" s="87"/>
      <c r="DWF68" s="87"/>
      <c r="DWG68" s="87"/>
      <c r="DWH68" s="87"/>
      <c r="DWI68" s="87"/>
      <c r="DWJ68" s="87"/>
      <c r="DWK68" s="87"/>
      <c r="DWL68" s="87"/>
      <c r="DWR68" s="87"/>
      <c r="DWS68" s="87"/>
      <c r="DWT68" s="87"/>
      <c r="DWU68" s="87"/>
      <c r="DWV68" s="87"/>
      <c r="DWW68" s="87"/>
      <c r="DWX68" s="87"/>
      <c r="DWY68" s="87"/>
      <c r="DWZ68" s="87"/>
      <c r="DXA68" s="87"/>
      <c r="DXG68" s="87"/>
      <c r="DXH68" s="87"/>
      <c r="DXI68" s="87"/>
      <c r="DXJ68" s="87"/>
      <c r="DXK68" s="87"/>
      <c r="DXL68" s="87"/>
      <c r="DXM68" s="87"/>
      <c r="DXN68" s="87"/>
      <c r="DXO68" s="87"/>
      <c r="DXP68" s="87"/>
      <c r="DXV68" s="87"/>
      <c r="DXW68" s="87"/>
      <c r="DXX68" s="87"/>
      <c r="DXY68" s="87"/>
      <c r="DXZ68" s="87"/>
      <c r="DYA68" s="87"/>
      <c r="DYB68" s="87"/>
      <c r="DYC68" s="87"/>
      <c r="DYD68" s="87"/>
      <c r="DYE68" s="87"/>
      <c r="DYK68" s="87"/>
      <c r="DYL68" s="87"/>
      <c r="DYM68" s="87"/>
      <c r="DYN68" s="87"/>
      <c r="DYO68" s="87"/>
      <c r="DYP68" s="87"/>
      <c r="DYQ68" s="87"/>
      <c r="DYR68" s="87"/>
      <c r="DYS68" s="87"/>
      <c r="DYT68" s="87"/>
      <c r="DYZ68" s="87"/>
      <c r="DZA68" s="87"/>
      <c r="DZB68" s="87"/>
      <c r="DZC68" s="87"/>
      <c r="DZD68" s="87"/>
      <c r="DZE68" s="87"/>
      <c r="DZF68" s="87"/>
      <c r="DZG68" s="87"/>
      <c r="DZH68" s="87"/>
      <c r="DZI68" s="87"/>
      <c r="DZO68" s="87"/>
      <c r="DZP68" s="87"/>
      <c r="DZQ68" s="87"/>
      <c r="DZR68" s="87"/>
      <c r="DZS68" s="87"/>
      <c r="DZT68" s="87"/>
      <c r="DZU68" s="87"/>
      <c r="DZV68" s="87"/>
      <c r="DZW68" s="87"/>
      <c r="DZX68" s="87"/>
      <c r="EAD68" s="87"/>
      <c r="EAE68" s="87"/>
      <c r="EAF68" s="87"/>
      <c r="EAG68" s="87"/>
      <c r="EAH68" s="87"/>
      <c r="EAI68" s="87"/>
      <c r="EAJ68" s="87"/>
      <c r="EAK68" s="87"/>
      <c r="EAL68" s="87"/>
      <c r="EAM68" s="87"/>
      <c r="EAS68" s="87"/>
      <c r="EAT68" s="87"/>
      <c r="EAU68" s="87"/>
      <c r="EAV68" s="87"/>
      <c r="EAW68" s="87"/>
      <c r="EAX68" s="87"/>
      <c r="EAY68" s="87"/>
      <c r="EAZ68" s="87"/>
      <c r="EBA68" s="87"/>
      <c r="EBB68" s="87"/>
      <c r="EBH68" s="87"/>
      <c r="EBI68" s="87"/>
      <c r="EBJ68" s="87"/>
      <c r="EBK68" s="87"/>
      <c r="EBL68" s="87"/>
      <c r="EBM68" s="87"/>
      <c r="EBN68" s="87"/>
      <c r="EBO68" s="87"/>
      <c r="EBP68" s="87"/>
      <c r="EBQ68" s="87"/>
      <c r="EBW68" s="87"/>
      <c r="EBX68" s="87"/>
      <c r="EBY68" s="87"/>
      <c r="EBZ68" s="87"/>
      <c r="ECA68" s="87"/>
      <c r="ECB68" s="87"/>
      <c r="ECC68" s="87"/>
      <c r="ECD68" s="87"/>
      <c r="ECE68" s="87"/>
      <c r="ECF68" s="87"/>
      <c r="ECL68" s="87"/>
      <c r="ECM68" s="87"/>
      <c r="ECN68" s="87"/>
      <c r="ECO68" s="87"/>
      <c r="ECP68" s="87"/>
      <c r="ECQ68" s="87"/>
      <c r="ECR68" s="87"/>
      <c r="ECS68" s="87"/>
      <c r="ECT68" s="87"/>
      <c r="ECU68" s="87"/>
      <c r="EDA68" s="87"/>
      <c r="EDB68" s="87"/>
      <c r="EDC68" s="87"/>
      <c r="EDD68" s="87"/>
      <c r="EDE68" s="87"/>
      <c r="EDF68" s="87"/>
      <c r="EDG68" s="87"/>
      <c r="EDH68" s="87"/>
      <c r="EDI68" s="87"/>
      <c r="EDJ68" s="87"/>
      <c r="EDP68" s="87"/>
      <c r="EDQ68" s="87"/>
      <c r="EDR68" s="87"/>
      <c r="EDS68" s="87"/>
      <c r="EDT68" s="87"/>
      <c r="EDU68" s="87"/>
      <c r="EDV68" s="87"/>
      <c r="EDW68" s="87"/>
      <c r="EDX68" s="87"/>
      <c r="EDY68" s="87"/>
      <c r="EEE68" s="87"/>
      <c r="EEF68" s="87"/>
      <c r="EEG68" s="87"/>
      <c r="EEH68" s="87"/>
      <c r="EEI68" s="87"/>
      <c r="EEJ68" s="87"/>
      <c r="EEK68" s="87"/>
      <c r="EEL68" s="87"/>
      <c r="EEM68" s="87"/>
      <c r="EEN68" s="87"/>
      <c r="EET68" s="87"/>
      <c r="EEU68" s="87"/>
      <c r="EEV68" s="87"/>
      <c r="EEW68" s="87"/>
      <c r="EEX68" s="87"/>
      <c r="EEY68" s="87"/>
      <c r="EEZ68" s="87"/>
      <c r="EFA68" s="87"/>
      <c r="EFB68" s="87"/>
      <c r="EFC68" s="87"/>
      <c r="EFI68" s="87"/>
      <c r="EFJ68" s="87"/>
      <c r="EFK68" s="87"/>
      <c r="EFL68" s="87"/>
      <c r="EFM68" s="87"/>
      <c r="EFN68" s="87"/>
      <c r="EFO68" s="87"/>
      <c r="EFP68" s="87"/>
      <c r="EFQ68" s="87"/>
      <c r="EFR68" s="87"/>
      <c r="EFX68" s="87"/>
      <c r="EFY68" s="87"/>
      <c r="EFZ68" s="87"/>
      <c r="EGA68" s="87"/>
      <c r="EGB68" s="87"/>
      <c r="EGC68" s="87"/>
      <c r="EGD68" s="87"/>
      <c r="EGE68" s="87"/>
      <c r="EGF68" s="87"/>
      <c r="EGG68" s="87"/>
      <c r="EGM68" s="87"/>
      <c r="EGN68" s="87"/>
      <c r="EGO68" s="87"/>
      <c r="EGP68" s="87"/>
      <c r="EGQ68" s="87"/>
      <c r="EGR68" s="87"/>
      <c r="EGS68" s="87"/>
      <c r="EGT68" s="87"/>
      <c r="EGU68" s="87"/>
      <c r="EGV68" s="87"/>
      <c r="EHB68" s="87"/>
      <c r="EHC68" s="87"/>
      <c r="EHD68" s="87"/>
      <c r="EHE68" s="87"/>
      <c r="EHF68" s="87"/>
      <c r="EHG68" s="87"/>
      <c r="EHH68" s="87"/>
      <c r="EHI68" s="87"/>
      <c r="EHJ68" s="87"/>
      <c r="EHK68" s="87"/>
      <c r="EHQ68" s="87"/>
      <c r="EHR68" s="87"/>
      <c r="EHS68" s="87"/>
      <c r="EHT68" s="87"/>
      <c r="EHU68" s="87"/>
      <c r="EHV68" s="87"/>
      <c r="EHW68" s="87"/>
      <c r="EHX68" s="87"/>
      <c r="EHY68" s="87"/>
      <c r="EHZ68" s="87"/>
      <c r="EIF68" s="87"/>
      <c r="EIG68" s="87"/>
      <c r="EIH68" s="87"/>
      <c r="EII68" s="87"/>
      <c r="EIJ68" s="87"/>
      <c r="EIK68" s="87"/>
      <c r="EIL68" s="87"/>
      <c r="EIM68" s="87"/>
      <c r="EIN68" s="87"/>
      <c r="EIO68" s="87"/>
      <c r="EIU68" s="87"/>
      <c r="EIV68" s="87"/>
      <c r="EIW68" s="87"/>
      <c r="EIX68" s="87"/>
      <c r="EIY68" s="87"/>
      <c r="EIZ68" s="87"/>
      <c r="EJA68" s="87"/>
      <c r="EJB68" s="87"/>
      <c r="EJC68" s="87"/>
      <c r="EJD68" s="87"/>
      <c r="EJJ68" s="87"/>
      <c r="EJK68" s="87"/>
      <c r="EJL68" s="87"/>
      <c r="EJM68" s="87"/>
      <c r="EJN68" s="87"/>
      <c r="EJO68" s="87"/>
      <c r="EJP68" s="87"/>
      <c r="EJQ68" s="87"/>
      <c r="EJR68" s="87"/>
      <c r="EJS68" s="87"/>
      <c r="EJY68" s="87"/>
      <c r="EJZ68" s="87"/>
      <c r="EKA68" s="87"/>
      <c r="EKB68" s="87"/>
      <c r="EKC68" s="87"/>
      <c r="EKD68" s="87"/>
      <c r="EKE68" s="87"/>
      <c r="EKF68" s="87"/>
      <c r="EKG68" s="87"/>
      <c r="EKH68" s="87"/>
      <c r="EKN68" s="87"/>
      <c r="EKO68" s="87"/>
      <c r="EKP68" s="87"/>
      <c r="EKQ68" s="87"/>
      <c r="EKR68" s="87"/>
      <c r="EKS68" s="87"/>
      <c r="EKT68" s="87"/>
      <c r="EKU68" s="87"/>
      <c r="EKV68" s="87"/>
      <c r="EKW68" s="87"/>
      <c r="ELC68" s="87"/>
      <c r="ELD68" s="87"/>
      <c r="ELE68" s="87"/>
      <c r="ELF68" s="87"/>
      <c r="ELG68" s="87"/>
      <c r="ELH68" s="87"/>
      <c r="ELI68" s="87"/>
      <c r="ELJ68" s="87"/>
      <c r="ELK68" s="87"/>
      <c r="ELL68" s="87"/>
      <c r="ELR68" s="87"/>
      <c r="ELS68" s="87"/>
      <c r="ELT68" s="87"/>
      <c r="ELU68" s="87"/>
      <c r="ELV68" s="87"/>
      <c r="ELW68" s="87"/>
      <c r="ELX68" s="87"/>
      <c r="ELY68" s="87"/>
      <c r="ELZ68" s="87"/>
      <c r="EMA68" s="87"/>
      <c r="EMG68" s="87"/>
      <c r="EMH68" s="87"/>
      <c r="EMI68" s="87"/>
      <c r="EMJ68" s="87"/>
      <c r="EMK68" s="87"/>
      <c r="EML68" s="87"/>
      <c r="EMM68" s="87"/>
      <c r="EMN68" s="87"/>
      <c r="EMO68" s="87"/>
      <c r="EMP68" s="87"/>
      <c r="EMV68" s="87"/>
      <c r="EMW68" s="87"/>
      <c r="EMX68" s="87"/>
      <c r="EMY68" s="87"/>
      <c r="EMZ68" s="87"/>
      <c r="ENA68" s="87"/>
      <c r="ENB68" s="87"/>
      <c r="ENC68" s="87"/>
      <c r="END68" s="87"/>
      <c r="ENE68" s="87"/>
      <c r="ENK68" s="87"/>
      <c r="ENL68" s="87"/>
      <c r="ENM68" s="87"/>
      <c r="ENN68" s="87"/>
      <c r="ENO68" s="87"/>
      <c r="ENP68" s="87"/>
      <c r="ENQ68" s="87"/>
      <c r="ENR68" s="87"/>
      <c r="ENS68" s="87"/>
      <c r="ENT68" s="87"/>
      <c r="ENZ68" s="87"/>
      <c r="EOA68" s="87"/>
      <c r="EOB68" s="87"/>
      <c r="EOC68" s="87"/>
      <c r="EOD68" s="87"/>
      <c r="EOE68" s="87"/>
      <c r="EOF68" s="87"/>
      <c r="EOG68" s="87"/>
      <c r="EOH68" s="87"/>
      <c r="EOI68" s="87"/>
      <c r="EOO68" s="87"/>
      <c r="EOP68" s="87"/>
      <c r="EOQ68" s="87"/>
      <c r="EOR68" s="87"/>
      <c r="EOS68" s="87"/>
      <c r="EOT68" s="87"/>
      <c r="EOU68" s="87"/>
      <c r="EOV68" s="87"/>
      <c r="EOW68" s="87"/>
      <c r="EOX68" s="87"/>
      <c r="EPD68" s="87"/>
      <c r="EPE68" s="87"/>
      <c r="EPF68" s="87"/>
      <c r="EPG68" s="87"/>
      <c r="EPH68" s="87"/>
      <c r="EPI68" s="87"/>
      <c r="EPJ68" s="87"/>
      <c r="EPK68" s="87"/>
      <c r="EPL68" s="87"/>
      <c r="EPM68" s="87"/>
      <c r="EPS68" s="87"/>
      <c r="EPT68" s="87"/>
      <c r="EPU68" s="87"/>
      <c r="EPV68" s="87"/>
      <c r="EPW68" s="87"/>
      <c r="EPX68" s="87"/>
      <c r="EPY68" s="87"/>
      <c r="EPZ68" s="87"/>
      <c r="EQA68" s="87"/>
      <c r="EQB68" s="87"/>
      <c r="EQH68" s="87"/>
      <c r="EQI68" s="87"/>
      <c r="EQJ68" s="87"/>
      <c r="EQK68" s="87"/>
      <c r="EQL68" s="87"/>
      <c r="EQM68" s="87"/>
      <c r="EQN68" s="87"/>
      <c r="EQO68" s="87"/>
      <c r="EQP68" s="87"/>
      <c r="EQQ68" s="87"/>
      <c r="EQW68" s="87"/>
      <c r="EQX68" s="87"/>
      <c r="EQY68" s="87"/>
      <c r="EQZ68" s="87"/>
      <c r="ERA68" s="87"/>
      <c r="ERB68" s="87"/>
      <c r="ERC68" s="87"/>
      <c r="ERD68" s="87"/>
      <c r="ERE68" s="87"/>
      <c r="ERF68" s="87"/>
      <c r="ERL68" s="87"/>
      <c r="ERM68" s="87"/>
      <c r="ERN68" s="87"/>
      <c r="ERO68" s="87"/>
      <c r="ERP68" s="87"/>
      <c r="ERQ68" s="87"/>
      <c r="ERR68" s="87"/>
      <c r="ERS68" s="87"/>
      <c r="ERT68" s="87"/>
      <c r="ERU68" s="87"/>
      <c r="ESA68" s="87"/>
      <c r="ESB68" s="87"/>
      <c r="ESC68" s="87"/>
      <c r="ESD68" s="87"/>
      <c r="ESE68" s="87"/>
      <c r="ESF68" s="87"/>
      <c r="ESG68" s="87"/>
      <c r="ESH68" s="87"/>
      <c r="ESI68" s="87"/>
      <c r="ESJ68" s="87"/>
      <c r="ESP68" s="87"/>
      <c r="ESQ68" s="87"/>
      <c r="ESR68" s="87"/>
      <c r="ESS68" s="87"/>
      <c r="EST68" s="87"/>
      <c r="ESU68" s="87"/>
      <c r="ESV68" s="87"/>
      <c r="ESW68" s="87"/>
      <c r="ESX68" s="87"/>
      <c r="ESY68" s="87"/>
      <c r="ETE68" s="87"/>
      <c r="ETF68" s="87"/>
      <c r="ETG68" s="87"/>
      <c r="ETH68" s="87"/>
      <c r="ETI68" s="87"/>
      <c r="ETJ68" s="87"/>
      <c r="ETK68" s="87"/>
      <c r="ETL68" s="87"/>
      <c r="ETM68" s="87"/>
      <c r="ETN68" s="87"/>
      <c r="ETT68" s="87"/>
      <c r="ETU68" s="87"/>
      <c r="ETV68" s="87"/>
      <c r="ETW68" s="87"/>
      <c r="ETX68" s="87"/>
      <c r="ETY68" s="87"/>
      <c r="ETZ68" s="87"/>
      <c r="EUA68" s="87"/>
      <c r="EUB68" s="87"/>
      <c r="EUC68" s="87"/>
      <c r="EUI68" s="87"/>
      <c r="EUJ68" s="87"/>
      <c r="EUK68" s="87"/>
      <c r="EUL68" s="87"/>
      <c r="EUM68" s="87"/>
      <c r="EUN68" s="87"/>
      <c r="EUO68" s="87"/>
      <c r="EUP68" s="87"/>
      <c r="EUQ68" s="87"/>
      <c r="EUR68" s="87"/>
      <c r="EUX68" s="87"/>
      <c r="EUY68" s="87"/>
      <c r="EUZ68" s="87"/>
      <c r="EVA68" s="87"/>
      <c r="EVB68" s="87"/>
      <c r="EVC68" s="87"/>
      <c r="EVD68" s="87"/>
      <c r="EVE68" s="87"/>
      <c r="EVF68" s="87"/>
      <c r="EVG68" s="87"/>
      <c r="EVM68" s="87"/>
      <c r="EVN68" s="87"/>
      <c r="EVO68" s="87"/>
      <c r="EVP68" s="87"/>
      <c r="EVQ68" s="87"/>
      <c r="EVR68" s="87"/>
      <c r="EVS68" s="87"/>
      <c r="EVT68" s="87"/>
      <c r="EVU68" s="87"/>
      <c r="EVV68" s="87"/>
      <c r="EWB68" s="87"/>
      <c r="EWC68" s="87"/>
      <c r="EWD68" s="87"/>
      <c r="EWE68" s="87"/>
      <c r="EWF68" s="87"/>
      <c r="EWG68" s="87"/>
      <c r="EWH68" s="87"/>
      <c r="EWI68" s="87"/>
      <c r="EWJ68" s="87"/>
      <c r="EWK68" s="87"/>
      <c r="EWQ68" s="87"/>
      <c r="EWR68" s="87"/>
      <c r="EWS68" s="87"/>
      <c r="EWT68" s="87"/>
      <c r="EWU68" s="87"/>
      <c r="EWV68" s="87"/>
      <c r="EWW68" s="87"/>
      <c r="EWX68" s="87"/>
      <c r="EWY68" s="87"/>
      <c r="EWZ68" s="87"/>
      <c r="EXF68" s="87"/>
      <c r="EXG68" s="87"/>
      <c r="EXH68" s="87"/>
      <c r="EXI68" s="87"/>
      <c r="EXJ68" s="87"/>
      <c r="EXK68" s="87"/>
      <c r="EXL68" s="87"/>
      <c r="EXM68" s="87"/>
      <c r="EXN68" s="87"/>
      <c r="EXO68" s="87"/>
      <c r="EXU68" s="87"/>
      <c r="EXV68" s="87"/>
      <c r="EXW68" s="87"/>
      <c r="EXX68" s="87"/>
      <c r="EXY68" s="87"/>
      <c r="EXZ68" s="87"/>
      <c r="EYA68" s="87"/>
      <c r="EYB68" s="87"/>
      <c r="EYC68" s="87"/>
      <c r="EYD68" s="87"/>
      <c r="EYJ68" s="87"/>
      <c r="EYK68" s="87"/>
      <c r="EYL68" s="87"/>
      <c r="EYM68" s="87"/>
      <c r="EYN68" s="87"/>
      <c r="EYO68" s="87"/>
      <c r="EYP68" s="87"/>
      <c r="EYQ68" s="87"/>
      <c r="EYR68" s="87"/>
      <c r="EYS68" s="87"/>
      <c r="EYY68" s="87"/>
      <c r="EYZ68" s="87"/>
      <c r="EZA68" s="87"/>
      <c r="EZB68" s="87"/>
      <c r="EZC68" s="87"/>
      <c r="EZD68" s="87"/>
      <c r="EZE68" s="87"/>
      <c r="EZF68" s="87"/>
      <c r="EZG68" s="87"/>
      <c r="EZH68" s="87"/>
      <c r="EZN68" s="87"/>
      <c r="EZO68" s="87"/>
      <c r="EZP68" s="87"/>
      <c r="EZQ68" s="87"/>
      <c r="EZR68" s="87"/>
      <c r="EZS68" s="87"/>
      <c r="EZT68" s="87"/>
      <c r="EZU68" s="87"/>
      <c r="EZV68" s="87"/>
      <c r="EZW68" s="87"/>
      <c r="FAC68" s="87"/>
      <c r="FAD68" s="87"/>
      <c r="FAE68" s="87"/>
      <c r="FAF68" s="87"/>
      <c r="FAG68" s="87"/>
      <c r="FAH68" s="87"/>
      <c r="FAI68" s="87"/>
      <c r="FAJ68" s="87"/>
      <c r="FAK68" s="87"/>
      <c r="FAL68" s="87"/>
      <c r="FAR68" s="87"/>
      <c r="FAS68" s="87"/>
      <c r="FAT68" s="87"/>
      <c r="FAU68" s="87"/>
      <c r="FAV68" s="87"/>
      <c r="FAW68" s="87"/>
      <c r="FAX68" s="87"/>
      <c r="FAY68" s="87"/>
      <c r="FAZ68" s="87"/>
      <c r="FBA68" s="87"/>
      <c r="FBG68" s="87"/>
      <c r="FBH68" s="87"/>
      <c r="FBI68" s="87"/>
      <c r="FBJ68" s="87"/>
      <c r="FBK68" s="87"/>
      <c r="FBL68" s="87"/>
      <c r="FBM68" s="87"/>
      <c r="FBN68" s="87"/>
      <c r="FBO68" s="87"/>
      <c r="FBP68" s="87"/>
      <c r="FBV68" s="87"/>
      <c r="FBW68" s="87"/>
      <c r="FBX68" s="87"/>
      <c r="FBY68" s="87"/>
      <c r="FBZ68" s="87"/>
      <c r="FCA68" s="87"/>
      <c r="FCB68" s="87"/>
      <c r="FCC68" s="87"/>
      <c r="FCD68" s="87"/>
      <c r="FCE68" s="87"/>
      <c r="FCK68" s="87"/>
      <c r="FCL68" s="87"/>
      <c r="FCM68" s="87"/>
      <c r="FCN68" s="87"/>
      <c r="FCO68" s="87"/>
      <c r="FCP68" s="87"/>
      <c r="FCQ68" s="87"/>
      <c r="FCR68" s="87"/>
      <c r="FCS68" s="87"/>
      <c r="FCT68" s="87"/>
      <c r="FCZ68" s="87"/>
      <c r="FDA68" s="87"/>
      <c r="FDB68" s="87"/>
      <c r="FDC68" s="87"/>
      <c r="FDD68" s="87"/>
      <c r="FDE68" s="87"/>
      <c r="FDF68" s="87"/>
      <c r="FDG68" s="87"/>
      <c r="FDH68" s="87"/>
      <c r="FDI68" s="87"/>
      <c r="FDO68" s="87"/>
      <c r="FDP68" s="87"/>
      <c r="FDQ68" s="87"/>
      <c r="FDR68" s="87"/>
      <c r="FDS68" s="87"/>
      <c r="FDT68" s="87"/>
      <c r="FDU68" s="87"/>
      <c r="FDV68" s="87"/>
      <c r="FDW68" s="87"/>
      <c r="FDX68" s="87"/>
      <c r="FED68" s="87"/>
      <c r="FEE68" s="87"/>
      <c r="FEF68" s="87"/>
      <c r="FEG68" s="87"/>
      <c r="FEH68" s="87"/>
      <c r="FEI68" s="87"/>
      <c r="FEJ68" s="87"/>
      <c r="FEK68" s="87"/>
      <c r="FEL68" s="87"/>
      <c r="FEM68" s="87"/>
      <c r="FES68" s="87"/>
      <c r="FET68" s="87"/>
      <c r="FEU68" s="87"/>
      <c r="FEV68" s="87"/>
      <c r="FEW68" s="87"/>
      <c r="FEX68" s="87"/>
      <c r="FEY68" s="87"/>
      <c r="FEZ68" s="87"/>
      <c r="FFA68" s="87"/>
      <c r="FFB68" s="87"/>
      <c r="FFH68" s="87"/>
      <c r="FFI68" s="87"/>
      <c r="FFJ68" s="87"/>
      <c r="FFK68" s="87"/>
      <c r="FFL68" s="87"/>
      <c r="FFM68" s="87"/>
      <c r="FFN68" s="87"/>
      <c r="FFO68" s="87"/>
      <c r="FFP68" s="87"/>
      <c r="FFQ68" s="87"/>
      <c r="FFW68" s="87"/>
      <c r="FFX68" s="87"/>
      <c r="FFY68" s="87"/>
      <c r="FFZ68" s="87"/>
      <c r="FGA68" s="87"/>
      <c r="FGB68" s="87"/>
      <c r="FGC68" s="87"/>
      <c r="FGD68" s="87"/>
      <c r="FGE68" s="87"/>
      <c r="FGF68" s="87"/>
      <c r="FGL68" s="87"/>
      <c r="FGM68" s="87"/>
      <c r="FGN68" s="87"/>
      <c r="FGO68" s="87"/>
      <c r="FGP68" s="87"/>
      <c r="FGQ68" s="87"/>
      <c r="FGR68" s="87"/>
      <c r="FGS68" s="87"/>
      <c r="FGT68" s="87"/>
      <c r="FGU68" s="87"/>
      <c r="FHA68" s="87"/>
      <c r="FHB68" s="87"/>
      <c r="FHC68" s="87"/>
      <c r="FHD68" s="87"/>
      <c r="FHE68" s="87"/>
      <c r="FHF68" s="87"/>
      <c r="FHG68" s="87"/>
      <c r="FHH68" s="87"/>
      <c r="FHI68" s="87"/>
      <c r="FHJ68" s="87"/>
      <c r="FHP68" s="87"/>
      <c r="FHQ68" s="87"/>
      <c r="FHR68" s="87"/>
      <c r="FHS68" s="87"/>
      <c r="FHT68" s="87"/>
      <c r="FHU68" s="87"/>
      <c r="FHV68" s="87"/>
      <c r="FHW68" s="87"/>
      <c r="FHX68" s="87"/>
      <c r="FHY68" s="87"/>
      <c r="FIE68" s="87"/>
      <c r="FIF68" s="87"/>
      <c r="FIG68" s="87"/>
      <c r="FIH68" s="87"/>
      <c r="FII68" s="87"/>
      <c r="FIJ68" s="87"/>
      <c r="FIK68" s="87"/>
      <c r="FIL68" s="87"/>
      <c r="FIM68" s="87"/>
      <c r="FIN68" s="87"/>
      <c r="FIT68" s="87"/>
      <c r="FIU68" s="87"/>
      <c r="FIV68" s="87"/>
      <c r="FIW68" s="87"/>
      <c r="FIX68" s="87"/>
      <c r="FIY68" s="87"/>
      <c r="FIZ68" s="87"/>
      <c r="FJA68" s="87"/>
      <c r="FJB68" s="87"/>
      <c r="FJC68" s="87"/>
      <c r="FJI68" s="87"/>
      <c r="FJJ68" s="87"/>
      <c r="FJK68" s="87"/>
      <c r="FJL68" s="87"/>
      <c r="FJM68" s="87"/>
      <c r="FJN68" s="87"/>
      <c r="FJO68" s="87"/>
      <c r="FJP68" s="87"/>
      <c r="FJQ68" s="87"/>
      <c r="FJR68" s="87"/>
      <c r="FJX68" s="87"/>
      <c r="FJY68" s="87"/>
      <c r="FJZ68" s="87"/>
      <c r="FKA68" s="87"/>
      <c r="FKB68" s="87"/>
      <c r="FKC68" s="87"/>
      <c r="FKD68" s="87"/>
      <c r="FKE68" s="87"/>
      <c r="FKF68" s="87"/>
      <c r="FKG68" s="87"/>
      <c r="FKM68" s="87"/>
      <c r="FKN68" s="87"/>
      <c r="FKO68" s="87"/>
      <c r="FKP68" s="87"/>
      <c r="FKQ68" s="87"/>
      <c r="FKR68" s="87"/>
      <c r="FKS68" s="87"/>
      <c r="FKT68" s="87"/>
      <c r="FKU68" s="87"/>
      <c r="FKV68" s="87"/>
      <c r="FLB68" s="87"/>
      <c r="FLC68" s="87"/>
      <c r="FLD68" s="87"/>
      <c r="FLE68" s="87"/>
      <c r="FLF68" s="87"/>
      <c r="FLG68" s="87"/>
      <c r="FLH68" s="87"/>
      <c r="FLI68" s="87"/>
      <c r="FLJ68" s="87"/>
      <c r="FLK68" s="87"/>
      <c r="FLQ68" s="87"/>
      <c r="FLR68" s="87"/>
      <c r="FLS68" s="87"/>
      <c r="FLT68" s="87"/>
      <c r="FLU68" s="87"/>
      <c r="FLV68" s="87"/>
      <c r="FLW68" s="87"/>
      <c r="FLX68" s="87"/>
      <c r="FLY68" s="87"/>
      <c r="FLZ68" s="87"/>
      <c r="FMF68" s="87"/>
      <c r="FMG68" s="87"/>
      <c r="FMH68" s="87"/>
      <c r="FMI68" s="87"/>
      <c r="FMJ68" s="87"/>
      <c r="FMK68" s="87"/>
      <c r="FML68" s="87"/>
      <c r="FMM68" s="87"/>
      <c r="FMN68" s="87"/>
      <c r="FMO68" s="87"/>
      <c r="FMU68" s="87"/>
      <c r="FMV68" s="87"/>
      <c r="FMW68" s="87"/>
      <c r="FMX68" s="87"/>
      <c r="FMY68" s="87"/>
      <c r="FMZ68" s="87"/>
      <c r="FNA68" s="87"/>
      <c r="FNB68" s="87"/>
      <c r="FNC68" s="87"/>
      <c r="FND68" s="87"/>
      <c r="FNJ68" s="87"/>
      <c r="FNK68" s="87"/>
      <c r="FNL68" s="87"/>
      <c r="FNM68" s="87"/>
      <c r="FNN68" s="87"/>
      <c r="FNO68" s="87"/>
      <c r="FNP68" s="87"/>
      <c r="FNQ68" s="87"/>
      <c r="FNR68" s="87"/>
      <c r="FNS68" s="87"/>
      <c r="FNY68" s="87"/>
      <c r="FNZ68" s="87"/>
      <c r="FOA68" s="87"/>
      <c r="FOB68" s="87"/>
      <c r="FOC68" s="87"/>
      <c r="FOD68" s="87"/>
      <c r="FOE68" s="87"/>
      <c r="FOF68" s="87"/>
      <c r="FOG68" s="87"/>
      <c r="FOH68" s="87"/>
      <c r="FON68" s="87"/>
      <c r="FOO68" s="87"/>
      <c r="FOP68" s="87"/>
      <c r="FOQ68" s="87"/>
      <c r="FOR68" s="87"/>
      <c r="FOS68" s="87"/>
      <c r="FOT68" s="87"/>
      <c r="FOU68" s="87"/>
      <c r="FOV68" s="87"/>
      <c r="FOW68" s="87"/>
      <c r="FPC68" s="87"/>
      <c r="FPD68" s="87"/>
      <c r="FPE68" s="87"/>
      <c r="FPF68" s="87"/>
      <c r="FPG68" s="87"/>
      <c r="FPH68" s="87"/>
      <c r="FPI68" s="87"/>
      <c r="FPJ68" s="87"/>
      <c r="FPK68" s="87"/>
      <c r="FPL68" s="87"/>
      <c r="FPR68" s="87"/>
      <c r="FPS68" s="87"/>
      <c r="FPT68" s="87"/>
      <c r="FPU68" s="87"/>
      <c r="FPV68" s="87"/>
      <c r="FPW68" s="87"/>
      <c r="FPX68" s="87"/>
      <c r="FPY68" s="87"/>
      <c r="FPZ68" s="87"/>
      <c r="FQA68" s="87"/>
      <c r="FQG68" s="87"/>
      <c r="FQH68" s="87"/>
      <c r="FQI68" s="87"/>
      <c r="FQJ68" s="87"/>
      <c r="FQK68" s="87"/>
      <c r="FQL68" s="87"/>
      <c r="FQM68" s="87"/>
      <c r="FQN68" s="87"/>
      <c r="FQO68" s="87"/>
      <c r="FQP68" s="87"/>
      <c r="FQV68" s="87"/>
      <c r="FQW68" s="87"/>
      <c r="FQX68" s="87"/>
      <c r="FQY68" s="87"/>
      <c r="FQZ68" s="87"/>
      <c r="FRA68" s="87"/>
      <c r="FRB68" s="87"/>
      <c r="FRC68" s="87"/>
      <c r="FRD68" s="87"/>
      <c r="FRE68" s="87"/>
      <c r="FRK68" s="87"/>
      <c r="FRL68" s="87"/>
      <c r="FRM68" s="87"/>
      <c r="FRN68" s="87"/>
      <c r="FRO68" s="87"/>
      <c r="FRP68" s="87"/>
      <c r="FRQ68" s="87"/>
      <c r="FRR68" s="87"/>
      <c r="FRS68" s="87"/>
      <c r="FRT68" s="87"/>
      <c r="FRZ68" s="87"/>
      <c r="FSA68" s="87"/>
      <c r="FSB68" s="87"/>
      <c r="FSC68" s="87"/>
      <c r="FSD68" s="87"/>
      <c r="FSE68" s="87"/>
      <c r="FSF68" s="87"/>
      <c r="FSG68" s="87"/>
      <c r="FSH68" s="87"/>
      <c r="FSI68" s="87"/>
      <c r="FSO68" s="87"/>
      <c r="FSP68" s="87"/>
      <c r="FSQ68" s="87"/>
      <c r="FSR68" s="87"/>
      <c r="FSS68" s="87"/>
      <c r="FST68" s="87"/>
      <c r="FSU68" s="87"/>
      <c r="FSV68" s="87"/>
      <c r="FSW68" s="87"/>
      <c r="FSX68" s="87"/>
      <c r="FTD68" s="87"/>
      <c r="FTE68" s="87"/>
      <c r="FTF68" s="87"/>
      <c r="FTG68" s="87"/>
      <c r="FTH68" s="87"/>
      <c r="FTI68" s="87"/>
      <c r="FTJ68" s="87"/>
      <c r="FTK68" s="87"/>
      <c r="FTL68" s="87"/>
      <c r="FTM68" s="87"/>
      <c r="FTS68" s="87"/>
      <c r="FTT68" s="87"/>
      <c r="FTU68" s="87"/>
      <c r="FTV68" s="87"/>
      <c r="FTW68" s="87"/>
      <c r="FTX68" s="87"/>
      <c r="FTY68" s="87"/>
      <c r="FTZ68" s="87"/>
      <c r="FUA68" s="87"/>
      <c r="FUB68" s="87"/>
      <c r="FUH68" s="87"/>
      <c r="FUI68" s="87"/>
      <c r="FUJ68" s="87"/>
      <c r="FUK68" s="87"/>
      <c r="FUL68" s="87"/>
      <c r="FUM68" s="87"/>
      <c r="FUN68" s="87"/>
      <c r="FUO68" s="87"/>
      <c r="FUP68" s="87"/>
      <c r="FUQ68" s="87"/>
      <c r="FUW68" s="87"/>
      <c r="FUX68" s="87"/>
      <c r="FUY68" s="87"/>
      <c r="FUZ68" s="87"/>
      <c r="FVA68" s="87"/>
      <c r="FVB68" s="87"/>
      <c r="FVC68" s="87"/>
      <c r="FVD68" s="87"/>
      <c r="FVE68" s="87"/>
      <c r="FVF68" s="87"/>
      <c r="FVL68" s="87"/>
      <c r="FVM68" s="87"/>
      <c r="FVN68" s="87"/>
      <c r="FVO68" s="87"/>
      <c r="FVP68" s="87"/>
      <c r="FVQ68" s="87"/>
      <c r="FVR68" s="87"/>
      <c r="FVS68" s="87"/>
      <c r="FVT68" s="87"/>
      <c r="FVU68" s="87"/>
      <c r="FWA68" s="87"/>
      <c r="FWB68" s="87"/>
      <c r="FWC68" s="87"/>
      <c r="FWD68" s="87"/>
      <c r="FWE68" s="87"/>
      <c r="FWF68" s="87"/>
      <c r="FWG68" s="87"/>
      <c r="FWH68" s="87"/>
      <c r="FWI68" s="87"/>
      <c r="FWJ68" s="87"/>
      <c r="FWP68" s="87"/>
      <c r="FWQ68" s="87"/>
      <c r="FWR68" s="87"/>
      <c r="FWS68" s="87"/>
      <c r="FWT68" s="87"/>
      <c r="FWU68" s="87"/>
      <c r="FWV68" s="87"/>
      <c r="FWW68" s="87"/>
      <c r="FWX68" s="87"/>
      <c r="FWY68" s="87"/>
      <c r="FXE68" s="87"/>
      <c r="FXF68" s="87"/>
      <c r="FXG68" s="87"/>
      <c r="FXH68" s="87"/>
      <c r="FXI68" s="87"/>
      <c r="FXJ68" s="87"/>
      <c r="FXK68" s="87"/>
      <c r="FXL68" s="87"/>
      <c r="FXM68" s="87"/>
      <c r="FXN68" s="87"/>
      <c r="FXT68" s="87"/>
      <c r="FXU68" s="87"/>
      <c r="FXV68" s="87"/>
      <c r="FXW68" s="87"/>
      <c r="FXX68" s="87"/>
      <c r="FXY68" s="87"/>
      <c r="FXZ68" s="87"/>
      <c r="FYA68" s="87"/>
      <c r="FYB68" s="87"/>
      <c r="FYC68" s="87"/>
      <c r="FYI68" s="87"/>
      <c r="FYJ68" s="87"/>
      <c r="FYK68" s="87"/>
      <c r="FYL68" s="87"/>
      <c r="FYM68" s="87"/>
      <c r="FYN68" s="87"/>
      <c r="FYO68" s="87"/>
      <c r="FYP68" s="87"/>
      <c r="FYQ68" s="87"/>
      <c r="FYR68" s="87"/>
      <c r="FYX68" s="87"/>
      <c r="FYY68" s="87"/>
      <c r="FYZ68" s="87"/>
      <c r="FZA68" s="87"/>
      <c r="FZB68" s="87"/>
      <c r="FZC68" s="87"/>
      <c r="FZD68" s="87"/>
      <c r="FZE68" s="87"/>
      <c r="FZF68" s="87"/>
      <c r="FZG68" s="87"/>
      <c r="FZM68" s="87"/>
      <c r="FZN68" s="87"/>
      <c r="FZO68" s="87"/>
      <c r="FZP68" s="87"/>
      <c r="FZQ68" s="87"/>
      <c r="FZR68" s="87"/>
      <c r="FZS68" s="87"/>
      <c r="FZT68" s="87"/>
      <c r="FZU68" s="87"/>
      <c r="FZV68" s="87"/>
      <c r="GAB68" s="87"/>
      <c r="GAC68" s="87"/>
      <c r="GAD68" s="87"/>
      <c r="GAE68" s="87"/>
      <c r="GAF68" s="87"/>
      <c r="GAG68" s="87"/>
      <c r="GAH68" s="87"/>
      <c r="GAI68" s="87"/>
      <c r="GAJ68" s="87"/>
      <c r="GAK68" s="87"/>
      <c r="GAQ68" s="87"/>
      <c r="GAR68" s="87"/>
      <c r="GAS68" s="87"/>
      <c r="GAT68" s="87"/>
      <c r="GAU68" s="87"/>
      <c r="GAV68" s="87"/>
      <c r="GAW68" s="87"/>
      <c r="GAX68" s="87"/>
      <c r="GAY68" s="87"/>
      <c r="GAZ68" s="87"/>
      <c r="GBF68" s="87"/>
      <c r="GBG68" s="87"/>
      <c r="GBH68" s="87"/>
      <c r="GBI68" s="87"/>
      <c r="GBJ68" s="87"/>
      <c r="GBK68" s="87"/>
      <c r="GBL68" s="87"/>
      <c r="GBM68" s="87"/>
      <c r="GBN68" s="87"/>
      <c r="GBO68" s="87"/>
      <c r="GBU68" s="87"/>
      <c r="GBV68" s="87"/>
      <c r="GBW68" s="87"/>
      <c r="GBX68" s="87"/>
      <c r="GBY68" s="87"/>
      <c r="GBZ68" s="87"/>
      <c r="GCA68" s="87"/>
      <c r="GCB68" s="87"/>
      <c r="GCC68" s="87"/>
      <c r="GCD68" s="87"/>
      <c r="GCJ68" s="87"/>
      <c r="GCK68" s="87"/>
      <c r="GCL68" s="87"/>
      <c r="GCM68" s="87"/>
      <c r="GCN68" s="87"/>
      <c r="GCO68" s="87"/>
      <c r="GCP68" s="87"/>
      <c r="GCQ68" s="87"/>
      <c r="GCR68" s="87"/>
      <c r="GCS68" s="87"/>
      <c r="GCY68" s="87"/>
      <c r="GCZ68" s="87"/>
      <c r="GDA68" s="87"/>
      <c r="GDB68" s="87"/>
      <c r="GDC68" s="87"/>
      <c r="GDD68" s="87"/>
      <c r="GDE68" s="87"/>
      <c r="GDF68" s="87"/>
      <c r="GDG68" s="87"/>
      <c r="GDH68" s="87"/>
      <c r="GDN68" s="87"/>
      <c r="GDO68" s="87"/>
      <c r="GDP68" s="87"/>
      <c r="GDQ68" s="87"/>
      <c r="GDR68" s="87"/>
      <c r="GDS68" s="87"/>
      <c r="GDT68" s="87"/>
      <c r="GDU68" s="87"/>
      <c r="GDV68" s="87"/>
      <c r="GDW68" s="87"/>
      <c r="GEC68" s="87"/>
      <c r="GED68" s="87"/>
      <c r="GEE68" s="87"/>
      <c r="GEF68" s="87"/>
      <c r="GEG68" s="87"/>
      <c r="GEH68" s="87"/>
      <c r="GEI68" s="87"/>
      <c r="GEJ68" s="87"/>
      <c r="GEK68" s="87"/>
      <c r="GEL68" s="87"/>
      <c r="GER68" s="87"/>
      <c r="GES68" s="87"/>
      <c r="GET68" s="87"/>
      <c r="GEU68" s="87"/>
      <c r="GEV68" s="87"/>
      <c r="GEW68" s="87"/>
      <c r="GEX68" s="87"/>
      <c r="GEY68" s="87"/>
      <c r="GEZ68" s="87"/>
      <c r="GFA68" s="87"/>
      <c r="GFG68" s="87"/>
      <c r="GFH68" s="87"/>
      <c r="GFI68" s="87"/>
      <c r="GFJ68" s="87"/>
      <c r="GFK68" s="87"/>
      <c r="GFL68" s="87"/>
      <c r="GFM68" s="87"/>
      <c r="GFN68" s="87"/>
      <c r="GFO68" s="87"/>
      <c r="GFP68" s="87"/>
      <c r="GFV68" s="87"/>
      <c r="GFW68" s="87"/>
      <c r="GFX68" s="87"/>
      <c r="GFY68" s="87"/>
      <c r="GFZ68" s="87"/>
      <c r="GGA68" s="87"/>
      <c r="GGB68" s="87"/>
      <c r="GGC68" s="87"/>
      <c r="GGD68" s="87"/>
      <c r="GGE68" s="87"/>
      <c r="GGK68" s="87"/>
      <c r="GGL68" s="87"/>
      <c r="GGM68" s="87"/>
      <c r="GGN68" s="87"/>
      <c r="GGO68" s="87"/>
      <c r="GGP68" s="87"/>
      <c r="GGQ68" s="87"/>
      <c r="GGR68" s="87"/>
      <c r="GGS68" s="87"/>
      <c r="GGT68" s="87"/>
      <c r="GGZ68" s="87"/>
      <c r="GHA68" s="87"/>
      <c r="GHB68" s="87"/>
      <c r="GHC68" s="87"/>
      <c r="GHD68" s="87"/>
      <c r="GHE68" s="87"/>
      <c r="GHF68" s="87"/>
      <c r="GHG68" s="87"/>
      <c r="GHH68" s="87"/>
      <c r="GHI68" s="87"/>
      <c r="GHO68" s="87"/>
      <c r="GHP68" s="87"/>
      <c r="GHQ68" s="87"/>
      <c r="GHR68" s="87"/>
      <c r="GHS68" s="87"/>
      <c r="GHT68" s="87"/>
      <c r="GHU68" s="87"/>
      <c r="GHV68" s="87"/>
      <c r="GHW68" s="87"/>
      <c r="GHX68" s="87"/>
      <c r="GID68" s="87"/>
      <c r="GIE68" s="87"/>
      <c r="GIF68" s="87"/>
      <c r="GIG68" s="87"/>
      <c r="GIH68" s="87"/>
      <c r="GII68" s="87"/>
      <c r="GIJ68" s="87"/>
      <c r="GIK68" s="87"/>
      <c r="GIL68" s="87"/>
      <c r="GIM68" s="87"/>
      <c r="GIS68" s="87"/>
      <c r="GIT68" s="87"/>
      <c r="GIU68" s="87"/>
      <c r="GIV68" s="87"/>
      <c r="GIW68" s="87"/>
      <c r="GIX68" s="87"/>
      <c r="GIY68" s="87"/>
      <c r="GIZ68" s="87"/>
      <c r="GJA68" s="87"/>
      <c r="GJB68" s="87"/>
      <c r="GJH68" s="87"/>
      <c r="GJI68" s="87"/>
      <c r="GJJ68" s="87"/>
      <c r="GJK68" s="87"/>
      <c r="GJL68" s="87"/>
      <c r="GJM68" s="87"/>
      <c r="GJN68" s="87"/>
      <c r="GJO68" s="87"/>
      <c r="GJP68" s="87"/>
      <c r="GJQ68" s="87"/>
      <c r="GJW68" s="87"/>
      <c r="GJX68" s="87"/>
      <c r="GJY68" s="87"/>
      <c r="GJZ68" s="87"/>
      <c r="GKA68" s="87"/>
      <c r="GKB68" s="87"/>
      <c r="GKC68" s="87"/>
      <c r="GKD68" s="87"/>
      <c r="GKE68" s="87"/>
      <c r="GKF68" s="87"/>
      <c r="GKL68" s="87"/>
      <c r="GKM68" s="87"/>
      <c r="GKN68" s="87"/>
      <c r="GKO68" s="87"/>
      <c r="GKP68" s="87"/>
      <c r="GKQ68" s="87"/>
      <c r="GKR68" s="87"/>
      <c r="GKS68" s="87"/>
      <c r="GKT68" s="87"/>
      <c r="GKU68" s="87"/>
      <c r="GLA68" s="87"/>
      <c r="GLB68" s="87"/>
      <c r="GLC68" s="87"/>
      <c r="GLD68" s="87"/>
      <c r="GLE68" s="87"/>
      <c r="GLF68" s="87"/>
      <c r="GLG68" s="87"/>
      <c r="GLH68" s="87"/>
      <c r="GLI68" s="87"/>
      <c r="GLJ68" s="87"/>
      <c r="GLP68" s="87"/>
      <c r="GLQ68" s="87"/>
      <c r="GLR68" s="87"/>
      <c r="GLS68" s="87"/>
      <c r="GLT68" s="87"/>
      <c r="GLU68" s="87"/>
      <c r="GLV68" s="87"/>
      <c r="GLW68" s="87"/>
      <c r="GLX68" s="87"/>
      <c r="GLY68" s="87"/>
      <c r="GME68" s="87"/>
      <c r="GMF68" s="87"/>
      <c r="GMG68" s="87"/>
      <c r="GMH68" s="87"/>
      <c r="GMI68" s="87"/>
      <c r="GMJ68" s="87"/>
      <c r="GMK68" s="87"/>
      <c r="GML68" s="87"/>
      <c r="GMM68" s="87"/>
      <c r="GMN68" s="87"/>
      <c r="GMT68" s="87"/>
      <c r="GMU68" s="87"/>
      <c r="GMV68" s="87"/>
      <c r="GMW68" s="87"/>
      <c r="GMX68" s="87"/>
      <c r="GMY68" s="87"/>
      <c r="GMZ68" s="87"/>
      <c r="GNA68" s="87"/>
      <c r="GNB68" s="87"/>
      <c r="GNC68" s="87"/>
      <c r="GNI68" s="87"/>
      <c r="GNJ68" s="87"/>
      <c r="GNK68" s="87"/>
      <c r="GNL68" s="87"/>
      <c r="GNM68" s="87"/>
      <c r="GNN68" s="87"/>
      <c r="GNO68" s="87"/>
      <c r="GNP68" s="87"/>
      <c r="GNQ68" s="87"/>
      <c r="GNR68" s="87"/>
      <c r="GNX68" s="87"/>
      <c r="GNY68" s="87"/>
      <c r="GNZ68" s="87"/>
      <c r="GOA68" s="87"/>
      <c r="GOB68" s="87"/>
      <c r="GOC68" s="87"/>
      <c r="GOD68" s="87"/>
      <c r="GOE68" s="87"/>
      <c r="GOF68" s="87"/>
      <c r="GOG68" s="87"/>
      <c r="GOM68" s="87"/>
      <c r="GON68" s="87"/>
      <c r="GOO68" s="87"/>
      <c r="GOP68" s="87"/>
      <c r="GOQ68" s="87"/>
      <c r="GOR68" s="87"/>
      <c r="GOS68" s="87"/>
      <c r="GOT68" s="87"/>
      <c r="GOU68" s="87"/>
      <c r="GOV68" s="87"/>
      <c r="GPB68" s="87"/>
      <c r="GPC68" s="87"/>
      <c r="GPD68" s="87"/>
      <c r="GPE68" s="87"/>
      <c r="GPF68" s="87"/>
      <c r="GPG68" s="87"/>
      <c r="GPH68" s="87"/>
      <c r="GPI68" s="87"/>
      <c r="GPJ68" s="87"/>
      <c r="GPK68" s="87"/>
      <c r="GPQ68" s="87"/>
      <c r="GPR68" s="87"/>
      <c r="GPS68" s="87"/>
      <c r="GPT68" s="87"/>
      <c r="GPU68" s="87"/>
      <c r="GPV68" s="87"/>
      <c r="GPW68" s="87"/>
      <c r="GPX68" s="87"/>
      <c r="GPY68" s="87"/>
      <c r="GPZ68" s="87"/>
      <c r="GQF68" s="87"/>
      <c r="GQG68" s="87"/>
      <c r="GQH68" s="87"/>
      <c r="GQI68" s="87"/>
      <c r="GQJ68" s="87"/>
      <c r="GQK68" s="87"/>
      <c r="GQL68" s="87"/>
      <c r="GQM68" s="87"/>
      <c r="GQN68" s="87"/>
      <c r="GQO68" s="87"/>
      <c r="GQU68" s="87"/>
      <c r="GQV68" s="87"/>
      <c r="GQW68" s="87"/>
      <c r="GQX68" s="87"/>
      <c r="GQY68" s="87"/>
      <c r="GQZ68" s="87"/>
      <c r="GRA68" s="87"/>
      <c r="GRB68" s="87"/>
      <c r="GRC68" s="87"/>
      <c r="GRD68" s="87"/>
      <c r="GRJ68" s="87"/>
      <c r="GRK68" s="87"/>
      <c r="GRL68" s="87"/>
      <c r="GRM68" s="87"/>
      <c r="GRN68" s="87"/>
      <c r="GRO68" s="87"/>
      <c r="GRP68" s="87"/>
      <c r="GRQ68" s="87"/>
      <c r="GRR68" s="87"/>
      <c r="GRS68" s="87"/>
      <c r="GRY68" s="87"/>
      <c r="GRZ68" s="87"/>
      <c r="GSA68" s="87"/>
      <c r="GSB68" s="87"/>
      <c r="GSC68" s="87"/>
      <c r="GSD68" s="87"/>
      <c r="GSE68" s="87"/>
      <c r="GSF68" s="87"/>
      <c r="GSG68" s="87"/>
      <c r="GSH68" s="87"/>
      <c r="GSN68" s="87"/>
      <c r="GSO68" s="87"/>
      <c r="GSP68" s="87"/>
      <c r="GSQ68" s="87"/>
      <c r="GSR68" s="87"/>
      <c r="GSS68" s="87"/>
      <c r="GST68" s="87"/>
      <c r="GSU68" s="87"/>
      <c r="GSV68" s="87"/>
      <c r="GSW68" s="87"/>
      <c r="GTC68" s="87"/>
      <c r="GTD68" s="87"/>
      <c r="GTE68" s="87"/>
      <c r="GTF68" s="87"/>
      <c r="GTG68" s="87"/>
      <c r="GTH68" s="87"/>
      <c r="GTI68" s="87"/>
      <c r="GTJ68" s="87"/>
      <c r="GTK68" s="87"/>
      <c r="GTL68" s="87"/>
      <c r="GTR68" s="87"/>
      <c r="GTS68" s="87"/>
      <c r="GTT68" s="87"/>
      <c r="GTU68" s="87"/>
      <c r="GTV68" s="87"/>
      <c r="GTW68" s="87"/>
      <c r="GTX68" s="87"/>
      <c r="GTY68" s="87"/>
      <c r="GTZ68" s="87"/>
      <c r="GUA68" s="87"/>
      <c r="GUG68" s="87"/>
      <c r="GUH68" s="87"/>
      <c r="GUI68" s="87"/>
      <c r="GUJ68" s="87"/>
      <c r="GUK68" s="87"/>
      <c r="GUL68" s="87"/>
      <c r="GUM68" s="87"/>
      <c r="GUN68" s="87"/>
      <c r="GUO68" s="87"/>
      <c r="GUP68" s="87"/>
      <c r="GUV68" s="87"/>
      <c r="GUW68" s="87"/>
      <c r="GUX68" s="87"/>
      <c r="GUY68" s="87"/>
      <c r="GUZ68" s="87"/>
      <c r="GVA68" s="87"/>
      <c r="GVB68" s="87"/>
      <c r="GVC68" s="87"/>
      <c r="GVD68" s="87"/>
      <c r="GVE68" s="87"/>
      <c r="GVK68" s="87"/>
      <c r="GVL68" s="87"/>
      <c r="GVM68" s="87"/>
      <c r="GVN68" s="87"/>
      <c r="GVO68" s="87"/>
      <c r="GVP68" s="87"/>
      <c r="GVQ68" s="87"/>
      <c r="GVR68" s="87"/>
      <c r="GVS68" s="87"/>
      <c r="GVT68" s="87"/>
      <c r="GVZ68" s="87"/>
      <c r="GWA68" s="87"/>
      <c r="GWB68" s="87"/>
      <c r="GWC68" s="87"/>
      <c r="GWD68" s="87"/>
      <c r="GWE68" s="87"/>
      <c r="GWF68" s="87"/>
      <c r="GWG68" s="87"/>
      <c r="GWH68" s="87"/>
      <c r="GWI68" s="87"/>
      <c r="GWO68" s="87"/>
      <c r="GWP68" s="87"/>
      <c r="GWQ68" s="87"/>
      <c r="GWR68" s="87"/>
      <c r="GWS68" s="87"/>
      <c r="GWT68" s="87"/>
      <c r="GWU68" s="87"/>
      <c r="GWV68" s="87"/>
      <c r="GWW68" s="87"/>
      <c r="GWX68" s="87"/>
      <c r="GXD68" s="87"/>
      <c r="GXE68" s="87"/>
      <c r="GXF68" s="87"/>
      <c r="GXG68" s="87"/>
      <c r="GXH68" s="87"/>
      <c r="GXI68" s="87"/>
      <c r="GXJ68" s="87"/>
      <c r="GXK68" s="87"/>
      <c r="GXL68" s="87"/>
      <c r="GXM68" s="87"/>
      <c r="GXS68" s="87"/>
      <c r="GXT68" s="87"/>
      <c r="GXU68" s="87"/>
      <c r="GXV68" s="87"/>
      <c r="GXW68" s="87"/>
      <c r="GXX68" s="87"/>
      <c r="GXY68" s="87"/>
      <c r="GXZ68" s="87"/>
      <c r="GYA68" s="87"/>
      <c r="GYB68" s="87"/>
      <c r="GYH68" s="87"/>
      <c r="GYI68" s="87"/>
      <c r="GYJ68" s="87"/>
      <c r="GYK68" s="87"/>
      <c r="GYL68" s="87"/>
      <c r="GYM68" s="87"/>
      <c r="GYN68" s="87"/>
      <c r="GYO68" s="87"/>
      <c r="GYP68" s="87"/>
      <c r="GYQ68" s="87"/>
      <c r="GYW68" s="87"/>
      <c r="GYX68" s="87"/>
      <c r="GYY68" s="87"/>
      <c r="GYZ68" s="87"/>
      <c r="GZA68" s="87"/>
      <c r="GZB68" s="87"/>
      <c r="GZC68" s="87"/>
      <c r="GZD68" s="87"/>
      <c r="GZE68" s="87"/>
      <c r="GZF68" s="87"/>
      <c r="GZL68" s="87"/>
      <c r="GZM68" s="87"/>
      <c r="GZN68" s="87"/>
      <c r="GZO68" s="87"/>
      <c r="GZP68" s="87"/>
      <c r="GZQ68" s="87"/>
      <c r="GZR68" s="87"/>
      <c r="GZS68" s="87"/>
      <c r="GZT68" s="87"/>
      <c r="GZU68" s="87"/>
      <c r="HAA68" s="87"/>
      <c r="HAB68" s="87"/>
      <c r="HAC68" s="87"/>
      <c r="HAD68" s="87"/>
      <c r="HAE68" s="87"/>
      <c r="HAF68" s="87"/>
      <c r="HAG68" s="87"/>
      <c r="HAH68" s="87"/>
      <c r="HAI68" s="87"/>
      <c r="HAJ68" s="87"/>
      <c r="HAP68" s="87"/>
      <c r="HAQ68" s="87"/>
      <c r="HAR68" s="87"/>
      <c r="HAS68" s="87"/>
      <c r="HAT68" s="87"/>
      <c r="HAU68" s="87"/>
      <c r="HAV68" s="87"/>
      <c r="HAW68" s="87"/>
      <c r="HAX68" s="87"/>
      <c r="HAY68" s="87"/>
      <c r="HBE68" s="87"/>
      <c r="HBF68" s="87"/>
      <c r="HBG68" s="87"/>
      <c r="HBH68" s="87"/>
      <c r="HBI68" s="87"/>
      <c r="HBJ68" s="87"/>
      <c r="HBK68" s="87"/>
      <c r="HBL68" s="87"/>
      <c r="HBM68" s="87"/>
      <c r="HBN68" s="87"/>
      <c r="HBT68" s="87"/>
      <c r="HBU68" s="87"/>
      <c r="HBV68" s="87"/>
      <c r="HBW68" s="87"/>
      <c r="HBX68" s="87"/>
      <c r="HBY68" s="87"/>
      <c r="HBZ68" s="87"/>
      <c r="HCA68" s="87"/>
      <c r="HCB68" s="87"/>
      <c r="HCC68" s="87"/>
      <c r="HCI68" s="87"/>
      <c r="HCJ68" s="87"/>
      <c r="HCK68" s="87"/>
      <c r="HCL68" s="87"/>
      <c r="HCM68" s="87"/>
      <c r="HCN68" s="87"/>
      <c r="HCO68" s="87"/>
      <c r="HCP68" s="87"/>
      <c r="HCQ68" s="87"/>
      <c r="HCR68" s="87"/>
      <c r="HCX68" s="87"/>
      <c r="HCY68" s="87"/>
      <c r="HCZ68" s="87"/>
      <c r="HDA68" s="87"/>
      <c r="HDB68" s="87"/>
      <c r="HDC68" s="87"/>
      <c r="HDD68" s="87"/>
      <c r="HDE68" s="87"/>
      <c r="HDF68" s="87"/>
      <c r="HDG68" s="87"/>
      <c r="HDM68" s="87"/>
      <c r="HDN68" s="87"/>
      <c r="HDO68" s="87"/>
      <c r="HDP68" s="87"/>
      <c r="HDQ68" s="87"/>
      <c r="HDR68" s="87"/>
      <c r="HDS68" s="87"/>
      <c r="HDT68" s="87"/>
      <c r="HDU68" s="87"/>
      <c r="HDV68" s="87"/>
      <c r="HEB68" s="87"/>
      <c r="HEC68" s="87"/>
      <c r="HED68" s="87"/>
      <c r="HEE68" s="87"/>
      <c r="HEF68" s="87"/>
      <c r="HEG68" s="87"/>
      <c r="HEH68" s="87"/>
      <c r="HEI68" s="87"/>
      <c r="HEJ68" s="87"/>
      <c r="HEK68" s="87"/>
      <c r="HEQ68" s="87"/>
      <c r="HER68" s="87"/>
      <c r="HES68" s="87"/>
      <c r="HET68" s="87"/>
      <c r="HEU68" s="87"/>
      <c r="HEV68" s="87"/>
      <c r="HEW68" s="87"/>
      <c r="HEX68" s="87"/>
      <c r="HEY68" s="87"/>
      <c r="HEZ68" s="87"/>
      <c r="HFF68" s="87"/>
      <c r="HFG68" s="87"/>
      <c r="HFH68" s="87"/>
      <c r="HFI68" s="87"/>
      <c r="HFJ68" s="87"/>
      <c r="HFK68" s="87"/>
      <c r="HFL68" s="87"/>
      <c r="HFM68" s="87"/>
      <c r="HFN68" s="87"/>
      <c r="HFO68" s="87"/>
      <c r="HFU68" s="87"/>
      <c r="HFV68" s="87"/>
      <c r="HFW68" s="87"/>
      <c r="HFX68" s="87"/>
      <c r="HFY68" s="87"/>
      <c r="HFZ68" s="87"/>
      <c r="HGA68" s="87"/>
      <c r="HGB68" s="87"/>
      <c r="HGC68" s="87"/>
      <c r="HGD68" s="87"/>
      <c r="HGJ68" s="87"/>
      <c r="HGK68" s="87"/>
      <c r="HGL68" s="87"/>
      <c r="HGM68" s="87"/>
      <c r="HGN68" s="87"/>
      <c r="HGO68" s="87"/>
      <c r="HGP68" s="87"/>
      <c r="HGQ68" s="87"/>
      <c r="HGR68" s="87"/>
      <c r="HGS68" s="87"/>
      <c r="HGY68" s="87"/>
      <c r="HGZ68" s="87"/>
      <c r="HHA68" s="87"/>
      <c r="HHB68" s="87"/>
      <c r="HHC68" s="87"/>
      <c r="HHD68" s="87"/>
      <c r="HHE68" s="87"/>
      <c r="HHF68" s="87"/>
      <c r="HHG68" s="87"/>
      <c r="HHH68" s="87"/>
      <c r="HHN68" s="87"/>
      <c r="HHO68" s="87"/>
      <c r="HHP68" s="87"/>
      <c r="HHQ68" s="87"/>
      <c r="HHR68" s="87"/>
      <c r="HHS68" s="87"/>
      <c r="HHT68" s="87"/>
      <c r="HHU68" s="87"/>
      <c r="HHV68" s="87"/>
      <c r="HHW68" s="87"/>
      <c r="HIC68" s="87"/>
      <c r="HID68" s="87"/>
      <c r="HIE68" s="87"/>
      <c r="HIF68" s="87"/>
      <c r="HIG68" s="87"/>
      <c r="HIH68" s="87"/>
      <c r="HII68" s="87"/>
      <c r="HIJ68" s="87"/>
      <c r="HIK68" s="87"/>
      <c r="HIL68" s="87"/>
      <c r="HIR68" s="87"/>
      <c r="HIS68" s="87"/>
      <c r="HIT68" s="87"/>
      <c r="HIU68" s="87"/>
      <c r="HIV68" s="87"/>
      <c r="HIW68" s="87"/>
      <c r="HIX68" s="87"/>
      <c r="HIY68" s="87"/>
      <c r="HIZ68" s="87"/>
      <c r="HJA68" s="87"/>
      <c r="HJG68" s="87"/>
      <c r="HJH68" s="87"/>
      <c r="HJI68" s="87"/>
      <c r="HJJ68" s="87"/>
      <c r="HJK68" s="87"/>
      <c r="HJL68" s="87"/>
      <c r="HJM68" s="87"/>
      <c r="HJN68" s="87"/>
      <c r="HJO68" s="87"/>
      <c r="HJP68" s="87"/>
      <c r="HJV68" s="87"/>
      <c r="HJW68" s="87"/>
      <c r="HJX68" s="87"/>
      <c r="HJY68" s="87"/>
      <c r="HJZ68" s="87"/>
      <c r="HKA68" s="87"/>
      <c r="HKB68" s="87"/>
      <c r="HKC68" s="87"/>
      <c r="HKD68" s="87"/>
      <c r="HKE68" s="87"/>
      <c r="HKK68" s="87"/>
      <c r="HKL68" s="87"/>
      <c r="HKM68" s="87"/>
      <c r="HKN68" s="87"/>
      <c r="HKO68" s="87"/>
      <c r="HKP68" s="87"/>
      <c r="HKQ68" s="87"/>
      <c r="HKR68" s="87"/>
      <c r="HKS68" s="87"/>
      <c r="HKT68" s="87"/>
      <c r="HKZ68" s="87"/>
      <c r="HLA68" s="87"/>
      <c r="HLB68" s="87"/>
      <c r="HLC68" s="87"/>
      <c r="HLD68" s="87"/>
      <c r="HLE68" s="87"/>
      <c r="HLF68" s="87"/>
      <c r="HLG68" s="87"/>
      <c r="HLH68" s="87"/>
      <c r="HLI68" s="87"/>
      <c r="HLO68" s="87"/>
      <c r="HLP68" s="87"/>
      <c r="HLQ68" s="87"/>
      <c r="HLR68" s="87"/>
      <c r="HLS68" s="87"/>
      <c r="HLT68" s="87"/>
      <c r="HLU68" s="87"/>
      <c r="HLV68" s="87"/>
      <c r="HLW68" s="87"/>
      <c r="HLX68" s="87"/>
      <c r="HMD68" s="87"/>
      <c r="HME68" s="87"/>
      <c r="HMF68" s="87"/>
      <c r="HMG68" s="87"/>
      <c r="HMH68" s="87"/>
      <c r="HMI68" s="87"/>
      <c r="HMJ68" s="87"/>
      <c r="HMK68" s="87"/>
      <c r="HML68" s="87"/>
      <c r="HMM68" s="87"/>
      <c r="HMS68" s="87"/>
      <c r="HMT68" s="87"/>
      <c r="HMU68" s="87"/>
      <c r="HMV68" s="87"/>
      <c r="HMW68" s="87"/>
      <c r="HMX68" s="87"/>
      <c r="HMY68" s="87"/>
      <c r="HMZ68" s="87"/>
      <c r="HNA68" s="87"/>
      <c r="HNB68" s="87"/>
      <c r="HNH68" s="87"/>
      <c r="HNI68" s="87"/>
      <c r="HNJ68" s="87"/>
      <c r="HNK68" s="87"/>
      <c r="HNL68" s="87"/>
      <c r="HNM68" s="87"/>
      <c r="HNN68" s="87"/>
      <c r="HNO68" s="87"/>
      <c r="HNP68" s="87"/>
      <c r="HNQ68" s="87"/>
      <c r="HNW68" s="87"/>
      <c r="HNX68" s="87"/>
      <c r="HNY68" s="87"/>
      <c r="HNZ68" s="87"/>
      <c r="HOA68" s="87"/>
      <c r="HOB68" s="87"/>
      <c r="HOC68" s="87"/>
      <c r="HOD68" s="87"/>
      <c r="HOE68" s="87"/>
      <c r="HOF68" s="87"/>
      <c r="HOL68" s="87"/>
      <c r="HOM68" s="87"/>
      <c r="HON68" s="87"/>
      <c r="HOO68" s="87"/>
      <c r="HOP68" s="87"/>
      <c r="HOQ68" s="87"/>
      <c r="HOR68" s="87"/>
      <c r="HOS68" s="87"/>
      <c r="HOT68" s="87"/>
      <c r="HOU68" s="87"/>
      <c r="HPA68" s="87"/>
      <c r="HPB68" s="87"/>
      <c r="HPC68" s="87"/>
      <c r="HPD68" s="87"/>
      <c r="HPE68" s="87"/>
      <c r="HPF68" s="87"/>
      <c r="HPG68" s="87"/>
      <c r="HPH68" s="87"/>
      <c r="HPI68" s="87"/>
      <c r="HPJ68" s="87"/>
      <c r="HPP68" s="87"/>
      <c r="HPQ68" s="87"/>
      <c r="HPR68" s="87"/>
      <c r="HPS68" s="87"/>
      <c r="HPT68" s="87"/>
      <c r="HPU68" s="87"/>
      <c r="HPV68" s="87"/>
      <c r="HPW68" s="87"/>
      <c r="HPX68" s="87"/>
      <c r="HPY68" s="87"/>
      <c r="HQE68" s="87"/>
      <c r="HQF68" s="87"/>
      <c r="HQG68" s="87"/>
      <c r="HQH68" s="87"/>
      <c r="HQI68" s="87"/>
      <c r="HQJ68" s="87"/>
      <c r="HQK68" s="87"/>
      <c r="HQL68" s="87"/>
      <c r="HQM68" s="87"/>
      <c r="HQN68" s="87"/>
      <c r="HQT68" s="87"/>
      <c r="HQU68" s="87"/>
      <c r="HQV68" s="87"/>
      <c r="HQW68" s="87"/>
      <c r="HQX68" s="87"/>
      <c r="HQY68" s="87"/>
      <c r="HQZ68" s="87"/>
      <c r="HRA68" s="87"/>
      <c r="HRB68" s="87"/>
      <c r="HRC68" s="87"/>
      <c r="HRI68" s="87"/>
      <c r="HRJ68" s="87"/>
      <c r="HRK68" s="87"/>
      <c r="HRL68" s="87"/>
      <c r="HRM68" s="87"/>
      <c r="HRN68" s="87"/>
      <c r="HRO68" s="87"/>
      <c r="HRP68" s="87"/>
      <c r="HRQ68" s="87"/>
      <c r="HRR68" s="87"/>
      <c r="HRX68" s="87"/>
      <c r="HRY68" s="87"/>
      <c r="HRZ68" s="87"/>
      <c r="HSA68" s="87"/>
      <c r="HSB68" s="87"/>
      <c r="HSC68" s="87"/>
      <c r="HSD68" s="87"/>
      <c r="HSE68" s="87"/>
      <c r="HSF68" s="87"/>
      <c r="HSG68" s="87"/>
      <c r="HSM68" s="87"/>
      <c r="HSN68" s="87"/>
      <c r="HSO68" s="87"/>
      <c r="HSP68" s="87"/>
      <c r="HSQ68" s="87"/>
      <c r="HSR68" s="87"/>
      <c r="HSS68" s="87"/>
      <c r="HST68" s="87"/>
      <c r="HSU68" s="87"/>
      <c r="HSV68" s="87"/>
      <c r="HTB68" s="87"/>
      <c r="HTC68" s="87"/>
      <c r="HTD68" s="87"/>
      <c r="HTE68" s="87"/>
      <c r="HTF68" s="87"/>
      <c r="HTG68" s="87"/>
      <c r="HTH68" s="87"/>
      <c r="HTI68" s="87"/>
      <c r="HTJ68" s="87"/>
      <c r="HTK68" s="87"/>
      <c r="HTQ68" s="87"/>
      <c r="HTR68" s="87"/>
      <c r="HTS68" s="87"/>
      <c r="HTT68" s="87"/>
      <c r="HTU68" s="87"/>
      <c r="HTV68" s="87"/>
      <c r="HTW68" s="87"/>
      <c r="HTX68" s="87"/>
      <c r="HTY68" s="87"/>
      <c r="HTZ68" s="87"/>
      <c r="HUF68" s="87"/>
      <c r="HUG68" s="87"/>
      <c r="HUH68" s="87"/>
      <c r="HUI68" s="87"/>
      <c r="HUJ68" s="87"/>
      <c r="HUK68" s="87"/>
      <c r="HUL68" s="87"/>
      <c r="HUM68" s="87"/>
      <c r="HUN68" s="87"/>
      <c r="HUO68" s="87"/>
      <c r="HUU68" s="87"/>
      <c r="HUV68" s="87"/>
      <c r="HUW68" s="87"/>
      <c r="HUX68" s="87"/>
      <c r="HUY68" s="87"/>
      <c r="HUZ68" s="87"/>
      <c r="HVA68" s="87"/>
      <c r="HVB68" s="87"/>
      <c r="HVC68" s="87"/>
      <c r="HVD68" s="87"/>
      <c r="HVJ68" s="87"/>
      <c r="HVK68" s="87"/>
      <c r="HVL68" s="87"/>
      <c r="HVM68" s="87"/>
      <c r="HVN68" s="87"/>
      <c r="HVO68" s="87"/>
      <c r="HVP68" s="87"/>
      <c r="HVQ68" s="87"/>
      <c r="HVR68" s="87"/>
      <c r="HVS68" s="87"/>
      <c r="HVY68" s="87"/>
      <c r="HVZ68" s="87"/>
      <c r="HWA68" s="87"/>
      <c r="HWB68" s="87"/>
      <c r="HWC68" s="87"/>
      <c r="HWD68" s="87"/>
      <c r="HWE68" s="87"/>
      <c r="HWF68" s="87"/>
      <c r="HWG68" s="87"/>
      <c r="HWH68" s="87"/>
      <c r="HWN68" s="87"/>
      <c r="HWO68" s="87"/>
      <c r="HWP68" s="87"/>
      <c r="HWQ68" s="87"/>
      <c r="HWR68" s="87"/>
      <c r="HWS68" s="87"/>
      <c r="HWT68" s="87"/>
      <c r="HWU68" s="87"/>
      <c r="HWV68" s="87"/>
      <c r="HWW68" s="87"/>
      <c r="HXC68" s="87"/>
      <c r="HXD68" s="87"/>
      <c r="HXE68" s="87"/>
      <c r="HXF68" s="87"/>
      <c r="HXG68" s="87"/>
      <c r="HXH68" s="87"/>
      <c r="HXI68" s="87"/>
      <c r="HXJ68" s="87"/>
      <c r="HXK68" s="87"/>
      <c r="HXL68" s="87"/>
      <c r="HXR68" s="87"/>
      <c r="HXS68" s="87"/>
      <c r="HXT68" s="87"/>
      <c r="HXU68" s="87"/>
      <c r="HXV68" s="87"/>
      <c r="HXW68" s="87"/>
      <c r="HXX68" s="87"/>
      <c r="HXY68" s="87"/>
      <c r="HXZ68" s="87"/>
      <c r="HYA68" s="87"/>
      <c r="HYG68" s="87"/>
      <c r="HYH68" s="87"/>
      <c r="HYI68" s="87"/>
      <c r="HYJ68" s="87"/>
      <c r="HYK68" s="87"/>
      <c r="HYL68" s="87"/>
      <c r="HYM68" s="87"/>
      <c r="HYN68" s="87"/>
      <c r="HYO68" s="87"/>
      <c r="HYP68" s="87"/>
      <c r="HYV68" s="87"/>
      <c r="HYW68" s="87"/>
      <c r="HYX68" s="87"/>
      <c r="HYY68" s="87"/>
      <c r="HYZ68" s="87"/>
      <c r="HZA68" s="87"/>
      <c r="HZB68" s="87"/>
      <c r="HZC68" s="87"/>
      <c r="HZD68" s="87"/>
      <c r="HZE68" s="87"/>
      <c r="HZK68" s="87"/>
      <c r="HZL68" s="87"/>
      <c r="HZM68" s="87"/>
      <c r="HZN68" s="87"/>
      <c r="HZO68" s="87"/>
      <c r="HZP68" s="87"/>
      <c r="HZQ68" s="87"/>
      <c r="HZR68" s="87"/>
      <c r="HZS68" s="87"/>
      <c r="HZT68" s="87"/>
      <c r="HZZ68" s="87"/>
      <c r="IAA68" s="87"/>
      <c r="IAB68" s="87"/>
      <c r="IAC68" s="87"/>
      <c r="IAD68" s="87"/>
      <c r="IAE68" s="87"/>
      <c r="IAF68" s="87"/>
      <c r="IAG68" s="87"/>
      <c r="IAH68" s="87"/>
      <c r="IAI68" s="87"/>
      <c r="IAO68" s="87"/>
      <c r="IAP68" s="87"/>
      <c r="IAQ68" s="87"/>
      <c r="IAR68" s="87"/>
      <c r="IAS68" s="87"/>
      <c r="IAT68" s="87"/>
      <c r="IAU68" s="87"/>
      <c r="IAV68" s="87"/>
      <c r="IAW68" s="87"/>
      <c r="IAX68" s="87"/>
      <c r="IBD68" s="87"/>
      <c r="IBE68" s="87"/>
      <c r="IBF68" s="87"/>
      <c r="IBG68" s="87"/>
      <c r="IBH68" s="87"/>
      <c r="IBI68" s="87"/>
      <c r="IBJ68" s="87"/>
      <c r="IBK68" s="87"/>
      <c r="IBL68" s="87"/>
      <c r="IBM68" s="87"/>
      <c r="IBS68" s="87"/>
      <c r="IBT68" s="87"/>
      <c r="IBU68" s="87"/>
      <c r="IBV68" s="87"/>
      <c r="IBW68" s="87"/>
      <c r="IBX68" s="87"/>
      <c r="IBY68" s="87"/>
      <c r="IBZ68" s="87"/>
      <c r="ICA68" s="87"/>
      <c r="ICB68" s="87"/>
      <c r="ICH68" s="87"/>
      <c r="ICI68" s="87"/>
      <c r="ICJ68" s="87"/>
      <c r="ICK68" s="87"/>
      <c r="ICL68" s="87"/>
      <c r="ICM68" s="87"/>
      <c r="ICN68" s="87"/>
      <c r="ICO68" s="87"/>
      <c r="ICP68" s="87"/>
      <c r="ICQ68" s="87"/>
      <c r="ICW68" s="87"/>
      <c r="ICX68" s="87"/>
      <c r="ICY68" s="87"/>
      <c r="ICZ68" s="87"/>
      <c r="IDA68" s="87"/>
      <c r="IDB68" s="87"/>
      <c r="IDC68" s="87"/>
      <c r="IDD68" s="87"/>
      <c r="IDE68" s="87"/>
      <c r="IDF68" s="87"/>
      <c r="IDL68" s="87"/>
      <c r="IDM68" s="87"/>
      <c r="IDN68" s="87"/>
      <c r="IDO68" s="87"/>
      <c r="IDP68" s="87"/>
      <c r="IDQ68" s="87"/>
      <c r="IDR68" s="87"/>
      <c r="IDS68" s="87"/>
      <c r="IDT68" s="87"/>
      <c r="IDU68" s="87"/>
      <c r="IEA68" s="87"/>
      <c r="IEB68" s="87"/>
      <c r="IEC68" s="87"/>
      <c r="IED68" s="87"/>
      <c r="IEE68" s="87"/>
      <c r="IEF68" s="87"/>
      <c r="IEG68" s="87"/>
      <c r="IEH68" s="87"/>
      <c r="IEI68" s="87"/>
      <c r="IEJ68" s="87"/>
      <c r="IEP68" s="87"/>
      <c r="IEQ68" s="87"/>
      <c r="IER68" s="87"/>
      <c r="IES68" s="87"/>
      <c r="IET68" s="87"/>
      <c r="IEU68" s="87"/>
      <c r="IEV68" s="87"/>
      <c r="IEW68" s="87"/>
      <c r="IEX68" s="87"/>
      <c r="IEY68" s="87"/>
      <c r="IFE68" s="87"/>
      <c r="IFF68" s="87"/>
      <c r="IFG68" s="87"/>
      <c r="IFH68" s="87"/>
      <c r="IFI68" s="87"/>
      <c r="IFJ68" s="87"/>
      <c r="IFK68" s="87"/>
      <c r="IFL68" s="87"/>
      <c r="IFM68" s="87"/>
      <c r="IFN68" s="87"/>
      <c r="IFT68" s="87"/>
      <c r="IFU68" s="87"/>
      <c r="IFV68" s="87"/>
      <c r="IFW68" s="87"/>
      <c r="IFX68" s="87"/>
      <c r="IFY68" s="87"/>
      <c r="IFZ68" s="87"/>
      <c r="IGA68" s="87"/>
      <c r="IGB68" s="87"/>
      <c r="IGC68" s="87"/>
      <c r="IGI68" s="87"/>
      <c r="IGJ68" s="87"/>
      <c r="IGK68" s="87"/>
      <c r="IGL68" s="87"/>
      <c r="IGM68" s="87"/>
      <c r="IGN68" s="87"/>
      <c r="IGO68" s="87"/>
      <c r="IGP68" s="87"/>
      <c r="IGQ68" s="87"/>
      <c r="IGR68" s="87"/>
      <c r="IGX68" s="87"/>
      <c r="IGY68" s="87"/>
      <c r="IGZ68" s="87"/>
      <c r="IHA68" s="87"/>
      <c r="IHB68" s="87"/>
      <c r="IHC68" s="87"/>
      <c r="IHD68" s="87"/>
      <c r="IHE68" s="87"/>
      <c r="IHF68" s="87"/>
      <c r="IHG68" s="87"/>
      <c r="IHM68" s="87"/>
      <c r="IHN68" s="87"/>
      <c r="IHO68" s="87"/>
      <c r="IHP68" s="87"/>
      <c r="IHQ68" s="87"/>
      <c r="IHR68" s="87"/>
      <c r="IHS68" s="87"/>
      <c r="IHT68" s="87"/>
      <c r="IHU68" s="87"/>
      <c r="IHV68" s="87"/>
      <c r="IIB68" s="87"/>
      <c r="IIC68" s="87"/>
      <c r="IID68" s="87"/>
      <c r="IIE68" s="87"/>
      <c r="IIF68" s="87"/>
      <c r="IIG68" s="87"/>
      <c r="IIH68" s="87"/>
      <c r="III68" s="87"/>
      <c r="IIJ68" s="87"/>
      <c r="IIK68" s="87"/>
      <c r="IIQ68" s="87"/>
      <c r="IIR68" s="87"/>
      <c r="IIS68" s="87"/>
      <c r="IIT68" s="87"/>
      <c r="IIU68" s="87"/>
      <c r="IIV68" s="87"/>
      <c r="IIW68" s="87"/>
      <c r="IIX68" s="87"/>
      <c r="IIY68" s="87"/>
      <c r="IIZ68" s="87"/>
      <c r="IJF68" s="87"/>
      <c r="IJG68" s="87"/>
      <c r="IJH68" s="87"/>
      <c r="IJI68" s="87"/>
      <c r="IJJ68" s="87"/>
      <c r="IJK68" s="87"/>
      <c r="IJL68" s="87"/>
      <c r="IJM68" s="87"/>
      <c r="IJN68" s="87"/>
      <c r="IJO68" s="87"/>
      <c r="IJU68" s="87"/>
      <c r="IJV68" s="87"/>
      <c r="IJW68" s="87"/>
      <c r="IJX68" s="87"/>
      <c r="IJY68" s="87"/>
      <c r="IJZ68" s="87"/>
      <c r="IKA68" s="87"/>
      <c r="IKB68" s="87"/>
      <c r="IKC68" s="87"/>
      <c r="IKD68" s="87"/>
      <c r="IKJ68" s="87"/>
      <c r="IKK68" s="87"/>
      <c r="IKL68" s="87"/>
      <c r="IKM68" s="87"/>
      <c r="IKN68" s="87"/>
      <c r="IKO68" s="87"/>
      <c r="IKP68" s="87"/>
      <c r="IKQ68" s="87"/>
      <c r="IKR68" s="87"/>
      <c r="IKS68" s="87"/>
      <c r="IKY68" s="87"/>
      <c r="IKZ68" s="87"/>
      <c r="ILA68" s="87"/>
      <c r="ILB68" s="87"/>
      <c r="ILC68" s="87"/>
      <c r="ILD68" s="87"/>
      <c r="ILE68" s="87"/>
      <c r="ILF68" s="87"/>
      <c r="ILG68" s="87"/>
      <c r="ILH68" s="87"/>
      <c r="ILN68" s="87"/>
      <c r="ILO68" s="87"/>
      <c r="ILP68" s="87"/>
      <c r="ILQ68" s="87"/>
      <c r="ILR68" s="87"/>
      <c r="ILS68" s="87"/>
      <c r="ILT68" s="87"/>
      <c r="ILU68" s="87"/>
      <c r="ILV68" s="87"/>
      <c r="ILW68" s="87"/>
      <c r="IMC68" s="87"/>
      <c r="IMD68" s="87"/>
      <c r="IME68" s="87"/>
      <c r="IMF68" s="87"/>
      <c r="IMG68" s="87"/>
      <c r="IMH68" s="87"/>
      <c r="IMI68" s="87"/>
      <c r="IMJ68" s="87"/>
      <c r="IMK68" s="87"/>
      <c r="IML68" s="87"/>
      <c r="IMR68" s="87"/>
      <c r="IMS68" s="87"/>
      <c r="IMT68" s="87"/>
      <c r="IMU68" s="87"/>
      <c r="IMV68" s="87"/>
      <c r="IMW68" s="87"/>
      <c r="IMX68" s="87"/>
      <c r="IMY68" s="87"/>
      <c r="IMZ68" s="87"/>
      <c r="INA68" s="87"/>
      <c r="ING68" s="87"/>
      <c r="INH68" s="87"/>
      <c r="INI68" s="87"/>
      <c r="INJ68" s="87"/>
      <c r="INK68" s="87"/>
      <c r="INL68" s="87"/>
      <c r="INM68" s="87"/>
      <c r="INN68" s="87"/>
      <c r="INO68" s="87"/>
      <c r="INP68" s="87"/>
      <c r="INV68" s="87"/>
      <c r="INW68" s="87"/>
      <c r="INX68" s="87"/>
      <c r="INY68" s="87"/>
      <c r="INZ68" s="87"/>
      <c r="IOA68" s="87"/>
      <c r="IOB68" s="87"/>
      <c r="IOC68" s="87"/>
      <c r="IOD68" s="87"/>
      <c r="IOE68" s="87"/>
      <c r="IOK68" s="87"/>
      <c r="IOL68" s="87"/>
      <c r="IOM68" s="87"/>
      <c r="ION68" s="87"/>
      <c r="IOO68" s="87"/>
      <c r="IOP68" s="87"/>
      <c r="IOQ68" s="87"/>
      <c r="IOR68" s="87"/>
      <c r="IOS68" s="87"/>
      <c r="IOT68" s="87"/>
      <c r="IOZ68" s="87"/>
      <c r="IPA68" s="87"/>
      <c r="IPB68" s="87"/>
      <c r="IPC68" s="87"/>
      <c r="IPD68" s="87"/>
      <c r="IPE68" s="87"/>
      <c r="IPF68" s="87"/>
      <c r="IPG68" s="87"/>
      <c r="IPH68" s="87"/>
      <c r="IPI68" s="87"/>
      <c r="IPO68" s="87"/>
      <c r="IPP68" s="87"/>
      <c r="IPQ68" s="87"/>
      <c r="IPR68" s="87"/>
      <c r="IPS68" s="87"/>
      <c r="IPT68" s="87"/>
      <c r="IPU68" s="87"/>
      <c r="IPV68" s="87"/>
      <c r="IPW68" s="87"/>
      <c r="IPX68" s="87"/>
      <c r="IQD68" s="87"/>
      <c r="IQE68" s="87"/>
      <c r="IQF68" s="87"/>
      <c r="IQG68" s="87"/>
      <c r="IQH68" s="87"/>
      <c r="IQI68" s="87"/>
      <c r="IQJ68" s="87"/>
      <c r="IQK68" s="87"/>
      <c r="IQL68" s="87"/>
      <c r="IQM68" s="87"/>
      <c r="IQS68" s="87"/>
      <c r="IQT68" s="87"/>
      <c r="IQU68" s="87"/>
      <c r="IQV68" s="87"/>
      <c r="IQW68" s="87"/>
      <c r="IQX68" s="87"/>
      <c r="IQY68" s="87"/>
      <c r="IQZ68" s="87"/>
      <c r="IRA68" s="87"/>
      <c r="IRB68" s="87"/>
      <c r="IRH68" s="87"/>
      <c r="IRI68" s="87"/>
      <c r="IRJ68" s="87"/>
      <c r="IRK68" s="87"/>
      <c r="IRL68" s="87"/>
      <c r="IRM68" s="87"/>
      <c r="IRN68" s="87"/>
      <c r="IRO68" s="87"/>
      <c r="IRP68" s="87"/>
      <c r="IRQ68" s="87"/>
      <c r="IRW68" s="87"/>
      <c r="IRX68" s="87"/>
      <c r="IRY68" s="87"/>
      <c r="IRZ68" s="87"/>
      <c r="ISA68" s="87"/>
      <c r="ISB68" s="87"/>
      <c r="ISC68" s="87"/>
      <c r="ISD68" s="87"/>
      <c r="ISE68" s="87"/>
      <c r="ISF68" s="87"/>
      <c r="ISL68" s="87"/>
      <c r="ISM68" s="87"/>
      <c r="ISN68" s="87"/>
      <c r="ISO68" s="87"/>
      <c r="ISP68" s="87"/>
      <c r="ISQ68" s="87"/>
      <c r="ISR68" s="87"/>
      <c r="ISS68" s="87"/>
      <c r="IST68" s="87"/>
      <c r="ISU68" s="87"/>
      <c r="ITA68" s="87"/>
      <c r="ITB68" s="87"/>
      <c r="ITC68" s="87"/>
      <c r="ITD68" s="87"/>
      <c r="ITE68" s="87"/>
      <c r="ITF68" s="87"/>
      <c r="ITG68" s="87"/>
      <c r="ITH68" s="87"/>
      <c r="ITI68" s="87"/>
      <c r="ITJ68" s="87"/>
      <c r="ITP68" s="87"/>
      <c r="ITQ68" s="87"/>
      <c r="ITR68" s="87"/>
      <c r="ITS68" s="87"/>
      <c r="ITT68" s="87"/>
      <c r="ITU68" s="87"/>
      <c r="ITV68" s="87"/>
      <c r="ITW68" s="87"/>
      <c r="ITX68" s="87"/>
      <c r="ITY68" s="87"/>
      <c r="IUE68" s="87"/>
      <c r="IUF68" s="87"/>
      <c r="IUG68" s="87"/>
      <c r="IUH68" s="87"/>
      <c r="IUI68" s="87"/>
      <c r="IUJ68" s="87"/>
      <c r="IUK68" s="87"/>
      <c r="IUL68" s="87"/>
      <c r="IUM68" s="87"/>
      <c r="IUN68" s="87"/>
      <c r="IUT68" s="87"/>
      <c r="IUU68" s="87"/>
      <c r="IUV68" s="87"/>
      <c r="IUW68" s="87"/>
      <c r="IUX68" s="87"/>
      <c r="IUY68" s="87"/>
      <c r="IUZ68" s="87"/>
      <c r="IVA68" s="87"/>
      <c r="IVB68" s="87"/>
      <c r="IVC68" s="87"/>
      <c r="IVI68" s="87"/>
      <c r="IVJ68" s="87"/>
      <c r="IVK68" s="87"/>
      <c r="IVL68" s="87"/>
      <c r="IVM68" s="87"/>
      <c r="IVN68" s="87"/>
      <c r="IVO68" s="87"/>
      <c r="IVP68" s="87"/>
      <c r="IVQ68" s="87"/>
      <c r="IVR68" s="87"/>
      <c r="IVX68" s="87"/>
      <c r="IVY68" s="87"/>
      <c r="IVZ68" s="87"/>
      <c r="IWA68" s="87"/>
      <c r="IWB68" s="87"/>
      <c r="IWC68" s="87"/>
      <c r="IWD68" s="87"/>
      <c r="IWE68" s="87"/>
      <c r="IWF68" s="87"/>
      <c r="IWG68" s="87"/>
      <c r="IWM68" s="87"/>
      <c r="IWN68" s="87"/>
      <c r="IWO68" s="87"/>
      <c r="IWP68" s="87"/>
      <c r="IWQ68" s="87"/>
      <c r="IWR68" s="87"/>
      <c r="IWS68" s="87"/>
      <c r="IWT68" s="87"/>
      <c r="IWU68" s="87"/>
      <c r="IWV68" s="87"/>
      <c r="IXB68" s="87"/>
      <c r="IXC68" s="87"/>
      <c r="IXD68" s="87"/>
      <c r="IXE68" s="87"/>
      <c r="IXF68" s="87"/>
      <c r="IXG68" s="87"/>
      <c r="IXH68" s="87"/>
      <c r="IXI68" s="87"/>
      <c r="IXJ68" s="87"/>
      <c r="IXK68" s="87"/>
      <c r="IXQ68" s="87"/>
      <c r="IXR68" s="87"/>
      <c r="IXS68" s="87"/>
      <c r="IXT68" s="87"/>
      <c r="IXU68" s="87"/>
      <c r="IXV68" s="87"/>
      <c r="IXW68" s="87"/>
      <c r="IXX68" s="87"/>
      <c r="IXY68" s="87"/>
      <c r="IXZ68" s="87"/>
      <c r="IYF68" s="87"/>
      <c r="IYG68" s="87"/>
      <c r="IYH68" s="87"/>
      <c r="IYI68" s="87"/>
      <c r="IYJ68" s="87"/>
      <c r="IYK68" s="87"/>
      <c r="IYL68" s="87"/>
      <c r="IYM68" s="87"/>
      <c r="IYN68" s="87"/>
      <c r="IYO68" s="87"/>
      <c r="IYU68" s="87"/>
      <c r="IYV68" s="87"/>
      <c r="IYW68" s="87"/>
      <c r="IYX68" s="87"/>
      <c r="IYY68" s="87"/>
      <c r="IYZ68" s="87"/>
      <c r="IZA68" s="87"/>
      <c r="IZB68" s="87"/>
      <c r="IZC68" s="87"/>
      <c r="IZD68" s="87"/>
      <c r="IZJ68" s="87"/>
      <c r="IZK68" s="87"/>
      <c r="IZL68" s="87"/>
      <c r="IZM68" s="87"/>
      <c r="IZN68" s="87"/>
      <c r="IZO68" s="87"/>
      <c r="IZP68" s="87"/>
      <c r="IZQ68" s="87"/>
      <c r="IZR68" s="87"/>
      <c r="IZS68" s="87"/>
      <c r="IZY68" s="87"/>
      <c r="IZZ68" s="87"/>
      <c r="JAA68" s="87"/>
      <c r="JAB68" s="87"/>
      <c r="JAC68" s="87"/>
      <c r="JAD68" s="87"/>
      <c r="JAE68" s="87"/>
      <c r="JAF68" s="87"/>
      <c r="JAG68" s="87"/>
      <c r="JAH68" s="87"/>
      <c r="JAN68" s="87"/>
      <c r="JAO68" s="87"/>
      <c r="JAP68" s="87"/>
      <c r="JAQ68" s="87"/>
      <c r="JAR68" s="87"/>
      <c r="JAS68" s="87"/>
      <c r="JAT68" s="87"/>
      <c r="JAU68" s="87"/>
      <c r="JAV68" s="87"/>
      <c r="JAW68" s="87"/>
      <c r="JBC68" s="87"/>
      <c r="JBD68" s="87"/>
      <c r="JBE68" s="87"/>
      <c r="JBF68" s="87"/>
      <c r="JBG68" s="87"/>
      <c r="JBH68" s="87"/>
      <c r="JBI68" s="87"/>
      <c r="JBJ68" s="87"/>
      <c r="JBK68" s="87"/>
      <c r="JBL68" s="87"/>
      <c r="JBR68" s="87"/>
      <c r="JBS68" s="87"/>
      <c r="JBT68" s="87"/>
      <c r="JBU68" s="87"/>
      <c r="JBV68" s="87"/>
      <c r="JBW68" s="87"/>
      <c r="JBX68" s="87"/>
      <c r="JBY68" s="87"/>
      <c r="JBZ68" s="87"/>
      <c r="JCA68" s="87"/>
      <c r="JCG68" s="87"/>
      <c r="JCH68" s="87"/>
      <c r="JCI68" s="87"/>
      <c r="JCJ68" s="87"/>
      <c r="JCK68" s="87"/>
      <c r="JCL68" s="87"/>
      <c r="JCM68" s="87"/>
      <c r="JCN68" s="87"/>
      <c r="JCO68" s="87"/>
      <c r="JCP68" s="87"/>
      <c r="JCV68" s="87"/>
      <c r="JCW68" s="87"/>
      <c r="JCX68" s="87"/>
      <c r="JCY68" s="87"/>
      <c r="JCZ68" s="87"/>
      <c r="JDA68" s="87"/>
      <c r="JDB68" s="87"/>
      <c r="JDC68" s="87"/>
      <c r="JDD68" s="87"/>
      <c r="JDE68" s="87"/>
      <c r="JDK68" s="87"/>
      <c r="JDL68" s="87"/>
      <c r="JDM68" s="87"/>
      <c r="JDN68" s="87"/>
      <c r="JDO68" s="87"/>
      <c r="JDP68" s="87"/>
      <c r="JDQ68" s="87"/>
      <c r="JDR68" s="87"/>
      <c r="JDS68" s="87"/>
      <c r="JDT68" s="87"/>
      <c r="JDZ68" s="87"/>
      <c r="JEA68" s="87"/>
      <c r="JEB68" s="87"/>
      <c r="JEC68" s="87"/>
      <c r="JED68" s="87"/>
      <c r="JEE68" s="87"/>
      <c r="JEF68" s="87"/>
      <c r="JEG68" s="87"/>
      <c r="JEH68" s="87"/>
      <c r="JEI68" s="87"/>
      <c r="JEO68" s="87"/>
      <c r="JEP68" s="87"/>
      <c r="JEQ68" s="87"/>
      <c r="JER68" s="87"/>
      <c r="JES68" s="87"/>
      <c r="JET68" s="87"/>
      <c r="JEU68" s="87"/>
      <c r="JEV68" s="87"/>
      <c r="JEW68" s="87"/>
      <c r="JEX68" s="87"/>
      <c r="JFD68" s="87"/>
      <c r="JFE68" s="87"/>
      <c r="JFF68" s="87"/>
      <c r="JFG68" s="87"/>
      <c r="JFH68" s="87"/>
      <c r="JFI68" s="87"/>
      <c r="JFJ68" s="87"/>
      <c r="JFK68" s="87"/>
      <c r="JFL68" s="87"/>
      <c r="JFM68" s="87"/>
      <c r="JFS68" s="87"/>
      <c r="JFT68" s="87"/>
      <c r="JFU68" s="87"/>
      <c r="JFV68" s="87"/>
      <c r="JFW68" s="87"/>
      <c r="JFX68" s="87"/>
      <c r="JFY68" s="87"/>
      <c r="JFZ68" s="87"/>
      <c r="JGA68" s="87"/>
      <c r="JGB68" s="87"/>
      <c r="JGH68" s="87"/>
      <c r="JGI68" s="87"/>
      <c r="JGJ68" s="87"/>
      <c r="JGK68" s="87"/>
      <c r="JGL68" s="87"/>
      <c r="JGM68" s="87"/>
      <c r="JGN68" s="87"/>
      <c r="JGO68" s="87"/>
      <c r="JGP68" s="87"/>
      <c r="JGQ68" s="87"/>
      <c r="JGW68" s="87"/>
      <c r="JGX68" s="87"/>
      <c r="JGY68" s="87"/>
      <c r="JGZ68" s="87"/>
      <c r="JHA68" s="87"/>
      <c r="JHB68" s="87"/>
      <c r="JHC68" s="87"/>
      <c r="JHD68" s="87"/>
      <c r="JHE68" s="87"/>
      <c r="JHF68" s="87"/>
      <c r="JHL68" s="87"/>
      <c r="JHM68" s="87"/>
      <c r="JHN68" s="87"/>
      <c r="JHO68" s="87"/>
      <c r="JHP68" s="87"/>
      <c r="JHQ68" s="87"/>
      <c r="JHR68" s="87"/>
      <c r="JHS68" s="87"/>
      <c r="JHT68" s="87"/>
      <c r="JHU68" s="87"/>
      <c r="JIA68" s="87"/>
      <c r="JIB68" s="87"/>
      <c r="JIC68" s="87"/>
      <c r="JID68" s="87"/>
      <c r="JIE68" s="87"/>
      <c r="JIF68" s="87"/>
      <c r="JIG68" s="87"/>
      <c r="JIH68" s="87"/>
      <c r="JII68" s="87"/>
      <c r="JIJ68" s="87"/>
      <c r="JIP68" s="87"/>
      <c r="JIQ68" s="87"/>
      <c r="JIR68" s="87"/>
      <c r="JIS68" s="87"/>
      <c r="JIT68" s="87"/>
      <c r="JIU68" s="87"/>
      <c r="JIV68" s="87"/>
      <c r="JIW68" s="87"/>
      <c r="JIX68" s="87"/>
      <c r="JIY68" s="87"/>
      <c r="JJE68" s="87"/>
      <c r="JJF68" s="87"/>
      <c r="JJG68" s="87"/>
      <c r="JJH68" s="87"/>
      <c r="JJI68" s="87"/>
      <c r="JJJ68" s="87"/>
      <c r="JJK68" s="87"/>
      <c r="JJL68" s="87"/>
      <c r="JJM68" s="87"/>
      <c r="JJN68" s="87"/>
      <c r="JJT68" s="87"/>
      <c r="JJU68" s="87"/>
      <c r="JJV68" s="87"/>
      <c r="JJW68" s="87"/>
      <c r="JJX68" s="87"/>
      <c r="JJY68" s="87"/>
      <c r="JJZ68" s="87"/>
      <c r="JKA68" s="87"/>
      <c r="JKB68" s="87"/>
      <c r="JKC68" s="87"/>
      <c r="JKI68" s="87"/>
      <c r="JKJ68" s="87"/>
      <c r="JKK68" s="87"/>
      <c r="JKL68" s="87"/>
      <c r="JKM68" s="87"/>
      <c r="JKN68" s="87"/>
      <c r="JKO68" s="87"/>
      <c r="JKP68" s="87"/>
      <c r="JKQ68" s="87"/>
      <c r="JKR68" s="87"/>
      <c r="JKX68" s="87"/>
      <c r="JKY68" s="87"/>
      <c r="JKZ68" s="87"/>
      <c r="JLA68" s="87"/>
      <c r="JLB68" s="87"/>
      <c r="JLC68" s="87"/>
      <c r="JLD68" s="87"/>
      <c r="JLE68" s="87"/>
      <c r="JLF68" s="87"/>
      <c r="JLG68" s="87"/>
      <c r="JLM68" s="87"/>
      <c r="JLN68" s="87"/>
      <c r="JLO68" s="87"/>
      <c r="JLP68" s="87"/>
      <c r="JLQ68" s="87"/>
      <c r="JLR68" s="87"/>
      <c r="JLS68" s="87"/>
      <c r="JLT68" s="87"/>
      <c r="JLU68" s="87"/>
      <c r="JLV68" s="87"/>
      <c r="JMB68" s="87"/>
      <c r="JMC68" s="87"/>
      <c r="JMD68" s="87"/>
      <c r="JME68" s="87"/>
      <c r="JMF68" s="87"/>
      <c r="JMG68" s="87"/>
      <c r="JMH68" s="87"/>
      <c r="JMI68" s="87"/>
      <c r="JMJ68" s="87"/>
      <c r="JMK68" s="87"/>
      <c r="JMQ68" s="87"/>
      <c r="JMR68" s="87"/>
      <c r="JMS68" s="87"/>
      <c r="JMT68" s="87"/>
      <c r="JMU68" s="87"/>
      <c r="JMV68" s="87"/>
      <c r="JMW68" s="87"/>
      <c r="JMX68" s="87"/>
      <c r="JMY68" s="87"/>
      <c r="JMZ68" s="87"/>
      <c r="JNF68" s="87"/>
      <c r="JNG68" s="87"/>
      <c r="JNH68" s="87"/>
      <c r="JNI68" s="87"/>
      <c r="JNJ68" s="87"/>
      <c r="JNK68" s="87"/>
      <c r="JNL68" s="87"/>
      <c r="JNM68" s="87"/>
      <c r="JNN68" s="87"/>
      <c r="JNO68" s="87"/>
      <c r="JNU68" s="87"/>
      <c r="JNV68" s="87"/>
      <c r="JNW68" s="87"/>
      <c r="JNX68" s="87"/>
      <c r="JNY68" s="87"/>
      <c r="JNZ68" s="87"/>
      <c r="JOA68" s="87"/>
      <c r="JOB68" s="87"/>
      <c r="JOC68" s="87"/>
      <c r="JOD68" s="87"/>
      <c r="JOJ68" s="87"/>
      <c r="JOK68" s="87"/>
      <c r="JOL68" s="87"/>
      <c r="JOM68" s="87"/>
      <c r="JON68" s="87"/>
      <c r="JOO68" s="87"/>
      <c r="JOP68" s="87"/>
      <c r="JOQ68" s="87"/>
      <c r="JOR68" s="87"/>
      <c r="JOS68" s="87"/>
      <c r="JOY68" s="87"/>
      <c r="JOZ68" s="87"/>
      <c r="JPA68" s="87"/>
      <c r="JPB68" s="87"/>
      <c r="JPC68" s="87"/>
      <c r="JPD68" s="87"/>
      <c r="JPE68" s="87"/>
      <c r="JPF68" s="87"/>
      <c r="JPG68" s="87"/>
      <c r="JPH68" s="87"/>
      <c r="JPN68" s="87"/>
      <c r="JPO68" s="87"/>
      <c r="JPP68" s="87"/>
      <c r="JPQ68" s="87"/>
      <c r="JPR68" s="87"/>
      <c r="JPS68" s="87"/>
      <c r="JPT68" s="87"/>
      <c r="JPU68" s="87"/>
      <c r="JPV68" s="87"/>
      <c r="JPW68" s="87"/>
      <c r="JQC68" s="87"/>
      <c r="JQD68" s="87"/>
      <c r="JQE68" s="87"/>
      <c r="JQF68" s="87"/>
      <c r="JQG68" s="87"/>
      <c r="JQH68" s="87"/>
      <c r="JQI68" s="87"/>
      <c r="JQJ68" s="87"/>
      <c r="JQK68" s="87"/>
      <c r="JQL68" s="87"/>
      <c r="JQR68" s="87"/>
      <c r="JQS68" s="87"/>
      <c r="JQT68" s="87"/>
      <c r="JQU68" s="87"/>
      <c r="JQV68" s="87"/>
      <c r="JQW68" s="87"/>
      <c r="JQX68" s="87"/>
      <c r="JQY68" s="87"/>
      <c r="JQZ68" s="87"/>
      <c r="JRA68" s="87"/>
      <c r="JRG68" s="87"/>
      <c r="JRH68" s="87"/>
      <c r="JRI68" s="87"/>
      <c r="JRJ68" s="87"/>
      <c r="JRK68" s="87"/>
      <c r="JRL68" s="87"/>
      <c r="JRM68" s="87"/>
      <c r="JRN68" s="87"/>
      <c r="JRO68" s="87"/>
      <c r="JRP68" s="87"/>
      <c r="JRV68" s="87"/>
      <c r="JRW68" s="87"/>
      <c r="JRX68" s="87"/>
      <c r="JRY68" s="87"/>
      <c r="JRZ68" s="87"/>
      <c r="JSA68" s="87"/>
      <c r="JSB68" s="87"/>
      <c r="JSC68" s="87"/>
      <c r="JSD68" s="87"/>
      <c r="JSE68" s="87"/>
      <c r="JSK68" s="87"/>
      <c r="JSL68" s="87"/>
      <c r="JSM68" s="87"/>
      <c r="JSN68" s="87"/>
      <c r="JSO68" s="87"/>
      <c r="JSP68" s="87"/>
      <c r="JSQ68" s="87"/>
      <c r="JSR68" s="87"/>
      <c r="JSS68" s="87"/>
      <c r="JST68" s="87"/>
      <c r="JSZ68" s="87"/>
      <c r="JTA68" s="87"/>
      <c r="JTB68" s="87"/>
      <c r="JTC68" s="87"/>
      <c r="JTD68" s="87"/>
      <c r="JTE68" s="87"/>
      <c r="JTF68" s="87"/>
      <c r="JTG68" s="87"/>
      <c r="JTH68" s="87"/>
      <c r="JTI68" s="87"/>
      <c r="JTO68" s="87"/>
      <c r="JTP68" s="87"/>
      <c r="JTQ68" s="87"/>
      <c r="JTR68" s="87"/>
      <c r="JTS68" s="87"/>
      <c r="JTT68" s="87"/>
      <c r="JTU68" s="87"/>
      <c r="JTV68" s="87"/>
      <c r="JTW68" s="87"/>
      <c r="JTX68" s="87"/>
      <c r="JUD68" s="87"/>
      <c r="JUE68" s="87"/>
      <c r="JUF68" s="87"/>
      <c r="JUG68" s="87"/>
      <c r="JUH68" s="87"/>
      <c r="JUI68" s="87"/>
      <c r="JUJ68" s="87"/>
      <c r="JUK68" s="87"/>
      <c r="JUL68" s="87"/>
      <c r="JUM68" s="87"/>
      <c r="JUS68" s="87"/>
      <c r="JUT68" s="87"/>
      <c r="JUU68" s="87"/>
      <c r="JUV68" s="87"/>
      <c r="JUW68" s="87"/>
      <c r="JUX68" s="87"/>
      <c r="JUY68" s="87"/>
      <c r="JUZ68" s="87"/>
      <c r="JVA68" s="87"/>
      <c r="JVB68" s="87"/>
      <c r="JVH68" s="87"/>
      <c r="JVI68" s="87"/>
      <c r="JVJ68" s="87"/>
      <c r="JVK68" s="87"/>
      <c r="JVL68" s="87"/>
      <c r="JVM68" s="87"/>
      <c r="JVN68" s="87"/>
      <c r="JVO68" s="87"/>
      <c r="JVP68" s="87"/>
      <c r="JVQ68" s="87"/>
      <c r="JVW68" s="87"/>
      <c r="JVX68" s="87"/>
      <c r="JVY68" s="87"/>
      <c r="JVZ68" s="87"/>
      <c r="JWA68" s="87"/>
      <c r="JWB68" s="87"/>
      <c r="JWC68" s="87"/>
      <c r="JWD68" s="87"/>
      <c r="JWE68" s="87"/>
      <c r="JWF68" s="87"/>
      <c r="JWL68" s="87"/>
      <c r="JWM68" s="87"/>
      <c r="JWN68" s="87"/>
      <c r="JWO68" s="87"/>
      <c r="JWP68" s="87"/>
      <c r="JWQ68" s="87"/>
      <c r="JWR68" s="87"/>
      <c r="JWS68" s="87"/>
      <c r="JWT68" s="87"/>
      <c r="JWU68" s="87"/>
      <c r="JXA68" s="87"/>
      <c r="JXB68" s="87"/>
      <c r="JXC68" s="87"/>
      <c r="JXD68" s="87"/>
      <c r="JXE68" s="87"/>
      <c r="JXF68" s="87"/>
      <c r="JXG68" s="87"/>
      <c r="JXH68" s="87"/>
      <c r="JXI68" s="87"/>
      <c r="JXJ68" s="87"/>
      <c r="JXP68" s="87"/>
      <c r="JXQ68" s="87"/>
      <c r="JXR68" s="87"/>
      <c r="JXS68" s="87"/>
      <c r="JXT68" s="87"/>
      <c r="JXU68" s="87"/>
      <c r="JXV68" s="87"/>
      <c r="JXW68" s="87"/>
      <c r="JXX68" s="87"/>
      <c r="JXY68" s="87"/>
      <c r="JYE68" s="87"/>
      <c r="JYF68" s="87"/>
      <c r="JYG68" s="87"/>
      <c r="JYH68" s="87"/>
      <c r="JYI68" s="87"/>
      <c r="JYJ68" s="87"/>
      <c r="JYK68" s="87"/>
      <c r="JYL68" s="87"/>
      <c r="JYM68" s="87"/>
      <c r="JYN68" s="87"/>
      <c r="JYT68" s="87"/>
      <c r="JYU68" s="87"/>
      <c r="JYV68" s="87"/>
      <c r="JYW68" s="87"/>
      <c r="JYX68" s="87"/>
      <c r="JYY68" s="87"/>
      <c r="JYZ68" s="87"/>
      <c r="JZA68" s="87"/>
      <c r="JZB68" s="87"/>
      <c r="JZC68" s="87"/>
      <c r="JZI68" s="87"/>
      <c r="JZJ68" s="87"/>
      <c r="JZK68" s="87"/>
      <c r="JZL68" s="87"/>
      <c r="JZM68" s="87"/>
      <c r="JZN68" s="87"/>
      <c r="JZO68" s="87"/>
      <c r="JZP68" s="87"/>
      <c r="JZQ68" s="87"/>
      <c r="JZR68" s="87"/>
      <c r="JZX68" s="87"/>
      <c r="JZY68" s="87"/>
      <c r="JZZ68" s="87"/>
      <c r="KAA68" s="87"/>
      <c r="KAB68" s="87"/>
      <c r="KAC68" s="87"/>
      <c r="KAD68" s="87"/>
      <c r="KAE68" s="87"/>
      <c r="KAF68" s="87"/>
      <c r="KAG68" s="87"/>
      <c r="KAM68" s="87"/>
      <c r="KAN68" s="87"/>
      <c r="KAO68" s="87"/>
      <c r="KAP68" s="87"/>
      <c r="KAQ68" s="87"/>
      <c r="KAR68" s="87"/>
      <c r="KAS68" s="87"/>
      <c r="KAT68" s="87"/>
      <c r="KAU68" s="87"/>
      <c r="KAV68" s="87"/>
      <c r="KBB68" s="87"/>
      <c r="KBC68" s="87"/>
      <c r="KBD68" s="87"/>
      <c r="KBE68" s="87"/>
      <c r="KBF68" s="87"/>
      <c r="KBG68" s="87"/>
      <c r="KBH68" s="87"/>
      <c r="KBI68" s="87"/>
      <c r="KBJ68" s="87"/>
      <c r="KBK68" s="87"/>
      <c r="KBQ68" s="87"/>
      <c r="KBR68" s="87"/>
      <c r="KBS68" s="87"/>
      <c r="KBT68" s="87"/>
      <c r="KBU68" s="87"/>
      <c r="KBV68" s="87"/>
      <c r="KBW68" s="87"/>
      <c r="KBX68" s="87"/>
      <c r="KBY68" s="87"/>
      <c r="KBZ68" s="87"/>
      <c r="KCF68" s="87"/>
      <c r="KCG68" s="87"/>
      <c r="KCH68" s="87"/>
      <c r="KCI68" s="87"/>
      <c r="KCJ68" s="87"/>
      <c r="KCK68" s="87"/>
      <c r="KCL68" s="87"/>
      <c r="KCM68" s="87"/>
      <c r="KCN68" s="87"/>
      <c r="KCO68" s="87"/>
      <c r="KCU68" s="87"/>
      <c r="KCV68" s="87"/>
      <c r="KCW68" s="87"/>
      <c r="KCX68" s="87"/>
      <c r="KCY68" s="87"/>
      <c r="KCZ68" s="87"/>
      <c r="KDA68" s="87"/>
      <c r="KDB68" s="87"/>
      <c r="KDC68" s="87"/>
      <c r="KDD68" s="87"/>
      <c r="KDJ68" s="87"/>
      <c r="KDK68" s="87"/>
      <c r="KDL68" s="87"/>
      <c r="KDM68" s="87"/>
      <c r="KDN68" s="87"/>
      <c r="KDO68" s="87"/>
      <c r="KDP68" s="87"/>
      <c r="KDQ68" s="87"/>
      <c r="KDR68" s="87"/>
      <c r="KDS68" s="87"/>
      <c r="KDY68" s="87"/>
      <c r="KDZ68" s="87"/>
      <c r="KEA68" s="87"/>
      <c r="KEB68" s="87"/>
      <c r="KEC68" s="87"/>
      <c r="KED68" s="87"/>
      <c r="KEE68" s="87"/>
      <c r="KEF68" s="87"/>
      <c r="KEG68" s="87"/>
      <c r="KEH68" s="87"/>
      <c r="KEN68" s="87"/>
      <c r="KEO68" s="87"/>
      <c r="KEP68" s="87"/>
      <c r="KEQ68" s="87"/>
      <c r="KER68" s="87"/>
      <c r="KES68" s="87"/>
      <c r="KET68" s="87"/>
      <c r="KEU68" s="87"/>
      <c r="KEV68" s="87"/>
      <c r="KEW68" s="87"/>
      <c r="KFC68" s="87"/>
      <c r="KFD68" s="87"/>
      <c r="KFE68" s="87"/>
      <c r="KFF68" s="87"/>
      <c r="KFG68" s="87"/>
      <c r="KFH68" s="87"/>
      <c r="KFI68" s="87"/>
      <c r="KFJ68" s="87"/>
      <c r="KFK68" s="87"/>
      <c r="KFL68" s="87"/>
      <c r="KFR68" s="87"/>
      <c r="KFS68" s="87"/>
      <c r="KFT68" s="87"/>
      <c r="KFU68" s="87"/>
      <c r="KFV68" s="87"/>
      <c r="KFW68" s="87"/>
      <c r="KFX68" s="87"/>
      <c r="KFY68" s="87"/>
      <c r="KFZ68" s="87"/>
      <c r="KGA68" s="87"/>
      <c r="KGG68" s="87"/>
      <c r="KGH68" s="87"/>
      <c r="KGI68" s="87"/>
      <c r="KGJ68" s="87"/>
      <c r="KGK68" s="87"/>
      <c r="KGL68" s="87"/>
      <c r="KGM68" s="87"/>
      <c r="KGN68" s="87"/>
      <c r="KGO68" s="87"/>
      <c r="KGP68" s="87"/>
      <c r="KGV68" s="87"/>
      <c r="KGW68" s="87"/>
      <c r="KGX68" s="87"/>
      <c r="KGY68" s="87"/>
      <c r="KGZ68" s="87"/>
      <c r="KHA68" s="87"/>
      <c r="KHB68" s="87"/>
      <c r="KHC68" s="87"/>
      <c r="KHD68" s="87"/>
      <c r="KHE68" s="87"/>
      <c r="KHK68" s="87"/>
      <c r="KHL68" s="87"/>
      <c r="KHM68" s="87"/>
      <c r="KHN68" s="87"/>
      <c r="KHO68" s="87"/>
      <c r="KHP68" s="87"/>
      <c r="KHQ68" s="87"/>
      <c r="KHR68" s="87"/>
      <c r="KHS68" s="87"/>
      <c r="KHT68" s="87"/>
      <c r="KHZ68" s="87"/>
      <c r="KIA68" s="87"/>
      <c r="KIB68" s="87"/>
      <c r="KIC68" s="87"/>
      <c r="KID68" s="87"/>
      <c r="KIE68" s="87"/>
      <c r="KIF68" s="87"/>
      <c r="KIG68" s="87"/>
      <c r="KIH68" s="87"/>
      <c r="KII68" s="87"/>
      <c r="KIO68" s="87"/>
      <c r="KIP68" s="87"/>
      <c r="KIQ68" s="87"/>
      <c r="KIR68" s="87"/>
      <c r="KIS68" s="87"/>
      <c r="KIT68" s="87"/>
      <c r="KIU68" s="87"/>
      <c r="KIV68" s="87"/>
      <c r="KIW68" s="87"/>
      <c r="KIX68" s="87"/>
      <c r="KJD68" s="87"/>
      <c r="KJE68" s="87"/>
      <c r="KJF68" s="87"/>
      <c r="KJG68" s="87"/>
      <c r="KJH68" s="87"/>
      <c r="KJI68" s="87"/>
      <c r="KJJ68" s="87"/>
      <c r="KJK68" s="87"/>
      <c r="KJL68" s="87"/>
      <c r="KJM68" s="87"/>
      <c r="KJS68" s="87"/>
      <c r="KJT68" s="87"/>
      <c r="KJU68" s="87"/>
      <c r="KJV68" s="87"/>
      <c r="KJW68" s="87"/>
      <c r="KJX68" s="87"/>
      <c r="KJY68" s="87"/>
      <c r="KJZ68" s="87"/>
      <c r="KKA68" s="87"/>
      <c r="KKB68" s="87"/>
      <c r="KKH68" s="87"/>
      <c r="KKI68" s="87"/>
      <c r="KKJ68" s="87"/>
      <c r="KKK68" s="87"/>
      <c r="KKL68" s="87"/>
      <c r="KKM68" s="87"/>
      <c r="KKN68" s="87"/>
      <c r="KKO68" s="87"/>
      <c r="KKP68" s="87"/>
      <c r="KKQ68" s="87"/>
      <c r="KKW68" s="87"/>
      <c r="KKX68" s="87"/>
      <c r="KKY68" s="87"/>
      <c r="KKZ68" s="87"/>
      <c r="KLA68" s="87"/>
      <c r="KLB68" s="87"/>
      <c r="KLC68" s="87"/>
      <c r="KLD68" s="87"/>
      <c r="KLE68" s="87"/>
      <c r="KLF68" s="87"/>
      <c r="KLL68" s="87"/>
      <c r="KLM68" s="87"/>
      <c r="KLN68" s="87"/>
      <c r="KLO68" s="87"/>
      <c r="KLP68" s="87"/>
      <c r="KLQ68" s="87"/>
      <c r="KLR68" s="87"/>
      <c r="KLS68" s="87"/>
      <c r="KLT68" s="87"/>
      <c r="KLU68" s="87"/>
      <c r="KMA68" s="87"/>
      <c r="KMB68" s="87"/>
      <c r="KMC68" s="87"/>
      <c r="KMD68" s="87"/>
      <c r="KME68" s="87"/>
      <c r="KMF68" s="87"/>
      <c r="KMG68" s="87"/>
      <c r="KMH68" s="87"/>
      <c r="KMI68" s="87"/>
      <c r="KMJ68" s="87"/>
      <c r="KMP68" s="87"/>
      <c r="KMQ68" s="87"/>
      <c r="KMR68" s="87"/>
      <c r="KMS68" s="87"/>
      <c r="KMT68" s="87"/>
      <c r="KMU68" s="87"/>
      <c r="KMV68" s="87"/>
      <c r="KMW68" s="87"/>
      <c r="KMX68" s="87"/>
      <c r="KMY68" s="87"/>
      <c r="KNE68" s="87"/>
      <c r="KNF68" s="87"/>
      <c r="KNG68" s="87"/>
      <c r="KNH68" s="87"/>
      <c r="KNI68" s="87"/>
      <c r="KNJ68" s="87"/>
      <c r="KNK68" s="87"/>
      <c r="KNL68" s="87"/>
      <c r="KNM68" s="87"/>
      <c r="KNN68" s="87"/>
      <c r="KNT68" s="87"/>
      <c r="KNU68" s="87"/>
      <c r="KNV68" s="87"/>
      <c r="KNW68" s="87"/>
      <c r="KNX68" s="87"/>
      <c r="KNY68" s="87"/>
      <c r="KNZ68" s="87"/>
      <c r="KOA68" s="87"/>
      <c r="KOB68" s="87"/>
      <c r="KOC68" s="87"/>
      <c r="KOI68" s="87"/>
      <c r="KOJ68" s="87"/>
      <c r="KOK68" s="87"/>
      <c r="KOL68" s="87"/>
      <c r="KOM68" s="87"/>
      <c r="KON68" s="87"/>
      <c r="KOO68" s="87"/>
      <c r="KOP68" s="87"/>
      <c r="KOQ68" s="87"/>
      <c r="KOR68" s="87"/>
      <c r="KOX68" s="87"/>
      <c r="KOY68" s="87"/>
      <c r="KOZ68" s="87"/>
      <c r="KPA68" s="87"/>
      <c r="KPB68" s="87"/>
      <c r="KPC68" s="87"/>
      <c r="KPD68" s="87"/>
      <c r="KPE68" s="87"/>
      <c r="KPF68" s="87"/>
      <c r="KPG68" s="87"/>
      <c r="KPM68" s="87"/>
      <c r="KPN68" s="87"/>
      <c r="KPO68" s="87"/>
      <c r="KPP68" s="87"/>
      <c r="KPQ68" s="87"/>
      <c r="KPR68" s="87"/>
      <c r="KPS68" s="87"/>
      <c r="KPT68" s="87"/>
      <c r="KPU68" s="87"/>
      <c r="KPV68" s="87"/>
      <c r="KQB68" s="87"/>
      <c r="KQC68" s="87"/>
      <c r="KQD68" s="87"/>
      <c r="KQE68" s="87"/>
      <c r="KQF68" s="87"/>
      <c r="KQG68" s="87"/>
      <c r="KQH68" s="87"/>
      <c r="KQI68" s="87"/>
      <c r="KQJ68" s="87"/>
      <c r="KQK68" s="87"/>
      <c r="KQQ68" s="87"/>
      <c r="KQR68" s="87"/>
      <c r="KQS68" s="87"/>
      <c r="KQT68" s="87"/>
      <c r="KQU68" s="87"/>
      <c r="KQV68" s="87"/>
      <c r="KQW68" s="87"/>
      <c r="KQX68" s="87"/>
      <c r="KQY68" s="87"/>
      <c r="KQZ68" s="87"/>
      <c r="KRF68" s="87"/>
      <c r="KRG68" s="87"/>
      <c r="KRH68" s="87"/>
      <c r="KRI68" s="87"/>
      <c r="KRJ68" s="87"/>
      <c r="KRK68" s="87"/>
      <c r="KRL68" s="87"/>
      <c r="KRM68" s="87"/>
      <c r="KRN68" s="87"/>
      <c r="KRO68" s="87"/>
      <c r="KRU68" s="87"/>
      <c r="KRV68" s="87"/>
      <c r="KRW68" s="87"/>
      <c r="KRX68" s="87"/>
      <c r="KRY68" s="87"/>
      <c r="KRZ68" s="87"/>
      <c r="KSA68" s="87"/>
      <c r="KSB68" s="87"/>
      <c r="KSC68" s="87"/>
      <c r="KSD68" s="87"/>
      <c r="KSJ68" s="87"/>
      <c r="KSK68" s="87"/>
      <c r="KSL68" s="87"/>
      <c r="KSM68" s="87"/>
      <c r="KSN68" s="87"/>
      <c r="KSO68" s="87"/>
      <c r="KSP68" s="87"/>
      <c r="KSQ68" s="87"/>
      <c r="KSR68" s="87"/>
      <c r="KSS68" s="87"/>
      <c r="KSY68" s="87"/>
      <c r="KSZ68" s="87"/>
      <c r="KTA68" s="87"/>
      <c r="KTB68" s="87"/>
      <c r="KTC68" s="87"/>
      <c r="KTD68" s="87"/>
      <c r="KTE68" s="87"/>
      <c r="KTF68" s="87"/>
      <c r="KTG68" s="87"/>
      <c r="KTH68" s="87"/>
      <c r="KTN68" s="87"/>
      <c r="KTO68" s="87"/>
      <c r="KTP68" s="87"/>
      <c r="KTQ68" s="87"/>
      <c r="KTR68" s="87"/>
      <c r="KTS68" s="87"/>
      <c r="KTT68" s="87"/>
      <c r="KTU68" s="87"/>
      <c r="KTV68" s="87"/>
      <c r="KTW68" s="87"/>
      <c r="KUC68" s="87"/>
      <c r="KUD68" s="87"/>
      <c r="KUE68" s="87"/>
      <c r="KUF68" s="87"/>
      <c r="KUG68" s="87"/>
      <c r="KUH68" s="87"/>
      <c r="KUI68" s="87"/>
      <c r="KUJ68" s="87"/>
      <c r="KUK68" s="87"/>
      <c r="KUL68" s="87"/>
      <c r="KUR68" s="87"/>
      <c r="KUS68" s="87"/>
      <c r="KUT68" s="87"/>
      <c r="KUU68" s="87"/>
      <c r="KUV68" s="87"/>
      <c r="KUW68" s="87"/>
      <c r="KUX68" s="87"/>
      <c r="KUY68" s="87"/>
      <c r="KUZ68" s="87"/>
      <c r="KVA68" s="87"/>
      <c r="KVG68" s="87"/>
      <c r="KVH68" s="87"/>
      <c r="KVI68" s="87"/>
      <c r="KVJ68" s="87"/>
      <c r="KVK68" s="87"/>
      <c r="KVL68" s="87"/>
      <c r="KVM68" s="87"/>
      <c r="KVN68" s="87"/>
      <c r="KVO68" s="87"/>
      <c r="KVP68" s="87"/>
      <c r="KVV68" s="87"/>
      <c r="KVW68" s="87"/>
      <c r="KVX68" s="87"/>
      <c r="KVY68" s="87"/>
      <c r="KVZ68" s="87"/>
      <c r="KWA68" s="87"/>
      <c r="KWB68" s="87"/>
      <c r="KWC68" s="87"/>
      <c r="KWD68" s="87"/>
      <c r="KWE68" s="87"/>
      <c r="KWK68" s="87"/>
      <c r="KWL68" s="87"/>
      <c r="KWM68" s="87"/>
      <c r="KWN68" s="87"/>
      <c r="KWO68" s="87"/>
      <c r="KWP68" s="87"/>
      <c r="KWQ68" s="87"/>
      <c r="KWR68" s="87"/>
      <c r="KWS68" s="87"/>
      <c r="KWT68" s="87"/>
      <c r="KWZ68" s="87"/>
      <c r="KXA68" s="87"/>
      <c r="KXB68" s="87"/>
      <c r="KXC68" s="87"/>
      <c r="KXD68" s="87"/>
      <c r="KXE68" s="87"/>
      <c r="KXF68" s="87"/>
      <c r="KXG68" s="87"/>
      <c r="KXH68" s="87"/>
      <c r="KXI68" s="87"/>
      <c r="KXO68" s="87"/>
      <c r="KXP68" s="87"/>
      <c r="KXQ68" s="87"/>
      <c r="KXR68" s="87"/>
      <c r="KXS68" s="87"/>
      <c r="KXT68" s="87"/>
      <c r="KXU68" s="87"/>
      <c r="KXV68" s="87"/>
      <c r="KXW68" s="87"/>
      <c r="KXX68" s="87"/>
      <c r="KYD68" s="87"/>
      <c r="KYE68" s="87"/>
      <c r="KYF68" s="87"/>
      <c r="KYG68" s="87"/>
      <c r="KYH68" s="87"/>
      <c r="KYI68" s="87"/>
      <c r="KYJ68" s="87"/>
      <c r="KYK68" s="87"/>
      <c r="KYL68" s="87"/>
      <c r="KYM68" s="87"/>
      <c r="KYS68" s="87"/>
      <c r="KYT68" s="87"/>
      <c r="KYU68" s="87"/>
      <c r="KYV68" s="87"/>
      <c r="KYW68" s="87"/>
      <c r="KYX68" s="87"/>
      <c r="KYY68" s="87"/>
      <c r="KYZ68" s="87"/>
      <c r="KZA68" s="87"/>
      <c r="KZB68" s="87"/>
      <c r="KZH68" s="87"/>
      <c r="KZI68" s="87"/>
      <c r="KZJ68" s="87"/>
      <c r="KZK68" s="87"/>
      <c r="KZL68" s="87"/>
      <c r="KZM68" s="87"/>
      <c r="KZN68" s="87"/>
      <c r="KZO68" s="87"/>
      <c r="KZP68" s="87"/>
      <c r="KZQ68" s="87"/>
      <c r="KZW68" s="87"/>
      <c r="KZX68" s="87"/>
      <c r="KZY68" s="87"/>
      <c r="KZZ68" s="87"/>
      <c r="LAA68" s="87"/>
      <c r="LAB68" s="87"/>
      <c r="LAC68" s="87"/>
      <c r="LAD68" s="87"/>
      <c r="LAE68" s="87"/>
      <c r="LAF68" s="87"/>
      <c r="LAL68" s="87"/>
      <c r="LAM68" s="87"/>
      <c r="LAN68" s="87"/>
      <c r="LAO68" s="87"/>
      <c r="LAP68" s="87"/>
      <c r="LAQ68" s="87"/>
      <c r="LAR68" s="87"/>
      <c r="LAS68" s="87"/>
      <c r="LAT68" s="87"/>
      <c r="LAU68" s="87"/>
      <c r="LBA68" s="87"/>
      <c r="LBB68" s="87"/>
      <c r="LBC68" s="87"/>
      <c r="LBD68" s="87"/>
      <c r="LBE68" s="87"/>
      <c r="LBF68" s="87"/>
      <c r="LBG68" s="87"/>
      <c r="LBH68" s="87"/>
      <c r="LBI68" s="87"/>
      <c r="LBJ68" s="87"/>
      <c r="LBP68" s="87"/>
      <c r="LBQ68" s="87"/>
      <c r="LBR68" s="87"/>
      <c r="LBS68" s="87"/>
      <c r="LBT68" s="87"/>
      <c r="LBU68" s="87"/>
      <c r="LBV68" s="87"/>
      <c r="LBW68" s="87"/>
      <c r="LBX68" s="87"/>
      <c r="LBY68" s="87"/>
      <c r="LCE68" s="87"/>
      <c r="LCF68" s="87"/>
      <c r="LCG68" s="87"/>
      <c r="LCH68" s="87"/>
      <c r="LCI68" s="87"/>
      <c r="LCJ68" s="87"/>
      <c r="LCK68" s="87"/>
      <c r="LCL68" s="87"/>
      <c r="LCM68" s="87"/>
      <c r="LCN68" s="87"/>
      <c r="LCT68" s="87"/>
      <c r="LCU68" s="87"/>
      <c r="LCV68" s="87"/>
      <c r="LCW68" s="87"/>
      <c r="LCX68" s="87"/>
      <c r="LCY68" s="87"/>
      <c r="LCZ68" s="87"/>
      <c r="LDA68" s="87"/>
      <c r="LDB68" s="87"/>
      <c r="LDC68" s="87"/>
      <c r="LDI68" s="87"/>
      <c r="LDJ68" s="87"/>
      <c r="LDK68" s="87"/>
      <c r="LDL68" s="87"/>
      <c r="LDM68" s="87"/>
      <c r="LDN68" s="87"/>
      <c r="LDO68" s="87"/>
      <c r="LDP68" s="87"/>
      <c r="LDQ68" s="87"/>
      <c r="LDR68" s="87"/>
      <c r="LDX68" s="87"/>
      <c r="LDY68" s="87"/>
      <c r="LDZ68" s="87"/>
      <c r="LEA68" s="87"/>
      <c r="LEB68" s="87"/>
      <c r="LEC68" s="87"/>
      <c r="LED68" s="87"/>
      <c r="LEE68" s="87"/>
      <c r="LEF68" s="87"/>
      <c r="LEG68" s="87"/>
      <c r="LEM68" s="87"/>
      <c r="LEN68" s="87"/>
      <c r="LEO68" s="87"/>
      <c r="LEP68" s="87"/>
      <c r="LEQ68" s="87"/>
      <c r="LER68" s="87"/>
      <c r="LES68" s="87"/>
      <c r="LET68" s="87"/>
      <c r="LEU68" s="87"/>
      <c r="LEV68" s="87"/>
      <c r="LFB68" s="87"/>
      <c r="LFC68" s="87"/>
      <c r="LFD68" s="87"/>
      <c r="LFE68" s="87"/>
      <c r="LFF68" s="87"/>
      <c r="LFG68" s="87"/>
      <c r="LFH68" s="87"/>
      <c r="LFI68" s="87"/>
      <c r="LFJ68" s="87"/>
      <c r="LFK68" s="87"/>
      <c r="LFQ68" s="87"/>
      <c r="LFR68" s="87"/>
      <c r="LFS68" s="87"/>
      <c r="LFT68" s="87"/>
      <c r="LFU68" s="87"/>
      <c r="LFV68" s="87"/>
      <c r="LFW68" s="87"/>
      <c r="LFX68" s="87"/>
      <c r="LFY68" s="87"/>
      <c r="LFZ68" s="87"/>
      <c r="LGF68" s="87"/>
      <c r="LGG68" s="87"/>
      <c r="LGH68" s="87"/>
      <c r="LGI68" s="87"/>
      <c r="LGJ68" s="87"/>
      <c r="LGK68" s="87"/>
      <c r="LGL68" s="87"/>
      <c r="LGM68" s="87"/>
      <c r="LGN68" s="87"/>
      <c r="LGO68" s="87"/>
      <c r="LGU68" s="87"/>
      <c r="LGV68" s="87"/>
      <c r="LGW68" s="87"/>
      <c r="LGX68" s="87"/>
      <c r="LGY68" s="87"/>
      <c r="LGZ68" s="87"/>
      <c r="LHA68" s="87"/>
      <c r="LHB68" s="87"/>
      <c r="LHC68" s="87"/>
      <c r="LHD68" s="87"/>
      <c r="LHJ68" s="87"/>
      <c r="LHK68" s="87"/>
      <c r="LHL68" s="87"/>
      <c r="LHM68" s="87"/>
      <c r="LHN68" s="87"/>
      <c r="LHO68" s="87"/>
      <c r="LHP68" s="87"/>
      <c r="LHQ68" s="87"/>
      <c r="LHR68" s="87"/>
      <c r="LHS68" s="87"/>
      <c r="LHY68" s="87"/>
      <c r="LHZ68" s="87"/>
      <c r="LIA68" s="87"/>
      <c r="LIB68" s="87"/>
      <c r="LIC68" s="87"/>
      <c r="LID68" s="87"/>
      <c r="LIE68" s="87"/>
      <c r="LIF68" s="87"/>
      <c r="LIG68" s="87"/>
      <c r="LIH68" s="87"/>
      <c r="LIN68" s="87"/>
      <c r="LIO68" s="87"/>
      <c r="LIP68" s="87"/>
      <c r="LIQ68" s="87"/>
      <c r="LIR68" s="87"/>
      <c r="LIS68" s="87"/>
      <c r="LIT68" s="87"/>
      <c r="LIU68" s="87"/>
      <c r="LIV68" s="87"/>
      <c r="LIW68" s="87"/>
      <c r="LJC68" s="87"/>
      <c r="LJD68" s="87"/>
      <c r="LJE68" s="87"/>
      <c r="LJF68" s="87"/>
      <c r="LJG68" s="87"/>
      <c r="LJH68" s="87"/>
      <c r="LJI68" s="87"/>
      <c r="LJJ68" s="87"/>
      <c r="LJK68" s="87"/>
      <c r="LJL68" s="87"/>
      <c r="LJR68" s="87"/>
      <c r="LJS68" s="87"/>
      <c r="LJT68" s="87"/>
      <c r="LJU68" s="87"/>
      <c r="LJV68" s="87"/>
      <c r="LJW68" s="87"/>
      <c r="LJX68" s="87"/>
      <c r="LJY68" s="87"/>
      <c r="LJZ68" s="87"/>
      <c r="LKA68" s="87"/>
      <c r="LKG68" s="87"/>
      <c r="LKH68" s="87"/>
      <c r="LKI68" s="87"/>
      <c r="LKJ68" s="87"/>
      <c r="LKK68" s="87"/>
      <c r="LKL68" s="87"/>
      <c r="LKM68" s="87"/>
      <c r="LKN68" s="87"/>
      <c r="LKO68" s="87"/>
      <c r="LKP68" s="87"/>
      <c r="LKV68" s="87"/>
      <c r="LKW68" s="87"/>
      <c r="LKX68" s="87"/>
      <c r="LKY68" s="87"/>
      <c r="LKZ68" s="87"/>
      <c r="LLA68" s="87"/>
      <c r="LLB68" s="87"/>
      <c r="LLC68" s="87"/>
      <c r="LLD68" s="87"/>
      <c r="LLE68" s="87"/>
      <c r="LLK68" s="87"/>
      <c r="LLL68" s="87"/>
      <c r="LLM68" s="87"/>
      <c r="LLN68" s="87"/>
      <c r="LLO68" s="87"/>
      <c r="LLP68" s="87"/>
      <c r="LLQ68" s="87"/>
      <c r="LLR68" s="87"/>
      <c r="LLS68" s="87"/>
      <c r="LLT68" s="87"/>
      <c r="LLZ68" s="87"/>
      <c r="LMA68" s="87"/>
      <c r="LMB68" s="87"/>
      <c r="LMC68" s="87"/>
      <c r="LMD68" s="87"/>
      <c r="LME68" s="87"/>
      <c r="LMF68" s="87"/>
      <c r="LMG68" s="87"/>
      <c r="LMH68" s="87"/>
      <c r="LMI68" s="87"/>
      <c r="LMO68" s="87"/>
      <c r="LMP68" s="87"/>
      <c r="LMQ68" s="87"/>
      <c r="LMR68" s="87"/>
      <c r="LMS68" s="87"/>
      <c r="LMT68" s="87"/>
      <c r="LMU68" s="87"/>
      <c r="LMV68" s="87"/>
      <c r="LMW68" s="87"/>
      <c r="LMX68" s="87"/>
      <c r="LND68" s="87"/>
      <c r="LNE68" s="87"/>
      <c r="LNF68" s="87"/>
      <c r="LNG68" s="87"/>
      <c r="LNH68" s="87"/>
      <c r="LNI68" s="87"/>
      <c r="LNJ68" s="87"/>
      <c r="LNK68" s="87"/>
      <c r="LNL68" s="87"/>
      <c r="LNM68" s="87"/>
      <c r="LNS68" s="87"/>
      <c r="LNT68" s="87"/>
      <c r="LNU68" s="87"/>
      <c r="LNV68" s="87"/>
      <c r="LNW68" s="87"/>
      <c r="LNX68" s="87"/>
      <c r="LNY68" s="87"/>
      <c r="LNZ68" s="87"/>
      <c r="LOA68" s="87"/>
      <c r="LOB68" s="87"/>
      <c r="LOH68" s="87"/>
      <c r="LOI68" s="87"/>
      <c r="LOJ68" s="87"/>
      <c r="LOK68" s="87"/>
      <c r="LOL68" s="87"/>
      <c r="LOM68" s="87"/>
      <c r="LON68" s="87"/>
      <c r="LOO68" s="87"/>
      <c r="LOP68" s="87"/>
      <c r="LOQ68" s="87"/>
      <c r="LOW68" s="87"/>
      <c r="LOX68" s="87"/>
      <c r="LOY68" s="87"/>
      <c r="LOZ68" s="87"/>
      <c r="LPA68" s="87"/>
      <c r="LPB68" s="87"/>
      <c r="LPC68" s="87"/>
      <c r="LPD68" s="87"/>
      <c r="LPE68" s="87"/>
      <c r="LPF68" s="87"/>
      <c r="LPL68" s="87"/>
      <c r="LPM68" s="87"/>
      <c r="LPN68" s="87"/>
      <c r="LPO68" s="87"/>
      <c r="LPP68" s="87"/>
      <c r="LPQ68" s="87"/>
      <c r="LPR68" s="87"/>
      <c r="LPS68" s="87"/>
      <c r="LPT68" s="87"/>
      <c r="LPU68" s="87"/>
      <c r="LQA68" s="87"/>
      <c r="LQB68" s="87"/>
      <c r="LQC68" s="87"/>
      <c r="LQD68" s="87"/>
      <c r="LQE68" s="87"/>
      <c r="LQF68" s="87"/>
      <c r="LQG68" s="87"/>
      <c r="LQH68" s="87"/>
      <c r="LQI68" s="87"/>
      <c r="LQJ68" s="87"/>
      <c r="LQP68" s="87"/>
      <c r="LQQ68" s="87"/>
      <c r="LQR68" s="87"/>
      <c r="LQS68" s="87"/>
      <c r="LQT68" s="87"/>
      <c r="LQU68" s="87"/>
      <c r="LQV68" s="87"/>
      <c r="LQW68" s="87"/>
      <c r="LQX68" s="87"/>
      <c r="LQY68" s="87"/>
      <c r="LRE68" s="87"/>
      <c r="LRF68" s="87"/>
      <c r="LRG68" s="87"/>
      <c r="LRH68" s="87"/>
      <c r="LRI68" s="87"/>
      <c r="LRJ68" s="87"/>
      <c r="LRK68" s="87"/>
      <c r="LRL68" s="87"/>
      <c r="LRM68" s="87"/>
      <c r="LRN68" s="87"/>
      <c r="LRT68" s="87"/>
      <c r="LRU68" s="87"/>
      <c r="LRV68" s="87"/>
      <c r="LRW68" s="87"/>
      <c r="LRX68" s="87"/>
      <c r="LRY68" s="87"/>
      <c r="LRZ68" s="87"/>
      <c r="LSA68" s="87"/>
      <c r="LSB68" s="87"/>
      <c r="LSC68" s="87"/>
      <c r="LSI68" s="87"/>
      <c r="LSJ68" s="87"/>
      <c r="LSK68" s="87"/>
      <c r="LSL68" s="87"/>
      <c r="LSM68" s="87"/>
      <c r="LSN68" s="87"/>
      <c r="LSO68" s="87"/>
      <c r="LSP68" s="87"/>
      <c r="LSQ68" s="87"/>
      <c r="LSR68" s="87"/>
      <c r="LSX68" s="87"/>
      <c r="LSY68" s="87"/>
      <c r="LSZ68" s="87"/>
      <c r="LTA68" s="87"/>
      <c r="LTB68" s="87"/>
      <c r="LTC68" s="87"/>
      <c r="LTD68" s="87"/>
      <c r="LTE68" s="87"/>
      <c r="LTF68" s="87"/>
      <c r="LTG68" s="87"/>
      <c r="LTM68" s="87"/>
      <c r="LTN68" s="87"/>
      <c r="LTO68" s="87"/>
      <c r="LTP68" s="87"/>
      <c r="LTQ68" s="87"/>
      <c r="LTR68" s="87"/>
      <c r="LTS68" s="87"/>
      <c r="LTT68" s="87"/>
      <c r="LTU68" s="87"/>
      <c r="LTV68" s="87"/>
      <c r="LUB68" s="87"/>
      <c r="LUC68" s="87"/>
      <c r="LUD68" s="87"/>
      <c r="LUE68" s="87"/>
      <c r="LUF68" s="87"/>
      <c r="LUG68" s="87"/>
      <c r="LUH68" s="87"/>
      <c r="LUI68" s="87"/>
      <c r="LUJ68" s="87"/>
      <c r="LUK68" s="87"/>
      <c r="LUQ68" s="87"/>
      <c r="LUR68" s="87"/>
      <c r="LUS68" s="87"/>
      <c r="LUT68" s="87"/>
      <c r="LUU68" s="87"/>
      <c r="LUV68" s="87"/>
      <c r="LUW68" s="87"/>
      <c r="LUX68" s="87"/>
      <c r="LUY68" s="87"/>
      <c r="LUZ68" s="87"/>
      <c r="LVF68" s="87"/>
      <c r="LVG68" s="87"/>
      <c r="LVH68" s="87"/>
      <c r="LVI68" s="87"/>
      <c r="LVJ68" s="87"/>
      <c r="LVK68" s="87"/>
      <c r="LVL68" s="87"/>
      <c r="LVM68" s="87"/>
      <c r="LVN68" s="87"/>
      <c r="LVO68" s="87"/>
      <c r="LVU68" s="87"/>
      <c r="LVV68" s="87"/>
      <c r="LVW68" s="87"/>
      <c r="LVX68" s="87"/>
      <c r="LVY68" s="87"/>
      <c r="LVZ68" s="87"/>
      <c r="LWA68" s="87"/>
      <c r="LWB68" s="87"/>
      <c r="LWC68" s="87"/>
      <c r="LWD68" s="87"/>
      <c r="LWJ68" s="87"/>
      <c r="LWK68" s="87"/>
      <c r="LWL68" s="87"/>
      <c r="LWM68" s="87"/>
      <c r="LWN68" s="87"/>
      <c r="LWO68" s="87"/>
      <c r="LWP68" s="87"/>
      <c r="LWQ68" s="87"/>
      <c r="LWR68" s="87"/>
      <c r="LWS68" s="87"/>
      <c r="LWY68" s="87"/>
      <c r="LWZ68" s="87"/>
      <c r="LXA68" s="87"/>
      <c r="LXB68" s="87"/>
      <c r="LXC68" s="87"/>
      <c r="LXD68" s="87"/>
      <c r="LXE68" s="87"/>
      <c r="LXF68" s="87"/>
      <c r="LXG68" s="87"/>
      <c r="LXH68" s="87"/>
      <c r="LXN68" s="87"/>
      <c r="LXO68" s="87"/>
      <c r="LXP68" s="87"/>
      <c r="LXQ68" s="87"/>
      <c r="LXR68" s="87"/>
      <c r="LXS68" s="87"/>
      <c r="LXT68" s="87"/>
      <c r="LXU68" s="87"/>
      <c r="LXV68" s="87"/>
      <c r="LXW68" s="87"/>
      <c r="LYC68" s="87"/>
      <c r="LYD68" s="87"/>
      <c r="LYE68" s="87"/>
      <c r="LYF68" s="87"/>
      <c r="LYG68" s="87"/>
      <c r="LYH68" s="87"/>
      <c r="LYI68" s="87"/>
      <c r="LYJ68" s="87"/>
      <c r="LYK68" s="87"/>
      <c r="LYL68" s="87"/>
      <c r="LYR68" s="87"/>
      <c r="LYS68" s="87"/>
      <c r="LYT68" s="87"/>
      <c r="LYU68" s="87"/>
      <c r="LYV68" s="87"/>
      <c r="LYW68" s="87"/>
      <c r="LYX68" s="87"/>
      <c r="LYY68" s="87"/>
      <c r="LYZ68" s="87"/>
      <c r="LZA68" s="87"/>
      <c r="LZG68" s="87"/>
      <c r="LZH68" s="87"/>
      <c r="LZI68" s="87"/>
      <c r="LZJ68" s="87"/>
      <c r="LZK68" s="87"/>
      <c r="LZL68" s="87"/>
      <c r="LZM68" s="87"/>
      <c r="LZN68" s="87"/>
      <c r="LZO68" s="87"/>
      <c r="LZP68" s="87"/>
      <c r="LZV68" s="87"/>
      <c r="LZW68" s="87"/>
      <c r="LZX68" s="87"/>
      <c r="LZY68" s="87"/>
      <c r="LZZ68" s="87"/>
      <c r="MAA68" s="87"/>
      <c r="MAB68" s="87"/>
      <c r="MAC68" s="87"/>
      <c r="MAD68" s="87"/>
      <c r="MAE68" s="87"/>
      <c r="MAK68" s="87"/>
      <c r="MAL68" s="87"/>
      <c r="MAM68" s="87"/>
      <c r="MAN68" s="87"/>
      <c r="MAO68" s="87"/>
      <c r="MAP68" s="87"/>
      <c r="MAQ68" s="87"/>
      <c r="MAR68" s="87"/>
      <c r="MAS68" s="87"/>
      <c r="MAT68" s="87"/>
      <c r="MAZ68" s="87"/>
      <c r="MBA68" s="87"/>
      <c r="MBB68" s="87"/>
      <c r="MBC68" s="87"/>
      <c r="MBD68" s="87"/>
      <c r="MBE68" s="87"/>
      <c r="MBF68" s="87"/>
      <c r="MBG68" s="87"/>
      <c r="MBH68" s="87"/>
      <c r="MBI68" s="87"/>
      <c r="MBO68" s="87"/>
      <c r="MBP68" s="87"/>
      <c r="MBQ68" s="87"/>
      <c r="MBR68" s="87"/>
      <c r="MBS68" s="87"/>
      <c r="MBT68" s="87"/>
      <c r="MBU68" s="87"/>
      <c r="MBV68" s="87"/>
      <c r="MBW68" s="87"/>
      <c r="MBX68" s="87"/>
      <c r="MCD68" s="87"/>
      <c r="MCE68" s="87"/>
      <c r="MCF68" s="87"/>
      <c r="MCG68" s="87"/>
      <c r="MCH68" s="87"/>
      <c r="MCI68" s="87"/>
      <c r="MCJ68" s="87"/>
      <c r="MCK68" s="87"/>
      <c r="MCL68" s="87"/>
      <c r="MCM68" s="87"/>
      <c r="MCS68" s="87"/>
      <c r="MCT68" s="87"/>
      <c r="MCU68" s="87"/>
      <c r="MCV68" s="87"/>
      <c r="MCW68" s="87"/>
      <c r="MCX68" s="87"/>
      <c r="MCY68" s="87"/>
      <c r="MCZ68" s="87"/>
      <c r="MDA68" s="87"/>
      <c r="MDB68" s="87"/>
      <c r="MDH68" s="87"/>
      <c r="MDI68" s="87"/>
      <c r="MDJ68" s="87"/>
      <c r="MDK68" s="87"/>
      <c r="MDL68" s="87"/>
      <c r="MDM68" s="87"/>
      <c r="MDN68" s="87"/>
      <c r="MDO68" s="87"/>
      <c r="MDP68" s="87"/>
      <c r="MDQ68" s="87"/>
      <c r="MDW68" s="87"/>
      <c r="MDX68" s="87"/>
      <c r="MDY68" s="87"/>
      <c r="MDZ68" s="87"/>
      <c r="MEA68" s="87"/>
      <c r="MEB68" s="87"/>
      <c r="MEC68" s="87"/>
      <c r="MED68" s="87"/>
      <c r="MEE68" s="87"/>
      <c r="MEF68" s="87"/>
      <c r="MEL68" s="87"/>
      <c r="MEM68" s="87"/>
      <c r="MEN68" s="87"/>
      <c r="MEO68" s="87"/>
      <c r="MEP68" s="87"/>
      <c r="MEQ68" s="87"/>
      <c r="MER68" s="87"/>
      <c r="MES68" s="87"/>
      <c r="MET68" s="87"/>
      <c r="MEU68" s="87"/>
      <c r="MFA68" s="87"/>
      <c r="MFB68" s="87"/>
      <c r="MFC68" s="87"/>
      <c r="MFD68" s="87"/>
      <c r="MFE68" s="87"/>
      <c r="MFF68" s="87"/>
      <c r="MFG68" s="87"/>
      <c r="MFH68" s="87"/>
      <c r="MFI68" s="87"/>
      <c r="MFJ68" s="87"/>
      <c r="MFP68" s="87"/>
      <c r="MFQ68" s="87"/>
      <c r="MFR68" s="87"/>
      <c r="MFS68" s="87"/>
      <c r="MFT68" s="87"/>
      <c r="MFU68" s="87"/>
      <c r="MFV68" s="87"/>
      <c r="MFW68" s="87"/>
      <c r="MFX68" s="87"/>
      <c r="MFY68" s="87"/>
      <c r="MGE68" s="87"/>
      <c r="MGF68" s="87"/>
      <c r="MGG68" s="87"/>
      <c r="MGH68" s="87"/>
      <c r="MGI68" s="87"/>
      <c r="MGJ68" s="87"/>
      <c r="MGK68" s="87"/>
      <c r="MGL68" s="87"/>
      <c r="MGM68" s="87"/>
      <c r="MGN68" s="87"/>
      <c r="MGT68" s="87"/>
      <c r="MGU68" s="87"/>
      <c r="MGV68" s="87"/>
      <c r="MGW68" s="87"/>
      <c r="MGX68" s="87"/>
      <c r="MGY68" s="87"/>
      <c r="MGZ68" s="87"/>
      <c r="MHA68" s="87"/>
      <c r="MHB68" s="87"/>
      <c r="MHC68" s="87"/>
      <c r="MHI68" s="87"/>
      <c r="MHJ68" s="87"/>
      <c r="MHK68" s="87"/>
      <c r="MHL68" s="87"/>
      <c r="MHM68" s="87"/>
      <c r="MHN68" s="87"/>
      <c r="MHO68" s="87"/>
      <c r="MHP68" s="87"/>
      <c r="MHQ68" s="87"/>
      <c r="MHR68" s="87"/>
      <c r="MHX68" s="87"/>
      <c r="MHY68" s="87"/>
      <c r="MHZ68" s="87"/>
      <c r="MIA68" s="87"/>
      <c r="MIB68" s="87"/>
      <c r="MIC68" s="87"/>
      <c r="MID68" s="87"/>
      <c r="MIE68" s="87"/>
      <c r="MIF68" s="87"/>
      <c r="MIG68" s="87"/>
      <c r="MIM68" s="87"/>
      <c r="MIN68" s="87"/>
      <c r="MIO68" s="87"/>
      <c r="MIP68" s="87"/>
      <c r="MIQ68" s="87"/>
      <c r="MIR68" s="87"/>
      <c r="MIS68" s="87"/>
      <c r="MIT68" s="87"/>
      <c r="MIU68" s="87"/>
      <c r="MIV68" s="87"/>
      <c r="MJB68" s="87"/>
      <c r="MJC68" s="87"/>
      <c r="MJD68" s="87"/>
      <c r="MJE68" s="87"/>
      <c r="MJF68" s="87"/>
      <c r="MJG68" s="87"/>
      <c r="MJH68" s="87"/>
      <c r="MJI68" s="87"/>
      <c r="MJJ68" s="87"/>
      <c r="MJK68" s="87"/>
      <c r="MJQ68" s="87"/>
      <c r="MJR68" s="87"/>
      <c r="MJS68" s="87"/>
      <c r="MJT68" s="87"/>
      <c r="MJU68" s="87"/>
      <c r="MJV68" s="87"/>
      <c r="MJW68" s="87"/>
      <c r="MJX68" s="87"/>
      <c r="MJY68" s="87"/>
      <c r="MJZ68" s="87"/>
      <c r="MKF68" s="87"/>
      <c r="MKG68" s="87"/>
      <c r="MKH68" s="87"/>
      <c r="MKI68" s="87"/>
      <c r="MKJ68" s="87"/>
      <c r="MKK68" s="87"/>
      <c r="MKL68" s="87"/>
      <c r="MKM68" s="87"/>
      <c r="MKN68" s="87"/>
      <c r="MKO68" s="87"/>
      <c r="MKU68" s="87"/>
      <c r="MKV68" s="87"/>
      <c r="MKW68" s="87"/>
      <c r="MKX68" s="87"/>
      <c r="MKY68" s="87"/>
      <c r="MKZ68" s="87"/>
      <c r="MLA68" s="87"/>
      <c r="MLB68" s="87"/>
      <c r="MLC68" s="87"/>
      <c r="MLD68" s="87"/>
      <c r="MLJ68" s="87"/>
      <c r="MLK68" s="87"/>
      <c r="MLL68" s="87"/>
      <c r="MLM68" s="87"/>
      <c r="MLN68" s="87"/>
      <c r="MLO68" s="87"/>
      <c r="MLP68" s="87"/>
      <c r="MLQ68" s="87"/>
      <c r="MLR68" s="87"/>
      <c r="MLS68" s="87"/>
      <c r="MLY68" s="87"/>
      <c r="MLZ68" s="87"/>
      <c r="MMA68" s="87"/>
      <c r="MMB68" s="87"/>
      <c r="MMC68" s="87"/>
      <c r="MMD68" s="87"/>
      <c r="MME68" s="87"/>
      <c r="MMF68" s="87"/>
      <c r="MMG68" s="87"/>
      <c r="MMH68" s="87"/>
      <c r="MMN68" s="87"/>
      <c r="MMO68" s="87"/>
      <c r="MMP68" s="87"/>
      <c r="MMQ68" s="87"/>
      <c r="MMR68" s="87"/>
      <c r="MMS68" s="87"/>
      <c r="MMT68" s="87"/>
      <c r="MMU68" s="87"/>
      <c r="MMV68" s="87"/>
      <c r="MMW68" s="87"/>
      <c r="MNC68" s="87"/>
      <c r="MND68" s="87"/>
      <c r="MNE68" s="87"/>
      <c r="MNF68" s="87"/>
      <c r="MNG68" s="87"/>
      <c r="MNH68" s="87"/>
      <c r="MNI68" s="87"/>
      <c r="MNJ68" s="87"/>
      <c r="MNK68" s="87"/>
      <c r="MNL68" s="87"/>
      <c r="MNR68" s="87"/>
      <c r="MNS68" s="87"/>
      <c r="MNT68" s="87"/>
      <c r="MNU68" s="87"/>
      <c r="MNV68" s="87"/>
      <c r="MNW68" s="87"/>
      <c r="MNX68" s="87"/>
      <c r="MNY68" s="87"/>
      <c r="MNZ68" s="87"/>
      <c r="MOA68" s="87"/>
      <c r="MOG68" s="87"/>
      <c r="MOH68" s="87"/>
      <c r="MOI68" s="87"/>
      <c r="MOJ68" s="87"/>
      <c r="MOK68" s="87"/>
      <c r="MOL68" s="87"/>
      <c r="MOM68" s="87"/>
      <c r="MON68" s="87"/>
      <c r="MOO68" s="87"/>
      <c r="MOP68" s="87"/>
      <c r="MOV68" s="87"/>
      <c r="MOW68" s="87"/>
      <c r="MOX68" s="87"/>
      <c r="MOY68" s="87"/>
      <c r="MOZ68" s="87"/>
      <c r="MPA68" s="87"/>
      <c r="MPB68" s="87"/>
      <c r="MPC68" s="87"/>
      <c r="MPD68" s="87"/>
      <c r="MPE68" s="87"/>
      <c r="MPK68" s="87"/>
      <c r="MPL68" s="87"/>
      <c r="MPM68" s="87"/>
      <c r="MPN68" s="87"/>
      <c r="MPO68" s="87"/>
      <c r="MPP68" s="87"/>
      <c r="MPQ68" s="87"/>
      <c r="MPR68" s="87"/>
      <c r="MPS68" s="87"/>
      <c r="MPT68" s="87"/>
      <c r="MPZ68" s="87"/>
      <c r="MQA68" s="87"/>
      <c r="MQB68" s="87"/>
      <c r="MQC68" s="87"/>
      <c r="MQD68" s="87"/>
      <c r="MQE68" s="87"/>
      <c r="MQF68" s="87"/>
      <c r="MQG68" s="87"/>
      <c r="MQH68" s="87"/>
      <c r="MQI68" s="87"/>
      <c r="MQO68" s="87"/>
      <c r="MQP68" s="87"/>
      <c r="MQQ68" s="87"/>
      <c r="MQR68" s="87"/>
      <c r="MQS68" s="87"/>
      <c r="MQT68" s="87"/>
      <c r="MQU68" s="87"/>
      <c r="MQV68" s="87"/>
      <c r="MQW68" s="87"/>
      <c r="MQX68" s="87"/>
      <c r="MRD68" s="87"/>
      <c r="MRE68" s="87"/>
      <c r="MRF68" s="87"/>
      <c r="MRG68" s="87"/>
      <c r="MRH68" s="87"/>
      <c r="MRI68" s="87"/>
      <c r="MRJ68" s="87"/>
      <c r="MRK68" s="87"/>
      <c r="MRL68" s="87"/>
      <c r="MRM68" s="87"/>
      <c r="MRS68" s="87"/>
      <c r="MRT68" s="87"/>
      <c r="MRU68" s="87"/>
      <c r="MRV68" s="87"/>
      <c r="MRW68" s="87"/>
      <c r="MRX68" s="87"/>
      <c r="MRY68" s="87"/>
      <c r="MRZ68" s="87"/>
      <c r="MSA68" s="87"/>
      <c r="MSB68" s="87"/>
      <c r="MSH68" s="87"/>
      <c r="MSI68" s="87"/>
      <c r="MSJ68" s="87"/>
      <c r="MSK68" s="87"/>
      <c r="MSL68" s="87"/>
      <c r="MSM68" s="87"/>
      <c r="MSN68" s="87"/>
      <c r="MSO68" s="87"/>
      <c r="MSP68" s="87"/>
      <c r="MSQ68" s="87"/>
      <c r="MSW68" s="87"/>
      <c r="MSX68" s="87"/>
      <c r="MSY68" s="87"/>
      <c r="MSZ68" s="87"/>
      <c r="MTA68" s="87"/>
      <c r="MTB68" s="87"/>
      <c r="MTC68" s="87"/>
      <c r="MTD68" s="87"/>
      <c r="MTE68" s="87"/>
      <c r="MTF68" s="87"/>
      <c r="MTL68" s="87"/>
      <c r="MTM68" s="87"/>
      <c r="MTN68" s="87"/>
      <c r="MTO68" s="87"/>
      <c r="MTP68" s="87"/>
      <c r="MTQ68" s="87"/>
      <c r="MTR68" s="87"/>
      <c r="MTS68" s="87"/>
      <c r="MTT68" s="87"/>
      <c r="MTU68" s="87"/>
      <c r="MUA68" s="87"/>
      <c r="MUB68" s="87"/>
      <c r="MUC68" s="87"/>
      <c r="MUD68" s="87"/>
      <c r="MUE68" s="87"/>
      <c r="MUF68" s="87"/>
      <c r="MUG68" s="87"/>
      <c r="MUH68" s="87"/>
      <c r="MUI68" s="87"/>
      <c r="MUJ68" s="87"/>
      <c r="MUP68" s="87"/>
      <c r="MUQ68" s="87"/>
      <c r="MUR68" s="87"/>
      <c r="MUS68" s="87"/>
      <c r="MUT68" s="87"/>
      <c r="MUU68" s="87"/>
      <c r="MUV68" s="87"/>
      <c r="MUW68" s="87"/>
      <c r="MUX68" s="87"/>
      <c r="MUY68" s="87"/>
      <c r="MVE68" s="87"/>
      <c r="MVF68" s="87"/>
      <c r="MVG68" s="87"/>
      <c r="MVH68" s="87"/>
      <c r="MVI68" s="87"/>
      <c r="MVJ68" s="87"/>
      <c r="MVK68" s="87"/>
      <c r="MVL68" s="87"/>
      <c r="MVM68" s="87"/>
      <c r="MVN68" s="87"/>
      <c r="MVT68" s="87"/>
      <c r="MVU68" s="87"/>
      <c r="MVV68" s="87"/>
      <c r="MVW68" s="87"/>
      <c r="MVX68" s="87"/>
      <c r="MVY68" s="87"/>
      <c r="MVZ68" s="87"/>
      <c r="MWA68" s="87"/>
      <c r="MWB68" s="87"/>
      <c r="MWC68" s="87"/>
      <c r="MWI68" s="87"/>
      <c r="MWJ68" s="87"/>
      <c r="MWK68" s="87"/>
      <c r="MWL68" s="87"/>
      <c r="MWM68" s="87"/>
      <c r="MWN68" s="87"/>
      <c r="MWO68" s="87"/>
      <c r="MWP68" s="87"/>
      <c r="MWQ68" s="87"/>
      <c r="MWR68" s="87"/>
      <c r="MWX68" s="87"/>
      <c r="MWY68" s="87"/>
      <c r="MWZ68" s="87"/>
      <c r="MXA68" s="87"/>
      <c r="MXB68" s="87"/>
      <c r="MXC68" s="87"/>
      <c r="MXD68" s="87"/>
      <c r="MXE68" s="87"/>
      <c r="MXF68" s="87"/>
      <c r="MXG68" s="87"/>
      <c r="MXM68" s="87"/>
      <c r="MXN68" s="87"/>
      <c r="MXO68" s="87"/>
      <c r="MXP68" s="87"/>
      <c r="MXQ68" s="87"/>
      <c r="MXR68" s="87"/>
      <c r="MXS68" s="87"/>
      <c r="MXT68" s="87"/>
      <c r="MXU68" s="87"/>
      <c r="MXV68" s="87"/>
      <c r="MYB68" s="87"/>
      <c r="MYC68" s="87"/>
      <c r="MYD68" s="87"/>
      <c r="MYE68" s="87"/>
      <c r="MYF68" s="87"/>
      <c r="MYG68" s="87"/>
      <c r="MYH68" s="87"/>
      <c r="MYI68" s="87"/>
      <c r="MYJ68" s="87"/>
      <c r="MYK68" s="87"/>
      <c r="MYQ68" s="87"/>
      <c r="MYR68" s="87"/>
      <c r="MYS68" s="87"/>
      <c r="MYT68" s="87"/>
      <c r="MYU68" s="87"/>
      <c r="MYV68" s="87"/>
      <c r="MYW68" s="87"/>
      <c r="MYX68" s="87"/>
      <c r="MYY68" s="87"/>
      <c r="MYZ68" s="87"/>
      <c r="MZF68" s="87"/>
      <c r="MZG68" s="87"/>
      <c r="MZH68" s="87"/>
      <c r="MZI68" s="87"/>
      <c r="MZJ68" s="87"/>
      <c r="MZK68" s="87"/>
      <c r="MZL68" s="87"/>
      <c r="MZM68" s="87"/>
      <c r="MZN68" s="87"/>
      <c r="MZO68" s="87"/>
      <c r="MZU68" s="87"/>
      <c r="MZV68" s="87"/>
      <c r="MZW68" s="87"/>
      <c r="MZX68" s="87"/>
      <c r="MZY68" s="87"/>
      <c r="MZZ68" s="87"/>
      <c r="NAA68" s="87"/>
      <c r="NAB68" s="87"/>
      <c r="NAC68" s="87"/>
      <c r="NAD68" s="87"/>
      <c r="NAJ68" s="87"/>
      <c r="NAK68" s="87"/>
      <c r="NAL68" s="87"/>
      <c r="NAM68" s="87"/>
      <c r="NAN68" s="87"/>
      <c r="NAO68" s="87"/>
      <c r="NAP68" s="87"/>
      <c r="NAQ68" s="87"/>
      <c r="NAR68" s="87"/>
      <c r="NAS68" s="87"/>
      <c r="NAY68" s="87"/>
      <c r="NAZ68" s="87"/>
      <c r="NBA68" s="87"/>
      <c r="NBB68" s="87"/>
      <c r="NBC68" s="87"/>
      <c r="NBD68" s="87"/>
      <c r="NBE68" s="87"/>
      <c r="NBF68" s="87"/>
      <c r="NBG68" s="87"/>
      <c r="NBH68" s="87"/>
      <c r="NBN68" s="87"/>
      <c r="NBO68" s="87"/>
      <c r="NBP68" s="87"/>
      <c r="NBQ68" s="87"/>
      <c r="NBR68" s="87"/>
      <c r="NBS68" s="87"/>
      <c r="NBT68" s="87"/>
      <c r="NBU68" s="87"/>
      <c r="NBV68" s="87"/>
      <c r="NBW68" s="87"/>
      <c r="NCC68" s="87"/>
      <c r="NCD68" s="87"/>
      <c r="NCE68" s="87"/>
      <c r="NCF68" s="87"/>
      <c r="NCG68" s="87"/>
      <c r="NCH68" s="87"/>
      <c r="NCI68" s="87"/>
      <c r="NCJ68" s="87"/>
      <c r="NCK68" s="87"/>
      <c r="NCL68" s="87"/>
      <c r="NCR68" s="87"/>
      <c r="NCS68" s="87"/>
      <c r="NCT68" s="87"/>
      <c r="NCU68" s="87"/>
      <c r="NCV68" s="87"/>
      <c r="NCW68" s="87"/>
      <c r="NCX68" s="87"/>
      <c r="NCY68" s="87"/>
      <c r="NCZ68" s="87"/>
      <c r="NDA68" s="87"/>
      <c r="NDG68" s="87"/>
      <c r="NDH68" s="87"/>
      <c r="NDI68" s="87"/>
      <c r="NDJ68" s="87"/>
      <c r="NDK68" s="87"/>
      <c r="NDL68" s="87"/>
      <c r="NDM68" s="87"/>
      <c r="NDN68" s="87"/>
      <c r="NDO68" s="87"/>
      <c r="NDP68" s="87"/>
      <c r="NDV68" s="87"/>
      <c r="NDW68" s="87"/>
      <c r="NDX68" s="87"/>
      <c r="NDY68" s="87"/>
      <c r="NDZ68" s="87"/>
      <c r="NEA68" s="87"/>
      <c r="NEB68" s="87"/>
      <c r="NEC68" s="87"/>
      <c r="NED68" s="87"/>
      <c r="NEE68" s="87"/>
      <c r="NEK68" s="87"/>
      <c r="NEL68" s="87"/>
      <c r="NEM68" s="87"/>
      <c r="NEN68" s="87"/>
      <c r="NEO68" s="87"/>
      <c r="NEP68" s="87"/>
      <c r="NEQ68" s="87"/>
      <c r="NER68" s="87"/>
      <c r="NES68" s="87"/>
      <c r="NET68" s="87"/>
      <c r="NEZ68" s="87"/>
      <c r="NFA68" s="87"/>
      <c r="NFB68" s="87"/>
      <c r="NFC68" s="87"/>
      <c r="NFD68" s="87"/>
      <c r="NFE68" s="87"/>
      <c r="NFF68" s="87"/>
      <c r="NFG68" s="87"/>
      <c r="NFH68" s="87"/>
      <c r="NFI68" s="87"/>
      <c r="NFO68" s="87"/>
      <c r="NFP68" s="87"/>
      <c r="NFQ68" s="87"/>
      <c r="NFR68" s="87"/>
      <c r="NFS68" s="87"/>
      <c r="NFT68" s="87"/>
      <c r="NFU68" s="87"/>
      <c r="NFV68" s="87"/>
      <c r="NFW68" s="87"/>
      <c r="NFX68" s="87"/>
      <c r="NGD68" s="87"/>
      <c r="NGE68" s="87"/>
      <c r="NGF68" s="87"/>
      <c r="NGG68" s="87"/>
      <c r="NGH68" s="87"/>
      <c r="NGI68" s="87"/>
      <c r="NGJ68" s="87"/>
      <c r="NGK68" s="87"/>
      <c r="NGL68" s="87"/>
      <c r="NGM68" s="87"/>
      <c r="NGS68" s="87"/>
      <c r="NGT68" s="87"/>
      <c r="NGU68" s="87"/>
      <c r="NGV68" s="87"/>
      <c r="NGW68" s="87"/>
      <c r="NGX68" s="87"/>
      <c r="NGY68" s="87"/>
      <c r="NGZ68" s="87"/>
      <c r="NHA68" s="87"/>
      <c r="NHB68" s="87"/>
      <c r="NHH68" s="87"/>
      <c r="NHI68" s="87"/>
      <c r="NHJ68" s="87"/>
      <c r="NHK68" s="87"/>
      <c r="NHL68" s="87"/>
      <c r="NHM68" s="87"/>
      <c r="NHN68" s="87"/>
      <c r="NHO68" s="87"/>
      <c r="NHP68" s="87"/>
      <c r="NHQ68" s="87"/>
      <c r="NHW68" s="87"/>
      <c r="NHX68" s="87"/>
      <c r="NHY68" s="87"/>
      <c r="NHZ68" s="87"/>
      <c r="NIA68" s="87"/>
      <c r="NIB68" s="87"/>
      <c r="NIC68" s="87"/>
      <c r="NID68" s="87"/>
      <c r="NIE68" s="87"/>
      <c r="NIF68" s="87"/>
      <c r="NIL68" s="87"/>
      <c r="NIM68" s="87"/>
      <c r="NIN68" s="87"/>
      <c r="NIO68" s="87"/>
      <c r="NIP68" s="87"/>
      <c r="NIQ68" s="87"/>
      <c r="NIR68" s="87"/>
      <c r="NIS68" s="87"/>
      <c r="NIT68" s="87"/>
      <c r="NIU68" s="87"/>
      <c r="NJA68" s="87"/>
      <c r="NJB68" s="87"/>
      <c r="NJC68" s="87"/>
      <c r="NJD68" s="87"/>
      <c r="NJE68" s="87"/>
      <c r="NJF68" s="87"/>
      <c r="NJG68" s="87"/>
      <c r="NJH68" s="87"/>
      <c r="NJI68" s="87"/>
      <c r="NJJ68" s="87"/>
      <c r="NJP68" s="87"/>
      <c r="NJQ68" s="87"/>
      <c r="NJR68" s="87"/>
      <c r="NJS68" s="87"/>
      <c r="NJT68" s="87"/>
      <c r="NJU68" s="87"/>
      <c r="NJV68" s="87"/>
      <c r="NJW68" s="87"/>
      <c r="NJX68" s="87"/>
      <c r="NJY68" s="87"/>
      <c r="NKE68" s="87"/>
      <c r="NKF68" s="87"/>
      <c r="NKG68" s="87"/>
      <c r="NKH68" s="87"/>
      <c r="NKI68" s="87"/>
      <c r="NKJ68" s="87"/>
      <c r="NKK68" s="87"/>
      <c r="NKL68" s="87"/>
      <c r="NKM68" s="87"/>
      <c r="NKN68" s="87"/>
      <c r="NKT68" s="87"/>
      <c r="NKU68" s="87"/>
      <c r="NKV68" s="87"/>
      <c r="NKW68" s="87"/>
      <c r="NKX68" s="87"/>
      <c r="NKY68" s="87"/>
      <c r="NKZ68" s="87"/>
      <c r="NLA68" s="87"/>
      <c r="NLB68" s="87"/>
      <c r="NLC68" s="87"/>
      <c r="NLI68" s="87"/>
      <c r="NLJ68" s="87"/>
      <c r="NLK68" s="87"/>
      <c r="NLL68" s="87"/>
      <c r="NLM68" s="87"/>
      <c r="NLN68" s="87"/>
      <c r="NLO68" s="87"/>
      <c r="NLP68" s="87"/>
      <c r="NLQ68" s="87"/>
      <c r="NLR68" s="87"/>
      <c r="NLX68" s="87"/>
      <c r="NLY68" s="87"/>
      <c r="NLZ68" s="87"/>
      <c r="NMA68" s="87"/>
      <c r="NMB68" s="87"/>
      <c r="NMC68" s="87"/>
      <c r="NMD68" s="87"/>
      <c r="NME68" s="87"/>
      <c r="NMF68" s="87"/>
      <c r="NMG68" s="87"/>
      <c r="NMM68" s="87"/>
      <c r="NMN68" s="87"/>
      <c r="NMO68" s="87"/>
      <c r="NMP68" s="87"/>
      <c r="NMQ68" s="87"/>
      <c r="NMR68" s="87"/>
      <c r="NMS68" s="87"/>
      <c r="NMT68" s="87"/>
      <c r="NMU68" s="87"/>
      <c r="NMV68" s="87"/>
      <c r="NNB68" s="87"/>
      <c r="NNC68" s="87"/>
      <c r="NND68" s="87"/>
      <c r="NNE68" s="87"/>
      <c r="NNF68" s="87"/>
      <c r="NNG68" s="87"/>
      <c r="NNH68" s="87"/>
      <c r="NNI68" s="87"/>
      <c r="NNJ68" s="87"/>
      <c r="NNK68" s="87"/>
      <c r="NNQ68" s="87"/>
      <c r="NNR68" s="87"/>
      <c r="NNS68" s="87"/>
      <c r="NNT68" s="87"/>
      <c r="NNU68" s="87"/>
      <c r="NNV68" s="87"/>
      <c r="NNW68" s="87"/>
      <c r="NNX68" s="87"/>
      <c r="NNY68" s="87"/>
      <c r="NNZ68" s="87"/>
      <c r="NOF68" s="87"/>
      <c r="NOG68" s="87"/>
      <c r="NOH68" s="87"/>
      <c r="NOI68" s="87"/>
      <c r="NOJ68" s="87"/>
      <c r="NOK68" s="87"/>
      <c r="NOL68" s="87"/>
      <c r="NOM68" s="87"/>
      <c r="NON68" s="87"/>
      <c r="NOO68" s="87"/>
      <c r="NOU68" s="87"/>
      <c r="NOV68" s="87"/>
      <c r="NOW68" s="87"/>
      <c r="NOX68" s="87"/>
      <c r="NOY68" s="87"/>
      <c r="NOZ68" s="87"/>
      <c r="NPA68" s="87"/>
      <c r="NPB68" s="87"/>
      <c r="NPC68" s="87"/>
      <c r="NPD68" s="87"/>
      <c r="NPJ68" s="87"/>
      <c r="NPK68" s="87"/>
      <c r="NPL68" s="87"/>
      <c r="NPM68" s="87"/>
      <c r="NPN68" s="87"/>
      <c r="NPO68" s="87"/>
      <c r="NPP68" s="87"/>
      <c r="NPQ68" s="87"/>
      <c r="NPR68" s="87"/>
      <c r="NPS68" s="87"/>
      <c r="NPY68" s="87"/>
      <c r="NPZ68" s="87"/>
      <c r="NQA68" s="87"/>
      <c r="NQB68" s="87"/>
      <c r="NQC68" s="87"/>
      <c r="NQD68" s="87"/>
      <c r="NQE68" s="87"/>
      <c r="NQF68" s="87"/>
      <c r="NQG68" s="87"/>
      <c r="NQH68" s="87"/>
      <c r="NQN68" s="87"/>
      <c r="NQO68" s="87"/>
      <c r="NQP68" s="87"/>
      <c r="NQQ68" s="87"/>
      <c r="NQR68" s="87"/>
      <c r="NQS68" s="87"/>
      <c r="NQT68" s="87"/>
      <c r="NQU68" s="87"/>
      <c r="NQV68" s="87"/>
      <c r="NQW68" s="87"/>
      <c r="NRC68" s="87"/>
      <c r="NRD68" s="87"/>
      <c r="NRE68" s="87"/>
      <c r="NRF68" s="87"/>
      <c r="NRG68" s="87"/>
      <c r="NRH68" s="87"/>
      <c r="NRI68" s="87"/>
      <c r="NRJ68" s="87"/>
      <c r="NRK68" s="87"/>
      <c r="NRL68" s="87"/>
      <c r="NRR68" s="87"/>
      <c r="NRS68" s="87"/>
      <c r="NRT68" s="87"/>
      <c r="NRU68" s="87"/>
      <c r="NRV68" s="87"/>
      <c r="NRW68" s="87"/>
      <c r="NRX68" s="87"/>
      <c r="NRY68" s="87"/>
      <c r="NRZ68" s="87"/>
      <c r="NSA68" s="87"/>
      <c r="NSG68" s="87"/>
      <c r="NSH68" s="87"/>
      <c r="NSI68" s="87"/>
      <c r="NSJ68" s="87"/>
      <c r="NSK68" s="87"/>
      <c r="NSL68" s="87"/>
      <c r="NSM68" s="87"/>
      <c r="NSN68" s="87"/>
      <c r="NSO68" s="87"/>
      <c r="NSP68" s="87"/>
      <c r="NSV68" s="87"/>
      <c r="NSW68" s="87"/>
      <c r="NSX68" s="87"/>
      <c r="NSY68" s="87"/>
      <c r="NSZ68" s="87"/>
      <c r="NTA68" s="87"/>
      <c r="NTB68" s="87"/>
      <c r="NTC68" s="87"/>
      <c r="NTD68" s="87"/>
      <c r="NTE68" s="87"/>
      <c r="NTK68" s="87"/>
      <c r="NTL68" s="87"/>
      <c r="NTM68" s="87"/>
      <c r="NTN68" s="87"/>
      <c r="NTO68" s="87"/>
      <c r="NTP68" s="87"/>
      <c r="NTQ68" s="87"/>
      <c r="NTR68" s="87"/>
      <c r="NTS68" s="87"/>
      <c r="NTT68" s="87"/>
      <c r="NTZ68" s="87"/>
      <c r="NUA68" s="87"/>
      <c r="NUB68" s="87"/>
      <c r="NUC68" s="87"/>
      <c r="NUD68" s="87"/>
      <c r="NUE68" s="87"/>
      <c r="NUF68" s="87"/>
      <c r="NUG68" s="87"/>
      <c r="NUH68" s="87"/>
      <c r="NUI68" s="87"/>
      <c r="NUO68" s="87"/>
      <c r="NUP68" s="87"/>
      <c r="NUQ68" s="87"/>
      <c r="NUR68" s="87"/>
      <c r="NUS68" s="87"/>
      <c r="NUT68" s="87"/>
      <c r="NUU68" s="87"/>
      <c r="NUV68" s="87"/>
      <c r="NUW68" s="87"/>
      <c r="NUX68" s="87"/>
      <c r="NVD68" s="87"/>
      <c r="NVE68" s="87"/>
      <c r="NVF68" s="87"/>
      <c r="NVG68" s="87"/>
      <c r="NVH68" s="87"/>
      <c r="NVI68" s="87"/>
      <c r="NVJ68" s="87"/>
      <c r="NVK68" s="87"/>
      <c r="NVL68" s="87"/>
      <c r="NVM68" s="87"/>
      <c r="NVS68" s="87"/>
      <c r="NVT68" s="87"/>
      <c r="NVU68" s="87"/>
      <c r="NVV68" s="87"/>
      <c r="NVW68" s="87"/>
      <c r="NVX68" s="87"/>
      <c r="NVY68" s="87"/>
      <c r="NVZ68" s="87"/>
      <c r="NWA68" s="87"/>
      <c r="NWB68" s="87"/>
      <c r="NWH68" s="87"/>
      <c r="NWI68" s="87"/>
      <c r="NWJ68" s="87"/>
      <c r="NWK68" s="87"/>
      <c r="NWL68" s="87"/>
      <c r="NWM68" s="87"/>
      <c r="NWN68" s="87"/>
      <c r="NWO68" s="87"/>
      <c r="NWP68" s="87"/>
      <c r="NWQ68" s="87"/>
      <c r="NWW68" s="87"/>
      <c r="NWX68" s="87"/>
      <c r="NWY68" s="87"/>
      <c r="NWZ68" s="87"/>
      <c r="NXA68" s="87"/>
      <c r="NXB68" s="87"/>
      <c r="NXC68" s="87"/>
      <c r="NXD68" s="87"/>
      <c r="NXE68" s="87"/>
      <c r="NXF68" s="87"/>
      <c r="NXL68" s="87"/>
      <c r="NXM68" s="87"/>
      <c r="NXN68" s="87"/>
      <c r="NXO68" s="87"/>
      <c r="NXP68" s="87"/>
      <c r="NXQ68" s="87"/>
      <c r="NXR68" s="87"/>
      <c r="NXS68" s="87"/>
      <c r="NXT68" s="87"/>
      <c r="NXU68" s="87"/>
      <c r="NYA68" s="87"/>
      <c r="NYB68" s="87"/>
      <c r="NYC68" s="87"/>
      <c r="NYD68" s="87"/>
      <c r="NYE68" s="87"/>
      <c r="NYF68" s="87"/>
      <c r="NYG68" s="87"/>
      <c r="NYH68" s="87"/>
      <c r="NYI68" s="87"/>
      <c r="NYJ68" s="87"/>
      <c r="NYP68" s="87"/>
      <c r="NYQ68" s="87"/>
      <c r="NYR68" s="87"/>
      <c r="NYS68" s="87"/>
      <c r="NYT68" s="87"/>
      <c r="NYU68" s="87"/>
      <c r="NYV68" s="87"/>
      <c r="NYW68" s="87"/>
      <c r="NYX68" s="87"/>
      <c r="NYY68" s="87"/>
      <c r="NZE68" s="87"/>
      <c r="NZF68" s="87"/>
      <c r="NZG68" s="87"/>
      <c r="NZH68" s="87"/>
      <c r="NZI68" s="87"/>
      <c r="NZJ68" s="87"/>
      <c r="NZK68" s="87"/>
      <c r="NZL68" s="87"/>
      <c r="NZM68" s="87"/>
      <c r="NZN68" s="87"/>
      <c r="NZT68" s="87"/>
      <c r="NZU68" s="87"/>
      <c r="NZV68" s="87"/>
      <c r="NZW68" s="87"/>
      <c r="NZX68" s="87"/>
      <c r="NZY68" s="87"/>
      <c r="NZZ68" s="87"/>
      <c r="OAA68" s="87"/>
      <c r="OAB68" s="87"/>
      <c r="OAC68" s="87"/>
      <c r="OAI68" s="87"/>
      <c r="OAJ68" s="87"/>
      <c r="OAK68" s="87"/>
      <c r="OAL68" s="87"/>
      <c r="OAM68" s="87"/>
      <c r="OAN68" s="87"/>
      <c r="OAO68" s="87"/>
      <c r="OAP68" s="87"/>
      <c r="OAQ68" s="87"/>
      <c r="OAR68" s="87"/>
      <c r="OAX68" s="87"/>
      <c r="OAY68" s="87"/>
      <c r="OAZ68" s="87"/>
      <c r="OBA68" s="87"/>
      <c r="OBB68" s="87"/>
      <c r="OBC68" s="87"/>
      <c r="OBD68" s="87"/>
      <c r="OBE68" s="87"/>
      <c r="OBF68" s="87"/>
      <c r="OBG68" s="87"/>
      <c r="OBM68" s="87"/>
      <c r="OBN68" s="87"/>
      <c r="OBO68" s="87"/>
      <c r="OBP68" s="87"/>
      <c r="OBQ68" s="87"/>
      <c r="OBR68" s="87"/>
      <c r="OBS68" s="87"/>
      <c r="OBT68" s="87"/>
      <c r="OBU68" s="87"/>
      <c r="OBV68" s="87"/>
      <c r="OCB68" s="87"/>
      <c r="OCC68" s="87"/>
      <c r="OCD68" s="87"/>
      <c r="OCE68" s="87"/>
      <c r="OCF68" s="87"/>
      <c r="OCG68" s="87"/>
      <c r="OCH68" s="87"/>
      <c r="OCI68" s="87"/>
      <c r="OCJ68" s="87"/>
      <c r="OCK68" s="87"/>
      <c r="OCQ68" s="87"/>
      <c r="OCR68" s="87"/>
      <c r="OCS68" s="87"/>
      <c r="OCT68" s="87"/>
      <c r="OCU68" s="87"/>
      <c r="OCV68" s="87"/>
      <c r="OCW68" s="87"/>
      <c r="OCX68" s="87"/>
      <c r="OCY68" s="87"/>
      <c r="OCZ68" s="87"/>
      <c r="ODF68" s="87"/>
      <c r="ODG68" s="87"/>
      <c r="ODH68" s="87"/>
      <c r="ODI68" s="87"/>
      <c r="ODJ68" s="87"/>
      <c r="ODK68" s="87"/>
      <c r="ODL68" s="87"/>
      <c r="ODM68" s="87"/>
      <c r="ODN68" s="87"/>
      <c r="ODO68" s="87"/>
      <c r="ODU68" s="87"/>
      <c r="ODV68" s="87"/>
      <c r="ODW68" s="87"/>
      <c r="ODX68" s="87"/>
      <c r="ODY68" s="87"/>
      <c r="ODZ68" s="87"/>
      <c r="OEA68" s="87"/>
      <c r="OEB68" s="87"/>
      <c r="OEC68" s="87"/>
      <c r="OED68" s="87"/>
      <c r="OEJ68" s="87"/>
      <c r="OEK68" s="87"/>
      <c r="OEL68" s="87"/>
      <c r="OEM68" s="87"/>
      <c r="OEN68" s="87"/>
      <c r="OEO68" s="87"/>
      <c r="OEP68" s="87"/>
      <c r="OEQ68" s="87"/>
      <c r="OER68" s="87"/>
      <c r="OES68" s="87"/>
      <c r="OEY68" s="87"/>
      <c r="OEZ68" s="87"/>
      <c r="OFA68" s="87"/>
      <c r="OFB68" s="87"/>
      <c r="OFC68" s="87"/>
      <c r="OFD68" s="87"/>
      <c r="OFE68" s="87"/>
      <c r="OFF68" s="87"/>
      <c r="OFG68" s="87"/>
      <c r="OFH68" s="87"/>
      <c r="OFN68" s="87"/>
      <c r="OFO68" s="87"/>
      <c r="OFP68" s="87"/>
      <c r="OFQ68" s="87"/>
      <c r="OFR68" s="87"/>
      <c r="OFS68" s="87"/>
      <c r="OFT68" s="87"/>
      <c r="OFU68" s="87"/>
      <c r="OFV68" s="87"/>
      <c r="OFW68" s="87"/>
      <c r="OGC68" s="87"/>
      <c r="OGD68" s="87"/>
      <c r="OGE68" s="87"/>
      <c r="OGF68" s="87"/>
      <c r="OGG68" s="87"/>
      <c r="OGH68" s="87"/>
      <c r="OGI68" s="87"/>
      <c r="OGJ68" s="87"/>
      <c r="OGK68" s="87"/>
      <c r="OGL68" s="87"/>
      <c r="OGR68" s="87"/>
      <c r="OGS68" s="87"/>
      <c r="OGT68" s="87"/>
      <c r="OGU68" s="87"/>
      <c r="OGV68" s="87"/>
      <c r="OGW68" s="87"/>
      <c r="OGX68" s="87"/>
      <c r="OGY68" s="87"/>
      <c r="OGZ68" s="87"/>
      <c r="OHA68" s="87"/>
      <c r="OHG68" s="87"/>
      <c r="OHH68" s="87"/>
      <c r="OHI68" s="87"/>
      <c r="OHJ68" s="87"/>
      <c r="OHK68" s="87"/>
      <c r="OHL68" s="87"/>
      <c r="OHM68" s="87"/>
      <c r="OHN68" s="87"/>
      <c r="OHO68" s="87"/>
      <c r="OHP68" s="87"/>
      <c r="OHV68" s="87"/>
      <c r="OHW68" s="87"/>
      <c r="OHX68" s="87"/>
      <c r="OHY68" s="87"/>
      <c r="OHZ68" s="87"/>
      <c r="OIA68" s="87"/>
      <c r="OIB68" s="87"/>
      <c r="OIC68" s="87"/>
      <c r="OID68" s="87"/>
      <c r="OIE68" s="87"/>
      <c r="OIK68" s="87"/>
      <c r="OIL68" s="87"/>
      <c r="OIM68" s="87"/>
      <c r="OIN68" s="87"/>
      <c r="OIO68" s="87"/>
      <c r="OIP68" s="87"/>
      <c r="OIQ68" s="87"/>
      <c r="OIR68" s="87"/>
      <c r="OIS68" s="87"/>
      <c r="OIT68" s="87"/>
      <c r="OIZ68" s="87"/>
      <c r="OJA68" s="87"/>
      <c r="OJB68" s="87"/>
      <c r="OJC68" s="87"/>
      <c r="OJD68" s="87"/>
      <c r="OJE68" s="87"/>
      <c r="OJF68" s="87"/>
      <c r="OJG68" s="87"/>
      <c r="OJH68" s="87"/>
      <c r="OJI68" s="87"/>
      <c r="OJO68" s="87"/>
      <c r="OJP68" s="87"/>
      <c r="OJQ68" s="87"/>
      <c r="OJR68" s="87"/>
      <c r="OJS68" s="87"/>
      <c r="OJT68" s="87"/>
      <c r="OJU68" s="87"/>
      <c r="OJV68" s="87"/>
      <c r="OJW68" s="87"/>
      <c r="OJX68" s="87"/>
      <c r="OKD68" s="87"/>
      <c r="OKE68" s="87"/>
      <c r="OKF68" s="87"/>
      <c r="OKG68" s="87"/>
      <c r="OKH68" s="87"/>
      <c r="OKI68" s="87"/>
      <c r="OKJ68" s="87"/>
      <c r="OKK68" s="87"/>
      <c r="OKL68" s="87"/>
      <c r="OKM68" s="87"/>
      <c r="OKS68" s="87"/>
      <c r="OKT68" s="87"/>
      <c r="OKU68" s="87"/>
      <c r="OKV68" s="87"/>
      <c r="OKW68" s="87"/>
      <c r="OKX68" s="87"/>
      <c r="OKY68" s="87"/>
      <c r="OKZ68" s="87"/>
      <c r="OLA68" s="87"/>
      <c r="OLB68" s="87"/>
      <c r="OLH68" s="87"/>
      <c r="OLI68" s="87"/>
      <c r="OLJ68" s="87"/>
      <c r="OLK68" s="87"/>
      <c r="OLL68" s="87"/>
      <c r="OLM68" s="87"/>
      <c r="OLN68" s="87"/>
      <c r="OLO68" s="87"/>
      <c r="OLP68" s="87"/>
      <c r="OLQ68" s="87"/>
      <c r="OLW68" s="87"/>
      <c r="OLX68" s="87"/>
      <c r="OLY68" s="87"/>
      <c r="OLZ68" s="87"/>
      <c r="OMA68" s="87"/>
      <c r="OMB68" s="87"/>
      <c r="OMC68" s="87"/>
      <c r="OMD68" s="87"/>
      <c r="OME68" s="87"/>
      <c r="OMF68" s="87"/>
      <c r="OML68" s="87"/>
      <c r="OMM68" s="87"/>
      <c r="OMN68" s="87"/>
      <c r="OMO68" s="87"/>
      <c r="OMP68" s="87"/>
      <c r="OMQ68" s="87"/>
      <c r="OMR68" s="87"/>
      <c r="OMS68" s="87"/>
      <c r="OMT68" s="87"/>
      <c r="OMU68" s="87"/>
      <c r="ONA68" s="87"/>
      <c r="ONB68" s="87"/>
      <c r="ONC68" s="87"/>
      <c r="OND68" s="87"/>
      <c r="ONE68" s="87"/>
      <c r="ONF68" s="87"/>
      <c r="ONG68" s="87"/>
      <c r="ONH68" s="87"/>
      <c r="ONI68" s="87"/>
      <c r="ONJ68" s="87"/>
      <c r="ONP68" s="87"/>
      <c r="ONQ68" s="87"/>
      <c r="ONR68" s="87"/>
      <c r="ONS68" s="87"/>
      <c r="ONT68" s="87"/>
      <c r="ONU68" s="87"/>
      <c r="ONV68" s="87"/>
      <c r="ONW68" s="87"/>
      <c r="ONX68" s="87"/>
      <c r="ONY68" s="87"/>
      <c r="OOE68" s="87"/>
      <c r="OOF68" s="87"/>
      <c r="OOG68" s="87"/>
      <c r="OOH68" s="87"/>
      <c r="OOI68" s="87"/>
      <c r="OOJ68" s="87"/>
      <c r="OOK68" s="87"/>
      <c r="OOL68" s="87"/>
      <c r="OOM68" s="87"/>
      <c r="OON68" s="87"/>
      <c r="OOT68" s="87"/>
      <c r="OOU68" s="87"/>
      <c r="OOV68" s="87"/>
      <c r="OOW68" s="87"/>
      <c r="OOX68" s="87"/>
      <c r="OOY68" s="87"/>
      <c r="OOZ68" s="87"/>
      <c r="OPA68" s="87"/>
      <c r="OPB68" s="87"/>
      <c r="OPC68" s="87"/>
      <c r="OPI68" s="87"/>
      <c r="OPJ68" s="87"/>
      <c r="OPK68" s="87"/>
      <c r="OPL68" s="87"/>
      <c r="OPM68" s="87"/>
      <c r="OPN68" s="87"/>
      <c r="OPO68" s="87"/>
      <c r="OPP68" s="87"/>
      <c r="OPQ68" s="87"/>
      <c r="OPR68" s="87"/>
      <c r="OPX68" s="87"/>
      <c r="OPY68" s="87"/>
      <c r="OPZ68" s="87"/>
      <c r="OQA68" s="87"/>
      <c r="OQB68" s="87"/>
      <c r="OQC68" s="87"/>
      <c r="OQD68" s="87"/>
      <c r="OQE68" s="87"/>
      <c r="OQF68" s="87"/>
      <c r="OQG68" s="87"/>
      <c r="OQM68" s="87"/>
      <c r="OQN68" s="87"/>
      <c r="OQO68" s="87"/>
      <c r="OQP68" s="87"/>
      <c r="OQQ68" s="87"/>
      <c r="OQR68" s="87"/>
      <c r="OQS68" s="87"/>
      <c r="OQT68" s="87"/>
      <c r="OQU68" s="87"/>
      <c r="OQV68" s="87"/>
      <c r="ORB68" s="87"/>
      <c r="ORC68" s="87"/>
      <c r="ORD68" s="87"/>
      <c r="ORE68" s="87"/>
      <c r="ORF68" s="87"/>
      <c r="ORG68" s="87"/>
      <c r="ORH68" s="87"/>
      <c r="ORI68" s="87"/>
      <c r="ORJ68" s="87"/>
      <c r="ORK68" s="87"/>
      <c r="ORQ68" s="87"/>
      <c r="ORR68" s="87"/>
      <c r="ORS68" s="87"/>
      <c r="ORT68" s="87"/>
      <c r="ORU68" s="87"/>
      <c r="ORV68" s="87"/>
      <c r="ORW68" s="87"/>
      <c r="ORX68" s="87"/>
      <c r="ORY68" s="87"/>
      <c r="ORZ68" s="87"/>
      <c r="OSF68" s="87"/>
      <c r="OSG68" s="87"/>
      <c r="OSH68" s="87"/>
      <c r="OSI68" s="87"/>
      <c r="OSJ68" s="87"/>
      <c r="OSK68" s="87"/>
      <c r="OSL68" s="87"/>
      <c r="OSM68" s="87"/>
      <c r="OSN68" s="87"/>
      <c r="OSO68" s="87"/>
      <c r="OSU68" s="87"/>
      <c r="OSV68" s="87"/>
      <c r="OSW68" s="87"/>
      <c r="OSX68" s="87"/>
      <c r="OSY68" s="87"/>
      <c r="OSZ68" s="87"/>
      <c r="OTA68" s="87"/>
      <c r="OTB68" s="87"/>
      <c r="OTC68" s="87"/>
      <c r="OTD68" s="87"/>
      <c r="OTJ68" s="87"/>
      <c r="OTK68" s="87"/>
      <c r="OTL68" s="87"/>
      <c r="OTM68" s="87"/>
      <c r="OTN68" s="87"/>
      <c r="OTO68" s="87"/>
      <c r="OTP68" s="87"/>
      <c r="OTQ68" s="87"/>
      <c r="OTR68" s="87"/>
      <c r="OTS68" s="87"/>
      <c r="OTY68" s="87"/>
      <c r="OTZ68" s="87"/>
      <c r="OUA68" s="87"/>
      <c r="OUB68" s="87"/>
      <c r="OUC68" s="87"/>
      <c r="OUD68" s="87"/>
      <c r="OUE68" s="87"/>
      <c r="OUF68" s="87"/>
      <c r="OUG68" s="87"/>
      <c r="OUH68" s="87"/>
      <c r="OUN68" s="87"/>
      <c r="OUO68" s="87"/>
      <c r="OUP68" s="87"/>
      <c r="OUQ68" s="87"/>
      <c r="OUR68" s="87"/>
      <c r="OUS68" s="87"/>
      <c r="OUT68" s="87"/>
      <c r="OUU68" s="87"/>
      <c r="OUV68" s="87"/>
      <c r="OUW68" s="87"/>
      <c r="OVC68" s="87"/>
      <c r="OVD68" s="87"/>
      <c r="OVE68" s="87"/>
      <c r="OVF68" s="87"/>
      <c r="OVG68" s="87"/>
      <c r="OVH68" s="87"/>
      <c r="OVI68" s="87"/>
      <c r="OVJ68" s="87"/>
      <c r="OVK68" s="87"/>
      <c r="OVL68" s="87"/>
      <c r="OVR68" s="87"/>
      <c r="OVS68" s="87"/>
      <c r="OVT68" s="87"/>
      <c r="OVU68" s="87"/>
      <c r="OVV68" s="87"/>
      <c r="OVW68" s="87"/>
      <c r="OVX68" s="87"/>
      <c r="OVY68" s="87"/>
      <c r="OVZ68" s="87"/>
      <c r="OWA68" s="87"/>
      <c r="OWG68" s="87"/>
      <c r="OWH68" s="87"/>
      <c r="OWI68" s="87"/>
      <c r="OWJ68" s="87"/>
      <c r="OWK68" s="87"/>
      <c r="OWL68" s="87"/>
      <c r="OWM68" s="87"/>
      <c r="OWN68" s="87"/>
      <c r="OWO68" s="87"/>
      <c r="OWP68" s="87"/>
      <c r="OWV68" s="87"/>
      <c r="OWW68" s="87"/>
      <c r="OWX68" s="87"/>
      <c r="OWY68" s="87"/>
      <c r="OWZ68" s="87"/>
      <c r="OXA68" s="87"/>
      <c r="OXB68" s="87"/>
      <c r="OXC68" s="87"/>
      <c r="OXD68" s="87"/>
      <c r="OXE68" s="87"/>
      <c r="OXK68" s="87"/>
      <c r="OXL68" s="87"/>
      <c r="OXM68" s="87"/>
      <c r="OXN68" s="87"/>
      <c r="OXO68" s="87"/>
      <c r="OXP68" s="87"/>
      <c r="OXQ68" s="87"/>
      <c r="OXR68" s="87"/>
      <c r="OXS68" s="87"/>
      <c r="OXT68" s="87"/>
      <c r="OXZ68" s="87"/>
      <c r="OYA68" s="87"/>
      <c r="OYB68" s="87"/>
      <c r="OYC68" s="87"/>
      <c r="OYD68" s="87"/>
      <c r="OYE68" s="87"/>
      <c r="OYF68" s="87"/>
      <c r="OYG68" s="87"/>
      <c r="OYH68" s="87"/>
      <c r="OYI68" s="87"/>
      <c r="OYO68" s="87"/>
      <c r="OYP68" s="87"/>
      <c r="OYQ68" s="87"/>
      <c r="OYR68" s="87"/>
      <c r="OYS68" s="87"/>
      <c r="OYT68" s="87"/>
      <c r="OYU68" s="87"/>
      <c r="OYV68" s="87"/>
      <c r="OYW68" s="87"/>
      <c r="OYX68" s="87"/>
      <c r="OZD68" s="87"/>
      <c r="OZE68" s="87"/>
      <c r="OZF68" s="87"/>
      <c r="OZG68" s="87"/>
      <c r="OZH68" s="87"/>
      <c r="OZI68" s="87"/>
      <c r="OZJ68" s="87"/>
      <c r="OZK68" s="87"/>
      <c r="OZL68" s="87"/>
      <c r="OZM68" s="87"/>
      <c r="OZS68" s="87"/>
      <c r="OZT68" s="87"/>
      <c r="OZU68" s="87"/>
      <c r="OZV68" s="87"/>
      <c r="OZW68" s="87"/>
      <c r="OZX68" s="87"/>
      <c r="OZY68" s="87"/>
      <c r="OZZ68" s="87"/>
      <c r="PAA68" s="87"/>
      <c r="PAB68" s="87"/>
      <c r="PAH68" s="87"/>
      <c r="PAI68" s="87"/>
      <c r="PAJ68" s="87"/>
      <c r="PAK68" s="87"/>
      <c r="PAL68" s="87"/>
      <c r="PAM68" s="87"/>
      <c r="PAN68" s="87"/>
      <c r="PAO68" s="87"/>
      <c r="PAP68" s="87"/>
      <c r="PAQ68" s="87"/>
      <c r="PAW68" s="87"/>
      <c r="PAX68" s="87"/>
      <c r="PAY68" s="87"/>
      <c r="PAZ68" s="87"/>
      <c r="PBA68" s="87"/>
      <c r="PBB68" s="87"/>
      <c r="PBC68" s="87"/>
      <c r="PBD68" s="87"/>
      <c r="PBE68" s="87"/>
      <c r="PBF68" s="87"/>
      <c r="PBL68" s="87"/>
      <c r="PBM68" s="87"/>
      <c r="PBN68" s="87"/>
      <c r="PBO68" s="87"/>
      <c r="PBP68" s="87"/>
      <c r="PBQ68" s="87"/>
      <c r="PBR68" s="87"/>
      <c r="PBS68" s="87"/>
      <c r="PBT68" s="87"/>
      <c r="PBU68" s="87"/>
      <c r="PCA68" s="87"/>
      <c r="PCB68" s="87"/>
      <c r="PCC68" s="87"/>
      <c r="PCD68" s="87"/>
      <c r="PCE68" s="87"/>
      <c r="PCF68" s="87"/>
      <c r="PCG68" s="87"/>
      <c r="PCH68" s="87"/>
      <c r="PCI68" s="87"/>
      <c r="PCJ68" s="87"/>
      <c r="PCP68" s="87"/>
      <c r="PCQ68" s="87"/>
      <c r="PCR68" s="87"/>
      <c r="PCS68" s="87"/>
      <c r="PCT68" s="87"/>
      <c r="PCU68" s="87"/>
      <c r="PCV68" s="87"/>
      <c r="PCW68" s="87"/>
      <c r="PCX68" s="87"/>
      <c r="PCY68" s="87"/>
      <c r="PDE68" s="87"/>
      <c r="PDF68" s="87"/>
      <c r="PDG68" s="87"/>
      <c r="PDH68" s="87"/>
      <c r="PDI68" s="87"/>
      <c r="PDJ68" s="87"/>
      <c r="PDK68" s="87"/>
      <c r="PDL68" s="87"/>
      <c r="PDM68" s="87"/>
      <c r="PDN68" s="87"/>
      <c r="PDT68" s="87"/>
      <c r="PDU68" s="87"/>
      <c r="PDV68" s="87"/>
      <c r="PDW68" s="87"/>
      <c r="PDX68" s="87"/>
      <c r="PDY68" s="87"/>
      <c r="PDZ68" s="87"/>
      <c r="PEA68" s="87"/>
      <c r="PEB68" s="87"/>
      <c r="PEC68" s="87"/>
      <c r="PEI68" s="87"/>
      <c r="PEJ68" s="87"/>
      <c r="PEK68" s="87"/>
      <c r="PEL68" s="87"/>
      <c r="PEM68" s="87"/>
      <c r="PEN68" s="87"/>
      <c r="PEO68" s="87"/>
      <c r="PEP68" s="87"/>
      <c r="PEQ68" s="87"/>
      <c r="PER68" s="87"/>
      <c r="PEX68" s="87"/>
      <c r="PEY68" s="87"/>
      <c r="PEZ68" s="87"/>
      <c r="PFA68" s="87"/>
      <c r="PFB68" s="87"/>
      <c r="PFC68" s="87"/>
      <c r="PFD68" s="87"/>
      <c r="PFE68" s="87"/>
      <c r="PFF68" s="87"/>
      <c r="PFG68" s="87"/>
      <c r="PFM68" s="87"/>
      <c r="PFN68" s="87"/>
      <c r="PFO68" s="87"/>
      <c r="PFP68" s="87"/>
      <c r="PFQ68" s="87"/>
      <c r="PFR68" s="87"/>
      <c r="PFS68" s="87"/>
      <c r="PFT68" s="87"/>
      <c r="PFU68" s="87"/>
      <c r="PFV68" s="87"/>
      <c r="PGB68" s="87"/>
      <c r="PGC68" s="87"/>
      <c r="PGD68" s="87"/>
      <c r="PGE68" s="87"/>
      <c r="PGF68" s="87"/>
      <c r="PGG68" s="87"/>
      <c r="PGH68" s="87"/>
      <c r="PGI68" s="87"/>
      <c r="PGJ68" s="87"/>
      <c r="PGK68" s="87"/>
      <c r="PGQ68" s="87"/>
      <c r="PGR68" s="87"/>
      <c r="PGS68" s="87"/>
      <c r="PGT68" s="87"/>
      <c r="PGU68" s="87"/>
      <c r="PGV68" s="87"/>
      <c r="PGW68" s="87"/>
      <c r="PGX68" s="87"/>
      <c r="PGY68" s="87"/>
      <c r="PGZ68" s="87"/>
      <c r="PHF68" s="87"/>
      <c r="PHG68" s="87"/>
      <c r="PHH68" s="87"/>
      <c r="PHI68" s="87"/>
      <c r="PHJ68" s="87"/>
      <c r="PHK68" s="87"/>
      <c r="PHL68" s="87"/>
      <c r="PHM68" s="87"/>
      <c r="PHN68" s="87"/>
      <c r="PHO68" s="87"/>
      <c r="PHU68" s="87"/>
      <c r="PHV68" s="87"/>
      <c r="PHW68" s="87"/>
      <c r="PHX68" s="87"/>
      <c r="PHY68" s="87"/>
      <c r="PHZ68" s="87"/>
      <c r="PIA68" s="87"/>
      <c r="PIB68" s="87"/>
      <c r="PIC68" s="87"/>
      <c r="PID68" s="87"/>
      <c r="PIJ68" s="87"/>
      <c r="PIK68" s="87"/>
      <c r="PIL68" s="87"/>
      <c r="PIM68" s="87"/>
      <c r="PIN68" s="87"/>
      <c r="PIO68" s="87"/>
      <c r="PIP68" s="87"/>
      <c r="PIQ68" s="87"/>
      <c r="PIR68" s="87"/>
      <c r="PIS68" s="87"/>
      <c r="PIY68" s="87"/>
      <c r="PIZ68" s="87"/>
      <c r="PJA68" s="87"/>
      <c r="PJB68" s="87"/>
      <c r="PJC68" s="87"/>
      <c r="PJD68" s="87"/>
      <c r="PJE68" s="87"/>
      <c r="PJF68" s="87"/>
      <c r="PJG68" s="87"/>
      <c r="PJH68" s="87"/>
      <c r="PJN68" s="87"/>
      <c r="PJO68" s="87"/>
      <c r="PJP68" s="87"/>
      <c r="PJQ68" s="87"/>
      <c r="PJR68" s="87"/>
      <c r="PJS68" s="87"/>
      <c r="PJT68" s="87"/>
      <c r="PJU68" s="87"/>
      <c r="PJV68" s="87"/>
      <c r="PJW68" s="87"/>
      <c r="PKC68" s="87"/>
      <c r="PKD68" s="87"/>
      <c r="PKE68" s="87"/>
      <c r="PKF68" s="87"/>
      <c r="PKG68" s="87"/>
      <c r="PKH68" s="87"/>
      <c r="PKI68" s="87"/>
      <c r="PKJ68" s="87"/>
      <c r="PKK68" s="87"/>
      <c r="PKL68" s="87"/>
      <c r="PKR68" s="87"/>
      <c r="PKS68" s="87"/>
      <c r="PKT68" s="87"/>
      <c r="PKU68" s="87"/>
      <c r="PKV68" s="87"/>
      <c r="PKW68" s="87"/>
      <c r="PKX68" s="87"/>
      <c r="PKY68" s="87"/>
      <c r="PKZ68" s="87"/>
      <c r="PLA68" s="87"/>
      <c r="PLG68" s="87"/>
      <c r="PLH68" s="87"/>
      <c r="PLI68" s="87"/>
      <c r="PLJ68" s="87"/>
      <c r="PLK68" s="87"/>
      <c r="PLL68" s="87"/>
      <c r="PLM68" s="87"/>
      <c r="PLN68" s="87"/>
      <c r="PLO68" s="87"/>
      <c r="PLP68" s="87"/>
      <c r="PLV68" s="87"/>
      <c r="PLW68" s="87"/>
      <c r="PLX68" s="87"/>
      <c r="PLY68" s="87"/>
      <c r="PLZ68" s="87"/>
      <c r="PMA68" s="87"/>
      <c r="PMB68" s="87"/>
      <c r="PMC68" s="87"/>
      <c r="PMD68" s="87"/>
      <c r="PME68" s="87"/>
      <c r="PMK68" s="87"/>
      <c r="PML68" s="87"/>
      <c r="PMM68" s="87"/>
      <c r="PMN68" s="87"/>
      <c r="PMO68" s="87"/>
      <c r="PMP68" s="87"/>
      <c r="PMQ68" s="87"/>
      <c r="PMR68" s="87"/>
      <c r="PMS68" s="87"/>
      <c r="PMT68" s="87"/>
      <c r="PMZ68" s="87"/>
      <c r="PNA68" s="87"/>
      <c r="PNB68" s="87"/>
      <c r="PNC68" s="87"/>
      <c r="PND68" s="87"/>
      <c r="PNE68" s="87"/>
      <c r="PNF68" s="87"/>
      <c r="PNG68" s="87"/>
      <c r="PNH68" s="87"/>
      <c r="PNI68" s="87"/>
      <c r="PNO68" s="87"/>
      <c r="PNP68" s="87"/>
      <c r="PNQ68" s="87"/>
      <c r="PNR68" s="87"/>
      <c r="PNS68" s="87"/>
      <c r="PNT68" s="87"/>
      <c r="PNU68" s="87"/>
      <c r="PNV68" s="87"/>
      <c r="PNW68" s="87"/>
      <c r="PNX68" s="87"/>
      <c r="POD68" s="87"/>
      <c r="POE68" s="87"/>
      <c r="POF68" s="87"/>
      <c r="POG68" s="87"/>
      <c r="POH68" s="87"/>
      <c r="POI68" s="87"/>
      <c r="POJ68" s="87"/>
      <c r="POK68" s="87"/>
      <c r="POL68" s="87"/>
      <c r="POM68" s="87"/>
      <c r="POS68" s="87"/>
      <c r="POT68" s="87"/>
      <c r="POU68" s="87"/>
      <c r="POV68" s="87"/>
      <c r="POW68" s="87"/>
      <c r="POX68" s="87"/>
      <c r="POY68" s="87"/>
      <c r="POZ68" s="87"/>
      <c r="PPA68" s="87"/>
      <c r="PPB68" s="87"/>
      <c r="PPH68" s="87"/>
      <c r="PPI68" s="87"/>
      <c r="PPJ68" s="87"/>
      <c r="PPK68" s="87"/>
      <c r="PPL68" s="87"/>
      <c r="PPM68" s="87"/>
      <c r="PPN68" s="87"/>
      <c r="PPO68" s="87"/>
      <c r="PPP68" s="87"/>
      <c r="PPQ68" s="87"/>
      <c r="PPW68" s="87"/>
      <c r="PPX68" s="87"/>
      <c r="PPY68" s="87"/>
      <c r="PPZ68" s="87"/>
      <c r="PQA68" s="87"/>
      <c r="PQB68" s="87"/>
      <c r="PQC68" s="87"/>
      <c r="PQD68" s="87"/>
      <c r="PQE68" s="87"/>
      <c r="PQF68" s="87"/>
      <c r="PQL68" s="87"/>
      <c r="PQM68" s="87"/>
      <c r="PQN68" s="87"/>
      <c r="PQO68" s="87"/>
      <c r="PQP68" s="87"/>
      <c r="PQQ68" s="87"/>
      <c r="PQR68" s="87"/>
      <c r="PQS68" s="87"/>
      <c r="PQT68" s="87"/>
      <c r="PQU68" s="87"/>
      <c r="PRA68" s="87"/>
      <c r="PRB68" s="87"/>
      <c r="PRC68" s="87"/>
      <c r="PRD68" s="87"/>
      <c r="PRE68" s="87"/>
      <c r="PRF68" s="87"/>
      <c r="PRG68" s="87"/>
      <c r="PRH68" s="87"/>
      <c r="PRI68" s="87"/>
      <c r="PRJ68" s="87"/>
      <c r="PRP68" s="87"/>
      <c r="PRQ68" s="87"/>
      <c r="PRR68" s="87"/>
      <c r="PRS68" s="87"/>
      <c r="PRT68" s="87"/>
      <c r="PRU68" s="87"/>
      <c r="PRV68" s="87"/>
      <c r="PRW68" s="87"/>
      <c r="PRX68" s="87"/>
      <c r="PRY68" s="87"/>
      <c r="PSE68" s="87"/>
      <c r="PSF68" s="87"/>
      <c r="PSG68" s="87"/>
      <c r="PSH68" s="87"/>
      <c r="PSI68" s="87"/>
      <c r="PSJ68" s="87"/>
      <c r="PSK68" s="87"/>
      <c r="PSL68" s="87"/>
      <c r="PSM68" s="87"/>
      <c r="PSN68" s="87"/>
      <c r="PST68" s="87"/>
      <c r="PSU68" s="87"/>
      <c r="PSV68" s="87"/>
      <c r="PSW68" s="87"/>
      <c r="PSX68" s="87"/>
      <c r="PSY68" s="87"/>
      <c r="PSZ68" s="87"/>
      <c r="PTA68" s="87"/>
      <c r="PTB68" s="87"/>
      <c r="PTC68" s="87"/>
      <c r="PTI68" s="87"/>
      <c r="PTJ68" s="87"/>
      <c r="PTK68" s="87"/>
      <c r="PTL68" s="87"/>
      <c r="PTM68" s="87"/>
      <c r="PTN68" s="87"/>
      <c r="PTO68" s="87"/>
      <c r="PTP68" s="87"/>
      <c r="PTQ68" s="87"/>
      <c r="PTR68" s="87"/>
      <c r="PTX68" s="87"/>
      <c r="PTY68" s="87"/>
      <c r="PTZ68" s="87"/>
      <c r="PUA68" s="87"/>
      <c r="PUB68" s="87"/>
      <c r="PUC68" s="87"/>
      <c r="PUD68" s="87"/>
      <c r="PUE68" s="87"/>
      <c r="PUF68" s="87"/>
      <c r="PUG68" s="87"/>
      <c r="PUM68" s="87"/>
      <c r="PUN68" s="87"/>
      <c r="PUO68" s="87"/>
      <c r="PUP68" s="87"/>
      <c r="PUQ68" s="87"/>
      <c r="PUR68" s="87"/>
      <c r="PUS68" s="87"/>
      <c r="PUT68" s="87"/>
      <c r="PUU68" s="87"/>
      <c r="PUV68" s="87"/>
      <c r="PVB68" s="87"/>
      <c r="PVC68" s="87"/>
      <c r="PVD68" s="87"/>
      <c r="PVE68" s="87"/>
      <c r="PVF68" s="87"/>
      <c r="PVG68" s="87"/>
      <c r="PVH68" s="87"/>
      <c r="PVI68" s="87"/>
      <c r="PVJ68" s="87"/>
      <c r="PVK68" s="87"/>
      <c r="PVQ68" s="87"/>
      <c r="PVR68" s="87"/>
      <c r="PVS68" s="87"/>
      <c r="PVT68" s="87"/>
      <c r="PVU68" s="87"/>
      <c r="PVV68" s="87"/>
      <c r="PVW68" s="87"/>
      <c r="PVX68" s="87"/>
      <c r="PVY68" s="87"/>
      <c r="PVZ68" s="87"/>
      <c r="PWF68" s="87"/>
      <c r="PWG68" s="87"/>
      <c r="PWH68" s="87"/>
      <c r="PWI68" s="87"/>
      <c r="PWJ68" s="87"/>
      <c r="PWK68" s="87"/>
      <c r="PWL68" s="87"/>
      <c r="PWM68" s="87"/>
      <c r="PWN68" s="87"/>
      <c r="PWO68" s="87"/>
      <c r="PWU68" s="87"/>
      <c r="PWV68" s="87"/>
      <c r="PWW68" s="87"/>
      <c r="PWX68" s="87"/>
      <c r="PWY68" s="87"/>
      <c r="PWZ68" s="87"/>
      <c r="PXA68" s="87"/>
      <c r="PXB68" s="87"/>
      <c r="PXC68" s="87"/>
      <c r="PXD68" s="87"/>
      <c r="PXJ68" s="87"/>
      <c r="PXK68" s="87"/>
      <c r="PXL68" s="87"/>
      <c r="PXM68" s="87"/>
      <c r="PXN68" s="87"/>
      <c r="PXO68" s="87"/>
      <c r="PXP68" s="87"/>
      <c r="PXQ68" s="87"/>
      <c r="PXR68" s="87"/>
      <c r="PXS68" s="87"/>
      <c r="PXY68" s="87"/>
      <c r="PXZ68" s="87"/>
      <c r="PYA68" s="87"/>
      <c r="PYB68" s="87"/>
      <c r="PYC68" s="87"/>
      <c r="PYD68" s="87"/>
      <c r="PYE68" s="87"/>
      <c r="PYF68" s="87"/>
      <c r="PYG68" s="87"/>
      <c r="PYH68" s="87"/>
      <c r="PYN68" s="87"/>
      <c r="PYO68" s="87"/>
      <c r="PYP68" s="87"/>
      <c r="PYQ68" s="87"/>
      <c r="PYR68" s="87"/>
      <c r="PYS68" s="87"/>
      <c r="PYT68" s="87"/>
      <c r="PYU68" s="87"/>
      <c r="PYV68" s="87"/>
      <c r="PYW68" s="87"/>
      <c r="PZC68" s="87"/>
      <c r="PZD68" s="87"/>
      <c r="PZE68" s="87"/>
      <c r="PZF68" s="87"/>
      <c r="PZG68" s="87"/>
      <c r="PZH68" s="87"/>
      <c r="PZI68" s="87"/>
      <c r="PZJ68" s="87"/>
      <c r="PZK68" s="87"/>
      <c r="PZL68" s="87"/>
      <c r="PZR68" s="87"/>
      <c r="PZS68" s="87"/>
      <c r="PZT68" s="87"/>
      <c r="PZU68" s="87"/>
      <c r="PZV68" s="87"/>
      <c r="PZW68" s="87"/>
      <c r="PZX68" s="87"/>
      <c r="PZY68" s="87"/>
      <c r="PZZ68" s="87"/>
      <c r="QAA68" s="87"/>
      <c r="QAG68" s="87"/>
      <c r="QAH68" s="87"/>
      <c r="QAI68" s="87"/>
      <c r="QAJ68" s="87"/>
      <c r="QAK68" s="87"/>
      <c r="QAL68" s="87"/>
      <c r="QAM68" s="87"/>
      <c r="QAN68" s="87"/>
      <c r="QAO68" s="87"/>
      <c r="QAP68" s="87"/>
      <c r="QAV68" s="87"/>
      <c r="QAW68" s="87"/>
      <c r="QAX68" s="87"/>
      <c r="QAY68" s="87"/>
      <c r="QAZ68" s="87"/>
      <c r="QBA68" s="87"/>
      <c r="QBB68" s="87"/>
      <c r="QBC68" s="87"/>
      <c r="QBD68" s="87"/>
      <c r="QBE68" s="87"/>
      <c r="QBK68" s="87"/>
      <c r="QBL68" s="87"/>
      <c r="QBM68" s="87"/>
      <c r="QBN68" s="87"/>
      <c r="QBO68" s="87"/>
      <c r="QBP68" s="87"/>
      <c r="QBQ68" s="87"/>
      <c r="QBR68" s="87"/>
      <c r="QBS68" s="87"/>
      <c r="QBT68" s="87"/>
      <c r="QBZ68" s="87"/>
      <c r="QCA68" s="87"/>
      <c r="QCB68" s="87"/>
      <c r="QCC68" s="87"/>
      <c r="QCD68" s="87"/>
      <c r="QCE68" s="87"/>
      <c r="QCF68" s="87"/>
      <c r="QCG68" s="87"/>
      <c r="QCH68" s="87"/>
      <c r="QCI68" s="87"/>
      <c r="QCO68" s="87"/>
      <c r="QCP68" s="87"/>
      <c r="QCQ68" s="87"/>
      <c r="QCR68" s="87"/>
      <c r="QCS68" s="87"/>
      <c r="QCT68" s="87"/>
      <c r="QCU68" s="87"/>
      <c r="QCV68" s="87"/>
      <c r="QCW68" s="87"/>
      <c r="QCX68" s="87"/>
      <c r="QDD68" s="87"/>
      <c r="QDE68" s="87"/>
      <c r="QDF68" s="87"/>
      <c r="QDG68" s="87"/>
      <c r="QDH68" s="87"/>
      <c r="QDI68" s="87"/>
      <c r="QDJ68" s="87"/>
      <c r="QDK68" s="87"/>
      <c r="QDL68" s="87"/>
      <c r="QDM68" s="87"/>
      <c r="QDS68" s="87"/>
      <c r="QDT68" s="87"/>
      <c r="QDU68" s="87"/>
      <c r="QDV68" s="87"/>
      <c r="QDW68" s="87"/>
      <c r="QDX68" s="87"/>
      <c r="QDY68" s="87"/>
      <c r="QDZ68" s="87"/>
      <c r="QEA68" s="87"/>
      <c r="QEB68" s="87"/>
      <c r="QEH68" s="87"/>
      <c r="QEI68" s="87"/>
      <c r="QEJ68" s="87"/>
      <c r="QEK68" s="87"/>
      <c r="QEL68" s="87"/>
      <c r="QEM68" s="87"/>
      <c r="QEN68" s="87"/>
      <c r="QEO68" s="87"/>
      <c r="QEP68" s="87"/>
      <c r="QEQ68" s="87"/>
      <c r="QEW68" s="87"/>
      <c r="QEX68" s="87"/>
      <c r="QEY68" s="87"/>
      <c r="QEZ68" s="87"/>
      <c r="QFA68" s="87"/>
      <c r="QFB68" s="87"/>
      <c r="QFC68" s="87"/>
      <c r="QFD68" s="87"/>
      <c r="QFE68" s="87"/>
      <c r="QFF68" s="87"/>
      <c r="QFL68" s="87"/>
      <c r="QFM68" s="87"/>
      <c r="QFN68" s="87"/>
      <c r="QFO68" s="87"/>
      <c r="QFP68" s="87"/>
      <c r="QFQ68" s="87"/>
      <c r="QFR68" s="87"/>
      <c r="QFS68" s="87"/>
      <c r="QFT68" s="87"/>
      <c r="QFU68" s="87"/>
      <c r="QGA68" s="87"/>
      <c r="QGB68" s="87"/>
      <c r="QGC68" s="87"/>
      <c r="QGD68" s="87"/>
      <c r="QGE68" s="87"/>
      <c r="QGF68" s="87"/>
      <c r="QGG68" s="87"/>
      <c r="QGH68" s="87"/>
      <c r="QGI68" s="87"/>
      <c r="QGJ68" s="87"/>
      <c r="QGP68" s="87"/>
      <c r="QGQ68" s="87"/>
      <c r="QGR68" s="87"/>
      <c r="QGS68" s="87"/>
      <c r="QGT68" s="87"/>
      <c r="QGU68" s="87"/>
      <c r="QGV68" s="87"/>
      <c r="QGW68" s="87"/>
      <c r="QGX68" s="87"/>
      <c r="QGY68" s="87"/>
      <c r="QHE68" s="87"/>
      <c r="QHF68" s="87"/>
      <c r="QHG68" s="87"/>
      <c r="QHH68" s="87"/>
      <c r="QHI68" s="87"/>
      <c r="QHJ68" s="87"/>
      <c r="QHK68" s="87"/>
      <c r="QHL68" s="87"/>
      <c r="QHM68" s="87"/>
      <c r="QHN68" s="87"/>
      <c r="QHT68" s="87"/>
      <c r="QHU68" s="87"/>
      <c r="QHV68" s="87"/>
      <c r="QHW68" s="87"/>
      <c r="QHX68" s="87"/>
      <c r="QHY68" s="87"/>
      <c r="QHZ68" s="87"/>
      <c r="QIA68" s="87"/>
      <c r="QIB68" s="87"/>
      <c r="QIC68" s="87"/>
      <c r="QII68" s="87"/>
      <c r="QIJ68" s="87"/>
      <c r="QIK68" s="87"/>
      <c r="QIL68" s="87"/>
      <c r="QIM68" s="87"/>
      <c r="QIN68" s="87"/>
      <c r="QIO68" s="87"/>
      <c r="QIP68" s="87"/>
      <c r="QIQ68" s="87"/>
      <c r="QIR68" s="87"/>
      <c r="QIX68" s="87"/>
      <c r="QIY68" s="87"/>
      <c r="QIZ68" s="87"/>
      <c r="QJA68" s="87"/>
      <c r="QJB68" s="87"/>
      <c r="QJC68" s="87"/>
      <c r="QJD68" s="87"/>
      <c r="QJE68" s="87"/>
      <c r="QJF68" s="87"/>
      <c r="QJG68" s="87"/>
      <c r="QJM68" s="87"/>
      <c r="QJN68" s="87"/>
      <c r="QJO68" s="87"/>
      <c r="QJP68" s="87"/>
      <c r="QJQ68" s="87"/>
      <c r="QJR68" s="87"/>
      <c r="QJS68" s="87"/>
      <c r="QJT68" s="87"/>
      <c r="QJU68" s="87"/>
      <c r="QJV68" s="87"/>
      <c r="QKB68" s="87"/>
      <c r="QKC68" s="87"/>
      <c r="QKD68" s="87"/>
      <c r="QKE68" s="87"/>
      <c r="QKF68" s="87"/>
      <c r="QKG68" s="87"/>
      <c r="QKH68" s="87"/>
      <c r="QKI68" s="87"/>
      <c r="QKJ68" s="87"/>
      <c r="QKK68" s="87"/>
      <c r="QKQ68" s="87"/>
      <c r="QKR68" s="87"/>
      <c r="QKS68" s="87"/>
      <c r="QKT68" s="87"/>
      <c r="QKU68" s="87"/>
      <c r="QKV68" s="87"/>
      <c r="QKW68" s="87"/>
      <c r="QKX68" s="87"/>
      <c r="QKY68" s="87"/>
      <c r="QKZ68" s="87"/>
      <c r="QLF68" s="87"/>
      <c r="QLG68" s="87"/>
      <c r="QLH68" s="87"/>
      <c r="QLI68" s="87"/>
      <c r="QLJ68" s="87"/>
      <c r="QLK68" s="87"/>
      <c r="QLL68" s="87"/>
      <c r="QLM68" s="87"/>
      <c r="QLN68" s="87"/>
      <c r="QLO68" s="87"/>
      <c r="QLU68" s="87"/>
      <c r="QLV68" s="87"/>
      <c r="QLW68" s="87"/>
      <c r="QLX68" s="87"/>
      <c r="QLY68" s="87"/>
      <c r="QLZ68" s="87"/>
      <c r="QMA68" s="87"/>
      <c r="QMB68" s="87"/>
      <c r="QMC68" s="87"/>
      <c r="QMD68" s="87"/>
      <c r="QMJ68" s="87"/>
      <c r="QMK68" s="87"/>
      <c r="QML68" s="87"/>
      <c r="QMM68" s="87"/>
      <c r="QMN68" s="87"/>
      <c r="QMO68" s="87"/>
      <c r="QMP68" s="87"/>
      <c r="QMQ68" s="87"/>
      <c r="QMR68" s="87"/>
      <c r="QMS68" s="87"/>
      <c r="QMY68" s="87"/>
      <c r="QMZ68" s="87"/>
      <c r="QNA68" s="87"/>
      <c r="QNB68" s="87"/>
      <c r="QNC68" s="87"/>
      <c r="QND68" s="87"/>
      <c r="QNE68" s="87"/>
      <c r="QNF68" s="87"/>
      <c r="QNG68" s="87"/>
      <c r="QNH68" s="87"/>
      <c r="QNN68" s="87"/>
      <c r="QNO68" s="87"/>
      <c r="QNP68" s="87"/>
      <c r="QNQ68" s="87"/>
      <c r="QNR68" s="87"/>
      <c r="QNS68" s="87"/>
      <c r="QNT68" s="87"/>
      <c r="QNU68" s="87"/>
      <c r="QNV68" s="87"/>
      <c r="QNW68" s="87"/>
      <c r="QOC68" s="87"/>
      <c r="QOD68" s="87"/>
      <c r="QOE68" s="87"/>
      <c r="QOF68" s="87"/>
      <c r="QOG68" s="87"/>
      <c r="QOH68" s="87"/>
      <c r="QOI68" s="87"/>
      <c r="QOJ68" s="87"/>
      <c r="QOK68" s="87"/>
      <c r="QOL68" s="87"/>
      <c r="QOR68" s="87"/>
      <c r="QOS68" s="87"/>
      <c r="QOT68" s="87"/>
      <c r="QOU68" s="87"/>
      <c r="QOV68" s="87"/>
      <c r="QOW68" s="87"/>
      <c r="QOX68" s="87"/>
      <c r="QOY68" s="87"/>
      <c r="QOZ68" s="87"/>
      <c r="QPA68" s="87"/>
      <c r="QPG68" s="87"/>
      <c r="QPH68" s="87"/>
      <c r="QPI68" s="87"/>
      <c r="QPJ68" s="87"/>
      <c r="QPK68" s="87"/>
      <c r="QPL68" s="87"/>
      <c r="QPM68" s="87"/>
      <c r="QPN68" s="87"/>
      <c r="QPO68" s="87"/>
      <c r="QPP68" s="87"/>
      <c r="QPV68" s="87"/>
      <c r="QPW68" s="87"/>
      <c r="QPX68" s="87"/>
      <c r="QPY68" s="87"/>
      <c r="QPZ68" s="87"/>
      <c r="QQA68" s="87"/>
      <c r="QQB68" s="87"/>
      <c r="QQC68" s="87"/>
      <c r="QQD68" s="87"/>
      <c r="QQE68" s="87"/>
      <c r="QQK68" s="87"/>
      <c r="QQL68" s="87"/>
      <c r="QQM68" s="87"/>
      <c r="QQN68" s="87"/>
      <c r="QQO68" s="87"/>
      <c r="QQP68" s="87"/>
      <c r="QQQ68" s="87"/>
      <c r="QQR68" s="87"/>
      <c r="QQS68" s="87"/>
      <c r="QQT68" s="87"/>
      <c r="QQZ68" s="87"/>
      <c r="QRA68" s="87"/>
      <c r="QRB68" s="87"/>
      <c r="QRC68" s="87"/>
      <c r="QRD68" s="87"/>
      <c r="QRE68" s="87"/>
      <c r="QRF68" s="87"/>
      <c r="QRG68" s="87"/>
      <c r="QRH68" s="87"/>
      <c r="QRI68" s="87"/>
      <c r="QRO68" s="87"/>
      <c r="QRP68" s="87"/>
      <c r="QRQ68" s="87"/>
      <c r="QRR68" s="87"/>
      <c r="QRS68" s="87"/>
      <c r="QRT68" s="87"/>
      <c r="QRU68" s="87"/>
      <c r="QRV68" s="87"/>
      <c r="QRW68" s="87"/>
      <c r="QRX68" s="87"/>
      <c r="QSD68" s="87"/>
      <c r="QSE68" s="87"/>
      <c r="QSF68" s="87"/>
      <c r="QSG68" s="87"/>
      <c r="QSH68" s="87"/>
      <c r="QSI68" s="87"/>
      <c r="QSJ68" s="87"/>
      <c r="QSK68" s="87"/>
      <c r="QSL68" s="87"/>
      <c r="QSM68" s="87"/>
      <c r="QSS68" s="87"/>
      <c r="QST68" s="87"/>
      <c r="QSU68" s="87"/>
      <c r="QSV68" s="87"/>
      <c r="QSW68" s="87"/>
      <c r="QSX68" s="87"/>
      <c r="QSY68" s="87"/>
      <c r="QSZ68" s="87"/>
      <c r="QTA68" s="87"/>
      <c r="QTB68" s="87"/>
      <c r="QTH68" s="87"/>
      <c r="QTI68" s="87"/>
      <c r="QTJ68" s="87"/>
      <c r="QTK68" s="87"/>
      <c r="QTL68" s="87"/>
      <c r="QTM68" s="87"/>
      <c r="QTN68" s="87"/>
      <c r="QTO68" s="87"/>
      <c r="QTP68" s="87"/>
      <c r="QTQ68" s="87"/>
      <c r="QTW68" s="87"/>
      <c r="QTX68" s="87"/>
      <c r="QTY68" s="87"/>
      <c r="QTZ68" s="87"/>
      <c r="QUA68" s="87"/>
      <c r="QUB68" s="87"/>
      <c r="QUC68" s="87"/>
      <c r="QUD68" s="87"/>
      <c r="QUE68" s="87"/>
      <c r="QUF68" s="87"/>
      <c r="QUL68" s="87"/>
      <c r="QUM68" s="87"/>
      <c r="QUN68" s="87"/>
      <c r="QUO68" s="87"/>
      <c r="QUP68" s="87"/>
      <c r="QUQ68" s="87"/>
      <c r="QUR68" s="87"/>
      <c r="QUS68" s="87"/>
      <c r="QUT68" s="87"/>
      <c r="QUU68" s="87"/>
      <c r="QVA68" s="87"/>
      <c r="QVB68" s="87"/>
      <c r="QVC68" s="87"/>
      <c r="QVD68" s="87"/>
      <c r="QVE68" s="87"/>
      <c r="QVF68" s="87"/>
      <c r="QVG68" s="87"/>
      <c r="QVH68" s="87"/>
      <c r="QVI68" s="87"/>
      <c r="QVJ68" s="87"/>
      <c r="QVP68" s="87"/>
      <c r="QVQ68" s="87"/>
      <c r="QVR68" s="87"/>
      <c r="QVS68" s="87"/>
      <c r="QVT68" s="87"/>
      <c r="QVU68" s="87"/>
      <c r="QVV68" s="87"/>
      <c r="QVW68" s="87"/>
      <c r="QVX68" s="87"/>
      <c r="QVY68" s="87"/>
      <c r="QWE68" s="87"/>
      <c r="QWF68" s="87"/>
      <c r="QWG68" s="87"/>
      <c r="QWH68" s="87"/>
      <c r="QWI68" s="87"/>
      <c r="QWJ68" s="87"/>
      <c r="QWK68" s="87"/>
      <c r="QWL68" s="87"/>
      <c r="QWM68" s="87"/>
      <c r="QWN68" s="87"/>
      <c r="QWT68" s="87"/>
      <c r="QWU68" s="87"/>
      <c r="QWV68" s="87"/>
      <c r="QWW68" s="87"/>
      <c r="QWX68" s="87"/>
      <c r="QWY68" s="87"/>
      <c r="QWZ68" s="87"/>
      <c r="QXA68" s="87"/>
      <c r="QXB68" s="87"/>
      <c r="QXC68" s="87"/>
      <c r="QXI68" s="87"/>
      <c r="QXJ68" s="87"/>
      <c r="QXK68" s="87"/>
      <c r="QXL68" s="87"/>
      <c r="QXM68" s="87"/>
      <c r="QXN68" s="87"/>
      <c r="QXO68" s="87"/>
      <c r="QXP68" s="87"/>
      <c r="QXQ68" s="87"/>
      <c r="QXR68" s="87"/>
      <c r="QXX68" s="87"/>
      <c r="QXY68" s="87"/>
      <c r="QXZ68" s="87"/>
      <c r="QYA68" s="87"/>
      <c r="QYB68" s="87"/>
      <c r="QYC68" s="87"/>
      <c r="QYD68" s="87"/>
      <c r="QYE68" s="87"/>
      <c r="QYF68" s="87"/>
      <c r="QYG68" s="87"/>
      <c r="QYM68" s="87"/>
      <c r="QYN68" s="87"/>
      <c r="QYO68" s="87"/>
      <c r="QYP68" s="87"/>
      <c r="QYQ68" s="87"/>
      <c r="QYR68" s="87"/>
      <c r="QYS68" s="87"/>
      <c r="QYT68" s="87"/>
      <c r="QYU68" s="87"/>
      <c r="QYV68" s="87"/>
      <c r="QZB68" s="87"/>
      <c r="QZC68" s="87"/>
      <c r="QZD68" s="87"/>
      <c r="QZE68" s="87"/>
      <c r="QZF68" s="87"/>
      <c r="QZG68" s="87"/>
      <c r="QZH68" s="87"/>
      <c r="QZI68" s="87"/>
      <c r="QZJ68" s="87"/>
      <c r="QZK68" s="87"/>
      <c r="QZQ68" s="87"/>
      <c r="QZR68" s="87"/>
      <c r="QZS68" s="87"/>
      <c r="QZT68" s="87"/>
      <c r="QZU68" s="87"/>
      <c r="QZV68" s="87"/>
      <c r="QZW68" s="87"/>
      <c r="QZX68" s="87"/>
      <c r="QZY68" s="87"/>
      <c r="QZZ68" s="87"/>
      <c r="RAF68" s="87"/>
      <c r="RAG68" s="87"/>
      <c r="RAH68" s="87"/>
      <c r="RAI68" s="87"/>
      <c r="RAJ68" s="87"/>
      <c r="RAK68" s="87"/>
      <c r="RAL68" s="87"/>
      <c r="RAM68" s="87"/>
      <c r="RAN68" s="87"/>
      <c r="RAO68" s="87"/>
      <c r="RAU68" s="87"/>
      <c r="RAV68" s="87"/>
      <c r="RAW68" s="87"/>
      <c r="RAX68" s="87"/>
      <c r="RAY68" s="87"/>
      <c r="RAZ68" s="87"/>
      <c r="RBA68" s="87"/>
      <c r="RBB68" s="87"/>
      <c r="RBC68" s="87"/>
      <c r="RBD68" s="87"/>
      <c r="RBJ68" s="87"/>
      <c r="RBK68" s="87"/>
      <c r="RBL68" s="87"/>
      <c r="RBM68" s="87"/>
      <c r="RBN68" s="87"/>
      <c r="RBO68" s="87"/>
      <c r="RBP68" s="87"/>
      <c r="RBQ68" s="87"/>
      <c r="RBR68" s="87"/>
      <c r="RBS68" s="87"/>
      <c r="RBY68" s="87"/>
      <c r="RBZ68" s="87"/>
      <c r="RCA68" s="87"/>
      <c r="RCB68" s="87"/>
      <c r="RCC68" s="87"/>
      <c r="RCD68" s="87"/>
      <c r="RCE68" s="87"/>
      <c r="RCF68" s="87"/>
      <c r="RCG68" s="87"/>
      <c r="RCH68" s="87"/>
      <c r="RCN68" s="87"/>
      <c r="RCO68" s="87"/>
      <c r="RCP68" s="87"/>
      <c r="RCQ68" s="87"/>
      <c r="RCR68" s="87"/>
      <c r="RCS68" s="87"/>
      <c r="RCT68" s="87"/>
      <c r="RCU68" s="87"/>
      <c r="RCV68" s="87"/>
      <c r="RCW68" s="87"/>
      <c r="RDC68" s="87"/>
      <c r="RDD68" s="87"/>
      <c r="RDE68" s="87"/>
      <c r="RDF68" s="87"/>
      <c r="RDG68" s="87"/>
      <c r="RDH68" s="87"/>
      <c r="RDI68" s="87"/>
      <c r="RDJ68" s="87"/>
      <c r="RDK68" s="87"/>
      <c r="RDL68" s="87"/>
      <c r="RDR68" s="87"/>
      <c r="RDS68" s="87"/>
      <c r="RDT68" s="87"/>
      <c r="RDU68" s="87"/>
      <c r="RDV68" s="87"/>
      <c r="RDW68" s="87"/>
      <c r="RDX68" s="87"/>
      <c r="RDY68" s="87"/>
      <c r="RDZ68" s="87"/>
      <c r="REA68" s="87"/>
      <c r="REG68" s="87"/>
      <c r="REH68" s="87"/>
      <c r="REI68" s="87"/>
      <c r="REJ68" s="87"/>
      <c r="REK68" s="87"/>
      <c r="REL68" s="87"/>
      <c r="REM68" s="87"/>
      <c r="REN68" s="87"/>
      <c r="REO68" s="87"/>
      <c r="REP68" s="87"/>
      <c r="REV68" s="87"/>
      <c r="REW68" s="87"/>
      <c r="REX68" s="87"/>
      <c r="REY68" s="87"/>
      <c r="REZ68" s="87"/>
      <c r="RFA68" s="87"/>
      <c r="RFB68" s="87"/>
      <c r="RFC68" s="87"/>
      <c r="RFD68" s="87"/>
      <c r="RFE68" s="87"/>
      <c r="RFK68" s="87"/>
      <c r="RFL68" s="87"/>
      <c r="RFM68" s="87"/>
      <c r="RFN68" s="87"/>
      <c r="RFO68" s="87"/>
      <c r="RFP68" s="87"/>
      <c r="RFQ68" s="87"/>
      <c r="RFR68" s="87"/>
      <c r="RFS68" s="87"/>
      <c r="RFT68" s="87"/>
      <c r="RFZ68" s="87"/>
      <c r="RGA68" s="87"/>
      <c r="RGB68" s="87"/>
      <c r="RGC68" s="87"/>
      <c r="RGD68" s="87"/>
      <c r="RGE68" s="87"/>
      <c r="RGF68" s="87"/>
      <c r="RGG68" s="87"/>
      <c r="RGH68" s="87"/>
      <c r="RGI68" s="87"/>
      <c r="RGO68" s="87"/>
      <c r="RGP68" s="87"/>
      <c r="RGQ68" s="87"/>
      <c r="RGR68" s="87"/>
      <c r="RGS68" s="87"/>
      <c r="RGT68" s="87"/>
      <c r="RGU68" s="87"/>
      <c r="RGV68" s="87"/>
      <c r="RGW68" s="87"/>
      <c r="RGX68" s="87"/>
      <c r="RHD68" s="87"/>
      <c r="RHE68" s="87"/>
      <c r="RHF68" s="87"/>
      <c r="RHG68" s="87"/>
      <c r="RHH68" s="87"/>
      <c r="RHI68" s="87"/>
      <c r="RHJ68" s="87"/>
      <c r="RHK68" s="87"/>
      <c r="RHL68" s="87"/>
      <c r="RHM68" s="87"/>
      <c r="RHS68" s="87"/>
      <c r="RHT68" s="87"/>
      <c r="RHU68" s="87"/>
      <c r="RHV68" s="87"/>
      <c r="RHW68" s="87"/>
      <c r="RHX68" s="87"/>
      <c r="RHY68" s="87"/>
      <c r="RHZ68" s="87"/>
      <c r="RIA68" s="87"/>
      <c r="RIB68" s="87"/>
      <c r="RIH68" s="87"/>
      <c r="RII68" s="87"/>
      <c r="RIJ68" s="87"/>
      <c r="RIK68" s="87"/>
      <c r="RIL68" s="87"/>
      <c r="RIM68" s="87"/>
      <c r="RIN68" s="87"/>
      <c r="RIO68" s="87"/>
      <c r="RIP68" s="87"/>
      <c r="RIQ68" s="87"/>
      <c r="RIW68" s="87"/>
      <c r="RIX68" s="87"/>
      <c r="RIY68" s="87"/>
      <c r="RIZ68" s="87"/>
      <c r="RJA68" s="87"/>
      <c r="RJB68" s="87"/>
      <c r="RJC68" s="87"/>
      <c r="RJD68" s="87"/>
      <c r="RJE68" s="87"/>
      <c r="RJF68" s="87"/>
      <c r="RJL68" s="87"/>
      <c r="RJM68" s="87"/>
      <c r="RJN68" s="87"/>
      <c r="RJO68" s="87"/>
      <c r="RJP68" s="87"/>
      <c r="RJQ68" s="87"/>
      <c r="RJR68" s="87"/>
      <c r="RJS68" s="87"/>
      <c r="RJT68" s="87"/>
      <c r="RJU68" s="87"/>
      <c r="RKA68" s="87"/>
      <c r="RKB68" s="87"/>
      <c r="RKC68" s="87"/>
      <c r="RKD68" s="87"/>
      <c r="RKE68" s="87"/>
      <c r="RKF68" s="87"/>
      <c r="RKG68" s="87"/>
      <c r="RKH68" s="87"/>
      <c r="RKI68" s="87"/>
      <c r="RKJ68" s="87"/>
      <c r="RKP68" s="87"/>
      <c r="RKQ68" s="87"/>
      <c r="RKR68" s="87"/>
      <c r="RKS68" s="87"/>
      <c r="RKT68" s="87"/>
      <c r="RKU68" s="87"/>
      <c r="RKV68" s="87"/>
      <c r="RKW68" s="87"/>
      <c r="RKX68" s="87"/>
      <c r="RKY68" s="87"/>
      <c r="RLE68" s="87"/>
      <c r="RLF68" s="87"/>
      <c r="RLG68" s="87"/>
      <c r="RLH68" s="87"/>
      <c r="RLI68" s="87"/>
      <c r="RLJ68" s="87"/>
      <c r="RLK68" s="87"/>
      <c r="RLL68" s="87"/>
      <c r="RLM68" s="87"/>
      <c r="RLN68" s="87"/>
      <c r="RLT68" s="87"/>
      <c r="RLU68" s="87"/>
      <c r="RLV68" s="87"/>
      <c r="RLW68" s="87"/>
      <c r="RLX68" s="87"/>
      <c r="RLY68" s="87"/>
      <c r="RLZ68" s="87"/>
      <c r="RMA68" s="87"/>
      <c r="RMB68" s="87"/>
      <c r="RMC68" s="87"/>
      <c r="RMI68" s="87"/>
      <c r="RMJ68" s="87"/>
      <c r="RMK68" s="87"/>
      <c r="RML68" s="87"/>
      <c r="RMM68" s="87"/>
      <c r="RMN68" s="87"/>
      <c r="RMO68" s="87"/>
      <c r="RMP68" s="87"/>
      <c r="RMQ68" s="87"/>
      <c r="RMR68" s="87"/>
      <c r="RMX68" s="87"/>
      <c r="RMY68" s="87"/>
      <c r="RMZ68" s="87"/>
      <c r="RNA68" s="87"/>
      <c r="RNB68" s="87"/>
      <c r="RNC68" s="87"/>
      <c r="RND68" s="87"/>
      <c r="RNE68" s="87"/>
      <c r="RNF68" s="87"/>
      <c r="RNG68" s="87"/>
      <c r="RNM68" s="87"/>
      <c r="RNN68" s="87"/>
      <c r="RNO68" s="87"/>
      <c r="RNP68" s="87"/>
      <c r="RNQ68" s="87"/>
      <c r="RNR68" s="87"/>
      <c r="RNS68" s="87"/>
      <c r="RNT68" s="87"/>
      <c r="RNU68" s="87"/>
      <c r="RNV68" s="87"/>
      <c r="ROB68" s="87"/>
      <c r="ROC68" s="87"/>
      <c r="ROD68" s="87"/>
      <c r="ROE68" s="87"/>
      <c r="ROF68" s="87"/>
      <c r="ROG68" s="87"/>
      <c r="ROH68" s="87"/>
      <c r="ROI68" s="87"/>
      <c r="ROJ68" s="87"/>
      <c r="ROK68" s="87"/>
      <c r="ROQ68" s="87"/>
      <c r="ROR68" s="87"/>
      <c r="ROS68" s="87"/>
      <c r="ROT68" s="87"/>
      <c r="ROU68" s="87"/>
      <c r="ROV68" s="87"/>
      <c r="ROW68" s="87"/>
      <c r="ROX68" s="87"/>
      <c r="ROY68" s="87"/>
      <c r="ROZ68" s="87"/>
      <c r="RPF68" s="87"/>
      <c r="RPG68" s="87"/>
      <c r="RPH68" s="87"/>
      <c r="RPI68" s="87"/>
      <c r="RPJ68" s="87"/>
      <c r="RPK68" s="87"/>
      <c r="RPL68" s="87"/>
      <c r="RPM68" s="87"/>
      <c r="RPN68" s="87"/>
      <c r="RPO68" s="87"/>
      <c r="RPU68" s="87"/>
      <c r="RPV68" s="87"/>
      <c r="RPW68" s="87"/>
      <c r="RPX68" s="87"/>
      <c r="RPY68" s="87"/>
      <c r="RPZ68" s="87"/>
      <c r="RQA68" s="87"/>
      <c r="RQB68" s="87"/>
      <c r="RQC68" s="87"/>
      <c r="RQD68" s="87"/>
      <c r="RQJ68" s="87"/>
      <c r="RQK68" s="87"/>
      <c r="RQL68" s="87"/>
      <c r="RQM68" s="87"/>
      <c r="RQN68" s="87"/>
      <c r="RQO68" s="87"/>
      <c r="RQP68" s="87"/>
      <c r="RQQ68" s="87"/>
      <c r="RQR68" s="87"/>
      <c r="RQS68" s="87"/>
      <c r="RQY68" s="87"/>
      <c r="RQZ68" s="87"/>
      <c r="RRA68" s="87"/>
      <c r="RRB68" s="87"/>
      <c r="RRC68" s="87"/>
      <c r="RRD68" s="87"/>
      <c r="RRE68" s="87"/>
      <c r="RRF68" s="87"/>
      <c r="RRG68" s="87"/>
      <c r="RRH68" s="87"/>
      <c r="RRN68" s="87"/>
      <c r="RRO68" s="87"/>
      <c r="RRP68" s="87"/>
      <c r="RRQ68" s="87"/>
      <c r="RRR68" s="87"/>
      <c r="RRS68" s="87"/>
      <c r="RRT68" s="87"/>
      <c r="RRU68" s="87"/>
      <c r="RRV68" s="87"/>
      <c r="RRW68" s="87"/>
      <c r="RSC68" s="87"/>
      <c r="RSD68" s="87"/>
      <c r="RSE68" s="87"/>
      <c r="RSF68" s="87"/>
      <c r="RSG68" s="87"/>
      <c r="RSH68" s="87"/>
      <c r="RSI68" s="87"/>
      <c r="RSJ68" s="87"/>
      <c r="RSK68" s="87"/>
      <c r="RSL68" s="87"/>
      <c r="RSR68" s="87"/>
      <c r="RSS68" s="87"/>
      <c r="RST68" s="87"/>
      <c r="RSU68" s="87"/>
      <c r="RSV68" s="87"/>
      <c r="RSW68" s="87"/>
      <c r="RSX68" s="87"/>
      <c r="RSY68" s="87"/>
      <c r="RSZ68" s="87"/>
      <c r="RTA68" s="87"/>
      <c r="RTG68" s="87"/>
      <c r="RTH68" s="87"/>
      <c r="RTI68" s="87"/>
      <c r="RTJ68" s="87"/>
      <c r="RTK68" s="87"/>
      <c r="RTL68" s="87"/>
      <c r="RTM68" s="87"/>
      <c r="RTN68" s="87"/>
      <c r="RTO68" s="87"/>
      <c r="RTP68" s="87"/>
      <c r="RTV68" s="87"/>
      <c r="RTW68" s="87"/>
      <c r="RTX68" s="87"/>
      <c r="RTY68" s="87"/>
      <c r="RTZ68" s="87"/>
      <c r="RUA68" s="87"/>
      <c r="RUB68" s="87"/>
      <c r="RUC68" s="87"/>
      <c r="RUD68" s="87"/>
      <c r="RUE68" s="87"/>
      <c r="RUK68" s="87"/>
      <c r="RUL68" s="87"/>
      <c r="RUM68" s="87"/>
      <c r="RUN68" s="87"/>
      <c r="RUO68" s="87"/>
      <c r="RUP68" s="87"/>
      <c r="RUQ68" s="87"/>
      <c r="RUR68" s="87"/>
      <c r="RUS68" s="87"/>
      <c r="RUT68" s="87"/>
      <c r="RUZ68" s="87"/>
      <c r="RVA68" s="87"/>
      <c r="RVB68" s="87"/>
      <c r="RVC68" s="87"/>
      <c r="RVD68" s="87"/>
      <c r="RVE68" s="87"/>
      <c r="RVF68" s="87"/>
      <c r="RVG68" s="87"/>
      <c r="RVH68" s="87"/>
      <c r="RVI68" s="87"/>
      <c r="RVO68" s="87"/>
      <c r="RVP68" s="87"/>
      <c r="RVQ68" s="87"/>
      <c r="RVR68" s="87"/>
      <c r="RVS68" s="87"/>
      <c r="RVT68" s="87"/>
      <c r="RVU68" s="87"/>
      <c r="RVV68" s="87"/>
      <c r="RVW68" s="87"/>
      <c r="RVX68" s="87"/>
      <c r="RWD68" s="87"/>
      <c r="RWE68" s="87"/>
      <c r="RWF68" s="87"/>
      <c r="RWG68" s="87"/>
      <c r="RWH68" s="87"/>
      <c r="RWI68" s="87"/>
      <c r="RWJ68" s="87"/>
      <c r="RWK68" s="87"/>
      <c r="RWL68" s="87"/>
      <c r="RWM68" s="87"/>
      <c r="RWS68" s="87"/>
      <c r="RWT68" s="87"/>
      <c r="RWU68" s="87"/>
      <c r="RWV68" s="87"/>
      <c r="RWW68" s="87"/>
      <c r="RWX68" s="87"/>
      <c r="RWY68" s="87"/>
      <c r="RWZ68" s="87"/>
      <c r="RXA68" s="87"/>
      <c r="RXB68" s="87"/>
      <c r="RXH68" s="87"/>
      <c r="RXI68" s="87"/>
      <c r="RXJ68" s="87"/>
      <c r="RXK68" s="87"/>
      <c r="RXL68" s="87"/>
      <c r="RXM68" s="87"/>
      <c r="RXN68" s="87"/>
      <c r="RXO68" s="87"/>
      <c r="RXP68" s="87"/>
      <c r="RXQ68" s="87"/>
      <c r="RXW68" s="87"/>
      <c r="RXX68" s="87"/>
      <c r="RXY68" s="87"/>
      <c r="RXZ68" s="87"/>
      <c r="RYA68" s="87"/>
      <c r="RYB68" s="87"/>
      <c r="RYC68" s="87"/>
      <c r="RYD68" s="87"/>
      <c r="RYE68" s="87"/>
      <c r="RYF68" s="87"/>
      <c r="RYL68" s="87"/>
      <c r="RYM68" s="87"/>
      <c r="RYN68" s="87"/>
      <c r="RYO68" s="87"/>
      <c r="RYP68" s="87"/>
      <c r="RYQ68" s="87"/>
      <c r="RYR68" s="87"/>
      <c r="RYS68" s="87"/>
      <c r="RYT68" s="87"/>
      <c r="RYU68" s="87"/>
      <c r="RZA68" s="87"/>
      <c r="RZB68" s="87"/>
      <c r="RZC68" s="87"/>
      <c r="RZD68" s="87"/>
      <c r="RZE68" s="87"/>
      <c r="RZF68" s="87"/>
      <c r="RZG68" s="87"/>
      <c r="RZH68" s="87"/>
      <c r="RZI68" s="87"/>
      <c r="RZJ68" s="87"/>
      <c r="RZP68" s="87"/>
      <c r="RZQ68" s="87"/>
      <c r="RZR68" s="87"/>
      <c r="RZS68" s="87"/>
      <c r="RZT68" s="87"/>
      <c r="RZU68" s="87"/>
      <c r="RZV68" s="87"/>
      <c r="RZW68" s="87"/>
      <c r="RZX68" s="87"/>
      <c r="RZY68" s="87"/>
      <c r="SAE68" s="87"/>
      <c r="SAF68" s="87"/>
      <c r="SAG68" s="87"/>
      <c r="SAH68" s="87"/>
      <c r="SAI68" s="87"/>
      <c r="SAJ68" s="87"/>
      <c r="SAK68" s="87"/>
      <c r="SAL68" s="87"/>
      <c r="SAM68" s="87"/>
      <c r="SAN68" s="87"/>
      <c r="SAT68" s="87"/>
      <c r="SAU68" s="87"/>
      <c r="SAV68" s="87"/>
      <c r="SAW68" s="87"/>
      <c r="SAX68" s="87"/>
      <c r="SAY68" s="87"/>
      <c r="SAZ68" s="87"/>
      <c r="SBA68" s="87"/>
      <c r="SBB68" s="87"/>
      <c r="SBC68" s="87"/>
      <c r="SBI68" s="87"/>
      <c r="SBJ68" s="87"/>
      <c r="SBK68" s="87"/>
      <c r="SBL68" s="87"/>
      <c r="SBM68" s="87"/>
      <c r="SBN68" s="87"/>
      <c r="SBO68" s="87"/>
      <c r="SBP68" s="87"/>
      <c r="SBQ68" s="87"/>
      <c r="SBR68" s="87"/>
      <c r="SBX68" s="87"/>
      <c r="SBY68" s="87"/>
      <c r="SBZ68" s="87"/>
      <c r="SCA68" s="87"/>
      <c r="SCB68" s="87"/>
      <c r="SCC68" s="87"/>
      <c r="SCD68" s="87"/>
      <c r="SCE68" s="87"/>
      <c r="SCF68" s="87"/>
      <c r="SCG68" s="87"/>
      <c r="SCM68" s="87"/>
      <c r="SCN68" s="87"/>
      <c r="SCO68" s="87"/>
      <c r="SCP68" s="87"/>
      <c r="SCQ68" s="87"/>
      <c r="SCR68" s="87"/>
      <c r="SCS68" s="87"/>
      <c r="SCT68" s="87"/>
      <c r="SCU68" s="87"/>
      <c r="SCV68" s="87"/>
      <c r="SDB68" s="87"/>
      <c r="SDC68" s="87"/>
      <c r="SDD68" s="87"/>
      <c r="SDE68" s="87"/>
      <c r="SDF68" s="87"/>
      <c r="SDG68" s="87"/>
      <c r="SDH68" s="87"/>
      <c r="SDI68" s="87"/>
      <c r="SDJ68" s="87"/>
      <c r="SDK68" s="87"/>
      <c r="SDQ68" s="87"/>
      <c r="SDR68" s="87"/>
      <c r="SDS68" s="87"/>
      <c r="SDT68" s="87"/>
      <c r="SDU68" s="87"/>
      <c r="SDV68" s="87"/>
      <c r="SDW68" s="87"/>
      <c r="SDX68" s="87"/>
      <c r="SDY68" s="87"/>
      <c r="SDZ68" s="87"/>
      <c r="SEF68" s="87"/>
      <c r="SEG68" s="87"/>
      <c r="SEH68" s="87"/>
      <c r="SEI68" s="87"/>
      <c r="SEJ68" s="87"/>
      <c r="SEK68" s="87"/>
      <c r="SEL68" s="87"/>
      <c r="SEM68" s="87"/>
      <c r="SEN68" s="87"/>
      <c r="SEO68" s="87"/>
      <c r="SEU68" s="87"/>
      <c r="SEV68" s="87"/>
      <c r="SEW68" s="87"/>
      <c r="SEX68" s="87"/>
      <c r="SEY68" s="87"/>
      <c r="SEZ68" s="87"/>
      <c r="SFA68" s="87"/>
      <c r="SFB68" s="87"/>
      <c r="SFC68" s="87"/>
      <c r="SFD68" s="87"/>
      <c r="SFJ68" s="87"/>
      <c r="SFK68" s="87"/>
      <c r="SFL68" s="87"/>
      <c r="SFM68" s="87"/>
      <c r="SFN68" s="87"/>
      <c r="SFO68" s="87"/>
      <c r="SFP68" s="87"/>
      <c r="SFQ68" s="87"/>
      <c r="SFR68" s="87"/>
      <c r="SFS68" s="87"/>
      <c r="SFY68" s="87"/>
      <c r="SFZ68" s="87"/>
      <c r="SGA68" s="87"/>
      <c r="SGB68" s="87"/>
      <c r="SGC68" s="87"/>
      <c r="SGD68" s="87"/>
      <c r="SGE68" s="87"/>
      <c r="SGF68" s="87"/>
      <c r="SGG68" s="87"/>
      <c r="SGH68" s="87"/>
      <c r="SGN68" s="87"/>
      <c r="SGO68" s="87"/>
      <c r="SGP68" s="87"/>
      <c r="SGQ68" s="87"/>
      <c r="SGR68" s="87"/>
      <c r="SGS68" s="87"/>
      <c r="SGT68" s="87"/>
      <c r="SGU68" s="87"/>
      <c r="SGV68" s="87"/>
      <c r="SGW68" s="87"/>
      <c r="SHC68" s="87"/>
      <c r="SHD68" s="87"/>
      <c r="SHE68" s="87"/>
      <c r="SHF68" s="87"/>
      <c r="SHG68" s="87"/>
      <c r="SHH68" s="87"/>
      <c r="SHI68" s="87"/>
      <c r="SHJ68" s="87"/>
      <c r="SHK68" s="87"/>
      <c r="SHL68" s="87"/>
      <c r="SHR68" s="87"/>
      <c r="SHS68" s="87"/>
      <c r="SHT68" s="87"/>
      <c r="SHU68" s="87"/>
      <c r="SHV68" s="87"/>
      <c r="SHW68" s="87"/>
      <c r="SHX68" s="87"/>
      <c r="SHY68" s="87"/>
      <c r="SHZ68" s="87"/>
      <c r="SIA68" s="87"/>
      <c r="SIG68" s="87"/>
      <c r="SIH68" s="87"/>
      <c r="SII68" s="87"/>
      <c r="SIJ68" s="87"/>
      <c r="SIK68" s="87"/>
      <c r="SIL68" s="87"/>
      <c r="SIM68" s="87"/>
      <c r="SIN68" s="87"/>
      <c r="SIO68" s="87"/>
      <c r="SIP68" s="87"/>
      <c r="SIV68" s="87"/>
      <c r="SIW68" s="87"/>
      <c r="SIX68" s="87"/>
      <c r="SIY68" s="87"/>
      <c r="SIZ68" s="87"/>
      <c r="SJA68" s="87"/>
      <c r="SJB68" s="87"/>
      <c r="SJC68" s="87"/>
      <c r="SJD68" s="87"/>
      <c r="SJE68" s="87"/>
      <c r="SJK68" s="87"/>
      <c r="SJL68" s="87"/>
      <c r="SJM68" s="87"/>
      <c r="SJN68" s="87"/>
      <c r="SJO68" s="87"/>
      <c r="SJP68" s="87"/>
      <c r="SJQ68" s="87"/>
      <c r="SJR68" s="87"/>
      <c r="SJS68" s="87"/>
      <c r="SJT68" s="87"/>
      <c r="SJZ68" s="87"/>
      <c r="SKA68" s="87"/>
      <c r="SKB68" s="87"/>
      <c r="SKC68" s="87"/>
      <c r="SKD68" s="87"/>
      <c r="SKE68" s="87"/>
      <c r="SKF68" s="87"/>
      <c r="SKG68" s="87"/>
      <c r="SKH68" s="87"/>
      <c r="SKI68" s="87"/>
      <c r="SKO68" s="87"/>
      <c r="SKP68" s="87"/>
      <c r="SKQ68" s="87"/>
      <c r="SKR68" s="87"/>
      <c r="SKS68" s="87"/>
      <c r="SKT68" s="87"/>
      <c r="SKU68" s="87"/>
      <c r="SKV68" s="87"/>
      <c r="SKW68" s="87"/>
      <c r="SKX68" s="87"/>
      <c r="SLD68" s="87"/>
      <c r="SLE68" s="87"/>
      <c r="SLF68" s="87"/>
      <c r="SLG68" s="87"/>
      <c r="SLH68" s="87"/>
      <c r="SLI68" s="87"/>
      <c r="SLJ68" s="87"/>
      <c r="SLK68" s="87"/>
      <c r="SLL68" s="87"/>
      <c r="SLM68" s="87"/>
      <c r="SLS68" s="87"/>
      <c r="SLT68" s="87"/>
      <c r="SLU68" s="87"/>
      <c r="SLV68" s="87"/>
      <c r="SLW68" s="87"/>
      <c r="SLX68" s="87"/>
      <c r="SLY68" s="87"/>
      <c r="SLZ68" s="87"/>
      <c r="SMA68" s="87"/>
      <c r="SMB68" s="87"/>
      <c r="SMH68" s="87"/>
      <c r="SMI68" s="87"/>
      <c r="SMJ68" s="87"/>
      <c r="SMK68" s="87"/>
      <c r="SML68" s="87"/>
      <c r="SMM68" s="87"/>
      <c r="SMN68" s="87"/>
      <c r="SMO68" s="87"/>
      <c r="SMP68" s="87"/>
      <c r="SMQ68" s="87"/>
      <c r="SMW68" s="87"/>
      <c r="SMX68" s="87"/>
      <c r="SMY68" s="87"/>
      <c r="SMZ68" s="87"/>
      <c r="SNA68" s="87"/>
      <c r="SNB68" s="87"/>
      <c r="SNC68" s="87"/>
      <c r="SND68" s="87"/>
      <c r="SNE68" s="87"/>
      <c r="SNF68" s="87"/>
      <c r="SNL68" s="87"/>
      <c r="SNM68" s="87"/>
      <c r="SNN68" s="87"/>
      <c r="SNO68" s="87"/>
      <c r="SNP68" s="87"/>
      <c r="SNQ68" s="87"/>
      <c r="SNR68" s="87"/>
      <c r="SNS68" s="87"/>
      <c r="SNT68" s="87"/>
      <c r="SNU68" s="87"/>
      <c r="SOA68" s="87"/>
      <c r="SOB68" s="87"/>
      <c r="SOC68" s="87"/>
      <c r="SOD68" s="87"/>
      <c r="SOE68" s="87"/>
      <c r="SOF68" s="87"/>
      <c r="SOG68" s="87"/>
      <c r="SOH68" s="87"/>
      <c r="SOI68" s="87"/>
      <c r="SOJ68" s="87"/>
      <c r="SOP68" s="87"/>
      <c r="SOQ68" s="87"/>
      <c r="SOR68" s="87"/>
      <c r="SOS68" s="87"/>
      <c r="SOT68" s="87"/>
      <c r="SOU68" s="87"/>
      <c r="SOV68" s="87"/>
      <c r="SOW68" s="87"/>
      <c r="SOX68" s="87"/>
      <c r="SOY68" s="87"/>
      <c r="SPE68" s="87"/>
      <c r="SPF68" s="87"/>
      <c r="SPG68" s="87"/>
      <c r="SPH68" s="87"/>
      <c r="SPI68" s="87"/>
      <c r="SPJ68" s="87"/>
      <c r="SPK68" s="87"/>
      <c r="SPL68" s="87"/>
      <c r="SPM68" s="87"/>
      <c r="SPN68" s="87"/>
      <c r="SPT68" s="87"/>
      <c r="SPU68" s="87"/>
      <c r="SPV68" s="87"/>
      <c r="SPW68" s="87"/>
      <c r="SPX68" s="87"/>
      <c r="SPY68" s="87"/>
      <c r="SPZ68" s="87"/>
      <c r="SQA68" s="87"/>
      <c r="SQB68" s="87"/>
      <c r="SQC68" s="87"/>
      <c r="SQI68" s="87"/>
      <c r="SQJ68" s="87"/>
      <c r="SQK68" s="87"/>
      <c r="SQL68" s="87"/>
      <c r="SQM68" s="87"/>
      <c r="SQN68" s="87"/>
      <c r="SQO68" s="87"/>
      <c r="SQP68" s="87"/>
      <c r="SQQ68" s="87"/>
      <c r="SQR68" s="87"/>
      <c r="SQX68" s="87"/>
      <c r="SQY68" s="87"/>
      <c r="SQZ68" s="87"/>
      <c r="SRA68" s="87"/>
      <c r="SRB68" s="87"/>
      <c r="SRC68" s="87"/>
      <c r="SRD68" s="87"/>
      <c r="SRE68" s="87"/>
      <c r="SRF68" s="87"/>
      <c r="SRG68" s="87"/>
      <c r="SRM68" s="87"/>
      <c r="SRN68" s="87"/>
      <c r="SRO68" s="87"/>
      <c r="SRP68" s="87"/>
      <c r="SRQ68" s="87"/>
      <c r="SRR68" s="87"/>
      <c r="SRS68" s="87"/>
      <c r="SRT68" s="87"/>
      <c r="SRU68" s="87"/>
      <c r="SRV68" s="87"/>
      <c r="SSB68" s="87"/>
      <c r="SSC68" s="87"/>
      <c r="SSD68" s="87"/>
      <c r="SSE68" s="87"/>
      <c r="SSF68" s="87"/>
      <c r="SSG68" s="87"/>
      <c r="SSH68" s="87"/>
      <c r="SSI68" s="87"/>
      <c r="SSJ68" s="87"/>
      <c r="SSK68" s="87"/>
      <c r="SSQ68" s="87"/>
      <c r="SSR68" s="87"/>
      <c r="SSS68" s="87"/>
      <c r="SST68" s="87"/>
      <c r="SSU68" s="87"/>
      <c r="SSV68" s="87"/>
      <c r="SSW68" s="87"/>
      <c r="SSX68" s="87"/>
      <c r="SSY68" s="87"/>
      <c r="SSZ68" s="87"/>
      <c r="STF68" s="87"/>
      <c r="STG68" s="87"/>
      <c r="STH68" s="87"/>
      <c r="STI68" s="87"/>
      <c r="STJ68" s="87"/>
      <c r="STK68" s="87"/>
      <c r="STL68" s="87"/>
      <c r="STM68" s="87"/>
      <c r="STN68" s="87"/>
      <c r="STO68" s="87"/>
      <c r="STU68" s="87"/>
      <c r="STV68" s="87"/>
      <c r="STW68" s="87"/>
      <c r="STX68" s="87"/>
      <c r="STY68" s="87"/>
      <c r="STZ68" s="87"/>
      <c r="SUA68" s="87"/>
      <c r="SUB68" s="87"/>
      <c r="SUC68" s="87"/>
      <c r="SUD68" s="87"/>
      <c r="SUJ68" s="87"/>
      <c r="SUK68" s="87"/>
      <c r="SUL68" s="87"/>
      <c r="SUM68" s="87"/>
      <c r="SUN68" s="87"/>
      <c r="SUO68" s="87"/>
      <c r="SUP68" s="87"/>
      <c r="SUQ68" s="87"/>
      <c r="SUR68" s="87"/>
      <c r="SUS68" s="87"/>
      <c r="SUY68" s="87"/>
      <c r="SUZ68" s="87"/>
      <c r="SVA68" s="87"/>
      <c r="SVB68" s="87"/>
      <c r="SVC68" s="87"/>
      <c r="SVD68" s="87"/>
      <c r="SVE68" s="87"/>
      <c r="SVF68" s="87"/>
      <c r="SVG68" s="87"/>
      <c r="SVH68" s="87"/>
      <c r="SVN68" s="87"/>
      <c r="SVO68" s="87"/>
      <c r="SVP68" s="87"/>
      <c r="SVQ68" s="87"/>
      <c r="SVR68" s="87"/>
      <c r="SVS68" s="87"/>
      <c r="SVT68" s="87"/>
      <c r="SVU68" s="87"/>
      <c r="SVV68" s="87"/>
      <c r="SVW68" s="87"/>
      <c r="SWC68" s="87"/>
      <c r="SWD68" s="87"/>
      <c r="SWE68" s="87"/>
      <c r="SWF68" s="87"/>
      <c r="SWG68" s="87"/>
      <c r="SWH68" s="87"/>
      <c r="SWI68" s="87"/>
      <c r="SWJ68" s="87"/>
      <c r="SWK68" s="87"/>
      <c r="SWL68" s="87"/>
      <c r="SWR68" s="87"/>
      <c r="SWS68" s="87"/>
      <c r="SWT68" s="87"/>
      <c r="SWU68" s="87"/>
      <c r="SWV68" s="87"/>
      <c r="SWW68" s="87"/>
      <c r="SWX68" s="87"/>
      <c r="SWY68" s="87"/>
      <c r="SWZ68" s="87"/>
      <c r="SXA68" s="87"/>
      <c r="SXG68" s="87"/>
      <c r="SXH68" s="87"/>
      <c r="SXI68" s="87"/>
      <c r="SXJ68" s="87"/>
      <c r="SXK68" s="87"/>
      <c r="SXL68" s="87"/>
      <c r="SXM68" s="87"/>
      <c r="SXN68" s="87"/>
      <c r="SXO68" s="87"/>
      <c r="SXP68" s="87"/>
      <c r="SXV68" s="87"/>
      <c r="SXW68" s="87"/>
      <c r="SXX68" s="87"/>
      <c r="SXY68" s="87"/>
      <c r="SXZ68" s="87"/>
      <c r="SYA68" s="87"/>
      <c r="SYB68" s="87"/>
      <c r="SYC68" s="87"/>
      <c r="SYD68" s="87"/>
      <c r="SYE68" s="87"/>
      <c r="SYK68" s="87"/>
      <c r="SYL68" s="87"/>
      <c r="SYM68" s="87"/>
      <c r="SYN68" s="87"/>
      <c r="SYO68" s="87"/>
      <c r="SYP68" s="87"/>
      <c r="SYQ68" s="87"/>
      <c r="SYR68" s="87"/>
      <c r="SYS68" s="87"/>
      <c r="SYT68" s="87"/>
      <c r="SYZ68" s="87"/>
      <c r="SZA68" s="87"/>
      <c r="SZB68" s="87"/>
      <c r="SZC68" s="87"/>
      <c r="SZD68" s="87"/>
      <c r="SZE68" s="87"/>
      <c r="SZF68" s="87"/>
      <c r="SZG68" s="87"/>
      <c r="SZH68" s="87"/>
      <c r="SZI68" s="87"/>
      <c r="SZO68" s="87"/>
      <c r="SZP68" s="87"/>
      <c r="SZQ68" s="87"/>
      <c r="SZR68" s="87"/>
      <c r="SZS68" s="87"/>
      <c r="SZT68" s="87"/>
      <c r="SZU68" s="87"/>
      <c r="SZV68" s="87"/>
      <c r="SZW68" s="87"/>
      <c r="SZX68" s="87"/>
      <c r="TAD68" s="87"/>
      <c r="TAE68" s="87"/>
      <c r="TAF68" s="87"/>
      <c r="TAG68" s="87"/>
      <c r="TAH68" s="87"/>
      <c r="TAI68" s="87"/>
      <c r="TAJ68" s="87"/>
      <c r="TAK68" s="87"/>
      <c r="TAL68" s="87"/>
      <c r="TAM68" s="87"/>
      <c r="TAS68" s="87"/>
      <c r="TAT68" s="87"/>
      <c r="TAU68" s="87"/>
      <c r="TAV68" s="87"/>
      <c r="TAW68" s="87"/>
      <c r="TAX68" s="87"/>
      <c r="TAY68" s="87"/>
      <c r="TAZ68" s="87"/>
      <c r="TBA68" s="87"/>
      <c r="TBB68" s="87"/>
      <c r="TBH68" s="87"/>
      <c r="TBI68" s="87"/>
      <c r="TBJ68" s="87"/>
      <c r="TBK68" s="87"/>
      <c r="TBL68" s="87"/>
      <c r="TBM68" s="87"/>
      <c r="TBN68" s="87"/>
      <c r="TBO68" s="87"/>
      <c r="TBP68" s="87"/>
      <c r="TBQ68" s="87"/>
      <c r="TBW68" s="87"/>
      <c r="TBX68" s="87"/>
      <c r="TBY68" s="87"/>
      <c r="TBZ68" s="87"/>
      <c r="TCA68" s="87"/>
      <c r="TCB68" s="87"/>
      <c r="TCC68" s="87"/>
      <c r="TCD68" s="87"/>
      <c r="TCE68" s="87"/>
      <c r="TCF68" s="87"/>
      <c r="TCL68" s="87"/>
      <c r="TCM68" s="87"/>
      <c r="TCN68" s="87"/>
      <c r="TCO68" s="87"/>
      <c r="TCP68" s="87"/>
      <c r="TCQ68" s="87"/>
      <c r="TCR68" s="87"/>
      <c r="TCS68" s="87"/>
      <c r="TCT68" s="87"/>
      <c r="TCU68" s="87"/>
      <c r="TDA68" s="87"/>
      <c r="TDB68" s="87"/>
      <c r="TDC68" s="87"/>
      <c r="TDD68" s="87"/>
      <c r="TDE68" s="87"/>
      <c r="TDF68" s="87"/>
      <c r="TDG68" s="87"/>
      <c r="TDH68" s="87"/>
      <c r="TDI68" s="87"/>
      <c r="TDJ68" s="87"/>
      <c r="TDP68" s="87"/>
      <c r="TDQ68" s="87"/>
      <c r="TDR68" s="87"/>
      <c r="TDS68" s="87"/>
      <c r="TDT68" s="87"/>
      <c r="TDU68" s="87"/>
      <c r="TDV68" s="87"/>
      <c r="TDW68" s="87"/>
      <c r="TDX68" s="87"/>
      <c r="TDY68" s="87"/>
      <c r="TEE68" s="87"/>
      <c r="TEF68" s="87"/>
      <c r="TEG68" s="87"/>
      <c r="TEH68" s="87"/>
      <c r="TEI68" s="87"/>
      <c r="TEJ68" s="87"/>
      <c r="TEK68" s="87"/>
      <c r="TEL68" s="87"/>
      <c r="TEM68" s="87"/>
      <c r="TEN68" s="87"/>
      <c r="TET68" s="87"/>
      <c r="TEU68" s="87"/>
      <c r="TEV68" s="87"/>
      <c r="TEW68" s="87"/>
      <c r="TEX68" s="87"/>
      <c r="TEY68" s="87"/>
      <c r="TEZ68" s="87"/>
      <c r="TFA68" s="87"/>
      <c r="TFB68" s="87"/>
      <c r="TFC68" s="87"/>
      <c r="TFI68" s="87"/>
      <c r="TFJ68" s="87"/>
      <c r="TFK68" s="87"/>
      <c r="TFL68" s="87"/>
      <c r="TFM68" s="87"/>
      <c r="TFN68" s="87"/>
      <c r="TFO68" s="87"/>
      <c r="TFP68" s="87"/>
      <c r="TFQ68" s="87"/>
      <c r="TFR68" s="87"/>
      <c r="TFX68" s="87"/>
      <c r="TFY68" s="87"/>
      <c r="TFZ68" s="87"/>
      <c r="TGA68" s="87"/>
      <c r="TGB68" s="87"/>
      <c r="TGC68" s="87"/>
      <c r="TGD68" s="87"/>
      <c r="TGE68" s="87"/>
      <c r="TGF68" s="87"/>
      <c r="TGG68" s="87"/>
      <c r="TGM68" s="87"/>
      <c r="TGN68" s="87"/>
      <c r="TGO68" s="87"/>
      <c r="TGP68" s="87"/>
      <c r="TGQ68" s="87"/>
      <c r="TGR68" s="87"/>
      <c r="TGS68" s="87"/>
      <c r="TGT68" s="87"/>
      <c r="TGU68" s="87"/>
      <c r="TGV68" s="87"/>
      <c r="THB68" s="87"/>
      <c r="THC68" s="87"/>
      <c r="THD68" s="87"/>
      <c r="THE68" s="87"/>
      <c r="THF68" s="87"/>
      <c r="THG68" s="87"/>
      <c r="THH68" s="87"/>
      <c r="THI68" s="87"/>
      <c r="THJ68" s="87"/>
      <c r="THK68" s="87"/>
      <c r="THQ68" s="87"/>
      <c r="THR68" s="87"/>
      <c r="THS68" s="87"/>
      <c r="THT68" s="87"/>
      <c r="THU68" s="87"/>
      <c r="THV68" s="87"/>
      <c r="THW68" s="87"/>
      <c r="THX68" s="87"/>
      <c r="THY68" s="87"/>
      <c r="THZ68" s="87"/>
      <c r="TIF68" s="87"/>
      <c r="TIG68" s="87"/>
      <c r="TIH68" s="87"/>
      <c r="TII68" s="87"/>
      <c r="TIJ68" s="87"/>
      <c r="TIK68" s="87"/>
      <c r="TIL68" s="87"/>
      <c r="TIM68" s="87"/>
      <c r="TIN68" s="87"/>
      <c r="TIO68" s="87"/>
      <c r="TIU68" s="87"/>
      <c r="TIV68" s="87"/>
      <c r="TIW68" s="87"/>
      <c r="TIX68" s="87"/>
      <c r="TIY68" s="87"/>
      <c r="TIZ68" s="87"/>
      <c r="TJA68" s="87"/>
      <c r="TJB68" s="87"/>
      <c r="TJC68" s="87"/>
      <c r="TJD68" s="87"/>
      <c r="TJJ68" s="87"/>
      <c r="TJK68" s="87"/>
      <c r="TJL68" s="87"/>
      <c r="TJM68" s="87"/>
      <c r="TJN68" s="87"/>
      <c r="TJO68" s="87"/>
      <c r="TJP68" s="87"/>
      <c r="TJQ68" s="87"/>
      <c r="TJR68" s="87"/>
      <c r="TJS68" s="87"/>
      <c r="TJY68" s="87"/>
      <c r="TJZ68" s="87"/>
      <c r="TKA68" s="87"/>
      <c r="TKB68" s="87"/>
      <c r="TKC68" s="87"/>
      <c r="TKD68" s="87"/>
      <c r="TKE68" s="87"/>
      <c r="TKF68" s="87"/>
      <c r="TKG68" s="87"/>
      <c r="TKH68" s="87"/>
      <c r="TKN68" s="87"/>
      <c r="TKO68" s="87"/>
      <c r="TKP68" s="87"/>
      <c r="TKQ68" s="87"/>
      <c r="TKR68" s="87"/>
      <c r="TKS68" s="87"/>
      <c r="TKT68" s="87"/>
      <c r="TKU68" s="87"/>
      <c r="TKV68" s="87"/>
      <c r="TKW68" s="87"/>
      <c r="TLC68" s="87"/>
      <c r="TLD68" s="87"/>
      <c r="TLE68" s="87"/>
      <c r="TLF68" s="87"/>
      <c r="TLG68" s="87"/>
      <c r="TLH68" s="87"/>
      <c r="TLI68" s="87"/>
      <c r="TLJ68" s="87"/>
      <c r="TLK68" s="87"/>
      <c r="TLL68" s="87"/>
      <c r="TLR68" s="87"/>
      <c r="TLS68" s="87"/>
      <c r="TLT68" s="87"/>
      <c r="TLU68" s="87"/>
      <c r="TLV68" s="87"/>
      <c r="TLW68" s="87"/>
      <c r="TLX68" s="87"/>
      <c r="TLY68" s="87"/>
      <c r="TLZ68" s="87"/>
      <c r="TMA68" s="87"/>
      <c r="TMG68" s="87"/>
      <c r="TMH68" s="87"/>
      <c r="TMI68" s="87"/>
      <c r="TMJ68" s="87"/>
      <c r="TMK68" s="87"/>
      <c r="TML68" s="87"/>
      <c r="TMM68" s="87"/>
      <c r="TMN68" s="87"/>
      <c r="TMO68" s="87"/>
      <c r="TMP68" s="87"/>
      <c r="TMV68" s="87"/>
      <c r="TMW68" s="87"/>
      <c r="TMX68" s="87"/>
      <c r="TMY68" s="87"/>
      <c r="TMZ68" s="87"/>
      <c r="TNA68" s="87"/>
      <c r="TNB68" s="87"/>
      <c r="TNC68" s="87"/>
      <c r="TND68" s="87"/>
      <c r="TNE68" s="87"/>
      <c r="TNK68" s="87"/>
      <c r="TNL68" s="87"/>
      <c r="TNM68" s="87"/>
      <c r="TNN68" s="87"/>
      <c r="TNO68" s="87"/>
      <c r="TNP68" s="87"/>
      <c r="TNQ68" s="87"/>
      <c r="TNR68" s="87"/>
      <c r="TNS68" s="87"/>
      <c r="TNT68" s="87"/>
      <c r="TNZ68" s="87"/>
      <c r="TOA68" s="87"/>
      <c r="TOB68" s="87"/>
      <c r="TOC68" s="87"/>
      <c r="TOD68" s="87"/>
      <c r="TOE68" s="87"/>
      <c r="TOF68" s="87"/>
      <c r="TOG68" s="87"/>
      <c r="TOH68" s="87"/>
      <c r="TOI68" s="87"/>
      <c r="TOO68" s="87"/>
      <c r="TOP68" s="87"/>
      <c r="TOQ68" s="87"/>
      <c r="TOR68" s="87"/>
      <c r="TOS68" s="87"/>
      <c r="TOT68" s="87"/>
      <c r="TOU68" s="87"/>
      <c r="TOV68" s="87"/>
      <c r="TOW68" s="87"/>
      <c r="TOX68" s="87"/>
      <c r="TPD68" s="87"/>
      <c r="TPE68" s="87"/>
      <c r="TPF68" s="87"/>
      <c r="TPG68" s="87"/>
      <c r="TPH68" s="87"/>
      <c r="TPI68" s="87"/>
      <c r="TPJ68" s="87"/>
      <c r="TPK68" s="87"/>
      <c r="TPL68" s="87"/>
      <c r="TPM68" s="87"/>
      <c r="TPS68" s="87"/>
      <c r="TPT68" s="87"/>
      <c r="TPU68" s="87"/>
      <c r="TPV68" s="87"/>
      <c r="TPW68" s="87"/>
      <c r="TPX68" s="87"/>
      <c r="TPY68" s="87"/>
      <c r="TPZ68" s="87"/>
      <c r="TQA68" s="87"/>
      <c r="TQB68" s="87"/>
      <c r="TQH68" s="87"/>
      <c r="TQI68" s="87"/>
      <c r="TQJ68" s="87"/>
      <c r="TQK68" s="87"/>
      <c r="TQL68" s="87"/>
      <c r="TQM68" s="87"/>
      <c r="TQN68" s="87"/>
      <c r="TQO68" s="87"/>
      <c r="TQP68" s="87"/>
      <c r="TQQ68" s="87"/>
      <c r="TQW68" s="87"/>
      <c r="TQX68" s="87"/>
      <c r="TQY68" s="87"/>
      <c r="TQZ68" s="87"/>
      <c r="TRA68" s="87"/>
      <c r="TRB68" s="87"/>
      <c r="TRC68" s="87"/>
      <c r="TRD68" s="87"/>
      <c r="TRE68" s="87"/>
      <c r="TRF68" s="87"/>
      <c r="TRL68" s="87"/>
      <c r="TRM68" s="87"/>
      <c r="TRN68" s="87"/>
      <c r="TRO68" s="87"/>
      <c r="TRP68" s="87"/>
      <c r="TRQ68" s="87"/>
      <c r="TRR68" s="87"/>
      <c r="TRS68" s="87"/>
      <c r="TRT68" s="87"/>
      <c r="TRU68" s="87"/>
      <c r="TSA68" s="87"/>
      <c r="TSB68" s="87"/>
      <c r="TSC68" s="87"/>
      <c r="TSD68" s="87"/>
      <c r="TSE68" s="87"/>
      <c r="TSF68" s="87"/>
      <c r="TSG68" s="87"/>
      <c r="TSH68" s="87"/>
      <c r="TSI68" s="87"/>
      <c r="TSJ68" s="87"/>
      <c r="TSP68" s="87"/>
      <c r="TSQ68" s="87"/>
      <c r="TSR68" s="87"/>
      <c r="TSS68" s="87"/>
      <c r="TST68" s="87"/>
      <c r="TSU68" s="87"/>
      <c r="TSV68" s="87"/>
      <c r="TSW68" s="87"/>
      <c r="TSX68" s="87"/>
      <c r="TSY68" s="87"/>
      <c r="TTE68" s="87"/>
      <c r="TTF68" s="87"/>
      <c r="TTG68" s="87"/>
      <c r="TTH68" s="87"/>
      <c r="TTI68" s="87"/>
      <c r="TTJ68" s="87"/>
      <c r="TTK68" s="87"/>
      <c r="TTL68" s="87"/>
      <c r="TTM68" s="87"/>
      <c r="TTN68" s="87"/>
      <c r="TTT68" s="87"/>
      <c r="TTU68" s="87"/>
      <c r="TTV68" s="87"/>
      <c r="TTW68" s="87"/>
      <c r="TTX68" s="87"/>
      <c r="TTY68" s="87"/>
      <c r="TTZ68" s="87"/>
      <c r="TUA68" s="87"/>
      <c r="TUB68" s="87"/>
      <c r="TUC68" s="87"/>
      <c r="TUI68" s="87"/>
      <c r="TUJ68" s="87"/>
      <c r="TUK68" s="87"/>
      <c r="TUL68" s="87"/>
      <c r="TUM68" s="87"/>
      <c r="TUN68" s="87"/>
      <c r="TUO68" s="87"/>
      <c r="TUP68" s="87"/>
      <c r="TUQ68" s="87"/>
      <c r="TUR68" s="87"/>
      <c r="TUX68" s="87"/>
      <c r="TUY68" s="87"/>
      <c r="TUZ68" s="87"/>
      <c r="TVA68" s="87"/>
      <c r="TVB68" s="87"/>
      <c r="TVC68" s="87"/>
      <c r="TVD68" s="87"/>
      <c r="TVE68" s="87"/>
      <c r="TVF68" s="87"/>
      <c r="TVG68" s="87"/>
      <c r="TVM68" s="87"/>
      <c r="TVN68" s="87"/>
      <c r="TVO68" s="87"/>
      <c r="TVP68" s="87"/>
      <c r="TVQ68" s="87"/>
      <c r="TVR68" s="87"/>
      <c r="TVS68" s="87"/>
      <c r="TVT68" s="87"/>
      <c r="TVU68" s="87"/>
      <c r="TVV68" s="87"/>
      <c r="TWB68" s="87"/>
      <c r="TWC68" s="87"/>
      <c r="TWD68" s="87"/>
      <c r="TWE68" s="87"/>
      <c r="TWF68" s="87"/>
      <c r="TWG68" s="87"/>
      <c r="TWH68" s="87"/>
      <c r="TWI68" s="87"/>
      <c r="TWJ68" s="87"/>
      <c r="TWK68" s="87"/>
      <c r="TWQ68" s="87"/>
      <c r="TWR68" s="87"/>
      <c r="TWS68" s="87"/>
      <c r="TWT68" s="87"/>
      <c r="TWU68" s="87"/>
      <c r="TWV68" s="87"/>
      <c r="TWW68" s="87"/>
      <c r="TWX68" s="87"/>
      <c r="TWY68" s="87"/>
      <c r="TWZ68" s="87"/>
      <c r="TXF68" s="87"/>
      <c r="TXG68" s="87"/>
      <c r="TXH68" s="87"/>
      <c r="TXI68" s="87"/>
      <c r="TXJ68" s="87"/>
      <c r="TXK68" s="87"/>
      <c r="TXL68" s="87"/>
      <c r="TXM68" s="87"/>
      <c r="TXN68" s="87"/>
      <c r="TXO68" s="87"/>
      <c r="TXU68" s="87"/>
      <c r="TXV68" s="87"/>
      <c r="TXW68" s="87"/>
      <c r="TXX68" s="87"/>
      <c r="TXY68" s="87"/>
      <c r="TXZ68" s="87"/>
      <c r="TYA68" s="87"/>
      <c r="TYB68" s="87"/>
      <c r="TYC68" s="87"/>
      <c r="TYD68" s="87"/>
      <c r="TYJ68" s="87"/>
      <c r="TYK68" s="87"/>
      <c r="TYL68" s="87"/>
      <c r="TYM68" s="87"/>
      <c r="TYN68" s="87"/>
      <c r="TYO68" s="87"/>
      <c r="TYP68" s="87"/>
      <c r="TYQ68" s="87"/>
      <c r="TYR68" s="87"/>
      <c r="TYS68" s="87"/>
      <c r="TYY68" s="87"/>
      <c r="TYZ68" s="87"/>
      <c r="TZA68" s="87"/>
      <c r="TZB68" s="87"/>
      <c r="TZC68" s="87"/>
      <c r="TZD68" s="87"/>
      <c r="TZE68" s="87"/>
      <c r="TZF68" s="87"/>
      <c r="TZG68" s="87"/>
      <c r="TZH68" s="87"/>
      <c r="TZN68" s="87"/>
      <c r="TZO68" s="87"/>
      <c r="TZP68" s="87"/>
      <c r="TZQ68" s="87"/>
      <c r="TZR68" s="87"/>
      <c r="TZS68" s="87"/>
      <c r="TZT68" s="87"/>
      <c r="TZU68" s="87"/>
      <c r="TZV68" s="87"/>
      <c r="TZW68" s="87"/>
      <c r="UAC68" s="87"/>
      <c r="UAD68" s="87"/>
      <c r="UAE68" s="87"/>
      <c r="UAF68" s="87"/>
      <c r="UAG68" s="87"/>
      <c r="UAH68" s="87"/>
      <c r="UAI68" s="87"/>
      <c r="UAJ68" s="87"/>
      <c r="UAK68" s="87"/>
      <c r="UAL68" s="87"/>
      <c r="UAR68" s="87"/>
      <c r="UAS68" s="87"/>
      <c r="UAT68" s="87"/>
      <c r="UAU68" s="87"/>
      <c r="UAV68" s="87"/>
      <c r="UAW68" s="87"/>
      <c r="UAX68" s="87"/>
      <c r="UAY68" s="87"/>
      <c r="UAZ68" s="87"/>
      <c r="UBA68" s="87"/>
      <c r="UBG68" s="87"/>
      <c r="UBH68" s="87"/>
      <c r="UBI68" s="87"/>
      <c r="UBJ68" s="87"/>
      <c r="UBK68" s="87"/>
      <c r="UBL68" s="87"/>
      <c r="UBM68" s="87"/>
      <c r="UBN68" s="87"/>
      <c r="UBO68" s="87"/>
      <c r="UBP68" s="87"/>
      <c r="UBV68" s="87"/>
      <c r="UBW68" s="87"/>
      <c r="UBX68" s="87"/>
      <c r="UBY68" s="87"/>
      <c r="UBZ68" s="87"/>
      <c r="UCA68" s="87"/>
      <c r="UCB68" s="87"/>
      <c r="UCC68" s="87"/>
      <c r="UCD68" s="87"/>
      <c r="UCE68" s="87"/>
      <c r="UCK68" s="87"/>
      <c r="UCL68" s="87"/>
      <c r="UCM68" s="87"/>
      <c r="UCN68" s="87"/>
      <c r="UCO68" s="87"/>
      <c r="UCP68" s="87"/>
      <c r="UCQ68" s="87"/>
      <c r="UCR68" s="87"/>
      <c r="UCS68" s="87"/>
      <c r="UCT68" s="87"/>
      <c r="UCZ68" s="87"/>
      <c r="UDA68" s="87"/>
      <c r="UDB68" s="87"/>
      <c r="UDC68" s="87"/>
      <c r="UDD68" s="87"/>
      <c r="UDE68" s="87"/>
      <c r="UDF68" s="87"/>
      <c r="UDG68" s="87"/>
      <c r="UDH68" s="87"/>
      <c r="UDI68" s="87"/>
      <c r="UDO68" s="87"/>
      <c r="UDP68" s="87"/>
      <c r="UDQ68" s="87"/>
      <c r="UDR68" s="87"/>
      <c r="UDS68" s="87"/>
      <c r="UDT68" s="87"/>
      <c r="UDU68" s="87"/>
      <c r="UDV68" s="87"/>
      <c r="UDW68" s="87"/>
      <c r="UDX68" s="87"/>
      <c r="UED68" s="87"/>
      <c r="UEE68" s="87"/>
      <c r="UEF68" s="87"/>
      <c r="UEG68" s="87"/>
      <c r="UEH68" s="87"/>
      <c r="UEI68" s="87"/>
      <c r="UEJ68" s="87"/>
      <c r="UEK68" s="87"/>
      <c r="UEL68" s="87"/>
      <c r="UEM68" s="87"/>
      <c r="UES68" s="87"/>
      <c r="UET68" s="87"/>
      <c r="UEU68" s="87"/>
      <c r="UEV68" s="87"/>
      <c r="UEW68" s="87"/>
      <c r="UEX68" s="87"/>
      <c r="UEY68" s="87"/>
      <c r="UEZ68" s="87"/>
      <c r="UFA68" s="87"/>
      <c r="UFB68" s="87"/>
      <c r="UFH68" s="87"/>
      <c r="UFI68" s="87"/>
      <c r="UFJ68" s="87"/>
      <c r="UFK68" s="87"/>
      <c r="UFL68" s="87"/>
      <c r="UFM68" s="87"/>
      <c r="UFN68" s="87"/>
      <c r="UFO68" s="87"/>
      <c r="UFP68" s="87"/>
      <c r="UFQ68" s="87"/>
      <c r="UFW68" s="87"/>
      <c r="UFX68" s="87"/>
      <c r="UFY68" s="87"/>
      <c r="UFZ68" s="87"/>
      <c r="UGA68" s="87"/>
      <c r="UGB68" s="87"/>
      <c r="UGC68" s="87"/>
      <c r="UGD68" s="87"/>
      <c r="UGE68" s="87"/>
      <c r="UGF68" s="87"/>
      <c r="UGL68" s="87"/>
      <c r="UGM68" s="87"/>
      <c r="UGN68" s="87"/>
      <c r="UGO68" s="87"/>
      <c r="UGP68" s="87"/>
      <c r="UGQ68" s="87"/>
      <c r="UGR68" s="87"/>
      <c r="UGS68" s="87"/>
      <c r="UGT68" s="87"/>
      <c r="UGU68" s="87"/>
      <c r="UHA68" s="87"/>
      <c r="UHB68" s="87"/>
      <c r="UHC68" s="87"/>
      <c r="UHD68" s="87"/>
      <c r="UHE68" s="87"/>
      <c r="UHF68" s="87"/>
      <c r="UHG68" s="87"/>
      <c r="UHH68" s="87"/>
      <c r="UHI68" s="87"/>
      <c r="UHJ68" s="87"/>
      <c r="UHP68" s="87"/>
      <c r="UHQ68" s="87"/>
      <c r="UHR68" s="87"/>
      <c r="UHS68" s="87"/>
      <c r="UHT68" s="87"/>
      <c r="UHU68" s="87"/>
      <c r="UHV68" s="87"/>
      <c r="UHW68" s="87"/>
      <c r="UHX68" s="87"/>
      <c r="UHY68" s="87"/>
      <c r="UIE68" s="87"/>
      <c r="UIF68" s="87"/>
      <c r="UIG68" s="87"/>
      <c r="UIH68" s="87"/>
      <c r="UII68" s="87"/>
      <c r="UIJ68" s="87"/>
      <c r="UIK68" s="87"/>
      <c r="UIL68" s="87"/>
      <c r="UIM68" s="87"/>
      <c r="UIN68" s="87"/>
      <c r="UIT68" s="87"/>
      <c r="UIU68" s="87"/>
      <c r="UIV68" s="87"/>
      <c r="UIW68" s="87"/>
      <c r="UIX68" s="87"/>
      <c r="UIY68" s="87"/>
      <c r="UIZ68" s="87"/>
      <c r="UJA68" s="87"/>
      <c r="UJB68" s="87"/>
      <c r="UJC68" s="87"/>
      <c r="UJI68" s="87"/>
      <c r="UJJ68" s="87"/>
      <c r="UJK68" s="87"/>
      <c r="UJL68" s="87"/>
      <c r="UJM68" s="87"/>
      <c r="UJN68" s="87"/>
      <c r="UJO68" s="87"/>
      <c r="UJP68" s="87"/>
      <c r="UJQ68" s="87"/>
      <c r="UJR68" s="87"/>
      <c r="UJX68" s="87"/>
      <c r="UJY68" s="87"/>
      <c r="UJZ68" s="87"/>
      <c r="UKA68" s="87"/>
      <c r="UKB68" s="87"/>
      <c r="UKC68" s="87"/>
      <c r="UKD68" s="87"/>
      <c r="UKE68" s="87"/>
      <c r="UKF68" s="87"/>
      <c r="UKG68" s="87"/>
      <c r="UKM68" s="87"/>
      <c r="UKN68" s="87"/>
      <c r="UKO68" s="87"/>
      <c r="UKP68" s="87"/>
      <c r="UKQ68" s="87"/>
      <c r="UKR68" s="87"/>
      <c r="UKS68" s="87"/>
      <c r="UKT68" s="87"/>
      <c r="UKU68" s="87"/>
      <c r="UKV68" s="87"/>
      <c r="ULB68" s="87"/>
      <c r="ULC68" s="87"/>
      <c r="ULD68" s="87"/>
      <c r="ULE68" s="87"/>
      <c r="ULF68" s="87"/>
      <c r="ULG68" s="87"/>
      <c r="ULH68" s="87"/>
      <c r="ULI68" s="87"/>
      <c r="ULJ68" s="87"/>
      <c r="ULK68" s="87"/>
      <c r="ULQ68" s="87"/>
      <c r="ULR68" s="87"/>
      <c r="ULS68" s="87"/>
      <c r="ULT68" s="87"/>
      <c r="ULU68" s="87"/>
      <c r="ULV68" s="87"/>
      <c r="ULW68" s="87"/>
      <c r="ULX68" s="87"/>
      <c r="ULY68" s="87"/>
      <c r="ULZ68" s="87"/>
      <c r="UMF68" s="87"/>
      <c r="UMG68" s="87"/>
      <c r="UMH68" s="87"/>
      <c r="UMI68" s="87"/>
      <c r="UMJ68" s="87"/>
      <c r="UMK68" s="87"/>
      <c r="UML68" s="87"/>
      <c r="UMM68" s="87"/>
      <c r="UMN68" s="87"/>
      <c r="UMO68" s="87"/>
      <c r="UMU68" s="87"/>
      <c r="UMV68" s="87"/>
      <c r="UMW68" s="87"/>
      <c r="UMX68" s="87"/>
      <c r="UMY68" s="87"/>
      <c r="UMZ68" s="87"/>
      <c r="UNA68" s="87"/>
      <c r="UNB68" s="87"/>
      <c r="UNC68" s="87"/>
      <c r="UND68" s="87"/>
      <c r="UNJ68" s="87"/>
      <c r="UNK68" s="87"/>
      <c r="UNL68" s="87"/>
      <c r="UNM68" s="87"/>
      <c r="UNN68" s="87"/>
      <c r="UNO68" s="87"/>
      <c r="UNP68" s="87"/>
      <c r="UNQ68" s="87"/>
      <c r="UNR68" s="87"/>
      <c r="UNS68" s="87"/>
      <c r="UNY68" s="87"/>
      <c r="UNZ68" s="87"/>
      <c r="UOA68" s="87"/>
      <c r="UOB68" s="87"/>
      <c r="UOC68" s="87"/>
      <c r="UOD68" s="87"/>
      <c r="UOE68" s="87"/>
      <c r="UOF68" s="87"/>
      <c r="UOG68" s="87"/>
      <c r="UOH68" s="87"/>
      <c r="UON68" s="87"/>
      <c r="UOO68" s="87"/>
      <c r="UOP68" s="87"/>
      <c r="UOQ68" s="87"/>
      <c r="UOR68" s="87"/>
      <c r="UOS68" s="87"/>
      <c r="UOT68" s="87"/>
      <c r="UOU68" s="87"/>
      <c r="UOV68" s="87"/>
      <c r="UOW68" s="87"/>
      <c r="UPC68" s="87"/>
      <c r="UPD68" s="87"/>
      <c r="UPE68" s="87"/>
      <c r="UPF68" s="87"/>
      <c r="UPG68" s="87"/>
      <c r="UPH68" s="87"/>
      <c r="UPI68" s="87"/>
      <c r="UPJ68" s="87"/>
      <c r="UPK68" s="87"/>
      <c r="UPL68" s="87"/>
      <c r="UPR68" s="87"/>
      <c r="UPS68" s="87"/>
      <c r="UPT68" s="87"/>
      <c r="UPU68" s="87"/>
      <c r="UPV68" s="87"/>
      <c r="UPW68" s="87"/>
      <c r="UPX68" s="87"/>
      <c r="UPY68" s="87"/>
      <c r="UPZ68" s="87"/>
      <c r="UQA68" s="87"/>
      <c r="UQG68" s="87"/>
      <c r="UQH68" s="87"/>
      <c r="UQI68" s="87"/>
      <c r="UQJ68" s="87"/>
      <c r="UQK68" s="87"/>
      <c r="UQL68" s="87"/>
      <c r="UQM68" s="87"/>
      <c r="UQN68" s="87"/>
      <c r="UQO68" s="87"/>
      <c r="UQP68" s="87"/>
      <c r="UQV68" s="87"/>
      <c r="UQW68" s="87"/>
      <c r="UQX68" s="87"/>
      <c r="UQY68" s="87"/>
      <c r="UQZ68" s="87"/>
      <c r="URA68" s="87"/>
      <c r="URB68" s="87"/>
      <c r="URC68" s="87"/>
      <c r="URD68" s="87"/>
      <c r="URE68" s="87"/>
      <c r="URK68" s="87"/>
      <c r="URL68" s="87"/>
      <c r="URM68" s="87"/>
      <c r="URN68" s="87"/>
      <c r="URO68" s="87"/>
      <c r="URP68" s="87"/>
      <c r="URQ68" s="87"/>
      <c r="URR68" s="87"/>
      <c r="URS68" s="87"/>
      <c r="URT68" s="87"/>
      <c r="URZ68" s="87"/>
      <c r="USA68" s="87"/>
      <c r="USB68" s="87"/>
      <c r="USC68" s="87"/>
      <c r="USD68" s="87"/>
      <c r="USE68" s="87"/>
      <c r="USF68" s="87"/>
      <c r="USG68" s="87"/>
      <c r="USH68" s="87"/>
      <c r="USI68" s="87"/>
      <c r="USO68" s="87"/>
      <c r="USP68" s="87"/>
      <c r="USQ68" s="87"/>
      <c r="USR68" s="87"/>
      <c r="USS68" s="87"/>
      <c r="UST68" s="87"/>
      <c r="USU68" s="87"/>
      <c r="USV68" s="87"/>
      <c r="USW68" s="87"/>
      <c r="USX68" s="87"/>
      <c r="UTD68" s="87"/>
      <c r="UTE68" s="87"/>
      <c r="UTF68" s="87"/>
      <c r="UTG68" s="87"/>
      <c r="UTH68" s="87"/>
      <c r="UTI68" s="87"/>
      <c r="UTJ68" s="87"/>
      <c r="UTK68" s="87"/>
      <c r="UTL68" s="87"/>
      <c r="UTM68" s="87"/>
      <c r="UTS68" s="87"/>
      <c r="UTT68" s="87"/>
      <c r="UTU68" s="87"/>
      <c r="UTV68" s="87"/>
      <c r="UTW68" s="87"/>
      <c r="UTX68" s="87"/>
      <c r="UTY68" s="87"/>
      <c r="UTZ68" s="87"/>
      <c r="UUA68" s="87"/>
      <c r="UUB68" s="87"/>
      <c r="UUH68" s="87"/>
      <c r="UUI68" s="87"/>
      <c r="UUJ68" s="87"/>
      <c r="UUK68" s="87"/>
      <c r="UUL68" s="87"/>
      <c r="UUM68" s="87"/>
      <c r="UUN68" s="87"/>
      <c r="UUO68" s="87"/>
      <c r="UUP68" s="87"/>
      <c r="UUQ68" s="87"/>
      <c r="UUW68" s="87"/>
      <c r="UUX68" s="87"/>
      <c r="UUY68" s="87"/>
      <c r="UUZ68" s="87"/>
      <c r="UVA68" s="87"/>
      <c r="UVB68" s="87"/>
      <c r="UVC68" s="87"/>
      <c r="UVD68" s="87"/>
      <c r="UVE68" s="87"/>
      <c r="UVF68" s="87"/>
      <c r="UVL68" s="87"/>
      <c r="UVM68" s="87"/>
      <c r="UVN68" s="87"/>
      <c r="UVO68" s="87"/>
      <c r="UVP68" s="87"/>
      <c r="UVQ68" s="87"/>
      <c r="UVR68" s="87"/>
      <c r="UVS68" s="87"/>
      <c r="UVT68" s="87"/>
      <c r="UVU68" s="87"/>
      <c r="UWA68" s="87"/>
      <c r="UWB68" s="87"/>
      <c r="UWC68" s="87"/>
      <c r="UWD68" s="87"/>
      <c r="UWE68" s="87"/>
      <c r="UWF68" s="87"/>
      <c r="UWG68" s="87"/>
      <c r="UWH68" s="87"/>
      <c r="UWI68" s="87"/>
      <c r="UWJ68" s="87"/>
      <c r="UWP68" s="87"/>
      <c r="UWQ68" s="87"/>
      <c r="UWR68" s="87"/>
      <c r="UWS68" s="87"/>
      <c r="UWT68" s="87"/>
      <c r="UWU68" s="87"/>
      <c r="UWV68" s="87"/>
      <c r="UWW68" s="87"/>
      <c r="UWX68" s="87"/>
      <c r="UWY68" s="87"/>
      <c r="UXE68" s="87"/>
      <c r="UXF68" s="87"/>
      <c r="UXG68" s="87"/>
      <c r="UXH68" s="87"/>
      <c r="UXI68" s="87"/>
      <c r="UXJ68" s="87"/>
      <c r="UXK68" s="87"/>
      <c r="UXL68" s="87"/>
      <c r="UXM68" s="87"/>
      <c r="UXN68" s="87"/>
      <c r="UXT68" s="87"/>
      <c r="UXU68" s="87"/>
      <c r="UXV68" s="87"/>
      <c r="UXW68" s="87"/>
      <c r="UXX68" s="87"/>
      <c r="UXY68" s="87"/>
      <c r="UXZ68" s="87"/>
      <c r="UYA68" s="87"/>
      <c r="UYB68" s="87"/>
      <c r="UYC68" s="87"/>
      <c r="UYI68" s="87"/>
      <c r="UYJ68" s="87"/>
      <c r="UYK68" s="87"/>
      <c r="UYL68" s="87"/>
      <c r="UYM68" s="87"/>
      <c r="UYN68" s="87"/>
      <c r="UYO68" s="87"/>
      <c r="UYP68" s="87"/>
      <c r="UYQ68" s="87"/>
      <c r="UYR68" s="87"/>
      <c r="UYX68" s="87"/>
      <c r="UYY68" s="87"/>
      <c r="UYZ68" s="87"/>
      <c r="UZA68" s="87"/>
      <c r="UZB68" s="87"/>
      <c r="UZC68" s="87"/>
      <c r="UZD68" s="87"/>
      <c r="UZE68" s="87"/>
      <c r="UZF68" s="87"/>
      <c r="UZG68" s="87"/>
      <c r="UZM68" s="87"/>
      <c r="UZN68" s="87"/>
      <c r="UZO68" s="87"/>
      <c r="UZP68" s="87"/>
      <c r="UZQ68" s="87"/>
      <c r="UZR68" s="87"/>
      <c r="UZS68" s="87"/>
      <c r="UZT68" s="87"/>
      <c r="UZU68" s="87"/>
      <c r="UZV68" s="87"/>
      <c r="VAB68" s="87"/>
      <c r="VAC68" s="87"/>
      <c r="VAD68" s="87"/>
      <c r="VAE68" s="87"/>
      <c r="VAF68" s="87"/>
      <c r="VAG68" s="87"/>
      <c r="VAH68" s="87"/>
      <c r="VAI68" s="87"/>
      <c r="VAJ68" s="87"/>
      <c r="VAK68" s="87"/>
      <c r="VAQ68" s="87"/>
      <c r="VAR68" s="87"/>
      <c r="VAS68" s="87"/>
      <c r="VAT68" s="87"/>
      <c r="VAU68" s="87"/>
      <c r="VAV68" s="87"/>
      <c r="VAW68" s="87"/>
      <c r="VAX68" s="87"/>
      <c r="VAY68" s="87"/>
      <c r="VAZ68" s="87"/>
      <c r="VBF68" s="87"/>
      <c r="VBG68" s="87"/>
      <c r="VBH68" s="87"/>
      <c r="VBI68" s="87"/>
      <c r="VBJ68" s="87"/>
      <c r="VBK68" s="87"/>
      <c r="VBL68" s="87"/>
      <c r="VBM68" s="87"/>
      <c r="VBN68" s="87"/>
      <c r="VBO68" s="87"/>
      <c r="VBU68" s="87"/>
      <c r="VBV68" s="87"/>
      <c r="VBW68" s="87"/>
      <c r="VBX68" s="87"/>
      <c r="VBY68" s="87"/>
      <c r="VBZ68" s="87"/>
      <c r="VCA68" s="87"/>
      <c r="VCB68" s="87"/>
      <c r="VCC68" s="87"/>
      <c r="VCD68" s="87"/>
      <c r="VCJ68" s="87"/>
      <c r="VCK68" s="87"/>
      <c r="VCL68" s="87"/>
      <c r="VCM68" s="87"/>
      <c r="VCN68" s="87"/>
      <c r="VCO68" s="87"/>
      <c r="VCP68" s="87"/>
      <c r="VCQ68" s="87"/>
      <c r="VCR68" s="87"/>
      <c r="VCS68" s="87"/>
      <c r="VCY68" s="87"/>
      <c r="VCZ68" s="87"/>
      <c r="VDA68" s="87"/>
      <c r="VDB68" s="87"/>
      <c r="VDC68" s="87"/>
      <c r="VDD68" s="87"/>
      <c r="VDE68" s="87"/>
      <c r="VDF68" s="87"/>
      <c r="VDG68" s="87"/>
      <c r="VDH68" s="87"/>
      <c r="VDN68" s="87"/>
      <c r="VDO68" s="87"/>
      <c r="VDP68" s="87"/>
      <c r="VDQ68" s="87"/>
      <c r="VDR68" s="87"/>
      <c r="VDS68" s="87"/>
      <c r="VDT68" s="87"/>
      <c r="VDU68" s="87"/>
      <c r="VDV68" s="87"/>
      <c r="VDW68" s="87"/>
      <c r="VEC68" s="87"/>
      <c r="VED68" s="87"/>
      <c r="VEE68" s="87"/>
      <c r="VEF68" s="87"/>
      <c r="VEG68" s="87"/>
      <c r="VEH68" s="87"/>
      <c r="VEI68" s="87"/>
      <c r="VEJ68" s="87"/>
      <c r="VEK68" s="87"/>
      <c r="VEL68" s="87"/>
      <c r="VER68" s="87"/>
      <c r="VES68" s="87"/>
      <c r="VET68" s="87"/>
      <c r="VEU68" s="87"/>
      <c r="VEV68" s="87"/>
      <c r="VEW68" s="87"/>
      <c r="VEX68" s="87"/>
      <c r="VEY68" s="87"/>
      <c r="VEZ68" s="87"/>
      <c r="VFA68" s="87"/>
      <c r="VFG68" s="87"/>
      <c r="VFH68" s="87"/>
      <c r="VFI68" s="87"/>
      <c r="VFJ68" s="87"/>
      <c r="VFK68" s="87"/>
      <c r="VFL68" s="87"/>
      <c r="VFM68" s="87"/>
      <c r="VFN68" s="87"/>
      <c r="VFO68" s="87"/>
      <c r="VFP68" s="87"/>
      <c r="VFV68" s="87"/>
      <c r="VFW68" s="87"/>
      <c r="VFX68" s="87"/>
      <c r="VFY68" s="87"/>
      <c r="VFZ68" s="87"/>
      <c r="VGA68" s="87"/>
      <c r="VGB68" s="87"/>
      <c r="VGC68" s="87"/>
      <c r="VGD68" s="87"/>
      <c r="VGE68" s="87"/>
      <c r="VGK68" s="87"/>
      <c r="VGL68" s="87"/>
      <c r="VGM68" s="87"/>
      <c r="VGN68" s="87"/>
      <c r="VGO68" s="87"/>
      <c r="VGP68" s="87"/>
      <c r="VGQ68" s="87"/>
      <c r="VGR68" s="87"/>
      <c r="VGS68" s="87"/>
      <c r="VGT68" s="87"/>
      <c r="VGZ68" s="87"/>
      <c r="VHA68" s="87"/>
      <c r="VHB68" s="87"/>
      <c r="VHC68" s="87"/>
      <c r="VHD68" s="87"/>
      <c r="VHE68" s="87"/>
      <c r="VHF68" s="87"/>
      <c r="VHG68" s="87"/>
      <c r="VHH68" s="87"/>
      <c r="VHI68" s="87"/>
      <c r="VHO68" s="87"/>
      <c r="VHP68" s="87"/>
      <c r="VHQ68" s="87"/>
      <c r="VHR68" s="87"/>
      <c r="VHS68" s="87"/>
      <c r="VHT68" s="87"/>
      <c r="VHU68" s="87"/>
      <c r="VHV68" s="87"/>
      <c r="VHW68" s="87"/>
      <c r="VHX68" s="87"/>
      <c r="VID68" s="87"/>
      <c r="VIE68" s="87"/>
      <c r="VIF68" s="87"/>
      <c r="VIG68" s="87"/>
      <c r="VIH68" s="87"/>
      <c r="VII68" s="87"/>
      <c r="VIJ68" s="87"/>
      <c r="VIK68" s="87"/>
      <c r="VIL68" s="87"/>
      <c r="VIM68" s="87"/>
      <c r="VIS68" s="87"/>
      <c r="VIT68" s="87"/>
      <c r="VIU68" s="87"/>
      <c r="VIV68" s="87"/>
      <c r="VIW68" s="87"/>
      <c r="VIX68" s="87"/>
      <c r="VIY68" s="87"/>
      <c r="VIZ68" s="87"/>
      <c r="VJA68" s="87"/>
      <c r="VJB68" s="87"/>
      <c r="VJH68" s="87"/>
      <c r="VJI68" s="87"/>
      <c r="VJJ68" s="87"/>
      <c r="VJK68" s="87"/>
      <c r="VJL68" s="87"/>
      <c r="VJM68" s="87"/>
      <c r="VJN68" s="87"/>
      <c r="VJO68" s="87"/>
      <c r="VJP68" s="87"/>
      <c r="VJQ68" s="87"/>
      <c r="VJW68" s="87"/>
      <c r="VJX68" s="87"/>
      <c r="VJY68" s="87"/>
      <c r="VJZ68" s="87"/>
      <c r="VKA68" s="87"/>
      <c r="VKB68" s="87"/>
      <c r="VKC68" s="87"/>
      <c r="VKD68" s="87"/>
      <c r="VKE68" s="87"/>
      <c r="VKF68" s="87"/>
      <c r="VKL68" s="87"/>
      <c r="VKM68" s="87"/>
      <c r="VKN68" s="87"/>
      <c r="VKO68" s="87"/>
      <c r="VKP68" s="87"/>
      <c r="VKQ68" s="87"/>
      <c r="VKR68" s="87"/>
      <c r="VKS68" s="87"/>
      <c r="VKT68" s="87"/>
      <c r="VKU68" s="87"/>
      <c r="VLA68" s="87"/>
      <c r="VLB68" s="87"/>
      <c r="VLC68" s="87"/>
      <c r="VLD68" s="87"/>
      <c r="VLE68" s="87"/>
      <c r="VLF68" s="87"/>
      <c r="VLG68" s="87"/>
      <c r="VLH68" s="87"/>
      <c r="VLI68" s="87"/>
      <c r="VLJ68" s="87"/>
      <c r="VLP68" s="87"/>
      <c r="VLQ68" s="87"/>
      <c r="VLR68" s="87"/>
      <c r="VLS68" s="87"/>
      <c r="VLT68" s="87"/>
      <c r="VLU68" s="87"/>
      <c r="VLV68" s="87"/>
      <c r="VLW68" s="87"/>
      <c r="VLX68" s="87"/>
      <c r="VLY68" s="87"/>
      <c r="VME68" s="87"/>
      <c r="VMF68" s="87"/>
      <c r="VMG68" s="87"/>
      <c r="VMH68" s="87"/>
      <c r="VMI68" s="87"/>
      <c r="VMJ68" s="87"/>
      <c r="VMK68" s="87"/>
      <c r="VML68" s="87"/>
      <c r="VMM68" s="87"/>
      <c r="VMN68" s="87"/>
      <c r="VMT68" s="87"/>
      <c r="VMU68" s="87"/>
      <c r="VMV68" s="87"/>
      <c r="VMW68" s="87"/>
      <c r="VMX68" s="87"/>
      <c r="VMY68" s="87"/>
      <c r="VMZ68" s="87"/>
      <c r="VNA68" s="87"/>
      <c r="VNB68" s="87"/>
      <c r="VNC68" s="87"/>
      <c r="VNI68" s="87"/>
      <c r="VNJ68" s="87"/>
      <c r="VNK68" s="87"/>
      <c r="VNL68" s="87"/>
      <c r="VNM68" s="87"/>
      <c r="VNN68" s="87"/>
      <c r="VNO68" s="87"/>
      <c r="VNP68" s="87"/>
      <c r="VNQ68" s="87"/>
      <c r="VNR68" s="87"/>
      <c r="VNX68" s="87"/>
      <c r="VNY68" s="87"/>
      <c r="VNZ68" s="87"/>
      <c r="VOA68" s="87"/>
      <c r="VOB68" s="87"/>
      <c r="VOC68" s="87"/>
      <c r="VOD68" s="87"/>
      <c r="VOE68" s="87"/>
      <c r="VOF68" s="87"/>
      <c r="VOG68" s="87"/>
      <c r="VOM68" s="87"/>
      <c r="VON68" s="87"/>
      <c r="VOO68" s="87"/>
      <c r="VOP68" s="87"/>
      <c r="VOQ68" s="87"/>
      <c r="VOR68" s="87"/>
      <c r="VOS68" s="87"/>
      <c r="VOT68" s="87"/>
      <c r="VOU68" s="87"/>
      <c r="VOV68" s="87"/>
      <c r="VPB68" s="87"/>
      <c r="VPC68" s="87"/>
      <c r="VPD68" s="87"/>
      <c r="VPE68" s="87"/>
      <c r="VPF68" s="87"/>
      <c r="VPG68" s="87"/>
      <c r="VPH68" s="87"/>
      <c r="VPI68" s="87"/>
      <c r="VPJ68" s="87"/>
      <c r="VPK68" s="87"/>
      <c r="VPQ68" s="87"/>
      <c r="VPR68" s="87"/>
      <c r="VPS68" s="87"/>
      <c r="VPT68" s="87"/>
      <c r="VPU68" s="87"/>
      <c r="VPV68" s="87"/>
      <c r="VPW68" s="87"/>
      <c r="VPX68" s="87"/>
      <c r="VPY68" s="87"/>
      <c r="VPZ68" s="87"/>
      <c r="VQF68" s="87"/>
      <c r="VQG68" s="87"/>
      <c r="VQH68" s="87"/>
      <c r="VQI68" s="87"/>
      <c r="VQJ68" s="87"/>
      <c r="VQK68" s="87"/>
      <c r="VQL68" s="87"/>
      <c r="VQM68" s="87"/>
      <c r="VQN68" s="87"/>
      <c r="VQO68" s="87"/>
      <c r="VQU68" s="87"/>
      <c r="VQV68" s="87"/>
      <c r="VQW68" s="87"/>
      <c r="VQX68" s="87"/>
      <c r="VQY68" s="87"/>
      <c r="VQZ68" s="87"/>
      <c r="VRA68" s="87"/>
      <c r="VRB68" s="87"/>
      <c r="VRC68" s="87"/>
      <c r="VRD68" s="87"/>
      <c r="VRJ68" s="87"/>
      <c r="VRK68" s="87"/>
      <c r="VRL68" s="87"/>
      <c r="VRM68" s="87"/>
      <c r="VRN68" s="87"/>
      <c r="VRO68" s="87"/>
      <c r="VRP68" s="87"/>
      <c r="VRQ68" s="87"/>
      <c r="VRR68" s="87"/>
      <c r="VRS68" s="87"/>
      <c r="VRY68" s="87"/>
      <c r="VRZ68" s="87"/>
      <c r="VSA68" s="87"/>
      <c r="VSB68" s="87"/>
      <c r="VSC68" s="87"/>
      <c r="VSD68" s="87"/>
      <c r="VSE68" s="87"/>
      <c r="VSF68" s="87"/>
      <c r="VSG68" s="87"/>
      <c r="VSH68" s="87"/>
      <c r="VSN68" s="87"/>
      <c r="VSO68" s="87"/>
      <c r="VSP68" s="87"/>
      <c r="VSQ68" s="87"/>
      <c r="VSR68" s="87"/>
      <c r="VSS68" s="87"/>
      <c r="VST68" s="87"/>
      <c r="VSU68" s="87"/>
      <c r="VSV68" s="87"/>
      <c r="VSW68" s="87"/>
      <c r="VTC68" s="87"/>
      <c r="VTD68" s="87"/>
      <c r="VTE68" s="87"/>
      <c r="VTF68" s="87"/>
      <c r="VTG68" s="87"/>
      <c r="VTH68" s="87"/>
      <c r="VTI68" s="87"/>
      <c r="VTJ68" s="87"/>
      <c r="VTK68" s="87"/>
      <c r="VTL68" s="87"/>
      <c r="VTR68" s="87"/>
      <c r="VTS68" s="87"/>
      <c r="VTT68" s="87"/>
      <c r="VTU68" s="87"/>
      <c r="VTV68" s="87"/>
      <c r="VTW68" s="87"/>
      <c r="VTX68" s="87"/>
      <c r="VTY68" s="87"/>
      <c r="VTZ68" s="87"/>
      <c r="VUA68" s="87"/>
      <c r="VUG68" s="87"/>
      <c r="VUH68" s="87"/>
      <c r="VUI68" s="87"/>
      <c r="VUJ68" s="87"/>
      <c r="VUK68" s="87"/>
      <c r="VUL68" s="87"/>
      <c r="VUM68" s="87"/>
      <c r="VUN68" s="87"/>
      <c r="VUO68" s="87"/>
      <c r="VUP68" s="87"/>
      <c r="VUV68" s="87"/>
      <c r="VUW68" s="87"/>
      <c r="VUX68" s="87"/>
      <c r="VUY68" s="87"/>
      <c r="VUZ68" s="87"/>
      <c r="VVA68" s="87"/>
      <c r="VVB68" s="87"/>
      <c r="VVC68" s="87"/>
      <c r="VVD68" s="87"/>
      <c r="VVE68" s="87"/>
      <c r="VVK68" s="87"/>
      <c r="VVL68" s="87"/>
      <c r="VVM68" s="87"/>
      <c r="VVN68" s="87"/>
      <c r="VVO68" s="87"/>
      <c r="VVP68" s="87"/>
      <c r="VVQ68" s="87"/>
      <c r="VVR68" s="87"/>
      <c r="VVS68" s="87"/>
      <c r="VVT68" s="87"/>
      <c r="VVZ68" s="87"/>
      <c r="VWA68" s="87"/>
      <c r="VWB68" s="87"/>
      <c r="VWC68" s="87"/>
      <c r="VWD68" s="87"/>
      <c r="VWE68" s="87"/>
      <c r="VWF68" s="87"/>
      <c r="VWG68" s="87"/>
      <c r="VWH68" s="87"/>
      <c r="VWI68" s="87"/>
      <c r="VWO68" s="87"/>
      <c r="VWP68" s="87"/>
      <c r="VWQ68" s="87"/>
      <c r="VWR68" s="87"/>
      <c r="VWS68" s="87"/>
      <c r="VWT68" s="87"/>
      <c r="VWU68" s="87"/>
      <c r="VWV68" s="87"/>
      <c r="VWW68" s="87"/>
      <c r="VWX68" s="87"/>
      <c r="VXD68" s="87"/>
      <c r="VXE68" s="87"/>
      <c r="VXF68" s="87"/>
      <c r="VXG68" s="87"/>
      <c r="VXH68" s="87"/>
      <c r="VXI68" s="87"/>
      <c r="VXJ68" s="87"/>
      <c r="VXK68" s="87"/>
      <c r="VXL68" s="87"/>
      <c r="VXM68" s="87"/>
      <c r="VXS68" s="87"/>
      <c r="VXT68" s="87"/>
      <c r="VXU68" s="87"/>
      <c r="VXV68" s="87"/>
      <c r="VXW68" s="87"/>
      <c r="VXX68" s="87"/>
      <c r="VXY68" s="87"/>
      <c r="VXZ68" s="87"/>
      <c r="VYA68" s="87"/>
      <c r="VYB68" s="87"/>
      <c r="VYH68" s="87"/>
      <c r="VYI68" s="87"/>
      <c r="VYJ68" s="87"/>
      <c r="VYK68" s="87"/>
      <c r="VYL68" s="87"/>
      <c r="VYM68" s="87"/>
      <c r="VYN68" s="87"/>
      <c r="VYO68" s="87"/>
      <c r="VYP68" s="87"/>
      <c r="VYQ68" s="87"/>
      <c r="VYW68" s="87"/>
      <c r="VYX68" s="87"/>
      <c r="VYY68" s="87"/>
      <c r="VYZ68" s="87"/>
      <c r="VZA68" s="87"/>
      <c r="VZB68" s="87"/>
      <c r="VZC68" s="87"/>
      <c r="VZD68" s="87"/>
      <c r="VZE68" s="87"/>
      <c r="VZF68" s="87"/>
      <c r="VZL68" s="87"/>
      <c r="VZM68" s="87"/>
      <c r="VZN68" s="87"/>
      <c r="VZO68" s="87"/>
      <c r="VZP68" s="87"/>
      <c r="VZQ68" s="87"/>
      <c r="VZR68" s="87"/>
      <c r="VZS68" s="87"/>
      <c r="VZT68" s="87"/>
      <c r="VZU68" s="87"/>
      <c r="WAA68" s="87"/>
      <c r="WAB68" s="87"/>
      <c r="WAC68" s="87"/>
      <c r="WAD68" s="87"/>
      <c r="WAE68" s="87"/>
      <c r="WAF68" s="87"/>
      <c r="WAG68" s="87"/>
      <c r="WAH68" s="87"/>
      <c r="WAI68" s="87"/>
      <c r="WAJ68" s="87"/>
      <c r="WAP68" s="87"/>
      <c r="WAQ68" s="87"/>
      <c r="WAR68" s="87"/>
      <c r="WAS68" s="87"/>
      <c r="WAT68" s="87"/>
      <c r="WAU68" s="87"/>
      <c r="WAV68" s="87"/>
      <c r="WAW68" s="87"/>
      <c r="WAX68" s="87"/>
      <c r="WAY68" s="87"/>
      <c r="WBE68" s="87"/>
      <c r="WBF68" s="87"/>
      <c r="WBG68" s="87"/>
      <c r="WBH68" s="87"/>
      <c r="WBI68" s="87"/>
    </row>
    <row r="69" spans="8:1019 1025:4094 4100:8189 8195:11264 11270:12284 12290:15359 15365:15609">
      <c r="H69" s="86"/>
      <c r="I69" s="86"/>
      <c r="J69" s="86"/>
      <c r="L69" s="87"/>
      <c r="N69" s="87"/>
      <c r="O69" s="87"/>
      <c r="P69" s="87"/>
      <c r="Q69" s="87"/>
      <c r="R69" s="86"/>
      <c r="S69" s="86"/>
      <c r="T69" s="86"/>
      <c r="U69" s="86"/>
      <c r="V69" s="86"/>
      <c r="Z69" s="86"/>
      <c r="AA69" s="86"/>
      <c r="AB69" s="86"/>
      <c r="AC69" s="86"/>
      <c r="AD69" s="86"/>
      <c r="AE69" s="86"/>
      <c r="AF69" s="86"/>
      <c r="AG69" s="87"/>
      <c r="AH69" s="87"/>
      <c r="AI69" s="87" t="s">
        <v>209</v>
      </c>
      <c r="AJ69" s="87"/>
      <c r="AK69" s="87"/>
      <c r="AL69" s="153"/>
      <c r="AM69" s="87"/>
      <c r="AN69" s="87"/>
      <c r="AO69" s="87" t="s">
        <v>209</v>
      </c>
      <c r="AP69" s="87"/>
      <c r="AQ69" s="158"/>
      <c r="AT69" s="87"/>
      <c r="AU69" s="87"/>
      <c r="AV69" s="87"/>
      <c r="AW69" s="87"/>
      <c r="AX69" s="87"/>
      <c r="AY69" s="87"/>
      <c r="AZ69" s="87"/>
      <c r="BA69" s="87"/>
      <c r="BB69" s="87"/>
      <c r="BC69" s="87"/>
      <c r="BD69" s="87"/>
      <c r="BE69" s="87"/>
      <c r="BF69" s="87"/>
      <c r="BG69" s="87"/>
      <c r="BM69" s="87"/>
      <c r="BN69" s="87"/>
      <c r="BO69" s="87"/>
      <c r="BP69" s="87"/>
      <c r="BQ69" s="87"/>
      <c r="BR69" s="87"/>
      <c r="BS69" s="87"/>
      <c r="BT69" s="87"/>
      <c r="BU69" s="87"/>
      <c r="BV69" s="87"/>
      <c r="CB69" s="87"/>
      <c r="CC69" s="87"/>
      <c r="CD69" s="87"/>
      <c r="CE69" s="87"/>
      <c r="CF69" s="87"/>
      <c r="CG69" s="87"/>
      <c r="CH69" s="87"/>
      <c r="CI69" s="87"/>
      <c r="CJ69" s="87"/>
      <c r="CK69" s="87"/>
      <c r="CQ69" s="87"/>
      <c r="CR69" s="87"/>
      <c r="CS69" s="87"/>
      <c r="CT69" s="87"/>
      <c r="CU69" s="87"/>
      <c r="CV69" s="87"/>
      <c r="CW69" s="87"/>
      <c r="CX69" s="87"/>
      <c r="CY69" s="87"/>
      <c r="CZ69" s="87"/>
      <c r="DF69" s="87"/>
      <c r="DG69" s="87"/>
      <c r="DH69" s="87"/>
      <c r="DI69" s="87"/>
      <c r="DJ69" s="87"/>
      <c r="DK69" s="87"/>
      <c r="DL69" s="87"/>
      <c r="DM69" s="87"/>
      <c r="DN69" s="87"/>
      <c r="DO69" s="87"/>
      <c r="DU69" s="87"/>
      <c r="DV69" s="87"/>
      <c r="DW69" s="87"/>
      <c r="DX69" s="87"/>
      <c r="DY69" s="87"/>
      <c r="DZ69" s="87"/>
      <c r="EA69" s="87"/>
      <c r="EB69" s="87"/>
      <c r="EC69" s="87"/>
      <c r="ED69" s="87"/>
      <c r="EJ69" s="87"/>
      <c r="EK69" s="87"/>
      <c r="EL69" s="87"/>
      <c r="EM69" s="87"/>
      <c r="EN69" s="87"/>
      <c r="EO69" s="87"/>
      <c r="EP69" s="87"/>
      <c r="EQ69" s="87"/>
      <c r="ER69" s="87"/>
      <c r="ES69" s="87"/>
      <c r="EY69" s="87"/>
      <c r="EZ69" s="87"/>
      <c r="FA69" s="87"/>
      <c r="FB69" s="87"/>
      <c r="FC69" s="87"/>
      <c r="FD69" s="87"/>
      <c r="FE69" s="87"/>
      <c r="FF69" s="87"/>
      <c r="FG69" s="87"/>
      <c r="FH69" s="87"/>
      <c r="FN69" s="87"/>
      <c r="FO69" s="87"/>
      <c r="FP69" s="87"/>
      <c r="FQ69" s="87"/>
      <c r="FR69" s="87"/>
      <c r="FS69" s="87"/>
      <c r="FT69" s="87"/>
      <c r="FU69" s="87"/>
      <c r="FV69" s="87"/>
      <c r="FW69" s="87"/>
      <c r="GC69" s="87"/>
      <c r="GD69" s="87"/>
      <c r="GE69" s="87"/>
      <c r="GF69" s="87"/>
      <c r="GG69" s="87"/>
      <c r="GH69" s="87"/>
      <c r="GI69" s="87"/>
      <c r="GJ69" s="87"/>
      <c r="GK69" s="87"/>
      <c r="GL69" s="87"/>
      <c r="GR69" s="87"/>
      <c r="GS69" s="87"/>
      <c r="GT69" s="87"/>
      <c r="GU69" s="87"/>
      <c r="GV69" s="87"/>
      <c r="GW69" s="87"/>
      <c r="GX69" s="87"/>
      <c r="GY69" s="87"/>
      <c r="GZ69" s="87"/>
      <c r="HA69" s="87"/>
      <c r="HG69" s="87"/>
      <c r="HH69" s="87"/>
      <c r="HI69" s="87"/>
      <c r="HJ69" s="87"/>
      <c r="HK69" s="87"/>
      <c r="HL69" s="87"/>
      <c r="HM69" s="87"/>
      <c r="HN69" s="87"/>
      <c r="HO69" s="87"/>
      <c r="HP69" s="87"/>
      <c r="HV69" s="87"/>
      <c r="HW69" s="87"/>
      <c r="HX69" s="87"/>
      <c r="HY69" s="87"/>
      <c r="HZ69" s="87"/>
      <c r="IA69" s="87"/>
      <c r="IB69" s="87"/>
      <c r="IC69" s="87"/>
      <c r="ID69" s="87"/>
      <c r="IE69" s="87"/>
      <c r="IK69" s="87"/>
      <c r="IL69" s="87"/>
      <c r="IM69" s="87"/>
      <c r="IN69" s="87"/>
      <c r="IO69" s="87"/>
      <c r="IP69" s="87"/>
      <c r="IQ69" s="87"/>
      <c r="IR69" s="87"/>
      <c r="IS69" s="87"/>
      <c r="IT69" s="87"/>
      <c r="IZ69" s="87"/>
      <c r="JA69" s="87"/>
      <c r="JB69" s="87"/>
      <c r="JC69" s="87"/>
      <c r="JD69" s="87"/>
      <c r="JE69" s="87"/>
      <c r="JF69" s="87"/>
      <c r="JG69" s="87"/>
      <c r="JH69" s="87"/>
      <c r="JI69" s="87"/>
      <c r="JO69" s="87"/>
      <c r="JP69" s="87"/>
      <c r="JQ69" s="87"/>
      <c r="JR69" s="87"/>
      <c r="JS69" s="87"/>
      <c r="JT69" s="87"/>
      <c r="JU69" s="87"/>
      <c r="JV69" s="87"/>
      <c r="JW69" s="87"/>
      <c r="JX69" s="87"/>
      <c r="KD69" s="87"/>
      <c r="KE69" s="87"/>
      <c r="KF69" s="87"/>
      <c r="KG69" s="87"/>
      <c r="KH69" s="87"/>
      <c r="KI69" s="87"/>
      <c r="KJ69" s="87"/>
      <c r="KK69" s="87"/>
      <c r="KL69" s="87"/>
      <c r="KM69" s="87"/>
      <c r="KS69" s="87"/>
      <c r="KT69" s="87"/>
      <c r="KU69" s="87"/>
      <c r="KV69" s="87"/>
      <c r="KW69" s="87"/>
      <c r="KX69" s="87"/>
      <c r="KY69" s="87"/>
      <c r="KZ69" s="87"/>
      <c r="LA69" s="87"/>
      <c r="LB69" s="87"/>
      <c r="LH69" s="87"/>
      <c r="LI69" s="87"/>
      <c r="LJ69" s="87"/>
      <c r="LK69" s="87"/>
      <c r="LL69" s="87"/>
      <c r="LM69" s="87"/>
      <c r="LN69" s="87"/>
      <c r="LO69" s="87"/>
      <c r="LP69" s="87"/>
      <c r="LQ69" s="87"/>
      <c r="LW69" s="87"/>
      <c r="LX69" s="87"/>
      <c r="LY69" s="87"/>
      <c r="LZ69" s="87"/>
      <c r="MA69" s="87"/>
      <c r="MB69" s="87"/>
      <c r="MC69" s="87"/>
      <c r="MD69" s="87"/>
      <c r="ME69" s="87"/>
      <c r="MF69" s="87"/>
      <c r="ML69" s="87"/>
      <c r="MM69" s="87"/>
      <c r="MN69" s="87"/>
      <c r="MO69" s="87"/>
      <c r="MP69" s="87"/>
      <c r="MQ69" s="87"/>
      <c r="MR69" s="87"/>
      <c r="MS69" s="87"/>
      <c r="MT69" s="87"/>
      <c r="MU69" s="87"/>
      <c r="NA69" s="87"/>
      <c r="NB69" s="87"/>
      <c r="NC69" s="87"/>
      <c r="ND69" s="87"/>
      <c r="NE69" s="87"/>
      <c r="NF69" s="87"/>
      <c r="NG69" s="87"/>
      <c r="NH69" s="87"/>
      <c r="NI69" s="87"/>
      <c r="NJ69" s="87"/>
      <c r="NP69" s="87"/>
      <c r="NQ69" s="87"/>
      <c r="NR69" s="87"/>
      <c r="NS69" s="87"/>
      <c r="NT69" s="87"/>
      <c r="NU69" s="87"/>
      <c r="NV69" s="87"/>
      <c r="NW69" s="87"/>
      <c r="NX69" s="87"/>
      <c r="NY69" s="87"/>
      <c r="OE69" s="87"/>
      <c r="OF69" s="87"/>
      <c r="OG69" s="87"/>
      <c r="OH69" s="87"/>
      <c r="OI69" s="87"/>
      <c r="OJ69" s="87"/>
      <c r="OK69" s="87"/>
      <c r="OL69" s="87"/>
      <c r="OM69" s="87"/>
      <c r="ON69" s="87"/>
      <c r="OT69" s="87"/>
      <c r="OU69" s="87"/>
      <c r="OV69" s="87"/>
      <c r="OW69" s="87"/>
      <c r="OX69" s="87"/>
      <c r="OY69" s="87"/>
      <c r="OZ69" s="87"/>
      <c r="PA69" s="87"/>
      <c r="PB69" s="87"/>
      <c r="PC69" s="87"/>
      <c r="PI69" s="87"/>
      <c r="PJ69" s="87"/>
      <c r="PK69" s="87"/>
      <c r="PL69" s="87"/>
      <c r="PM69" s="87"/>
      <c r="PN69" s="87"/>
      <c r="PO69" s="87"/>
      <c r="PP69" s="87"/>
      <c r="PQ69" s="87"/>
      <c r="PR69" s="87"/>
      <c r="PX69" s="87"/>
      <c r="PY69" s="87"/>
      <c r="PZ69" s="87"/>
      <c r="QA69" s="87"/>
      <c r="QB69" s="87"/>
      <c r="QC69" s="87"/>
      <c r="QD69" s="87"/>
      <c r="QE69" s="87"/>
      <c r="QF69" s="87"/>
      <c r="QG69" s="87"/>
      <c r="QM69" s="87"/>
      <c r="QN69" s="87"/>
      <c r="QO69" s="87"/>
      <c r="QP69" s="87"/>
      <c r="QQ69" s="87"/>
      <c r="QR69" s="87"/>
      <c r="QS69" s="87"/>
      <c r="QT69" s="87"/>
      <c r="QU69" s="87"/>
      <c r="QV69" s="87"/>
      <c r="RB69" s="87"/>
      <c r="RC69" s="87"/>
      <c r="RD69" s="87"/>
      <c r="RE69" s="87"/>
      <c r="RF69" s="87"/>
      <c r="RG69" s="87"/>
      <c r="RH69" s="87"/>
      <c r="RI69" s="87"/>
      <c r="RJ69" s="87"/>
      <c r="RK69" s="87"/>
      <c r="RQ69" s="87"/>
      <c r="RR69" s="87"/>
      <c r="RS69" s="87"/>
      <c r="RT69" s="87"/>
      <c r="RU69" s="87"/>
      <c r="RV69" s="87"/>
      <c r="RW69" s="87"/>
      <c r="RX69" s="87"/>
      <c r="RY69" s="87"/>
      <c r="RZ69" s="87"/>
      <c r="SF69" s="87"/>
      <c r="SG69" s="87"/>
      <c r="SH69" s="87"/>
      <c r="SI69" s="87"/>
      <c r="SJ69" s="87"/>
      <c r="SK69" s="87"/>
      <c r="SL69" s="87"/>
      <c r="SM69" s="87"/>
      <c r="SN69" s="87"/>
      <c r="SO69" s="87"/>
      <c r="SU69" s="87"/>
      <c r="SV69" s="87"/>
      <c r="SW69" s="87"/>
      <c r="SX69" s="87"/>
      <c r="SY69" s="87"/>
      <c r="SZ69" s="87"/>
      <c r="TA69" s="87"/>
      <c r="TB69" s="87"/>
      <c r="TC69" s="87"/>
      <c r="TD69" s="87"/>
      <c r="TJ69" s="87"/>
      <c r="TK69" s="87"/>
      <c r="TL69" s="87"/>
      <c r="TM69" s="87"/>
      <c r="TN69" s="87"/>
      <c r="TO69" s="87"/>
      <c r="TP69" s="87"/>
      <c r="TQ69" s="87"/>
      <c r="TR69" s="87"/>
      <c r="TS69" s="87"/>
      <c r="TY69" s="87"/>
      <c r="TZ69" s="87"/>
      <c r="UA69" s="87"/>
      <c r="UB69" s="87"/>
      <c r="UC69" s="87"/>
      <c r="UD69" s="87"/>
      <c r="UE69" s="87"/>
      <c r="UF69" s="87"/>
      <c r="UG69" s="87"/>
      <c r="UH69" s="87"/>
      <c r="UN69" s="87"/>
      <c r="UO69" s="87"/>
      <c r="UP69" s="87"/>
      <c r="UQ69" s="87"/>
      <c r="UR69" s="87"/>
      <c r="US69" s="87"/>
      <c r="UT69" s="87"/>
      <c r="UU69" s="87"/>
      <c r="UV69" s="87"/>
      <c r="UW69" s="87"/>
      <c r="VC69" s="87"/>
      <c r="VD69" s="87"/>
      <c r="VE69" s="87"/>
      <c r="VF69" s="87"/>
      <c r="VG69" s="87"/>
      <c r="VH69" s="87"/>
      <c r="VI69" s="87"/>
      <c r="VJ69" s="87"/>
      <c r="VK69" s="87"/>
      <c r="VL69" s="87"/>
      <c r="VR69" s="87"/>
      <c r="VS69" s="87"/>
      <c r="VT69" s="87"/>
      <c r="VU69" s="87"/>
      <c r="VV69" s="87"/>
      <c r="VW69" s="87"/>
      <c r="VX69" s="87"/>
      <c r="VY69" s="87"/>
      <c r="VZ69" s="87"/>
      <c r="WA69" s="87"/>
      <c r="WG69" s="87"/>
      <c r="WH69" s="87"/>
      <c r="WI69" s="87"/>
      <c r="WJ69" s="87"/>
      <c r="WK69" s="87"/>
      <c r="WL69" s="87"/>
      <c r="WM69" s="87"/>
      <c r="WN69" s="87"/>
      <c r="WO69" s="87"/>
      <c r="WP69" s="87"/>
      <c r="WV69" s="87"/>
      <c r="WW69" s="87"/>
      <c r="WX69" s="87"/>
      <c r="WY69" s="87"/>
      <c r="WZ69" s="87"/>
      <c r="XA69" s="87"/>
      <c r="XB69" s="87"/>
      <c r="XC69" s="87"/>
      <c r="XD69" s="87"/>
      <c r="XE69" s="87"/>
      <c r="XK69" s="87"/>
      <c r="XL69" s="87"/>
      <c r="XM69" s="87"/>
      <c r="XN69" s="87"/>
      <c r="XO69" s="87"/>
      <c r="XP69" s="87"/>
      <c r="XQ69" s="87"/>
      <c r="XR69" s="87"/>
      <c r="XS69" s="87"/>
      <c r="XT69" s="87"/>
      <c r="XZ69" s="87"/>
      <c r="YA69" s="87"/>
      <c r="YB69" s="87"/>
      <c r="YC69" s="87"/>
      <c r="YD69" s="87"/>
      <c r="YE69" s="87"/>
      <c r="YF69" s="87"/>
      <c r="YG69" s="87"/>
      <c r="YH69" s="87"/>
      <c r="YI69" s="87"/>
      <c r="YO69" s="87"/>
      <c r="YP69" s="87"/>
      <c r="YQ69" s="87"/>
      <c r="YR69" s="87"/>
      <c r="YS69" s="87"/>
      <c r="YT69" s="87"/>
      <c r="YU69" s="87"/>
      <c r="YV69" s="87"/>
      <c r="YW69" s="87"/>
      <c r="YX69" s="87"/>
      <c r="ZD69" s="87"/>
      <c r="ZE69" s="87"/>
      <c r="ZF69" s="87"/>
      <c r="ZG69" s="87"/>
      <c r="ZH69" s="87"/>
      <c r="ZI69" s="87"/>
      <c r="ZJ69" s="87"/>
      <c r="ZK69" s="87"/>
      <c r="ZL69" s="87"/>
      <c r="ZM69" s="87"/>
      <c r="ZS69" s="87"/>
      <c r="ZT69" s="87"/>
      <c r="ZU69" s="87"/>
      <c r="ZV69" s="87"/>
      <c r="ZW69" s="87"/>
      <c r="ZX69" s="87"/>
      <c r="ZY69" s="87"/>
      <c r="ZZ69" s="87"/>
      <c r="AAA69" s="87"/>
      <c r="AAB69" s="87"/>
      <c r="AAH69" s="87"/>
      <c r="AAI69" s="87"/>
      <c r="AAJ69" s="87"/>
      <c r="AAK69" s="87"/>
      <c r="AAL69" s="87"/>
      <c r="AAM69" s="87"/>
      <c r="AAN69" s="87"/>
      <c r="AAO69" s="87"/>
      <c r="AAP69" s="87"/>
      <c r="AAQ69" s="87"/>
      <c r="AAW69" s="87"/>
      <c r="AAX69" s="87"/>
      <c r="AAY69" s="87"/>
      <c r="AAZ69" s="87"/>
      <c r="ABA69" s="87"/>
      <c r="ABB69" s="87"/>
      <c r="ABC69" s="87"/>
      <c r="ABD69" s="87"/>
      <c r="ABE69" s="87"/>
      <c r="ABF69" s="87"/>
      <c r="ABL69" s="87"/>
      <c r="ABM69" s="87"/>
      <c r="ABN69" s="87"/>
      <c r="ABO69" s="87"/>
      <c r="ABP69" s="87"/>
      <c r="ABQ69" s="87"/>
      <c r="ABR69" s="87"/>
      <c r="ABS69" s="87"/>
      <c r="ABT69" s="87"/>
      <c r="ABU69" s="87"/>
      <c r="ACA69" s="87"/>
      <c r="ACB69" s="87"/>
      <c r="ACC69" s="87"/>
      <c r="ACD69" s="87"/>
      <c r="ACE69" s="87"/>
      <c r="ACF69" s="87"/>
      <c r="ACG69" s="87"/>
      <c r="ACH69" s="87"/>
      <c r="ACI69" s="87"/>
      <c r="ACJ69" s="87"/>
      <c r="ACP69" s="87"/>
      <c r="ACQ69" s="87"/>
      <c r="ACR69" s="87"/>
      <c r="ACS69" s="87"/>
      <c r="ACT69" s="87"/>
      <c r="ACU69" s="87"/>
      <c r="ACV69" s="87"/>
      <c r="ACW69" s="87"/>
      <c r="ACX69" s="87"/>
      <c r="ACY69" s="87"/>
      <c r="ADE69" s="87"/>
      <c r="ADF69" s="87"/>
      <c r="ADG69" s="87"/>
      <c r="ADH69" s="87"/>
      <c r="ADI69" s="87"/>
      <c r="ADJ69" s="87"/>
      <c r="ADK69" s="87"/>
      <c r="ADL69" s="87"/>
      <c r="ADM69" s="87"/>
      <c r="ADN69" s="87"/>
      <c r="ADT69" s="87"/>
      <c r="ADU69" s="87"/>
      <c r="ADV69" s="87"/>
      <c r="ADW69" s="87"/>
      <c r="ADX69" s="87"/>
      <c r="ADY69" s="87"/>
      <c r="ADZ69" s="87"/>
      <c r="AEA69" s="87"/>
      <c r="AEB69" s="87"/>
      <c r="AEC69" s="87"/>
      <c r="AEI69" s="87"/>
      <c r="AEJ69" s="87"/>
      <c r="AEK69" s="87"/>
      <c r="AEL69" s="87"/>
      <c r="AEM69" s="87"/>
      <c r="AEN69" s="87"/>
      <c r="AEO69" s="87"/>
      <c r="AEP69" s="87"/>
      <c r="AEQ69" s="87"/>
      <c r="AER69" s="87"/>
      <c r="AEX69" s="87"/>
      <c r="AEY69" s="87"/>
      <c r="AEZ69" s="87"/>
      <c r="AFA69" s="87"/>
      <c r="AFB69" s="87"/>
      <c r="AFC69" s="87"/>
      <c r="AFD69" s="87"/>
      <c r="AFE69" s="87"/>
      <c r="AFF69" s="87"/>
      <c r="AFG69" s="87"/>
      <c r="AFM69" s="87"/>
      <c r="AFN69" s="87"/>
      <c r="AFO69" s="87"/>
      <c r="AFP69" s="87"/>
      <c r="AFQ69" s="87"/>
      <c r="AFR69" s="87"/>
      <c r="AFS69" s="87"/>
      <c r="AFT69" s="87"/>
      <c r="AFU69" s="87"/>
      <c r="AFV69" s="87"/>
      <c r="AGB69" s="87"/>
      <c r="AGC69" s="87"/>
      <c r="AGD69" s="87"/>
      <c r="AGE69" s="87"/>
      <c r="AGF69" s="87"/>
      <c r="AGG69" s="87"/>
      <c r="AGH69" s="87"/>
      <c r="AGI69" s="87"/>
      <c r="AGJ69" s="87"/>
      <c r="AGK69" s="87"/>
      <c r="AGQ69" s="87"/>
      <c r="AGR69" s="87"/>
      <c r="AGS69" s="87"/>
      <c r="AGT69" s="87"/>
      <c r="AGU69" s="87"/>
      <c r="AGV69" s="87"/>
      <c r="AGW69" s="87"/>
      <c r="AGX69" s="87"/>
      <c r="AGY69" s="87"/>
      <c r="AGZ69" s="87"/>
      <c r="AHF69" s="87"/>
      <c r="AHG69" s="87"/>
      <c r="AHH69" s="87"/>
      <c r="AHI69" s="87"/>
      <c r="AHJ69" s="87"/>
      <c r="AHK69" s="87"/>
      <c r="AHL69" s="87"/>
      <c r="AHM69" s="87"/>
      <c r="AHN69" s="87"/>
      <c r="AHO69" s="87"/>
      <c r="AHU69" s="87"/>
      <c r="AHV69" s="87"/>
      <c r="AHW69" s="87"/>
      <c r="AHX69" s="87"/>
      <c r="AHY69" s="87"/>
      <c r="AHZ69" s="87"/>
      <c r="AIA69" s="87"/>
      <c r="AIB69" s="87"/>
      <c r="AIC69" s="87"/>
      <c r="AID69" s="87"/>
      <c r="AIJ69" s="87"/>
      <c r="AIK69" s="87"/>
      <c r="AIL69" s="87"/>
      <c r="AIM69" s="87"/>
      <c r="AIN69" s="87"/>
      <c r="AIO69" s="87"/>
      <c r="AIP69" s="87"/>
      <c r="AIQ69" s="87"/>
      <c r="AIR69" s="87"/>
      <c r="AIS69" s="87"/>
      <c r="AIY69" s="87"/>
      <c r="AIZ69" s="87"/>
      <c r="AJA69" s="87"/>
      <c r="AJB69" s="87"/>
      <c r="AJC69" s="87"/>
      <c r="AJD69" s="87"/>
      <c r="AJE69" s="87"/>
      <c r="AJF69" s="87"/>
      <c r="AJG69" s="87"/>
      <c r="AJH69" s="87"/>
      <c r="AJN69" s="87"/>
      <c r="AJO69" s="87"/>
      <c r="AJP69" s="87"/>
      <c r="AJQ69" s="87"/>
      <c r="AJR69" s="87"/>
      <c r="AJS69" s="87"/>
      <c r="AJT69" s="87"/>
      <c r="AJU69" s="87"/>
      <c r="AJV69" s="87"/>
      <c r="AJW69" s="87"/>
      <c r="AKC69" s="87"/>
      <c r="AKD69" s="87"/>
      <c r="AKE69" s="87"/>
      <c r="AKF69" s="87"/>
      <c r="AKG69" s="87"/>
      <c r="AKH69" s="87"/>
      <c r="AKI69" s="87"/>
      <c r="AKJ69" s="87"/>
      <c r="AKK69" s="87"/>
      <c r="AKL69" s="87"/>
      <c r="AKR69" s="87"/>
      <c r="AKS69" s="87"/>
      <c r="AKT69" s="87"/>
      <c r="AKU69" s="87"/>
      <c r="AKV69" s="87"/>
      <c r="AKW69" s="87"/>
      <c r="AKX69" s="87"/>
      <c r="AKY69" s="87"/>
      <c r="AKZ69" s="87"/>
      <c r="ALA69" s="87"/>
      <c r="ALG69" s="87"/>
      <c r="ALH69" s="87"/>
      <c r="ALI69" s="87"/>
      <c r="ALJ69" s="87"/>
      <c r="ALK69" s="87"/>
      <c r="ALL69" s="87"/>
      <c r="ALM69" s="87"/>
      <c r="ALN69" s="87"/>
      <c r="ALO69" s="87"/>
      <c r="ALP69" s="87"/>
      <c r="ALV69" s="87"/>
      <c r="ALW69" s="87"/>
      <c r="ALX69" s="87"/>
      <c r="ALY69" s="87"/>
      <c r="ALZ69" s="87"/>
      <c r="AMA69" s="87"/>
      <c r="AMB69" s="87"/>
      <c r="AMC69" s="87"/>
      <c r="AMD69" s="87"/>
      <c r="AME69" s="87"/>
      <c r="AMK69" s="87"/>
      <c r="AML69" s="87"/>
      <c r="AMM69" s="87"/>
      <c r="AMN69" s="87"/>
      <c r="AMO69" s="87"/>
      <c r="AMP69" s="87"/>
      <c r="AMQ69" s="87"/>
      <c r="AMR69" s="87"/>
      <c r="AMS69" s="87"/>
      <c r="AMT69" s="87"/>
      <c r="AMZ69" s="87"/>
      <c r="ANA69" s="87"/>
      <c r="ANB69" s="87"/>
      <c r="ANC69" s="87"/>
      <c r="AND69" s="87"/>
      <c r="ANE69" s="87"/>
      <c r="ANF69" s="87"/>
      <c r="ANG69" s="87"/>
      <c r="ANH69" s="87"/>
      <c r="ANI69" s="87"/>
      <c r="ANO69" s="87"/>
      <c r="ANP69" s="87"/>
      <c r="ANQ69" s="87"/>
      <c r="ANR69" s="87"/>
      <c r="ANS69" s="87"/>
      <c r="ANT69" s="87"/>
      <c r="ANU69" s="87"/>
      <c r="ANV69" s="87"/>
      <c r="ANW69" s="87"/>
      <c r="ANX69" s="87"/>
      <c r="AOD69" s="87"/>
      <c r="AOE69" s="87"/>
      <c r="AOF69" s="87"/>
      <c r="AOG69" s="87"/>
      <c r="AOH69" s="87"/>
      <c r="AOI69" s="87"/>
      <c r="AOJ69" s="87"/>
      <c r="AOK69" s="87"/>
      <c r="AOL69" s="87"/>
      <c r="AOM69" s="87"/>
      <c r="AOS69" s="87"/>
      <c r="AOT69" s="87"/>
      <c r="AOU69" s="87"/>
      <c r="AOV69" s="87"/>
      <c r="AOW69" s="87"/>
      <c r="AOX69" s="87"/>
      <c r="AOY69" s="87"/>
      <c r="AOZ69" s="87"/>
      <c r="APA69" s="87"/>
      <c r="APB69" s="87"/>
      <c r="APH69" s="87"/>
      <c r="API69" s="87"/>
      <c r="APJ69" s="87"/>
      <c r="APK69" s="87"/>
      <c r="APL69" s="87"/>
      <c r="APM69" s="87"/>
      <c r="APN69" s="87"/>
      <c r="APO69" s="87"/>
      <c r="APP69" s="87"/>
      <c r="APQ69" s="87"/>
      <c r="APW69" s="87"/>
      <c r="APX69" s="87"/>
      <c r="APY69" s="87"/>
      <c r="APZ69" s="87"/>
      <c r="AQA69" s="87"/>
      <c r="AQB69" s="87"/>
      <c r="AQC69" s="87"/>
      <c r="AQD69" s="87"/>
      <c r="AQE69" s="87"/>
      <c r="AQF69" s="87"/>
      <c r="AQL69" s="87"/>
      <c r="AQM69" s="87"/>
      <c r="AQN69" s="87"/>
      <c r="AQO69" s="87"/>
      <c r="AQP69" s="87"/>
      <c r="AQQ69" s="87"/>
      <c r="AQR69" s="87"/>
      <c r="AQS69" s="87"/>
      <c r="AQT69" s="87"/>
      <c r="AQU69" s="87"/>
      <c r="ARA69" s="87"/>
      <c r="ARB69" s="87"/>
      <c r="ARC69" s="87"/>
      <c r="ARD69" s="87"/>
      <c r="ARE69" s="87"/>
      <c r="ARF69" s="87"/>
      <c r="ARG69" s="87"/>
      <c r="ARH69" s="87"/>
      <c r="ARI69" s="87"/>
      <c r="ARJ69" s="87"/>
      <c r="ARP69" s="87"/>
      <c r="ARQ69" s="87"/>
      <c r="ARR69" s="87"/>
      <c r="ARS69" s="87"/>
      <c r="ART69" s="87"/>
      <c r="ARU69" s="87"/>
      <c r="ARV69" s="87"/>
      <c r="ARW69" s="87"/>
      <c r="ARX69" s="87"/>
      <c r="ARY69" s="87"/>
      <c r="ASE69" s="87"/>
      <c r="ASF69" s="87"/>
      <c r="ASG69" s="87"/>
      <c r="ASH69" s="87"/>
      <c r="ASI69" s="87"/>
      <c r="ASJ69" s="87"/>
      <c r="ASK69" s="87"/>
      <c r="ASL69" s="87"/>
      <c r="ASM69" s="87"/>
      <c r="ASN69" s="87"/>
      <c r="AST69" s="87"/>
      <c r="ASU69" s="87"/>
      <c r="ASV69" s="87"/>
      <c r="ASW69" s="87"/>
      <c r="ASX69" s="87"/>
      <c r="ASY69" s="87"/>
      <c r="ASZ69" s="87"/>
      <c r="ATA69" s="87"/>
      <c r="ATB69" s="87"/>
      <c r="ATC69" s="87"/>
      <c r="ATI69" s="87"/>
      <c r="ATJ69" s="87"/>
      <c r="ATK69" s="87"/>
      <c r="ATL69" s="87"/>
      <c r="ATM69" s="87"/>
      <c r="ATN69" s="87"/>
      <c r="ATO69" s="87"/>
      <c r="ATP69" s="87"/>
      <c r="ATQ69" s="87"/>
      <c r="ATR69" s="87"/>
      <c r="ATX69" s="87"/>
      <c r="ATY69" s="87"/>
      <c r="ATZ69" s="87"/>
      <c r="AUA69" s="87"/>
      <c r="AUB69" s="87"/>
      <c r="AUC69" s="87"/>
      <c r="AUD69" s="87"/>
      <c r="AUE69" s="87"/>
      <c r="AUF69" s="87"/>
      <c r="AUG69" s="87"/>
      <c r="AUM69" s="87"/>
      <c r="AUN69" s="87"/>
      <c r="AUO69" s="87"/>
      <c r="AUP69" s="87"/>
      <c r="AUQ69" s="87"/>
      <c r="AUR69" s="87"/>
      <c r="AUS69" s="87"/>
      <c r="AUT69" s="87"/>
      <c r="AUU69" s="87"/>
      <c r="AUV69" s="87"/>
      <c r="AVB69" s="87"/>
      <c r="AVC69" s="87"/>
      <c r="AVD69" s="87"/>
      <c r="AVE69" s="87"/>
      <c r="AVF69" s="87"/>
      <c r="AVG69" s="87"/>
      <c r="AVH69" s="87"/>
      <c r="AVI69" s="87"/>
      <c r="AVJ69" s="87"/>
      <c r="AVK69" s="87"/>
      <c r="AVQ69" s="87"/>
      <c r="AVR69" s="87"/>
      <c r="AVS69" s="87"/>
      <c r="AVT69" s="87"/>
      <c r="AVU69" s="87"/>
      <c r="AVV69" s="87"/>
      <c r="AVW69" s="87"/>
      <c r="AVX69" s="87"/>
      <c r="AVY69" s="87"/>
      <c r="AVZ69" s="87"/>
      <c r="AWF69" s="87"/>
      <c r="AWG69" s="87"/>
      <c r="AWH69" s="87"/>
      <c r="AWI69" s="87"/>
      <c r="AWJ69" s="87"/>
      <c r="AWK69" s="87"/>
      <c r="AWL69" s="87"/>
      <c r="AWM69" s="87"/>
      <c r="AWN69" s="87"/>
      <c r="AWO69" s="87"/>
      <c r="AWU69" s="87"/>
      <c r="AWV69" s="87"/>
      <c r="AWW69" s="87"/>
      <c r="AWX69" s="87"/>
      <c r="AWY69" s="87"/>
      <c r="AWZ69" s="87"/>
      <c r="AXA69" s="87"/>
      <c r="AXB69" s="87"/>
      <c r="AXC69" s="87"/>
      <c r="AXD69" s="87"/>
      <c r="AXJ69" s="87"/>
      <c r="AXK69" s="87"/>
      <c r="AXL69" s="87"/>
      <c r="AXM69" s="87"/>
      <c r="AXN69" s="87"/>
      <c r="AXO69" s="87"/>
      <c r="AXP69" s="87"/>
      <c r="AXQ69" s="87"/>
      <c r="AXR69" s="87"/>
      <c r="AXS69" s="87"/>
      <c r="AXY69" s="87"/>
      <c r="AXZ69" s="87"/>
      <c r="AYA69" s="87"/>
      <c r="AYB69" s="87"/>
      <c r="AYC69" s="87"/>
      <c r="AYD69" s="87"/>
      <c r="AYE69" s="87"/>
      <c r="AYF69" s="87"/>
      <c r="AYG69" s="87"/>
      <c r="AYH69" s="87"/>
      <c r="AYN69" s="87"/>
      <c r="AYO69" s="87"/>
      <c r="AYP69" s="87"/>
      <c r="AYQ69" s="87"/>
      <c r="AYR69" s="87"/>
      <c r="AYS69" s="87"/>
      <c r="AYT69" s="87"/>
      <c r="AYU69" s="87"/>
      <c r="AYV69" s="87"/>
      <c r="AYW69" s="87"/>
      <c r="AZC69" s="87"/>
      <c r="AZD69" s="87"/>
      <c r="AZE69" s="87"/>
      <c r="AZF69" s="87"/>
      <c r="AZG69" s="87"/>
      <c r="AZH69" s="87"/>
      <c r="AZI69" s="87"/>
      <c r="AZJ69" s="87"/>
      <c r="AZK69" s="87"/>
      <c r="AZL69" s="87"/>
      <c r="AZR69" s="87"/>
      <c r="AZS69" s="87"/>
      <c r="AZT69" s="87"/>
      <c r="AZU69" s="87"/>
      <c r="AZV69" s="87"/>
      <c r="AZW69" s="87"/>
      <c r="AZX69" s="87"/>
      <c r="AZY69" s="87"/>
      <c r="AZZ69" s="87"/>
      <c r="BAA69" s="87"/>
      <c r="BAG69" s="87"/>
      <c r="BAH69" s="87"/>
      <c r="BAI69" s="87"/>
      <c r="BAJ69" s="87"/>
      <c r="BAK69" s="87"/>
      <c r="BAL69" s="87"/>
      <c r="BAM69" s="87"/>
      <c r="BAN69" s="87"/>
      <c r="BAO69" s="87"/>
      <c r="BAP69" s="87"/>
      <c r="BAV69" s="87"/>
      <c r="BAW69" s="87"/>
      <c r="BAX69" s="87"/>
      <c r="BAY69" s="87"/>
      <c r="BAZ69" s="87"/>
      <c r="BBA69" s="87"/>
      <c r="BBB69" s="87"/>
      <c r="BBC69" s="87"/>
      <c r="BBD69" s="87"/>
      <c r="BBE69" s="87"/>
      <c r="BBK69" s="87"/>
      <c r="BBL69" s="87"/>
      <c r="BBM69" s="87"/>
      <c r="BBN69" s="87"/>
      <c r="BBO69" s="87"/>
      <c r="BBP69" s="87"/>
      <c r="BBQ69" s="87"/>
      <c r="BBR69" s="87"/>
      <c r="BBS69" s="87"/>
      <c r="BBT69" s="87"/>
      <c r="BBZ69" s="87"/>
      <c r="BCA69" s="87"/>
      <c r="BCB69" s="87"/>
      <c r="BCC69" s="87"/>
      <c r="BCD69" s="87"/>
      <c r="BCE69" s="87"/>
      <c r="BCF69" s="87"/>
      <c r="BCG69" s="87"/>
      <c r="BCH69" s="87"/>
      <c r="BCI69" s="87"/>
      <c r="BCO69" s="87"/>
      <c r="BCP69" s="87"/>
      <c r="BCQ69" s="87"/>
      <c r="BCR69" s="87"/>
      <c r="BCS69" s="87"/>
      <c r="BCT69" s="87"/>
      <c r="BCU69" s="87"/>
      <c r="BCV69" s="87"/>
      <c r="BCW69" s="87"/>
      <c r="BCX69" s="87"/>
      <c r="BDD69" s="87"/>
      <c r="BDE69" s="87"/>
      <c r="BDF69" s="87"/>
      <c r="BDG69" s="87"/>
      <c r="BDH69" s="87"/>
      <c r="BDI69" s="87"/>
      <c r="BDJ69" s="87"/>
      <c r="BDK69" s="87"/>
      <c r="BDL69" s="87"/>
      <c r="BDM69" s="87"/>
      <c r="BDS69" s="87"/>
      <c r="BDT69" s="87"/>
      <c r="BDU69" s="87"/>
      <c r="BDV69" s="87"/>
      <c r="BDW69" s="87"/>
      <c r="BDX69" s="87"/>
      <c r="BDY69" s="87"/>
      <c r="BDZ69" s="87"/>
      <c r="BEA69" s="87"/>
      <c r="BEB69" s="87"/>
      <c r="BEH69" s="87"/>
      <c r="BEI69" s="87"/>
      <c r="BEJ69" s="87"/>
      <c r="BEK69" s="87"/>
      <c r="BEL69" s="87"/>
      <c r="BEM69" s="87"/>
      <c r="BEN69" s="87"/>
      <c r="BEO69" s="87"/>
      <c r="BEP69" s="87"/>
      <c r="BEQ69" s="87"/>
      <c r="BEW69" s="87"/>
      <c r="BEX69" s="87"/>
      <c r="BEY69" s="87"/>
      <c r="BEZ69" s="87"/>
      <c r="BFA69" s="87"/>
      <c r="BFB69" s="87"/>
      <c r="BFC69" s="87"/>
      <c r="BFD69" s="87"/>
      <c r="BFE69" s="87"/>
      <c r="BFF69" s="87"/>
      <c r="BFL69" s="87"/>
      <c r="BFM69" s="87"/>
      <c r="BFN69" s="87"/>
      <c r="BFO69" s="87"/>
      <c r="BFP69" s="87"/>
      <c r="BFQ69" s="87"/>
      <c r="BFR69" s="87"/>
      <c r="BFS69" s="87"/>
      <c r="BFT69" s="87"/>
      <c r="BFU69" s="87"/>
      <c r="BGA69" s="87"/>
      <c r="BGB69" s="87"/>
      <c r="BGC69" s="87"/>
      <c r="BGD69" s="87"/>
      <c r="BGE69" s="87"/>
      <c r="BGF69" s="87"/>
      <c r="BGG69" s="87"/>
      <c r="BGH69" s="87"/>
      <c r="BGI69" s="87"/>
      <c r="BGJ69" s="87"/>
      <c r="BGP69" s="87"/>
      <c r="BGQ69" s="87"/>
      <c r="BGR69" s="87"/>
      <c r="BGS69" s="87"/>
      <c r="BGT69" s="87"/>
      <c r="BGU69" s="87"/>
      <c r="BGV69" s="87"/>
      <c r="BGW69" s="87"/>
      <c r="BGX69" s="87"/>
      <c r="BGY69" s="87"/>
      <c r="BHE69" s="87"/>
      <c r="BHF69" s="87"/>
      <c r="BHG69" s="87"/>
      <c r="BHH69" s="87"/>
      <c r="BHI69" s="87"/>
      <c r="BHJ69" s="87"/>
      <c r="BHK69" s="87"/>
      <c r="BHL69" s="87"/>
      <c r="BHM69" s="87"/>
      <c r="BHN69" s="87"/>
      <c r="BHT69" s="87"/>
      <c r="BHU69" s="87"/>
      <c r="BHV69" s="87"/>
      <c r="BHW69" s="87"/>
      <c r="BHX69" s="87"/>
      <c r="BHY69" s="87"/>
      <c r="BHZ69" s="87"/>
      <c r="BIA69" s="87"/>
      <c r="BIB69" s="87"/>
      <c r="BIC69" s="87"/>
      <c r="BII69" s="87"/>
      <c r="BIJ69" s="87"/>
      <c r="BIK69" s="87"/>
      <c r="BIL69" s="87"/>
      <c r="BIM69" s="87"/>
      <c r="BIN69" s="87"/>
      <c r="BIO69" s="87"/>
      <c r="BIP69" s="87"/>
      <c r="BIQ69" s="87"/>
      <c r="BIR69" s="87"/>
      <c r="BIX69" s="87"/>
      <c r="BIY69" s="87"/>
      <c r="BIZ69" s="87"/>
      <c r="BJA69" s="87"/>
      <c r="BJB69" s="87"/>
      <c r="BJC69" s="87"/>
      <c r="BJD69" s="87"/>
      <c r="BJE69" s="87"/>
      <c r="BJF69" s="87"/>
      <c r="BJG69" s="87"/>
      <c r="BJM69" s="87"/>
      <c r="BJN69" s="87"/>
      <c r="BJO69" s="87"/>
      <c r="BJP69" s="87"/>
      <c r="BJQ69" s="87"/>
      <c r="BJR69" s="87"/>
      <c r="BJS69" s="87"/>
      <c r="BJT69" s="87"/>
      <c r="BJU69" s="87"/>
      <c r="BJV69" s="87"/>
      <c r="BKB69" s="87"/>
      <c r="BKC69" s="87"/>
      <c r="BKD69" s="87"/>
      <c r="BKE69" s="87"/>
      <c r="BKF69" s="87"/>
      <c r="BKG69" s="87"/>
      <c r="BKH69" s="87"/>
      <c r="BKI69" s="87"/>
      <c r="BKJ69" s="87"/>
      <c r="BKK69" s="87"/>
      <c r="BKQ69" s="87"/>
      <c r="BKR69" s="87"/>
      <c r="BKS69" s="87"/>
      <c r="BKT69" s="87"/>
      <c r="BKU69" s="87"/>
      <c r="BKV69" s="87"/>
      <c r="BKW69" s="87"/>
      <c r="BKX69" s="87"/>
      <c r="BKY69" s="87"/>
      <c r="BKZ69" s="87"/>
      <c r="BLF69" s="87"/>
      <c r="BLG69" s="87"/>
      <c r="BLH69" s="87"/>
      <c r="BLI69" s="87"/>
      <c r="BLJ69" s="87"/>
      <c r="BLK69" s="87"/>
      <c r="BLL69" s="87"/>
      <c r="BLM69" s="87"/>
      <c r="BLN69" s="87"/>
      <c r="BLO69" s="87"/>
      <c r="BLU69" s="87"/>
      <c r="BLV69" s="87"/>
      <c r="BLW69" s="87"/>
      <c r="BLX69" s="87"/>
      <c r="BLY69" s="87"/>
      <c r="BLZ69" s="87"/>
      <c r="BMA69" s="87"/>
      <c r="BMB69" s="87"/>
      <c r="BMC69" s="87"/>
      <c r="BMD69" s="87"/>
      <c r="BMJ69" s="87"/>
      <c r="BMK69" s="87"/>
      <c r="BML69" s="87"/>
      <c r="BMM69" s="87"/>
      <c r="BMN69" s="87"/>
      <c r="BMO69" s="87"/>
      <c r="BMP69" s="87"/>
      <c r="BMQ69" s="87"/>
      <c r="BMR69" s="87"/>
      <c r="BMS69" s="87"/>
      <c r="BMY69" s="87"/>
      <c r="BMZ69" s="87"/>
      <c r="BNA69" s="87"/>
      <c r="BNB69" s="87"/>
      <c r="BNC69" s="87"/>
      <c r="BND69" s="87"/>
      <c r="BNE69" s="87"/>
      <c r="BNF69" s="87"/>
      <c r="BNG69" s="87"/>
      <c r="BNH69" s="87"/>
      <c r="BNN69" s="87"/>
      <c r="BNO69" s="87"/>
      <c r="BNP69" s="87"/>
      <c r="BNQ69" s="87"/>
      <c r="BNR69" s="87"/>
      <c r="BNS69" s="87"/>
      <c r="BNT69" s="87"/>
      <c r="BNU69" s="87"/>
      <c r="BNV69" s="87"/>
      <c r="BNW69" s="87"/>
      <c r="BOC69" s="87"/>
      <c r="BOD69" s="87"/>
      <c r="BOE69" s="87"/>
      <c r="BOF69" s="87"/>
      <c r="BOG69" s="87"/>
      <c r="BOH69" s="87"/>
      <c r="BOI69" s="87"/>
      <c r="BOJ69" s="87"/>
      <c r="BOK69" s="87"/>
      <c r="BOL69" s="87"/>
      <c r="BOR69" s="87"/>
      <c r="BOS69" s="87"/>
      <c r="BOT69" s="87"/>
      <c r="BOU69" s="87"/>
      <c r="BOV69" s="87"/>
      <c r="BOW69" s="87"/>
      <c r="BOX69" s="87"/>
      <c r="BOY69" s="87"/>
      <c r="BOZ69" s="87"/>
      <c r="BPA69" s="87"/>
      <c r="BPG69" s="87"/>
      <c r="BPH69" s="87"/>
      <c r="BPI69" s="87"/>
      <c r="BPJ69" s="87"/>
      <c r="BPK69" s="87"/>
      <c r="BPL69" s="87"/>
      <c r="BPM69" s="87"/>
      <c r="BPN69" s="87"/>
      <c r="BPO69" s="87"/>
      <c r="BPP69" s="87"/>
      <c r="BPV69" s="87"/>
      <c r="BPW69" s="87"/>
      <c r="BPX69" s="87"/>
      <c r="BPY69" s="87"/>
      <c r="BPZ69" s="87"/>
      <c r="BQA69" s="87"/>
      <c r="BQB69" s="87"/>
      <c r="BQC69" s="87"/>
      <c r="BQD69" s="87"/>
      <c r="BQE69" s="87"/>
      <c r="BQK69" s="87"/>
      <c r="BQL69" s="87"/>
      <c r="BQM69" s="87"/>
      <c r="BQN69" s="87"/>
      <c r="BQO69" s="87"/>
      <c r="BQP69" s="87"/>
      <c r="BQQ69" s="87"/>
      <c r="BQR69" s="87"/>
      <c r="BQS69" s="87"/>
      <c r="BQT69" s="87"/>
      <c r="BQZ69" s="87"/>
      <c r="BRA69" s="87"/>
      <c r="BRB69" s="87"/>
      <c r="BRC69" s="87"/>
      <c r="BRD69" s="87"/>
      <c r="BRE69" s="87"/>
      <c r="BRF69" s="87"/>
      <c r="BRG69" s="87"/>
      <c r="BRH69" s="87"/>
      <c r="BRI69" s="87"/>
      <c r="BRO69" s="87"/>
      <c r="BRP69" s="87"/>
      <c r="BRQ69" s="87"/>
      <c r="BRR69" s="87"/>
      <c r="BRS69" s="87"/>
      <c r="BRT69" s="87"/>
      <c r="BRU69" s="87"/>
      <c r="BRV69" s="87"/>
      <c r="BRW69" s="87"/>
      <c r="BRX69" s="87"/>
      <c r="BSD69" s="87"/>
      <c r="BSE69" s="87"/>
      <c r="BSF69" s="87"/>
      <c r="BSG69" s="87"/>
      <c r="BSH69" s="87"/>
      <c r="BSI69" s="87"/>
      <c r="BSJ69" s="87"/>
      <c r="BSK69" s="87"/>
      <c r="BSL69" s="87"/>
      <c r="BSM69" s="87"/>
      <c r="BSS69" s="87"/>
      <c r="BST69" s="87"/>
      <c r="BSU69" s="87"/>
      <c r="BSV69" s="87"/>
      <c r="BSW69" s="87"/>
      <c r="BSX69" s="87"/>
      <c r="BSY69" s="87"/>
      <c r="BSZ69" s="87"/>
      <c r="BTA69" s="87"/>
      <c r="BTB69" s="87"/>
      <c r="BTH69" s="87"/>
      <c r="BTI69" s="87"/>
      <c r="BTJ69" s="87"/>
      <c r="BTK69" s="87"/>
      <c r="BTL69" s="87"/>
      <c r="BTM69" s="87"/>
      <c r="BTN69" s="87"/>
      <c r="BTO69" s="87"/>
      <c r="BTP69" s="87"/>
      <c r="BTQ69" s="87"/>
      <c r="BTW69" s="87"/>
      <c r="BTX69" s="87"/>
      <c r="BTY69" s="87"/>
      <c r="BTZ69" s="87"/>
      <c r="BUA69" s="87"/>
      <c r="BUB69" s="87"/>
      <c r="BUC69" s="87"/>
      <c r="BUD69" s="87"/>
      <c r="BUE69" s="87"/>
      <c r="BUF69" s="87"/>
      <c r="BUL69" s="87"/>
      <c r="BUM69" s="87"/>
      <c r="BUN69" s="87"/>
      <c r="BUO69" s="87"/>
      <c r="BUP69" s="87"/>
      <c r="BUQ69" s="87"/>
      <c r="BUR69" s="87"/>
      <c r="BUS69" s="87"/>
      <c r="BUT69" s="87"/>
      <c r="BUU69" s="87"/>
      <c r="BVA69" s="87"/>
      <c r="BVB69" s="87"/>
      <c r="BVC69" s="87"/>
      <c r="BVD69" s="87"/>
      <c r="BVE69" s="87"/>
      <c r="BVF69" s="87"/>
      <c r="BVG69" s="87"/>
      <c r="BVH69" s="87"/>
      <c r="BVI69" s="87"/>
      <c r="BVJ69" s="87"/>
      <c r="BVP69" s="87"/>
      <c r="BVQ69" s="87"/>
      <c r="BVR69" s="87"/>
      <c r="BVS69" s="87"/>
      <c r="BVT69" s="87"/>
      <c r="BVU69" s="87"/>
      <c r="BVV69" s="87"/>
      <c r="BVW69" s="87"/>
      <c r="BVX69" s="87"/>
      <c r="BVY69" s="87"/>
      <c r="BWE69" s="87"/>
      <c r="BWF69" s="87"/>
      <c r="BWG69" s="87"/>
      <c r="BWH69" s="87"/>
      <c r="BWI69" s="87"/>
      <c r="BWJ69" s="87"/>
      <c r="BWK69" s="87"/>
      <c r="BWL69" s="87"/>
      <c r="BWM69" s="87"/>
      <c r="BWN69" s="87"/>
      <c r="BWT69" s="87"/>
      <c r="BWU69" s="87"/>
      <c r="BWV69" s="87"/>
      <c r="BWW69" s="87"/>
      <c r="BWX69" s="87"/>
      <c r="BWY69" s="87"/>
      <c r="BWZ69" s="87"/>
      <c r="BXA69" s="87"/>
      <c r="BXB69" s="87"/>
      <c r="BXC69" s="87"/>
      <c r="BXI69" s="87"/>
      <c r="BXJ69" s="87"/>
      <c r="BXK69" s="87"/>
      <c r="BXL69" s="87"/>
      <c r="BXM69" s="87"/>
      <c r="BXN69" s="87"/>
      <c r="BXO69" s="87"/>
      <c r="BXP69" s="87"/>
      <c r="BXQ69" s="87"/>
      <c r="BXR69" s="87"/>
      <c r="BXX69" s="87"/>
      <c r="BXY69" s="87"/>
      <c r="BXZ69" s="87"/>
      <c r="BYA69" s="87"/>
      <c r="BYB69" s="87"/>
      <c r="BYC69" s="87"/>
      <c r="BYD69" s="87"/>
      <c r="BYE69" s="87"/>
      <c r="BYF69" s="87"/>
      <c r="BYG69" s="87"/>
      <c r="BYM69" s="87"/>
      <c r="BYN69" s="87"/>
      <c r="BYO69" s="87"/>
      <c r="BYP69" s="87"/>
      <c r="BYQ69" s="87"/>
      <c r="BYR69" s="87"/>
      <c r="BYS69" s="87"/>
      <c r="BYT69" s="87"/>
      <c r="BYU69" s="87"/>
      <c r="BYV69" s="87"/>
      <c r="BZB69" s="87"/>
      <c r="BZC69" s="87"/>
      <c r="BZD69" s="87"/>
      <c r="BZE69" s="87"/>
      <c r="BZF69" s="87"/>
      <c r="BZG69" s="87"/>
      <c r="BZH69" s="87"/>
      <c r="BZI69" s="87"/>
      <c r="BZJ69" s="87"/>
      <c r="BZK69" s="87"/>
      <c r="BZQ69" s="87"/>
      <c r="BZR69" s="87"/>
      <c r="BZS69" s="87"/>
      <c r="BZT69" s="87"/>
      <c r="BZU69" s="87"/>
      <c r="BZV69" s="87"/>
      <c r="BZW69" s="87"/>
      <c r="BZX69" s="87"/>
      <c r="BZY69" s="87"/>
      <c r="BZZ69" s="87"/>
      <c r="CAF69" s="87"/>
      <c r="CAG69" s="87"/>
      <c r="CAH69" s="87"/>
      <c r="CAI69" s="87"/>
      <c r="CAJ69" s="87"/>
      <c r="CAK69" s="87"/>
      <c r="CAL69" s="87"/>
      <c r="CAM69" s="87"/>
      <c r="CAN69" s="87"/>
      <c r="CAO69" s="87"/>
      <c r="CAU69" s="87"/>
      <c r="CAV69" s="87"/>
      <c r="CAW69" s="87"/>
      <c r="CAX69" s="87"/>
      <c r="CAY69" s="87"/>
      <c r="CAZ69" s="87"/>
      <c r="CBA69" s="87"/>
      <c r="CBB69" s="87"/>
      <c r="CBC69" s="87"/>
      <c r="CBD69" s="87"/>
      <c r="CBJ69" s="87"/>
      <c r="CBK69" s="87"/>
      <c r="CBL69" s="87"/>
      <c r="CBM69" s="87"/>
      <c r="CBN69" s="87"/>
      <c r="CBO69" s="87"/>
      <c r="CBP69" s="87"/>
      <c r="CBQ69" s="87"/>
      <c r="CBR69" s="87"/>
      <c r="CBS69" s="87"/>
      <c r="CBY69" s="87"/>
      <c r="CBZ69" s="87"/>
      <c r="CCA69" s="87"/>
      <c r="CCB69" s="87"/>
      <c r="CCC69" s="87"/>
      <c r="CCD69" s="87"/>
      <c r="CCE69" s="87"/>
      <c r="CCF69" s="87"/>
      <c r="CCG69" s="87"/>
      <c r="CCH69" s="87"/>
      <c r="CCN69" s="87"/>
      <c r="CCO69" s="87"/>
      <c r="CCP69" s="87"/>
      <c r="CCQ69" s="87"/>
      <c r="CCR69" s="87"/>
      <c r="CCS69" s="87"/>
      <c r="CCT69" s="87"/>
      <c r="CCU69" s="87"/>
      <c r="CCV69" s="87"/>
      <c r="CCW69" s="87"/>
      <c r="CDC69" s="87"/>
      <c r="CDD69" s="87"/>
      <c r="CDE69" s="87"/>
      <c r="CDF69" s="87"/>
      <c r="CDG69" s="87"/>
      <c r="CDH69" s="87"/>
      <c r="CDI69" s="87"/>
      <c r="CDJ69" s="87"/>
      <c r="CDK69" s="87"/>
      <c r="CDL69" s="87"/>
      <c r="CDR69" s="87"/>
      <c r="CDS69" s="87"/>
      <c r="CDT69" s="87"/>
      <c r="CDU69" s="87"/>
      <c r="CDV69" s="87"/>
      <c r="CDW69" s="87"/>
      <c r="CDX69" s="87"/>
      <c r="CDY69" s="87"/>
      <c r="CDZ69" s="87"/>
      <c r="CEA69" s="87"/>
      <c r="CEG69" s="87"/>
      <c r="CEH69" s="87"/>
      <c r="CEI69" s="87"/>
      <c r="CEJ69" s="87"/>
      <c r="CEK69" s="87"/>
      <c r="CEL69" s="87"/>
      <c r="CEM69" s="87"/>
      <c r="CEN69" s="87"/>
      <c r="CEO69" s="87"/>
      <c r="CEP69" s="87"/>
      <c r="CEV69" s="87"/>
      <c r="CEW69" s="87"/>
      <c r="CEX69" s="87"/>
      <c r="CEY69" s="87"/>
      <c r="CEZ69" s="87"/>
      <c r="CFA69" s="87"/>
      <c r="CFB69" s="87"/>
      <c r="CFC69" s="87"/>
      <c r="CFD69" s="87"/>
      <c r="CFE69" s="87"/>
      <c r="CFK69" s="87"/>
      <c r="CFL69" s="87"/>
      <c r="CFM69" s="87"/>
      <c r="CFN69" s="87"/>
      <c r="CFO69" s="87"/>
      <c r="CFP69" s="87"/>
      <c r="CFQ69" s="87"/>
      <c r="CFR69" s="87"/>
      <c r="CFS69" s="87"/>
      <c r="CFT69" s="87"/>
      <c r="CFZ69" s="87"/>
      <c r="CGA69" s="87"/>
      <c r="CGB69" s="87"/>
      <c r="CGC69" s="87"/>
      <c r="CGD69" s="87"/>
      <c r="CGE69" s="87"/>
      <c r="CGF69" s="87"/>
      <c r="CGG69" s="87"/>
      <c r="CGH69" s="87"/>
      <c r="CGI69" s="87"/>
      <c r="CGO69" s="87"/>
      <c r="CGP69" s="87"/>
      <c r="CGQ69" s="87"/>
      <c r="CGR69" s="87"/>
      <c r="CGS69" s="87"/>
      <c r="CGT69" s="87"/>
      <c r="CGU69" s="87"/>
      <c r="CGV69" s="87"/>
      <c r="CGW69" s="87"/>
      <c r="CGX69" s="87"/>
      <c r="CHD69" s="87"/>
      <c r="CHE69" s="87"/>
      <c r="CHF69" s="87"/>
      <c r="CHG69" s="87"/>
      <c r="CHH69" s="87"/>
      <c r="CHI69" s="87"/>
      <c r="CHJ69" s="87"/>
      <c r="CHK69" s="87"/>
      <c r="CHL69" s="87"/>
      <c r="CHM69" s="87"/>
      <c r="CHS69" s="87"/>
      <c r="CHT69" s="87"/>
      <c r="CHU69" s="87"/>
      <c r="CHV69" s="87"/>
      <c r="CHW69" s="87"/>
      <c r="CHX69" s="87"/>
      <c r="CHY69" s="87"/>
      <c r="CHZ69" s="87"/>
      <c r="CIA69" s="87"/>
      <c r="CIB69" s="87"/>
      <c r="CIH69" s="87"/>
      <c r="CII69" s="87"/>
      <c r="CIJ69" s="87"/>
      <c r="CIK69" s="87"/>
      <c r="CIL69" s="87"/>
      <c r="CIM69" s="87"/>
      <c r="CIN69" s="87"/>
      <c r="CIO69" s="87"/>
      <c r="CIP69" s="87"/>
      <c r="CIQ69" s="87"/>
      <c r="CIW69" s="87"/>
      <c r="CIX69" s="87"/>
      <c r="CIY69" s="87"/>
      <c r="CIZ69" s="87"/>
      <c r="CJA69" s="87"/>
      <c r="CJB69" s="87"/>
      <c r="CJC69" s="87"/>
      <c r="CJD69" s="87"/>
      <c r="CJE69" s="87"/>
      <c r="CJF69" s="87"/>
      <c r="CJL69" s="87"/>
      <c r="CJM69" s="87"/>
      <c r="CJN69" s="87"/>
      <c r="CJO69" s="87"/>
      <c r="CJP69" s="87"/>
      <c r="CJQ69" s="87"/>
      <c r="CJR69" s="87"/>
      <c r="CJS69" s="87"/>
      <c r="CJT69" s="87"/>
      <c r="CJU69" s="87"/>
      <c r="CKA69" s="87"/>
      <c r="CKB69" s="87"/>
      <c r="CKC69" s="87"/>
      <c r="CKD69" s="87"/>
      <c r="CKE69" s="87"/>
      <c r="CKF69" s="87"/>
      <c r="CKG69" s="87"/>
      <c r="CKH69" s="87"/>
      <c r="CKI69" s="87"/>
      <c r="CKJ69" s="87"/>
      <c r="CKP69" s="87"/>
      <c r="CKQ69" s="87"/>
      <c r="CKR69" s="87"/>
      <c r="CKS69" s="87"/>
      <c r="CKT69" s="87"/>
      <c r="CKU69" s="87"/>
      <c r="CKV69" s="87"/>
      <c r="CKW69" s="87"/>
      <c r="CKX69" s="87"/>
      <c r="CKY69" s="87"/>
      <c r="CLE69" s="87"/>
      <c r="CLF69" s="87"/>
      <c r="CLG69" s="87"/>
      <c r="CLH69" s="87"/>
      <c r="CLI69" s="87"/>
      <c r="CLJ69" s="87"/>
      <c r="CLK69" s="87"/>
      <c r="CLL69" s="87"/>
      <c r="CLM69" s="87"/>
      <c r="CLN69" s="87"/>
      <c r="CLT69" s="87"/>
      <c r="CLU69" s="87"/>
      <c r="CLV69" s="87"/>
      <c r="CLW69" s="87"/>
      <c r="CLX69" s="87"/>
      <c r="CLY69" s="87"/>
      <c r="CLZ69" s="87"/>
      <c r="CMA69" s="87"/>
      <c r="CMB69" s="87"/>
      <c r="CMC69" s="87"/>
      <c r="CMI69" s="87"/>
      <c r="CMJ69" s="87"/>
      <c r="CMK69" s="87"/>
      <c r="CML69" s="87"/>
      <c r="CMM69" s="87"/>
      <c r="CMN69" s="87"/>
      <c r="CMO69" s="87"/>
      <c r="CMP69" s="87"/>
      <c r="CMQ69" s="87"/>
      <c r="CMR69" s="87"/>
      <c r="CMX69" s="87"/>
      <c r="CMY69" s="87"/>
      <c r="CMZ69" s="87"/>
      <c r="CNA69" s="87"/>
      <c r="CNB69" s="87"/>
      <c r="CNC69" s="87"/>
      <c r="CND69" s="87"/>
      <c r="CNE69" s="87"/>
      <c r="CNF69" s="87"/>
      <c r="CNG69" s="87"/>
      <c r="CNM69" s="87"/>
      <c r="CNN69" s="87"/>
      <c r="CNO69" s="87"/>
      <c r="CNP69" s="87"/>
      <c r="CNQ69" s="87"/>
      <c r="CNR69" s="87"/>
      <c r="CNS69" s="87"/>
      <c r="CNT69" s="87"/>
      <c r="CNU69" s="87"/>
      <c r="CNV69" s="87"/>
      <c r="COB69" s="87"/>
      <c r="COC69" s="87"/>
      <c r="COD69" s="87"/>
      <c r="COE69" s="87"/>
      <c r="COF69" s="87"/>
      <c r="COG69" s="87"/>
      <c r="COH69" s="87"/>
      <c r="COI69" s="87"/>
      <c r="COJ69" s="87"/>
      <c r="COK69" s="87"/>
      <c r="COQ69" s="87"/>
      <c r="COR69" s="87"/>
      <c r="COS69" s="87"/>
      <c r="COT69" s="87"/>
      <c r="COU69" s="87"/>
      <c r="COV69" s="87"/>
      <c r="COW69" s="87"/>
      <c r="COX69" s="87"/>
      <c r="COY69" s="87"/>
      <c r="COZ69" s="87"/>
      <c r="CPF69" s="87"/>
      <c r="CPG69" s="87"/>
      <c r="CPH69" s="87"/>
      <c r="CPI69" s="87"/>
      <c r="CPJ69" s="87"/>
      <c r="CPK69" s="87"/>
      <c r="CPL69" s="87"/>
      <c r="CPM69" s="87"/>
      <c r="CPN69" s="87"/>
      <c r="CPO69" s="87"/>
      <c r="CPU69" s="87"/>
      <c r="CPV69" s="87"/>
      <c r="CPW69" s="87"/>
      <c r="CPX69" s="87"/>
      <c r="CPY69" s="87"/>
      <c r="CPZ69" s="87"/>
      <c r="CQA69" s="87"/>
      <c r="CQB69" s="87"/>
      <c r="CQC69" s="87"/>
      <c r="CQD69" s="87"/>
      <c r="CQJ69" s="87"/>
      <c r="CQK69" s="87"/>
      <c r="CQL69" s="87"/>
      <c r="CQM69" s="87"/>
      <c r="CQN69" s="87"/>
      <c r="CQO69" s="87"/>
      <c r="CQP69" s="87"/>
      <c r="CQQ69" s="87"/>
      <c r="CQR69" s="87"/>
      <c r="CQS69" s="87"/>
      <c r="CQY69" s="87"/>
      <c r="CQZ69" s="87"/>
      <c r="CRA69" s="87"/>
      <c r="CRB69" s="87"/>
      <c r="CRC69" s="87"/>
      <c r="CRD69" s="87"/>
      <c r="CRE69" s="87"/>
      <c r="CRF69" s="87"/>
      <c r="CRG69" s="87"/>
      <c r="CRH69" s="87"/>
      <c r="CRN69" s="87"/>
      <c r="CRO69" s="87"/>
      <c r="CRP69" s="87"/>
      <c r="CRQ69" s="87"/>
      <c r="CRR69" s="87"/>
      <c r="CRS69" s="87"/>
      <c r="CRT69" s="87"/>
      <c r="CRU69" s="87"/>
      <c r="CRV69" s="87"/>
      <c r="CRW69" s="87"/>
      <c r="CSC69" s="87"/>
      <c r="CSD69" s="87"/>
      <c r="CSE69" s="87"/>
      <c r="CSF69" s="87"/>
      <c r="CSG69" s="87"/>
      <c r="CSH69" s="87"/>
      <c r="CSI69" s="87"/>
      <c r="CSJ69" s="87"/>
      <c r="CSK69" s="87"/>
      <c r="CSL69" s="87"/>
      <c r="CSR69" s="87"/>
      <c r="CSS69" s="87"/>
      <c r="CST69" s="87"/>
      <c r="CSU69" s="87"/>
      <c r="CSV69" s="87"/>
      <c r="CSW69" s="87"/>
      <c r="CSX69" s="87"/>
      <c r="CSY69" s="87"/>
      <c r="CSZ69" s="87"/>
      <c r="CTA69" s="87"/>
      <c r="CTG69" s="87"/>
      <c r="CTH69" s="87"/>
      <c r="CTI69" s="87"/>
      <c r="CTJ69" s="87"/>
      <c r="CTK69" s="87"/>
      <c r="CTL69" s="87"/>
      <c r="CTM69" s="87"/>
      <c r="CTN69" s="87"/>
      <c r="CTO69" s="87"/>
      <c r="CTP69" s="87"/>
      <c r="CTV69" s="87"/>
      <c r="CTW69" s="87"/>
      <c r="CTX69" s="87"/>
      <c r="CTY69" s="87"/>
      <c r="CTZ69" s="87"/>
      <c r="CUA69" s="87"/>
      <c r="CUB69" s="87"/>
      <c r="CUC69" s="87"/>
      <c r="CUD69" s="87"/>
      <c r="CUE69" s="87"/>
      <c r="CUK69" s="87"/>
      <c r="CUL69" s="87"/>
      <c r="CUM69" s="87"/>
      <c r="CUN69" s="87"/>
      <c r="CUO69" s="87"/>
      <c r="CUP69" s="87"/>
      <c r="CUQ69" s="87"/>
      <c r="CUR69" s="87"/>
      <c r="CUS69" s="87"/>
      <c r="CUT69" s="87"/>
      <c r="CUZ69" s="87"/>
      <c r="CVA69" s="87"/>
      <c r="CVB69" s="87"/>
      <c r="CVC69" s="87"/>
      <c r="CVD69" s="87"/>
      <c r="CVE69" s="87"/>
      <c r="CVF69" s="87"/>
      <c r="CVG69" s="87"/>
      <c r="CVH69" s="87"/>
      <c r="CVI69" s="87"/>
      <c r="CVO69" s="87"/>
      <c r="CVP69" s="87"/>
      <c r="CVQ69" s="87"/>
      <c r="CVR69" s="87"/>
      <c r="CVS69" s="87"/>
      <c r="CVT69" s="87"/>
      <c r="CVU69" s="87"/>
      <c r="CVV69" s="87"/>
      <c r="CVW69" s="87"/>
      <c r="CVX69" s="87"/>
      <c r="CWD69" s="87"/>
      <c r="CWE69" s="87"/>
      <c r="CWF69" s="87"/>
      <c r="CWG69" s="87"/>
      <c r="CWH69" s="87"/>
      <c r="CWI69" s="87"/>
      <c r="CWJ69" s="87"/>
      <c r="CWK69" s="87"/>
      <c r="CWL69" s="87"/>
      <c r="CWM69" s="87"/>
      <c r="CWS69" s="87"/>
      <c r="CWT69" s="87"/>
      <c r="CWU69" s="87"/>
      <c r="CWV69" s="87"/>
      <c r="CWW69" s="87"/>
      <c r="CWX69" s="87"/>
      <c r="CWY69" s="87"/>
      <c r="CWZ69" s="87"/>
      <c r="CXA69" s="87"/>
      <c r="CXB69" s="87"/>
      <c r="CXH69" s="87"/>
      <c r="CXI69" s="87"/>
      <c r="CXJ69" s="87"/>
      <c r="CXK69" s="87"/>
      <c r="CXL69" s="87"/>
      <c r="CXM69" s="87"/>
      <c r="CXN69" s="87"/>
      <c r="CXO69" s="87"/>
      <c r="CXP69" s="87"/>
      <c r="CXQ69" s="87"/>
      <c r="CXW69" s="87"/>
      <c r="CXX69" s="87"/>
      <c r="CXY69" s="87"/>
      <c r="CXZ69" s="87"/>
      <c r="CYA69" s="87"/>
      <c r="CYB69" s="87"/>
      <c r="CYC69" s="87"/>
      <c r="CYD69" s="87"/>
      <c r="CYE69" s="87"/>
      <c r="CYF69" s="87"/>
      <c r="CYL69" s="87"/>
      <c r="CYM69" s="87"/>
      <c r="CYN69" s="87"/>
      <c r="CYO69" s="87"/>
      <c r="CYP69" s="87"/>
      <c r="CYQ69" s="87"/>
      <c r="CYR69" s="87"/>
      <c r="CYS69" s="87"/>
      <c r="CYT69" s="87"/>
      <c r="CYU69" s="87"/>
      <c r="CZA69" s="87"/>
      <c r="CZB69" s="87"/>
      <c r="CZC69" s="87"/>
      <c r="CZD69" s="87"/>
      <c r="CZE69" s="87"/>
      <c r="CZF69" s="87"/>
      <c r="CZG69" s="87"/>
      <c r="CZH69" s="87"/>
      <c r="CZI69" s="87"/>
      <c r="CZJ69" s="87"/>
      <c r="CZP69" s="87"/>
      <c r="CZQ69" s="87"/>
      <c r="CZR69" s="87"/>
      <c r="CZS69" s="87"/>
      <c r="CZT69" s="87"/>
      <c r="CZU69" s="87"/>
      <c r="CZV69" s="87"/>
      <c r="CZW69" s="87"/>
      <c r="CZX69" s="87"/>
      <c r="CZY69" s="87"/>
      <c r="DAE69" s="87"/>
      <c r="DAF69" s="87"/>
      <c r="DAG69" s="87"/>
      <c r="DAH69" s="87"/>
      <c r="DAI69" s="87"/>
      <c r="DAJ69" s="87"/>
      <c r="DAK69" s="87"/>
      <c r="DAL69" s="87"/>
      <c r="DAM69" s="87"/>
      <c r="DAN69" s="87"/>
      <c r="DAT69" s="87"/>
      <c r="DAU69" s="87"/>
      <c r="DAV69" s="87"/>
      <c r="DAW69" s="87"/>
      <c r="DAX69" s="87"/>
      <c r="DAY69" s="87"/>
      <c r="DAZ69" s="87"/>
      <c r="DBA69" s="87"/>
      <c r="DBB69" s="87"/>
      <c r="DBC69" s="87"/>
      <c r="DBI69" s="87"/>
      <c r="DBJ69" s="87"/>
      <c r="DBK69" s="87"/>
      <c r="DBL69" s="87"/>
      <c r="DBM69" s="87"/>
      <c r="DBN69" s="87"/>
      <c r="DBO69" s="87"/>
      <c r="DBP69" s="87"/>
      <c r="DBQ69" s="87"/>
      <c r="DBR69" s="87"/>
      <c r="DBX69" s="87"/>
      <c r="DBY69" s="87"/>
      <c r="DBZ69" s="87"/>
      <c r="DCA69" s="87"/>
      <c r="DCB69" s="87"/>
      <c r="DCC69" s="87"/>
      <c r="DCD69" s="87"/>
      <c r="DCE69" s="87"/>
      <c r="DCF69" s="87"/>
      <c r="DCG69" s="87"/>
      <c r="DCM69" s="87"/>
      <c r="DCN69" s="87"/>
      <c r="DCO69" s="87"/>
      <c r="DCP69" s="87"/>
      <c r="DCQ69" s="87"/>
      <c r="DCR69" s="87"/>
      <c r="DCS69" s="87"/>
      <c r="DCT69" s="87"/>
      <c r="DCU69" s="87"/>
      <c r="DCV69" s="87"/>
      <c r="DDB69" s="87"/>
      <c r="DDC69" s="87"/>
      <c r="DDD69" s="87"/>
      <c r="DDE69" s="87"/>
      <c r="DDF69" s="87"/>
      <c r="DDG69" s="87"/>
      <c r="DDH69" s="87"/>
      <c r="DDI69" s="87"/>
      <c r="DDJ69" s="87"/>
      <c r="DDK69" s="87"/>
      <c r="DDQ69" s="87"/>
      <c r="DDR69" s="87"/>
      <c r="DDS69" s="87"/>
      <c r="DDT69" s="87"/>
      <c r="DDU69" s="87"/>
      <c r="DDV69" s="87"/>
      <c r="DDW69" s="87"/>
      <c r="DDX69" s="87"/>
      <c r="DDY69" s="87"/>
      <c r="DDZ69" s="87"/>
      <c r="DEF69" s="87"/>
      <c r="DEG69" s="87"/>
      <c r="DEH69" s="87"/>
      <c r="DEI69" s="87"/>
      <c r="DEJ69" s="87"/>
      <c r="DEK69" s="87"/>
      <c r="DEL69" s="87"/>
      <c r="DEM69" s="87"/>
      <c r="DEN69" s="87"/>
      <c r="DEO69" s="87"/>
      <c r="DEU69" s="87"/>
      <c r="DEV69" s="87"/>
      <c r="DEW69" s="87"/>
      <c r="DEX69" s="87"/>
      <c r="DEY69" s="87"/>
      <c r="DEZ69" s="87"/>
      <c r="DFA69" s="87"/>
      <c r="DFB69" s="87"/>
      <c r="DFC69" s="87"/>
      <c r="DFD69" s="87"/>
      <c r="DFJ69" s="87"/>
      <c r="DFK69" s="87"/>
      <c r="DFL69" s="87"/>
      <c r="DFM69" s="87"/>
      <c r="DFN69" s="87"/>
      <c r="DFO69" s="87"/>
      <c r="DFP69" s="87"/>
      <c r="DFQ69" s="87"/>
      <c r="DFR69" s="87"/>
      <c r="DFS69" s="87"/>
      <c r="DFY69" s="87"/>
      <c r="DFZ69" s="87"/>
      <c r="DGA69" s="87"/>
      <c r="DGB69" s="87"/>
      <c r="DGC69" s="87"/>
      <c r="DGD69" s="87"/>
      <c r="DGE69" s="87"/>
      <c r="DGF69" s="87"/>
      <c r="DGG69" s="87"/>
      <c r="DGH69" s="87"/>
      <c r="DGN69" s="87"/>
      <c r="DGO69" s="87"/>
      <c r="DGP69" s="87"/>
      <c r="DGQ69" s="87"/>
      <c r="DGR69" s="87"/>
      <c r="DGS69" s="87"/>
      <c r="DGT69" s="87"/>
      <c r="DGU69" s="87"/>
      <c r="DGV69" s="87"/>
      <c r="DGW69" s="87"/>
      <c r="DHC69" s="87"/>
      <c r="DHD69" s="87"/>
      <c r="DHE69" s="87"/>
      <c r="DHF69" s="87"/>
      <c r="DHG69" s="87"/>
      <c r="DHH69" s="87"/>
      <c r="DHI69" s="87"/>
      <c r="DHJ69" s="87"/>
      <c r="DHK69" s="87"/>
      <c r="DHL69" s="87"/>
      <c r="DHR69" s="87"/>
      <c r="DHS69" s="87"/>
      <c r="DHT69" s="87"/>
      <c r="DHU69" s="87"/>
      <c r="DHV69" s="87"/>
      <c r="DHW69" s="87"/>
      <c r="DHX69" s="87"/>
      <c r="DHY69" s="87"/>
      <c r="DHZ69" s="87"/>
      <c r="DIA69" s="87"/>
      <c r="DIG69" s="87"/>
      <c r="DIH69" s="87"/>
      <c r="DII69" s="87"/>
      <c r="DIJ69" s="87"/>
      <c r="DIK69" s="87"/>
      <c r="DIL69" s="87"/>
      <c r="DIM69" s="87"/>
      <c r="DIN69" s="87"/>
      <c r="DIO69" s="87"/>
      <c r="DIP69" s="87"/>
      <c r="DIV69" s="87"/>
      <c r="DIW69" s="87"/>
      <c r="DIX69" s="87"/>
      <c r="DIY69" s="87"/>
      <c r="DIZ69" s="87"/>
      <c r="DJA69" s="87"/>
      <c r="DJB69" s="87"/>
      <c r="DJC69" s="87"/>
      <c r="DJD69" s="87"/>
      <c r="DJE69" s="87"/>
      <c r="DJK69" s="87"/>
      <c r="DJL69" s="87"/>
      <c r="DJM69" s="87"/>
      <c r="DJN69" s="87"/>
      <c r="DJO69" s="87"/>
      <c r="DJP69" s="87"/>
      <c r="DJQ69" s="87"/>
      <c r="DJR69" s="87"/>
      <c r="DJS69" s="87"/>
      <c r="DJT69" s="87"/>
      <c r="DJZ69" s="87"/>
      <c r="DKA69" s="87"/>
      <c r="DKB69" s="87"/>
      <c r="DKC69" s="87"/>
      <c r="DKD69" s="87"/>
      <c r="DKE69" s="87"/>
      <c r="DKF69" s="87"/>
      <c r="DKG69" s="87"/>
      <c r="DKH69" s="87"/>
      <c r="DKI69" s="87"/>
      <c r="DKO69" s="87"/>
      <c r="DKP69" s="87"/>
      <c r="DKQ69" s="87"/>
      <c r="DKR69" s="87"/>
      <c r="DKS69" s="87"/>
      <c r="DKT69" s="87"/>
      <c r="DKU69" s="87"/>
      <c r="DKV69" s="87"/>
      <c r="DKW69" s="87"/>
      <c r="DKX69" s="87"/>
      <c r="DLD69" s="87"/>
      <c r="DLE69" s="87"/>
      <c r="DLF69" s="87"/>
      <c r="DLG69" s="87"/>
      <c r="DLH69" s="87"/>
      <c r="DLI69" s="87"/>
      <c r="DLJ69" s="87"/>
      <c r="DLK69" s="87"/>
      <c r="DLL69" s="87"/>
      <c r="DLM69" s="87"/>
      <c r="DLS69" s="87"/>
      <c r="DLT69" s="87"/>
      <c r="DLU69" s="87"/>
      <c r="DLV69" s="87"/>
      <c r="DLW69" s="87"/>
      <c r="DLX69" s="87"/>
      <c r="DLY69" s="87"/>
      <c r="DLZ69" s="87"/>
      <c r="DMA69" s="87"/>
      <c r="DMB69" s="87"/>
      <c r="DMH69" s="87"/>
      <c r="DMI69" s="87"/>
      <c r="DMJ69" s="87"/>
      <c r="DMK69" s="87"/>
      <c r="DML69" s="87"/>
      <c r="DMM69" s="87"/>
      <c r="DMN69" s="87"/>
      <c r="DMO69" s="87"/>
      <c r="DMP69" s="87"/>
      <c r="DMQ69" s="87"/>
      <c r="DMW69" s="87"/>
      <c r="DMX69" s="87"/>
      <c r="DMY69" s="87"/>
      <c r="DMZ69" s="87"/>
      <c r="DNA69" s="87"/>
      <c r="DNB69" s="87"/>
      <c r="DNC69" s="87"/>
      <c r="DND69" s="87"/>
      <c r="DNE69" s="87"/>
      <c r="DNF69" s="87"/>
      <c r="DNL69" s="87"/>
      <c r="DNM69" s="87"/>
      <c r="DNN69" s="87"/>
      <c r="DNO69" s="87"/>
      <c r="DNP69" s="87"/>
      <c r="DNQ69" s="87"/>
      <c r="DNR69" s="87"/>
      <c r="DNS69" s="87"/>
      <c r="DNT69" s="87"/>
      <c r="DNU69" s="87"/>
      <c r="DOA69" s="87"/>
      <c r="DOB69" s="87"/>
      <c r="DOC69" s="87"/>
      <c r="DOD69" s="87"/>
      <c r="DOE69" s="87"/>
      <c r="DOF69" s="87"/>
      <c r="DOG69" s="87"/>
      <c r="DOH69" s="87"/>
      <c r="DOI69" s="87"/>
      <c r="DOJ69" s="87"/>
      <c r="DOP69" s="87"/>
      <c r="DOQ69" s="87"/>
      <c r="DOR69" s="87"/>
      <c r="DOS69" s="87"/>
      <c r="DOT69" s="87"/>
      <c r="DOU69" s="87"/>
      <c r="DOV69" s="87"/>
      <c r="DOW69" s="87"/>
      <c r="DOX69" s="87"/>
      <c r="DOY69" s="87"/>
      <c r="DPE69" s="87"/>
      <c r="DPF69" s="87"/>
      <c r="DPG69" s="87"/>
      <c r="DPH69" s="87"/>
      <c r="DPI69" s="87"/>
      <c r="DPJ69" s="87"/>
      <c r="DPK69" s="87"/>
      <c r="DPL69" s="87"/>
      <c r="DPM69" s="87"/>
      <c r="DPN69" s="87"/>
      <c r="DPT69" s="87"/>
      <c r="DPU69" s="87"/>
      <c r="DPV69" s="87"/>
      <c r="DPW69" s="87"/>
      <c r="DPX69" s="87"/>
      <c r="DPY69" s="87"/>
      <c r="DPZ69" s="87"/>
      <c r="DQA69" s="87"/>
      <c r="DQB69" s="87"/>
      <c r="DQC69" s="87"/>
      <c r="DQI69" s="87"/>
      <c r="DQJ69" s="87"/>
      <c r="DQK69" s="87"/>
      <c r="DQL69" s="87"/>
      <c r="DQM69" s="87"/>
      <c r="DQN69" s="87"/>
      <c r="DQO69" s="87"/>
      <c r="DQP69" s="87"/>
      <c r="DQQ69" s="87"/>
      <c r="DQR69" s="87"/>
      <c r="DQX69" s="87"/>
      <c r="DQY69" s="87"/>
      <c r="DQZ69" s="87"/>
      <c r="DRA69" s="87"/>
      <c r="DRB69" s="87"/>
      <c r="DRC69" s="87"/>
      <c r="DRD69" s="87"/>
      <c r="DRE69" s="87"/>
      <c r="DRF69" s="87"/>
      <c r="DRG69" s="87"/>
      <c r="DRM69" s="87"/>
      <c r="DRN69" s="87"/>
      <c r="DRO69" s="87"/>
      <c r="DRP69" s="87"/>
      <c r="DRQ69" s="87"/>
      <c r="DRR69" s="87"/>
      <c r="DRS69" s="87"/>
      <c r="DRT69" s="87"/>
      <c r="DRU69" s="87"/>
      <c r="DRV69" s="87"/>
      <c r="DSB69" s="87"/>
      <c r="DSC69" s="87"/>
      <c r="DSD69" s="87"/>
      <c r="DSE69" s="87"/>
      <c r="DSF69" s="87"/>
      <c r="DSG69" s="87"/>
      <c r="DSH69" s="87"/>
      <c r="DSI69" s="87"/>
      <c r="DSJ69" s="87"/>
      <c r="DSK69" s="87"/>
      <c r="DSQ69" s="87"/>
      <c r="DSR69" s="87"/>
      <c r="DSS69" s="87"/>
      <c r="DST69" s="87"/>
      <c r="DSU69" s="87"/>
      <c r="DSV69" s="87"/>
      <c r="DSW69" s="87"/>
      <c r="DSX69" s="87"/>
      <c r="DSY69" s="87"/>
      <c r="DSZ69" s="87"/>
      <c r="DTF69" s="87"/>
      <c r="DTG69" s="87"/>
      <c r="DTH69" s="87"/>
      <c r="DTI69" s="87"/>
      <c r="DTJ69" s="87"/>
      <c r="DTK69" s="87"/>
      <c r="DTL69" s="87"/>
      <c r="DTM69" s="87"/>
      <c r="DTN69" s="87"/>
      <c r="DTO69" s="87"/>
      <c r="DTU69" s="87"/>
      <c r="DTV69" s="87"/>
      <c r="DTW69" s="87"/>
      <c r="DTX69" s="87"/>
      <c r="DTY69" s="87"/>
      <c r="DTZ69" s="87"/>
      <c r="DUA69" s="87"/>
      <c r="DUB69" s="87"/>
      <c r="DUC69" s="87"/>
      <c r="DUD69" s="87"/>
      <c r="DUJ69" s="87"/>
      <c r="DUK69" s="87"/>
      <c r="DUL69" s="87"/>
      <c r="DUM69" s="87"/>
      <c r="DUN69" s="87"/>
      <c r="DUO69" s="87"/>
      <c r="DUP69" s="87"/>
      <c r="DUQ69" s="87"/>
      <c r="DUR69" s="87"/>
      <c r="DUS69" s="87"/>
      <c r="DUY69" s="87"/>
      <c r="DUZ69" s="87"/>
      <c r="DVA69" s="87"/>
      <c r="DVB69" s="87"/>
      <c r="DVC69" s="87"/>
      <c r="DVD69" s="87"/>
      <c r="DVE69" s="87"/>
      <c r="DVF69" s="87"/>
      <c r="DVG69" s="87"/>
      <c r="DVH69" s="87"/>
      <c r="DVN69" s="87"/>
      <c r="DVO69" s="87"/>
      <c r="DVP69" s="87"/>
      <c r="DVQ69" s="87"/>
      <c r="DVR69" s="87"/>
      <c r="DVS69" s="87"/>
      <c r="DVT69" s="87"/>
      <c r="DVU69" s="87"/>
      <c r="DVV69" s="87"/>
      <c r="DVW69" s="87"/>
      <c r="DWC69" s="87"/>
      <c r="DWD69" s="87"/>
      <c r="DWE69" s="87"/>
      <c r="DWF69" s="87"/>
      <c r="DWG69" s="87"/>
      <c r="DWH69" s="87"/>
      <c r="DWI69" s="87"/>
      <c r="DWJ69" s="87"/>
      <c r="DWK69" s="87"/>
      <c r="DWL69" s="87"/>
      <c r="DWR69" s="87"/>
      <c r="DWS69" s="87"/>
      <c r="DWT69" s="87"/>
      <c r="DWU69" s="87"/>
      <c r="DWV69" s="87"/>
      <c r="DWW69" s="87"/>
      <c r="DWX69" s="87"/>
      <c r="DWY69" s="87"/>
      <c r="DWZ69" s="87"/>
      <c r="DXA69" s="87"/>
      <c r="DXG69" s="87"/>
      <c r="DXH69" s="87"/>
      <c r="DXI69" s="87"/>
      <c r="DXJ69" s="87"/>
      <c r="DXK69" s="87"/>
      <c r="DXL69" s="87"/>
      <c r="DXM69" s="87"/>
      <c r="DXN69" s="87"/>
      <c r="DXO69" s="87"/>
      <c r="DXP69" s="87"/>
      <c r="DXV69" s="87"/>
      <c r="DXW69" s="87"/>
      <c r="DXX69" s="87"/>
      <c r="DXY69" s="87"/>
      <c r="DXZ69" s="87"/>
      <c r="DYA69" s="87"/>
      <c r="DYB69" s="87"/>
      <c r="DYC69" s="87"/>
      <c r="DYD69" s="87"/>
      <c r="DYE69" s="87"/>
      <c r="DYK69" s="87"/>
      <c r="DYL69" s="87"/>
      <c r="DYM69" s="87"/>
      <c r="DYN69" s="87"/>
      <c r="DYO69" s="87"/>
      <c r="DYP69" s="87"/>
      <c r="DYQ69" s="87"/>
      <c r="DYR69" s="87"/>
      <c r="DYS69" s="87"/>
      <c r="DYT69" s="87"/>
      <c r="DYZ69" s="87"/>
      <c r="DZA69" s="87"/>
      <c r="DZB69" s="87"/>
      <c r="DZC69" s="87"/>
      <c r="DZD69" s="87"/>
      <c r="DZE69" s="87"/>
      <c r="DZF69" s="87"/>
      <c r="DZG69" s="87"/>
      <c r="DZH69" s="87"/>
      <c r="DZI69" s="87"/>
      <c r="DZO69" s="87"/>
      <c r="DZP69" s="87"/>
      <c r="DZQ69" s="87"/>
      <c r="DZR69" s="87"/>
      <c r="DZS69" s="87"/>
      <c r="DZT69" s="87"/>
      <c r="DZU69" s="87"/>
      <c r="DZV69" s="87"/>
      <c r="DZW69" s="87"/>
      <c r="DZX69" s="87"/>
      <c r="EAD69" s="87"/>
      <c r="EAE69" s="87"/>
      <c r="EAF69" s="87"/>
      <c r="EAG69" s="87"/>
      <c r="EAH69" s="87"/>
      <c r="EAI69" s="87"/>
      <c r="EAJ69" s="87"/>
      <c r="EAK69" s="87"/>
      <c r="EAL69" s="87"/>
      <c r="EAM69" s="87"/>
      <c r="EAS69" s="87"/>
      <c r="EAT69" s="87"/>
      <c r="EAU69" s="87"/>
      <c r="EAV69" s="87"/>
      <c r="EAW69" s="87"/>
      <c r="EAX69" s="87"/>
      <c r="EAY69" s="87"/>
      <c r="EAZ69" s="87"/>
      <c r="EBA69" s="87"/>
      <c r="EBB69" s="87"/>
      <c r="EBH69" s="87"/>
      <c r="EBI69" s="87"/>
      <c r="EBJ69" s="87"/>
      <c r="EBK69" s="87"/>
      <c r="EBL69" s="87"/>
      <c r="EBM69" s="87"/>
      <c r="EBN69" s="87"/>
      <c r="EBO69" s="87"/>
      <c r="EBP69" s="87"/>
      <c r="EBQ69" s="87"/>
      <c r="EBW69" s="87"/>
      <c r="EBX69" s="87"/>
      <c r="EBY69" s="87"/>
      <c r="EBZ69" s="87"/>
      <c r="ECA69" s="87"/>
      <c r="ECB69" s="87"/>
      <c r="ECC69" s="87"/>
      <c r="ECD69" s="87"/>
      <c r="ECE69" s="87"/>
      <c r="ECF69" s="87"/>
      <c r="ECL69" s="87"/>
      <c r="ECM69" s="87"/>
      <c r="ECN69" s="87"/>
      <c r="ECO69" s="87"/>
      <c r="ECP69" s="87"/>
      <c r="ECQ69" s="87"/>
      <c r="ECR69" s="87"/>
      <c r="ECS69" s="87"/>
      <c r="ECT69" s="87"/>
      <c r="ECU69" s="87"/>
      <c r="EDA69" s="87"/>
      <c r="EDB69" s="87"/>
      <c r="EDC69" s="87"/>
      <c r="EDD69" s="87"/>
      <c r="EDE69" s="87"/>
      <c r="EDF69" s="87"/>
      <c r="EDG69" s="87"/>
      <c r="EDH69" s="87"/>
      <c r="EDI69" s="87"/>
      <c r="EDJ69" s="87"/>
      <c r="EDP69" s="87"/>
      <c r="EDQ69" s="87"/>
      <c r="EDR69" s="87"/>
      <c r="EDS69" s="87"/>
      <c r="EDT69" s="87"/>
      <c r="EDU69" s="87"/>
      <c r="EDV69" s="87"/>
      <c r="EDW69" s="87"/>
      <c r="EDX69" s="87"/>
      <c r="EDY69" s="87"/>
      <c r="EEE69" s="87"/>
      <c r="EEF69" s="87"/>
      <c r="EEG69" s="87"/>
      <c r="EEH69" s="87"/>
      <c r="EEI69" s="87"/>
      <c r="EEJ69" s="87"/>
      <c r="EEK69" s="87"/>
      <c r="EEL69" s="87"/>
      <c r="EEM69" s="87"/>
      <c r="EEN69" s="87"/>
      <c r="EET69" s="87"/>
      <c r="EEU69" s="87"/>
      <c r="EEV69" s="87"/>
      <c r="EEW69" s="87"/>
      <c r="EEX69" s="87"/>
      <c r="EEY69" s="87"/>
      <c r="EEZ69" s="87"/>
      <c r="EFA69" s="87"/>
      <c r="EFB69" s="87"/>
      <c r="EFC69" s="87"/>
      <c r="EFI69" s="87"/>
      <c r="EFJ69" s="87"/>
      <c r="EFK69" s="87"/>
      <c r="EFL69" s="87"/>
      <c r="EFM69" s="87"/>
      <c r="EFN69" s="87"/>
      <c r="EFO69" s="87"/>
      <c r="EFP69" s="87"/>
      <c r="EFQ69" s="87"/>
      <c r="EFR69" s="87"/>
      <c r="EFX69" s="87"/>
      <c r="EFY69" s="87"/>
      <c r="EFZ69" s="87"/>
      <c r="EGA69" s="87"/>
      <c r="EGB69" s="87"/>
      <c r="EGC69" s="87"/>
      <c r="EGD69" s="87"/>
      <c r="EGE69" s="87"/>
      <c r="EGF69" s="87"/>
      <c r="EGG69" s="87"/>
      <c r="EGM69" s="87"/>
      <c r="EGN69" s="87"/>
      <c r="EGO69" s="87"/>
      <c r="EGP69" s="87"/>
      <c r="EGQ69" s="87"/>
      <c r="EGR69" s="87"/>
      <c r="EGS69" s="87"/>
      <c r="EGT69" s="87"/>
      <c r="EGU69" s="87"/>
      <c r="EGV69" s="87"/>
      <c r="EHB69" s="87"/>
      <c r="EHC69" s="87"/>
      <c r="EHD69" s="87"/>
      <c r="EHE69" s="87"/>
      <c r="EHF69" s="87"/>
      <c r="EHG69" s="87"/>
      <c r="EHH69" s="87"/>
      <c r="EHI69" s="87"/>
      <c r="EHJ69" s="87"/>
      <c r="EHK69" s="87"/>
      <c r="EHQ69" s="87"/>
      <c r="EHR69" s="87"/>
      <c r="EHS69" s="87"/>
      <c r="EHT69" s="87"/>
      <c r="EHU69" s="87"/>
      <c r="EHV69" s="87"/>
      <c r="EHW69" s="87"/>
      <c r="EHX69" s="87"/>
      <c r="EHY69" s="87"/>
      <c r="EHZ69" s="87"/>
      <c r="EIF69" s="87"/>
      <c r="EIG69" s="87"/>
      <c r="EIH69" s="87"/>
      <c r="EII69" s="87"/>
      <c r="EIJ69" s="87"/>
      <c r="EIK69" s="87"/>
      <c r="EIL69" s="87"/>
      <c r="EIM69" s="87"/>
      <c r="EIN69" s="87"/>
      <c r="EIO69" s="87"/>
      <c r="EIU69" s="87"/>
      <c r="EIV69" s="87"/>
      <c r="EIW69" s="87"/>
      <c r="EIX69" s="87"/>
      <c r="EIY69" s="87"/>
      <c r="EIZ69" s="87"/>
      <c r="EJA69" s="87"/>
      <c r="EJB69" s="87"/>
      <c r="EJC69" s="87"/>
      <c r="EJD69" s="87"/>
      <c r="EJJ69" s="87"/>
      <c r="EJK69" s="87"/>
      <c r="EJL69" s="87"/>
      <c r="EJM69" s="87"/>
      <c r="EJN69" s="87"/>
      <c r="EJO69" s="87"/>
      <c r="EJP69" s="87"/>
      <c r="EJQ69" s="87"/>
      <c r="EJR69" s="87"/>
      <c r="EJS69" s="87"/>
      <c r="EJY69" s="87"/>
      <c r="EJZ69" s="87"/>
      <c r="EKA69" s="87"/>
      <c r="EKB69" s="87"/>
      <c r="EKC69" s="87"/>
      <c r="EKD69" s="87"/>
      <c r="EKE69" s="87"/>
      <c r="EKF69" s="87"/>
      <c r="EKG69" s="87"/>
      <c r="EKH69" s="87"/>
      <c r="EKN69" s="87"/>
      <c r="EKO69" s="87"/>
      <c r="EKP69" s="87"/>
      <c r="EKQ69" s="87"/>
      <c r="EKR69" s="87"/>
      <c r="EKS69" s="87"/>
      <c r="EKT69" s="87"/>
      <c r="EKU69" s="87"/>
      <c r="EKV69" s="87"/>
      <c r="EKW69" s="87"/>
      <c r="ELC69" s="87"/>
      <c r="ELD69" s="87"/>
      <c r="ELE69" s="87"/>
      <c r="ELF69" s="87"/>
      <c r="ELG69" s="87"/>
      <c r="ELH69" s="87"/>
      <c r="ELI69" s="87"/>
      <c r="ELJ69" s="87"/>
      <c r="ELK69" s="87"/>
      <c r="ELL69" s="87"/>
      <c r="ELR69" s="87"/>
      <c r="ELS69" s="87"/>
      <c r="ELT69" s="87"/>
      <c r="ELU69" s="87"/>
      <c r="ELV69" s="87"/>
      <c r="ELW69" s="87"/>
      <c r="ELX69" s="87"/>
      <c r="ELY69" s="87"/>
      <c r="ELZ69" s="87"/>
      <c r="EMA69" s="87"/>
      <c r="EMG69" s="87"/>
      <c r="EMH69" s="87"/>
      <c r="EMI69" s="87"/>
      <c r="EMJ69" s="87"/>
      <c r="EMK69" s="87"/>
      <c r="EML69" s="87"/>
      <c r="EMM69" s="87"/>
      <c r="EMN69" s="87"/>
      <c r="EMO69" s="87"/>
      <c r="EMP69" s="87"/>
      <c r="EMV69" s="87"/>
      <c r="EMW69" s="87"/>
      <c r="EMX69" s="87"/>
      <c r="EMY69" s="87"/>
      <c r="EMZ69" s="87"/>
      <c r="ENA69" s="87"/>
      <c r="ENB69" s="87"/>
      <c r="ENC69" s="87"/>
      <c r="END69" s="87"/>
      <c r="ENE69" s="87"/>
      <c r="ENK69" s="87"/>
      <c r="ENL69" s="87"/>
      <c r="ENM69" s="87"/>
      <c r="ENN69" s="87"/>
      <c r="ENO69" s="87"/>
      <c r="ENP69" s="87"/>
      <c r="ENQ69" s="87"/>
      <c r="ENR69" s="87"/>
      <c r="ENS69" s="87"/>
      <c r="ENT69" s="87"/>
      <c r="ENZ69" s="87"/>
      <c r="EOA69" s="87"/>
      <c r="EOB69" s="87"/>
      <c r="EOC69" s="87"/>
      <c r="EOD69" s="87"/>
      <c r="EOE69" s="87"/>
      <c r="EOF69" s="87"/>
      <c r="EOG69" s="87"/>
      <c r="EOH69" s="87"/>
      <c r="EOI69" s="87"/>
      <c r="EOO69" s="87"/>
      <c r="EOP69" s="87"/>
      <c r="EOQ69" s="87"/>
      <c r="EOR69" s="87"/>
      <c r="EOS69" s="87"/>
      <c r="EOT69" s="87"/>
      <c r="EOU69" s="87"/>
      <c r="EOV69" s="87"/>
      <c r="EOW69" s="87"/>
      <c r="EOX69" s="87"/>
      <c r="EPD69" s="87"/>
      <c r="EPE69" s="87"/>
      <c r="EPF69" s="87"/>
      <c r="EPG69" s="87"/>
      <c r="EPH69" s="87"/>
      <c r="EPI69" s="87"/>
      <c r="EPJ69" s="87"/>
      <c r="EPK69" s="87"/>
      <c r="EPL69" s="87"/>
      <c r="EPM69" s="87"/>
      <c r="EPS69" s="87"/>
      <c r="EPT69" s="87"/>
      <c r="EPU69" s="87"/>
      <c r="EPV69" s="87"/>
      <c r="EPW69" s="87"/>
      <c r="EPX69" s="87"/>
      <c r="EPY69" s="87"/>
      <c r="EPZ69" s="87"/>
      <c r="EQA69" s="87"/>
      <c r="EQB69" s="87"/>
      <c r="EQH69" s="87"/>
      <c r="EQI69" s="87"/>
      <c r="EQJ69" s="87"/>
      <c r="EQK69" s="87"/>
      <c r="EQL69" s="87"/>
      <c r="EQM69" s="87"/>
      <c r="EQN69" s="87"/>
      <c r="EQO69" s="87"/>
      <c r="EQP69" s="87"/>
      <c r="EQQ69" s="87"/>
      <c r="EQW69" s="87"/>
      <c r="EQX69" s="87"/>
      <c r="EQY69" s="87"/>
      <c r="EQZ69" s="87"/>
      <c r="ERA69" s="87"/>
      <c r="ERB69" s="87"/>
      <c r="ERC69" s="87"/>
      <c r="ERD69" s="87"/>
      <c r="ERE69" s="87"/>
      <c r="ERF69" s="87"/>
      <c r="ERL69" s="87"/>
      <c r="ERM69" s="87"/>
      <c r="ERN69" s="87"/>
      <c r="ERO69" s="87"/>
      <c r="ERP69" s="87"/>
      <c r="ERQ69" s="87"/>
      <c r="ERR69" s="87"/>
      <c r="ERS69" s="87"/>
      <c r="ERT69" s="87"/>
      <c r="ERU69" s="87"/>
      <c r="ESA69" s="87"/>
      <c r="ESB69" s="87"/>
      <c r="ESC69" s="87"/>
      <c r="ESD69" s="87"/>
      <c r="ESE69" s="87"/>
      <c r="ESF69" s="87"/>
      <c r="ESG69" s="87"/>
      <c r="ESH69" s="87"/>
      <c r="ESI69" s="87"/>
      <c r="ESJ69" s="87"/>
      <c r="ESP69" s="87"/>
      <c r="ESQ69" s="87"/>
      <c r="ESR69" s="87"/>
      <c r="ESS69" s="87"/>
      <c r="EST69" s="87"/>
      <c r="ESU69" s="87"/>
      <c r="ESV69" s="87"/>
      <c r="ESW69" s="87"/>
      <c r="ESX69" s="87"/>
      <c r="ESY69" s="87"/>
      <c r="ETE69" s="87"/>
      <c r="ETF69" s="87"/>
      <c r="ETG69" s="87"/>
      <c r="ETH69" s="87"/>
      <c r="ETI69" s="87"/>
      <c r="ETJ69" s="87"/>
      <c r="ETK69" s="87"/>
      <c r="ETL69" s="87"/>
      <c r="ETM69" s="87"/>
      <c r="ETN69" s="87"/>
      <c r="ETT69" s="87"/>
      <c r="ETU69" s="87"/>
      <c r="ETV69" s="87"/>
      <c r="ETW69" s="87"/>
      <c r="ETX69" s="87"/>
      <c r="ETY69" s="87"/>
      <c r="ETZ69" s="87"/>
      <c r="EUA69" s="87"/>
      <c r="EUB69" s="87"/>
      <c r="EUC69" s="87"/>
      <c r="EUI69" s="87"/>
      <c r="EUJ69" s="87"/>
      <c r="EUK69" s="87"/>
      <c r="EUL69" s="87"/>
      <c r="EUM69" s="87"/>
      <c r="EUN69" s="87"/>
      <c r="EUO69" s="87"/>
      <c r="EUP69" s="87"/>
      <c r="EUQ69" s="87"/>
      <c r="EUR69" s="87"/>
      <c r="EUX69" s="87"/>
      <c r="EUY69" s="87"/>
      <c r="EUZ69" s="87"/>
      <c r="EVA69" s="87"/>
      <c r="EVB69" s="87"/>
      <c r="EVC69" s="87"/>
      <c r="EVD69" s="87"/>
      <c r="EVE69" s="87"/>
      <c r="EVF69" s="87"/>
      <c r="EVG69" s="87"/>
      <c r="EVM69" s="87"/>
      <c r="EVN69" s="87"/>
      <c r="EVO69" s="87"/>
      <c r="EVP69" s="87"/>
      <c r="EVQ69" s="87"/>
      <c r="EVR69" s="87"/>
      <c r="EVS69" s="87"/>
      <c r="EVT69" s="87"/>
      <c r="EVU69" s="87"/>
      <c r="EVV69" s="87"/>
      <c r="EWB69" s="87"/>
      <c r="EWC69" s="87"/>
      <c r="EWD69" s="87"/>
      <c r="EWE69" s="87"/>
      <c r="EWF69" s="87"/>
      <c r="EWG69" s="87"/>
      <c r="EWH69" s="87"/>
      <c r="EWI69" s="87"/>
      <c r="EWJ69" s="87"/>
      <c r="EWK69" s="87"/>
      <c r="EWQ69" s="87"/>
      <c r="EWR69" s="87"/>
      <c r="EWS69" s="87"/>
      <c r="EWT69" s="87"/>
      <c r="EWU69" s="87"/>
      <c r="EWV69" s="87"/>
      <c r="EWW69" s="87"/>
      <c r="EWX69" s="87"/>
      <c r="EWY69" s="87"/>
      <c r="EWZ69" s="87"/>
      <c r="EXF69" s="87"/>
      <c r="EXG69" s="87"/>
      <c r="EXH69" s="87"/>
      <c r="EXI69" s="87"/>
      <c r="EXJ69" s="87"/>
      <c r="EXK69" s="87"/>
      <c r="EXL69" s="87"/>
      <c r="EXM69" s="87"/>
      <c r="EXN69" s="87"/>
      <c r="EXO69" s="87"/>
      <c r="EXU69" s="87"/>
      <c r="EXV69" s="87"/>
      <c r="EXW69" s="87"/>
      <c r="EXX69" s="87"/>
      <c r="EXY69" s="87"/>
      <c r="EXZ69" s="87"/>
      <c r="EYA69" s="87"/>
      <c r="EYB69" s="87"/>
      <c r="EYC69" s="87"/>
      <c r="EYD69" s="87"/>
      <c r="EYJ69" s="87"/>
      <c r="EYK69" s="87"/>
      <c r="EYL69" s="87"/>
      <c r="EYM69" s="87"/>
      <c r="EYN69" s="87"/>
      <c r="EYO69" s="87"/>
      <c r="EYP69" s="87"/>
      <c r="EYQ69" s="87"/>
      <c r="EYR69" s="87"/>
      <c r="EYS69" s="87"/>
      <c r="EYY69" s="87"/>
      <c r="EYZ69" s="87"/>
      <c r="EZA69" s="87"/>
      <c r="EZB69" s="87"/>
      <c r="EZC69" s="87"/>
      <c r="EZD69" s="87"/>
      <c r="EZE69" s="87"/>
      <c r="EZF69" s="87"/>
      <c r="EZG69" s="87"/>
      <c r="EZH69" s="87"/>
      <c r="EZN69" s="87"/>
      <c r="EZO69" s="87"/>
      <c r="EZP69" s="87"/>
      <c r="EZQ69" s="87"/>
      <c r="EZR69" s="87"/>
      <c r="EZS69" s="87"/>
      <c r="EZT69" s="87"/>
      <c r="EZU69" s="87"/>
      <c r="EZV69" s="87"/>
      <c r="EZW69" s="87"/>
      <c r="FAC69" s="87"/>
      <c r="FAD69" s="87"/>
      <c r="FAE69" s="87"/>
      <c r="FAF69" s="87"/>
      <c r="FAG69" s="87"/>
      <c r="FAH69" s="87"/>
      <c r="FAI69" s="87"/>
      <c r="FAJ69" s="87"/>
      <c r="FAK69" s="87"/>
      <c r="FAL69" s="87"/>
      <c r="FAR69" s="87"/>
      <c r="FAS69" s="87"/>
      <c r="FAT69" s="87"/>
      <c r="FAU69" s="87"/>
      <c r="FAV69" s="87"/>
      <c r="FAW69" s="87"/>
      <c r="FAX69" s="87"/>
      <c r="FAY69" s="87"/>
      <c r="FAZ69" s="87"/>
      <c r="FBA69" s="87"/>
      <c r="FBG69" s="87"/>
      <c r="FBH69" s="87"/>
      <c r="FBI69" s="87"/>
      <c r="FBJ69" s="87"/>
      <c r="FBK69" s="87"/>
      <c r="FBL69" s="87"/>
      <c r="FBM69" s="87"/>
      <c r="FBN69" s="87"/>
      <c r="FBO69" s="87"/>
      <c r="FBP69" s="87"/>
      <c r="FBV69" s="87"/>
      <c r="FBW69" s="87"/>
      <c r="FBX69" s="87"/>
      <c r="FBY69" s="87"/>
      <c r="FBZ69" s="87"/>
      <c r="FCA69" s="87"/>
      <c r="FCB69" s="87"/>
      <c r="FCC69" s="87"/>
      <c r="FCD69" s="87"/>
      <c r="FCE69" s="87"/>
      <c r="FCK69" s="87"/>
      <c r="FCL69" s="87"/>
      <c r="FCM69" s="87"/>
      <c r="FCN69" s="87"/>
      <c r="FCO69" s="87"/>
      <c r="FCP69" s="87"/>
      <c r="FCQ69" s="87"/>
      <c r="FCR69" s="87"/>
      <c r="FCS69" s="87"/>
      <c r="FCT69" s="87"/>
      <c r="FCZ69" s="87"/>
      <c r="FDA69" s="87"/>
      <c r="FDB69" s="87"/>
      <c r="FDC69" s="87"/>
      <c r="FDD69" s="87"/>
      <c r="FDE69" s="87"/>
      <c r="FDF69" s="87"/>
      <c r="FDG69" s="87"/>
      <c r="FDH69" s="87"/>
      <c r="FDI69" s="87"/>
      <c r="FDO69" s="87"/>
      <c r="FDP69" s="87"/>
      <c r="FDQ69" s="87"/>
      <c r="FDR69" s="87"/>
      <c r="FDS69" s="87"/>
      <c r="FDT69" s="87"/>
      <c r="FDU69" s="87"/>
      <c r="FDV69" s="87"/>
      <c r="FDW69" s="87"/>
      <c r="FDX69" s="87"/>
      <c r="FED69" s="87"/>
      <c r="FEE69" s="87"/>
      <c r="FEF69" s="87"/>
      <c r="FEG69" s="87"/>
      <c r="FEH69" s="87"/>
      <c r="FEI69" s="87"/>
      <c r="FEJ69" s="87"/>
      <c r="FEK69" s="87"/>
      <c r="FEL69" s="87"/>
      <c r="FEM69" s="87"/>
      <c r="FES69" s="87"/>
      <c r="FET69" s="87"/>
      <c r="FEU69" s="87"/>
      <c r="FEV69" s="87"/>
      <c r="FEW69" s="87"/>
      <c r="FEX69" s="87"/>
      <c r="FEY69" s="87"/>
      <c r="FEZ69" s="87"/>
      <c r="FFA69" s="87"/>
      <c r="FFB69" s="87"/>
      <c r="FFH69" s="87"/>
      <c r="FFI69" s="87"/>
      <c r="FFJ69" s="87"/>
      <c r="FFK69" s="87"/>
      <c r="FFL69" s="87"/>
      <c r="FFM69" s="87"/>
      <c r="FFN69" s="87"/>
      <c r="FFO69" s="87"/>
      <c r="FFP69" s="87"/>
      <c r="FFQ69" s="87"/>
      <c r="FFW69" s="87"/>
      <c r="FFX69" s="87"/>
      <c r="FFY69" s="87"/>
      <c r="FFZ69" s="87"/>
      <c r="FGA69" s="87"/>
      <c r="FGB69" s="87"/>
      <c r="FGC69" s="87"/>
      <c r="FGD69" s="87"/>
      <c r="FGE69" s="87"/>
      <c r="FGF69" s="87"/>
      <c r="FGL69" s="87"/>
      <c r="FGM69" s="87"/>
      <c r="FGN69" s="87"/>
      <c r="FGO69" s="87"/>
      <c r="FGP69" s="87"/>
      <c r="FGQ69" s="87"/>
      <c r="FGR69" s="87"/>
      <c r="FGS69" s="87"/>
      <c r="FGT69" s="87"/>
      <c r="FGU69" s="87"/>
      <c r="FHA69" s="87"/>
      <c r="FHB69" s="87"/>
      <c r="FHC69" s="87"/>
      <c r="FHD69" s="87"/>
      <c r="FHE69" s="87"/>
      <c r="FHF69" s="87"/>
      <c r="FHG69" s="87"/>
      <c r="FHH69" s="87"/>
      <c r="FHI69" s="87"/>
      <c r="FHJ69" s="87"/>
      <c r="FHP69" s="87"/>
      <c r="FHQ69" s="87"/>
      <c r="FHR69" s="87"/>
      <c r="FHS69" s="87"/>
      <c r="FHT69" s="87"/>
      <c r="FHU69" s="87"/>
      <c r="FHV69" s="87"/>
      <c r="FHW69" s="87"/>
      <c r="FHX69" s="87"/>
      <c r="FHY69" s="87"/>
      <c r="FIE69" s="87"/>
      <c r="FIF69" s="87"/>
      <c r="FIG69" s="87"/>
      <c r="FIH69" s="87"/>
      <c r="FII69" s="87"/>
      <c r="FIJ69" s="87"/>
      <c r="FIK69" s="87"/>
      <c r="FIL69" s="87"/>
      <c r="FIM69" s="87"/>
      <c r="FIN69" s="87"/>
      <c r="FIT69" s="87"/>
      <c r="FIU69" s="87"/>
      <c r="FIV69" s="87"/>
      <c r="FIW69" s="87"/>
      <c r="FIX69" s="87"/>
      <c r="FIY69" s="87"/>
      <c r="FIZ69" s="87"/>
      <c r="FJA69" s="87"/>
      <c r="FJB69" s="87"/>
      <c r="FJC69" s="87"/>
      <c r="FJI69" s="87"/>
      <c r="FJJ69" s="87"/>
      <c r="FJK69" s="87"/>
      <c r="FJL69" s="87"/>
      <c r="FJM69" s="87"/>
      <c r="FJN69" s="87"/>
      <c r="FJO69" s="87"/>
      <c r="FJP69" s="87"/>
      <c r="FJQ69" s="87"/>
      <c r="FJR69" s="87"/>
      <c r="FJX69" s="87"/>
      <c r="FJY69" s="87"/>
      <c r="FJZ69" s="87"/>
      <c r="FKA69" s="87"/>
      <c r="FKB69" s="87"/>
      <c r="FKC69" s="87"/>
      <c r="FKD69" s="87"/>
      <c r="FKE69" s="87"/>
      <c r="FKF69" s="87"/>
      <c r="FKG69" s="87"/>
      <c r="FKM69" s="87"/>
      <c r="FKN69" s="87"/>
      <c r="FKO69" s="87"/>
      <c r="FKP69" s="87"/>
      <c r="FKQ69" s="87"/>
      <c r="FKR69" s="87"/>
      <c r="FKS69" s="87"/>
      <c r="FKT69" s="87"/>
      <c r="FKU69" s="87"/>
      <c r="FKV69" s="87"/>
      <c r="FLB69" s="87"/>
      <c r="FLC69" s="87"/>
      <c r="FLD69" s="87"/>
      <c r="FLE69" s="87"/>
      <c r="FLF69" s="87"/>
      <c r="FLG69" s="87"/>
      <c r="FLH69" s="87"/>
      <c r="FLI69" s="87"/>
      <c r="FLJ69" s="87"/>
      <c r="FLK69" s="87"/>
      <c r="FLQ69" s="87"/>
      <c r="FLR69" s="87"/>
      <c r="FLS69" s="87"/>
      <c r="FLT69" s="87"/>
      <c r="FLU69" s="87"/>
      <c r="FLV69" s="87"/>
      <c r="FLW69" s="87"/>
      <c r="FLX69" s="87"/>
      <c r="FLY69" s="87"/>
      <c r="FLZ69" s="87"/>
      <c r="FMF69" s="87"/>
      <c r="FMG69" s="87"/>
      <c r="FMH69" s="87"/>
      <c r="FMI69" s="87"/>
      <c r="FMJ69" s="87"/>
      <c r="FMK69" s="87"/>
      <c r="FML69" s="87"/>
      <c r="FMM69" s="87"/>
      <c r="FMN69" s="87"/>
      <c r="FMO69" s="87"/>
      <c r="FMU69" s="87"/>
      <c r="FMV69" s="87"/>
      <c r="FMW69" s="87"/>
      <c r="FMX69" s="87"/>
      <c r="FMY69" s="87"/>
      <c r="FMZ69" s="87"/>
      <c r="FNA69" s="87"/>
      <c r="FNB69" s="87"/>
      <c r="FNC69" s="87"/>
      <c r="FND69" s="87"/>
      <c r="FNJ69" s="87"/>
      <c r="FNK69" s="87"/>
      <c r="FNL69" s="87"/>
      <c r="FNM69" s="87"/>
      <c r="FNN69" s="87"/>
      <c r="FNO69" s="87"/>
      <c r="FNP69" s="87"/>
      <c r="FNQ69" s="87"/>
      <c r="FNR69" s="87"/>
      <c r="FNS69" s="87"/>
      <c r="FNY69" s="87"/>
      <c r="FNZ69" s="87"/>
      <c r="FOA69" s="87"/>
      <c r="FOB69" s="87"/>
      <c r="FOC69" s="87"/>
      <c r="FOD69" s="87"/>
      <c r="FOE69" s="87"/>
      <c r="FOF69" s="87"/>
      <c r="FOG69" s="87"/>
      <c r="FOH69" s="87"/>
      <c r="FON69" s="87"/>
      <c r="FOO69" s="87"/>
      <c r="FOP69" s="87"/>
      <c r="FOQ69" s="87"/>
      <c r="FOR69" s="87"/>
      <c r="FOS69" s="87"/>
      <c r="FOT69" s="87"/>
      <c r="FOU69" s="87"/>
      <c r="FOV69" s="87"/>
      <c r="FOW69" s="87"/>
      <c r="FPC69" s="87"/>
      <c r="FPD69" s="87"/>
      <c r="FPE69" s="87"/>
      <c r="FPF69" s="87"/>
      <c r="FPG69" s="87"/>
      <c r="FPH69" s="87"/>
      <c r="FPI69" s="87"/>
      <c r="FPJ69" s="87"/>
      <c r="FPK69" s="87"/>
      <c r="FPL69" s="87"/>
      <c r="FPR69" s="87"/>
      <c r="FPS69" s="87"/>
      <c r="FPT69" s="87"/>
      <c r="FPU69" s="87"/>
      <c r="FPV69" s="87"/>
      <c r="FPW69" s="87"/>
      <c r="FPX69" s="87"/>
      <c r="FPY69" s="87"/>
      <c r="FPZ69" s="87"/>
      <c r="FQA69" s="87"/>
      <c r="FQG69" s="87"/>
      <c r="FQH69" s="87"/>
      <c r="FQI69" s="87"/>
      <c r="FQJ69" s="87"/>
      <c r="FQK69" s="87"/>
      <c r="FQL69" s="87"/>
      <c r="FQM69" s="87"/>
      <c r="FQN69" s="87"/>
      <c r="FQO69" s="87"/>
      <c r="FQP69" s="87"/>
      <c r="FQV69" s="87"/>
      <c r="FQW69" s="87"/>
      <c r="FQX69" s="87"/>
      <c r="FQY69" s="87"/>
      <c r="FQZ69" s="87"/>
      <c r="FRA69" s="87"/>
      <c r="FRB69" s="87"/>
      <c r="FRC69" s="87"/>
      <c r="FRD69" s="87"/>
      <c r="FRE69" s="87"/>
      <c r="FRK69" s="87"/>
      <c r="FRL69" s="87"/>
      <c r="FRM69" s="87"/>
      <c r="FRN69" s="87"/>
      <c r="FRO69" s="87"/>
      <c r="FRP69" s="87"/>
      <c r="FRQ69" s="87"/>
      <c r="FRR69" s="87"/>
      <c r="FRS69" s="87"/>
      <c r="FRT69" s="87"/>
      <c r="FRZ69" s="87"/>
      <c r="FSA69" s="87"/>
      <c r="FSB69" s="87"/>
      <c r="FSC69" s="87"/>
      <c r="FSD69" s="87"/>
      <c r="FSE69" s="87"/>
      <c r="FSF69" s="87"/>
      <c r="FSG69" s="87"/>
      <c r="FSH69" s="87"/>
      <c r="FSI69" s="87"/>
      <c r="FSO69" s="87"/>
      <c r="FSP69" s="87"/>
      <c r="FSQ69" s="87"/>
      <c r="FSR69" s="87"/>
      <c r="FSS69" s="87"/>
      <c r="FST69" s="87"/>
      <c r="FSU69" s="87"/>
      <c r="FSV69" s="87"/>
      <c r="FSW69" s="87"/>
      <c r="FSX69" s="87"/>
      <c r="FTD69" s="87"/>
      <c r="FTE69" s="87"/>
      <c r="FTF69" s="87"/>
      <c r="FTG69" s="87"/>
      <c r="FTH69" s="87"/>
      <c r="FTI69" s="87"/>
      <c r="FTJ69" s="87"/>
      <c r="FTK69" s="87"/>
      <c r="FTL69" s="87"/>
      <c r="FTM69" s="87"/>
      <c r="FTS69" s="87"/>
      <c r="FTT69" s="87"/>
      <c r="FTU69" s="87"/>
      <c r="FTV69" s="87"/>
      <c r="FTW69" s="87"/>
      <c r="FTX69" s="87"/>
      <c r="FTY69" s="87"/>
      <c r="FTZ69" s="87"/>
      <c r="FUA69" s="87"/>
      <c r="FUB69" s="87"/>
      <c r="FUH69" s="87"/>
      <c r="FUI69" s="87"/>
      <c r="FUJ69" s="87"/>
      <c r="FUK69" s="87"/>
      <c r="FUL69" s="87"/>
      <c r="FUM69" s="87"/>
      <c r="FUN69" s="87"/>
      <c r="FUO69" s="87"/>
      <c r="FUP69" s="87"/>
      <c r="FUQ69" s="87"/>
      <c r="FUW69" s="87"/>
      <c r="FUX69" s="87"/>
      <c r="FUY69" s="87"/>
      <c r="FUZ69" s="87"/>
      <c r="FVA69" s="87"/>
      <c r="FVB69" s="87"/>
      <c r="FVC69" s="87"/>
      <c r="FVD69" s="87"/>
      <c r="FVE69" s="87"/>
      <c r="FVF69" s="87"/>
      <c r="FVL69" s="87"/>
      <c r="FVM69" s="87"/>
      <c r="FVN69" s="87"/>
      <c r="FVO69" s="87"/>
      <c r="FVP69" s="87"/>
      <c r="FVQ69" s="87"/>
      <c r="FVR69" s="87"/>
      <c r="FVS69" s="87"/>
      <c r="FVT69" s="87"/>
      <c r="FVU69" s="87"/>
      <c r="FWA69" s="87"/>
      <c r="FWB69" s="87"/>
      <c r="FWC69" s="87"/>
      <c r="FWD69" s="87"/>
      <c r="FWE69" s="87"/>
      <c r="FWF69" s="87"/>
      <c r="FWG69" s="87"/>
      <c r="FWH69" s="87"/>
      <c r="FWI69" s="87"/>
      <c r="FWJ69" s="87"/>
      <c r="FWP69" s="87"/>
      <c r="FWQ69" s="87"/>
      <c r="FWR69" s="87"/>
      <c r="FWS69" s="87"/>
      <c r="FWT69" s="87"/>
      <c r="FWU69" s="87"/>
      <c r="FWV69" s="87"/>
      <c r="FWW69" s="87"/>
      <c r="FWX69" s="87"/>
      <c r="FWY69" s="87"/>
      <c r="FXE69" s="87"/>
      <c r="FXF69" s="87"/>
      <c r="FXG69" s="87"/>
      <c r="FXH69" s="87"/>
      <c r="FXI69" s="87"/>
      <c r="FXJ69" s="87"/>
      <c r="FXK69" s="87"/>
      <c r="FXL69" s="87"/>
      <c r="FXM69" s="87"/>
      <c r="FXN69" s="87"/>
      <c r="FXT69" s="87"/>
      <c r="FXU69" s="87"/>
      <c r="FXV69" s="87"/>
      <c r="FXW69" s="87"/>
      <c r="FXX69" s="87"/>
      <c r="FXY69" s="87"/>
      <c r="FXZ69" s="87"/>
      <c r="FYA69" s="87"/>
      <c r="FYB69" s="87"/>
      <c r="FYC69" s="87"/>
      <c r="FYI69" s="87"/>
      <c r="FYJ69" s="87"/>
      <c r="FYK69" s="87"/>
      <c r="FYL69" s="87"/>
      <c r="FYM69" s="87"/>
      <c r="FYN69" s="87"/>
      <c r="FYO69" s="87"/>
      <c r="FYP69" s="87"/>
      <c r="FYQ69" s="87"/>
      <c r="FYR69" s="87"/>
      <c r="FYX69" s="87"/>
      <c r="FYY69" s="87"/>
      <c r="FYZ69" s="87"/>
      <c r="FZA69" s="87"/>
      <c r="FZB69" s="87"/>
      <c r="FZC69" s="87"/>
      <c r="FZD69" s="87"/>
      <c r="FZE69" s="87"/>
      <c r="FZF69" s="87"/>
      <c r="FZG69" s="87"/>
      <c r="FZM69" s="87"/>
      <c r="FZN69" s="87"/>
      <c r="FZO69" s="87"/>
      <c r="FZP69" s="87"/>
      <c r="FZQ69" s="87"/>
      <c r="FZR69" s="87"/>
      <c r="FZS69" s="87"/>
      <c r="FZT69" s="87"/>
      <c r="FZU69" s="87"/>
      <c r="FZV69" s="87"/>
      <c r="GAB69" s="87"/>
      <c r="GAC69" s="87"/>
      <c r="GAD69" s="87"/>
      <c r="GAE69" s="87"/>
      <c r="GAF69" s="87"/>
      <c r="GAG69" s="87"/>
      <c r="GAH69" s="87"/>
      <c r="GAI69" s="87"/>
      <c r="GAJ69" s="87"/>
      <c r="GAK69" s="87"/>
      <c r="GAQ69" s="87"/>
      <c r="GAR69" s="87"/>
      <c r="GAS69" s="87"/>
      <c r="GAT69" s="87"/>
      <c r="GAU69" s="87"/>
      <c r="GAV69" s="87"/>
      <c r="GAW69" s="87"/>
      <c r="GAX69" s="87"/>
      <c r="GAY69" s="87"/>
      <c r="GAZ69" s="87"/>
      <c r="GBF69" s="87"/>
      <c r="GBG69" s="87"/>
      <c r="GBH69" s="87"/>
      <c r="GBI69" s="87"/>
      <c r="GBJ69" s="87"/>
      <c r="GBK69" s="87"/>
      <c r="GBL69" s="87"/>
      <c r="GBM69" s="87"/>
      <c r="GBN69" s="87"/>
      <c r="GBO69" s="87"/>
      <c r="GBU69" s="87"/>
      <c r="GBV69" s="87"/>
      <c r="GBW69" s="87"/>
      <c r="GBX69" s="87"/>
      <c r="GBY69" s="87"/>
      <c r="GBZ69" s="87"/>
      <c r="GCA69" s="87"/>
      <c r="GCB69" s="87"/>
      <c r="GCC69" s="87"/>
      <c r="GCD69" s="87"/>
      <c r="GCJ69" s="87"/>
      <c r="GCK69" s="87"/>
      <c r="GCL69" s="87"/>
      <c r="GCM69" s="87"/>
      <c r="GCN69" s="87"/>
      <c r="GCO69" s="87"/>
      <c r="GCP69" s="87"/>
      <c r="GCQ69" s="87"/>
      <c r="GCR69" s="87"/>
      <c r="GCS69" s="87"/>
      <c r="GCY69" s="87"/>
      <c r="GCZ69" s="87"/>
      <c r="GDA69" s="87"/>
      <c r="GDB69" s="87"/>
      <c r="GDC69" s="87"/>
      <c r="GDD69" s="87"/>
      <c r="GDE69" s="87"/>
      <c r="GDF69" s="87"/>
      <c r="GDG69" s="87"/>
      <c r="GDH69" s="87"/>
      <c r="GDN69" s="87"/>
      <c r="GDO69" s="87"/>
      <c r="GDP69" s="87"/>
      <c r="GDQ69" s="87"/>
      <c r="GDR69" s="87"/>
      <c r="GDS69" s="87"/>
      <c r="GDT69" s="87"/>
      <c r="GDU69" s="87"/>
      <c r="GDV69" s="87"/>
      <c r="GDW69" s="87"/>
      <c r="GEC69" s="87"/>
      <c r="GED69" s="87"/>
      <c r="GEE69" s="87"/>
      <c r="GEF69" s="87"/>
      <c r="GEG69" s="87"/>
      <c r="GEH69" s="87"/>
      <c r="GEI69" s="87"/>
      <c r="GEJ69" s="87"/>
      <c r="GEK69" s="87"/>
      <c r="GEL69" s="87"/>
      <c r="GER69" s="87"/>
      <c r="GES69" s="87"/>
      <c r="GET69" s="87"/>
      <c r="GEU69" s="87"/>
      <c r="GEV69" s="87"/>
      <c r="GEW69" s="87"/>
      <c r="GEX69" s="87"/>
      <c r="GEY69" s="87"/>
      <c r="GEZ69" s="87"/>
      <c r="GFA69" s="87"/>
      <c r="GFG69" s="87"/>
      <c r="GFH69" s="87"/>
      <c r="GFI69" s="87"/>
      <c r="GFJ69" s="87"/>
      <c r="GFK69" s="87"/>
      <c r="GFL69" s="87"/>
      <c r="GFM69" s="87"/>
      <c r="GFN69" s="87"/>
      <c r="GFO69" s="87"/>
      <c r="GFP69" s="87"/>
      <c r="GFV69" s="87"/>
      <c r="GFW69" s="87"/>
      <c r="GFX69" s="87"/>
      <c r="GFY69" s="87"/>
      <c r="GFZ69" s="87"/>
      <c r="GGA69" s="87"/>
      <c r="GGB69" s="87"/>
      <c r="GGC69" s="87"/>
      <c r="GGD69" s="87"/>
      <c r="GGE69" s="87"/>
      <c r="GGK69" s="87"/>
      <c r="GGL69" s="87"/>
      <c r="GGM69" s="87"/>
      <c r="GGN69" s="87"/>
      <c r="GGO69" s="87"/>
      <c r="GGP69" s="87"/>
      <c r="GGQ69" s="87"/>
      <c r="GGR69" s="87"/>
      <c r="GGS69" s="87"/>
      <c r="GGT69" s="87"/>
      <c r="GGZ69" s="87"/>
      <c r="GHA69" s="87"/>
      <c r="GHB69" s="87"/>
      <c r="GHC69" s="87"/>
      <c r="GHD69" s="87"/>
      <c r="GHE69" s="87"/>
      <c r="GHF69" s="87"/>
      <c r="GHG69" s="87"/>
      <c r="GHH69" s="87"/>
      <c r="GHI69" s="87"/>
      <c r="GHO69" s="87"/>
      <c r="GHP69" s="87"/>
      <c r="GHQ69" s="87"/>
      <c r="GHR69" s="87"/>
      <c r="GHS69" s="87"/>
      <c r="GHT69" s="87"/>
      <c r="GHU69" s="87"/>
      <c r="GHV69" s="87"/>
      <c r="GHW69" s="87"/>
      <c r="GHX69" s="87"/>
      <c r="GID69" s="87"/>
      <c r="GIE69" s="87"/>
      <c r="GIF69" s="87"/>
      <c r="GIG69" s="87"/>
      <c r="GIH69" s="87"/>
      <c r="GII69" s="87"/>
      <c r="GIJ69" s="87"/>
      <c r="GIK69" s="87"/>
      <c r="GIL69" s="87"/>
      <c r="GIM69" s="87"/>
      <c r="GIS69" s="87"/>
      <c r="GIT69" s="87"/>
      <c r="GIU69" s="87"/>
      <c r="GIV69" s="87"/>
      <c r="GIW69" s="87"/>
      <c r="GIX69" s="87"/>
      <c r="GIY69" s="87"/>
      <c r="GIZ69" s="87"/>
      <c r="GJA69" s="87"/>
      <c r="GJB69" s="87"/>
      <c r="GJH69" s="87"/>
      <c r="GJI69" s="87"/>
      <c r="GJJ69" s="87"/>
      <c r="GJK69" s="87"/>
      <c r="GJL69" s="87"/>
      <c r="GJM69" s="87"/>
      <c r="GJN69" s="87"/>
      <c r="GJO69" s="87"/>
      <c r="GJP69" s="87"/>
      <c r="GJQ69" s="87"/>
      <c r="GJW69" s="87"/>
      <c r="GJX69" s="87"/>
      <c r="GJY69" s="87"/>
      <c r="GJZ69" s="87"/>
      <c r="GKA69" s="87"/>
      <c r="GKB69" s="87"/>
      <c r="GKC69" s="87"/>
      <c r="GKD69" s="87"/>
      <c r="GKE69" s="87"/>
      <c r="GKF69" s="87"/>
      <c r="GKL69" s="87"/>
      <c r="GKM69" s="87"/>
      <c r="GKN69" s="87"/>
      <c r="GKO69" s="87"/>
      <c r="GKP69" s="87"/>
      <c r="GKQ69" s="87"/>
      <c r="GKR69" s="87"/>
      <c r="GKS69" s="87"/>
      <c r="GKT69" s="87"/>
      <c r="GKU69" s="87"/>
      <c r="GLA69" s="87"/>
      <c r="GLB69" s="87"/>
      <c r="GLC69" s="87"/>
      <c r="GLD69" s="87"/>
      <c r="GLE69" s="87"/>
      <c r="GLF69" s="87"/>
      <c r="GLG69" s="87"/>
      <c r="GLH69" s="87"/>
      <c r="GLI69" s="87"/>
      <c r="GLJ69" s="87"/>
      <c r="GLP69" s="87"/>
      <c r="GLQ69" s="87"/>
      <c r="GLR69" s="87"/>
      <c r="GLS69" s="87"/>
      <c r="GLT69" s="87"/>
      <c r="GLU69" s="87"/>
      <c r="GLV69" s="87"/>
      <c r="GLW69" s="87"/>
      <c r="GLX69" s="87"/>
      <c r="GLY69" s="87"/>
      <c r="GME69" s="87"/>
      <c r="GMF69" s="87"/>
      <c r="GMG69" s="87"/>
      <c r="GMH69" s="87"/>
      <c r="GMI69" s="87"/>
      <c r="GMJ69" s="87"/>
      <c r="GMK69" s="87"/>
      <c r="GML69" s="87"/>
      <c r="GMM69" s="87"/>
      <c r="GMN69" s="87"/>
      <c r="GMT69" s="87"/>
      <c r="GMU69" s="87"/>
      <c r="GMV69" s="87"/>
      <c r="GMW69" s="87"/>
      <c r="GMX69" s="87"/>
      <c r="GMY69" s="87"/>
      <c r="GMZ69" s="87"/>
      <c r="GNA69" s="87"/>
      <c r="GNB69" s="87"/>
      <c r="GNC69" s="87"/>
      <c r="GNI69" s="87"/>
      <c r="GNJ69" s="87"/>
      <c r="GNK69" s="87"/>
      <c r="GNL69" s="87"/>
      <c r="GNM69" s="87"/>
      <c r="GNN69" s="87"/>
      <c r="GNO69" s="87"/>
      <c r="GNP69" s="87"/>
      <c r="GNQ69" s="87"/>
      <c r="GNR69" s="87"/>
      <c r="GNX69" s="87"/>
      <c r="GNY69" s="87"/>
      <c r="GNZ69" s="87"/>
      <c r="GOA69" s="87"/>
      <c r="GOB69" s="87"/>
      <c r="GOC69" s="87"/>
      <c r="GOD69" s="87"/>
      <c r="GOE69" s="87"/>
      <c r="GOF69" s="87"/>
      <c r="GOG69" s="87"/>
      <c r="GOM69" s="87"/>
      <c r="GON69" s="87"/>
      <c r="GOO69" s="87"/>
      <c r="GOP69" s="87"/>
      <c r="GOQ69" s="87"/>
      <c r="GOR69" s="87"/>
      <c r="GOS69" s="87"/>
      <c r="GOT69" s="87"/>
      <c r="GOU69" s="87"/>
      <c r="GOV69" s="87"/>
      <c r="GPB69" s="87"/>
      <c r="GPC69" s="87"/>
      <c r="GPD69" s="87"/>
      <c r="GPE69" s="87"/>
      <c r="GPF69" s="87"/>
      <c r="GPG69" s="87"/>
      <c r="GPH69" s="87"/>
      <c r="GPI69" s="87"/>
      <c r="GPJ69" s="87"/>
      <c r="GPK69" s="87"/>
      <c r="GPQ69" s="87"/>
      <c r="GPR69" s="87"/>
      <c r="GPS69" s="87"/>
      <c r="GPT69" s="87"/>
      <c r="GPU69" s="87"/>
      <c r="GPV69" s="87"/>
      <c r="GPW69" s="87"/>
      <c r="GPX69" s="87"/>
      <c r="GPY69" s="87"/>
      <c r="GPZ69" s="87"/>
      <c r="GQF69" s="87"/>
      <c r="GQG69" s="87"/>
      <c r="GQH69" s="87"/>
      <c r="GQI69" s="87"/>
      <c r="GQJ69" s="87"/>
      <c r="GQK69" s="87"/>
      <c r="GQL69" s="87"/>
      <c r="GQM69" s="87"/>
      <c r="GQN69" s="87"/>
      <c r="GQO69" s="87"/>
      <c r="GQU69" s="87"/>
      <c r="GQV69" s="87"/>
      <c r="GQW69" s="87"/>
      <c r="GQX69" s="87"/>
      <c r="GQY69" s="87"/>
      <c r="GQZ69" s="87"/>
      <c r="GRA69" s="87"/>
      <c r="GRB69" s="87"/>
      <c r="GRC69" s="87"/>
      <c r="GRD69" s="87"/>
      <c r="GRJ69" s="87"/>
      <c r="GRK69" s="87"/>
      <c r="GRL69" s="87"/>
      <c r="GRM69" s="87"/>
      <c r="GRN69" s="87"/>
      <c r="GRO69" s="87"/>
      <c r="GRP69" s="87"/>
      <c r="GRQ69" s="87"/>
      <c r="GRR69" s="87"/>
      <c r="GRS69" s="87"/>
      <c r="GRY69" s="87"/>
      <c r="GRZ69" s="87"/>
      <c r="GSA69" s="87"/>
      <c r="GSB69" s="87"/>
      <c r="GSC69" s="87"/>
      <c r="GSD69" s="87"/>
      <c r="GSE69" s="87"/>
      <c r="GSF69" s="87"/>
      <c r="GSG69" s="87"/>
      <c r="GSH69" s="87"/>
      <c r="GSN69" s="87"/>
      <c r="GSO69" s="87"/>
      <c r="GSP69" s="87"/>
      <c r="GSQ69" s="87"/>
      <c r="GSR69" s="87"/>
      <c r="GSS69" s="87"/>
      <c r="GST69" s="87"/>
      <c r="GSU69" s="87"/>
      <c r="GSV69" s="87"/>
      <c r="GSW69" s="87"/>
      <c r="GTC69" s="87"/>
      <c r="GTD69" s="87"/>
      <c r="GTE69" s="87"/>
      <c r="GTF69" s="87"/>
      <c r="GTG69" s="87"/>
      <c r="GTH69" s="87"/>
      <c r="GTI69" s="87"/>
      <c r="GTJ69" s="87"/>
      <c r="GTK69" s="87"/>
      <c r="GTL69" s="87"/>
      <c r="GTR69" s="87"/>
      <c r="GTS69" s="87"/>
      <c r="GTT69" s="87"/>
      <c r="GTU69" s="87"/>
      <c r="GTV69" s="87"/>
      <c r="GTW69" s="87"/>
      <c r="GTX69" s="87"/>
      <c r="GTY69" s="87"/>
      <c r="GTZ69" s="87"/>
      <c r="GUA69" s="87"/>
      <c r="GUG69" s="87"/>
      <c r="GUH69" s="87"/>
      <c r="GUI69" s="87"/>
      <c r="GUJ69" s="87"/>
      <c r="GUK69" s="87"/>
      <c r="GUL69" s="87"/>
      <c r="GUM69" s="87"/>
      <c r="GUN69" s="87"/>
      <c r="GUO69" s="87"/>
      <c r="GUP69" s="87"/>
      <c r="GUV69" s="87"/>
      <c r="GUW69" s="87"/>
      <c r="GUX69" s="87"/>
      <c r="GUY69" s="87"/>
      <c r="GUZ69" s="87"/>
      <c r="GVA69" s="87"/>
      <c r="GVB69" s="87"/>
      <c r="GVC69" s="87"/>
      <c r="GVD69" s="87"/>
      <c r="GVE69" s="87"/>
      <c r="GVK69" s="87"/>
      <c r="GVL69" s="87"/>
      <c r="GVM69" s="87"/>
      <c r="GVN69" s="87"/>
      <c r="GVO69" s="87"/>
      <c r="GVP69" s="87"/>
      <c r="GVQ69" s="87"/>
      <c r="GVR69" s="87"/>
      <c r="GVS69" s="87"/>
      <c r="GVT69" s="87"/>
      <c r="GVZ69" s="87"/>
      <c r="GWA69" s="87"/>
      <c r="GWB69" s="87"/>
      <c r="GWC69" s="87"/>
      <c r="GWD69" s="87"/>
      <c r="GWE69" s="87"/>
      <c r="GWF69" s="87"/>
      <c r="GWG69" s="87"/>
      <c r="GWH69" s="87"/>
      <c r="GWI69" s="87"/>
      <c r="GWO69" s="87"/>
      <c r="GWP69" s="87"/>
      <c r="GWQ69" s="87"/>
      <c r="GWR69" s="87"/>
      <c r="GWS69" s="87"/>
      <c r="GWT69" s="87"/>
      <c r="GWU69" s="87"/>
      <c r="GWV69" s="87"/>
      <c r="GWW69" s="87"/>
      <c r="GWX69" s="87"/>
      <c r="GXD69" s="87"/>
      <c r="GXE69" s="87"/>
      <c r="GXF69" s="87"/>
      <c r="GXG69" s="87"/>
      <c r="GXH69" s="87"/>
      <c r="GXI69" s="87"/>
      <c r="GXJ69" s="87"/>
      <c r="GXK69" s="87"/>
      <c r="GXL69" s="87"/>
      <c r="GXM69" s="87"/>
      <c r="GXS69" s="87"/>
      <c r="GXT69" s="87"/>
      <c r="GXU69" s="87"/>
      <c r="GXV69" s="87"/>
      <c r="GXW69" s="87"/>
      <c r="GXX69" s="87"/>
      <c r="GXY69" s="87"/>
      <c r="GXZ69" s="87"/>
      <c r="GYA69" s="87"/>
      <c r="GYB69" s="87"/>
      <c r="GYH69" s="87"/>
      <c r="GYI69" s="87"/>
      <c r="GYJ69" s="87"/>
      <c r="GYK69" s="87"/>
      <c r="GYL69" s="87"/>
      <c r="GYM69" s="87"/>
      <c r="GYN69" s="87"/>
      <c r="GYO69" s="87"/>
      <c r="GYP69" s="87"/>
      <c r="GYQ69" s="87"/>
      <c r="GYW69" s="87"/>
      <c r="GYX69" s="87"/>
      <c r="GYY69" s="87"/>
      <c r="GYZ69" s="87"/>
      <c r="GZA69" s="87"/>
      <c r="GZB69" s="87"/>
      <c r="GZC69" s="87"/>
      <c r="GZD69" s="87"/>
      <c r="GZE69" s="87"/>
      <c r="GZF69" s="87"/>
      <c r="GZL69" s="87"/>
      <c r="GZM69" s="87"/>
      <c r="GZN69" s="87"/>
      <c r="GZO69" s="87"/>
      <c r="GZP69" s="87"/>
      <c r="GZQ69" s="87"/>
      <c r="GZR69" s="87"/>
      <c r="GZS69" s="87"/>
      <c r="GZT69" s="87"/>
      <c r="GZU69" s="87"/>
      <c r="HAA69" s="87"/>
      <c r="HAB69" s="87"/>
      <c r="HAC69" s="87"/>
      <c r="HAD69" s="87"/>
      <c r="HAE69" s="87"/>
      <c r="HAF69" s="87"/>
      <c r="HAG69" s="87"/>
      <c r="HAH69" s="87"/>
      <c r="HAI69" s="87"/>
      <c r="HAJ69" s="87"/>
      <c r="HAP69" s="87"/>
      <c r="HAQ69" s="87"/>
      <c r="HAR69" s="87"/>
      <c r="HAS69" s="87"/>
      <c r="HAT69" s="87"/>
      <c r="HAU69" s="87"/>
      <c r="HAV69" s="87"/>
      <c r="HAW69" s="87"/>
      <c r="HAX69" s="87"/>
      <c r="HAY69" s="87"/>
      <c r="HBE69" s="87"/>
      <c r="HBF69" s="87"/>
      <c r="HBG69" s="87"/>
      <c r="HBH69" s="87"/>
      <c r="HBI69" s="87"/>
      <c r="HBJ69" s="87"/>
      <c r="HBK69" s="87"/>
      <c r="HBL69" s="87"/>
      <c r="HBM69" s="87"/>
      <c r="HBN69" s="87"/>
      <c r="HBT69" s="87"/>
      <c r="HBU69" s="87"/>
      <c r="HBV69" s="87"/>
      <c r="HBW69" s="87"/>
      <c r="HBX69" s="87"/>
      <c r="HBY69" s="87"/>
      <c r="HBZ69" s="87"/>
      <c r="HCA69" s="87"/>
      <c r="HCB69" s="87"/>
      <c r="HCC69" s="87"/>
      <c r="HCI69" s="87"/>
      <c r="HCJ69" s="87"/>
      <c r="HCK69" s="87"/>
      <c r="HCL69" s="87"/>
      <c r="HCM69" s="87"/>
      <c r="HCN69" s="87"/>
      <c r="HCO69" s="87"/>
      <c r="HCP69" s="87"/>
      <c r="HCQ69" s="87"/>
      <c r="HCR69" s="87"/>
      <c r="HCX69" s="87"/>
      <c r="HCY69" s="87"/>
      <c r="HCZ69" s="87"/>
      <c r="HDA69" s="87"/>
      <c r="HDB69" s="87"/>
      <c r="HDC69" s="87"/>
      <c r="HDD69" s="87"/>
      <c r="HDE69" s="87"/>
      <c r="HDF69" s="87"/>
      <c r="HDG69" s="87"/>
      <c r="HDM69" s="87"/>
      <c r="HDN69" s="87"/>
      <c r="HDO69" s="87"/>
      <c r="HDP69" s="87"/>
      <c r="HDQ69" s="87"/>
      <c r="HDR69" s="87"/>
      <c r="HDS69" s="87"/>
      <c r="HDT69" s="87"/>
      <c r="HDU69" s="87"/>
      <c r="HDV69" s="87"/>
      <c r="HEB69" s="87"/>
      <c r="HEC69" s="87"/>
      <c r="HED69" s="87"/>
      <c r="HEE69" s="87"/>
      <c r="HEF69" s="87"/>
      <c r="HEG69" s="87"/>
      <c r="HEH69" s="87"/>
      <c r="HEI69" s="87"/>
      <c r="HEJ69" s="87"/>
      <c r="HEK69" s="87"/>
      <c r="HEQ69" s="87"/>
      <c r="HER69" s="87"/>
      <c r="HES69" s="87"/>
      <c r="HET69" s="87"/>
      <c r="HEU69" s="87"/>
      <c r="HEV69" s="87"/>
      <c r="HEW69" s="87"/>
      <c r="HEX69" s="87"/>
      <c r="HEY69" s="87"/>
      <c r="HEZ69" s="87"/>
      <c r="HFF69" s="87"/>
      <c r="HFG69" s="87"/>
      <c r="HFH69" s="87"/>
      <c r="HFI69" s="87"/>
      <c r="HFJ69" s="87"/>
      <c r="HFK69" s="87"/>
      <c r="HFL69" s="87"/>
      <c r="HFM69" s="87"/>
      <c r="HFN69" s="87"/>
      <c r="HFO69" s="87"/>
      <c r="HFU69" s="87"/>
      <c r="HFV69" s="87"/>
      <c r="HFW69" s="87"/>
      <c r="HFX69" s="87"/>
      <c r="HFY69" s="87"/>
      <c r="HFZ69" s="87"/>
      <c r="HGA69" s="87"/>
      <c r="HGB69" s="87"/>
      <c r="HGC69" s="87"/>
      <c r="HGD69" s="87"/>
      <c r="HGJ69" s="87"/>
      <c r="HGK69" s="87"/>
      <c r="HGL69" s="87"/>
      <c r="HGM69" s="87"/>
      <c r="HGN69" s="87"/>
      <c r="HGO69" s="87"/>
      <c r="HGP69" s="87"/>
      <c r="HGQ69" s="87"/>
      <c r="HGR69" s="87"/>
      <c r="HGS69" s="87"/>
      <c r="HGY69" s="87"/>
      <c r="HGZ69" s="87"/>
      <c r="HHA69" s="87"/>
      <c r="HHB69" s="87"/>
      <c r="HHC69" s="87"/>
      <c r="HHD69" s="87"/>
      <c r="HHE69" s="87"/>
      <c r="HHF69" s="87"/>
      <c r="HHG69" s="87"/>
      <c r="HHH69" s="87"/>
      <c r="HHN69" s="87"/>
      <c r="HHO69" s="87"/>
      <c r="HHP69" s="87"/>
      <c r="HHQ69" s="87"/>
      <c r="HHR69" s="87"/>
      <c r="HHS69" s="87"/>
      <c r="HHT69" s="87"/>
      <c r="HHU69" s="87"/>
      <c r="HHV69" s="87"/>
      <c r="HHW69" s="87"/>
      <c r="HIC69" s="87"/>
      <c r="HID69" s="87"/>
      <c r="HIE69" s="87"/>
      <c r="HIF69" s="87"/>
      <c r="HIG69" s="87"/>
      <c r="HIH69" s="87"/>
      <c r="HII69" s="87"/>
      <c r="HIJ69" s="87"/>
      <c r="HIK69" s="87"/>
      <c r="HIL69" s="87"/>
      <c r="HIR69" s="87"/>
      <c r="HIS69" s="87"/>
      <c r="HIT69" s="87"/>
      <c r="HIU69" s="87"/>
      <c r="HIV69" s="87"/>
      <c r="HIW69" s="87"/>
      <c r="HIX69" s="87"/>
      <c r="HIY69" s="87"/>
      <c r="HIZ69" s="87"/>
      <c r="HJA69" s="87"/>
      <c r="HJG69" s="87"/>
      <c r="HJH69" s="87"/>
      <c r="HJI69" s="87"/>
      <c r="HJJ69" s="87"/>
      <c r="HJK69" s="87"/>
      <c r="HJL69" s="87"/>
      <c r="HJM69" s="87"/>
      <c r="HJN69" s="87"/>
      <c r="HJO69" s="87"/>
      <c r="HJP69" s="87"/>
      <c r="HJV69" s="87"/>
      <c r="HJW69" s="87"/>
      <c r="HJX69" s="87"/>
      <c r="HJY69" s="87"/>
      <c r="HJZ69" s="87"/>
      <c r="HKA69" s="87"/>
      <c r="HKB69" s="87"/>
      <c r="HKC69" s="87"/>
      <c r="HKD69" s="87"/>
      <c r="HKE69" s="87"/>
      <c r="HKK69" s="87"/>
      <c r="HKL69" s="87"/>
      <c r="HKM69" s="87"/>
      <c r="HKN69" s="87"/>
      <c r="HKO69" s="87"/>
      <c r="HKP69" s="87"/>
      <c r="HKQ69" s="87"/>
      <c r="HKR69" s="87"/>
      <c r="HKS69" s="87"/>
      <c r="HKT69" s="87"/>
      <c r="HKZ69" s="87"/>
      <c r="HLA69" s="87"/>
      <c r="HLB69" s="87"/>
      <c r="HLC69" s="87"/>
      <c r="HLD69" s="87"/>
      <c r="HLE69" s="87"/>
      <c r="HLF69" s="87"/>
      <c r="HLG69" s="87"/>
      <c r="HLH69" s="87"/>
      <c r="HLI69" s="87"/>
      <c r="HLO69" s="87"/>
      <c r="HLP69" s="87"/>
      <c r="HLQ69" s="87"/>
      <c r="HLR69" s="87"/>
      <c r="HLS69" s="87"/>
      <c r="HLT69" s="87"/>
      <c r="HLU69" s="87"/>
      <c r="HLV69" s="87"/>
      <c r="HLW69" s="87"/>
      <c r="HLX69" s="87"/>
      <c r="HMD69" s="87"/>
      <c r="HME69" s="87"/>
      <c r="HMF69" s="87"/>
      <c r="HMG69" s="87"/>
      <c r="HMH69" s="87"/>
      <c r="HMI69" s="87"/>
      <c r="HMJ69" s="87"/>
      <c r="HMK69" s="87"/>
      <c r="HML69" s="87"/>
      <c r="HMM69" s="87"/>
      <c r="HMS69" s="87"/>
      <c r="HMT69" s="87"/>
      <c r="HMU69" s="87"/>
      <c r="HMV69" s="87"/>
      <c r="HMW69" s="87"/>
      <c r="HMX69" s="87"/>
      <c r="HMY69" s="87"/>
      <c r="HMZ69" s="87"/>
      <c r="HNA69" s="87"/>
      <c r="HNB69" s="87"/>
      <c r="HNH69" s="87"/>
      <c r="HNI69" s="87"/>
      <c r="HNJ69" s="87"/>
      <c r="HNK69" s="87"/>
      <c r="HNL69" s="87"/>
      <c r="HNM69" s="87"/>
      <c r="HNN69" s="87"/>
      <c r="HNO69" s="87"/>
      <c r="HNP69" s="87"/>
      <c r="HNQ69" s="87"/>
      <c r="HNW69" s="87"/>
      <c r="HNX69" s="87"/>
      <c r="HNY69" s="87"/>
      <c r="HNZ69" s="87"/>
      <c r="HOA69" s="87"/>
      <c r="HOB69" s="87"/>
      <c r="HOC69" s="87"/>
      <c r="HOD69" s="87"/>
      <c r="HOE69" s="87"/>
      <c r="HOF69" s="87"/>
      <c r="HOL69" s="87"/>
      <c r="HOM69" s="87"/>
      <c r="HON69" s="87"/>
      <c r="HOO69" s="87"/>
      <c r="HOP69" s="87"/>
      <c r="HOQ69" s="87"/>
      <c r="HOR69" s="87"/>
      <c r="HOS69" s="87"/>
      <c r="HOT69" s="87"/>
      <c r="HOU69" s="87"/>
      <c r="HPA69" s="87"/>
      <c r="HPB69" s="87"/>
      <c r="HPC69" s="87"/>
      <c r="HPD69" s="87"/>
      <c r="HPE69" s="87"/>
      <c r="HPF69" s="87"/>
      <c r="HPG69" s="87"/>
      <c r="HPH69" s="87"/>
      <c r="HPI69" s="87"/>
      <c r="HPJ69" s="87"/>
      <c r="HPP69" s="87"/>
      <c r="HPQ69" s="87"/>
      <c r="HPR69" s="87"/>
      <c r="HPS69" s="87"/>
      <c r="HPT69" s="87"/>
      <c r="HPU69" s="87"/>
      <c r="HPV69" s="87"/>
      <c r="HPW69" s="87"/>
      <c r="HPX69" s="87"/>
      <c r="HPY69" s="87"/>
      <c r="HQE69" s="87"/>
      <c r="HQF69" s="87"/>
      <c r="HQG69" s="87"/>
      <c r="HQH69" s="87"/>
      <c r="HQI69" s="87"/>
      <c r="HQJ69" s="87"/>
      <c r="HQK69" s="87"/>
      <c r="HQL69" s="87"/>
      <c r="HQM69" s="87"/>
      <c r="HQN69" s="87"/>
      <c r="HQT69" s="87"/>
      <c r="HQU69" s="87"/>
      <c r="HQV69" s="87"/>
      <c r="HQW69" s="87"/>
      <c r="HQX69" s="87"/>
      <c r="HQY69" s="87"/>
      <c r="HQZ69" s="87"/>
      <c r="HRA69" s="87"/>
      <c r="HRB69" s="87"/>
      <c r="HRC69" s="87"/>
      <c r="HRI69" s="87"/>
      <c r="HRJ69" s="87"/>
      <c r="HRK69" s="87"/>
      <c r="HRL69" s="87"/>
      <c r="HRM69" s="87"/>
      <c r="HRN69" s="87"/>
      <c r="HRO69" s="87"/>
      <c r="HRP69" s="87"/>
      <c r="HRQ69" s="87"/>
      <c r="HRR69" s="87"/>
      <c r="HRX69" s="87"/>
      <c r="HRY69" s="87"/>
      <c r="HRZ69" s="87"/>
      <c r="HSA69" s="87"/>
      <c r="HSB69" s="87"/>
      <c r="HSC69" s="87"/>
      <c r="HSD69" s="87"/>
      <c r="HSE69" s="87"/>
      <c r="HSF69" s="87"/>
      <c r="HSG69" s="87"/>
      <c r="HSM69" s="87"/>
      <c r="HSN69" s="87"/>
      <c r="HSO69" s="87"/>
      <c r="HSP69" s="87"/>
      <c r="HSQ69" s="87"/>
      <c r="HSR69" s="87"/>
      <c r="HSS69" s="87"/>
      <c r="HST69" s="87"/>
      <c r="HSU69" s="87"/>
      <c r="HSV69" s="87"/>
      <c r="HTB69" s="87"/>
      <c r="HTC69" s="87"/>
      <c r="HTD69" s="87"/>
      <c r="HTE69" s="87"/>
      <c r="HTF69" s="87"/>
      <c r="HTG69" s="87"/>
      <c r="HTH69" s="87"/>
      <c r="HTI69" s="87"/>
      <c r="HTJ69" s="87"/>
      <c r="HTK69" s="87"/>
      <c r="HTQ69" s="87"/>
      <c r="HTR69" s="87"/>
      <c r="HTS69" s="87"/>
      <c r="HTT69" s="87"/>
      <c r="HTU69" s="87"/>
      <c r="HTV69" s="87"/>
      <c r="HTW69" s="87"/>
      <c r="HTX69" s="87"/>
      <c r="HTY69" s="87"/>
      <c r="HTZ69" s="87"/>
      <c r="HUF69" s="87"/>
      <c r="HUG69" s="87"/>
      <c r="HUH69" s="87"/>
      <c r="HUI69" s="87"/>
      <c r="HUJ69" s="87"/>
      <c r="HUK69" s="87"/>
      <c r="HUL69" s="87"/>
      <c r="HUM69" s="87"/>
      <c r="HUN69" s="87"/>
      <c r="HUO69" s="87"/>
      <c r="HUU69" s="87"/>
      <c r="HUV69" s="87"/>
      <c r="HUW69" s="87"/>
      <c r="HUX69" s="87"/>
      <c r="HUY69" s="87"/>
      <c r="HUZ69" s="87"/>
      <c r="HVA69" s="87"/>
      <c r="HVB69" s="87"/>
      <c r="HVC69" s="87"/>
      <c r="HVD69" s="87"/>
      <c r="HVJ69" s="87"/>
      <c r="HVK69" s="87"/>
      <c r="HVL69" s="87"/>
      <c r="HVM69" s="87"/>
      <c r="HVN69" s="87"/>
      <c r="HVO69" s="87"/>
      <c r="HVP69" s="87"/>
      <c r="HVQ69" s="87"/>
      <c r="HVR69" s="87"/>
      <c r="HVS69" s="87"/>
      <c r="HVY69" s="87"/>
      <c r="HVZ69" s="87"/>
      <c r="HWA69" s="87"/>
      <c r="HWB69" s="87"/>
      <c r="HWC69" s="87"/>
      <c r="HWD69" s="87"/>
      <c r="HWE69" s="87"/>
      <c r="HWF69" s="87"/>
      <c r="HWG69" s="87"/>
      <c r="HWH69" s="87"/>
      <c r="HWN69" s="87"/>
      <c r="HWO69" s="87"/>
      <c r="HWP69" s="87"/>
      <c r="HWQ69" s="87"/>
      <c r="HWR69" s="87"/>
      <c r="HWS69" s="87"/>
      <c r="HWT69" s="87"/>
      <c r="HWU69" s="87"/>
      <c r="HWV69" s="87"/>
      <c r="HWW69" s="87"/>
      <c r="HXC69" s="87"/>
      <c r="HXD69" s="87"/>
      <c r="HXE69" s="87"/>
      <c r="HXF69" s="87"/>
      <c r="HXG69" s="87"/>
      <c r="HXH69" s="87"/>
      <c r="HXI69" s="87"/>
      <c r="HXJ69" s="87"/>
      <c r="HXK69" s="87"/>
      <c r="HXL69" s="87"/>
      <c r="HXR69" s="87"/>
      <c r="HXS69" s="87"/>
      <c r="HXT69" s="87"/>
      <c r="HXU69" s="87"/>
      <c r="HXV69" s="87"/>
      <c r="HXW69" s="87"/>
      <c r="HXX69" s="87"/>
      <c r="HXY69" s="87"/>
      <c r="HXZ69" s="87"/>
      <c r="HYA69" s="87"/>
      <c r="HYG69" s="87"/>
      <c r="HYH69" s="87"/>
      <c r="HYI69" s="87"/>
      <c r="HYJ69" s="87"/>
      <c r="HYK69" s="87"/>
      <c r="HYL69" s="87"/>
      <c r="HYM69" s="87"/>
      <c r="HYN69" s="87"/>
      <c r="HYO69" s="87"/>
      <c r="HYP69" s="87"/>
      <c r="HYV69" s="87"/>
      <c r="HYW69" s="87"/>
      <c r="HYX69" s="87"/>
      <c r="HYY69" s="87"/>
      <c r="HYZ69" s="87"/>
      <c r="HZA69" s="87"/>
      <c r="HZB69" s="87"/>
      <c r="HZC69" s="87"/>
      <c r="HZD69" s="87"/>
      <c r="HZE69" s="87"/>
      <c r="HZK69" s="87"/>
      <c r="HZL69" s="87"/>
      <c r="HZM69" s="87"/>
      <c r="HZN69" s="87"/>
      <c r="HZO69" s="87"/>
      <c r="HZP69" s="87"/>
      <c r="HZQ69" s="87"/>
      <c r="HZR69" s="87"/>
      <c r="HZS69" s="87"/>
      <c r="HZT69" s="87"/>
      <c r="HZZ69" s="87"/>
      <c r="IAA69" s="87"/>
      <c r="IAB69" s="87"/>
      <c r="IAC69" s="87"/>
      <c r="IAD69" s="87"/>
      <c r="IAE69" s="87"/>
      <c r="IAF69" s="87"/>
      <c r="IAG69" s="87"/>
      <c r="IAH69" s="87"/>
      <c r="IAI69" s="87"/>
      <c r="IAO69" s="87"/>
      <c r="IAP69" s="87"/>
      <c r="IAQ69" s="87"/>
      <c r="IAR69" s="87"/>
      <c r="IAS69" s="87"/>
      <c r="IAT69" s="87"/>
      <c r="IAU69" s="87"/>
      <c r="IAV69" s="87"/>
      <c r="IAW69" s="87"/>
      <c r="IAX69" s="87"/>
      <c r="IBD69" s="87"/>
      <c r="IBE69" s="87"/>
      <c r="IBF69" s="87"/>
      <c r="IBG69" s="87"/>
      <c r="IBH69" s="87"/>
      <c r="IBI69" s="87"/>
      <c r="IBJ69" s="87"/>
      <c r="IBK69" s="87"/>
      <c r="IBL69" s="87"/>
      <c r="IBM69" s="87"/>
      <c r="IBS69" s="87"/>
      <c r="IBT69" s="87"/>
      <c r="IBU69" s="87"/>
      <c r="IBV69" s="87"/>
      <c r="IBW69" s="87"/>
      <c r="IBX69" s="87"/>
      <c r="IBY69" s="87"/>
      <c r="IBZ69" s="87"/>
      <c r="ICA69" s="87"/>
      <c r="ICB69" s="87"/>
      <c r="ICH69" s="87"/>
      <c r="ICI69" s="87"/>
      <c r="ICJ69" s="87"/>
      <c r="ICK69" s="87"/>
      <c r="ICL69" s="87"/>
      <c r="ICM69" s="87"/>
      <c r="ICN69" s="87"/>
      <c r="ICO69" s="87"/>
      <c r="ICP69" s="87"/>
      <c r="ICQ69" s="87"/>
      <c r="ICW69" s="87"/>
      <c r="ICX69" s="87"/>
      <c r="ICY69" s="87"/>
      <c r="ICZ69" s="87"/>
      <c r="IDA69" s="87"/>
      <c r="IDB69" s="87"/>
      <c r="IDC69" s="87"/>
      <c r="IDD69" s="87"/>
      <c r="IDE69" s="87"/>
      <c r="IDF69" s="87"/>
      <c r="IDL69" s="87"/>
      <c r="IDM69" s="87"/>
      <c r="IDN69" s="87"/>
      <c r="IDO69" s="87"/>
      <c r="IDP69" s="87"/>
      <c r="IDQ69" s="87"/>
      <c r="IDR69" s="87"/>
      <c r="IDS69" s="87"/>
      <c r="IDT69" s="87"/>
      <c r="IDU69" s="87"/>
      <c r="IEA69" s="87"/>
      <c r="IEB69" s="87"/>
      <c r="IEC69" s="87"/>
      <c r="IED69" s="87"/>
      <c r="IEE69" s="87"/>
      <c r="IEF69" s="87"/>
      <c r="IEG69" s="87"/>
      <c r="IEH69" s="87"/>
      <c r="IEI69" s="87"/>
      <c r="IEJ69" s="87"/>
      <c r="IEP69" s="87"/>
      <c r="IEQ69" s="87"/>
      <c r="IER69" s="87"/>
      <c r="IES69" s="87"/>
      <c r="IET69" s="87"/>
      <c r="IEU69" s="87"/>
      <c r="IEV69" s="87"/>
      <c r="IEW69" s="87"/>
      <c r="IEX69" s="87"/>
      <c r="IEY69" s="87"/>
      <c r="IFE69" s="87"/>
      <c r="IFF69" s="87"/>
      <c r="IFG69" s="87"/>
      <c r="IFH69" s="87"/>
      <c r="IFI69" s="87"/>
      <c r="IFJ69" s="87"/>
      <c r="IFK69" s="87"/>
      <c r="IFL69" s="87"/>
      <c r="IFM69" s="87"/>
      <c r="IFN69" s="87"/>
      <c r="IFT69" s="87"/>
      <c r="IFU69" s="87"/>
      <c r="IFV69" s="87"/>
      <c r="IFW69" s="87"/>
      <c r="IFX69" s="87"/>
      <c r="IFY69" s="87"/>
      <c r="IFZ69" s="87"/>
      <c r="IGA69" s="87"/>
      <c r="IGB69" s="87"/>
      <c r="IGC69" s="87"/>
      <c r="IGI69" s="87"/>
      <c r="IGJ69" s="87"/>
      <c r="IGK69" s="87"/>
      <c r="IGL69" s="87"/>
      <c r="IGM69" s="87"/>
      <c r="IGN69" s="87"/>
      <c r="IGO69" s="87"/>
      <c r="IGP69" s="87"/>
      <c r="IGQ69" s="87"/>
      <c r="IGR69" s="87"/>
      <c r="IGX69" s="87"/>
      <c r="IGY69" s="87"/>
      <c r="IGZ69" s="87"/>
      <c r="IHA69" s="87"/>
      <c r="IHB69" s="87"/>
      <c r="IHC69" s="87"/>
      <c r="IHD69" s="87"/>
      <c r="IHE69" s="87"/>
      <c r="IHF69" s="87"/>
      <c r="IHG69" s="87"/>
      <c r="IHM69" s="87"/>
      <c r="IHN69" s="87"/>
      <c r="IHO69" s="87"/>
      <c r="IHP69" s="87"/>
      <c r="IHQ69" s="87"/>
      <c r="IHR69" s="87"/>
      <c r="IHS69" s="87"/>
      <c r="IHT69" s="87"/>
      <c r="IHU69" s="87"/>
      <c r="IHV69" s="87"/>
      <c r="IIB69" s="87"/>
      <c r="IIC69" s="87"/>
      <c r="IID69" s="87"/>
      <c r="IIE69" s="87"/>
      <c r="IIF69" s="87"/>
      <c r="IIG69" s="87"/>
      <c r="IIH69" s="87"/>
      <c r="III69" s="87"/>
      <c r="IIJ69" s="87"/>
      <c r="IIK69" s="87"/>
      <c r="IIQ69" s="87"/>
      <c r="IIR69" s="87"/>
      <c r="IIS69" s="87"/>
      <c r="IIT69" s="87"/>
      <c r="IIU69" s="87"/>
      <c r="IIV69" s="87"/>
      <c r="IIW69" s="87"/>
      <c r="IIX69" s="87"/>
      <c r="IIY69" s="87"/>
      <c r="IIZ69" s="87"/>
      <c r="IJF69" s="87"/>
      <c r="IJG69" s="87"/>
      <c r="IJH69" s="87"/>
      <c r="IJI69" s="87"/>
      <c r="IJJ69" s="87"/>
      <c r="IJK69" s="87"/>
      <c r="IJL69" s="87"/>
      <c r="IJM69" s="87"/>
      <c r="IJN69" s="87"/>
      <c r="IJO69" s="87"/>
      <c r="IJU69" s="87"/>
      <c r="IJV69" s="87"/>
      <c r="IJW69" s="87"/>
      <c r="IJX69" s="87"/>
      <c r="IJY69" s="87"/>
      <c r="IJZ69" s="87"/>
      <c r="IKA69" s="87"/>
      <c r="IKB69" s="87"/>
      <c r="IKC69" s="87"/>
      <c r="IKD69" s="87"/>
      <c r="IKJ69" s="87"/>
      <c r="IKK69" s="87"/>
      <c r="IKL69" s="87"/>
      <c r="IKM69" s="87"/>
      <c r="IKN69" s="87"/>
      <c r="IKO69" s="87"/>
      <c r="IKP69" s="87"/>
      <c r="IKQ69" s="87"/>
      <c r="IKR69" s="87"/>
      <c r="IKS69" s="87"/>
      <c r="IKY69" s="87"/>
      <c r="IKZ69" s="87"/>
      <c r="ILA69" s="87"/>
      <c r="ILB69" s="87"/>
      <c r="ILC69" s="87"/>
      <c r="ILD69" s="87"/>
      <c r="ILE69" s="87"/>
      <c r="ILF69" s="87"/>
      <c r="ILG69" s="87"/>
      <c r="ILH69" s="87"/>
      <c r="ILN69" s="87"/>
      <c r="ILO69" s="87"/>
      <c r="ILP69" s="87"/>
      <c r="ILQ69" s="87"/>
      <c r="ILR69" s="87"/>
      <c r="ILS69" s="87"/>
      <c r="ILT69" s="87"/>
      <c r="ILU69" s="87"/>
      <c r="ILV69" s="87"/>
      <c r="ILW69" s="87"/>
      <c r="IMC69" s="87"/>
      <c r="IMD69" s="87"/>
      <c r="IME69" s="87"/>
      <c r="IMF69" s="87"/>
      <c r="IMG69" s="87"/>
      <c r="IMH69" s="87"/>
      <c r="IMI69" s="87"/>
      <c r="IMJ69" s="87"/>
      <c r="IMK69" s="87"/>
      <c r="IML69" s="87"/>
      <c r="IMR69" s="87"/>
      <c r="IMS69" s="87"/>
      <c r="IMT69" s="87"/>
      <c r="IMU69" s="87"/>
      <c r="IMV69" s="87"/>
      <c r="IMW69" s="87"/>
      <c r="IMX69" s="87"/>
      <c r="IMY69" s="87"/>
      <c r="IMZ69" s="87"/>
      <c r="INA69" s="87"/>
      <c r="ING69" s="87"/>
      <c r="INH69" s="87"/>
      <c r="INI69" s="87"/>
      <c r="INJ69" s="87"/>
      <c r="INK69" s="87"/>
      <c r="INL69" s="87"/>
      <c r="INM69" s="87"/>
      <c r="INN69" s="87"/>
      <c r="INO69" s="87"/>
      <c r="INP69" s="87"/>
      <c r="INV69" s="87"/>
      <c r="INW69" s="87"/>
      <c r="INX69" s="87"/>
      <c r="INY69" s="87"/>
      <c r="INZ69" s="87"/>
      <c r="IOA69" s="87"/>
      <c r="IOB69" s="87"/>
      <c r="IOC69" s="87"/>
      <c r="IOD69" s="87"/>
      <c r="IOE69" s="87"/>
      <c r="IOK69" s="87"/>
      <c r="IOL69" s="87"/>
      <c r="IOM69" s="87"/>
      <c r="ION69" s="87"/>
      <c r="IOO69" s="87"/>
      <c r="IOP69" s="87"/>
      <c r="IOQ69" s="87"/>
      <c r="IOR69" s="87"/>
      <c r="IOS69" s="87"/>
      <c r="IOT69" s="87"/>
      <c r="IOZ69" s="87"/>
      <c r="IPA69" s="87"/>
      <c r="IPB69" s="87"/>
      <c r="IPC69" s="87"/>
      <c r="IPD69" s="87"/>
      <c r="IPE69" s="87"/>
      <c r="IPF69" s="87"/>
      <c r="IPG69" s="87"/>
      <c r="IPH69" s="87"/>
      <c r="IPI69" s="87"/>
      <c r="IPO69" s="87"/>
      <c r="IPP69" s="87"/>
      <c r="IPQ69" s="87"/>
      <c r="IPR69" s="87"/>
      <c r="IPS69" s="87"/>
      <c r="IPT69" s="87"/>
      <c r="IPU69" s="87"/>
      <c r="IPV69" s="87"/>
      <c r="IPW69" s="87"/>
      <c r="IPX69" s="87"/>
      <c r="IQD69" s="87"/>
      <c r="IQE69" s="87"/>
      <c r="IQF69" s="87"/>
      <c r="IQG69" s="87"/>
      <c r="IQH69" s="87"/>
      <c r="IQI69" s="87"/>
      <c r="IQJ69" s="87"/>
      <c r="IQK69" s="87"/>
      <c r="IQL69" s="87"/>
      <c r="IQM69" s="87"/>
      <c r="IQS69" s="87"/>
      <c r="IQT69" s="87"/>
      <c r="IQU69" s="87"/>
      <c r="IQV69" s="87"/>
      <c r="IQW69" s="87"/>
      <c r="IQX69" s="87"/>
      <c r="IQY69" s="87"/>
      <c r="IQZ69" s="87"/>
      <c r="IRA69" s="87"/>
      <c r="IRB69" s="87"/>
      <c r="IRH69" s="87"/>
      <c r="IRI69" s="87"/>
      <c r="IRJ69" s="87"/>
      <c r="IRK69" s="87"/>
      <c r="IRL69" s="87"/>
      <c r="IRM69" s="87"/>
      <c r="IRN69" s="87"/>
      <c r="IRO69" s="87"/>
      <c r="IRP69" s="87"/>
      <c r="IRQ69" s="87"/>
      <c r="IRW69" s="87"/>
      <c r="IRX69" s="87"/>
      <c r="IRY69" s="87"/>
      <c r="IRZ69" s="87"/>
      <c r="ISA69" s="87"/>
      <c r="ISB69" s="87"/>
      <c r="ISC69" s="87"/>
      <c r="ISD69" s="87"/>
      <c r="ISE69" s="87"/>
      <c r="ISF69" s="87"/>
      <c r="ISL69" s="87"/>
      <c r="ISM69" s="87"/>
      <c r="ISN69" s="87"/>
      <c r="ISO69" s="87"/>
      <c r="ISP69" s="87"/>
      <c r="ISQ69" s="87"/>
      <c r="ISR69" s="87"/>
      <c r="ISS69" s="87"/>
      <c r="IST69" s="87"/>
      <c r="ISU69" s="87"/>
      <c r="ITA69" s="87"/>
      <c r="ITB69" s="87"/>
      <c r="ITC69" s="87"/>
      <c r="ITD69" s="87"/>
      <c r="ITE69" s="87"/>
      <c r="ITF69" s="87"/>
      <c r="ITG69" s="87"/>
      <c r="ITH69" s="87"/>
      <c r="ITI69" s="87"/>
      <c r="ITJ69" s="87"/>
      <c r="ITP69" s="87"/>
      <c r="ITQ69" s="87"/>
      <c r="ITR69" s="87"/>
      <c r="ITS69" s="87"/>
      <c r="ITT69" s="87"/>
      <c r="ITU69" s="87"/>
      <c r="ITV69" s="87"/>
      <c r="ITW69" s="87"/>
      <c r="ITX69" s="87"/>
      <c r="ITY69" s="87"/>
      <c r="IUE69" s="87"/>
      <c r="IUF69" s="87"/>
      <c r="IUG69" s="87"/>
      <c r="IUH69" s="87"/>
      <c r="IUI69" s="87"/>
      <c r="IUJ69" s="87"/>
      <c r="IUK69" s="87"/>
      <c r="IUL69" s="87"/>
      <c r="IUM69" s="87"/>
      <c r="IUN69" s="87"/>
      <c r="IUT69" s="87"/>
      <c r="IUU69" s="87"/>
      <c r="IUV69" s="87"/>
      <c r="IUW69" s="87"/>
      <c r="IUX69" s="87"/>
      <c r="IUY69" s="87"/>
      <c r="IUZ69" s="87"/>
      <c r="IVA69" s="87"/>
      <c r="IVB69" s="87"/>
      <c r="IVC69" s="87"/>
      <c r="IVI69" s="87"/>
      <c r="IVJ69" s="87"/>
      <c r="IVK69" s="87"/>
      <c r="IVL69" s="87"/>
      <c r="IVM69" s="87"/>
      <c r="IVN69" s="87"/>
      <c r="IVO69" s="87"/>
      <c r="IVP69" s="87"/>
      <c r="IVQ69" s="87"/>
      <c r="IVR69" s="87"/>
      <c r="IVX69" s="87"/>
      <c r="IVY69" s="87"/>
      <c r="IVZ69" s="87"/>
      <c r="IWA69" s="87"/>
      <c r="IWB69" s="87"/>
      <c r="IWC69" s="87"/>
      <c r="IWD69" s="87"/>
      <c r="IWE69" s="87"/>
      <c r="IWF69" s="87"/>
      <c r="IWG69" s="87"/>
      <c r="IWM69" s="87"/>
      <c r="IWN69" s="87"/>
      <c r="IWO69" s="87"/>
      <c r="IWP69" s="87"/>
      <c r="IWQ69" s="87"/>
      <c r="IWR69" s="87"/>
      <c r="IWS69" s="87"/>
      <c r="IWT69" s="87"/>
      <c r="IWU69" s="87"/>
      <c r="IWV69" s="87"/>
      <c r="IXB69" s="87"/>
      <c r="IXC69" s="87"/>
      <c r="IXD69" s="87"/>
      <c r="IXE69" s="87"/>
      <c r="IXF69" s="87"/>
      <c r="IXG69" s="87"/>
      <c r="IXH69" s="87"/>
      <c r="IXI69" s="87"/>
      <c r="IXJ69" s="87"/>
      <c r="IXK69" s="87"/>
      <c r="IXQ69" s="87"/>
      <c r="IXR69" s="87"/>
      <c r="IXS69" s="87"/>
      <c r="IXT69" s="87"/>
      <c r="IXU69" s="87"/>
      <c r="IXV69" s="87"/>
      <c r="IXW69" s="87"/>
      <c r="IXX69" s="87"/>
      <c r="IXY69" s="87"/>
      <c r="IXZ69" s="87"/>
      <c r="IYF69" s="87"/>
      <c r="IYG69" s="87"/>
      <c r="IYH69" s="87"/>
      <c r="IYI69" s="87"/>
      <c r="IYJ69" s="87"/>
      <c r="IYK69" s="87"/>
      <c r="IYL69" s="87"/>
      <c r="IYM69" s="87"/>
      <c r="IYN69" s="87"/>
      <c r="IYO69" s="87"/>
      <c r="IYU69" s="87"/>
      <c r="IYV69" s="87"/>
      <c r="IYW69" s="87"/>
      <c r="IYX69" s="87"/>
      <c r="IYY69" s="87"/>
      <c r="IYZ69" s="87"/>
      <c r="IZA69" s="87"/>
      <c r="IZB69" s="87"/>
      <c r="IZC69" s="87"/>
      <c r="IZD69" s="87"/>
      <c r="IZJ69" s="87"/>
      <c r="IZK69" s="87"/>
      <c r="IZL69" s="87"/>
      <c r="IZM69" s="87"/>
      <c r="IZN69" s="87"/>
      <c r="IZO69" s="87"/>
      <c r="IZP69" s="87"/>
      <c r="IZQ69" s="87"/>
      <c r="IZR69" s="87"/>
      <c r="IZS69" s="87"/>
      <c r="IZY69" s="87"/>
      <c r="IZZ69" s="87"/>
      <c r="JAA69" s="87"/>
      <c r="JAB69" s="87"/>
      <c r="JAC69" s="87"/>
      <c r="JAD69" s="87"/>
      <c r="JAE69" s="87"/>
      <c r="JAF69" s="87"/>
      <c r="JAG69" s="87"/>
      <c r="JAH69" s="87"/>
      <c r="JAN69" s="87"/>
      <c r="JAO69" s="87"/>
      <c r="JAP69" s="87"/>
      <c r="JAQ69" s="87"/>
      <c r="JAR69" s="87"/>
      <c r="JAS69" s="87"/>
      <c r="JAT69" s="87"/>
      <c r="JAU69" s="87"/>
      <c r="JAV69" s="87"/>
      <c r="JAW69" s="87"/>
      <c r="JBC69" s="87"/>
      <c r="JBD69" s="87"/>
      <c r="JBE69" s="87"/>
      <c r="JBF69" s="87"/>
      <c r="JBG69" s="87"/>
      <c r="JBH69" s="87"/>
      <c r="JBI69" s="87"/>
      <c r="JBJ69" s="87"/>
      <c r="JBK69" s="87"/>
      <c r="JBL69" s="87"/>
      <c r="JBR69" s="87"/>
      <c r="JBS69" s="87"/>
      <c r="JBT69" s="87"/>
      <c r="JBU69" s="87"/>
      <c r="JBV69" s="87"/>
      <c r="JBW69" s="87"/>
      <c r="JBX69" s="87"/>
      <c r="JBY69" s="87"/>
      <c r="JBZ69" s="87"/>
      <c r="JCA69" s="87"/>
      <c r="JCG69" s="87"/>
      <c r="JCH69" s="87"/>
      <c r="JCI69" s="87"/>
      <c r="JCJ69" s="87"/>
      <c r="JCK69" s="87"/>
      <c r="JCL69" s="87"/>
      <c r="JCM69" s="87"/>
      <c r="JCN69" s="87"/>
      <c r="JCO69" s="87"/>
      <c r="JCP69" s="87"/>
      <c r="JCV69" s="87"/>
      <c r="JCW69" s="87"/>
      <c r="JCX69" s="87"/>
      <c r="JCY69" s="87"/>
      <c r="JCZ69" s="87"/>
      <c r="JDA69" s="87"/>
      <c r="JDB69" s="87"/>
      <c r="JDC69" s="87"/>
      <c r="JDD69" s="87"/>
      <c r="JDE69" s="87"/>
      <c r="JDK69" s="87"/>
      <c r="JDL69" s="87"/>
      <c r="JDM69" s="87"/>
      <c r="JDN69" s="87"/>
      <c r="JDO69" s="87"/>
      <c r="JDP69" s="87"/>
      <c r="JDQ69" s="87"/>
      <c r="JDR69" s="87"/>
      <c r="JDS69" s="87"/>
      <c r="JDT69" s="87"/>
      <c r="JDZ69" s="87"/>
      <c r="JEA69" s="87"/>
      <c r="JEB69" s="87"/>
      <c r="JEC69" s="87"/>
      <c r="JED69" s="87"/>
      <c r="JEE69" s="87"/>
      <c r="JEF69" s="87"/>
      <c r="JEG69" s="87"/>
      <c r="JEH69" s="87"/>
      <c r="JEI69" s="87"/>
      <c r="JEO69" s="87"/>
      <c r="JEP69" s="87"/>
      <c r="JEQ69" s="87"/>
      <c r="JER69" s="87"/>
      <c r="JES69" s="87"/>
      <c r="JET69" s="87"/>
      <c r="JEU69" s="87"/>
      <c r="JEV69" s="87"/>
      <c r="JEW69" s="87"/>
      <c r="JEX69" s="87"/>
      <c r="JFD69" s="87"/>
      <c r="JFE69" s="87"/>
      <c r="JFF69" s="87"/>
      <c r="JFG69" s="87"/>
      <c r="JFH69" s="87"/>
      <c r="JFI69" s="87"/>
      <c r="JFJ69" s="87"/>
      <c r="JFK69" s="87"/>
      <c r="JFL69" s="87"/>
      <c r="JFM69" s="87"/>
      <c r="JFS69" s="87"/>
      <c r="JFT69" s="87"/>
      <c r="JFU69" s="87"/>
      <c r="JFV69" s="87"/>
      <c r="JFW69" s="87"/>
      <c r="JFX69" s="87"/>
      <c r="JFY69" s="87"/>
      <c r="JFZ69" s="87"/>
      <c r="JGA69" s="87"/>
      <c r="JGB69" s="87"/>
      <c r="JGH69" s="87"/>
      <c r="JGI69" s="87"/>
      <c r="JGJ69" s="87"/>
      <c r="JGK69" s="87"/>
      <c r="JGL69" s="87"/>
      <c r="JGM69" s="87"/>
      <c r="JGN69" s="87"/>
      <c r="JGO69" s="87"/>
      <c r="JGP69" s="87"/>
      <c r="JGQ69" s="87"/>
      <c r="JGW69" s="87"/>
      <c r="JGX69" s="87"/>
      <c r="JGY69" s="87"/>
      <c r="JGZ69" s="87"/>
      <c r="JHA69" s="87"/>
      <c r="JHB69" s="87"/>
      <c r="JHC69" s="87"/>
      <c r="JHD69" s="87"/>
      <c r="JHE69" s="87"/>
      <c r="JHF69" s="87"/>
      <c r="JHL69" s="87"/>
      <c r="JHM69" s="87"/>
      <c r="JHN69" s="87"/>
      <c r="JHO69" s="87"/>
      <c r="JHP69" s="87"/>
      <c r="JHQ69" s="87"/>
      <c r="JHR69" s="87"/>
      <c r="JHS69" s="87"/>
      <c r="JHT69" s="87"/>
      <c r="JHU69" s="87"/>
      <c r="JIA69" s="87"/>
      <c r="JIB69" s="87"/>
      <c r="JIC69" s="87"/>
      <c r="JID69" s="87"/>
      <c r="JIE69" s="87"/>
      <c r="JIF69" s="87"/>
      <c r="JIG69" s="87"/>
      <c r="JIH69" s="87"/>
      <c r="JII69" s="87"/>
      <c r="JIJ69" s="87"/>
      <c r="JIP69" s="87"/>
      <c r="JIQ69" s="87"/>
      <c r="JIR69" s="87"/>
      <c r="JIS69" s="87"/>
      <c r="JIT69" s="87"/>
      <c r="JIU69" s="87"/>
      <c r="JIV69" s="87"/>
      <c r="JIW69" s="87"/>
      <c r="JIX69" s="87"/>
      <c r="JIY69" s="87"/>
      <c r="JJE69" s="87"/>
      <c r="JJF69" s="87"/>
      <c r="JJG69" s="87"/>
      <c r="JJH69" s="87"/>
      <c r="JJI69" s="87"/>
      <c r="JJJ69" s="87"/>
      <c r="JJK69" s="87"/>
      <c r="JJL69" s="87"/>
      <c r="JJM69" s="87"/>
      <c r="JJN69" s="87"/>
      <c r="JJT69" s="87"/>
      <c r="JJU69" s="87"/>
      <c r="JJV69" s="87"/>
      <c r="JJW69" s="87"/>
      <c r="JJX69" s="87"/>
      <c r="JJY69" s="87"/>
      <c r="JJZ69" s="87"/>
      <c r="JKA69" s="87"/>
      <c r="JKB69" s="87"/>
      <c r="JKC69" s="87"/>
      <c r="JKI69" s="87"/>
      <c r="JKJ69" s="87"/>
      <c r="JKK69" s="87"/>
      <c r="JKL69" s="87"/>
      <c r="JKM69" s="87"/>
      <c r="JKN69" s="87"/>
      <c r="JKO69" s="87"/>
      <c r="JKP69" s="87"/>
      <c r="JKQ69" s="87"/>
      <c r="JKR69" s="87"/>
      <c r="JKX69" s="87"/>
      <c r="JKY69" s="87"/>
      <c r="JKZ69" s="87"/>
      <c r="JLA69" s="87"/>
      <c r="JLB69" s="87"/>
      <c r="JLC69" s="87"/>
      <c r="JLD69" s="87"/>
      <c r="JLE69" s="87"/>
      <c r="JLF69" s="87"/>
      <c r="JLG69" s="87"/>
      <c r="JLM69" s="87"/>
      <c r="JLN69" s="87"/>
      <c r="JLO69" s="87"/>
      <c r="JLP69" s="87"/>
      <c r="JLQ69" s="87"/>
      <c r="JLR69" s="87"/>
      <c r="JLS69" s="87"/>
      <c r="JLT69" s="87"/>
      <c r="JLU69" s="87"/>
      <c r="JLV69" s="87"/>
      <c r="JMB69" s="87"/>
      <c r="JMC69" s="87"/>
      <c r="JMD69" s="87"/>
      <c r="JME69" s="87"/>
      <c r="JMF69" s="87"/>
      <c r="JMG69" s="87"/>
      <c r="JMH69" s="87"/>
      <c r="JMI69" s="87"/>
      <c r="JMJ69" s="87"/>
      <c r="JMK69" s="87"/>
      <c r="JMQ69" s="87"/>
      <c r="JMR69" s="87"/>
      <c r="JMS69" s="87"/>
      <c r="JMT69" s="87"/>
      <c r="JMU69" s="87"/>
      <c r="JMV69" s="87"/>
      <c r="JMW69" s="87"/>
      <c r="JMX69" s="87"/>
      <c r="JMY69" s="87"/>
      <c r="JMZ69" s="87"/>
      <c r="JNF69" s="87"/>
      <c r="JNG69" s="87"/>
      <c r="JNH69" s="87"/>
      <c r="JNI69" s="87"/>
      <c r="JNJ69" s="87"/>
      <c r="JNK69" s="87"/>
      <c r="JNL69" s="87"/>
      <c r="JNM69" s="87"/>
      <c r="JNN69" s="87"/>
      <c r="JNO69" s="87"/>
      <c r="JNU69" s="87"/>
      <c r="JNV69" s="87"/>
      <c r="JNW69" s="87"/>
      <c r="JNX69" s="87"/>
      <c r="JNY69" s="87"/>
      <c r="JNZ69" s="87"/>
      <c r="JOA69" s="87"/>
      <c r="JOB69" s="87"/>
      <c r="JOC69" s="87"/>
      <c r="JOD69" s="87"/>
      <c r="JOJ69" s="87"/>
      <c r="JOK69" s="87"/>
      <c r="JOL69" s="87"/>
      <c r="JOM69" s="87"/>
      <c r="JON69" s="87"/>
      <c r="JOO69" s="87"/>
      <c r="JOP69" s="87"/>
      <c r="JOQ69" s="87"/>
      <c r="JOR69" s="87"/>
      <c r="JOS69" s="87"/>
      <c r="JOY69" s="87"/>
      <c r="JOZ69" s="87"/>
      <c r="JPA69" s="87"/>
      <c r="JPB69" s="87"/>
      <c r="JPC69" s="87"/>
      <c r="JPD69" s="87"/>
      <c r="JPE69" s="87"/>
      <c r="JPF69" s="87"/>
      <c r="JPG69" s="87"/>
      <c r="JPH69" s="87"/>
      <c r="JPN69" s="87"/>
      <c r="JPO69" s="87"/>
      <c r="JPP69" s="87"/>
      <c r="JPQ69" s="87"/>
      <c r="JPR69" s="87"/>
      <c r="JPS69" s="87"/>
      <c r="JPT69" s="87"/>
      <c r="JPU69" s="87"/>
      <c r="JPV69" s="87"/>
      <c r="JPW69" s="87"/>
      <c r="JQC69" s="87"/>
      <c r="JQD69" s="87"/>
      <c r="JQE69" s="87"/>
      <c r="JQF69" s="87"/>
      <c r="JQG69" s="87"/>
      <c r="JQH69" s="87"/>
      <c r="JQI69" s="87"/>
      <c r="JQJ69" s="87"/>
      <c r="JQK69" s="87"/>
      <c r="JQL69" s="87"/>
      <c r="JQR69" s="87"/>
      <c r="JQS69" s="87"/>
      <c r="JQT69" s="87"/>
      <c r="JQU69" s="87"/>
      <c r="JQV69" s="87"/>
      <c r="JQW69" s="87"/>
      <c r="JQX69" s="87"/>
      <c r="JQY69" s="87"/>
      <c r="JQZ69" s="87"/>
      <c r="JRA69" s="87"/>
      <c r="JRG69" s="87"/>
      <c r="JRH69" s="87"/>
      <c r="JRI69" s="87"/>
      <c r="JRJ69" s="87"/>
      <c r="JRK69" s="87"/>
      <c r="JRL69" s="87"/>
      <c r="JRM69" s="87"/>
      <c r="JRN69" s="87"/>
      <c r="JRO69" s="87"/>
      <c r="JRP69" s="87"/>
      <c r="JRV69" s="87"/>
      <c r="JRW69" s="87"/>
      <c r="JRX69" s="87"/>
      <c r="JRY69" s="87"/>
      <c r="JRZ69" s="87"/>
      <c r="JSA69" s="87"/>
      <c r="JSB69" s="87"/>
      <c r="JSC69" s="87"/>
      <c r="JSD69" s="87"/>
      <c r="JSE69" s="87"/>
      <c r="JSK69" s="87"/>
      <c r="JSL69" s="87"/>
      <c r="JSM69" s="87"/>
      <c r="JSN69" s="87"/>
      <c r="JSO69" s="87"/>
      <c r="JSP69" s="87"/>
      <c r="JSQ69" s="87"/>
      <c r="JSR69" s="87"/>
      <c r="JSS69" s="87"/>
      <c r="JST69" s="87"/>
      <c r="JSZ69" s="87"/>
      <c r="JTA69" s="87"/>
      <c r="JTB69" s="87"/>
      <c r="JTC69" s="87"/>
      <c r="JTD69" s="87"/>
      <c r="JTE69" s="87"/>
      <c r="JTF69" s="87"/>
      <c r="JTG69" s="87"/>
      <c r="JTH69" s="87"/>
      <c r="JTI69" s="87"/>
      <c r="JTO69" s="87"/>
      <c r="JTP69" s="87"/>
      <c r="JTQ69" s="87"/>
      <c r="JTR69" s="87"/>
      <c r="JTS69" s="87"/>
      <c r="JTT69" s="87"/>
      <c r="JTU69" s="87"/>
      <c r="JTV69" s="87"/>
      <c r="JTW69" s="87"/>
      <c r="JTX69" s="87"/>
      <c r="JUD69" s="87"/>
      <c r="JUE69" s="87"/>
      <c r="JUF69" s="87"/>
      <c r="JUG69" s="87"/>
      <c r="JUH69" s="87"/>
      <c r="JUI69" s="87"/>
      <c r="JUJ69" s="87"/>
      <c r="JUK69" s="87"/>
      <c r="JUL69" s="87"/>
      <c r="JUM69" s="87"/>
      <c r="JUS69" s="87"/>
      <c r="JUT69" s="87"/>
      <c r="JUU69" s="87"/>
      <c r="JUV69" s="87"/>
      <c r="JUW69" s="87"/>
      <c r="JUX69" s="87"/>
      <c r="JUY69" s="87"/>
      <c r="JUZ69" s="87"/>
      <c r="JVA69" s="87"/>
      <c r="JVB69" s="87"/>
      <c r="JVH69" s="87"/>
      <c r="JVI69" s="87"/>
      <c r="JVJ69" s="87"/>
      <c r="JVK69" s="87"/>
      <c r="JVL69" s="87"/>
      <c r="JVM69" s="87"/>
      <c r="JVN69" s="87"/>
      <c r="JVO69" s="87"/>
      <c r="JVP69" s="87"/>
      <c r="JVQ69" s="87"/>
      <c r="JVW69" s="87"/>
      <c r="JVX69" s="87"/>
      <c r="JVY69" s="87"/>
      <c r="JVZ69" s="87"/>
      <c r="JWA69" s="87"/>
      <c r="JWB69" s="87"/>
      <c r="JWC69" s="87"/>
      <c r="JWD69" s="87"/>
      <c r="JWE69" s="87"/>
      <c r="JWF69" s="87"/>
      <c r="JWL69" s="87"/>
      <c r="JWM69" s="87"/>
      <c r="JWN69" s="87"/>
      <c r="JWO69" s="87"/>
      <c r="JWP69" s="87"/>
      <c r="JWQ69" s="87"/>
      <c r="JWR69" s="87"/>
      <c r="JWS69" s="87"/>
      <c r="JWT69" s="87"/>
      <c r="JWU69" s="87"/>
      <c r="JXA69" s="87"/>
      <c r="JXB69" s="87"/>
      <c r="JXC69" s="87"/>
      <c r="JXD69" s="87"/>
      <c r="JXE69" s="87"/>
      <c r="JXF69" s="87"/>
      <c r="JXG69" s="87"/>
      <c r="JXH69" s="87"/>
      <c r="JXI69" s="87"/>
      <c r="JXJ69" s="87"/>
      <c r="JXP69" s="87"/>
      <c r="JXQ69" s="87"/>
      <c r="JXR69" s="87"/>
      <c r="JXS69" s="87"/>
      <c r="JXT69" s="87"/>
      <c r="JXU69" s="87"/>
      <c r="JXV69" s="87"/>
      <c r="JXW69" s="87"/>
      <c r="JXX69" s="87"/>
      <c r="JXY69" s="87"/>
      <c r="JYE69" s="87"/>
      <c r="JYF69" s="87"/>
      <c r="JYG69" s="87"/>
      <c r="JYH69" s="87"/>
      <c r="JYI69" s="87"/>
      <c r="JYJ69" s="87"/>
      <c r="JYK69" s="87"/>
      <c r="JYL69" s="87"/>
      <c r="JYM69" s="87"/>
      <c r="JYN69" s="87"/>
      <c r="JYT69" s="87"/>
      <c r="JYU69" s="87"/>
      <c r="JYV69" s="87"/>
      <c r="JYW69" s="87"/>
      <c r="JYX69" s="87"/>
      <c r="JYY69" s="87"/>
      <c r="JYZ69" s="87"/>
      <c r="JZA69" s="87"/>
      <c r="JZB69" s="87"/>
      <c r="JZC69" s="87"/>
      <c r="JZI69" s="87"/>
      <c r="JZJ69" s="87"/>
      <c r="JZK69" s="87"/>
      <c r="JZL69" s="87"/>
      <c r="JZM69" s="87"/>
      <c r="JZN69" s="87"/>
      <c r="JZO69" s="87"/>
      <c r="JZP69" s="87"/>
      <c r="JZQ69" s="87"/>
      <c r="JZR69" s="87"/>
      <c r="JZX69" s="87"/>
      <c r="JZY69" s="87"/>
      <c r="JZZ69" s="87"/>
      <c r="KAA69" s="87"/>
      <c r="KAB69" s="87"/>
      <c r="KAC69" s="87"/>
      <c r="KAD69" s="87"/>
      <c r="KAE69" s="87"/>
      <c r="KAF69" s="87"/>
      <c r="KAG69" s="87"/>
      <c r="KAM69" s="87"/>
      <c r="KAN69" s="87"/>
      <c r="KAO69" s="87"/>
      <c r="KAP69" s="87"/>
      <c r="KAQ69" s="87"/>
      <c r="KAR69" s="87"/>
      <c r="KAS69" s="87"/>
      <c r="KAT69" s="87"/>
      <c r="KAU69" s="87"/>
      <c r="KAV69" s="87"/>
      <c r="KBB69" s="87"/>
      <c r="KBC69" s="87"/>
      <c r="KBD69" s="87"/>
      <c r="KBE69" s="87"/>
      <c r="KBF69" s="87"/>
      <c r="KBG69" s="87"/>
      <c r="KBH69" s="87"/>
      <c r="KBI69" s="87"/>
      <c r="KBJ69" s="87"/>
      <c r="KBK69" s="87"/>
      <c r="KBQ69" s="87"/>
      <c r="KBR69" s="87"/>
      <c r="KBS69" s="87"/>
      <c r="KBT69" s="87"/>
      <c r="KBU69" s="87"/>
      <c r="KBV69" s="87"/>
      <c r="KBW69" s="87"/>
      <c r="KBX69" s="87"/>
      <c r="KBY69" s="87"/>
      <c r="KBZ69" s="87"/>
      <c r="KCF69" s="87"/>
      <c r="KCG69" s="87"/>
      <c r="KCH69" s="87"/>
      <c r="KCI69" s="87"/>
      <c r="KCJ69" s="87"/>
      <c r="KCK69" s="87"/>
      <c r="KCL69" s="87"/>
      <c r="KCM69" s="87"/>
      <c r="KCN69" s="87"/>
      <c r="KCO69" s="87"/>
      <c r="KCU69" s="87"/>
      <c r="KCV69" s="87"/>
      <c r="KCW69" s="87"/>
      <c r="KCX69" s="87"/>
      <c r="KCY69" s="87"/>
      <c r="KCZ69" s="87"/>
      <c r="KDA69" s="87"/>
      <c r="KDB69" s="87"/>
      <c r="KDC69" s="87"/>
      <c r="KDD69" s="87"/>
      <c r="KDJ69" s="87"/>
      <c r="KDK69" s="87"/>
      <c r="KDL69" s="87"/>
      <c r="KDM69" s="87"/>
      <c r="KDN69" s="87"/>
      <c r="KDO69" s="87"/>
      <c r="KDP69" s="87"/>
      <c r="KDQ69" s="87"/>
      <c r="KDR69" s="87"/>
      <c r="KDS69" s="87"/>
      <c r="KDY69" s="87"/>
      <c r="KDZ69" s="87"/>
      <c r="KEA69" s="87"/>
      <c r="KEB69" s="87"/>
      <c r="KEC69" s="87"/>
      <c r="KED69" s="87"/>
      <c r="KEE69" s="87"/>
      <c r="KEF69" s="87"/>
      <c r="KEG69" s="87"/>
      <c r="KEH69" s="87"/>
      <c r="KEN69" s="87"/>
      <c r="KEO69" s="87"/>
      <c r="KEP69" s="87"/>
      <c r="KEQ69" s="87"/>
      <c r="KER69" s="87"/>
      <c r="KES69" s="87"/>
      <c r="KET69" s="87"/>
      <c r="KEU69" s="87"/>
      <c r="KEV69" s="87"/>
      <c r="KEW69" s="87"/>
      <c r="KFC69" s="87"/>
      <c r="KFD69" s="87"/>
      <c r="KFE69" s="87"/>
      <c r="KFF69" s="87"/>
      <c r="KFG69" s="87"/>
      <c r="KFH69" s="87"/>
      <c r="KFI69" s="87"/>
      <c r="KFJ69" s="87"/>
      <c r="KFK69" s="87"/>
      <c r="KFL69" s="87"/>
      <c r="KFR69" s="87"/>
      <c r="KFS69" s="87"/>
      <c r="KFT69" s="87"/>
      <c r="KFU69" s="87"/>
      <c r="KFV69" s="87"/>
      <c r="KFW69" s="87"/>
      <c r="KFX69" s="87"/>
      <c r="KFY69" s="87"/>
      <c r="KFZ69" s="87"/>
      <c r="KGA69" s="87"/>
      <c r="KGG69" s="87"/>
      <c r="KGH69" s="87"/>
      <c r="KGI69" s="87"/>
      <c r="KGJ69" s="87"/>
      <c r="KGK69" s="87"/>
      <c r="KGL69" s="87"/>
      <c r="KGM69" s="87"/>
      <c r="KGN69" s="87"/>
      <c r="KGO69" s="87"/>
      <c r="KGP69" s="87"/>
      <c r="KGV69" s="87"/>
      <c r="KGW69" s="87"/>
      <c r="KGX69" s="87"/>
      <c r="KGY69" s="87"/>
      <c r="KGZ69" s="87"/>
      <c r="KHA69" s="87"/>
      <c r="KHB69" s="87"/>
      <c r="KHC69" s="87"/>
      <c r="KHD69" s="87"/>
      <c r="KHE69" s="87"/>
      <c r="KHK69" s="87"/>
      <c r="KHL69" s="87"/>
      <c r="KHM69" s="87"/>
      <c r="KHN69" s="87"/>
      <c r="KHO69" s="87"/>
      <c r="KHP69" s="87"/>
      <c r="KHQ69" s="87"/>
      <c r="KHR69" s="87"/>
      <c r="KHS69" s="87"/>
      <c r="KHT69" s="87"/>
      <c r="KHZ69" s="87"/>
      <c r="KIA69" s="87"/>
      <c r="KIB69" s="87"/>
      <c r="KIC69" s="87"/>
      <c r="KID69" s="87"/>
      <c r="KIE69" s="87"/>
      <c r="KIF69" s="87"/>
      <c r="KIG69" s="87"/>
      <c r="KIH69" s="87"/>
      <c r="KII69" s="87"/>
      <c r="KIO69" s="87"/>
      <c r="KIP69" s="87"/>
      <c r="KIQ69" s="87"/>
      <c r="KIR69" s="87"/>
      <c r="KIS69" s="87"/>
      <c r="KIT69" s="87"/>
      <c r="KIU69" s="87"/>
      <c r="KIV69" s="87"/>
      <c r="KIW69" s="87"/>
      <c r="KIX69" s="87"/>
      <c r="KJD69" s="87"/>
      <c r="KJE69" s="87"/>
      <c r="KJF69" s="87"/>
      <c r="KJG69" s="87"/>
      <c r="KJH69" s="87"/>
      <c r="KJI69" s="87"/>
      <c r="KJJ69" s="87"/>
      <c r="KJK69" s="87"/>
      <c r="KJL69" s="87"/>
      <c r="KJM69" s="87"/>
      <c r="KJS69" s="87"/>
      <c r="KJT69" s="87"/>
      <c r="KJU69" s="87"/>
      <c r="KJV69" s="87"/>
      <c r="KJW69" s="87"/>
      <c r="KJX69" s="87"/>
      <c r="KJY69" s="87"/>
      <c r="KJZ69" s="87"/>
      <c r="KKA69" s="87"/>
      <c r="KKB69" s="87"/>
      <c r="KKH69" s="87"/>
      <c r="KKI69" s="87"/>
      <c r="KKJ69" s="87"/>
      <c r="KKK69" s="87"/>
      <c r="KKL69" s="87"/>
      <c r="KKM69" s="87"/>
      <c r="KKN69" s="87"/>
      <c r="KKO69" s="87"/>
      <c r="KKP69" s="87"/>
      <c r="KKQ69" s="87"/>
      <c r="KKW69" s="87"/>
      <c r="KKX69" s="87"/>
      <c r="KKY69" s="87"/>
      <c r="KKZ69" s="87"/>
      <c r="KLA69" s="87"/>
      <c r="KLB69" s="87"/>
      <c r="KLC69" s="87"/>
      <c r="KLD69" s="87"/>
      <c r="KLE69" s="87"/>
      <c r="KLF69" s="87"/>
      <c r="KLL69" s="87"/>
      <c r="KLM69" s="87"/>
      <c r="KLN69" s="87"/>
      <c r="KLO69" s="87"/>
      <c r="KLP69" s="87"/>
      <c r="KLQ69" s="87"/>
      <c r="KLR69" s="87"/>
      <c r="KLS69" s="87"/>
      <c r="KLT69" s="87"/>
      <c r="KLU69" s="87"/>
      <c r="KMA69" s="87"/>
      <c r="KMB69" s="87"/>
      <c r="KMC69" s="87"/>
      <c r="KMD69" s="87"/>
      <c r="KME69" s="87"/>
      <c r="KMF69" s="87"/>
      <c r="KMG69" s="87"/>
      <c r="KMH69" s="87"/>
      <c r="KMI69" s="87"/>
      <c r="KMJ69" s="87"/>
      <c r="KMP69" s="87"/>
      <c r="KMQ69" s="87"/>
      <c r="KMR69" s="87"/>
      <c r="KMS69" s="87"/>
      <c r="KMT69" s="87"/>
      <c r="KMU69" s="87"/>
      <c r="KMV69" s="87"/>
      <c r="KMW69" s="87"/>
      <c r="KMX69" s="87"/>
      <c r="KMY69" s="87"/>
      <c r="KNE69" s="87"/>
      <c r="KNF69" s="87"/>
      <c r="KNG69" s="87"/>
      <c r="KNH69" s="87"/>
      <c r="KNI69" s="87"/>
      <c r="KNJ69" s="87"/>
      <c r="KNK69" s="87"/>
      <c r="KNL69" s="87"/>
      <c r="KNM69" s="87"/>
      <c r="KNN69" s="87"/>
      <c r="KNT69" s="87"/>
      <c r="KNU69" s="87"/>
      <c r="KNV69" s="87"/>
      <c r="KNW69" s="87"/>
      <c r="KNX69" s="87"/>
      <c r="KNY69" s="87"/>
      <c r="KNZ69" s="87"/>
      <c r="KOA69" s="87"/>
      <c r="KOB69" s="87"/>
      <c r="KOC69" s="87"/>
      <c r="KOI69" s="87"/>
      <c r="KOJ69" s="87"/>
      <c r="KOK69" s="87"/>
      <c r="KOL69" s="87"/>
      <c r="KOM69" s="87"/>
      <c r="KON69" s="87"/>
      <c r="KOO69" s="87"/>
      <c r="KOP69" s="87"/>
      <c r="KOQ69" s="87"/>
      <c r="KOR69" s="87"/>
      <c r="KOX69" s="87"/>
      <c r="KOY69" s="87"/>
      <c r="KOZ69" s="87"/>
      <c r="KPA69" s="87"/>
      <c r="KPB69" s="87"/>
      <c r="KPC69" s="87"/>
      <c r="KPD69" s="87"/>
      <c r="KPE69" s="87"/>
      <c r="KPF69" s="87"/>
      <c r="KPG69" s="87"/>
      <c r="KPM69" s="87"/>
      <c r="KPN69" s="87"/>
      <c r="KPO69" s="87"/>
      <c r="KPP69" s="87"/>
      <c r="KPQ69" s="87"/>
      <c r="KPR69" s="87"/>
      <c r="KPS69" s="87"/>
      <c r="KPT69" s="87"/>
      <c r="KPU69" s="87"/>
      <c r="KPV69" s="87"/>
      <c r="KQB69" s="87"/>
      <c r="KQC69" s="87"/>
      <c r="KQD69" s="87"/>
      <c r="KQE69" s="87"/>
      <c r="KQF69" s="87"/>
      <c r="KQG69" s="87"/>
      <c r="KQH69" s="87"/>
      <c r="KQI69" s="87"/>
      <c r="KQJ69" s="87"/>
      <c r="KQK69" s="87"/>
      <c r="KQQ69" s="87"/>
      <c r="KQR69" s="87"/>
      <c r="KQS69" s="87"/>
      <c r="KQT69" s="87"/>
      <c r="KQU69" s="87"/>
      <c r="KQV69" s="87"/>
      <c r="KQW69" s="87"/>
      <c r="KQX69" s="87"/>
      <c r="KQY69" s="87"/>
      <c r="KQZ69" s="87"/>
      <c r="KRF69" s="87"/>
      <c r="KRG69" s="87"/>
      <c r="KRH69" s="87"/>
      <c r="KRI69" s="87"/>
      <c r="KRJ69" s="87"/>
      <c r="KRK69" s="87"/>
      <c r="KRL69" s="87"/>
      <c r="KRM69" s="87"/>
      <c r="KRN69" s="87"/>
      <c r="KRO69" s="87"/>
      <c r="KRU69" s="87"/>
      <c r="KRV69" s="87"/>
      <c r="KRW69" s="87"/>
      <c r="KRX69" s="87"/>
      <c r="KRY69" s="87"/>
      <c r="KRZ69" s="87"/>
      <c r="KSA69" s="87"/>
      <c r="KSB69" s="87"/>
      <c r="KSC69" s="87"/>
      <c r="KSD69" s="87"/>
      <c r="KSJ69" s="87"/>
      <c r="KSK69" s="87"/>
      <c r="KSL69" s="87"/>
      <c r="KSM69" s="87"/>
      <c r="KSN69" s="87"/>
      <c r="KSO69" s="87"/>
      <c r="KSP69" s="87"/>
      <c r="KSQ69" s="87"/>
      <c r="KSR69" s="87"/>
      <c r="KSS69" s="87"/>
      <c r="KSY69" s="87"/>
      <c r="KSZ69" s="87"/>
      <c r="KTA69" s="87"/>
      <c r="KTB69" s="87"/>
      <c r="KTC69" s="87"/>
      <c r="KTD69" s="87"/>
      <c r="KTE69" s="87"/>
      <c r="KTF69" s="87"/>
      <c r="KTG69" s="87"/>
      <c r="KTH69" s="87"/>
      <c r="KTN69" s="87"/>
      <c r="KTO69" s="87"/>
      <c r="KTP69" s="87"/>
      <c r="KTQ69" s="87"/>
      <c r="KTR69" s="87"/>
      <c r="KTS69" s="87"/>
      <c r="KTT69" s="87"/>
      <c r="KTU69" s="87"/>
      <c r="KTV69" s="87"/>
      <c r="KTW69" s="87"/>
      <c r="KUC69" s="87"/>
      <c r="KUD69" s="87"/>
      <c r="KUE69" s="87"/>
      <c r="KUF69" s="87"/>
      <c r="KUG69" s="87"/>
      <c r="KUH69" s="87"/>
      <c r="KUI69" s="87"/>
      <c r="KUJ69" s="87"/>
      <c r="KUK69" s="87"/>
      <c r="KUL69" s="87"/>
      <c r="KUR69" s="87"/>
      <c r="KUS69" s="87"/>
      <c r="KUT69" s="87"/>
      <c r="KUU69" s="87"/>
      <c r="KUV69" s="87"/>
      <c r="KUW69" s="87"/>
      <c r="KUX69" s="87"/>
      <c r="KUY69" s="87"/>
      <c r="KUZ69" s="87"/>
      <c r="KVA69" s="87"/>
      <c r="KVG69" s="87"/>
      <c r="KVH69" s="87"/>
      <c r="KVI69" s="87"/>
      <c r="KVJ69" s="87"/>
      <c r="KVK69" s="87"/>
      <c r="KVL69" s="87"/>
      <c r="KVM69" s="87"/>
      <c r="KVN69" s="87"/>
      <c r="KVO69" s="87"/>
      <c r="KVP69" s="87"/>
      <c r="KVV69" s="87"/>
      <c r="KVW69" s="87"/>
      <c r="KVX69" s="87"/>
      <c r="KVY69" s="87"/>
      <c r="KVZ69" s="87"/>
      <c r="KWA69" s="87"/>
      <c r="KWB69" s="87"/>
      <c r="KWC69" s="87"/>
      <c r="KWD69" s="87"/>
      <c r="KWE69" s="87"/>
      <c r="KWK69" s="87"/>
      <c r="KWL69" s="87"/>
      <c r="KWM69" s="87"/>
      <c r="KWN69" s="87"/>
      <c r="KWO69" s="87"/>
      <c r="KWP69" s="87"/>
      <c r="KWQ69" s="87"/>
      <c r="KWR69" s="87"/>
      <c r="KWS69" s="87"/>
      <c r="KWT69" s="87"/>
      <c r="KWZ69" s="87"/>
      <c r="KXA69" s="87"/>
      <c r="KXB69" s="87"/>
      <c r="KXC69" s="87"/>
      <c r="KXD69" s="87"/>
      <c r="KXE69" s="87"/>
      <c r="KXF69" s="87"/>
      <c r="KXG69" s="87"/>
      <c r="KXH69" s="87"/>
      <c r="KXI69" s="87"/>
      <c r="KXO69" s="87"/>
      <c r="KXP69" s="87"/>
      <c r="KXQ69" s="87"/>
      <c r="KXR69" s="87"/>
      <c r="KXS69" s="87"/>
      <c r="KXT69" s="87"/>
      <c r="KXU69" s="87"/>
      <c r="KXV69" s="87"/>
      <c r="KXW69" s="87"/>
      <c r="KXX69" s="87"/>
      <c r="KYD69" s="87"/>
      <c r="KYE69" s="87"/>
      <c r="KYF69" s="87"/>
      <c r="KYG69" s="87"/>
      <c r="KYH69" s="87"/>
      <c r="KYI69" s="87"/>
      <c r="KYJ69" s="87"/>
      <c r="KYK69" s="87"/>
      <c r="KYL69" s="87"/>
      <c r="KYM69" s="87"/>
      <c r="KYS69" s="87"/>
      <c r="KYT69" s="87"/>
      <c r="KYU69" s="87"/>
      <c r="KYV69" s="87"/>
      <c r="KYW69" s="87"/>
      <c r="KYX69" s="87"/>
      <c r="KYY69" s="87"/>
      <c r="KYZ69" s="87"/>
      <c r="KZA69" s="87"/>
      <c r="KZB69" s="87"/>
      <c r="KZH69" s="87"/>
      <c r="KZI69" s="87"/>
      <c r="KZJ69" s="87"/>
      <c r="KZK69" s="87"/>
      <c r="KZL69" s="87"/>
      <c r="KZM69" s="87"/>
      <c r="KZN69" s="87"/>
      <c r="KZO69" s="87"/>
      <c r="KZP69" s="87"/>
      <c r="KZQ69" s="87"/>
      <c r="KZW69" s="87"/>
      <c r="KZX69" s="87"/>
      <c r="KZY69" s="87"/>
      <c r="KZZ69" s="87"/>
      <c r="LAA69" s="87"/>
      <c r="LAB69" s="87"/>
      <c r="LAC69" s="87"/>
      <c r="LAD69" s="87"/>
      <c r="LAE69" s="87"/>
      <c r="LAF69" s="87"/>
      <c r="LAL69" s="87"/>
      <c r="LAM69" s="87"/>
      <c r="LAN69" s="87"/>
      <c r="LAO69" s="87"/>
      <c r="LAP69" s="87"/>
      <c r="LAQ69" s="87"/>
      <c r="LAR69" s="87"/>
      <c r="LAS69" s="87"/>
      <c r="LAT69" s="87"/>
      <c r="LAU69" s="87"/>
      <c r="LBA69" s="87"/>
      <c r="LBB69" s="87"/>
      <c r="LBC69" s="87"/>
      <c r="LBD69" s="87"/>
      <c r="LBE69" s="87"/>
      <c r="LBF69" s="87"/>
      <c r="LBG69" s="87"/>
      <c r="LBH69" s="87"/>
      <c r="LBI69" s="87"/>
      <c r="LBJ69" s="87"/>
      <c r="LBP69" s="87"/>
      <c r="LBQ69" s="87"/>
      <c r="LBR69" s="87"/>
      <c r="LBS69" s="87"/>
      <c r="LBT69" s="87"/>
      <c r="LBU69" s="87"/>
      <c r="LBV69" s="87"/>
      <c r="LBW69" s="87"/>
      <c r="LBX69" s="87"/>
      <c r="LBY69" s="87"/>
      <c r="LCE69" s="87"/>
      <c r="LCF69" s="87"/>
      <c r="LCG69" s="87"/>
      <c r="LCH69" s="87"/>
      <c r="LCI69" s="87"/>
      <c r="LCJ69" s="87"/>
      <c r="LCK69" s="87"/>
      <c r="LCL69" s="87"/>
      <c r="LCM69" s="87"/>
      <c r="LCN69" s="87"/>
      <c r="LCT69" s="87"/>
      <c r="LCU69" s="87"/>
      <c r="LCV69" s="87"/>
      <c r="LCW69" s="87"/>
      <c r="LCX69" s="87"/>
      <c r="LCY69" s="87"/>
      <c r="LCZ69" s="87"/>
      <c r="LDA69" s="87"/>
      <c r="LDB69" s="87"/>
      <c r="LDC69" s="87"/>
      <c r="LDI69" s="87"/>
      <c r="LDJ69" s="87"/>
      <c r="LDK69" s="87"/>
      <c r="LDL69" s="87"/>
      <c r="LDM69" s="87"/>
      <c r="LDN69" s="87"/>
      <c r="LDO69" s="87"/>
      <c r="LDP69" s="87"/>
      <c r="LDQ69" s="87"/>
      <c r="LDR69" s="87"/>
      <c r="LDX69" s="87"/>
      <c r="LDY69" s="87"/>
      <c r="LDZ69" s="87"/>
      <c r="LEA69" s="87"/>
      <c r="LEB69" s="87"/>
      <c r="LEC69" s="87"/>
      <c r="LED69" s="87"/>
      <c r="LEE69" s="87"/>
      <c r="LEF69" s="87"/>
      <c r="LEG69" s="87"/>
      <c r="LEM69" s="87"/>
      <c r="LEN69" s="87"/>
      <c r="LEO69" s="87"/>
      <c r="LEP69" s="87"/>
      <c r="LEQ69" s="87"/>
      <c r="LER69" s="87"/>
      <c r="LES69" s="87"/>
      <c r="LET69" s="87"/>
      <c r="LEU69" s="87"/>
      <c r="LEV69" s="87"/>
      <c r="LFB69" s="87"/>
      <c r="LFC69" s="87"/>
      <c r="LFD69" s="87"/>
      <c r="LFE69" s="87"/>
      <c r="LFF69" s="87"/>
      <c r="LFG69" s="87"/>
      <c r="LFH69" s="87"/>
      <c r="LFI69" s="87"/>
      <c r="LFJ69" s="87"/>
      <c r="LFK69" s="87"/>
      <c r="LFQ69" s="87"/>
      <c r="LFR69" s="87"/>
      <c r="LFS69" s="87"/>
      <c r="LFT69" s="87"/>
      <c r="LFU69" s="87"/>
      <c r="LFV69" s="87"/>
      <c r="LFW69" s="87"/>
      <c r="LFX69" s="87"/>
      <c r="LFY69" s="87"/>
      <c r="LFZ69" s="87"/>
      <c r="LGF69" s="87"/>
      <c r="LGG69" s="87"/>
      <c r="LGH69" s="87"/>
      <c r="LGI69" s="87"/>
      <c r="LGJ69" s="87"/>
      <c r="LGK69" s="87"/>
      <c r="LGL69" s="87"/>
      <c r="LGM69" s="87"/>
      <c r="LGN69" s="87"/>
      <c r="LGO69" s="87"/>
      <c r="LGU69" s="87"/>
      <c r="LGV69" s="87"/>
      <c r="LGW69" s="87"/>
      <c r="LGX69" s="87"/>
      <c r="LGY69" s="87"/>
      <c r="LGZ69" s="87"/>
      <c r="LHA69" s="87"/>
      <c r="LHB69" s="87"/>
      <c r="LHC69" s="87"/>
      <c r="LHD69" s="87"/>
      <c r="LHJ69" s="87"/>
      <c r="LHK69" s="87"/>
      <c r="LHL69" s="87"/>
      <c r="LHM69" s="87"/>
      <c r="LHN69" s="87"/>
      <c r="LHO69" s="87"/>
      <c r="LHP69" s="87"/>
      <c r="LHQ69" s="87"/>
      <c r="LHR69" s="87"/>
      <c r="LHS69" s="87"/>
      <c r="LHY69" s="87"/>
      <c r="LHZ69" s="87"/>
      <c r="LIA69" s="87"/>
      <c r="LIB69" s="87"/>
      <c r="LIC69" s="87"/>
      <c r="LID69" s="87"/>
      <c r="LIE69" s="87"/>
      <c r="LIF69" s="87"/>
      <c r="LIG69" s="87"/>
      <c r="LIH69" s="87"/>
      <c r="LIN69" s="87"/>
      <c r="LIO69" s="87"/>
      <c r="LIP69" s="87"/>
      <c r="LIQ69" s="87"/>
      <c r="LIR69" s="87"/>
      <c r="LIS69" s="87"/>
      <c r="LIT69" s="87"/>
      <c r="LIU69" s="87"/>
      <c r="LIV69" s="87"/>
      <c r="LIW69" s="87"/>
      <c r="LJC69" s="87"/>
      <c r="LJD69" s="87"/>
      <c r="LJE69" s="87"/>
      <c r="LJF69" s="87"/>
      <c r="LJG69" s="87"/>
      <c r="LJH69" s="87"/>
      <c r="LJI69" s="87"/>
      <c r="LJJ69" s="87"/>
      <c r="LJK69" s="87"/>
      <c r="LJL69" s="87"/>
      <c r="LJR69" s="87"/>
      <c r="LJS69" s="87"/>
      <c r="LJT69" s="87"/>
      <c r="LJU69" s="87"/>
      <c r="LJV69" s="87"/>
      <c r="LJW69" s="87"/>
      <c r="LJX69" s="87"/>
      <c r="LJY69" s="87"/>
      <c r="LJZ69" s="87"/>
      <c r="LKA69" s="87"/>
      <c r="LKG69" s="87"/>
      <c r="LKH69" s="87"/>
      <c r="LKI69" s="87"/>
      <c r="LKJ69" s="87"/>
      <c r="LKK69" s="87"/>
      <c r="LKL69" s="87"/>
      <c r="LKM69" s="87"/>
      <c r="LKN69" s="87"/>
      <c r="LKO69" s="87"/>
      <c r="LKP69" s="87"/>
      <c r="LKV69" s="87"/>
      <c r="LKW69" s="87"/>
      <c r="LKX69" s="87"/>
      <c r="LKY69" s="87"/>
      <c r="LKZ69" s="87"/>
      <c r="LLA69" s="87"/>
      <c r="LLB69" s="87"/>
      <c r="LLC69" s="87"/>
      <c r="LLD69" s="87"/>
      <c r="LLE69" s="87"/>
      <c r="LLK69" s="87"/>
      <c r="LLL69" s="87"/>
      <c r="LLM69" s="87"/>
      <c r="LLN69" s="87"/>
      <c r="LLO69" s="87"/>
      <c r="LLP69" s="87"/>
      <c r="LLQ69" s="87"/>
      <c r="LLR69" s="87"/>
      <c r="LLS69" s="87"/>
      <c r="LLT69" s="87"/>
      <c r="LLZ69" s="87"/>
      <c r="LMA69" s="87"/>
      <c r="LMB69" s="87"/>
      <c r="LMC69" s="87"/>
      <c r="LMD69" s="87"/>
      <c r="LME69" s="87"/>
      <c r="LMF69" s="87"/>
      <c r="LMG69" s="87"/>
      <c r="LMH69" s="87"/>
      <c r="LMI69" s="87"/>
      <c r="LMO69" s="87"/>
      <c r="LMP69" s="87"/>
      <c r="LMQ69" s="87"/>
      <c r="LMR69" s="87"/>
      <c r="LMS69" s="87"/>
      <c r="LMT69" s="87"/>
      <c r="LMU69" s="87"/>
      <c r="LMV69" s="87"/>
      <c r="LMW69" s="87"/>
      <c r="LMX69" s="87"/>
      <c r="LND69" s="87"/>
      <c r="LNE69" s="87"/>
      <c r="LNF69" s="87"/>
      <c r="LNG69" s="87"/>
      <c r="LNH69" s="87"/>
      <c r="LNI69" s="87"/>
      <c r="LNJ69" s="87"/>
      <c r="LNK69" s="87"/>
      <c r="LNL69" s="87"/>
      <c r="LNM69" s="87"/>
      <c r="LNS69" s="87"/>
      <c r="LNT69" s="87"/>
      <c r="LNU69" s="87"/>
      <c r="LNV69" s="87"/>
      <c r="LNW69" s="87"/>
      <c r="LNX69" s="87"/>
      <c r="LNY69" s="87"/>
      <c r="LNZ69" s="87"/>
      <c r="LOA69" s="87"/>
      <c r="LOB69" s="87"/>
      <c r="LOH69" s="87"/>
      <c r="LOI69" s="87"/>
      <c r="LOJ69" s="87"/>
      <c r="LOK69" s="87"/>
      <c r="LOL69" s="87"/>
      <c r="LOM69" s="87"/>
      <c r="LON69" s="87"/>
      <c r="LOO69" s="87"/>
      <c r="LOP69" s="87"/>
      <c r="LOQ69" s="87"/>
      <c r="LOW69" s="87"/>
      <c r="LOX69" s="87"/>
      <c r="LOY69" s="87"/>
      <c r="LOZ69" s="87"/>
      <c r="LPA69" s="87"/>
      <c r="LPB69" s="87"/>
      <c r="LPC69" s="87"/>
      <c r="LPD69" s="87"/>
      <c r="LPE69" s="87"/>
      <c r="LPF69" s="87"/>
      <c r="LPL69" s="87"/>
      <c r="LPM69" s="87"/>
      <c r="LPN69" s="87"/>
      <c r="LPO69" s="87"/>
      <c r="LPP69" s="87"/>
      <c r="LPQ69" s="87"/>
      <c r="LPR69" s="87"/>
      <c r="LPS69" s="87"/>
      <c r="LPT69" s="87"/>
      <c r="LPU69" s="87"/>
      <c r="LQA69" s="87"/>
      <c r="LQB69" s="87"/>
      <c r="LQC69" s="87"/>
      <c r="LQD69" s="87"/>
      <c r="LQE69" s="87"/>
      <c r="LQF69" s="87"/>
      <c r="LQG69" s="87"/>
      <c r="LQH69" s="87"/>
      <c r="LQI69" s="87"/>
      <c r="LQJ69" s="87"/>
      <c r="LQP69" s="87"/>
      <c r="LQQ69" s="87"/>
      <c r="LQR69" s="87"/>
      <c r="LQS69" s="87"/>
      <c r="LQT69" s="87"/>
      <c r="LQU69" s="87"/>
      <c r="LQV69" s="87"/>
      <c r="LQW69" s="87"/>
      <c r="LQX69" s="87"/>
      <c r="LQY69" s="87"/>
      <c r="LRE69" s="87"/>
      <c r="LRF69" s="87"/>
      <c r="LRG69" s="87"/>
      <c r="LRH69" s="87"/>
      <c r="LRI69" s="87"/>
      <c r="LRJ69" s="87"/>
      <c r="LRK69" s="87"/>
      <c r="LRL69" s="87"/>
      <c r="LRM69" s="87"/>
      <c r="LRN69" s="87"/>
      <c r="LRT69" s="87"/>
      <c r="LRU69" s="87"/>
      <c r="LRV69" s="87"/>
      <c r="LRW69" s="87"/>
      <c r="LRX69" s="87"/>
      <c r="LRY69" s="87"/>
      <c r="LRZ69" s="87"/>
      <c r="LSA69" s="87"/>
      <c r="LSB69" s="87"/>
      <c r="LSC69" s="87"/>
      <c r="LSI69" s="87"/>
      <c r="LSJ69" s="87"/>
      <c r="LSK69" s="87"/>
      <c r="LSL69" s="87"/>
      <c r="LSM69" s="87"/>
      <c r="LSN69" s="87"/>
      <c r="LSO69" s="87"/>
      <c r="LSP69" s="87"/>
      <c r="LSQ69" s="87"/>
      <c r="LSR69" s="87"/>
      <c r="LSX69" s="87"/>
      <c r="LSY69" s="87"/>
      <c r="LSZ69" s="87"/>
      <c r="LTA69" s="87"/>
      <c r="LTB69" s="87"/>
      <c r="LTC69" s="87"/>
      <c r="LTD69" s="87"/>
      <c r="LTE69" s="87"/>
      <c r="LTF69" s="87"/>
      <c r="LTG69" s="87"/>
      <c r="LTM69" s="87"/>
      <c r="LTN69" s="87"/>
      <c r="LTO69" s="87"/>
      <c r="LTP69" s="87"/>
      <c r="LTQ69" s="87"/>
      <c r="LTR69" s="87"/>
      <c r="LTS69" s="87"/>
      <c r="LTT69" s="87"/>
      <c r="LTU69" s="87"/>
      <c r="LTV69" s="87"/>
      <c r="LUB69" s="87"/>
      <c r="LUC69" s="87"/>
      <c r="LUD69" s="87"/>
      <c r="LUE69" s="87"/>
      <c r="LUF69" s="87"/>
      <c r="LUG69" s="87"/>
      <c r="LUH69" s="87"/>
      <c r="LUI69" s="87"/>
      <c r="LUJ69" s="87"/>
      <c r="LUK69" s="87"/>
      <c r="LUQ69" s="87"/>
      <c r="LUR69" s="87"/>
      <c r="LUS69" s="87"/>
      <c r="LUT69" s="87"/>
      <c r="LUU69" s="87"/>
      <c r="LUV69" s="87"/>
      <c r="LUW69" s="87"/>
      <c r="LUX69" s="87"/>
      <c r="LUY69" s="87"/>
      <c r="LUZ69" s="87"/>
      <c r="LVF69" s="87"/>
      <c r="LVG69" s="87"/>
      <c r="LVH69" s="87"/>
      <c r="LVI69" s="87"/>
      <c r="LVJ69" s="87"/>
      <c r="LVK69" s="87"/>
      <c r="LVL69" s="87"/>
      <c r="LVM69" s="87"/>
      <c r="LVN69" s="87"/>
      <c r="LVO69" s="87"/>
      <c r="LVU69" s="87"/>
      <c r="LVV69" s="87"/>
      <c r="LVW69" s="87"/>
      <c r="LVX69" s="87"/>
      <c r="LVY69" s="87"/>
      <c r="LVZ69" s="87"/>
      <c r="LWA69" s="87"/>
      <c r="LWB69" s="87"/>
      <c r="LWC69" s="87"/>
      <c r="LWD69" s="87"/>
      <c r="LWJ69" s="87"/>
      <c r="LWK69" s="87"/>
      <c r="LWL69" s="87"/>
      <c r="LWM69" s="87"/>
      <c r="LWN69" s="87"/>
      <c r="LWO69" s="87"/>
      <c r="LWP69" s="87"/>
      <c r="LWQ69" s="87"/>
      <c r="LWR69" s="87"/>
      <c r="LWS69" s="87"/>
      <c r="LWY69" s="87"/>
      <c r="LWZ69" s="87"/>
      <c r="LXA69" s="87"/>
      <c r="LXB69" s="87"/>
      <c r="LXC69" s="87"/>
      <c r="LXD69" s="87"/>
      <c r="LXE69" s="87"/>
      <c r="LXF69" s="87"/>
      <c r="LXG69" s="87"/>
      <c r="LXH69" s="87"/>
      <c r="LXN69" s="87"/>
      <c r="LXO69" s="87"/>
      <c r="LXP69" s="87"/>
      <c r="LXQ69" s="87"/>
      <c r="LXR69" s="87"/>
      <c r="LXS69" s="87"/>
      <c r="LXT69" s="87"/>
      <c r="LXU69" s="87"/>
      <c r="LXV69" s="87"/>
      <c r="LXW69" s="87"/>
      <c r="LYC69" s="87"/>
      <c r="LYD69" s="87"/>
      <c r="LYE69" s="87"/>
      <c r="LYF69" s="87"/>
      <c r="LYG69" s="87"/>
      <c r="LYH69" s="87"/>
      <c r="LYI69" s="87"/>
      <c r="LYJ69" s="87"/>
      <c r="LYK69" s="87"/>
      <c r="LYL69" s="87"/>
      <c r="LYR69" s="87"/>
      <c r="LYS69" s="87"/>
      <c r="LYT69" s="87"/>
      <c r="LYU69" s="87"/>
      <c r="LYV69" s="87"/>
      <c r="LYW69" s="87"/>
      <c r="LYX69" s="87"/>
      <c r="LYY69" s="87"/>
      <c r="LYZ69" s="87"/>
      <c r="LZA69" s="87"/>
      <c r="LZG69" s="87"/>
      <c r="LZH69" s="87"/>
      <c r="LZI69" s="87"/>
      <c r="LZJ69" s="87"/>
      <c r="LZK69" s="87"/>
      <c r="LZL69" s="87"/>
      <c r="LZM69" s="87"/>
      <c r="LZN69" s="87"/>
      <c r="LZO69" s="87"/>
      <c r="LZP69" s="87"/>
      <c r="LZV69" s="87"/>
      <c r="LZW69" s="87"/>
      <c r="LZX69" s="87"/>
      <c r="LZY69" s="87"/>
      <c r="LZZ69" s="87"/>
      <c r="MAA69" s="87"/>
      <c r="MAB69" s="87"/>
      <c r="MAC69" s="87"/>
      <c r="MAD69" s="87"/>
      <c r="MAE69" s="87"/>
      <c r="MAK69" s="87"/>
      <c r="MAL69" s="87"/>
      <c r="MAM69" s="87"/>
      <c r="MAN69" s="87"/>
      <c r="MAO69" s="87"/>
      <c r="MAP69" s="87"/>
      <c r="MAQ69" s="87"/>
      <c r="MAR69" s="87"/>
      <c r="MAS69" s="87"/>
      <c r="MAT69" s="87"/>
      <c r="MAZ69" s="87"/>
      <c r="MBA69" s="87"/>
      <c r="MBB69" s="87"/>
      <c r="MBC69" s="87"/>
      <c r="MBD69" s="87"/>
      <c r="MBE69" s="87"/>
      <c r="MBF69" s="87"/>
      <c r="MBG69" s="87"/>
      <c r="MBH69" s="87"/>
      <c r="MBI69" s="87"/>
      <c r="MBO69" s="87"/>
      <c r="MBP69" s="87"/>
      <c r="MBQ69" s="87"/>
      <c r="MBR69" s="87"/>
      <c r="MBS69" s="87"/>
      <c r="MBT69" s="87"/>
      <c r="MBU69" s="87"/>
      <c r="MBV69" s="87"/>
      <c r="MBW69" s="87"/>
      <c r="MBX69" s="87"/>
      <c r="MCD69" s="87"/>
      <c r="MCE69" s="87"/>
      <c r="MCF69" s="87"/>
      <c r="MCG69" s="87"/>
      <c r="MCH69" s="87"/>
      <c r="MCI69" s="87"/>
      <c r="MCJ69" s="87"/>
      <c r="MCK69" s="87"/>
      <c r="MCL69" s="87"/>
      <c r="MCM69" s="87"/>
      <c r="MCS69" s="87"/>
      <c r="MCT69" s="87"/>
      <c r="MCU69" s="87"/>
      <c r="MCV69" s="87"/>
      <c r="MCW69" s="87"/>
      <c r="MCX69" s="87"/>
      <c r="MCY69" s="87"/>
      <c r="MCZ69" s="87"/>
      <c r="MDA69" s="87"/>
      <c r="MDB69" s="87"/>
      <c r="MDH69" s="87"/>
      <c r="MDI69" s="87"/>
      <c r="MDJ69" s="87"/>
      <c r="MDK69" s="87"/>
      <c r="MDL69" s="87"/>
      <c r="MDM69" s="87"/>
      <c r="MDN69" s="87"/>
      <c r="MDO69" s="87"/>
      <c r="MDP69" s="87"/>
      <c r="MDQ69" s="87"/>
      <c r="MDW69" s="87"/>
      <c r="MDX69" s="87"/>
      <c r="MDY69" s="87"/>
      <c r="MDZ69" s="87"/>
      <c r="MEA69" s="87"/>
      <c r="MEB69" s="87"/>
      <c r="MEC69" s="87"/>
      <c r="MED69" s="87"/>
      <c r="MEE69" s="87"/>
      <c r="MEF69" s="87"/>
      <c r="MEL69" s="87"/>
      <c r="MEM69" s="87"/>
      <c r="MEN69" s="87"/>
      <c r="MEO69" s="87"/>
      <c r="MEP69" s="87"/>
      <c r="MEQ69" s="87"/>
      <c r="MER69" s="87"/>
      <c r="MES69" s="87"/>
      <c r="MET69" s="87"/>
      <c r="MEU69" s="87"/>
      <c r="MFA69" s="87"/>
      <c r="MFB69" s="87"/>
      <c r="MFC69" s="87"/>
      <c r="MFD69" s="87"/>
      <c r="MFE69" s="87"/>
      <c r="MFF69" s="87"/>
      <c r="MFG69" s="87"/>
      <c r="MFH69" s="87"/>
      <c r="MFI69" s="87"/>
      <c r="MFJ69" s="87"/>
      <c r="MFP69" s="87"/>
      <c r="MFQ69" s="87"/>
      <c r="MFR69" s="87"/>
      <c r="MFS69" s="87"/>
      <c r="MFT69" s="87"/>
      <c r="MFU69" s="87"/>
      <c r="MFV69" s="87"/>
      <c r="MFW69" s="87"/>
      <c r="MFX69" s="87"/>
      <c r="MFY69" s="87"/>
      <c r="MGE69" s="87"/>
      <c r="MGF69" s="87"/>
      <c r="MGG69" s="87"/>
      <c r="MGH69" s="87"/>
      <c r="MGI69" s="87"/>
      <c r="MGJ69" s="87"/>
      <c r="MGK69" s="87"/>
      <c r="MGL69" s="87"/>
      <c r="MGM69" s="87"/>
      <c r="MGN69" s="87"/>
      <c r="MGT69" s="87"/>
      <c r="MGU69" s="87"/>
      <c r="MGV69" s="87"/>
      <c r="MGW69" s="87"/>
      <c r="MGX69" s="87"/>
      <c r="MGY69" s="87"/>
      <c r="MGZ69" s="87"/>
      <c r="MHA69" s="87"/>
      <c r="MHB69" s="87"/>
      <c r="MHC69" s="87"/>
      <c r="MHI69" s="87"/>
      <c r="MHJ69" s="87"/>
      <c r="MHK69" s="87"/>
      <c r="MHL69" s="87"/>
      <c r="MHM69" s="87"/>
      <c r="MHN69" s="87"/>
      <c r="MHO69" s="87"/>
      <c r="MHP69" s="87"/>
      <c r="MHQ69" s="87"/>
      <c r="MHR69" s="87"/>
      <c r="MHX69" s="87"/>
      <c r="MHY69" s="87"/>
      <c r="MHZ69" s="87"/>
      <c r="MIA69" s="87"/>
      <c r="MIB69" s="87"/>
      <c r="MIC69" s="87"/>
      <c r="MID69" s="87"/>
      <c r="MIE69" s="87"/>
      <c r="MIF69" s="87"/>
      <c r="MIG69" s="87"/>
      <c r="MIM69" s="87"/>
      <c r="MIN69" s="87"/>
      <c r="MIO69" s="87"/>
      <c r="MIP69" s="87"/>
      <c r="MIQ69" s="87"/>
      <c r="MIR69" s="87"/>
      <c r="MIS69" s="87"/>
      <c r="MIT69" s="87"/>
      <c r="MIU69" s="87"/>
      <c r="MIV69" s="87"/>
      <c r="MJB69" s="87"/>
      <c r="MJC69" s="87"/>
      <c r="MJD69" s="87"/>
      <c r="MJE69" s="87"/>
      <c r="MJF69" s="87"/>
      <c r="MJG69" s="87"/>
      <c r="MJH69" s="87"/>
      <c r="MJI69" s="87"/>
      <c r="MJJ69" s="87"/>
      <c r="MJK69" s="87"/>
      <c r="MJQ69" s="87"/>
      <c r="MJR69" s="87"/>
      <c r="MJS69" s="87"/>
      <c r="MJT69" s="87"/>
      <c r="MJU69" s="87"/>
      <c r="MJV69" s="87"/>
      <c r="MJW69" s="87"/>
      <c r="MJX69" s="87"/>
      <c r="MJY69" s="87"/>
      <c r="MJZ69" s="87"/>
      <c r="MKF69" s="87"/>
      <c r="MKG69" s="87"/>
      <c r="MKH69" s="87"/>
      <c r="MKI69" s="87"/>
      <c r="MKJ69" s="87"/>
      <c r="MKK69" s="87"/>
      <c r="MKL69" s="87"/>
      <c r="MKM69" s="87"/>
      <c r="MKN69" s="87"/>
      <c r="MKO69" s="87"/>
      <c r="MKU69" s="87"/>
      <c r="MKV69" s="87"/>
      <c r="MKW69" s="87"/>
      <c r="MKX69" s="87"/>
      <c r="MKY69" s="87"/>
      <c r="MKZ69" s="87"/>
      <c r="MLA69" s="87"/>
      <c r="MLB69" s="87"/>
      <c r="MLC69" s="87"/>
      <c r="MLD69" s="87"/>
      <c r="MLJ69" s="87"/>
      <c r="MLK69" s="87"/>
      <c r="MLL69" s="87"/>
      <c r="MLM69" s="87"/>
      <c r="MLN69" s="87"/>
      <c r="MLO69" s="87"/>
      <c r="MLP69" s="87"/>
      <c r="MLQ69" s="87"/>
      <c r="MLR69" s="87"/>
      <c r="MLS69" s="87"/>
      <c r="MLY69" s="87"/>
      <c r="MLZ69" s="87"/>
      <c r="MMA69" s="87"/>
      <c r="MMB69" s="87"/>
      <c r="MMC69" s="87"/>
      <c r="MMD69" s="87"/>
      <c r="MME69" s="87"/>
      <c r="MMF69" s="87"/>
      <c r="MMG69" s="87"/>
      <c r="MMH69" s="87"/>
      <c r="MMN69" s="87"/>
      <c r="MMO69" s="87"/>
      <c r="MMP69" s="87"/>
      <c r="MMQ69" s="87"/>
      <c r="MMR69" s="87"/>
      <c r="MMS69" s="87"/>
      <c r="MMT69" s="87"/>
      <c r="MMU69" s="87"/>
      <c r="MMV69" s="87"/>
      <c r="MMW69" s="87"/>
      <c r="MNC69" s="87"/>
      <c r="MND69" s="87"/>
      <c r="MNE69" s="87"/>
      <c r="MNF69" s="87"/>
      <c r="MNG69" s="87"/>
      <c r="MNH69" s="87"/>
      <c r="MNI69" s="87"/>
      <c r="MNJ69" s="87"/>
      <c r="MNK69" s="87"/>
      <c r="MNL69" s="87"/>
      <c r="MNR69" s="87"/>
      <c r="MNS69" s="87"/>
      <c r="MNT69" s="87"/>
      <c r="MNU69" s="87"/>
      <c r="MNV69" s="87"/>
      <c r="MNW69" s="87"/>
      <c r="MNX69" s="87"/>
      <c r="MNY69" s="87"/>
      <c r="MNZ69" s="87"/>
      <c r="MOA69" s="87"/>
      <c r="MOG69" s="87"/>
      <c r="MOH69" s="87"/>
      <c r="MOI69" s="87"/>
      <c r="MOJ69" s="87"/>
      <c r="MOK69" s="87"/>
      <c r="MOL69" s="87"/>
      <c r="MOM69" s="87"/>
      <c r="MON69" s="87"/>
      <c r="MOO69" s="87"/>
      <c r="MOP69" s="87"/>
      <c r="MOV69" s="87"/>
      <c r="MOW69" s="87"/>
      <c r="MOX69" s="87"/>
      <c r="MOY69" s="87"/>
      <c r="MOZ69" s="87"/>
      <c r="MPA69" s="87"/>
      <c r="MPB69" s="87"/>
      <c r="MPC69" s="87"/>
      <c r="MPD69" s="87"/>
      <c r="MPE69" s="87"/>
      <c r="MPK69" s="87"/>
      <c r="MPL69" s="87"/>
      <c r="MPM69" s="87"/>
      <c r="MPN69" s="87"/>
      <c r="MPO69" s="87"/>
      <c r="MPP69" s="87"/>
      <c r="MPQ69" s="87"/>
      <c r="MPR69" s="87"/>
      <c r="MPS69" s="87"/>
      <c r="MPT69" s="87"/>
      <c r="MPZ69" s="87"/>
      <c r="MQA69" s="87"/>
      <c r="MQB69" s="87"/>
      <c r="MQC69" s="87"/>
      <c r="MQD69" s="87"/>
      <c r="MQE69" s="87"/>
      <c r="MQF69" s="87"/>
      <c r="MQG69" s="87"/>
      <c r="MQH69" s="87"/>
      <c r="MQI69" s="87"/>
      <c r="MQO69" s="87"/>
      <c r="MQP69" s="87"/>
      <c r="MQQ69" s="87"/>
      <c r="MQR69" s="87"/>
      <c r="MQS69" s="87"/>
      <c r="MQT69" s="87"/>
      <c r="MQU69" s="87"/>
      <c r="MQV69" s="87"/>
      <c r="MQW69" s="87"/>
      <c r="MQX69" s="87"/>
      <c r="MRD69" s="87"/>
      <c r="MRE69" s="87"/>
      <c r="MRF69" s="87"/>
      <c r="MRG69" s="87"/>
      <c r="MRH69" s="87"/>
      <c r="MRI69" s="87"/>
      <c r="MRJ69" s="87"/>
      <c r="MRK69" s="87"/>
      <c r="MRL69" s="87"/>
      <c r="MRM69" s="87"/>
      <c r="MRS69" s="87"/>
      <c r="MRT69" s="87"/>
      <c r="MRU69" s="87"/>
      <c r="MRV69" s="87"/>
      <c r="MRW69" s="87"/>
      <c r="MRX69" s="87"/>
      <c r="MRY69" s="87"/>
      <c r="MRZ69" s="87"/>
      <c r="MSA69" s="87"/>
      <c r="MSB69" s="87"/>
      <c r="MSH69" s="87"/>
      <c r="MSI69" s="87"/>
      <c r="MSJ69" s="87"/>
      <c r="MSK69" s="87"/>
      <c r="MSL69" s="87"/>
      <c r="MSM69" s="87"/>
      <c r="MSN69" s="87"/>
      <c r="MSO69" s="87"/>
      <c r="MSP69" s="87"/>
      <c r="MSQ69" s="87"/>
      <c r="MSW69" s="87"/>
      <c r="MSX69" s="87"/>
      <c r="MSY69" s="87"/>
      <c r="MSZ69" s="87"/>
      <c r="MTA69" s="87"/>
      <c r="MTB69" s="87"/>
      <c r="MTC69" s="87"/>
      <c r="MTD69" s="87"/>
      <c r="MTE69" s="87"/>
      <c r="MTF69" s="87"/>
      <c r="MTL69" s="87"/>
      <c r="MTM69" s="87"/>
      <c r="MTN69" s="87"/>
      <c r="MTO69" s="87"/>
      <c r="MTP69" s="87"/>
      <c r="MTQ69" s="87"/>
      <c r="MTR69" s="87"/>
      <c r="MTS69" s="87"/>
      <c r="MTT69" s="87"/>
      <c r="MTU69" s="87"/>
      <c r="MUA69" s="87"/>
      <c r="MUB69" s="87"/>
      <c r="MUC69" s="87"/>
      <c r="MUD69" s="87"/>
      <c r="MUE69" s="87"/>
      <c r="MUF69" s="87"/>
      <c r="MUG69" s="87"/>
      <c r="MUH69" s="87"/>
      <c r="MUI69" s="87"/>
      <c r="MUJ69" s="87"/>
      <c r="MUP69" s="87"/>
      <c r="MUQ69" s="87"/>
      <c r="MUR69" s="87"/>
      <c r="MUS69" s="87"/>
      <c r="MUT69" s="87"/>
      <c r="MUU69" s="87"/>
      <c r="MUV69" s="87"/>
      <c r="MUW69" s="87"/>
      <c r="MUX69" s="87"/>
      <c r="MUY69" s="87"/>
      <c r="MVE69" s="87"/>
      <c r="MVF69" s="87"/>
      <c r="MVG69" s="87"/>
      <c r="MVH69" s="87"/>
      <c r="MVI69" s="87"/>
      <c r="MVJ69" s="87"/>
      <c r="MVK69" s="87"/>
      <c r="MVL69" s="87"/>
      <c r="MVM69" s="87"/>
      <c r="MVN69" s="87"/>
      <c r="MVT69" s="87"/>
      <c r="MVU69" s="87"/>
      <c r="MVV69" s="87"/>
      <c r="MVW69" s="87"/>
      <c r="MVX69" s="87"/>
      <c r="MVY69" s="87"/>
      <c r="MVZ69" s="87"/>
      <c r="MWA69" s="87"/>
      <c r="MWB69" s="87"/>
      <c r="MWC69" s="87"/>
      <c r="MWI69" s="87"/>
      <c r="MWJ69" s="87"/>
      <c r="MWK69" s="87"/>
      <c r="MWL69" s="87"/>
      <c r="MWM69" s="87"/>
      <c r="MWN69" s="87"/>
      <c r="MWO69" s="87"/>
      <c r="MWP69" s="87"/>
      <c r="MWQ69" s="87"/>
      <c r="MWR69" s="87"/>
      <c r="MWX69" s="87"/>
      <c r="MWY69" s="87"/>
      <c r="MWZ69" s="87"/>
      <c r="MXA69" s="87"/>
      <c r="MXB69" s="87"/>
      <c r="MXC69" s="87"/>
      <c r="MXD69" s="87"/>
      <c r="MXE69" s="87"/>
      <c r="MXF69" s="87"/>
      <c r="MXG69" s="87"/>
      <c r="MXM69" s="87"/>
      <c r="MXN69" s="87"/>
      <c r="MXO69" s="87"/>
      <c r="MXP69" s="87"/>
      <c r="MXQ69" s="87"/>
      <c r="MXR69" s="87"/>
      <c r="MXS69" s="87"/>
      <c r="MXT69" s="87"/>
      <c r="MXU69" s="87"/>
      <c r="MXV69" s="87"/>
      <c r="MYB69" s="87"/>
      <c r="MYC69" s="87"/>
      <c r="MYD69" s="87"/>
      <c r="MYE69" s="87"/>
      <c r="MYF69" s="87"/>
      <c r="MYG69" s="87"/>
      <c r="MYH69" s="87"/>
      <c r="MYI69" s="87"/>
      <c r="MYJ69" s="87"/>
      <c r="MYK69" s="87"/>
      <c r="MYQ69" s="87"/>
      <c r="MYR69" s="87"/>
      <c r="MYS69" s="87"/>
      <c r="MYT69" s="87"/>
      <c r="MYU69" s="87"/>
      <c r="MYV69" s="87"/>
      <c r="MYW69" s="87"/>
      <c r="MYX69" s="87"/>
      <c r="MYY69" s="87"/>
      <c r="MYZ69" s="87"/>
      <c r="MZF69" s="87"/>
      <c r="MZG69" s="87"/>
      <c r="MZH69" s="87"/>
      <c r="MZI69" s="87"/>
      <c r="MZJ69" s="87"/>
      <c r="MZK69" s="87"/>
      <c r="MZL69" s="87"/>
      <c r="MZM69" s="87"/>
      <c r="MZN69" s="87"/>
      <c r="MZO69" s="87"/>
      <c r="MZU69" s="87"/>
      <c r="MZV69" s="87"/>
      <c r="MZW69" s="87"/>
      <c r="MZX69" s="87"/>
      <c r="MZY69" s="87"/>
      <c r="MZZ69" s="87"/>
      <c r="NAA69" s="87"/>
      <c r="NAB69" s="87"/>
      <c r="NAC69" s="87"/>
      <c r="NAD69" s="87"/>
      <c r="NAJ69" s="87"/>
      <c r="NAK69" s="87"/>
      <c r="NAL69" s="87"/>
      <c r="NAM69" s="87"/>
      <c r="NAN69" s="87"/>
      <c r="NAO69" s="87"/>
      <c r="NAP69" s="87"/>
      <c r="NAQ69" s="87"/>
      <c r="NAR69" s="87"/>
      <c r="NAS69" s="87"/>
      <c r="NAY69" s="87"/>
      <c r="NAZ69" s="87"/>
      <c r="NBA69" s="87"/>
      <c r="NBB69" s="87"/>
      <c r="NBC69" s="87"/>
      <c r="NBD69" s="87"/>
      <c r="NBE69" s="87"/>
      <c r="NBF69" s="87"/>
      <c r="NBG69" s="87"/>
      <c r="NBH69" s="87"/>
      <c r="NBN69" s="87"/>
      <c r="NBO69" s="87"/>
      <c r="NBP69" s="87"/>
      <c r="NBQ69" s="87"/>
      <c r="NBR69" s="87"/>
      <c r="NBS69" s="87"/>
      <c r="NBT69" s="87"/>
      <c r="NBU69" s="87"/>
      <c r="NBV69" s="87"/>
      <c r="NBW69" s="87"/>
      <c r="NCC69" s="87"/>
      <c r="NCD69" s="87"/>
      <c r="NCE69" s="87"/>
      <c r="NCF69" s="87"/>
      <c r="NCG69" s="87"/>
      <c r="NCH69" s="87"/>
      <c r="NCI69" s="87"/>
      <c r="NCJ69" s="87"/>
      <c r="NCK69" s="87"/>
      <c r="NCL69" s="87"/>
      <c r="NCR69" s="87"/>
      <c r="NCS69" s="87"/>
      <c r="NCT69" s="87"/>
      <c r="NCU69" s="87"/>
      <c r="NCV69" s="87"/>
      <c r="NCW69" s="87"/>
      <c r="NCX69" s="87"/>
      <c r="NCY69" s="87"/>
      <c r="NCZ69" s="87"/>
      <c r="NDA69" s="87"/>
      <c r="NDG69" s="87"/>
      <c r="NDH69" s="87"/>
      <c r="NDI69" s="87"/>
      <c r="NDJ69" s="87"/>
      <c r="NDK69" s="87"/>
      <c r="NDL69" s="87"/>
      <c r="NDM69" s="87"/>
      <c r="NDN69" s="87"/>
      <c r="NDO69" s="87"/>
      <c r="NDP69" s="87"/>
      <c r="NDV69" s="87"/>
      <c r="NDW69" s="87"/>
      <c r="NDX69" s="87"/>
      <c r="NDY69" s="87"/>
      <c r="NDZ69" s="87"/>
      <c r="NEA69" s="87"/>
      <c r="NEB69" s="87"/>
      <c r="NEC69" s="87"/>
      <c r="NED69" s="87"/>
      <c r="NEE69" s="87"/>
      <c r="NEK69" s="87"/>
      <c r="NEL69" s="87"/>
      <c r="NEM69" s="87"/>
      <c r="NEN69" s="87"/>
      <c r="NEO69" s="87"/>
      <c r="NEP69" s="87"/>
      <c r="NEQ69" s="87"/>
      <c r="NER69" s="87"/>
      <c r="NES69" s="87"/>
      <c r="NET69" s="87"/>
      <c r="NEZ69" s="87"/>
      <c r="NFA69" s="87"/>
      <c r="NFB69" s="87"/>
      <c r="NFC69" s="87"/>
      <c r="NFD69" s="87"/>
      <c r="NFE69" s="87"/>
      <c r="NFF69" s="87"/>
      <c r="NFG69" s="87"/>
      <c r="NFH69" s="87"/>
      <c r="NFI69" s="87"/>
      <c r="NFO69" s="87"/>
      <c r="NFP69" s="87"/>
      <c r="NFQ69" s="87"/>
      <c r="NFR69" s="87"/>
      <c r="NFS69" s="87"/>
      <c r="NFT69" s="87"/>
      <c r="NFU69" s="87"/>
      <c r="NFV69" s="87"/>
      <c r="NFW69" s="87"/>
      <c r="NFX69" s="87"/>
      <c r="NGD69" s="87"/>
      <c r="NGE69" s="87"/>
      <c r="NGF69" s="87"/>
      <c r="NGG69" s="87"/>
      <c r="NGH69" s="87"/>
      <c r="NGI69" s="87"/>
      <c r="NGJ69" s="87"/>
      <c r="NGK69" s="87"/>
      <c r="NGL69" s="87"/>
      <c r="NGM69" s="87"/>
      <c r="NGS69" s="87"/>
      <c r="NGT69" s="87"/>
      <c r="NGU69" s="87"/>
      <c r="NGV69" s="87"/>
      <c r="NGW69" s="87"/>
      <c r="NGX69" s="87"/>
      <c r="NGY69" s="87"/>
      <c r="NGZ69" s="87"/>
      <c r="NHA69" s="87"/>
      <c r="NHB69" s="87"/>
      <c r="NHH69" s="87"/>
      <c r="NHI69" s="87"/>
      <c r="NHJ69" s="87"/>
      <c r="NHK69" s="87"/>
      <c r="NHL69" s="87"/>
      <c r="NHM69" s="87"/>
      <c r="NHN69" s="87"/>
      <c r="NHO69" s="87"/>
      <c r="NHP69" s="87"/>
      <c r="NHQ69" s="87"/>
      <c r="NHW69" s="87"/>
      <c r="NHX69" s="87"/>
      <c r="NHY69" s="87"/>
      <c r="NHZ69" s="87"/>
      <c r="NIA69" s="87"/>
      <c r="NIB69" s="87"/>
      <c r="NIC69" s="87"/>
      <c r="NID69" s="87"/>
      <c r="NIE69" s="87"/>
      <c r="NIF69" s="87"/>
      <c r="NIL69" s="87"/>
      <c r="NIM69" s="87"/>
      <c r="NIN69" s="87"/>
      <c r="NIO69" s="87"/>
      <c r="NIP69" s="87"/>
      <c r="NIQ69" s="87"/>
      <c r="NIR69" s="87"/>
      <c r="NIS69" s="87"/>
      <c r="NIT69" s="87"/>
      <c r="NIU69" s="87"/>
      <c r="NJA69" s="87"/>
      <c r="NJB69" s="87"/>
      <c r="NJC69" s="87"/>
      <c r="NJD69" s="87"/>
      <c r="NJE69" s="87"/>
      <c r="NJF69" s="87"/>
      <c r="NJG69" s="87"/>
      <c r="NJH69" s="87"/>
      <c r="NJI69" s="87"/>
      <c r="NJJ69" s="87"/>
      <c r="NJP69" s="87"/>
      <c r="NJQ69" s="87"/>
      <c r="NJR69" s="87"/>
      <c r="NJS69" s="87"/>
      <c r="NJT69" s="87"/>
      <c r="NJU69" s="87"/>
      <c r="NJV69" s="87"/>
      <c r="NJW69" s="87"/>
      <c r="NJX69" s="87"/>
      <c r="NJY69" s="87"/>
      <c r="NKE69" s="87"/>
      <c r="NKF69" s="87"/>
      <c r="NKG69" s="87"/>
      <c r="NKH69" s="87"/>
      <c r="NKI69" s="87"/>
      <c r="NKJ69" s="87"/>
      <c r="NKK69" s="87"/>
      <c r="NKL69" s="87"/>
      <c r="NKM69" s="87"/>
      <c r="NKN69" s="87"/>
      <c r="NKT69" s="87"/>
      <c r="NKU69" s="87"/>
      <c r="NKV69" s="87"/>
      <c r="NKW69" s="87"/>
      <c r="NKX69" s="87"/>
      <c r="NKY69" s="87"/>
      <c r="NKZ69" s="87"/>
      <c r="NLA69" s="87"/>
      <c r="NLB69" s="87"/>
      <c r="NLC69" s="87"/>
      <c r="NLI69" s="87"/>
      <c r="NLJ69" s="87"/>
      <c r="NLK69" s="87"/>
      <c r="NLL69" s="87"/>
      <c r="NLM69" s="87"/>
      <c r="NLN69" s="87"/>
      <c r="NLO69" s="87"/>
      <c r="NLP69" s="87"/>
      <c r="NLQ69" s="87"/>
      <c r="NLR69" s="87"/>
      <c r="NLX69" s="87"/>
      <c r="NLY69" s="87"/>
      <c r="NLZ69" s="87"/>
      <c r="NMA69" s="87"/>
      <c r="NMB69" s="87"/>
      <c r="NMC69" s="87"/>
      <c r="NMD69" s="87"/>
      <c r="NME69" s="87"/>
      <c r="NMF69" s="87"/>
      <c r="NMG69" s="87"/>
      <c r="NMM69" s="87"/>
      <c r="NMN69" s="87"/>
      <c r="NMO69" s="87"/>
      <c r="NMP69" s="87"/>
      <c r="NMQ69" s="87"/>
      <c r="NMR69" s="87"/>
      <c r="NMS69" s="87"/>
      <c r="NMT69" s="87"/>
      <c r="NMU69" s="87"/>
      <c r="NMV69" s="87"/>
      <c r="NNB69" s="87"/>
      <c r="NNC69" s="87"/>
      <c r="NND69" s="87"/>
      <c r="NNE69" s="87"/>
      <c r="NNF69" s="87"/>
      <c r="NNG69" s="87"/>
      <c r="NNH69" s="87"/>
      <c r="NNI69" s="87"/>
      <c r="NNJ69" s="87"/>
      <c r="NNK69" s="87"/>
      <c r="NNQ69" s="87"/>
      <c r="NNR69" s="87"/>
      <c r="NNS69" s="87"/>
      <c r="NNT69" s="87"/>
      <c r="NNU69" s="87"/>
      <c r="NNV69" s="87"/>
      <c r="NNW69" s="87"/>
      <c r="NNX69" s="87"/>
      <c r="NNY69" s="87"/>
      <c r="NNZ69" s="87"/>
      <c r="NOF69" s="87"/>
      <c r="NOG69" s="87"/>
      <c r="NOH69" s="87"/>
      <c r="NOI69" s="87"/>
      <c r="NOJ69" s="87"/>
      <c r="NOK69" s="87"/>
      <c r="NOL69" s="87"/>
      <c r="NOM69" s="87"/>
      <c r="NON69" s="87"/>
      <c r="NOO69" s="87"/>
      <c r="NOU69" s="87"/>
      <c r="NOV69" s="87"/>
      <c r="NOW69" s="87"/>
      <c r="NOX69" s="87"/>
      <c r="NOY69" s="87"/>
      <c r="NOZ69" s="87"/>
      <c r="NPA69" s="87"/>
      <c r="NPB69" s="87"/>
      <c r="NPC69" s="87"/>
      <c r="NPD69" s="87"/>
      <c r="NPJ69" s="87"/>
      <c r="NPK69" s="87"/>
      <c r="NPL69" s="87"/>
      <c r="NPM69" s="87"/>
      <c r="NPN69" s="87"/>
      <c r="NPO69" s="87"/>
      <c r="NPP69" s="87"/>
      <c r="NPQ69" s="87"/>
      <c r="NPR69" s="87"/>
      <c r="NPS69" s="87"/>
      <c r="NPY69" s="87"/>
      <c r="NPZ69" s="87"/>
      <c r="NQA69" s="87"/>
      <c r="NQB69" s="87"/>
      <c r="NQC69" s="87"/>
      <c r="NQD69" s="87"/>
      <c r="NQE69" s="87"/>
      <c r="NQF69" s="87"/>
      <c r="NQG69" s="87"/>
      <c r="NQH69" s="87"/>
      <c r="NQN69" s="87"/>
      <c r="NQO69" s="87"/>
      <c r="NQP69" s="87"/>
      <c r="NQQ69" s="87"/>
      <c r="NQR69" s="87"/>
      <c r="NQS69" s="87"/>
      <c r="NQT69" s="87"/>
      <c r="NQU69" s="87"/>
      <c r="NQV69" s="87"/>
      <c r="NQW69" s="87"/>
      <c r="NRC69" s="87"/>
      <c r="NRD69" s="87"/>
      <c r="NRE69" s="87"/>
      <c r="NRF69" s="87"/>
      <c r="NRG69" s="87"/>
      <c r="NRH69" s="87"/>
      <c r="NRI69" s="87"/>
      <c r="NRJ69" s="87"/>
      <c r="NRK69" s="87"/>
      <c r="NRL69" s="87"/>
      <c r="NRR69" s="87"/>
      <c r="NRS69" s="87"/>
      <c r="NRT69" s="87"/>
      <c r="NRU69" s="87"/>
      <c r="NRV69" s="87"/>
      <c r="NRW69" s="87"/>
      <c r="NRX69" s="87"/>
      <c r="NRY69" s="87"/>
      <c r="NRZ69" s="87"/>
      <c r="NSA69" s="87"/>
      <c r="NSG69" s="87"/>
      <c r="NSH69" s="87"/>
      <c r="NSI69" s="87"/>
      <c r="NSJ69" s="87"/>
      <c r="NSK69" s="87"/>
      <c r="NSL69" s="87"/>
      <c r="NSM69" s="87"/>
      <c r="NSN69" s="87"/>
      <c r="NSO69" s="87"/>
      <c r="NSP69" s="87"/>
      <c r="NSV69" s="87"/>
      <c r="NSW69" s="87"/>
      <c r="NSX69" s="87"/>
      <c r="NSY69" s="87"/>
      <c r="NSZ69" s="87"/>
      <c r="NTA69" s="87"/>
      <c r="NTB69" s="87"/>
      <c r="NTC69" s="87"/>
      <c r="NTD69" s="87"/>
      <c r="NTE69" s="87"/>
      <c r="NTK69" s="87"/>
      <c r="NTL69" s="87"/>
      <c r="NTM69" s="87"/>
      <c r="NTN69" s="87"/>
      <c r="NTO69" s="87"/>
      <c r="NTP69" s="87"/>
      <c r="NTQ69" s="87"/>
      <c r="NTR69" s="87"/>
      <c r="NTS69" s="87"/>
      <c r="NTT69" s="87"/>
      <c r="NTZ69" s="87"/>
      <c r="NUA69" s="87"/>
      <c r="NUB69" s="87"/>
      <c r="NUC69" s="87"/>
      <c r="NUD69" s="87"/>
      <c r="NUE69" s="87"/>
      <c r="NUF69" s="87"/>
      <c r="NUG69" s="87"/>
      <c r="NUH69" s="87"/>
      <c r="NUI69" s="87"/>
      <c r="NUO69" s="87"/>
      <c r="NUP69" s="87"/>
      <c r="NUQ69" s="87"/>
      <c r="NUR69" s="87"/>
      <c r="NUS69" s="87"/>
      <c r="NUT69" s="87"/>
      <c r="NUU69" s="87"/>
      <c r="NUV69" s="87"/>
      <c r="NUW69" s="87"/>
      <c r="NUX69" s="87"/>
      <c r="NVD69" s="87"/>
      <c r="NVE69" s="87"/>
      <c r="NVF69" s="87"/>
      <c r="NVG69" s="87"/>
      <c r="NVH69" s="87"/>
      <c r="NVI69" s="87"/>
      <c r="NVJ69" s="87"/>
      <c r="NVK69" s="87"/>
      <c r="NVL69" s="87"/>
      <c r="NVM69" s="87"/>
      <c r="NVS69" s="87"/>
      <c r="NVT69" s="87"/>
      <c r="NVU69" s="87"/>
      <c r="NVV69" s="87"/>
      <c r="NVW69" s="87"/>
      <c r="NVX69" s="87"/>
      <c r="NVY69" s="87"/>
      <c r="NVZ69" s="87"/>
      <c r="NWA69" s="87"/>
      <c r="NWB69" s="87"/>
      <c r="NWH69" s="87"/>
      <c r="NWI69" s="87"/>
      <c r="NWJ69" s="87"/>
      <c r="NWK69" s="87"/>
      <c r="NWL69" s="87"/>
      <c r="NWM69" s="87"/>
      <c r="NWN69" s="87"/>
      <c r="NWO69" s="87"/>
      <c r="NWP69" s="87"/>
      <c r="NWQ69" s="87"/>
      <c r="NWW69" s="87"/>
      <c r="NWX69" s="87"/>
      <c r="NWY69" s="87"/>
      <c r="NWZ69" s="87"/>
      <c r="NXA69" s="87"/>
      <c r="NXB69" s="87"/>
      <c r="NXC69" s="87"/>
      <c r="NXD69" s="87"/>
      <c r="NXE69" s="87"/>
      <c r="NXF69" s="87"/>
      <c r="NXL69" s="87"/>
      <c r="NXM69" s="87"/>
      <c r="NXN69" s="87"/>
      <c r="NXO69" s="87"/>
      <c r="NXP69" s="87"/>
      <c r="NXQ69" s="87"/>
      <c r="NXR69" s="87"/>
      <c r="NXS69" s="87"/>
      <c r="NXT69" s="87"/>
      <c r="NXU69" s="87"/>
      <c r="NYA69" s="87"/>
      <c r="NYB69" s="87"/>
      <c r="NYC69" s="87"/>
      <c r="NYD69" s="87"/>
      <c r="NYE69" s="87"/>
      <c r="NYF69" s="87"/>
      <c r="NYG69" s="87"/>
      <c r="NYH69" s="87"/>
      <c r="NYI69" s="87"/>
      <c r="NYJ69" s="87"/>
      <c r="NYP69" s="87"/>
      <c r="NYQ69" s="87"/>
      <c r="NYR69" s="87"/>
      <c r="NYS69" s="87"/>
      <c r="NYT69" s="87"/>
      <c r="NYU69" s="87"/>
      <c r="NYV69" s="87"/>
      <c r="NYW69" s="87"/>
      <c r="NYX69" s="87"/>
      <c r="NYY69" s="87"/>
      <c r="NZE69" s="87"/>
      <c r="NZF69" s="87"/>
      <c r="NZG69" s="87"/>
      <c r="NZH69" s="87"/>
      <c r="NZI69" s="87"/>
      <c r="NZJ69" s="87"/>
      <c r="NZK69" s="87"/>
      <c r="NZL69" s="87"/>
      <c r="NZM69" s="87"/>
      <c r="NZN69" s="87"/>
      <c r="NZT69" s="87"/>
      <c r="NZU69" s="87"/>
      <c r="NZV69" s="87"/>
      <c r="NZW69" s="87"/>
      <c r="NZX69" s="87"/>
      <c r="NZY69" s="87"/>
      <c r="NZZ69" s="87"/>
      <c r="OAA69" s="87"/>
      <c r="OAB69" s="87"/>
      <c r="OAC69" s="87"/>
      <c r="OAI69" s="87"/>
      <c r="OAJ69" s="87"/>
      <c r="OAK69" s="87"/>
      <c r="OAL69" s="87"/>
      <c r="OAM69" s="87"/>
      <c r="OAN69" s="87"/>
      <c r="OAO69" s="87"/>
      <c r="OAP69" s="87"/>
      <c r="OAQ69" s="87"/>
      <c r="OAR69" s="87"/>
      <c r="OAX69" s="87"/>
      <c r="OAY69" s="87"/>
      <c r="OAZ69" s="87"/>
      <c r="OBA69" s="87"/>
      <c r="OBB69" s="87"/>
      <c r="OBC69" s="87"/>
      <c r="OBD69" s="87"/>
      <c r="OBE69" s="87"/>
      <c r="OBF69" s="87"/>
      <c r="OBG69" s="87"/>
      <c r="OBM69" s="87"/>
      <c r="OBN69" s="87"/>
      <c r="OBO69" s="87"/>
      <c r="OBP69" s="87"/>
      <c r="OBQ69" s="87"/>
      <c r="OBR69" s="87"/>
      <c r="OBS69" s="87"/>
      <c r="OBT69" s="87"/>
      <c r="OBU69" s="87"/>
      <c r="OBV69" s="87"/>
      <c r="OCB69" s="87"/>
      <c r="OCC69" s="87"/>
      <c r="OCD69" s="87"/>
      <c r="OCE69" s="87"/>
      <c r="OCF69" s="87"/>
      <c r="OCG69" s="87"/>
      <c r="OCH69" s="87"/>
      <c r="OCI69" s="87"/>
      <c r="OCJ69" s="87"/>
      <c r="OCK69" s="87"/>
      <c r="OCQ69" s="87"/>
      <c r="OCR69" s="87"/>
      <c r="OCS69" s="87"/>
      <c r="OCT69" s="87"/>
      <c r="OCU69" s="87"/>
      <c r="OCV69" s="87"/>
      <c r="OCW69" s="87"/>
      <c r="OCX69" s="87"/>
      <c r="OCY69" s="87"/>
      <c r="OCZ69" s="87"/>
      <c r="ODF69" s="87"/>
      <c r="ODG69" s="87"/>
      <c r="ODH69" s="87"/>
      <c r="ODI69" s="87"/>
      <c r="ODJ69" s="87"/>
      <c r="ODK69" s="87"/>
      <c r="ODL69" s="87"/>
      <c r="ODM69" s="87"/>
      <c r="ODN69" s="87"/>
      <c r="ODO69" s="87"/>
      <c r="ODU69" s="87"/>
      <c r="ODV69" s="87"/>
      <c r="ODW69" s="87"/>
      <c r="ODX69" s="87"/>
      <c r="ODY69" s="87"/>
      <c r="ODZ69" s="87"/>
      <c r="OEA69" s="87"/>
      <c r="OEB69" s="87"/>
      <c r="OEC69" s="87"/>
      <c r="OED69" s="87"/>
      <c r="OEJ69" s="87"/>
      <c r="OEK69" s="87"/>
      <c r="OEL69" s="87"/>
      <c r="OEM69" s="87"/>
      <c r="OEN69" s="87"/>
      <c r="OEO69" s="87"/>
      <c r="OEP69" s="87"/>
      <c r="OEQ69" s="87"/>
      <c r="OER69" s="87"/>
      <c r="OES69" s="87"/>
      <c r="OEY69" s="87"/>
      <c r="OEZ69" s="87"/>
      <c r="OFA69" s="87"/>
      <c r="OFB69" s="87"/>
      <c r="OFC69" s="87"/>
      <c r="OFD69" s="87"/>
      <c r="OFE69" s="87"/>
      <c r="OFF69" s="87"/>
      <c r="OFG69" s="87"/>
      <c r="OFH69" s="87"/>
      <c r="OFN69" s="87"/>
      <c r="OFO69" s="87"/>
      <c r="OFP69" s="87"/>
      <c r="OFQ69" s="87"/>
      <c r="OFR69" s="87"/>
      <c r="OFS69" s="87"/>
      <c r="OFT69" s="87"/>
      <c r="OFU69" s="87"/>
      <c r="OFV69" s="87"/>
      <c r="OFW69" s="87"/>
      <c r="OGC69" s="87"/>
      <c r="OGD69" s="87"/>
      <c r="OGE69" s="87"/>
      <c r="OGF69" s="87"/>
      <c r="OGG69" s="87"/>
      <c r="OGH69" s="87"/>
      <c r="OGI69" s="87"/>
      <c r="OGJ69" s="87"/>
      <c r="OGK69" s="87"/>
      <c r="OGL69" s="87"/>
      <c r="OGR69" s="87"/>
      <c r="OGS69" s="87"/>
      <c r="OGT69" s="87"/>
      <c r="OGU69" s="87"/>
      <c r="OGV69" s="87"/>
      <c r="OGW69" s="87"/>
      <c r="OGX69" s="87"/>
      <c r="OGY69" s="87"/>
      <c r="OGZ69" s="87"/>
      <c r="OHA69" s="87"/>
      <c r="OHG69" s="87"/>
      <c r="OHH69" s="87"/>
      <c r="OHI69" s="87"/>
      <c r="OHJ69" s="87"/>
      <c r="OHK69" s="87"/>
      <c r="OHL69" s="87"/>
      <c r="OHM69" s="87"/>
      <c r="OHN69" s="87"/>
      <c r="OHO69" s="87"/>
      <c r="OHP69" s="87"/>
      <c r="OHV69" s="87"/>
      <c r="OHW69" s="87"/>
      <c r="OHX69" s="87"/>
      <c r="OHY69" s="87"/>
      <c r="OHZ69" s="87"/>
      <c r="OIA69" s="87"/>
      <c r="OIB69" s="87"/>
      <c r="OIC69" s="87"/>
      <c r="OID69" s="87"/>
      <c r="OIE69" s="87"/>
      <c r="OIK69" s="87"/>
      <c r="OIL69" s="87"/>
      <c r="OIM69" s="87"/>
      <c r="OIN69" s="87"/>
      <c r="OIO69" s="87"/>
      <c r="OIP69" s="87"/>
      <c r="OIQ69" s="87"/>
      <c r="OIR69" s="87"/>
      <c r="OIS69" s="87"/>
      <c r="OIT69" s="87"/>
      <c r="OIZ69" s="87"/>
      <c r="OJA69" s="87"/>
      <c r="OJB69" s="87"/>
      <c r="OJC69" s="87"/>
      <c r="OJD69" s="87"/>
      <c r="OJE69" s="87"/>
      <c r="OJF69" s="87"/>
      <c r="OJG69" s="87"/>
      <c r="OJH69" s="87"/>
      <c r="OJI69" s="87"/>
      <c r="OJO69" s="87"/>
      <c r="OJP69" s="87"/>
      <c r="OJQ69" s="87"/>
      <c r="OJR69" s="87"/>
      <c r="OJS69" s="87"/>
      <c r="OJT69" s="87"/>
      <c r="OJU69" s="87"/>
      <c r="OJV69" s="87"/>
      <c r="OJW69" s="87"/>
      <c r="OJX69" s="87"/>
      <c r="OKD69" s="87"/>
      <c r="OKE69" s="87"/>
      <c r="OKF69" s="87"/>
      <c r="OKG69" s="87"/>
      <c r="OKH69" s="87"/>
      <c r="OKI69" s="87"/>
      <c r="OKJ69" s="87"/>
      <c r="OKK69" s="87"/>
      <c r="OKL69" s="87"/>
      <c r="OKM69" s="87"/>
      <c r="OKS69" s="87"/>
      <c r="OKT69" s="87"/>
      <c r="OKU69" s="87"/>
      <c r="OKV69" s="87"/>
      <c r="OKW69" s="87"/>
      <c r="OKX69" s="87"/>
      <c r="OKY69" s="87"/>
      <c r="OKZ69" s="87"/>
      <c r="OLA69" s="87"/>
      <c r="OLB69" s="87"/>
      <c r="OLH69" s="87"/>
      <c r="OLI69" s="87"/>
      <c r="OLJ69" s="87"/>
      <c r="OLK69" s="87"/>
      <c r="OLL69" s="87"/>
      <c r="OLM69" s="87"/>
      <c r="OLN69" s="87"/>
      <c r="OLO69" s="87"/>
      <c r="OLP69" s="87"/>
      <c r="OLQ69" s="87"/>
      <c r="OLW69" s="87"/>
      <c r="OLX69" s="87"/>
      <c r="OLY69" s="87"/>
      <c r="OLZ69" s="87"/>
      <c r="OMA69" s="87"/>
      <c r="OMB69" s="87"/>
      <c r="OMC69" s="87"/>
      <c r="OMD69" s="87"/>
      <c r="OME69" s="87"/>
      <c r="OMF69" s="87"/>
      <c r="OML69" s="87"/>
      <c r="OMM69" s="87"/>
      <c r="OMN69" s="87"/>
      <c r="OMO69" s="87"/>
      <c r="OMP69" s="87"/>
      <c r="OMQ69" s="87"/>
      <c r="OMR69" s="87"/>
      <c r="OMS69" s="87"/>
      <c r="OMT69" s="87"/>
      <c r="OMU69" s="87"/>
      <c r="ONA69" s="87"/>
      <c r="ONB69" s="87"/>
      <c r="ONC69" s="87"/>
      <c r="OND69" s="87"/>
      <c r="ONE69" s="87"/>
      <c r="ONF69" s="87"/>
      <c r="ONG69" s="87"/>
      <c r="ONH69" s="87"/>
      <c r="ONI69" s="87"/>
      <c r="ONJ69" s="87"/>
      <c r="ONP69" s="87"/>
      <c r="ONQ69" s="87"/>
      <c r="ONR69" s="87"/>
      <c r="ONS69" s="87"/>
      <c r="ONT69" s="87"/>
      <c r="ONU69" s="87"/>
      <c r="ONV69" s="87"/>
      <c r="ONW69" s="87"/>
      <c r="ONX69" s="87"/>
      <c r="ONY69" s="87"/>
      <c r="OOE69" s="87"/>
      <c r="OOF69" s="87"/>
      <c r="OOG69" s="87"/>
      <c r="OOH69" s="87"/>
      <c r="OOI69" s="87"/>
      <c r="OOJ69" s="87"/>
      <c r="OOK69" s="87"/>
      <c r="OOL69" s="87"/>
      <c r="OOM69" s="87"/>
      <c r="OON69" s="87"/>
      <c r="OOT69" s="87"/>
      <c r="OOU69" s="87"/>
      <c r="OOV69" s="87"/>
      <c r="OOW69" s="87"/>
      <c r="OOX69" s="87"/>
      <c r="OOY69" s="87"/>
      <c r="OOZ69" s="87"/>
      <c r="OPA69" s="87"/>
      <c r="OPB69" s="87"/>
      <c r="OPC69" s="87"/>
      <c r="OPI69" s="87"/>
      <c r="OPJ69" s="87"/>
      <c r="OPK69" s="87"/>
      <c r="OPL69" s="87"/>
      <c r="OPM69" s="87"/>
      <c r="OPN69" s="87"/>
      <c r="OPO69" s="87"/>
      <c r="OPP69" s="87"/>
      <c r="OPQ69" s="87"/>
      <c r="OPR69" s="87"/>
      <c r="OPX69" s="87"/>
      <c r="OPY69" s="87"/>
      <c r="OPZ69" s="87"/>
      <c r="OQA69" s="87"/>
      <c r="OQB69" s="87"/>
      <c r="OQC69" s="87"/>
      <c r="OQD69" s="87"/>
      <c r="OQE69" s="87"/>
      <c r="OQF69" s="87"/>
      <c r="OQG69" s="87"/>
      <c r="OQM69" s="87"/>
      <c r="OQN69" s="87"/>
      <c r="OQO69" s="87"/>
      <c r="OQP69" s="87"/>
      <c r="OQQ69" s="87"/>
      <c r="OQR69" s="87"/>
      <c r="OQS69" s="87"/>
      <c r="OQT69" s="87"/>
      <c r="OQU69" s="87"/>
      <c r="OQV69" s="87"/>
      <c r="ORB69" s="87"/>
      <c r="ORC69" s="87"/>
      <c r="ORD69" s="87"/>
      <c r="ORE69" s="87"/>
      <c r="ORF69" s="87"/>
      <c r="ORG69" s="87"/>
      <c r="ORH69" s="87"/>
      <c r="ORI69" s="87"/>
      <c r="ORJ69" s="87"/>
      <c r="ORK69" s="87"/>
      <c r="ORQ69" s="87"/>
      <c r="ORR69" s="87"/>
      <c r="ORS69" s="87"/>
      <c r="ORT69" s="87"/>
      <c r="ORU69" s="87"/>
      <c r="ORV69" s="87"/>
      <c r="ORW69" s="87"/>
      <c r="ORX69" s="87"/>
      <c r="ORY69" s="87"/>
      <c r="ORZ69" s="87"/>
      <c r="OSF69" s="87"/>
      <c r="OSG69" s="87"/>
      <c r="OSH69" s="87"/>
      <c r="OSI69" s="87"/>
      <c r="OSJ69" s="87"/>
      <c r="OSK69" s="87"/>
      <c r="OSL69" s="87"/>
      <c r="OSM69" s="87"/>
      <c r="OSN69" s="87"/>
      <c r="OSO69" s="87"/>
      <c r="OSU69" s="87"/>
      <c r="OSV69" s="87"/>
      <c r="OSW69" s="87"/>
      <c r="OSX69" s="87"/>
      <c r="OSY69" s="87"/>
      <c r="OSZ69" s="87"/>
      <c r="OTA69" s="87"/>
      <c r="OTB69" s="87"/>
      <c r="OTC69" s="87"/>
      <c r="OTD69" s="87"/>
      <c r="OTJ69" s="87"/>
      <c r="OTK69" s="87"/>
      <c r="OTL69" s="87"/>
      <c r="OTM69" s="87"/>
      <c r="OTN69" s="87"/>
      <c r="OTO69" s="87"/>
      <c r="OTP69" s="87"/>
      <c r="OTQ69" s="87"/>
      <c r="OTR69" s="87"/>
      <c r="OTS69" s="87"/>
      <c r="OTY69" s="87"/>
      <c r="OTZ69" s="87"/>
      <c r="OUA69" s="87"/>
      <c r="OUB69" s="87"/>
      <c r="OUC69" s="87"/>
      <c r="OUD69" s="87"/>
      <c r="OUE69" s="87"/>
      <c r="OUF69" s="87"/>
      <c r="OUG69" s="87"/>
      <c r="OUH69" s="87"/>
      <c r="OUN69" s="87"/>
      <c r="OUO69" s="87"/>
      <c r="OUP69" s="87"/>
      <c r="OUQ69" s="87"/>
      <c r="OUR69" s="87"/>
      <c r="OUS69" s="87"/>
      <c r="OUT69" s="87"/>
      <c r="OUU69" s="87"/>
      <c r="OUV69" s="87"/>
      <c r="OUW69" s="87"/>
      <c r="OVC69" s="87"/>
      <c r="OVD69" s="87"/>
      <c r="OVE69" s="87"/>
      <c r="OVF69" s="87"/>
      <c r="OVG69" s="87"/>
      <c r="OVH69" s="87"/>
      <c r="OVI69" s="87"/>
      <c r="OVJ69" s="87"/>
      <c r="OVK69" s="87"/>
      <c r="OVL69" s="87"/>
      <c r="OVR69" s="87"/>
      <c r="OVS69" s="87"/>
      <c r="OVT69" s="87"/>
      <c r="OVU69" s="87"/>
      <c r="OVV69" s="87"/>
      <c r="OVW69" s="87"/>
      <c r="OVX69" s="87"/>
      <c r="OVY69" s="87"/>
      <c r="OVZ69" s="87"/>
      <c r="OWA69" s="87"/>
      <c r="OWG69" s="87"/>
      <c r="OWH69" s="87"/>
      <c r="OWI69" s="87"/>
      <c r="OWJ69" s="87"/>
      <c r="OWK69" s="87"/>
      <c r="OWL69" s="87"/>
      <c r="OWM69" s="87"/>
      <c r="OWN69" s="87"/>
      <c r="OWO69" s="87"/>
      <c r="OWP69" s="87"/>
      <c r="OWV69" s="87"/>
      <c r="OWW69" s="87"/>
      <c r="OWX69" s="87"/>
      <c r="OWY69" s="87"/>
      <c r="OWZ69" s="87"/>
      <c r="OXA69" s="87"/>
      <c r="OXB69" s="87"/>
      <c r="OXC69" s="87"/>
      <c r="OXD69" s="87"/>
      <c r="OXE69" s="87"/>
      <c r="OXK69" s="87"/>
      <c r="OXL69" s="87"/>
      <c r="OXM69" s="87"/>
      <c r="OXN69" s="87"/>
      <c r="OXO69" s="87"/>
      <c r="OXP69" s="87"/>
      <c r="OXQ69" s="87"/>
      <c r="OXR69" s="87"/>
      <c r="OXS69" s="87"/>
      <c r="OXT69" s="87"/>
      <c r="OXZ69" s="87"/>
      <c r="OYA69" s="87"/>
      <c r="OYB69" s="87"/>
      <c r="OYC69" s="87"/>
      <c r="OYD69" s="87"/>
      <c r="OYE69" s="87"/>
      <c r="OYF69" s="87"/>
      <c r="OYG69" s="87"/>
      <c r="OYH69" s="87"/>
      <c r="OYI69" s="87"/>
      <c r="OYO69" s="87"/>
      <c r="OYP69" s="87"/>
      <c r="OYQ69" s="87"/>
      <c r="OYR69" s="87"/>
      <c r="OYS69" s="87"/>
      <c r="OYT69" s="87"/>
      <c r="OYU69" s="87"/>
      <c r="OYV69" s="87"/>
      <c r="OYW69" s="87"/>
      <c r="OYX69" s="87"/>
      <c r="OZD69" s="87"/>
      <c r="OZE69" s="87"/>
      <c r="OZF69" s="87"/>
      <c r="OZG69" s="87"/>
      <c r="OZH69" s="87"/>
      <c r="OZI69" s="87"/>
      <c r="OZJ69" s="87"/>
      <c r="OZK69" s="87"/>
      <c r="OZL69" s="87"/>
      <c r="OZM69" s="87"/>
      <c r="OZS69" s="87"/>
      <c r="OZT69" s="87"/>
      <c r="OZU69" s="87"/>
      <c r="OZV69" s="87"/>
      <c r="OZW69" s="87"/>
      <c r="OZX69" s="87"/>
      <c r="OZY69" s="87"/>
      <c r="OZZ69" s="87"/>
      <c r="PAA69" s="87"/>
      <c r="PAB69" s="87"/>
      <c r="PAH69" s="87"/>
      <c r="PAI69" s="87"/>
      <c r="PAJ69" s="87"/>
      <c r="PAK69" s="87"/>
      <c r="PAL69" s="87"/>
      <c r="PAM69" s="87"/>
      <c r="PAN69" s="87"/>
      <c r="PAO69" s="87"/>
      <c r="PAP69" s="87"/>
      <c r="PAQ69" s="87"/>
      <c r="PAW69" s="87"/>
      <c r="PAX69" s="87"/>
      <c r="PAY69" s="87"/>
      <c r="PAZ69" s="87"/>
      <c r="PBA69" s="87"/>
      <c r="PBB69" s="87"/>
      <c r="PBC69" s="87"/>
      <c r="PBD69" s="87"/>
      <c r="PBE69" s="87"/>
      <c r="PBF69" s="87"/>
      <c r="PBL69" s="87"/>
      <c r="PBM69" s="87"/>
      <c r="PBN69" s="87"/>
      <c r="PBO69" s="87"/>
      <c r="PBP69" s="87"/>
      <c r="PBQ69" s="87"/>
      <c r="PBR69" s="87"/>
      <c r="PBS69" s="87"/>
      <c r="PBT69" s="87"/>
      <c r="PBU69" s="87"/>
      <c r="PCA69" s="87"/>
      <c r="PCB69" s="87"/>
      <c r="PCC69" s="87"/>
      <c r="PCD69" s="87"/>
      <c r="PCE69" s="87"/>
      <c r="PCF69" s="87"/>
      <c r="PCG69" s="87"/>
      <c r="PCH69" s="87"/>
      <c r="PCI69" s="87"/>
      <c r="PCJ69" s="87"/>
      <c r="PCP69" s="87"/>
      <c r="PCQ69" s="87"/>
      <c r="PCR69" s="87"/>
      <c r="PCS69" s="87"/>
      <c r="PCT69" s="87"/>
      <c r="PCU69" s="87"/>
      <c r="PCV69" s="87"/>
      <c r="PCW69" s="87"/>
      <c r="PCX69" s="87"/>
      <c r="PCY69" s="87"/>
      <c r="PDE69" s="87"/>
      <c r="PDF69" s="87"/>
      <c r="PDG69" s="87"/>
      <c r="PDH69" s="87"/>
      <c r="PDI69" s="87"/>
      <c r="PDJ69" s="87"/>
      <c r="PDK69" s="87"/>
      <c r="PDL69" s="87"/>
      <c r="PDM69" s="87"/>
      <c r="PDN69" s="87"/>
      <c r="PDT69" s="87"/>
      <c r="PDU69" s="87"/>
      <c r="PDV69" s="87"/>
      <c r="PDW69" s="87"/>
      <c r="PDX69" s="87"/>
      <c r="PDY69" s="87"/>
      <c r="PDZ69" s="87"/>
      <c r="PEA69" s="87"/>
      <c r="PEB69" s="87"/>
      <c r="PEC69" s="87"/>
      <c r="PEI69" s="87"/>
      <c r="PEJ69" s="87"/>
      <c r="PEK69" s="87"/>
      <c r="PEL69" s="87"/>
      <c r="PEM69" s="87"/>
      <c r="PEN69" s="87"/>
      <c r="PEO69" s="87"/>
      <c r="PEP69" s="87"/>
      <c r="PEQ69" s="87"/>
      <c r="PER69" s="87"/>
      <c r="PEX69" s="87"/>
      <c r="PEY69" s="87"/>
      <c r="PEZ69" s="87"/>
      <c r="PFA69" s="87"/>
      <c r="PFB69" s="87"/>
      <c r="PFC69" s="87"/>
      <c r="PFD69" s="87"/>
      <c r="PFE69" s="87"/>
      <c r="PFF69" s="87"/>
      <c r="PFG69" s="87"/>
      <c r="PFM69" s="87"/>
      <c r="PFN69" s="87"/>
      <c r="PFO69" s="87"/>
      <c r="PFP69" s="87"/>
      <c r="PFQ69" s="87"/>
      <c r="PFR69" s="87"/>
      <c r="PFS69" s="87"/>
      <c r="PFT69" s="87"/>
      <c r="PFU69" s="87"/>
      <c r="PFV69" s="87"/>
      <c r="PGB69" s="87"/>
      <c r="PGC69" s="87"/>
      <c r="PGD69" s="87"/>
      <c r="PGE69" s="87"/>
      <c r="PGF69" s="87"/>
      <c r="PGG69" s="87"/>
      <c r="PGH69" s="87"/>
      <c r="PGI69" s="87"/>
      <c r="PGJ69" s="87"/>
      <c r="PGK69" s="87"/>
      <c r="PGQ69" s="87"/>
      <c r="PGR69" s="87"/>
      <c r="PGS69" s="87"/>
      <c r="PGT69" s="87"/>
      <c r="PGU69" s="87"/>
      <c r="PGV69" s="87"/>
      <c r="PGW69" s="87"/>
      <c r="PGX69" s="87"/>
      <c r="PGY69" s="87"/>
      <c r="PGZ69" s="87"/>
      <c r="PHF69" s="87"/>
      <c r="PHG69" s="87"/>
      <c r="PHH69" s="87"/>
      <c r="PHI69" s="87"/>
      <c r="PHJ69" s="87"/>
      <c r="PHK69" s="87"/>
      <c r="PHL69" s="87"/>
      <c r="PHM69" s="87"/>
      <c r="PHN69" s="87"/>
      <c r="PHO69" s="87"/>
      <c r="PHU69" s="87"/>
      <c r="PHV69" s="87"/>
      <c r="PHW69" s="87"/>
      <c r="PHX69" s="87"/>
      <c r="PHY69" s="87"/>
      <c r="PHZ69" s="87"/>
      <c r="PIA69" s="87"/>
      <c r="PIB69" s="87"/>
      <c r="PIC69" s="87"/>
      <c r="PID69" s="87"/>
      <c r="PIJ69" s="87"/>
      <c r="PIK69" s="87"/>
      <c r="PIL69" s="87"/>
      <c r="PIM69" s="87"/>
      <c r="PIN69" s="87"/>
      <c r="PIO69" s="87"/>
      <c r="PIP69" s="87"/>
      <c r="PIQ69" s="87"/>
      <c r="PIR69" s="87"/>
      <c r="PIS69" s="87"/>
      <c r="PIY69" s="87"/>
      <c r="PIZ69" s="87"/>
      <c r="PJA69" s="87"/>
      <c r="PJB69" s="87"/>
      <c r="PJC69" s="87"/>
      <c r="PJD69" s="87"/>
      <c r="PJE69" s="87"/>
      <c r="PJF69" s="87"/>
      <c r="PJG69" s="87"/>
      <c r="PJH69" s="87"/>
      <c r="PJN69" s="87"/>
      <c r="PJO69" s="87"/>
      <c r="PJP69" s="87"/>
      <c r="PJQ69" s="87"/>
      <c r="PJR69" s="87"/>
      <c r="PJS69" s="87"/>
      <c r="PJT69" s="87"/>
      <c r="PJU69" s="87"/>
      <c r="PJV69" s="87"/>
      <c r="PJW69" s="87"/>
      <c r="PKC69" s="87"/>
      <c r="PKD69" s="87"/>
      <c r="PKE69" s="87"/>
      <c r="PKF69" s="87"/>
      <c r="PKG69" s="87"/>
      <c r="PKH69" s="87"/>
      <c r="PKI69" s="87"/>
      <c r="PKJ69" s="87"/>
      <c r="PKK69" s="87"/>
      <c r="PKL69" s="87"/>
      <c r="PKR69" s="87"/>
      <c r="PKS69" s="87"/>
      <c r="PKT69" s="87"/>
      <c r="PKU69" s="87"/>
      <c r="PKV69" s="87"/>
      <c r="PKW69" s="87"/>
      <c r="PKX69" s="87"/>
      <c r="PKY69" s="87"/>
      <c r="PKZ69" s="87"/>
      <c r="PLA69" s="87"/>
      <c r="PLG69" s="87"/>
      <c r="PLH69" s="87"/>
      <c r="PLI69" s="87"/>
      <c r="PLJ69" s="87"/>
      <c r="PLK69" s="87"/>
      <c r="PLL69" s="87"/>
      <c r="PLM69" s="87"/>
      <c r="PLN69" s="87"/>
      <c r="PLO69" s="87"/>
      <c r="PLP69" s="87"/>
      <c r="PLV69" s="87"/>
      <c r="PLW69" s="87"/>
      <c r="PLX69" s="87"/>
      <c r="PLY69" s="87"/>
      <c r="PLZ69" s="87"/>
      <c r="PMA69" s="87"/>
      <c r="PMB69" s="87"/>
      <c r="PMC69" s="87"/>
      <c r="PMD69" s="87"/>
      <c r="PME69" s="87"/>
      <c r="PMK69" s="87"/>
      <c r="PML69" s="87"/>
      <c r="PMM69" s="87"/>
      <c r="PMN69" s="87"/>
      <c r="PMO69" s="87"/>
      <c r="PMP69" s="87"/>
      <c r="PMQ69" s="87"/>
      <c r="PMR69" s="87"/>
      <c r="PMS69" s="87"/>
      <c r="PMT69" s="87"/>
      <c r="PMZ69" s="87"/>
      <c r="PNA69" s="87"/>
      <c r="PNB69" s="87"/>
      <c r="PNC69" s="87"/>
      <c r="PND69" s="87"/>
      <c r="PNE69" s="87"/>
      <c r="PNF69" s="87"/>
      <c r="PNG69" s="87"/>
      <c r="PNH69" s="87"/>
      <c r="PNI69" s="87"/>
      <c r="PNO69" s="87"/>
      <c r="PNP69" s="87"/>
      <c r="PNQ69" s="87"/>
      <c r="PNR69" s="87"/>
      <c r="PNS69" s="87"/>
      <c r="PNT69" s="87"/>
      <c r="PNU69" s="87"/>
      <c r="PNV69" s="87"/>
      <c r="PNW69" s="87"/>
      <c r="PNX69" s="87"/>
      <c r="POD69" s="87"/>
      <c r="POE69" s="87"/>
      <c r="POF69" s="87"/>
      <c r="POG69" s="87"/>
      <c r="POH69" s="87"/>
      <c r="POI69" s="87"/>
      <c r="POJ69" s="87"/>
      <c r="POK69" s="87"/>
      <c r="POL69" s="87"/>
      <c r="POM69" s="87"/>
      <c r="POS69" s="87"/>
      <c r="POT69" s="87"/>
      <c r="POU69" s="87"/>
      <c r="POV69" s="87"/>
      <c r="POW69" s="87"/>
      <c r="POX69" s="87"/>
      <c r="POY69" s="87"/>
      <c r="POZ69" s="87"/>
      <c r="PPA69" s="87"/>
      <c r="PPB69" s="87"/>
      <c r="PPH69" s="87"/>
      <c r="PPI69" s="87"/>
      <c r="PPJ69" s="87"/>
      <c r="PPK69" s="87"/>
      <c r="PPL69" s="87"/>
      <c r="PPM69" s="87"/>
      <c r="PPN69" s="87"/>
      <c r="PPO69" s="87"/>
      <c r="PPP69" s="87"/>
      <c r="PPQ69" s="87"/>
      <c r="PPW69" s="87"/>
      <c r="PPX69" s="87"/>
      <c r="PPY69" s="87"/>
      <c r="PPZ69" s="87"/>
      <c r="PQA69" s="87"/>
      <c r="PQB69" s="87"/>
      <c r="PQC69" s="87"/>
      <c r="PQD69" s="87"/>
      <c r="PQE69" s="87"/>
      <c r="PQF69" s="87"/>
      <c r="PQL69" s="87"/>
      <c r="PQM69" s="87"/>
      <c r="PQN69" s="87"/>
      <c r="PQO69" s="87"/>
      <c r="PQP69" s="87"/>
      <c r="PQQ69" s="87"/>
      <c r="PQR69" s="87"/>
      <c r="PQS69" s="87"/>
      <c r="PQT69" s="87"/>
      <c r="PQU69" s="87"/>
      <c r="PRA69" s="87"/>
      <c r="PRB69" s="87"/>
      <c r="PRC69" s="87"/>
      <c r="PRD69" s="87"/>
      <c r="PRE69" s="87"/>
      <c r="PRF69" s="87"/>
      <c r="PRG69" s="87"/>
      <c r="PRH69" s="87"/>
      <c r="PRI69" s="87"/>
      <c r="PRJ69" s="87"/>
      <c r="PRP69" s="87"/>
      <c r="PRQ69" s="87"/>
      <c r="PRR69" s="87"/>
      <c r="PRS69" s="87"/>
      <c r="PRT69" s="87"/>
      <c r="PRU69" s="87"/>
      <c r="PRV69" s="87"/>
      <c r="PRW69" s="87"/>
      <c r="PRX69" s="87"/>
      <c r="PRY69" s="87"/>
      <c r="PSE69" s="87"/>
      <c r="PSF69" s="87"/>
      <c r="PSG69" s="87"/>
      <c r="PSH69" s="87"/>
      <c r="PSI69" s="87"/>
      <c r="PSJ69" s="87"/>
      <c r="PSK69" s="87"/>
      <c r="PSL69" s="87"/>
      <c r="PSM69" s="87"/>
      <c r="PSN69" s="87"/>
      <c r="PST69" s="87"/>
      <c r="PSU69" s="87"/>
      <c r="PSV69" s="87"/>
      <c r="PSW69" s="87"/>
      <c r="PSX69" s="87"/>
      <c r="PSY69" s="87"/>
      <c r="PSZ69" s="87"/>
      <c r="PTA69" s="87"/>
      <c r="PTB69" s="87"/>
      <c r="PTC69" s="87"/>
      <c r="PTI69" s="87"/>
      <c r="PTJ69" s="87"/>
      <c r="PTK69" s="87"/>
      <c r="PTL69" s="87"/>
      <c r="PTM69" s="87"/>
      <c r="PTN69" s="87"/>
      <c r="PTO69" s="87"/>
      <c r="PTP69" s="87"/>
      <c r="PTQ69" s="87"/>
      <c r="PTR69" s="87"/>
      <c r="PTX69" s="87"/>
      <c r="PTY69" s="87"/>
      <c r="PTZ69" s="87"/>
      <c r="PUA69" s="87"/>
      <c r="PUB69" s="87"/>
      <c r="PUC69" s="87"/>
      <c r="PUD69" s="87"/>
      <c r="PUE69" s="87"/>
      <c r="PUF69" s="87"/>
      <c r="PUG69" s="87"/>
      <c r="PUM69" s="87"/>
      <c r="PUN69" s="87"/>
      <c r="PUO69" s="87"/>
      <c r="PUP69" s="87"/>
      <c r="PUQ69" s="87"/>
      <c r="PUR69" s="87"/>
      <c r="PUS69" s="87"/>
      <c r="PUT69" s="87"/>
      <c r="PUU69" s="87"/>
      <c r="PUV69" s="87"/>
      <c r="PVB69" s="87"/>
      <c r="PVC69" s="87"/>
      <c r="PVD69" s="87"/>
      <c r="PVE69" s="87"/>
      <c r="PVF69" s="87"/>
      <c r="PVG69" s="87"/>
      <c r="PVH69" s="87"/>
      <c r="PVI69" s="87"/>
      <c r="PVJ69" s="87"/>
      <c r="PVK69" s="87"/>
      <c r="PVQ69" s="87"/>
      <c r="PVR69" s="87"/>
      <c r="PVS69" s="87"/>
      <c r="PVT69" s="87"/>
      <c r="PVU69" s="87"/>
      <c r="PVV69" s="87"/>
      <c r="PVW69" s="87"/>
      <c r="PVX69" s="87"/>
      <c r="PVY69" s="87"/>
      <c r="PVZ69" s="87"/>
      <c r="PWF69" s="87"/>
      <c r="PWG69" s="87"/>
      <c r="PWH69" s="87"/>
      <c r="PWI69" s="87"/>
      <c r="PWJ69" s="87"/>
      <c r="PWK69" s="87"/>
      <c r="PWL69" s="87"/>
      <c r="PWM69" s="87"/>
      <c r="PWN69" s="87"/>
      <c r="PWO69" s="87"/>
      <c r="PWU69" s="87"/>
      <c r="PWV69" s="87"/>
      <c r="PWW69" s="87"/>
      <c r="PWX69" s="87"/>
      <c r="PWY69" s="87"/>
      <c r="PWZ69" s="87"/>
      <c r="PXA69" s="87"/>
      <c r="PXB69" s="87"/>
      <c r="PXC69" s="87"/>
      <c r="PXD69" s="87"/>
      <c r="PXJ69" s="87"/>
      <c r="PXK69" s="87"/>
      <c r="PXL69" s="87"/>
      <c r="PXM69" s="87"/>
      <c r="PXN69" s="87"/>
      <c r="PXO69" s="87"/>
      <c r="PXP69" s="87"/>
      <c r="PXQ69" s="87"/>
      <c r="PXR69" s="87"/>
      <c r="PXS69" s="87"/>
      <c r="PXY69" s="87"/>
      <c r="PXZ69" s="87"/>
      <c r="PYA69" s="87"/>
      <c r="PYB69" s="87"/>
      <c r="PYC69" s="87"/>
      <c r="PYD69" s="87"/>
      <c r="PYE69" s="87"/>
      <c r="PYF69" s="87"/>
      <c r="PYG69" s="87"/>
      <c r="PYH69" s="87"/>
      <c r="PYN69" s="87"/>
      <c r="PYO69" s="87"/>
      <c r="PYP69" s="87"/>
      <c r="PYQ69" s="87"/>
      <c r="PYR69" s="87"/>
      <c r="PYS69" s="87"/>
      <c r="PYT69" s="87"/>
      <c r="PYU69" s="87"/>
      <c r="PYV69" s="87"/>
      <c r="PYW69" s="87"/>
      <c r="PZC69" s="87"/>
      <c r="PZD69" s="87"/>
      <c r="PZE69" s="87"/>
      <c r="PZF69" s="87"/>
      <c r="PZG69" s="87"/>
      <c r="PZH69" s="87"/>
      <c r="PZI69" s="87"/>
      <c r="PZJ69" s="87"/>
      <c r="PZK69" s="87"/>
      <c r="PZL69" s="87"/>
      <c r="PZR69" s="87"/>
      <c r="PZS69" s="87"/>
      <c r="PZT69" s="87"/>
      <c r="PZU69" s="87"/>
      <c r="PZV69" s="87"/>
      <c r="PZW69" s="87"/>
      <c r="PZX69" s="87"/>
      <c r="PZY69" s="87"/>
      <c r="PZZ69" s="87"/>
      <c r="QAA69" s="87"/>
      <c r="QAG69" s="87"/>
      <c r="QAH69" s="87"/>
      <c r="QAI69" s="87"/>
      <c r="QAJ69" s="87"/>
      <c r="QAK69" s="87"/>
      <c r="QAL69" s="87"/>
      <c r="QAM69" s="87"/>
      <c r="QAN69" s="87"/>
      <c r="QAO69" s="87"/>
      <c r="QAP69" s="87"/>
      <c r="QAV69" s="87"/>
      <c r="QAW69" s="87"/>
      <c r="QAX69" s="87"/>
      <c r="QAY69" s="87"/>
      <c r="QAZ69" s="87"/>
      <c r="QBA69" s="87"/>
      <c r="QBB69" s="87"/>
      <c r="QBC69" s="87"/>
      <c r="QBD69" s="87"/>
      <c r="QBE69" s="87"/>
      <c r="QBK69" s="87"/>
      <c r="QBL69" s="87"/>
      <c r="QBM69" s="87"/>
      <c r="QBN69" s="87"/>
      <c r="QBO69" s="87"/>
      <c r="QBP69" s="87"/>
      <c r="QBQ69" s="87"/>
      <c r="QBR69" s="87"/>
      <c r="QBS69" s="87"/>
      <c r="QBT69" s="87"/>
      <c r="QBZ69" s="87"/>
      <c r="QCA69" s="87"/>
      <c r="QCB69" s="87"/>
      <c r="QCC69" s="87"/>
      <c r="QCD69" s="87"/>
      <c r="QCE69" s="87"/>
      <c r="QCF69" s="87"/>
      <c r="QCG69" s="87"/>
      <c r="QCH69" s="87"/>
      <c r="QCI69" s="87"/>
      <c r="QCO69" s="87"/>
      <c r="QCP69" s="87"/>
      <c r="QCQ69" s="87"/>
      <c r="QCR69" s="87"/>
      <c r="QCS69" s="87"/>
      <c r="QCT69" s="87"/>
      <c r="QCU69" s="87"/>
      <c r="QCV69" s="87"/>
      <c r="QCW69" s="87"/>
      <c r="QCX69" s="87"/>
      <c r="QDD69" s="87"/>
      <c r="QDE69" s="87"/>
      <c r="QDF69" s="87"/>
      <c r="QDG69" s="87"/>
      <c r="QDH69" s="87"/>
      <c r="QDI69" s="87"/>
      <c r="QDJ69" s="87"/>
      <c r="QDK69" s="87"/>
      <c r="QDL69" s="87"/>
      <c r="QDM69" s="87"/>
      <c r="QDS69" s="87"/>
      <c r="QDT69" s="87"/>
      <c r="QDU69" s="87"/>
      <c r="QDV69" s="87"/>
      <c r="QDW69" s="87"/>
      <c r="QDX69" s="87"/>
      <c r="QDY69" s="87"/>
      <c r="QDZ69" s="87"/>
      <c r="QEA69" s="87"/>
      <c r="QEB69" s="87"/>
      <c r="QEH69" s="87"/>
      <c r="QEI69" s="87"/>
      <c r="QEJ69" s="87"/>
      <c r="QEK69" s="87"/>
      <c r="QEL69" s="87"/>
      <c r="QEM69" s="87"/>
      <c r="QEN69" s="87"/>
      <c r="QEO69" s="87"/>
      <c r="QEP69" s="87"/>
      <c r="QEQ69" s="87"/>
      <c r="QEW69" s="87"/>
      <c r="QEX69" s="87"/>
      <c r="QEY69" s="87"/>
      <c r="QEZ69" s="87"/>
      <c r="QFA69" s="87"/>
      <c r="QFB69" s="87"/>
      <c r="QFC69" s="87"/>
      <c r="QFD69" s="87"/>
      <c r="QFE69" s="87"/>
      <c r="QFF69" s="87"/>
      <c r="QFL69" s="87"/>
      <c r="QFM69" s="87"/>
      <c r="QFN69" s="87"/>
      <c r="QFO69" s="87"/>
      <c r="QFP69" s="87"/>
      <c r="QFQ69" s="87"/>
      <c r="QFR69" s="87"/>
      <c r="QFS69" s="87"/>
      <c r="QFT69" s="87"/>
      <c r="QFU69" s="87"/>
      <c r="QGA69" s="87"/>
      <c r="QGB69" s="87"/>
      <c r="QGC69" s="87"/>
      <c r="QGD69" s="87"/>
      <c r="QGE69" s="87"/>
      <c r="QGF69" s="87"/>
      <c r="QGG69" s="87"/>
      <c r="QGH69" s="87"/>
      <c r="QGI69" s="87"/>
      <c r="QGJ69" s="87"/>
      <c r="QGP69" s="87"/>
      <c r="QGQ69" s="87"/>
      <c r="QGR69" s="87"/>
      <c r="QGS69" s="87"/>
      <c r="QGT69" s="87"/>
      <c r="QGU69" s="87"/>
      <c r="QGV69" s="87"/>
      <c r="QGW69" s="87"/>
      <c r="QGX69" s="87"/>
      <c r="QGY69" s="87"/>
      <c r="QHE69" s="87"/>
      <c r="QHF69" s="87"/>
      <c r="QHG69" s="87"/>
      <c r="QHH69" s="87"/>
      <c r="QHI69" s="87"/>
      <c r="QHJ69" s="87"/>
      <c r="QHK69" s="87"/>
      <c r="QHL69" s="87"/>
      <c r="QHM69" s="87"/>
      <c r="QHN69" s="87"/>
      <c r="QHT69" s="87"/>
      <c r="QHU69" s="87"/>
      <c r="QHV69" s="87"/>
      <c r="QHW69" s="87"/>
      <c r="QHX69" s="87"/>
      <c r="QHY69" s="87"/>
      <c r="QHZ69" s="87"/>
      <c r="QIA69" s="87"/>
      <c r="QIB69" s="87"/>
      <c r="QIC69" s="87"/>
      <c r="QII69" s="87"/>
      <c r="QIJ69" s="87"/>
      <c r="QIK69" s="87"/>
      <c r="QIL69" s="87"/>
      <c r="QIM69" s="87"/>
      <c r="QIN69" s="87"/>
      <c r="QIO69" s="87"/>
      <c r="QIP69" s="87"/>
      <c r="QIQ69" s="87"/>
      <c r="QIR69" s="87"/>
      <c r="QIX69" s="87"/>
      <c r="QIY69" s="87"/>
      <c r="QIZ69" s="87"/>
      <c r="QJA69" s="87"/>
      <c r="QJB69" s="87"/>
      <c r="QJC69" s="87"/>
      <c r="QJD69" s="87"/>
      <c r="QJE69" s="87"/>
      <c r="QJF69" s="87"/>
      <c r="QJG69" s="87"/>
      <c r="QJM69" s="87"/>
      <c r="QJN69" s="87"/>
      <c r="QJO69" s="87"/>
      <c r="QJP69" s="87"/>
      <c r="QJQ69" s="87"/>
      <c r="QJR69" s="87"/>
      <c r="QJS69" s="87"/>
      <c r="QJT69" s="87"/>
      <c r="QJU69" s="87"/>
      <c r="QJV69" s="87"/>
      <c r="QKB69" s="87"/>
      <c r="QKC69" s="87"/>
      <c r="QKD69" s="87"/>
      <c r="QKE69" s="87"/>
      <c r="QKF69" s="87"/>
      <c r="QKG69" s="87"/>
      <c r="QKH69" s="87"/>
      <c r="QKI69" s="87"/>
      <c r="QKJ69" s="87"/>
      <c r="QKK69" s="87"/>
      <c r="QKQ69" s="87"/>
      <c r="QKR69" s="87"/>
      <c r="QKS69" s="87"/>
      <c r="QKT69" s="87"/>
      <c r="QKU69" s="87"/>
      <c r="QKV69" s="87"/>
      <c r="QKW69" s="87"/>
      <c r="QKX69" s="87"/>
      <c r="QKY69" s="87"/>
      <c r="QKZ69" s="87"/>
      <c r="QLF69" s="87"/>
      <c r="QLG69" s="87"/>
      <c r="QLH69" s="87"/>
      <c r="QLI69" s="87"/>
      <c r="QLJ69" s="87"/>
      <c r="QLK69" s="87"/>
      <c r="QLL69" s="87"/>
      <c r="QLM69" s="87"/>
      <c r="QLN69" s="87"/>
      <c r="QLO69" s="87"/>
      <c r="QLU69" s="87"/>
      <c r="QLV69" s="87"/>
      <c r="QLW69" s="87"/>
      <c r="QLX69" s="87"/>
      <c r="QLY69" s="87"/>
      <c r="QLZ69" s="87"/>
      <c r="QMA69" s="87"/>
      <c r="QMB69" s="87"/>
      <c r="QMC69" s="87"/>
      <c r="QMD69" s="87"/>
      <c r="QMJ69" s="87"/>
      <c r="QMK69" s="87"/>
      <c r="QML69" s="87"/>
      <c r="QMM69" s="87"/>
      <c r="QMN69" s="87"/>
      <c r="QMO69" s="87"/>
      <c r="QMP69" s="87"/>
      <c r="QMQ69" s="87"/>
      <c r="QMR69" s="87"/>
      <c r="QMS69" s="87"/>
      <c r="QMY69" s="87"/>
      <c r="QMZ69" s="87"/>
      <c r="QNA69" s="87"/>
      <c r="QNB69" s="87"/>
      <c r="QNC69" s="87"/>
      <c r="QND69" s="87"/>
      <c r="QNE69" s="87"/>
      <c r="QNF69" s="87"/>
      <c r="QNG69" s="87"/>
      <c r="QNH69" s="87"/>
      <c r="QNN69" s="87"/>
      <c r="QNO69" s="87"/>
      <c r="QNP69" s="87"/>
      <c r="QNQ69" s="87"/>
      <c r="QNR69" s="87"/>
      <c r="QNS69" s="87"/>
      <c r="QNT69" s="87"/>
      <c r="QNU69" s="87"/>
      <c r="QNV69" s="87"/>
      <c r="QNW69" s="87"/>
      <c r="QOC69" s="87"/>
      <c r="QOD69" s="87"/>
      <c r="QOE69" s="87"/>
      <c r="QOF69" s="87"/>
      <c r="QOG69" s="87"/>
      <c r="QOH69" s="87"/>
      <c r="QOI69" s="87"/>
      <c r="QOJ69" s="87"/>
      <c r="QOK69" s="87"/>
      <c r="QOL69" s="87"/>
      <c r="QOR69" s="87"/>
      <c r="QOS69" s="87"/>
      <c r="QOT69" s="87"/>
      <c r="QOU69" s="87"/>
      <c r="QOV69" s="87"/>
      <c r="QOW69" s="87"/>
      <c r="QOX69" s="87"/>
      <c r="QOY69" s="87"/>
      <c r="QOZ69" s="87"/>
      <c r="QPA69" s="87"/>
      <c r="QPG69" s="87"/>
      <c r="QPH69" s="87"/>
      <c r="QPI69" s="87"/>
      <c r="QPJ69" s="87"/>
      <c r="QPK69" s="87"/>
      <c r="QPL69" s="87"/>
      <c r="QPM69" s="87"/>
      <c r="QPN69" s="87"/>
      <c r="QPO69" s="87"/>
      <c r="QPP69" s="87"/>
      <c r="QPV69" s="87"/>
      <c r="QPW69" s="87"/>
      <c r="QPX69" s="87"/>
      <c r="QPY69" s="87"/>
      <c r="QPZ69" s="87"/>
      <c r="QQA69" s="87"/>
      <c r="QQB69" s="87"/>
      <c r="QQC69" s="87"/>
      <c r="QQD69" s="87"/>
      <c r="QQE69" s="87"/>
      <c r="QQK69" s="87"/>
      <c r="QQL69" s="87"/>
      <c r="QQM69" s="87"/>
      <c r="QQN69" s="87"/>
      <c r="QQO69" s="87"/>
      <c r="QQP69" s="87"/>
      <c r="QQQ69" s="87"/>
      <c r="QQR69" s="87"/>
      <c r="QQS69" s="87"/>
      <c r="QQT69" s="87"/>
      <c r="QQZ69" s="87"/>
      <c r="QRA69" s="87"/>
      <c r="QRB69" s="87"/>
      <c r="QRC69" s="87"/>
      <c r="QRD69" s="87"/>
      <c r="QRE69" s="87"/>
      <c r="QRF69" s="87"/>
      <c r="QRG69" s="87"/>
      <c r="QRH69" s="87"/>
      <c r="QRI69" s="87"/>
      <c r="QRO69" s="87"/>
      <c r="QRP69" s="87"/>
      <c r="QRQ69" s="87"/>
      <c r="QRR69" s="87"/>
      <c r="QRS69" s="87"/>
      <c r="QRT69" s="87"/>
      <c r="QRU69" s="87"/>
      <c r="QRV69" s="87"/>
      <c r="QRW69" s="87"/>
      <c r="QRX69" s="87"/>
      <c r="QSD69" s="87"/>
      <c r="QSE69" s="87"/>
      <c r="QSF69" s="87"/>
      <c r="QSG69" s="87"/>
      <c r="QSH69" s="87"/>
      <c r="QSI69" s="87"/>
      <c r="QSJ69" s="87"/>
      <c r="QSK69" s="87"/>
      <c r="QSL69" s="87"/>
      <c r="QSM69" s="87"/>
      <c r="QSS69" s="87"/>
      <c r="QST69" s="87"/>
      <c r="QSU69" s="87"/>
      <c r="QSV69" s="87"/>
      <c r="QSW69" s="87"/>
      <c r="QSX69" s="87"/>
      <c r="QSY69" s="87"/>
      <c r="QSZ69" s="87"/>
      <c r="QTA69" s="87"/>
      <c r="QTB69" s="87"/>
      <c r="QTH69" s="87"/>
      <c r="QTI69" s="87"/>
      <c r="QTJ69" s="87"/>
      <c r="QTK69" s="87"/>
      <c r="QTL69" s="87"/>
      <c r="QTM69" s="87"/>
      <c r="QTN69" s="87"/>
      <c r="QTO69" s="87"/>
      <c r="QTP69" s="87"/>
      <c r="QTQ69" s="87"/>
      <c r="QTW69" s="87"/>
      <c r="QTX69" s="87"/>
      <c r="QTY69" s="87"/>
      <c r="QTZ69" s="87"/>
      <c r="QUA69" s="87"/>
      <c r="QUB69" s="87"/>
      <c r="QUC69" s="87"/>
      <c r="QUD69" s="87"/>
      <c r="QUE69" s="87"/>
      <c r="QUF69" s="87"/>
      <c r="QUL69" s="87"/>
      <c r="QUM69" s="87"/>
      <c r="QUN69" s="87"/>
      <c r="QUO69" s="87"/>
      <c r="QUP69" s="87"/>
      <c r="QUQ69" s="87"/>
      <c r="QUR69" s="87"/>
      <c r="QUS69" s="87"/>
      <c r="QUT69" s="87"/>
      <c r="QUU69" s="87"/>
      <c r="QVA69" s="87"/>
      <c r="QVB69" s="87"/>
      <c r="QVC69" s="87"/>
      <c r="QVD69" s="87"/>
      <c r="QVE69" s="87"/>
      <c r="QVF69" s="87"/>
      <c r="QVG69" s="87"/>
      <c r="QVH69" s="87"/>
      <c r="QVI69" s="87"/>
      <c r="QVJ69" s="87"/>
      <c r="QVP69" s="87"/>
      <c r="QVQ69" s="87"/>
      <c r="QVR69" s="87"/>
      <c r="QVS69" s="87"/>
      <c r="QVT69" s="87"/>
      <c r="QVU69" s="87"/>
      <c r="QVV69" s="87"/>
      <c r="QVW69" s="87"/>
      <c r="QVX69" s="87"/>
      <c r="QVY69" s="87"/>
      <c r="QWE69" s="87"/>
      <c r="QWF69" s="87"/>
      <c r="QWG69" s="87"/>
      <c r="QWH69" s="87"/>
      <c r="QWI69" s="87"/>
      <c r="QWJ69" s="87"/>
      <c r="QWK69" s="87"/>
      <c r="QWL69" s="87"/>
      <c r="QWM69" s="87"/>
      <c r="QWN69" s="87"/>
      <c r="QWT69" s="87"/>
      <c r="QWU69" s="87"/>
      <c r="QWV69" s="87"/>
      <c r="QWW69" s="87"/>
      <c r="QWX69" s="87"/>
      <c r="QWY69" s="87"/>
      <c r="QWZ69" s="87"/>
      <c r="QXA69" s="87"/>
      <c r="QXB69" s="87"/>
      <c r="QXC69" s="87"/>
      <c r="QXI69" s="87"/>
      <c r="QXJ69" s="87"/>
      <c r="QXK69" s="87"/>
      <c r="QXL69" s="87"/>
      <c r="QXM69" s="87"/>
      <c r="QXN69" s="87"/>
      <c r="QXO69" s="87"/>
      <c r="QXP69" s="87"/>
      <c r="QXQ69" s="87"/>
      <c r="QXR69" s="87"/>
      <c r="QXX69" s="87"/>
      <c r="QXY69" s="87"/>
      <c r="QXZ69" s="87"/>
      <c r="QYA69" s="87"/>
      <c r="QYB69" s="87"/>
      <c r="QYC69" s="87"/>
      <c r="QYD69" s="87"/>
      <c r="QYE69" s="87"/>
      <c r="QYF69" s="87"/>
      <c r="QYG69" s="87"/>
      <c r="QYM69" s="87"/>
      <c r="QYN69" s="87"/>
      <c r="QYO69" s="87"/>
      <c r="QYP69" s="87"/>
      <c r="QYQ69" s="87"/>
      <c r="QYR69" s="87"/>
      <c r="QYS69" s="87"/>
      <c r="QYT69" s="87"/>
      <c r="QYU69" s="87"/>
      <c r="QYV69" s="87"/>
      <c r="QZB69" s="87"/>
      <c r="QZC69" s="87"/>
      <c r="QZD69" s="87"/>
      <c r="QZE69" s="87"/>
      <c r="QZF69" s="87"/>
      <c r="QZG69" s="87"/>
      <c r="QZH69" s="87"/>
      <c r="QZI69" s="87"/>
      <c r="QZJ69" s="87"/>
      <c r="QZK69" s="87"/>
      <c r="QZQ69" s="87"/>
      <c r="QZR69" s="87"/>
      <c r="QZS69" s="87"/>
      <c r="QZT69" s="87"/>
      <c r="QZU69" s="87"/>
      <c r="QZV69" s="87"/>
      <c r="QZW69" s="87"/>
      <c r="QZX69" s="87"/>
      <c r="QZY69" s="87"/>
      <c r="QZZ69" s="87"/>
      <c r="RAF69" s="87"/>
      <c r="RAG69" s="87"/>
      <c r="RAH69" s="87"/>
      <c r="RAI69" s="87"/>
      <c r="RAJ69" s="87"/>
      <c r="RAK69" s="87"/>
      <c r="RAL69" s="87"/>
      <c r="RAM69" s="87"/>
      <c r="RAN69" s="87"/>
      <c r="RAO69" s="87"/>
      <c r="RAU69" s="87"/>
      <c r="RAV69" s="87"/>
      <c r="RAW69" s="87"/>
      <c r="RAX69" s="87"/>
      <c r="RAY69" s="87"/>
      <c r="RAZ69" s="87"/>
      <c r="RBA69" s="87"/>
      <c r="RBB69" s="87"/>
      <c r="RBC69" s="87"/>
      <c r="RBD69" s="87"/>
      <c r="RBJ69" s="87"/>
      <c r="RBK69" s="87"/>
      <c r="RBL69" s="87"/>
      <c r="RBM69" s="87"/>
      <c r="RBN69" s="87"/>
      <c r="RBO69" s="87"/>
      <c r="RBP69" s="87"/>
      <c r="RBQ69" s="87"/>
      <c r="RBR69" s="87"/>
      <c r="RBS69" s="87"/>
      <c r="RBY69" s="87"/>
      <c r="RBZ69" s="87"/>
      <c r="RCA69" s="87"/>
      <c r="RCB69" s="87"/>
      <c r="RCC69" s="87"/>
      <c r="RCD69" s="87"/>
      <c r="RCE69" s="87"/>
      <c r="RCF69" s="87"/>
      <c r="RCG69" s="87"/>
      <c r="RCH69" s="87"/>
      <c r="RCN69" s="87"/>
      <c r="RCO69" s="87"/>
      <c r="RCP69" s="87"/>
      <c r="RCQ69" s="87"/>
      <c r="RCR69" s="87"/>
      <c r="RCS69" s="87"/>
      <c r="RCT69" s="87"/>
      <c r="RCU69" s="87"/>
      <c r="RCV69" s="87"/>
      <c r="RCW69" s="87"/>
      <c r="RDC69" s="87"/>
      <c r="RDD69" s="87"/>
      <c r="RDE69" s="87"/>
      <c r="RDF69" s="87"/>
      <c r="RDG69" s="87"/>
      <c r="RDH69" s="87"/>
      <c r="RDI69" s="87"/>
      <c r="RDJ69" s="87"/>
      <c r="RDK69" s="87"/>
      <c r="RDL69" s="87"/>
      <c r="RDR69" s="87"/>
      <c r="RDS69" s="87"/>
      <c r="RDT69" s="87"/>
      <c r="RDU69" s="87"/>
      <c r="RDV69" s="87"/>
      <c r="RDW69" s="87"/>
      <c r="RDX69" s="87"/>
      <c r="RDY69" s="87"/>
      <c r="RDZ69" s="87"/>
      <c r="REA69" s="87"/>
      <c r="REG69" s="87"/>
      <c r="REH69" s="87"/>
      <c r="REI69" s="87"/>
      <c r="REJ69" s="87"/>
      <c r="REK69" s="87"/>
      <c r="REL69" s="87"/>
      <c r="REM69" s="87"/>
      <c r="REN69" s="87"/>
      <c r="REO69" s="87"/>
      <c r="REP69" s="87"/>
      <c r="REV69" s="87"/>
      <c r="REW69" s="87"/>
      <c r="REX69" s="87"/>
      <c r="REY69" s="87"/>
      <c r="REZ69" s="87"/>
      <c r="RFA69" s="87"/>
      <c r="RFB69" s="87"/>
      <c r="RFC69" s="87"/>
      <c r="RFD69" s="87"/>
      <c r="RFE69" s="87"/>
      <c r="RFK69" s="87"/>
      <c r="RFL69" s="87"/>
      <c r="RFM69" s="87"/>
      <c r="RFN69" s="87"/>
      <c r="RFO69" s="87"/>
      <c r="RFP69" s="87"/>
      <c r="RFQ69" s="87"/>
      <c r="RFR69" s="87"/>
      <c r="RFS69" s="87"/>
      <c r="RFT69" s="87"/>
      <c r="RFZ69" s="87"/>
      <c r="RGA69" s="87"/>
      <c r="RGB69" s="87"/>
      <c r="RGC69" s="87"/>
      <c r="RGD69" s="87"/>
      <c r="RGE69" s="87"/>
      <c r="RGF69" s="87"/>
      <c r="RGG69" s="87"/>
      <c r="RGH69" s="87"/>
      <c r="RGI69" s="87"/>
      <c r="RGO69" s="87"/>
      <c r="RGP69" s="87"/>
      <c r="RGQ69" s="87"/>
      <c r="RGR69" s="87"/>
      <c r="RGS69" s="87"/>
      <c r="RGT69" s="87"/>
      <c r="RGU69" s="87"/>
      <c r="RGV69" s="87"/>
      <c r="RGW69" s="87"/>
      <c r="RGX69" s="87"/>
      <c r="RHD69" s="87"/>
      <c r="RHE69" s="87"/>
      <c r="RHF69" s="87"/>
      <c r="RHG69" s="87"/>
      <c r="RHH69" s="87"/>
      <c r="RHI69" s="87"/>
      <c r="RHJ69" s="87"/>
      <c r="RHK69" s="87"/>
      <c r="RHL69" s="87"/>
      <c r="RHM69" s="87"/>
      <c r="RHS69" s="87"/>
      <c r="RHT69" s="87"/>
      <c r="RHU69" s="87"/>
      <c r="RHV69" s="87"/>
      <c r="RHW69" s="87"/>
      <c r="RHX69" s="87"/>
      <c r="RHY69" s="87"/>
      <c r="RHZ69" s="87"/>
      <c r="RIA69" s="87"/>
      <c r="RIB69" s="87"/>
      <c r="RIH69" s="87"/>
      <c r="RII69" s="87"/>
      <c r="RIJ69" s="87"/>
      <c r="RIK69" s="87"/>
      <c r="RIL69" s="87"/>
      <c r="RIM69" s="87"/>
      <c r="RIN69" s="87"/>
      <c r="RIO69" s="87"/>
      <c r="RIP69" s="87"/>
      <c r="RIQ69" s="87"/>
      <c r="RIW69" s="87"/>
      <c r="RIX69" s="87"/>
      <c r="RIY69" s="87"/>
      <c r="RIZ69" s="87"/>
      <c r="RJA69" s="87"/>
      <c r="RJB69" s="87"/>
      <c r="RJC69" s="87"/>
      <c r="RJD69" s="87"/>
      <c r="RJE69" s="87"/>
      <c r="RJF69" s="87"/>
      <c r="RJL69" s="87"/>
      <c r="RJM69" s="87"/>
      <c r="RJN69" s="87"/>
      <c r="RJO69" s="87"/>
      <c r="RJP69" s="87"/>
      <c r="RJQ69" s="87"/>
      <c r="RJR69" s="87"/>
      <c r="RJS69" s="87"/>
      <c r="RJT69" s="87"/>
      <c r="RJU69" s="87"/>
      <c r="RKA69" s="87"/>
      <c r="RKB69" s="87"/>
      <c r="RKC69" s="87"/>
      <c r="RKD69" s="87"/>
      <c r="RKE69" s="87"/>
      <c r="RKF69" s="87"/>
      <c r="RKG69" s="87"/>
      <c r="RKH69" s="87"/>
      <c r="RKI69" s="87"/>
      <c r="RKJ69" s="87"/>
      <c r="RKP69" s="87"/>
      <c r="RKQ69" s="87"/>
      <c r="RKR69" s="87"/>
      <c r="RKS69" s="87"/>
      <c r="RKT69" s="87"/>
      <c r="RKU69" s="87"/>
      <c r="RKV69" s="87"/>
      <c r="RKW69" s="87"/>
      <c r="RKX69" s="87"/>
      <c r="RKY69" s="87"/>
      <c r="RLE69" s="87"/>
      <c r="RLF69" s="87"/>
      <c r="RLG69" s="87"/>
      <c r="RLH69" s="87"/>
      <c r="RLI69" s="87"/>
      <c r="RLJ69" s="87"/>
      <c r="RLK69" s="87"/>
      <c r="RLL69" s="87"/>
      <c r="RLM69" s="87"/>
      <c r="RLN69" s="87"/>
      <c r="RLT69" s="87"/>
      <c r="RLU69" s="87"/>
      <c r="RLV69" s="87"/>
      <c r="RLW69" s="87"/>
      <c r="RLX69" s="87"/>
      <c r="RLY69" s="87"/>
      <c r="RLZ69" s="87"/>
      <c r="RMA69" s="87"/>
      <c r="RMB69" s="87"/>
      <c r="RMC69" s="87"/>
      <c r="RMI69" s="87"/>
      <c r="RMJ69" s="87"/>
      <c r="RMK69" s="87"/>
      <c r="RML69" s="87"/>
      <c r="RMM69" s="87"/>
      <c r="RMN69" s="87"/>
      <c r="RMO69" s="87"/>
      <c r="RMP69" s="87"/>
      <c r="RMQ69" s="87"/>
      <c r="RMR69" s="87"/>
      <c r="RMX69" s="87"/>
      <c r="RMY69" s="87"/>
      <c r="RMZ69" s="87"/>
      <c r="RNA69" s="87"/>
      <c r="RNB69" s="87"/>
      <c r="RNC69" s="87"/>
      <c r="RND69" s="87"/>
      <c r="RNE69" s="87"/>
      <c r="RNF69" s="87"/>
      <c r="RNG69" s="87"/>
      <c r="RNM69" s="87"/>
      <c r="RNN69" s="87"/>
      <c r="RNO69" s="87"/>
      <c r="RNP69" s="87"/>
      <c r="RNQ69" s="87"/>
      <c r="RNR69" s="87"/>
      <c r="RNS69" s="87"/>
      <c r="RNT69" s="87"/>
      <c r="RNU69" s="87"/>
      <c r="RNV69" s="87"/>
      <c r="ROB69" s="87"/>
      <c r="ROC69" s="87"/>
      <c r="ROD69" s="87"/>
      <c r="ROE69" s="87"/>
      <c r="ROF69" s="87"/>
      <c r="ROG69" s="87"/>
      <c r="ROH69" s="87"/>
      <c r="ROI69" s="87"/>
      <c r="ROJ69" s="87"/>
      <c r="ROK69" s="87"/>
      <c r="ROQ69" s="87"/>
      <c r="ROR69" s="87"/>
      <c r="ROS69" s="87"/>
      <c r="ROT69" s="87"/>
      <c r="ROU69" s="87"/>
      <c r="ROV69" s="87"/>
      <c r="ROW69" s="87"/>
      <c r="ROX69" s="87"/>
      <c r="ROY69" s="87"/>
      <c r="ROZ69" s="87"/>
      <c r="RPF69" s="87"/>
      <c r="RPG69" s="87"/>
      <c r="RPH69" s="87"/>
      <c r="RPI69" s="87"/>
      <c r="RPJ69" s="87"/>
      <c r="RPK69" s="87"/>
      <c r="RPL69" s="87"/>
      <c r="RPM69" s="87"/>
      <c r="RPN69" s="87"/>
      <c r="RPO69" s="87"/>
      <c r="RPU69" s="87"/>
      <c r="RPV69" s="87"/>
      <c r="RPW69" s="87"/>
      <c r="RPX69" s="87"/>
      <c r="RPY69" s="87"/>
      <c r="RPZ69" s="87"/>
      <c r="RQA69" s="87"/>
      <c r="RQB69" s="87"/>
      <c r="RQC69" s="87"/>
      <c r="RQD69" s="87"/>
      <c r="RQJ69" s="87"/>
      <c r="RQK69" s="87"/>
      <c r="RQL69" s="87"/>
      <c r="RQM69" s="87"/>
      <c r="RQN69" s="87"/>
      <c r="RQO69" s="87"/>
      <c r="RQP69" s="87"/>
      <c r="RQQ69" s="87"/>
      <c r="RQR69" s="87"/>
      <c r="RQS69" s="87"/>
      <c r="RQY69" s="87"/>
      <c r="RQZ69" s="87"/>
      <c r="RRA69" s="87"/>
      <c r="RRB69" s="87"/>
      <c r="RRC69" s="87"/>
      <c r="RRD69" s="87"/>
      <c r="RRE69" s="87"/>
      <c r="RRF69" s="87"/>
      <c r="RRG69" s="87"/>
      <c r="RRH69" s="87"/>
      <c r="RRN69" s="87"/>
      <c r="RRO69" s="87"/>
      <c r="RRP69" s="87"/>
      <c r="RRQ69" s="87"/>
      <c r="RRR69" s="87"/>
      <c r="RRS69" s="87"/>
      <c r="RRT69" s="87"/>
      <c r="RRU69" s="87"/>
      <c r="RRV69" s="87"/>
      <c r="RRW69" s="87"/>
      <c r="RSC69" s="87"/>
      <c r="RSD69" s="87"/>
      <c r="RSE69" s="87"/>
      <c r="RSF69" s="87"/>
      <c r="RSG69" s="87"/>
      <c r="RSH69" s="87"/>
      <c r="RSI69" s="87"/>
      <c r="RSJ69" s="87"/>
      <c r="RSK69" s="87"/>
      <c r="RSL69" s="87"/>
      <c r="RSR69" s="87"/>
      <c r="RSS69" s="87"/>
      <c r="RST69" s="87"/>
      <c r="RSU69" s="87"/>
      <c r="RSV69" s="87"/>
      <c r="RSW69" s="87"/>
      <c r="RSX69" s="87"/>
      <c r="RSY69" s="87"/>
      <c r="RSZ69" s="87"/>
      <c r="RTA69" s="87"/>
      <c r="RTG69" s="87"/>
      <c r="RTH69" s="87"/>
      <c r="RTI69" s="87"/>
      <c r="RTJ69" s="87"/>
      <c r="RTK69" s="87"/>
      <c r="RTL69" s="87"/>
      <c r="RTM69" s="87"/>
      <c r="RTN69" s="87"/>
      <c r="RTO69" s="87"/>
      <c r="RTP69" s="87"/>
      <c r="RTV69" s="87"/>
      <c r="RTW69" s="87"/>
      <c r="RTX69" s="87"/>
      <c r="RTY69" s="87"/>
      <c r="RTZ69" s="87"/>
      <c r="RUA69" s="87"/>
      <c r="RUB69" s="87"/>
      <c r="RUC69" s="87"/>
      <c r="RUD69" s="87"/>
      <c r="RUE69" s="87"/>
      <c r="RUK69" s="87"/>
      <c r="RUL69" s="87"/>
      <c r="RUM69" s="87"/>
      <c r="RUN69" s="87"/>
      <c r="RUO69" s="87"/>
      <c r="RUP69" s="87"/>
      <c r="RUQ69" s="87"/>
      <c r="RUR69" s="87"/>
      <c r="RUS69" s="87"/>
      <c r="RUT69" s="87"/>
      <c r="RUZ69" s="87"/>
      <c r="RVA69" s="87"/>
      <c r="RVB69" s="87"/>
      <c r="RVC69" s="87"/>
      <c r="RVD69" s="87"/>
      <c r="RVE69" s="87"/>
      <c r="RVF69" s="87"/>
      <c r="RVG69" s="87"/>
      <c r="RVH69" s="87"/>
      <c r="RVI69" s="87"/>
      <c r="RVO69" s="87"/>
      <c r="RVP69" s="87"/>
      <c r="RVQ69" s="87"/>
      <c r="RVR69" s="87"/>
      <c r="RVS69" s="87"/>
      <c r="RVT69" s="87"/>
      <c r="RVU69" s="87"/>
      <c r="RVV69" s="87"/>
      <c r="RVW69" s="87"/>
      <c r="RVX69" s="87"/>
      <c r="RWD69" s="87"/>
      <c r="RWE69" s="87"/>
      <c r="RWF69" s="87"/>
      <c r="RWG69" s="87"/>
      <c r="RWH69" s="87"/>
      <c r="RWI69" s="87"/>
      <c r="RWJ69" s="87"/>
      <c r="RWK69" s="87"/>
      <c r="RWL69" s="87"/>
      <c r="RWM69" s="87"/>
      <c r="RWS69" s="87"/>
      <c r="RWT69" s="87"/>
      <c r="RWU69" s="87"/>
      <c r="RWV69" s="87"/>
      <c r="RWW69" s="87"/>
      <c r="RWX69" s="87"/>
      <c r="RWY69" s="87"/>
      <c r="RWZ69" s="87"/>
      <c r="RXA69" s="87"/>
      <c r="RXB69" s="87"/>
      <c r="RXH69" s="87"/>
      <c r="RXI69" s="87"/>
      <c r="RXJ69" s="87"/>
      <c r="RXK69" s="87"/>
      <c r="RXL69" s="87"/>
      <c r="RXM69" s="87"/>
      <c r="RXN69" s="87"/>
      <c r="RXO69" s="87"/>
      <c r="RXP69" s="87"/>
      <c r="RXQ69" s="87"/>
      <c r="RXW69" s="87"/>
      <c r="RXX69" s="87"/>
      <c r="RXY69" s="87"/>
      <c r="RXZ69" s="87"/>
      <c r="RYA69" s="87"/>
      <c r="RYB69" s="87"/>
      <c r="RYC69" s="87"/>
      <c r="RYD69" s="87"/>
      <c r="RYE69" s="87"/>
      <c r="RYF69" s="87"/>
      <c r="RYL69" s="87"/>
      <c r="RYM69" s="87"/>
      <c r="RYN69" s="87"/>
      <c r="RYO69" s="87"/>
      <c r="RYP69" s="87"/>
      <c r="RYQ69" s="87"/>
      <c r="RYR69" s="87"/>
      <c r="RYS69" s="87"/>
      <c r="RYT69" s="87"/>
      <c r="RYU69" s="87"/>
      <c r="RZA69" s="87"/>
      <c r="RZB69" s="87"/>
      <c r="RZC69" s="87"/>
      <c r="RZD69" s="87"/>
      <c r="RZE69" s="87"/>
      <c r="RZF69" s="87"/>
      <c r="RZG69" s="87"/>
      <c r="RZH69" s="87"/>
      <c r="RZI69" s="87"/>
      <c r="RZJ69" s="87"/>
      <c r="RZP69" s="87"/>
      <c r="RZQ69" s="87"/>
      <c r="RZR69" s="87"/>
      <c r="RZS69" s="87"/>
      <c r="RZT69" s="87"/>
      <c r="RZU69" s="87"/>
      <c r="RZV69" s="87"/>
      <c r="RZW69" s="87"/>
      <c r="RZX69" s="87"/>
      <c r="RZY69" s="87"/>
      <c r="SAE69" s="87"/>
      <c r="SAF69" s="87"/>
      <c r="SAG69" s="87"/>
      <c r="SAH69" s="87"/>
      <c r="SAI69" s="87"/>
      <c r="SAJ69" s="87"/>
      <c r="SAK69" s="87"/>
      <c r="SAL69" s="87"/>
      <c r="SAM69" s="87"/>
      <c r="SAN69" s="87"/>
      <c r="SAT69" s="87"/>
      <c r="SAU69" s="87"/>
      <c r="SAV69" s="87"/>
      <c r="SAW69" s="87"/>
      <c r="SAX69" s="87"/>
      <c r="SAY69" s="87"/>
      <c r="SAZ69" s="87"/>
      <c r="SBA69" s="87"/>
      <c r="SBB69" s="87"/>
      <c r="SBC69" s="87"/>
      <c r="SBI69" s="87"/>
      <c r="SBJ69" s="87"/>
      <c r="SBK69" s="87"/>
      <c r="SBL69" s="87"/>
      <c r="SBM69" s="87"/>
      <c r="SBN69" s="87"/>
      <c r="SBO69" s="87"/>
      <c r="SBP69" s="87"/>
      <c r="SBQ69" s="87"/>
      <c r="SBR69" s="87"/>
      <c r="SBX69" s="87"/>
      <c r="SBY69" s="87"/>
      <c r="SBZ69" s="87"/>
      <c r="SCA69" s="87"/>
      <c r="SCB69" s="87"/>
      <c r="SCC69" s="87"/>
      <c r="SCD69" s="87"/>
      <c r="SCE69" s="87"/>
      <c r="SCF69" s="87"/>
      <c r="SCG69" s="87"/>
      <c r="SCM69" s="87"/>
      <c r="SCN69" s="87"/>
      <c r="SCO69" s="87"/>
      <c r="SCP69" s="87"/>
      <c r="SCQ69" s="87"/>
      <c r="SCR69" s="87"/>
      <c r="SCS69" s="87"/>
      <c r="SCT69" s="87"/>
      <c r="SCU69" s="87"/>
      <c r="SCV69" s="87"/>
      <c r="SDB69" s="87"/>
      <c r="SDC69" s="87"/>
      <c r="SDD69" s="87"/>
      <c r="SDE69" s="87"/>
      <c r="SDF69" s="87"/>
      <c r="SDG69" s="87"/>
      <c r="SDH69" s="87"/>
      <c r="SDI69" s="87"/>
      <c r="SDJ69" s="87"/>
      <c r="SDK69" s="87"/>
      <c r="SDQ69" s="87"/>
      <c r="SDR69" s="87"/>
      <c r="SDS69" s="87"/>
      <c r="SDT69" s="87"/>
      <c r="SDU69" s="87"/>
      <c r="SDV69" s="87"/>
      <c r="SDW69" s="87"/>
      <c r="SDX69" s="87"/>
      <c r="SDY69" s="87"/>
      <c r="SDZ69" s="87"/>
      <c r="SEF69" s="87"/>
      <c r="SEG69" s="87"/>
      <c r="SEH69" s="87"/>
      <c r="SEI69" s="87"/>
      <c r="SEJ69" s="87"/>
      <c r="SEK69" s="87"/>
      <c r="SEL69" s="87"/>
      <c r="SEM69" s="87"/>
      <c r="SEN69" s="87"/>
      <c r="SEO69" s="87"/>
      <c r="SEU69" s="87"/>
      <c r="SEV69" s="87"/>
      <c r="SEW69" s="87"/>
      <c r="SEX69" s="87"/>
      <c r="SEY69" s="87"/>
      <c r="SEZ69" s="87"/>
      <c r="SFA69" s="87"/>
      <c r="SFB69" s="87"/>
      <c r="SFC69" s="87"/>
      <c r="SFD69" s="87"/>
      <c r="SFJ69" s="87"/>
      <c r="SFK69" s="87"/>
      <c r="SFL69" s="87"/>
      <c r="SFM69" s="87"/>
      <c r="SFN69" s="87"/>
      <c r="SFO69" s="87"/>
      <c r="SFP69" s="87"/>
      <c r="SFQ69" s="87"/>
      <c r="SFR69" s="87"/>
      <c r="SFS69" s="87"/>
      <c r="SFY69" s="87"/>
      <c r="SFZ69" s="87"/>
      <c r="SGA69" s="87"/>
      <c r="SGB69" s="87"/>
      <c r="SGC69" s="87"/>
      <c r="SGD69" s="87"/>
      <c r="SGE69" s="87"/>
      <c r="SGF69" s="87"/>
      <c r="SGG69" s="87"/>
      <c r="SGH69" s="87"/>
      <c r="SGN69" s="87"/>
      <c r="SGO69" s="87"/>
      <c r="SGP69" s="87"/>
      <c r="SGQ69" s="87"/>
      <c r="SGR69" s="87"/>
      <c r="SGS69" s="87"/>
      <c r="SGT69" s="87"/>
      <c r="SGU69" s="87"/>
      <c r="SGV69" s="87"/>
      <c r="SGW69" s="87"/>
      <c r="SHC69" s="87"/>
      <c r="SHD69" s="87"/>
      <c r="SHE69" s="87"/>
      <c r="SHF69" s="87"/>
      <c r="SHG69" s="87"/>
      <c r="SHH69" s="87"/>
      <c r="SHI69" s="87"/>
      <c r="SHJ69" s="87"/>
      <c r="SHK69" s="87"/>
      <c r="SHL69" s="87"/>
      <c r="SHR69" s="87"/>
      <c r="SHS69" s="87"/>
      <c r="SHT69" s="87"/>
      <c r="SHU69" s="87"/>
      <c r="SHV69" s="87"/>
      <c r="SHW69" s="87"/>
      <c r="SHX69" s="87"/>
      <c r="SHY69" s="87"/>
      <c r="SHZ69" s="87"/>
      <c r="SIA69" s="87"/>
      <c r="SIG69" s="87"/>
      <c r="SIH69" s="87"/>
      <c r="SII69" s="87"/>
      <c r="SIJ69" s="87"/>
      <c r="SIK69" s="87"/>
      <c r="SIL69" s="87"/>
      <c r="SIM69" s="87"/>
      <c r="SIN69" s="87"/>
      <c r="SIO69" s="87"/>
      <c r="SIP69" s="87"/>
      <c r="SIV69" s="87"/>
      <c r="SIW69" s="87"/>
      <c r="SIX69" s="87"/>
      <c r="SIY69" s="87"/>
      <c r="SIZ69" s="87"/>
      <c r="SJA69" s="87"/>
      <c r="SJB69" s="87"/>
      <c r="SJC69" s="87"/>
      <c r="SJD69" s="87"/>
      <c r="SJE69" s="87"/>
      <c r="SJK69" s="87"/>
      <c r="SJL69" s="87"/>
      <c r="SJM69" s="87"/>
      <c r="SJN69" s="87"/>
      <c r="SJO69" s="87"/>
      <c r="SJP69" s="87"/>
      <c r="SJQ69" s="87"/>
      <c r="SJR69" s="87"/>
      <c r="SJS69" s="87"/>
      <c r="SJT69" s="87"/>
      <c r="SJZ69" s="87"/>
      <c r="SKA69" s="87"/>
      <c r="SKB69" s="87"/>
      <c r="SKC69" s="87"/>
      <c r="SKD69" s="87"/>
      <c r="SKE69" s="87"/>
      <c r="SKF69" s="87"/>
      <c r="SKG69" s="87"/>
      <c r="SKH69" s="87"/>
      <c r="SKI69" s="87"/>
      <c r="SKO69" s="87"/>
      <c r="SKP69" s="87"/>
      <c r="SKQ69" s="87"/>
      <c r="SKR69" s="87"/>
      <c r="SKS69" s="87"/>
      <c r="SKT69" s="87"/>
      <c r="SKU69" s="87"/>
      <c r="SKV69" s="87"/>
      <c r="SKW69" s="87"/>
      <c r="SKX69" s="87"/>
      <c r="SLD69" s="87"/>
      <c r="SLE69" s="87"/>
      <c r="SLF69" s="87"/>
      <c r="SLG69" s="87"/>
      <c r="SLH69" s="87"/>
      <c r="SLI69" s="87"/>
      <c r="SLJ69" s="87"/>
      <c r="SLK69" s="87"/>
      <c r="SLL69" s="87"/>
      <c r="SLM69" s="87"/>
      <c r="SLS69" s="87"/>
      <c r="SLT69" s="87"/>
      <c r="SLU69" s="87"/>
      <c r="SLV69" s="87"/>
      <c r="SLW69" s="87"/>
      <c r="SLX69" s="87"/>
      <c r="SLY69" s="87"/>
      <c r="SLZ69" s="87"/>
      <c r="SMA69" s="87"/>
      <c r="SMB69" s="87"/>
      <c r="SMH69" s="87"/>
      <c r="SMI69" s="87"/>
      <c r="SMJ69" s="87"/>
      <c r="SMK69" s="87"/>
      <c r="SML69" s="87"/>
      <c r="SMM69" s="87"/>
      <c r="SMN69" s="87"/>
      <c r="SMO69" s="87"/>
      <c r="SMP69" s="87"/>
      <c r="SMQ69" s="87"/>
      <c r="SMW69" s="87"/>
      <c r="SMX69" s="87"/>
      <c r="SMY69" s="87"/>
      <c r="SMZ69" s="87"/>
      <c r="SNA69" s="87"/>
      <c r="SNB69" s="87"/>
      <c r="SNC69" s="87"/>
      <c r="SND69" s="87"/>
      <c r="SNE69" s="87"/>
      <c r="SNF69" s="87"/>
      <c r="SNL69" s="87"/>
      <c r="SNM69" s="87"/>
      <c r="SNN69" s="87"/>
      <c r="SNO69" s="87"/>
      <c r="SNP69" s="87"/>
      <c r="SNQ69" s="87"/>
      <c r="SNR69" s="87"/>
      <c r="SNS69" s="87"/>
      <c r="SNT69" s="87"/>
      <c r="SNU69" s="87"/>
      <c r="SOA69" s="87"/>
      <c r="SOB69" s="87"/>
      <c r="SOC69" s="87"/>
      <c r="SOD69" s="87"/>
      <c r="SOE69" s="87"/>
      <c r="SOF69" s="87"/>
      <c r="SOG69" s="87"/>
      <c r="SOH69" s="87"/>
      <c r="SOI69" s="87"/>
      <c r="SOJ69" s="87"/>
      <c r="SOP69" s="87"/>
      <c r="SOQ69" s="87"/>
      <c r="SOR69" s="87"/>
      <c r="SOS69" s="87"/>
      <c r="SOT69" s="87"/>
      <c r="SOU69" s="87"/>
      <c r="SOV69" s="87"/>
      <c r="SOW69" s="87"/>
      <c r="SOX69" s="87"/>
      <c r="SOY69" s="87"/>
      <c r="SPE69" s="87"/>
      <c r="SPF69" s="87"/>
      <c r="SPG69" s="87"/>
      <c r="SPH69" s="87"/>
      <c r="SPI69" s="87"/>
      <c r="SPJ69" s="87"/>
      <c r="SPK69" s="87"/>
      <c r="SPL69" s="87"/>
      <c r="SPM69" s="87"/>
      <c r="SPN69" s="87"/>
      <c r="SPT69" s="87"/>
      <c r="SPU69" s="87"/>
      <c r="SPV69" s="87"/>
      <c r="SPW69" s="87"/>
      <c r="SPX69" s="87"/>
      <c r="SPY69" s="87"/>
      <c r="SPZ69" s="87"/>
      <c r="SQA69" s="87"/>
      <c r="SQB69" s="87"/>
      <c r="SQC69" s="87"/>
      <c r="SQI69" s="87"/>
      <c r="SQJ69" s="87"/>
      <c r="SQK69" s="87"/>
      <c r="SQL69" s="87"/>
      <c r="SQM69" s="87"/>
      <c r="SQN69" s="87"/>
      <c r="SQO69" s="87"/>
      <c r="SQP69" s="87"/>
      <c r="SQQ69" s="87"/>
      <c r="SQR69" s="87"/>
      <c r="SQX69" s="87"/>
      <c r="SQY69" s="87"/>
      <c r="SQZ69" s="87"/>
      <c r="SRA69" s="87"/>
      <c r="SRB69" s="87"/>
      <c r="SRC69" s="87"/>
      <c r="SRD69" s="87"/>
      <c r="SRE69" s="87"/>
      <c r="SRF69" s="87"/>
      <c r="SRG69" s="87"/>
      <c r="SRM69" s="87"/>
      <c r="SRN69" s="87"/>
      <c r="SRO69" s="87"/>
      <c r="SRP69" s="87"/>
      <c r="SRQ69" s="87"/>
      <c r="SRR69" s="87"/>
      <c r="SRS69" s="87"/>
      <c r="SRT69" s="87"/>
      <c r="SRU69" s="87"/>
      <c r="SRV69" s="87"/>
      <c r="SSB69" s="87"/>
      <c r="SSC69" s="87"/>
      <c r="SSD69" s="87"/>
      <c r="SSE69" s="87"/>
      <c r="SSF69" s="87"/>
      <c r="SSG69" s="87"/>
      <c r="SSH69" s="87"/>
      <c r="SSI69" s="87"/>
      <c r="SSJ69" s="87"/>
      <c r="SSK69" s="87"/>
      <c r="SSQ69" s="87"/>
      <c r="SSR69" s="87"/>
      <c r="SSS69" s="87"/>
      <c r="SST69" s="87"/>
      <c r="SSU69" s="87"/>
      <c r="SSV69" s="87"/>
      <c r="SSW69" s="87"/>
      <c r="SSX69" s="87"/>
      <c r="SSY69" s="87"/>
      <c r="SSZ69" s="87"/>
      <c r="STF69" s="87"/>
      <c r="STG69" s="87"/>
      <c r="STH69" s="87"/>
      <c r="STI69" s="87"/>
      <c r="STJ69" s="87"/>
      <c r="STK69" s="87"/>
      <c r="STL69" s="87"/>
      <c r="STM69" s="87"/>
      <c r="STN69" s="87"/>
      <c r="STO69" s="87"/>
      <c r="STU69" s="87"/>
      <c r="STV69" s="87"/>
      <c r="STW69" s="87"/>
      <c r="STX69" s="87"/>
      <c r="STY69" s="87"/>
      <c r="STZ69" s="87"/>
      <c r="SUA69" s="87"/>
      <c r="SUB69" s="87"/>
      <c r="SUC69" s="87"/>
      <c r="SUD69" s="87"/>
      <c r="SUJ69" s="87"/>
      <c r="SUK69" s="87"/>
      <c r="SUL69" s="87"/>
      <c r="SUM69" s="87"/>
      <c r="SUN69" s="87"/>
      <c r="SUO69" s="87"/>
      <c r="SUP69" s="87"/>
      <c r="SUQ69" s="87"/>
      <c r="SUR69" s="87"/>
      <c r="SUS69" s="87"/>
      <c r="SUY69" s="87"/>
      <c r="SUZ69" s="87"/>
      <c r="SVA69" s="87"/>
      <c r="SVB69" s="87"/>
      <c r="SVC69" s="87"/>
      <c r="SVD69" s="87"/>
      <c r="SVE69" s="87"/>
      <c r="SVF69" s="87"/>
      <c r="SVG69" s="87"/>
      <c r="SVH69" s="87"/>
      <c r="SVN69" s="87"/>
      <c r="SVO69" s="87"/>
      <c r="SVP69" s="87"/>
      <c r="SVQ69" s="87"/>
      <c r="SVR69" s="87"/>
      <c r="SVS69" s="87"/>
      <c r="SVT69" s="87"/>
      <c r="SVU69" s="87"/>
      <c r="SVV69" s="87"/>
      <c r="SVW69" s="87"/>
      <c r="SWC69" s="87"/>
      <c r="SWD69" s="87"/>
      <c r="SWE69" s="87"/>
      <c r="SWF69" s="87"/>
      <c r="SWG69" s="87"/>
      <c r="SWH69" s="87"/>
      <c r="SWI69" s="87"/>
      <c r="SWJ69" s="87"/>
      <c r="SWK69" s="87"/>
      <c r="SWL69" s="87"/>
      <c r="SWR69" s="87"/>
      <c r="SWS69" s="87"/>
      <c r="SWT69" s="87"/>
      <c r="SWU69" s="87"/>
      <c r="SWV69" s="87"/>
      <c r="SWW69" s="87"/>
      <c r="SWX69" s="87"/>
      <c r="SWY69" s="87"/>
      <c r="SWZ69" s="87"/>
      <c r="SXA69" s="87"/>
      <c r="SXG69" s="87"/>
      <c r="SXH69" s="87"/>
      <c r="SXI69" s="87"/>
      <c r="SXJ69" s="87"/>
      <c r="SXK69" s="87"/>
      <c r="SXL69" s="87"/>
      <c r="SXM69" s="87"/>
      <c r="SXN69" s="87"/>
      <c r="SXO69" s="87"/>
      <c r="SXP69" s="87"/>
      <c r="SXV69" s="87"/>
      <c r="SXW69" s="87"/>
      <c r="SXX69" s="87"/>
      <c r="SXY69" s="87"/>
      <c r="SXZ69" s="87"/>
      <c r="SYA69" s="87"/>
      <c r="SYB69" s="87"/>
      <c r="SYC69" s="87"/>
      <c r="SYD69" s="87"/>
      <c r="SYE69" s="87"/>
      <c r="SYK69" s="87"/>
      <c r="SYL69" s="87"/>
      <c r="SYM69" s="87"/>
      <c r="SYN69" s="87"/>
      <c r="SYO69" s="87"/>
      <c r="SYP69" s="87"/>
      <c r="SYQ69" s="87"/>
      <c r="SYR69" s="87"/>
      <c r="SYS69" s="87"/>
      <c r="SYT69" s="87"/>
      <c r="SYZ69" s="87"/>
      <c r="SZA69" s="87"/>
      <c r="SZB69" s="87"/>
      <c r="SZC69" s="87"/>
      <c r="SZD69" s="87"/>
      <c r="SZE69" s="87"/>
      <c r="SZF69" s="87"/>
      <c r="SZG69" s="87"/>
      <c r="SZH69" s="87"/>
      <c r="SZI69" s="87"/>
      <c r="SZO69" s="87"/>
      <c r="SZP69" s="87"/>
      <c r="SZQ69" s="87"/>
      <c r="SZR69" s="87"/>
      <c r="SZS69" s="87"/>
      <c r="SZT69" s="87"/>
      <c r="SZU69" s="87"/>
      <c r="SZV69" s="87"/>
      <c r="SZW69" s="87"/>
      <c r="SZX69" s="87"/>
      <c r="TAD69" s="87"/>
      <c r="TAE69" s="87"/>
      <c r="TAF69" s="87"/>
      <c r="TAG69" s="87"/>
      <c r="TAH69" s="87"/>
      <c r="TAI69" s="87"/>
      <c r="TAJ69" s="87"/>
      <c r="TAK69" s="87"/>
      <c r="TAL69" s="87"/>
      <c r="TAM69" s="87"/>
      <c r="TAS69" s="87"/>
      <c r="TAT69" s="87"/>
      <c r="TAU69" s="87"/>
      <c r="TAV69" s="87"/>
      <c r="TAW69" s="87"/>
      <c r="TAX69" s="87"/>
      <c r="TAY69" s="87"/>
      <c r="TAZ69" s="87"/>
      <c r="TBA69" s="87"/>
      <c r="TBB69" s="87"/>
      <c r="TBH69" s="87"/>
      <c r="TBI69" s="87"/>
      <c r="TBJ69" s="87"/>
      <c r="TBK69" s="87"/>
      <c r="TBL69" s="87"/>
      <c r="TBM69" s="87"/>
      <c r="TBN69" s="87"/>
      <c r="TBO69" s="87"/>
      <c r="TBP69" s="87"/>
      <c r="TBQ69" s="87"/>
      <c r="TBW69" s="87"/>
      <c r="TBX69" s="87"/>
      <c r="TBY69" s="87"/>
      <c r="TBZ69" s="87"/>
      <c r="TCA69" s="87"/>
      <c r="TCB69" s="87"/>
      <c r="TCC69" s="87"/>
      <c r="TCD69" s="87"/>
      <c r="TCE69" s="87"/>
      <c r="TCF69" s="87"/>
      <c r="TCL69" s="87"/>
      <c r="TCM69" s="87"/>
      <c r="TCN69" s="87"/>
      <c r="TCO69" s="87"/>
      <c r="TCP69" s="87"/>
      <c r="TCQ69" s="87"/>
      <c r="TCR69" s="87"/>
      <c r="TCS69" s="87"/>
      <c r="TCT69" s="87"/>
      <c r="TCU69" s="87"/>
      <c r="TDA69" s="87"/>
      <c r="TDB69" s="87"/>
      <c r="TDC69" s="87"/>
      <c r="TDD69" s="87"/>
      <c r="TDE69" s="87"/>
      <c r="TDF69" s="87"/>
      <c r="TDG69" s="87"/>
      <c r="TDH69" s="87"/>
      <c r="TDI69" s="87"/>
      <c r="TDJ69" s="87"/>
      <c r="TDP69" s="87"/>
      <c r="TDQ69" s="87"/>
      <c r="TDR69" s="87"/>
      <c r="TDS69" s="87"/>
      <c r="TDT69" s="87"/>
      <c r="TDU69" s="87"/>
      <c r="TDV69" s="87"/>
      <c r="TDW69" s="87"/>
      <c r="TDX69" s="87"/>
      <c r="TDY69" s="87"/>
      <c r="TEE69" s="87"/>
      <c r="TEF69" s="87"/>
      <c r="TEG69" s="87"/>
      <c r="TEH69" s="87"/>
      <c r="TEI69" s="87"/>
      <c r="TEJ69" s="87"/>
      <c r="TEK69" s="87"/>
      <c r="TEL69" s="87"/>
      <c r="TEM69" s="87"/>
      <c r="TEN69" s="87"/>
      <c r="TET69" s="87"/>
      <c r="TEU69" s="87"/>
      <c r="TEV69" s="87"/>
      <c r="TEW69" s="87"/>
      <c r="TEX69" s="87"/>
      <c r="TEY69" s="87"/>
      <c r="TEZ69" s="87"/>
      <c r="TFA69" s="87"/>
      <c r="TFB69" s="87"/>
      <c r="TFC69" s="87"/>
      <c r="TFI69" s="87"/>
      <c r="TFJ69" s="87"/>
      <c r="TFK69" s="87"/>
      <c r="TFL69" s="87"/>
      <c r="TFM69" s="87"/>
      <c r="TFN69" s="87"/>
      <c r="TFO69" s="87"/>
      <c r="TFP69" s="87"/>
      <c r="TFQ69" s="87"/>
      <c r="TFR69" s="87"/>
      <c r="TFX69" s="87"/>
      <c r="TFY69" s="87"/>
      <c r="TFZ69" s="87"/>
      <c r="TGA69" s="87"/>
      <c r="TGB69" s="87"/>
      <c r="TGC69" s="87"/>
      <c r="TGD69" s="87"/>
      <c r="TGE69" s="87"/>
      <c r="TGF69" s="87"/>
      <c r="TGG69" s="87"/>
      <c r="TGM69" s="87"/>
      <c r="TGN69" s="87"/>
      <c r="TGO69" s="87"/>
      <c r="TGP69" s="87"/>
      <c r="TGQ69" s="87"/>
      <c r="TGR69" s="87"/>
      <c r="TGS69" s="87"/>
      <c r="TGT69" s="87"/>
      <c r="TGU69" s="87"/>
      <c r="TGV69" s="87"/>
      <c r="THB69" s="87"/>
      <c r="THC69" s="87"/>
      <c r="THD69" s="87"/>
      <c r="THE69" s="87"/>
      <c r="THF69" s="87"/>
      <c r="THG69" s="87"/>
      <c r="THH69" s="87"/>
      <c r="THI69" s="87"/>
      <c r="THJ69" s="87"/>
      <c r="THK69" s="87"/>
      <c r="THQ69" s="87"/>
      <c r="THR69" s="87"/>
      <c r="THS69" s="87"/>
      <c r="THT69" s="87"/>
      <c r="THU69" s="87"/>
      <c r="THV69" s="87"/>
      <c r="THW69" s="87"/>
      <c r="THX69" s="87"/>
      <c r="THY69" s="87"/>
      <c r="THZ69" s="87"/>
      <c r="TIF69" s="87"/>
      <c r="TIG69" s="87"/>
      <c r="TIH69" s="87"/>
      <c r="TII69" s="87"/>
      <c r="TIJ69" s="87"/>
      <c r="TIK69" s="87"/>
      <c r="TIL69" s="87"/>
      <c r="TIM69" s="87"/>
      <c r="TIN69" s="87"/>
      <c r="TIO69" s="87"/>
      <c r="TIU69" s="87"/>
      <c r="TIV69" s="87"/>
      <c r="TIW69" s="87"/>
      <c r="TIX69" s="87"/>
      <c r="TIY69" s="87"/>
      <c r="TIZ69" s="87"/>
      <c r="TJA69" s="87"/>
      <c r="TJB69" s="87"/>
      <c r="TJC69" s="87"/>
      <c r="TJD69" s="87"/>
      <c r="TJJ69" s="87"/>
      <c r="TJK69" s="87"/>
      <c r="TJL69" s="87"/>
      <c r="TJM69" s="87"/>
      <c r="TJN69" s="87"/>
      <c r="TJO69" s="87"/>
      <c r="TJP69" s="87"/>
      <c r="TJQ69" s="87"/>
      <c r="TJR69" s="87"/>
      <c r="TJS69" s="87"/>
      <c r="TJY69" s="87"/>
      <c r="TJZ69" s="87"/>
      <c r="TKA69" s="87"/>
      <c r="TKB69" s="87"/>
      <c r="TKC69" s="87"/>
      <c r="TKD69" s="87"/>
      <c r="TKE69" s="87"/>
      <c r="TKF69" s="87"/>
      <c r="TKG69" s="87"/>
      <c r="TKH69" s="87"/>
      <c r="TKN69" s="87"/>
      <c r="TKO69" s="87"/>
      <c r="TKP69" s="87"/>
      <c r="TKQ69" s="87"/>
      <c r="TKR69" s="87"/>
      <c r="TKS69" s="87"/>
      <c r="TKT69" s="87"/>
      <c r="TKU69" s="87"/>
      <c r="TKV69" s="87"/>
      <c r="TKW69" s="87"/>
      <c r="TLC69" s="87"/>
      <c r="TLD69" s="87"/>
      <c r="TLE69" s="87"/>
      <c r="TLF69" s="87"/>
      <c r="TLG69" s="87"/>
      <c r="TLH69" s="87"/>
      <c r="TLI69" s="87"/>
      <c r="TLJ69" s="87"/>
      <c r="TLK69" s="87"/>
      <c r="TLL69" s="87"/>
      <c r="TLR69" s="87"/>
      <c r="TLS69" s="87"/>
      <c r="TLT69" s="87"/>
      <c r="TLU69" s="87"/>
      <c r="TLV69" s="87"/>
      <c r="TLW69" s="87"/>
      <c r="TLX69" s="87"/>
      <c r="TLY69" s="87"/>
      <c r="TLZ69" s="87"/>
      <c r="TMA69" s="87"/>
      <c r="TMG69" s="87"/>
      <c r="TMH69" s="87"/>
      <c r="TMI69" s="87"/>
      <c r="TMJ69" s="87"/>
      <c r="TMK69" s="87"/>
      <c r="TML69" s="87"/>
      <c r="TMM69" s="87"/>
      <c r="TMN69" s="87"/>
      <c r="TMO69" s="87"/>
      <c r="TMP69" s="87"/>
      <c r="TMV69" s="87"/>
      <c r="TMW69" s="87"/>
      <c r="TMX69" s="87"/>
      <c r="TMY69" s="87"/>
      <c r="TMZ69" s="87"/>
      <c r="TNA69" s="87"/>
      <c r="TNB69" s="87"/>
      <c r="TNC69" s="87"/>
      <c r="TND69" s="87"/>
      <c r="TNE69" s="87"/>
      <c r="TNK69" s="87"/>
      <c r="TNL69" s="87"/>
      <c r="TNM69" s="87"/>
      <c r="TNN69" s="87"/>
      <c r="TNO69" s="87"/>
      <c r="TNP69" s="87"/>
      <c r="TNQ69" s="87"/>
      <c r="TNR69" s="87"/>
      <c r="TNS69" s="87"/>
      <c r="TNT69" s="87"/>
      <c r="TNZ69" s="87"/>
      <c r="TOA69" s="87"/>
      <c r="TOB69" s="87"/>
      <c r="TOC69" s="87"/>
      <c r="TOD69" s="87"/>
      <c r="TOE69" s="87"/>
      <c r="TOF69" s="87"/>
      <c r="TOG69" s="87"/>
      <c r="TOH69" s="87"/>
      <c r="TOI69" s="87"/>
      <c r="TOO69" s="87"/>
      <c r="TOP69" s="87"/>
      <c r="TOQ69" s="87"/>
      <c r="TOR69" s="87"/>
      <c r="TOS69" s="87"/>
      <c r="TOT69" s="87"/>
      <c r="TOU69" s="87"/>
      <c r="TOV69" s="87"/>
      <c r="TOW69" s="87"/>
      <c r="TOX69" s="87"/>
      <c r="TPD69" s="87"/>
      <c r="TPE69" s="87"/>
      <c r="TPF69" s="87"/>
      <c r="TPG69" s="87"/>
      <c r="TPH69" s="87"/>
      <c r="TPI69" s="87"/>
      <c r="TPJ69" s="87"/>
      <c r="TPK69" s="87"/>
      <c r="TPL69" s="87"/>
      <c r="TPM69" s="87"/>
      <c r="TPS69" s="87"/>
      <c r="TPT69" s="87"/>
      <c r="TPU69" s="87"/>
      <c r="TPV69" s="87"/>
      <c r="TPW69" s="87"/>
      <c r="TPX69" s="87"/>
      <c r="TPY69" s="87"/>
      <c r="TPZ69" s="87"/>
      <c r="TQA69" s="87"/>
      <c r="TQB69" s="87"/>
      <c r="TQH69" s="87"/>
      <c r="TQI69" s="87"/>
      <c r="TQJ69" s="87"/>
      <c r="TQK69" s="87"/>
      <c r="TQL69" s="87"/>
      <c r="TQM69" s="87"/>
      <c r="TQN69" s="87"/>
      <c r="TQO69" s="87"/>
      <c r="TQP69" s="87"/>
      <c r="TQQ69" s="87"/>
      <c r="TQW69" s="87"/>
      <c r="TQX69" s="87"/>
      <c r="TQY69" s="87"/>
      <c r="TQZ69" s="87"/>
      <c r="TRA69" s="87"/>
      <c r="TRB69" s="87"/>
      <c r="TRC69" s="87"/>
      <c r="TRD69" s="87"/>
      <c r="TRE69" s="87"/>
      <c r="TRF69" s="87"/>
      <c r="TRL69" s="87"/>
      <c r="TRM69" s="87"/>
      <c r="TRN69" s="87"/>
      <c r="TRO69" s="87"/>
      <c r="TRP69" s="87"/>
      <c r="TRQ69" s="87"/>
      <c r="TRR69" s="87"/>
      <c r="TRS69" s="87"/>
      <c r="TRT69" s="87"/>
      <c r="TRU69" s="87"/>
      <c r="TSA69" s="87"/>
      <c r="TSB69" s="87"/>
      <c r="TSC69" s="87"/>
      <c r="TSD69" s="87"/>
      <c r="TSE69" s="87"/>
      <c r="TSF69" s="87"/>
      <c r="TSG69" s="87"/>
      <c r="TSH69" s="87"/>
      <c r="TSI69" s="87"/>
      <c r="TSJ69" s="87"/>
      <c r="TSP69" s="87"/>
      <c r="TSQ69" s="87"/>
      <c r="TSR69" s="87"/>
      <c r="TSS69" s="87"/>
      <c r="TST69" s="87"/>
      <c r="TSU69" s="87"/>
      <c r="TSV69" s="87"/>
      <c r="TSW69" s="87"/>
      <c r="TSX69" s="87"/>
      <c r="TSY69" s="87"/>
      <c r="TTE69" s="87"/>
      <c r="TTF69" s="87"/>
      <c r="TTG69" s="87"/>
      <c r="TTH69" s="87"/>
      <c r="TTI69" s="87"/>
      <c r="TTJ69" s="87"/>
      <c r="TTK69" s="87"/>
      <c r="TTL69" s="87"/>
      <c r="TTM69" s="87"/>
      <c r="TTN69" s="87"/>
      <c r="TTT69" s="87"/>
      <c r="TTU69" s="87"/>
      <c r="TTV69" s="87"/>
      <c r="TTW69" s="87"/>
      <c r="TTX69" s="87"/>
      <c r="TTY69" s="87"/>
      <c r="TTZ69" s="87"/>
      <c r="TUA69" s="87"/>
      <c r="TUB69" s="87"/>
      <c r="TUC69" s="87"/>
      <c r="TUI69" s="87"/>
      <c r="TUJ69" s="87"/>
      <c r="TUK69" s="87"/>
      <c r="TUL69" s="87"/>
      <c r="TUM69" s="87"/>
      <c r="TUN69" s="87"/>
      <c r="TUO69" s="87"/>
      <c r="TUP69" s="87"/>
      <c r="TUQ69" s="87"/>
      <c r="TUR69" s="87"/>
      <c r="TUX69" s="87"/>
      <c r="TUY69" s="87"/>
      <c r="TUZ69" s="87"/>
      <c r="TVA69" s="87"/>
      <c r="TVB69" s="87"/>
      <c r="TVC69" s="87"/>
      <c r="TVD69" s="87"/>
      <c r="TVE69" s="87"/>
      <c r="TVF69" s="87"/>
      <c r="TVG69" s="87"/>
      <c r="TVM69" s="87"/>
      <c r="TVN69" s="87"/>
      <c r="TVO69" s="87"/>
      <c r="TVP69" s="87"/>
      <c r="TVQ69" s="87"/>
      <c r="TVR69" s="87"/>
      <c r="TVS69" s="87"/>
      <c r="TVT69" s="87"/>
      <c r="TVU69" s="87"/>
      <c r="TVV69" s="87"/>
      <c r="TWB69" s="87"/>
      <c r="TWC69" s="87"/>
      <c r="TWD69" s="87"/>
      <c r="TWE69" s="87"/>
      <c r="TWF69" s="87"/>
      <c r="TWG69" s="87"/>
      <c r="TWH69" s="87"/>
      <c r="TWI69" s="87"/>
      <c r="TWJ69" s="87"/>
      <c r="TWK69" s="87"/>
      <c r="TWQ69" s="87"/>
      <c r="TWR69" s="87"/>
      <c r="TWS69" s="87"/>
      <c r="TWT69" s="87"/>
      <c r="TWU69" s="87"/>
      <c r="TWV69" s="87"/>
      <c r="TWW69" s="87"/>
      <c r="TWX69" s="87"/>
      <c r="TWY69" s="87"/>
      <c r="TWZ69" s="87"/>
      <c r="TXF69" s="87"/>
      <c r="TXG69" s="87"/>
      <c r="TXH69" s="87"/>
      <c r="TXI69" s="87"/>
      <c r="TXJ69" s="87"/>
      <c r="TXK69" s="87"/>
      <c r="TXL69" s="87"/>
      <c r="TXM69" s="87"/>
      <c r="TXN69" s="87"/>
      <c r="TXO69" s="87"/>
      <c r="TXU69" s="87"/>
      <c r="TXV69" s="87"/>
      <c r="TXW69" s="87"/>
      <c r="TXX69" s="87"/>
      <c r="TXY69" s="87"/>
      <c r="TXZ69" s="87"/>
      <c r="TYA69" s="87"/>
      <c r="TYB69" s="87"/>
      <c r="TYC69" s="87"/>
      <c r="TYD69" s="87"/>
      <c r="TYJ69" s="87"/>
      <c r="TYK69" s="87"/>
      <c r="TYL69" s="87"/>
      <c r="TYM69" s="87"/>
      <c r="TYN69" s="87"/>
      <c r="TYO69" s="87"/>
      <c r="TYP69" s="87"/>
      <c r="TYQ69" s="87"/>
      <c r="TYR69" s="87"/>
      <c r="TYS69" s="87"/>
      <c r="TYY69" s="87"/>
      <c r="TYZ69" s="87"/>
      <c r="TZA69" s="87"/>
      <c r="TZB69" s="87"/>
      <c r="TZC69" s="87"/>
      <c r="TZD69" s="87"/>
      <c r="TZE69" s="87"/>
      <c r="TZF69" s="87"/>
      <c r="TZG69" s="87"/>
      <c r="TZH69" s="87"/>
      <c r="TZN69" s="87"/>
      <c r="TZO69" s="87"/>
      <c r="TZP69" s="87"/>
      <c r="TZQ69" s="87"/>
      <c r="TZR69" s="87"/>
      <c r="TZS69" s="87"/>
      <c r="TZT69" s="87"/>
      <c r="TZU69" s="87"/>
      <c r="TZV69" s="87"/>
      <c r="TZW69" s="87"/>
      <c r="UAC69" s="87"/>
      <c r="UAD69" s="87"/>
      <c r="UAE69" s="87"/>
      <c r="UAF69" s="87"/>
      <c r="UAG69" s="87"/>
      <c r="UAH69" s="87"/>
      <c r="UAI69" s="87"/>
      <c r="UAJ69" s="87"/>
      <c r="UAK69" s="87"/>
      <c r="UAL69" s="87"/>
      <c r="UAR69" s="87"/>
      <c r="UAS69" s="87"/>
      <c r="UAT69" s="87"/>
      <c r="UAU69" s="87"/>
      <c r="UAV69" s="87"/>
      <c r="UAW69" s="87"/>
      <c r="UAX69" s="87"/>
      <c r="UAY69" s="87"/>
      <c r="UAZ69" s="87"/>
      <c r="UBA69" s="87"/>
      <c r="UBG69" s="87"/>
      <c r="UBH69" s="87"/>
      <c r="UBI69" s="87"/>
      <c r="UBJ69" s="87"/>
      <c r="UBK69" s="87"/>
      <c r="UBL69" s="87"/>
      <c r="UBM69" s="87"/>
      <c r="UBN69" s="87"/>
      <c r="UBO69" s="87"/>
      <c r="UBP69" s="87"/>
      <c r="UBV69" s="87"/>
      <c r="UBW69" s="87"/>
      <c r="UBX69" s="87"/>
      <c r="UBY69" s="87"/>
      <c r="UBZ69" s="87"/>
      <c r="UCA69" s="87"/>
      <c r="UCB69" s="87"/>
      <c r="UCC69" s="87"/>
      <c r="UCD69" s="87"/>
      <c r="UCE69" s="87"/>
      <c r="UCK69" s="87"/>
      <c r="UCL69" s="87"/>
      <c r="UCM69" s="87"/>
      <c r="UCN69" s="87"/>
      <c r="UCO69" s="87"/>
      <c r="UCP69" s="87"/>
      <c r="UCQ69" s="87"/>
      <c r="UCR69" s="87"/>
      <c r="UCS69" s="87"/>
      <c r="UCT69" s="87"/>
      <c r="UCZ69" s="87"/>
      <c r="UDA69" s="87"/>
      <c r="UDB69" s="87"/>
      <c r="UDC69" s="87"/>
      <c r="UDD69" s="87"/>
      <c r="UDE69" s="87"/>
      <c r="UDF69" s="87"/>
      <c r="UDG69" s="87"/>
      <c r="UDH69" s="87"/>
      <c r="UDI69" s="87"/>
      <c r="UDO69" s="87"/>
      <c r="UDP69" s="87"/>
      <c r="UDQ69" s="87"/>
      <c r="UDR69" s="87"/>
      <c r="UDS69" s="87"/>
      <c r="UDT69" s="87"/>
      <c r="UDU69" s="87"/>
      <c r="UDV69" s="87"/>
      <c r="UDW69" s="87"/>
      <c r="UDX69" s="87"/>
      <c r="UED69" s="87"/>
      <c r="UEE69" s="87"/>
      <c r="UEF69" s="87"/>
      <c r="UEG69" s="87"/>
      <c r="UEH69" s="87"/>
      <c r="UEI69" s="87"/>
      <c r="UEJ69" s="87"/>
      <c r="UEK69" s="87"/>
      <c r="UEL69" s="87"/>
      <c r="UEM69" s="87"/>
      <c r="UES69" s="87"/>
      <c r="UET69" s="87"/>
      <c r="UEU69" s="87"/>
      <c r="UEV69" s="87"/>
      <c r="UEW69" s="87"/>
      <c r="UEX69" s="87"/>
      <c r="UEY69" s="87"/>
      <c r="UEZ69" s="87"/>
      <c r="UFA69" s="87"/>
      <c r="UFB69" s="87"/>
      <c r="UFH69" s="87"/>
      <c r="UFI69" s="87"/>
      <c r="UFJ69" s="87"/>
      <c r="UFK69" s="87"/>
      <c r="UFL69" s="87"/>
      <c r="UFM69" s="87"/>
      <c r="UFN69" s="87"/>
      <c r="UFO69" s="87"/>
      <c r="UFP69" s="87"/>
      <c r="UFQ69" s="87"/>
      <c r="UFW69" s="87"/>
      <c r="UFX69" s="87"/>
      <c r="UFY69" s="87"/>
      <c r="UFZ69" s="87"/>
      <c r="UGA69" s="87"/>
      <c r="UGB69" s="87"/>
      <c r="UGC69" s="87"/>
      <c r="UGD69" s="87"/>
      <c r="UGE69" s="87"/>
      <c r="UGF69" s="87"/>
      <c r="UGL69" s="87"/>
      <c r="UGM69" s="87"/>
      <c r="UGN69" s="87"/>
      <c r="UGO69" s="87"/>
      <c r="UGP69" s="87"/>
      <c r="UGQ69" s="87"/>
      <c r="UGR69" s="87"/>
      <c r="UGS69" s="87"/>
      <c r="UGT69" s="87"/>
      <c r="UGU69" s="87"/>
      <c r="UHA69" s="87"/>
      <c r="UHB69" s="87"/>
      <c r="UHC69" s="87"/>
      <c r="UHD69" s="87"/>
      <c r="UHE69" s="87"/>
      <c r="UHF69" s="87"/>
      <c r="UHG69" s="87"/>
      <c r="UHH69" s="87"/>
      <c r="UHI69" s="87"/>
      <c r="UHJ69" s="87"/>
      <c r="UHP69" s="87"/>
      <c r="UHQ69" s="87"/>
      <c r="UHR69" s="87"/>
      <c r="UHS69" s="87"/>
      <c r="UHT69" s="87"/>
      <c r="UHU69" s="87"/>
      <c r="UHV69" s="87"/>
      <c r="UHW69" s="87"/>
      <c r="UHX69" s="87"/>
      <c r="UHY69" s="87"/>
      <c r="UIE69" s="87"/>
      <c r="UIF69" s="87"/>
      <c r="UIG69" s="87"/>
      <c r="UIH69" s="87"/>
      <c r="UII69" s="87"/>
      <c r="UIJ69" s="87"/>
      <c r="UIK69" s="87"/>
      <c r="UIL69" s="87"/>
      <c r="UIM69" s="87"/>
      <c r="UIN69" s="87"/>
      <c r="UIT69" s="87"/>
      <c r="UIU69" s="87"/>
      <c r="UIV69" s="87"/>
      <c r="UIW69" s="87"/>
      <c r="UIX69" s="87"/>
      <c r="UIY69" s="87"/>
      <c r="UIZ69" s="87"/>
      <c r="UJA69" s="87"/>
      <c r="UJB69" s="87"/>
      <c r="UJC69" s="87"/>
      <c r="UJI69" s="87"/>
      <c r="UJJ69" s="87"/>
      <c r="UJK69" s="87"/>
      <c r="UJL69" s="87"/>
      <c r="UJM69" s="87"/>
      <c r="UJN69" s="87"/>
      <c r="UJO69" s="87"/>
      <c r="UJP69" s="87"/>
      <c r="UJQ69" s="87"/>
      <c r="UJR69" s="87"/>
      <c r="UJX69" s="87"/>
      <c r="UJY69" s="87"/>
      <c r="UJZ69" s="87"/>
      <c r="UKA69" s="87"/>
      <c r="UKB69" s="87"/>
      <c r="UKC69" s="87"/>
      <c r="UKD69" s="87"/>
      <c r="UKE69" s="87"/>
      <c r="UKF69" s="87"/>
      <c r="UKG69" s="87"/>
      <c r="UKM69" s="87"/>
      <c r="UKN69" s="87"/>
      <c r="UKO69" s="87"/>
      <c r="UKP69" s="87"/>
      <c r="UKQ69" s="87"/>
      <c r="UKR69" s="87"/>
      <c r="UKS69" s="87"/>
      <c r="UKT69" s="87"/>
      <c r="UKU69" s="87"/>
      <c r="UKV69" s="87"/>
      <c r="ULB69" s="87"/>
      <c r="ULC69" s="87"/>
      <c r="ULD69" s="87"/>
      <c r="ULE69" s="87"/>
      <c r="ULF69" s="87"/>
      <c r="ULG69" s="87"/>
      <c r="ULH69" s="87"/>
      <c r="ULI69" s="87"/>
      <c r="ULJ69" s="87"/>
      <c r="ULK69" s="87"/>
      <c r="ULQ69" s="87"/>
      <c r="ULR69" s="87"/>
      <c r="ULS69" s="87"/>
      <c r="ULT69" s="87"/>
      <c r="ULU69" s="87"/>
      <c r="ULV69" s="87"/>
      <c r="ULW69" s="87"/>
      <c r="ULX69" s="87"/>
      <c r="ULY69" s="87"/>
      <c r="ULZ69" s="87"/>
      <c r="UMF69" s="87"/>
      <c r="UMG69" s="87"/>
      <c r="UMH69" s="87"/>
      <c r="UMI69" s="87"/>
      <c r="UMJ69" s="87"/>
      <c r="UMK69" s="87"/>
      <c r="UML69" s="87"/>
      <c r="UMM69" s="87"/>
      <c r="UMN69" s="87"/>
      <c r="UMO69" s="87"/>
      <c r="UMU69" s="87"/>
      <c r="UMV69" s="87"/>
      <c r="UMW69" s="87"/>
      <c r="UMX69" s="87"/>
      <c r="UMY69" s="87"/>
      <c r="UMZ69" s="87"/>
      <c r="UNA69" s="87"/>
      <c r="UNB69" s="87"/>
      <c r="UNC69" s="87"/>
      <c r="UND69" s="87"/>
      <c r="UNJ69" s="87"/>
      <c r="UNK69" s="87"/>
      <c r="UNL69" s="87"/>
      <c r="UNM69" s="87"/>
      <c r="UNN69" s="87"/>
      <c r="UNO69" s="87"/>
      <c r="UNP69" s="87"/>
      <c r="UNQ69" s="87"/>
      <c r="UNR69" s="87"/>
      <c r="UNS69" s="87"/>
      <c r="UNY69" s="87"/>
      <c r="UNZ69" s="87"/>
      <c r="UOA69" s="87"/>
      <c r="UOB69" s="87"/>
      <c r="UOC69" s="87"/>
      <c r="UOD69" s="87"/>
      <c r="UOE69" s="87"/>
      <c r="UOF69" s="87"/>
      <c r="UOG69" s="87"/>
      <c r="UOH69" s="87"/>
      <c r="UON69" s="87"/>
      <c r="UOO69" s="87"/>
      <c r="UOP69" s="87"/>
      <c r="UOQ69" s="87"/>
      <c r="UOR69" s="87"/>
      <c r="UOS69" s="87"/>
      <c r="UOT69" s="87"/>
      <c r="UOU69" s="87"/>
      <c r="UOV69" s="87"/>
      <c r="UOW69" s="87"/>
      <c r="UPC69" s="87"/>
      <c r="UPD69" s="87"/>
      <c r="UPE69" s="87"/>
      <c r="UPF69" s="87"/>
      <c r="UPG69" s="87"/>
      <c r="UPH69" s="87"/>
      <c r="UPI69" s="87"/>
      <c r="UPJ69" s="87"/>
      <c r="UPK69" s="87"/>
      <c r="UPL69" s="87"/>
      <c r="UPR69" s="87"/>
      <c r="UPS69" s="87"/>
      <c r="UPT69" s="87"/>
      <c r="UPU69" s="87"/>
      <c r="UPV69" s="87"/>
      <c r="UPW69" s="87"/>
      <c r="UPX69" s="87"/>
      <c r="UPY69" s="87"/>
      <c r="UPZ69" s="87"/>
      <c r="UQA69" s="87"/>
      <c r="UQG69" s="87"/>
      <c r="UQH69" s="87"/>
      <c r="UQI69" s="87"/>
      <c r="UQJ69" s="87"/>
      <c r="UQK69" s="87"/>
      <c r="UQL69" s="87"/>
      <c r="UQM69" s="87"/>
      <c r="UQN69" s="87"/>
      <c r="UQO69" s="87"/>
      <c r="UQP69" s="87"/>
      <c r="UQV69" s="87"/>
      <c r="UQW69" s="87"/>
      <c r="UQX69" s="87"/>
      <c r="UQY69" s="87"/>
      <c r="UQZ69" s="87"/>
      <c r="URA69" s="87"/>
      <c r="URB69" s="87"/>
      <c r="URC69" s="87"/>
      <c r="URD69" s="87"/>
      <c r="URE69" s="87"/>
      <c r="URK69" s="87"/>
      <c r="URL69" s="87"/>
      <c r="URM69" s="87"/>
      <c r="URN69" s="87"/>
      <c r="URO69" s="87"/>
      <c r="URP69" s="87"/>
      <c r="URQ69" s="87"/>
      <c r="URR69" s="87"/>
      <c r="URS69" s="87"/>
      <c r="URT69" s="87"/>
      <c r="URZ69" s="87"/>
      <c r="USA69" s="87"/>
      <c r="USB69" s="87"/>
      <c r="USC69" s="87"/>
      <c r="USD69" s="87"/>
      <c r="USE69" s="87"/>
      <c r="USF69" s="87"/>
      <c r="USG69" s="87"/>
      <c r="USH69" s="87"/>
      <c r="USI69" s="87"/>
      <c r="USO69" s="87"/>
      <c r="USP69" s="87"/>
      <c r="USQ69" s="87"/>
      <c r="USR69" s="87"/>
      <c r="USS69" s="87"/>
      <c r="UST69" s="87"/>
      <c r="USU69" s="87"/>
      <c r="USV69" s="87"/>
      <c r="USW69" s="87"/>
      <c r="USX69" s="87"/>
      <c r="UTD69" s="87"/>
      <c r="UTE69" s="87"/>
      <c r="UTF69" s="87"/>
      <c r="UTG69" s="87"/>
      <c r="UTH69" s="87"/>
      <c r="UTI69" s="87"/>
      <c r="UTJ69" s="87"/>
      <c r="UTK69" s="87"/>
      <c r="UTL69" s="87"/>
      <c r="UTM69" s="87"/>
      <c r="UTS69" s="87"/>
      <c r="UTT69" s="87"/>
      <c r="UTU69" s="87"/>
      <c r="UTV69" s="87"/>
      <c r="UTW69" s="87"/>
      <c r="UTX69" s="87"/>
      <c r="UTY69" s="87"/>
      <c r="UTZ69" s="87"/>
      <c r="UUA69" s="87"/>
      <c r="UUB69" s="87"/>
      <c r="UUH69" s="87"/>
      <c r="UUI69" s="87"/>
      <c r="UUJ69" s="87"/>
      <c r="UUK69" s="87"/>
      <c r="UUL69" s="87"/>
      <c r="UUM69" s="87"/>
      <c r="UUN69" s="87"/>
      <c r="UUO69" s="87"/>
      <c r="UUP69" s="87"/>
      <c r="UUQ69" s="87"/>
      <c r="UUW69" s="87"/>
      <c r="UUX69" s="87"/>
      <c r="UUY69" s="87"/>
      <c r="UUZ69" s="87"/>
      <c r="UVA69" s="87"/>
      <c r="UVB69" s="87"/>
      <c r="UVC69" s="87"/>
      <c r="UVD69" s="87"/>
      <c r="UVE69" s="87"/>
      <c r="UVF69" s="87"/>
      <c r="UVL69" s="87"/>
      <c r="UVM69" s="87"/>
      <c r="UVN69" s="87"/>
      <c r="UVO69" s="87"/>
      <c r="UVP69" s="87"/>
      <c r="UVQ69" s="87"/>
      <c r="UVR69" s="87"/>
      <c r="UVS69" s="87"/>
      <c r="UVT69" s="87"/>
      <c r="UVU69" s="87"/>
      <c r="UWA69" s="87"/>
      <c r="UWB69" s="87"/>
      <c r="UWC69" s="87"/>
      <c r="UWD69" s="87"/>
      <c r="UWE69" s="87"/>
      <c r="UWF69" s="87"/>
      <c r="UWG69" s="87"/>
      <c r="UWH69" s="87"/>
      <c r="UWI69" s="87"/>
      <c r="UWJ69" s="87"/>
      <c r="UWP69" s="87"/>
      <c r="UWQ69" s="87"/>
      <c r="UWR69" s="87"/>
      <c r="UWS69" s="87"/>
      <c r="UWT69" s="87"/>
      <c r="UWU69" s="87"/>
      <c r="UWV69" s="87"/>
      <c r="UWW69" s="87"/>
      <c r="UWX69" s="87"/>
      <c r="UWY69" s="87"/>
      <c r="UXE69" s="87"/>
      <c r="UXF69" s="87"/>
      <c r="UXG69" s="87"/>
      <c r="UXH69" s="87"/>
      <c r="UXI69" s="87"/>
      <c r="UXJ69" s="87"/>
      <c r="UXK69" s="87"/>
      <c r="UXL69" s="87"/>
      <c r="UXM69" s="87"/>
      <c r="UXN69" s="87"/>
      <c r="UXT69" s="87"/>
      <c r="UXU69" s="87"/>
      <c r="UXV69" s="87"/>
      <c r="UXW69" s="87"/>
      <c r="UXX69" s="87"/>
      <c r="UXY69" s="87"/>
      <c r="UXZ69" s="87"/>
      <c r="UYA69" s="87"/>
      <c r="UYB69" s="87"/>
      <c r="UYC69" s="87"/>
      <c r="UYI69" s="87"/>
      <c r="UYJ69" s="87"/>
      <c r="UYK69" s="87"/>
      <c r="UYL69" s="87"/>
      <c r="UYM69" s="87"/>
      <c r="UYN69" s="87"/>
      <c r="UYO69" s="87"/>
      <c r="UYP69" s="87"/>
      <c r="UYQ69" s="87"/>
      <c r="UYR69" s="87"/>
      <c r="UYX69" s="87"/>
      <c r="UYY69" s="87"/>
      <c r="UYZ69" s="87"/>
      <c r="UZA69" s="87"/>
      <c r="UZB69" s="87"/>
      <c r="UZC69" s="87"/>
      <c r="UZD69" s="87"/>
      <c r="UZE69" s="87"/>
      <c r="UZF69" s="87"/>
      <c r="UZG69" s="87"/>
      <c r="UZM69" s="87"/>
      <c r="UZN69" s="87"/>
      <c r="UZO69" s="87"/>
      <c r="UZP69" s="87"/>
      <c r="UZQ69" s="87"/>
      <c r="UZR69" s="87"/>
      <c r="UZS69" s="87"/>
      <c r="UZT69" s="87"/>
      <c r="UZU69" s="87"/>
      <c r="UZV69" s="87"/>
      <c r="VAB69" s="87"/>
      <c r="VAC69" s="87"/>
      <c r="VAD69" s="87"/>
      <c r="VAE69" s="87"/>
      <c r="VAF69" s="87"/>
      <c r="VAG69" s="87"/>
      <c r="VAH69" s="87"/>
      <c r="VAI69" s="87"/>
      <c r="VAJ69" s="87"/>
      <c r="VAK69" s="87"/>
      <c r="VAQ69" s="87"/>
      <c r="VAR69" s="87"/>
      <c r="VAS69" s="87"/>
      <c r="VAT69" s="87"/>
      <c r="VAU69" s="87"/>
      <c r="VAV69" s="87"/>
      <c r="VAW69" s="87"/>
      <c r="VAX69" s="87"/>
      <c r="VAY69" s="87"/>
      <c r="VAZ69" s="87"/>
      <c r="VBF69" s="87"/>
      <c r="VBG69" s="87"/>
      <c r="VBH69" s="87"/>
      <c r="VBI69" s="87"/>
      <c r="VBJ69" s="87"/>
      <c r="VBK69" s="87"/>
      <c r="VBL69" s="87"/>
      <c r="VBM69" s="87"/>
      <c r="VBN69" s="87"/>
      <c r="VBO69" s="87"/>
      <c r="VBU69" s="87"/>
      <c r="VBV69" s="87"/>
      <c r="VBW69" s="87"/>
      <c r="VBX69" s="87"/>
      <c r="VBY69" s="87"/>
      <c r="VBZ69" s="87"/>
      <c r="VCA69" s="87"/>
      <c r="VCB69" s="87"/>
      <c r="VCC69" s="87"/>
      <c r="VCD69" s="87"/>
      <c r="VCJ69" s="87"/>
      <c r="VCK69" s="87"/>
      <c r="VCL69" s="87"/>
      <c r="VCM69" s="87"/>
      <c r="VCN69" s="87"/>
      <c r="VCO69" s="87"/>
      <c r="VCP69" s="87"/>
      <c r="VCQ69" s="87"/>
      <c r="VCR69" s="87"/>
      <c r="VCS69" s="87"/>
      <c r="VCY69" s="87"/>
      <c r="VCZ69" s="87"/>
      <c r="VDA69" s="87"/>
      <c r="VDB69" s="87"/>
      <c r="VDC69" s="87"/>
      <c r="VDD69" s="87"/>
      <c r="VDE69" s="87"/>
      <c r="VDF69" s="87"/>
      <c r="VDG69" s="87"/>
      <c r="VDH69" s="87"/>
      <c r="VDN69" s="87"/>
      <c r="VDO69" s="87"/>
      <c r="VDP69" s="87"/>
      <c r="VDQ69" s="87"/>
      <c r="VDR69" s="87"/>
      <c r="VDS69" s="87"/>
      <c r="VDT69" s="87"/>
      <c r="VDU69" s="87"/>
      <c r="VDV69" s="87"/>
      <c r="VDW69" s="87"/>
      <c r="VEC69" s="87"/>
      <c r="VED69" s="87"/>
      <c r="VEE69" s="87"/>
      <c r="VEF69" s="87"/>
      <c r="VEG69" s="87"/>
      <c r="VEH69" s="87"/>
      <c r="VEI69" s="87"/>
      <c r="VEJ69" s="87"/>
      <c r="VEK69" s="87"/>
      <c r="VEL69" s="87"/>
      <c r="VER69" s="87"/>
      <c r="VES69" s="87"/>
      <c r="VET69" s="87"/>
      <c r="VEU69" s="87"/>
      <c r="VEV69" s="87"/>
      <c r="VEW69" s="87"/>
      <c r="VEX69" s="87"/>
      <c r="VEY69" s="87"/>
      <c r="VEZ69" s="87"/>
      <c r="VFA69" s="87"/>
      <c r="VFG69" s="87"/>
      <c r="VFH69" s="87"/>
      <c r="VFI69" s="87"/>
      <c r="VFJ69" s="87"/>
      <c r="VFK69" s="87"/>
      <c r="VFL69" s="87"/>
      <c r="VFM69" s="87"/>
      <c r="VFN69" s="87"/>
      <c r="VFO69" s="87"/>
      <c r="VFP69" s="87"/>
      <c r="VFV69" s="87"/>
      <c r="VFW69" s="87"/>
      <c r="VFX69" s="87"/>
      <c r="VFY69" s="87"/>
      <c r="VFZ69" s="87"/>
      <c r="VGA69" s="87"/>
      <c r="VGB69" s="87"/>
      <c r="VGC69" s="87"/>
      <c r="VGD69" s="87"/>
      <c r="VGE69" s="87"/>
      <c r="VGK69" s="87"/>
      <c r="VGL69" s="87"/>
      <c r="VGM69" s="87"/>
      <c r="VGN69" s="87"/>
      <c r="VGO69" s="87"/>
      <c r="VGP69" s="87"/>
      <c r="VGQ69" s="87"/>
      <c r="VGR69" s="87"/>
      <c r="VGS69" s="87"/>
      <c r="VGT69" s="87"/>
      <c r="VGZ69" s="87"/>
      <c r="VHA69" s="87"/>
      <c r="VHB69" s="87"/>
      <c r="VHC69" s="87"/>
      <c r="VHD69" s="87"/>
      <c r="VHE69" s="87"/>
      <c r="VHF69" s="87"/>
      <c r="VHG69" s="87"/>
      <c r="VHH69" s="87"/>
      <c r="VHI69" s="87"/>
      <c r="VHO69" s="87"/>
      <c r="VHP69" s="87"/>
      <c r="VHQ69" s="87"/>
      <c r="VHR69" s="87"/>
      <c r="VHS69" s="87"/>
      <c r="VHT69" s="87"/>
      <c r="VHU69" s="87"/>
      <c r="VHV69" s="87"/>
      <c r="VHW69" s="87"/>
      <c r="VHX69" s="87"/>
      <c r="VID69" s="87"/>
      <c r="VIE69" s="87"/>
      <c r="VIF69" s="87"/>
      <c r="VIG69" s="87"/>
      <c r="VIH69" s="87"/>
      <c r="VII69" s="87"/>
      <c r="VIJ69" s="87"/>
      <c r="VIK69" s="87"/>
      <c r="VIL69" s="87"/>
      <c r="VIM69" s="87"/>
      <c r="VIS69" s="87"/>
      <c r="VIT69" s="87"/>
      <c r="VIU69" s="87"/>
      <c r="VIV69" s="87"/>
      <c r="VIW69" s="87"/>
      <c r="VIX69" s="87"/>
      <c r="VIY69" s="87"/>
      <c r="VIZ69" s="87"/>
      <c r="VJA69" s="87"/>
      <c r="VJB69" s="87"/>
      <c r="VJH69" s="87"/>
      <c r="VJI69" s="87"/>
      <c r="VJJ69" s="87"/>
      <c r="VJK69" s="87"/>
      <c r="VJL69" s="87"/>
      <c r="VJM69" s="87"/>
      <c r="VJN69" s="87"/>
      <c r="VJO69" s="87"/>
      <c r="VJP69" s="87"/>
      <c r="VJQ69" s="87"/>
      <c r="VJW69" s="87"/>
      <c r="VJX69" s="87"/>
      <c r="VJY69" s="87"/>
      <c r="VJZ69" s="87"/>
      <c r="VKA69" s="87"/>
      <c r="VKB69" s="87"/>
      <c r="VKC69" s="87"/>
      <c r="VKD69" s="87"/>
      <c r="VKE69" s="87"/>
      <c r="VKF69" s="87"/>
      <c r="VKL69" s="87"/>
      <c r="VKM69" s="87"/>
      <c r="VKN69" s="87"/>
      <c r="VKO69" s="87"/>
      <c r="VKP69" s="87"/>
      <c r="VKQ69" s="87"/>
      <c r="VKR69" s="87"/>
      <c r="VKS69" s="87"/>
      <c r="VKT69" s="87"/>
      <c r="VKU69" s="87"/>
      <c r="VLA69" s="87"/>
      <c r="VLB69" s="87"/>
      <c r="VLC69" s="87"/>
      <c r="VLD69" s="87"/>
      <c r="VLE69" s="87"/>
      <c r="VLF69" s="87"/>
      <c r="VLG69" s="87"/>
      <c r="VLH69" s="87"/>
      <c r="VLI69" s="87"/>
      <c r="VLJ69" s="87"/>
      <c r="VLP69" s="87"/>
      <c r="VLQ69" s="87"/>
      <c r="VLR69" s="87"/>
      <c r="VLS69" s="87"/>
      <c r="VLT69" s="87"/>
      <c r="VLU69" s="87"/>
      <c r="VLV69" s="87"/>
      <c r="VLW69" s="87"/>
      <c r="VLX69" s="87"/>
      <c r="VLY69" s="87"/>
      <c r="VME69" s="87"/>
      <c r="VMF69" s="87"/>
      <c r="VMG69" s="87"/>
      <c r="VMH69" s="87"/>
      <c r="VMI69" s="87"/>
      <c r="VMJ69" s="87"/>
      <c r="VMK69" s="87"/>
      <c r="VML69" s="87"/>
      <c r="VMM69" s="87"/>
      <c r="VMN69" s="87"/>
      <c r="VMT69" s="87"/>
      <c r="VMU69" s="87"/>
      <c r="VMV69" s="87"/>
      <c r="VMW69" s="87"/>
      <c r="VMX69" s="87"/>
      <c r="VMY69" s="87"/>
      <c r="VMZ69" s="87"/>
      <c r="VNA69" s="87"/>
      <c r="VNB69" s="87"/>
      <c r="VNC69" s="87"/>
      <c r="VNI69" s="87"/>
      <c r="VNJ69" s="87"/>
      <c r="VNK69" s="87"/>
      <c r="VNL69" s="87"/>
      <c r="VNM69" s="87"/>
      <c r="VNN69" s="87"/>
      <c r="VNO69" s="87"/>
      <c r="VNP69" s="87"/>
      <c r="VNQ69" s="87"/>
      <c r="VNR69" s="87"/>
      <c r="VNX69" s="87"/>
      <c r="VNY69" s="87"/>
      <c r="VNZ69" s="87"/>
      <c r="VOA69" s="87"/>
      <c r="VOB69" s="87"/>
      <c r="VOC69" s="87"/>
      <c r="VOD69" s="87"/>
      <c r="VOE69" s="87"/>
      <c r="VOF69" s="87"/>
      <c r="VOG69" s="87"/>
      <c r="VOM69" s="87"/>
      <c r="VON69" s="87"/>
      <c r="VOO69" s="87"/>
      <c r="VOP69" s="87"/>
      <c r="VOQ69" s="87"/>
      <c r="VOR69" s="87"/>
      <c r="VOS69" s="87"/>
      <c r="VOT69" s="87"/>
      <c r="VOU69" s="87"/>
      <c r="VOV69" s="87"/>
      <c r="VPB69" s="87"/>
      <c r="VPC69" s="87"/>
      <c r="VPD69" s="87"/>
      <c r="VPE69" s="87"/>
      <c r="VPF69" s="87"/>
      <c r="VPG69" s="87"/>
      <c r="VPH69" s="87"/>
      <c r="VPI69" s="87"/>
      <c r="VPJ69" s="87"/>
      <c r="VPK69" s="87"/>
      <c r="VPQ69" s="87"/>
      <c r="VPR69" s="87"/>
      <c r="VPS69" s="87"/>
      <c r="VPT69" s="87"/>
      <c r="VPU69" s="87"/>
      <c r="VPV69" s="87"/>
      <c r="VPW69" s="87"/>
      <c r="VPX69" s="87"/>
      <c r="VPY69" s="87"/>
      <c r="VPZ69" s="87"/>
      <c r="VQF69" s="87"/>
      <c r="VQG69" s="87"/>
      <c r="VQH69" s="87"/>
      <c r="VQI69" s="87"/>
      <c r="VQJ69" s="87"/>
      <c r="VQK69" s="87"/>
      <c r="VQL69" s="87"/>
      <c r="VQM69" s="87"/>
      <c r="VQN69" s="87"/>
      <c r="VQO69" s="87"/>
      <c r="VQU69" s="87"/>
      <c r="VQV69" s="87"/>
      <c r="VQW69" s="87"/>
      <c r="VQX69" s="87"/>
      <c r="VQY69" s="87"/>
      <c r="VQZ69" s="87"/>
      <c r="VRA69" s="87"/>
      <c r="VRB69" s="87"/>
      <c r="VRC69" s="87"/>
      <c r="VRD69" s="87"/>
      <c r="VRJ69" s="87"/>
      <c r="VRK69" s="87"/>
      <c r="VRL69" s="87"/>
      <c r="VRM69" s="87"/>
      <c r="VRN69" s="87"/>
      <c r="VRO69" s="87"/>
      <c r="VRP69" s="87"/>
      <c r="VRQ69" s="87"/>
      <c r="VRR69" s="87"/>
      <c r="VRS69" s="87"/>
      <c r="VRY69" s="87"/>
      <c r="VRZ69" s="87"/>
      <c r="VSA69" s="87"/>
      <c r="VSB69" s="87"/>
      <c r="VSC69" s="87"/>
      <c r="VSD69" s="87"/>
      <c r="VSE69" s="87"/>
      <c r="VSF69" s="87"/>
      <c r="VSG69" s="87"/>
      <c r="VSH69" s="87"/>
      <c r="VSN69" s="87"/>
      <c r="VSO69" s="87"/>
      <c r="VSP69" s="87"/>
      <c r="VSQ69" s="87"/>
      <c r="VSR69" s="87"/>
      <c r="VSS69" s="87"/>
      <c r="VST69" s="87"/>
      <c r="VSU69" s="87"/>
      <c r="VSV69" s="87"/>
      <c r="VSW69" s="87"/>
      <c r="VTC69" s="87"/>
      <c r="VTD69" s="87"/>
      <c r="VTE69" s="87"/>
      <c r="VTF69" s="87"/>
      <c r="VTG69" s="87"/>
      <c r="VTH69" s="87"/>
      <c r="VTI69" s="87"/>
      <c r="VTJ69" s="87"/>
      <c r="VTK69" s="87"/>
      <c r="VTL69" s="87"/>
      <c r="VTR69" s="87"/>
      <c r="VTS69" s="87"/>
      <c r="VTT69" s="87"/>
      <c r="VTU69" s="87"/>
      <c r="VTV69" s="87"/>
      <c r="VTW69" s="87"/>
      <c r="VTX69" s="87"/>
      <c r="VTY69" s="87"/>
      <c r="VTZ69" s="87"/>
      <c r="VUA69" s="87"/>
      <c r="VUG69" s="87"/>
      <c r="VUH69" s="87"/>
      <c r="VUI69" s="87"/>
      <c r="VUJ69" s="87"/>
      <c r="VUK69" s="87"/>
      <c r="VUL69" s="87"/>
      <c r="VUM69" s="87"/>
      <c r="VUN69" s="87"/>
      <c r="VUO69" s="87"/>
      <c r="VUP69" s="87"/>
      <c r="VUV69" s="87"/>
      <c r="VUW69" s="87"/>
      <c r="VUX69" s="87"/>
      <c r="VUY69" s="87"/>
      <c r="VUZ69" s="87"/>
      <c r="VVA69" s="87"/>
      <c r="VVB69" s="87"/>
      <c r="VVC69" s="87"/>
      <c r="VVD69" s="87"/>
      <c r="VVE69" s="87"/>
      <c r="VVK69" s="87"/>
      <c r="VVL69" s="87"/>
      <c r="VVM69" s="87"/>
      <c r="VVN69" s="87"/>
      <c r="VVO69" s="87"/>
      <c r="VVP69" s="87"/>
      <c r="VVQ69" s="87"/>
      <c r="VVR69" s="87"/>
      <c r="VVS69" s="87"/>
      <c r="VVT69" s="87"/>
      <c r="VVZ69" s="87"/>
      <c r="VWA69" s="87"/>
      <c r="VWB69" s="87"/>
      <c r="VWC69" s="87"/>
      <c r="VWD69" s="87"/>
      <c r="VWE69" s="87"/>
      <c r="VWF69" s="87"/>
      <c r="VWG69" s="87"/>
      <c r="VWH69" s="87"/>
      <c r="VWI69" s="87"/>
      <c r="VWO69" s="87"/>
      <c r="VWP69" s="87"/>
      <c r="VWQ69" s="87"/>
      <c r="VWR69" s="87"/>
      <c r="VWS69" s="87"/>
      <c r="VWT69" s="87"/>
      <c r="VWU69" s="87"/>
      <c r="VWV69" s="87"/>
      <c r="VWW69" s="87"/>
      <c r="VWX69" s="87"/>
      <c r="VXD69" s="87"/>
      <c r="VXE69" s="87"/>
      <c r="VXF69" s="87"/>
      <c r="VXG69" s="87"/>
      <c r="VXH69" s="87"/>
      <c r="VXI69" s="87"/>
      <c r="VXJ69" s="87"/>
      <c r="VXK69" s="87"/>
      <c r="VXL69" s="87"/>
      <c r="VXM69" s="87"/>
      <c r="VXS69" s="87"/>
      <c r="VXT69" s="87"/>
      <c r="VXU69" s="87"/>
      <c r="VXV69" s="87"/>
      <c r="VXW69" s="87"/>
      <c r="VXX69" s="87"/>
      <c r="VXY69" s="87"/>
      <c r="VXZ69" s="87"/>
      <c r="VYA69" s="87"/>
      <c r="VYB69" s="87"/>
      <c r="VYH69" s="87"/>
      <c r="VYI69" s="87"/>
      <c r="VYJ69" s="87"/>
      <c r="VYK69" s="87"/>
      <c r="VYL69" s="87"/>
      <c r="VYM69" s="87"/>
      <c r="VYN69" s="87"/>
      <c r="VYO69" s="87"/>
      <c r="VYP69" s="87"/>
      <c r="VYQ69" s="87"/>
      <c r="VYW69" s="87"/>
      <c r="VYX69" s="87"/>
      <c r="VYY69" s="87"/>
      <c r="VYZ69" s="87"/>
      <c r="VZA69" s="87"/>
      <c r="VZB69" s="87"/>
      <c r="VZC69" s="87"/>
      <c r="VZD69" s="87"/>
      <c r="VZE69" s="87"/>
      <c r="VZF69" s="87"/>
      <c r="VZL69" s="87"/>
      <c r="VZM69" s="87"/>
      <c r="VZN69" s="87"/>
      <c r="VZO69" s="87"/>
      <c r="VZP69" s="87"/>
      <c r="VZQ69" s="87"/>
      <c r="VZR69" s="87"/>
      <c r="VZS69" s="87"/>
      <c r="VZT69" s="87"/>
      <c r="VZU69" s="87"/>
      <c r="WAA69" s="87"/>
      <c r="WAB69" s="87"/>
      <c r="WAC69" s="87"/>
      <c r="WAD69" s="87"/>
      <c r="WAE69" s="87"/>
      <c r="WAF69" s="87"/>
      <c r="WAG69" s="87"/>
      <c r="WAH69" s="87"/>
      <c r="WAI69" s="87"/>
      <c r="WAJ69" s="87"/>
      <c r="WAP69" s="87"/>
      <c r="WAQ69" s="87"/>
      <c r="WAR69" s="87"/>
      <c r="WAS69" s="87"/>
      <c r="WAT69" s="87"/>
      <c r="WAU69" s="87"/>
      <c r="WAV69" s="87"/>
      <c r="WAW69" s="87"/>
      <c r="WAX69" s="87"/>
      <c r="WAY69" s="87"/>
      <c r="WBE69" s="87"/>
      <c r="WBF69" s="87"/>
      <c r="WBG69" s="87"/>
      <c r="WBH69" s="87"/>
      <c r="WBI69" s="87"/>
    </row>
    <row r="70" spans="8:1019 1025:4094 4100:8189 8195:11264 11270:12284 12290:15359 15365:15609">
      <c r="H70" s="86"/>
      <c r="I70" s="86"/>
      <c r="J70" s="86"/>
      <c r="L70" s="87"/>
      <c r="N70" s="87"/>
      <c r="O70" s="87"/>
      <c r="P70" s="87"/>
      <c r="Q70" s="87"/>
      <c r="R70" s="86"/>
      <c r="S70" s="86"/>
      <c r="T70" s="86"/>
      <c r="U70" s="86"/>
      <c r="V70" s="86"/>
      <c r="Z70" s="86"/>
      <c r="AA70" s="86"/>
      <c r="AB70" s="86"/>
      <c r="AC70" s="86"/>
      <c r="AD70" s="86"/>
      <c r="AE70" s="86"/>
      <c r="AF70" s="86"/>
      <c r="AG70" s="87"/>
      <c r="AH70" s="86" t="s">
        <v>210</v>
      </c>
      <c r="AI70" s="150">
        <f>SUMIFS($L:$L,$G:$G,"Cap",$I:$I,"&gt;0")</f>
        <v>990.34999999999991</v>
      </c>
      <c r="AJ70" s="87"/>
      <c r="AK70" s="87"/>
      <c r="AL70" s="153"/>
      <c r="AM70" s="87"/>
      <c r="AN70" s="86" t="s">
        <v>210</v>
      </c>
      <c r="AO70" s="150">
        <f>SUMIFS($L:$L,$G:$G,"Cap",$I:$I,"&gt;0")</f>
        <v>990.34999999999991</v>
      </c>
      <c r="AP70" s="87"/>
      <c r="AQ70" s="158"/>
      <c r="AT70" s="87"/>
      <c r="AU70" s="87"/>
      <c r="AV70" s="87"/>
      <c r="AW70" s="87"/>
      <c r="AX70" s="87"/>
      <c r="AY70" s="87"/>
      <c r="AZ70" s="87"/>
      <c r="BA70" s="87"/>
      <c r="BB70" s="87"/>
      <c r="BC70" s="87"/>
      <c r="BD70" s="87"/>
      <c r="BE70" s="87"/>
      <c r="BF70" s="87"/>
      <c r="BG70" s="87"/>
      <c r="BM70" s="87"/>
      <c r="BN70" s="87"/>
      <c r="BO70" s="87"/>
      <c r="BP70" s="87"/>
      <c r="BQ70" s="87"/>
      <c r="BR70" s="87"/>
      <c r="BS70" s="87"/>
      <c r="BT70" s="87"/>
      <c r="BU70" s="87"/>
      <c r="BV70" s="87"/>
      <c r="CB70" s="87"/>
      <c r="CC70" s="87"/>
      <c r="CD70" s="87"/>
      <c r="CE70" s="87"/>
      <c r="CF70" s="87"/>
      <c r="CG70" s="87"/>
      <c r="CH70" s="87"/>
      <c r="CI70" s="87"/>
      <c r="CJ70" s="87"/>
      <c r="CK70" s="87"/>
      <c r="CQ70" s="87"/>
      <c r="CR70" s="87"/>
      <c r="CS70" s="87"/>
      <c r="CT70" s="87"/>
      <c r="CU70" s="87"/>
      <c r="CV70" s="87"/>
      <c r="CW70" s="87"/>
      <c r="CX70" s="87"/>
      <c r="CY70" s="87"/>
      <c r="CZ70" s="87"/>
      <c r="DF70" s="87"/>
      <c r="DG70" s="87"/>
      <c r="DH70" s="87"/>
      <c r="DI70" s="87"/>
      <c r="DJ70" s="87"/>
      <c r="DK70" s="87"/>
      <c r="DL70" s="87"/>
      <c r="DM70" s="87"/>
      <c r="DN70" s="87"/>
      <c r="DO70" s="87"/>
      <c r="DU70" s="87"/>
      <c r="DV70" s="87"/>
      <c r="DW70" s="87"/>
      <c r="DX70" s="87"/>
      <c r="DY70" s="87"/>
      <c r="DZ70" s="87"/>
      <c r="EA70" s="87"/>
      <c r="EB70" s="87"/>
      <c r="EC70" s="87"/>
      <c r="ED70" s="87"/>
      <c r="EJ70" s="87"/>
      <c r="EK70" s="87"/>
      <c r="EL70" s="87"/>
      <c r="EM70" s="87"/>
      <c r="EN70" s="87"/>
      <c r="EO70" s="87"/>
      <c r="EP70" s="87"/>
      <c r="EQ70" s="87"/>
      <c r="ER70" s="87"/>
      <c r="ES70" s="87"/>
      <c r="EY70" s="87"/>
      <c r="EZ70" s="87"/>
      <c r="FA70" s="87"/>
      <c r="FB70" s="87"/>
      <c r="FC70" s="87"/>
      <c r="FD70" s="87"/>
      <c r="FE70" s="87"/>
      <c r="FF70" s="87"/>
      <c r="FG70" s="87"/>
      <c r="FH70" s="87"/>
      <c r="FN70" s="87"/>
      <c r="FO70" s="87"/>
      <c r="FP70" s="87"/>
      <c r="FQ70" s="87"/>
      <c r="FR70" s="87"/>
      <c r="FS70" s="87"/>
      <c r="FT70" s="87"/>
      <c r="FU70" s="87"/>
      <c r="FV70" s="87"/>
      <c r="FW70" s="87"/>
      <c r="GC70" s="87"/>
      <c r="GD70" s="87"/>
      <c r="GE70" s="87"/>
      <c r="GF70" s="87"/>
      <c r="GG70" s="87"/>
      <c r="GH70" s="87"/>
      <c r="GI70" s="87"/>
      <c r="GJ70" s="87"/>
      <c r="GK70" s="87"/>
      <c r="GL70" s="87"/>
      <c r="GR70" s="87"/>
      <c r="GS70" s="87"/>
      <c r="GT70" s="87"/>
      <c r="GU70" s="87"/>
      <c r="GV70" s="87"/>
      <c r="GW70" s="87"/>
      <c r="GX70" s="87"/>
      <c r="GY70" s="87"/>
      <c r="GZ70" s="87"/>
      <c r="HA70" s="87"/>
      <c r="HG70" s="87"/>
      <c r="HH70" s="87"/>
      <c r="HI70" s="87"/>
      <c r="HJ70" s="87"/>
      <c r="HK70" s="87"/>
      <c r="HL70" s="87"/>
      <c r="HM70" s="87"/>
      <c r="HN70" s="87"/>
      <c r="HO70" s="87"/>
      <c r="HP70" s="87"/>
      <c r="HV70" s="87"/>
      <c r="HW70" s="87"/>
      <c r="HX70" s="87"/>
      <c r="HY70" s="87"/>
      <c r="HZ70" s="87"/>
      <c r="IA70" s="87"/>
      <c r="IB70" s="87"/>
      <c r="IC70" s="87"/>
      <c r="ID70" s="87"/>
      <c r="IE70" s="87"/>
      <c r="IK70" s="87"/>
      <c r="IL70" s="87"/>
      <c r="IM70" s="87"/>
      <c r="IN70" s="87"/>
      <c r="IO70" s="87"/>
      <c r="IP70" s="87"/>
      <c r="IQ70" s="87"/>
      <c r="IR70" s="87"/>
      <c r="IS70" s="87"/>
      <c r="IT70" s="87"/>
      <c r="IZ70" s="87"/>
      <c r="JA70" s="87"/>
      <c r="JB70" s="87"/>
      <c r="JC70" s="87"/>
      <c r="JD70" s="87"/>
      <c r="JE70" s="87"/>
      <c r="JF70" s="87"/>
      <c r="JG70" s="87"/>
      <c r="JH70" s="87"/>
      <c r="JI70" s="87"/>
      <c r="JO70" s="87"/>
      <c r="JP70" s="87"/>
      <c r="JQ70" s="87"/>
      <c r="JR70" s="87"/>
      <c r="JS70" s="87"/>
      <c r="JT70" s="87"/>
      <c r="JU70" s="87"/>
      <c r="JV70" s="87"/>
      <c r="JW70" s="87"/>
      <c r="JX70" s="87"/>
      <c r="KD70" s="87"/>
      <c r="KE70" s="87"/>
      <c r="KF70" s="87"/>
      <c r="KG70" s="87"/>
      <c r="KH70" s="87"/>
      <c r="KI70" s="87"/>
      <c r="KJ70" s="87"/>
      <c r="KK70" s="87"/>
      <c r="KL70" s="87"/>
      <c r="KM70" s="87"/>
      <c r="KS70" s="87"/>
      <c r="KT70" s="87"/>
      <c r="KU70" s="87"/>
      <c r="KV70" s="87"/>
      <c r="KW70" s="87"/>
      <c r="KX70" s="87"/>
      <c r="KY70" s="87"/>
      <c r="KZ70" s="87"/>
      <c r="LA70" s="87"/>
      <c r="LB70" s="87"/>
      <c r="LH70" s="87"/>
      <c r="LI70" s="87"/>
      <c r="LJ70" s="87"/>
      <c r="LK70" s="87"/>
      <c r="LL70" s="87"/>
      <c r="LM70" s="87"/>
      <c r="LN70" s="87"/>
      <c r="LO70" s="87"/>
      <c r="LP70" s="87"/>
      <c r="LQ70" s="87"/>
      <c r="LW70" s="87"/>
      <c r="LX70" s="87"/>
      <c r="LY70" s="87"/>
      <c r="LZ70" s="87"/>
      <c r="MA70" s="87"/>
      <c r="MB70" s="87"/>
      <c r="MC70" s="87"/>
      <c r="MD70" s="87"/>
      <c r="ME70" s="87"/>
      <c r="MF70" s="87"/>
      <c r="ML70" s="87"/>
      <c r="MM70" s="87"/>
      <c r="MN70" s="87"/>
      <c r="MO70" s="87"/>
      <c r="MP70" s="87"/>
      <c r="MQ70" s="87"/>
      <c r="MR70" s="87"/>
      <c r="MS70" s="87"/>
      <c r="MT70" s="87"/>
      <c r="MU70" s="87"/>
      <c r="NA70" s="87"/>
      <c r="NB70" s="87"/>
      <c r="NC70" s="87"/>
      <c r="ND70" s="87"/>
      <c r="NE70" s="87"/>
      <c r="NF70" s="87"/>
      <c r="NG70" s="87"/>
      <c r="NH70" s="87"/>
      <c r="NI70" s="87"/>
      <c r="NJ70" s="87"/>
      <c r="NP70" s="87"/>
      <c r="NQ70" s="87"/>
      <c r="NR70" s="87"/>
      <c r="NS70" s="87"/>
      <c r="NT70" s="87"/>
      <c r="NU70" s="87"/>
      <c r="NV70" s="87"/>
      <c r="NW70" s="87"/>
      <c r="NX70" s="87"/>
      <c r="NY70" s="87"/>
      <c r="OE70" s="87"/>
      <c r="OF70" s="87"/>
      <c r="OG70" s="87"/>
      <c r="OH70" s="87"/>
      <c r="OI70" s="87"/>
      <c r="OJ70" s="87"/>
      <c r="OK70" s="87"/>
      <c r="OL70" s="87"/>
      <c r="OM70" s="87"/>
      <c r="ON70" s="87"/>
      <c r="OT70" s="87"/>
      <c r="OU70" s="87"/>
      <c r="OV70" s="87"/>
      <c r="OW70" s="87"/>
      <c r="OX70" s="87"/>
      <c r="OY70" s="87"/>
      <c r="OZ70" s="87"/>
      <c r="PA70" s="87"/>
      <c r="PB70" s="87"/>
      <c r="PC70" s="87"/>
      <c r="PI70" s="87"/>
      <c r="PJ70" s="87"/>
      <c r="PK70" s="87"/>
      <c r="PL70" s="87"/>
      <c r="PM70" s="87"/>
      <c r="PN70" s="87"/>
      <c r="PO70" s="87"/>
      <c r="PP70" s="87"/>
      <c r="PQ70" s="87"/>
      <c r="PR70" s="87"/>
      <c r="PX70" s="87"/>
      <c r="PY70" s="87"/>
      <c r="PZ70" s="87"/>
      <c r="QA70" s="87"/>
      <c r="QB70" s="87"/>
      <c r="QC70" s="87"/>
      <c r="QD70" s="87"/>
      <c r="QE70" s="87"/>
      <c r="QF70" s="87"/>
      <c r="QG70" s="87"/>
      <c r="QM70" s="87"/>
      <c r="QN70" s="87"/>
      <c r="QO70" s="87"/>
      <c r="QP70" s="87"/>
      <c r="QQ70" s="87"/>
      <c r="QR70" s="87"/>
      <c r="QS70" s="87"/>
      <c r="QT70" s="87"/>
      <c r="QU70" s="87"/>
      <c r="QV70" s="87"/>
      <c r="RB70" s="87"/>
      <c r="RC70" s="87"/>
      <c r="RD70" s="87"/>
      <c r="RE70" s="87"/>
      <c r="RF70" s="87"/>
      <c r="RG70" s="87"/>
      <c r="RH70" s="87"/>
      <c r="RI70" s="87"/>
      <c r="RJ70" s="87"/>
      <c r="RK70" s="87"/>
      <c r="RQ70" s="87"/>
      <c r="RR70" s="87"/>
      <c r="RS70" s="87"/>
      <c r="RT70" s="87"/>
      <c r="RU70" s="87"/>
      <c r="RV70" s="87"/>
      <c r="RW70" s="87"/>
      <c r="RX70" s="87"/>
      <c r="RY70" s="87"/>
      <c r="RZ70" s="87"/>
      <c r="SF70" s="87"/>
      <c r="SG70" s="87"/>
      <c r="SH70" s="87"/>
      <c r="SI70" s="87"/>
      <c r="SJ70" s="87"/>
      <c r="SK70" s="87"/>
      <c r="SL70" s="87"/>
      <c r="SM70" s="87"/>
      <c r="SN70" s="87"/>
      <c r="SO70" s="87"/>
      <c r="SU70" s="87"/>
      <c r="SV70" s="87"/>
      <c r="SW70" s="87"/>
      <c r="SX70" s="87"/>
      <c r="SY70" s="87"/>
      <c r="SZ70" s="87"/>
      <c r="TA70" s="87"/>
      <c r="TB70" s="87"/>
      <c r="TC70" s="87"/>
      <c r="TD70" s="87"/>
      <c r="TJ70" s="87"/>
      <c r="TK70" s="87"/>
      <c r="TL70" s="87"/>
      <c r="TM70" s="87"/>
      <c r="TN70" s="87"/>
      <c r="TO70" s="87"/>
      <c r="TP70" s="87"/>
      <c r="TQ70" s="87"/>
      <c r="TR70" s="87"/>
      <c r="TS70" s="87"/>
      <c r="TY70" s="87"/>
      <c r="TZ70" s="87"/>
      <c r="UA70" s="87"/>
      <c r="UB70" s="87"/>
      <c r="UC70" s="87"/>
      <c r="UD70" s="87"/>
      <c r="UE70" s="87"/>
      <c r="UF70" s="87"/>
      <c r="UG70" s="87"/>
      <c r="UH70" s="87"/>
      <c r="UN70" s="87"/>
      <c r="UO70" s="87"/>
      <c r="UP70" s="87"/>
      <c r="UQ70" s="87"/>
      <c r="UR70" s="87"/>
      <c r="US70" s="87"/>
      <c r="UT70" s="87"/>
      <c r="UU70" s="87"/>
      <c r="UV70" s="87"/>
      <c r="UW70" s="87"/>
      <c r="VC70" s="87"/>
      <c r="VD70" s="87"/>
      <c r="VE70" s="87"/>
      <c r="VF70" s="87"/>
      <c r="VG70" s="87"/>
      <c r="VH70" s="87"/>
      <c r="VI70" s="87"/>
      <c r="VJ70" s="87"/>
      <c r="VK70" s="87"/>
      <c r="VL70" s="87"/>
      <c r="VR70" s="87"/>
      <c r="VS70" s="87"/>
      <c r="VT70" s="87"/>
      <c r="VU70" s="87"/>
      <c r="VV70" s="87"/>
      <c r="VW70" s="87"/>
      <c r="VX70" s="87"/>
      <c r="VY70" s="87"/>
      <c r="VZ70" s="87"/>
      <c r="WA70" s="87"/>
      <c r="WG70" s="87"/>
      <c r="WH70" s="87"/>
      <c r="WI70" s="87"/>
      <c r="WJ70" s="87"/>
      <c r="WK70" s="87"/>
      <c r="WL70" s="87"/>
      <c r="WM70" s="87"/>
      <c r="WN70" s="87"/>
      <c r="WO70" s="87"/>
      <c r="WP70" s="87"/>
      <c r="WV70" s="87"/>
      <c r="WW70" s="87"/>
      <c r="WX70" s="87"/>
      <c r="WY70" s="87"/>
      <c r="WZ70" s="87"/>
      <c r="XA70" s="87"/>
      <c r="XB70" s="87"/>
      <c r="XC70" s="87"/>
      <c r="XD70" s="87"/>
      <c r="XE70" s="87"/>
      <c r="XK70" s="87"/>
      <c r="XL70" s="87"/>
      <c r="XM70" s="87"/>
      <c r="XN70" s="87"/>
      <c r="XO70" s="87"/>
      <c r="XP70" s="87"/>
      <c r="XQ70" s="87"/>
      <c r="XR70" s="87"/>
      <c r="XS70" s="87"/>
      <c r="XT70" s="87"/>
      <c r="XZ70" s="87"/>
      <c r="YA70" s="87"/>
      <c r="YB70" s="87"/>
      <c r="YC70" s="87"/>
      <c r="YD70" s="87"/>
      <c r="YE70" s="87"/>
      <c r="YF70" s="87"/>
      <c r="YG70" s="87"/>
      <c r="YH70" s="87"/>
      <c r="YI70" s="87"/>
      <c r="YO70" s="87"/>
      <c r="YP70" s="87"/>
      <c r="YQ70" s="87"/>
      <c r="YR70" s="87"/>
      <c r="YS70" s="87"/>
      <c r="YT70" s="87"/>
      <c r="YU70" s="87"/>
      <c r="YV70" s="87"/>
      <c r="YW70" s="87"/>
      <c r="YX70" s="87"/>
      <c r="ZD70" s="87"/>
      <c r="ZE70" s="87"/>
      <c r="ZF70" s="87"/>
      <c r="ZG70" s="87"/>
      <c r="ZH70" s="87"/>
      <c r="ZI70" s="87"/>
      <c r="ZJ70" s="87"/>
      <c r="ZK70" s="87"/>
      <c r="ZL70" s="87"/>
      <c r="ZM70" s="87"/>
      <c r="ZS70" s="87"/>
      <c r="ZT70" s="87"/>
      <c r="ZU70" s="87"/>
      <c r="ZV70" s="87"/>
      <c r="ZW70" s="87"/>
      <c r="ZX70" s="87"/>
      <c r="ZY70" s="87"/>
      <c r="ZZ70" s="87"/>
      <c r="AAA70" s="87"/>
      <c r="AAB70" s="87"/>
      <c r="AAH70" s="87"/>
      <c r="AAI70" s="87"/>
      <c r="AAJ70" s="87"/>
      <c r="AAK70" s="87"/>
      <c r="AAL70" s="87"/>
      <c r="AAM70" s="87"/>
      <c r="AAN70" s="87"/>
      <c r="AAO70" s="87"/>
      <c r="AAP70" s="87"/>
      <c r="AAQ70" s="87"/>
      <c r="AAW70" s="87"/>
      <c r="AAX70" s="87"/>
      <c r="AAY70" s="87"/>
      <c r="AAZ70" s="87"/>
      <c r="ABA70" s="87"/>
      <c r="ABB70" s="87"/>
      <c r="ABC70" s="87"/>
      <c r="ABD70" s="87"/>
      <c r="ABE70" s="87"/>
      <c r="ABF70" s="87"/>
      <c r="ABL70" s="87"/>
      <c r="ABM70" s="87"/>
      <c r="ABN70" s="87"/>
      <c r="ABO70" s="87"/>
      <c r="ABP70" s="87"/>
      <c r="ABQ70" s="87"/>
      <c r="ABR70" s="87"/>
      <c r="ABS70" s="87"/>
      <c r="ABT70" s="87"/>
      <c r="ABU70" s="87"/>
      <c r="ACA70" s="87"/>
      <c r="ACB70" s="87"/>
      <c r="ACC70" s="87"/>
      <c r="ACD70" s="87"/>
      <c r="ACE70" s="87"/>
      <c r="ACF70" s="87"/>
      <c r="ACG70" s="87"/>
      <c r="ACH70" s="87"/>
      <c r="ACI70" s="87"/>
      <c r="ACJ70" s="87"/>
      <c r="ACP70" s="87"/>
      <c r="ACQ70" s="87"/>
      <c r="ACR70" s="87"/>
      <c r="ACS70" s="87"/>
      <c r="ACT70" s="87"/>
      <c r="ACU70" s="87"/>
      <c r="ACV70" s="87"/>
      <c r="ACW70" s="87"/>
      <c r="ACX70" s="87"/>
      <c r="ACY70" s="87"/>
      <c r="ADE70" s="87"/>
      <c r="ADF70" s="87"/>
      <c r="ADG70" s="87"/>
      <c r="ADH70" s="87"/>
      <c r="ADI70" s="87"/>
      <c r="ADJ70" s="87"/>
      <c r="ADK70" s="87"/>
      <c r="ADL70" s="87"/>
      <c r="ADM70" s="87"/>
      <c r="ADN70" s="87"/>
      <c r="ADT70" s="87"/>
      <c r="ADU70" s="87"/>
      <c r="ADV70" s="87"/>
      <c r="ADW70" s="87"/>
      <c r="ADX70" s="87"/>
      <c r="ADY70" s="87"/>
      <c r="ADZ70" s="87"/>
      <c r="AEA70" s="87"/>
      <c r="AEB70" s="87"/>
      <c r="AEC70" s="87"/>
      <c r="AEI70" s="87"/>
      <c r="AEJ70" s="87"/>
      <c r="AEK70" s="87"/>
      <c r="AEL70" s="87"/>
      <c r="AEM70" s="87"/>
      <c r="AEN70" s="87"/>
      <c r="AEO70" s="87"/>
      <c r="AEP70" s="87"/>
      <c r="AEQ70" s="87"/>
      <c r="AER70" s="87"/>
      <c r="AEX70" s="87"/>
      <c r="AEY70" s="87"/>
      <c r="AEZ70" s="87"/>
      <c r="AFA70" s="87"/>
      <c r="AFB70" s="87"/>
      <c r="AFC70" s="87"/>
      <c r="AFD70" s="87"/>
      <c r="AFE70" s="87"/>
      <c r="AFF70" s="87"/>
      <c r="AFG70" s="87"/>
      <c r="AFM70" s="87"/>
      <c r="AFN70" s="87"/>
      <c r="AFO70" s="87"/>
      <c r="AFP70" s="87"/>
      <c r="AFQ70" s="87"/>
      <c r="AFR70" s="87"/>
      <c r="AFS70" s="87"/>
      <c r="AFT70" s="87"/>
      <c r="AFU70" s="87"/>
      <c r="AFV70" s="87"/>
      <c r="AGB70" s="87"/>
      <c r="AGC70" s="87"/>
      <c r="AGD70" s="87"/>
      <c r="AGE70" s="87"/>
      <c r="AGF70" s="87"/>
      <c r="AGG70" s="87"/>
      <c r="AGH70" s="87"/>
      <c r="AGI70" s="87"/>
      <c r="AGJ70" s="87"/>
      <c r="AGK70" s="87"/>
      <c r="AGQ70" s="87"/>
      <c r="AGR70" s="87"/>
      <c r="AGS70" s="87"/>
      <c r="AGT70" s="87"/>
      <c r="AGU70" s="87"/>
      <c r="AGV70" s="87"/>
      <c r="AGW70" s="87"/>
      <c r="AGX70" s="87"/>
      <c r="AGY70" s="87"/>
      <c r="AGZ70" s="87"/>
      <c r="AHF70" s="87"/>
      <c r="AHG70" s="87"/>
      <c r="AHH70" s="87"/>
      <c r="AHI70" s="87"/>
      <c r="AHJ70" s="87"/>
      <c r="AHK70" s="87"/>
      <c r="AHL70" s="87"/>
      <c r="AHM70" s="87"/>
      <c r="AHN70" s="87"/>
      <c r="AHO70" s="87"/>
      <c r="AHU70" s="87"/>
      <c r="AHV70" s="87"/>
      <c r="AHW70" s="87"/>
      <c r="AHX70" s="87"/>
      <c r="AHY70" s="87"/>
      <c r="AHZ70" s="87"/>
      <c r="AIA70" s="87"/>
      <c r="AIB70" s="87"/>
      <c r="AIC70" s="87"/>
      <c r="AID70" s="87"/>
      <c r="AIJ70" s="87"/>
      <c r="AIK70" s="87"/>
      <c r="AIL70" s="87"/>
      <c r="AIM70" s="87"/>
      <c r="AIN70" s="87"/>
      <c r="AIO70" s="87"/>
      <c r="AIP70" s="87"/>
      <c r="AIQ70" s="87"/>
      <c r="AIR70" s="87"/>
      <c r="AIS70" s="87"/>
      <c r="AIY70" s="87"/>
      <c r="AIZ70" s="87"/>
      <c r="AJA70" s="87"/>
      <c r="AJB70" s="87"/>
      <c r="AJC70" s="87"/>
      <c r="AJD70" s="87"/>
      <c r="AJE70" s="87"/>
      <c r="AJF70" s="87"/>
      <c r="AJG70" s="87"/>
      <c r="AJH70" s="87"/>
      <c r="AJN70" s="87"/>
      <c r="AJO70" s="87"/>
      <c r="AJP70" s="87"/>
      <c r="AJQ70" s="87"/>
      <c r="AJR70" s="87"/>
      <c r="AJS70" s="87"/>
      <c r="AJT70" s="87"/>
      <c r="AJU70" s="87"/>
      <c r="AJV70" s="87"/>
      <c r="AJW70" s="87"/>
      <c r="AKC70" s="87"/>
      <c r="AKD70" s="87"/>
      <c r="AKE70" s="87"/>
      <c r="AKF70" s="87"/>
      <c r="AKG70" s="87"/>
      <c r="AKH70" s="87"/>
      <c r="AKI70" s="87"/>
      <c r="AKJ70" s="87"/>
      <c r="AKK70" s="87"/>
      <c r="AKL70" s="87"/>
      <c r="AKR70" s="87"/>
      <c r="AKS70" s="87"/>
      <c r="AKT70" s="87"/>
      <c r="AKU70" s="87"/>
      <c r="AKV70" s="87"/>
      <c r="AKW70" s="87"/>
      <c r="AKX70" s="87"/>
      <c r="AKY70" s="87"/>
      <c r="AKZ70" s="87"/>
      <c r="ALA70" s="87"/>
      <c r="ALG70" s="87"/>
      <c r="ALH70" s="87"/>
      <c r="ALI70" s="87"/>
      <c r="ALJ70" s="87"/>
      <c r="ALK70" s="87"/>
      <c r="ALL70" s="87"/>
      <c r="ALM70" s="87"/>
      <c r="ALN70" s="87"/>
      <c r="ALO70" s="87"/>
      <c r="ALP70" s="87"/>
      <c r="ALV70" s="87"/>
      <c r="ALW70" s="87"/>
      <c r="ALX70" s="87"/>
      <c r="ALY70" s="87"/>
      <c r="ALZ70" s="87"/>
      <c r="AMA70" s="87"/>
      <c r="AMB70" s="87"/>
      <c r="AMC70" s="87"/>
      <c r="AMD70" s="87"/>
      <c r="AME70" s="87"/>
      <c r="AMK70" s="87"/>
      <c r="AML70" s="87"/>
      <c r="AMM70" s="87"/>
      <c r="AMN70" s="87"/>
      <c r="AMO70" s="87"/>
      <c r="AMP70" s="87"/>
      <c r="AMQ70" s="87"/>
      <c r="AMR70" s="87"/>
      <c r="AMS70" s="87"/>
      <c r="AMT70" s="87"/>
      <c r="AMZ70" s="87"/>
      <c r="ANA70" s="87"/>
      <c r="ANB70" s="87"/>
      <c r="ANC70" s="87"/>
      <c r="AND70" s="87"/>
      <c r="ANE70" s="87"/>
      <c r="ANF70" s="87"/>
      <c r="ANG70" s="87"/>
      <c r="ANH70" s="87"/>
      <c r="ANI70" s="87"/>
      <c r="ANO70" s="87"/>
      <c r="ANP70" s="87"/>
      <c r="ANQ70" s="87"/>
      <c r="ANR70" s="87"/>
      <c r="ANS70" s="87"/>
      <c r="ANT70" s="87"/>
      <c r="ANU70" s="87"/>
      <c r="ANV70" s="87"/>
      <c r="ANW70" s="87"/>
      <c r="ANX70" s="87"/>
      <c r="AOD70" s="87"/>
      <c r="AOE70" s="87"/>
      <c r="AOF70" s="87"/>
      <c r="AOG70" s="87"/>
      <c r="AOH70" s="87"/>
      <c r="AOI70" s="87"/>
      <c r="AOJ70" s="87"/>
      <c r="AOK70" s="87"/>
      <c r="AOL70" s="87"/>
      <c r="AOM70" s="87"/>
      <c r="AOS70" s="87"/>
      <c r="AOT70" s="87"/>
      <c r="AOU70" s="87"/>
      <c r="AOV70" s="87"/>
      <c r="AOW70" s="87"/>
      <c r="AOX70" s="87"/>
      <c r="AOY70" s="87"/>
      <c r="AOZ70" s="87"/>
      <c r="APA70" s="87"/>
      <c r="APB70" s="87"/>
      <c r="APH70" s="87"/>
      <c r="API70" s="87"/>
      <c r="APJ70" s="87"/>
      <c r="APK70" s="87"/>
      <c r="APL70" s="87"/>
      <c r="APM70" s="87"/>
      <c r="APN70" s="87"/>
      <c r="APO70" s="87"/>
      <c r="APP70" s="87"/>
      <c r="APQ70" s="87"/>
      <c r="APW70" s="87"/>
      <c r="APX70" s="87"/>
      <c r="APY70" s="87"/>
      <c r="APZ70" s="87"/>
      <c r="AQA70" s="87"/>
      <c r="AQB70" s="87"/>
      <c r="AQC70" s="87"/>
      <c r="AQD70" s="87"/>
      <c r="AQE70" s="87"/>
      <c r="AQF70" s="87"/>
      <c r="AQL70" s="87"/>
      <c r="AQM70" s="87"/>
      <c r="AQN70" s="87"/>
      <c r="AQO70" s="87"/>
      <c r="AQP70" s="87"/>
      <c r="AQQ70" s="87"/>
      <c r="AQR70" s="87"/>
      <c r="AQS70" s="87"/>
      <c r="AQT70" s="87"/>
      <c r="AQU70" s="87"/>
      <c r="ARA70" s="87"/>
      <c r="ARB70" s="87"/>
      <c r="ARC70" s="87"/>
      <c r="ARD70" s="87"/>
      <c r="ARE70" s="87"/>
      <c r="ARF70" s="87"/>
      <c r="ARG70" s="87"/>
      <c r="ARH70" s="87"/>
      <c r="ARI70" s="87"/>
      <c r="ARJ70" s="87"/>
      <c r="ARP70" s="87"/>
      <c r="ARQ70" s="87"/>
      <c r="ARR70" s="87"/>
      <c r="ARS70" s="87"/>
      <c r="ART70" s="87"/>
      <c r="ARU70" s="87"/>
      <c r="ARV70" s="87"/>
      <c r="ARW70" s="87"/>
      <c r="ARX70" s="87"/>
      <c r="ARY70" s="87"/>
      <c r="ASE70" s="87"/>
      <c r="ASF70" s="87"/>
      <c r="ASG70" s="87"/>
      <c r="ASH70" s="87"/>
      <c r="ASI70" s="87"/>
      <c r="ASJ70" s="87"/>
      <c r="ASK70" s="87"/>
      <c r="ASL70" s="87"/>
      <c r="ASM70" s="87"/>
      <c r="ASN70" s="87"/>
      <c r="AST70" s="87"/>
      <c r="ASU70" s="87"/>
      <c r="ASV70" s="87"/>
      <c r="ASW70" s="87"/>
      <c r="ASX70" s="87"/>
      <c r="ASY70" s="87"/>
      <c r="ASZ70" s="87"/>
      <c r="ATA70" s="87"/>
      <c r="ATB70" s="87"/>
      <c r="ATC70" s="87"/>
      <c r="ATI70" s="87"/>
      <c r="ATJ70" s="87"/>
      <c r="ATK70" s="87"/>
      <c r="ATL70" s="87"/>
      <c r="ATM70" s="87"/>
      <c r="ATN70" s="87"/>
      <c r="ATO70" s="87"/>
      <c r="ATP70" s="87"/>
      <c r="ATQ70" s="87"/>
      <c r="ATR70" s="87"/>
      <c r="ATX70" s="87"/>
      <c r="ATY70" s="87"/>
      <c r="ATZ70" s="87"/>
      <c r="AUA70" s="87"/>
      <c r="AUB70" s="87"/>
      <c r="AUC70" s="87"/>
      <c r="AUD70" s="87"/>
      <c r="AUE70" s="87"/>
      <c r="AUF70" s="87"/>
      <c r="AUG70" s="87"/>
      <c r="AUM70" s="87"/>
      <c r="AUN70" s="87"/>
      <c r="AUO70" s="87"/>
      <c r="AUP70" s="87"/>
      <c r="AUQ70" s="87"/>
      <c r="AUR70" s="87"/>
      <c r="AUS70" s="87"/>
      <c r="AUT70" s="87"/>
      <c r="AUU70" s="87"/>
      <c r="AUV70" s="87"/>
      <c r="AVB70" s="87"/>
      <c r="AVC70" s="87"/>
      <c r="AVD70" s="87"/>
      <c r="AVE70" s="87"/>
      <c r="AVF70" s="87"/>
      <c r="AVG70" s="87"/>
      <c r="AVH70" s="87"/>
      <c r="AVI70" s="87"/>
      <c r="AVJ70" s="87"/>
      <c r="AVK70" s="87"/>
      <c r="AVQ70" s="87"/>
      <c r="AVR70" s="87"/>
      <c r="AVS70" s="87"/>
      <c r="AVT70" s="87"/>
      <c r="AVU70" s="87"/>
      <c r="AVV70" s="87"/>
      <c r="AVW70" s="87"/>
      <c r="AVX70" s="87"/>
      <c r="AVY70" s="87"/>
      <c r="AVZ70" s="87"/>
      <c r="AWF70" s="87"/>
      <c r="AWG70" s="87"/>
      <c r="AWH70" s="87"/>
      <c r="AWI70" s="87"/>
      <c r="AWJ70" s="87"/>
      <c r="AWK70" s="87"/>
      <c r="AWL70" s="87"/>
      <c r="AWM70" s="87"/>
      <c r="AWN70" s="87"/>
      <c r="AWO70" s="87"/>
      <c r="AWU70" s="87"/>
      <c r="AWV70" s="87"/>
      <c r="AWW70" s="87"/>
      <c r="AWX70" s="87"/>
      <c r="AWY70" s="87"/>
      <c r="AWZ70" s="87"/>
      <c r="AXA70" s="87"/>
      <c r="AXB70" s="87"/>
      <c r="AXC70" s="87"/>
      <c r="AXD70" s="87"/>
      <c r="AXJ70" s="87"/>
      <c r="AXK70" s="87"/>
      <c r="AXL70" s="87"/>
      <c r="AXM70" s="87"/>
      <c r="AXN70" s="87"/>
      <c r="AXO70" s="87"/>
      <c r="AXP70" s="87"/>
      <c r="AXQ70" s="87"/>
      <c r="AXR70" s="87"/>
      <c r="AXS70" s="87"/>
      <c r="AXY70" s="87"/>
      <c r="AXZ70" s="87"/>
      <c r="AYA70" s="87"/>
      <c r="AYB70" s="87"/>
      <c r="AYC70" s="87"/>
      <c r="AYD70" s="87"/>
      <c r="AYE70" s="87"/>
      <c r="AYF70" s="87"/>
      <c r="AYG70" s="87"/>
      <c r="AYH70" s="87"/>
      <c r="AYN70" s="87"/>
      <c r="AYO70" s="87"/>
      <c r="AYP70" s="87"/>
      <c r="AYQ70" s="87"/>
      <c r="AYR70" s="87"/>
      <c r="AYS70" s="87"/>
      <c r="AYT70" s="87"/>
      <c r="AYU70" s="87"/>
      <c r="AYV70" s="87"/>
      <c r="AYW70" s="87"/>
      <c r="AZC70" s="87"/>
      <c r="AZD70" s="87"/>
      <c r="AZE70" s="87"/>
      <c r="AZF70" s="87"/>
      <c r="AZG70" s="87"/>
      <c r="AZH70" s="87"/>
      <c r="AZI70" s="87"/>
      <c r="AZJ70" s="87"/>
      <c r="AZK70" s="87"/>
      <c r="AZL70" s="87"/>
      <c r="AZR70" s="87"/>
      <c r="AZS70" s="87"/>
      <c r="AZT70" s="87"/>
      <c r="AZU70" s="87"/>
      <c r="AZV70" s="87"/>
      <c r="AZW70" s="87"/>
      <c r="AZX70" s="87"/>
      <c r="AZY70" s="87"/>
      <c r="AZZ70" s="87"/>
      <c r="BAA70" s="87"/>
      <c r="BAG70" s="87"/>
      <c r="BAH70" s="87"/>
      <c r="BAI70" s="87"/>
      <c r="BAJ70" s="87"/>
      <c r="BAK70" s="87"/>
      <c r="BAL70" s="87"/>
      <c r="BAM70" s="87"/>
      <c r="BAN70" s="87"/>
      <c r="BAO70" s="87"/>
      <c r="BAP70" s="87"/>
      <c r="BAV70" s="87"/>
      <c r="BAW70" s="87"/>
      <c r="BAX70" s="87"/>
      <c r="BAY70" s="87"/>
      <c r="BAZ70" s="87"/>
      <c r="BBA70" s="87"/>
      <c r="BBB70" s="87"/>
      <c r="BBC70" s="87"/>
      <c r="BBD70" s="87"/>
      <c r="BBE70" s="87"/>
      <c r="BBK70" s="87"/>
      <c r="BBL70" s="87"/>
      <c r="BBM70" s="87"/>
      <c r="BBN70" s="87"/>
      <c r="BBO70" s="87"/>
      <c r="BBP70" s="87"/>
      <c r="BBQ70" s="87"/>
      <c r="BBR70" s="87"/>
      <c r="BBS70" s="87"/>
      <c r="BBT70" s="87"/>
      <c r="BBZ70" s="87"/>
      <c r="BCA70" s="87"/>
      <c r="BCB70" s="87"/>
      <c r="BCC70" s="87"/>
      <c r="BCD70" s="87"/>
      <c r="BCE70" s="87"/>
      <c r="BCF70" s="87"/>
      <c r="BCG70" s="87"/>
      <c r="BCH70" s="87"/>
      <c r="BCI70" s="87"/>
      <c r="BCO70" s="87"/>
      <c r="BCP70" s="87"/>
      <c r="BCQ70" s="87"/>
      <c r="BCR70" s="87"/>
      <c r="BCS70" s="87"/>
      <c r="BCT70" s="87"/>
      <c r="BCU70" s="87"/>
      <c r="BCV70" s="87"/>
      <c r="BCW70" s="87"/>
      <c r="BCX70" s="87"/>
      <c r="BDD70" s="87"/>
      <c r="BDE70" s="87"/>
      <c r="BDF70" s="87"/>
      <c r="BDG70" s="87"/>
      <c r="BDH70" s="87"/>
      <c r="BDI70" s="87"/>
      <c r="BDJ70" s="87"/>
      <c r="BDK70" s="87"/>
      <c r="BDL70" s="87"/>
      <c r="BDM70" s="87"/>
      <c r="BDS70" s="87"/>
      <c r="BDT70" s="87"/>
      <c r="BDU70" s="87"/>
      <c r="BDV70" s="87"/>
      <c r="BDW70" s="87"/>
      <c r="BDX70" s="87"/>
      <c r="BDY70" s="87"/>
      <c r="BDZ70" s="87"/>
      <c r="BEA70" s="87"/>
      <c r="BEB70" s="87"/>
      <c r="BEH70" s="87"/>
      <c r="BEI70" s="87"/>
      <c r="BEJ70" s="87"/>
      <c r="BEK70" s="87"/>
      <c r="BEL70" s="87"/>
      <c r="BEM70" s="87"/>
      <c r="BEN70" s="87"/>
      <c r="BEO70" s="87"/>
      <c r="BEP70" s="87"/>
      <c r="BEQ70" s="87"/>
      <c r="BEW70" s="87"/>
      <c r="BEX70" s="87"/>
      <c r="BEY70" s="87"/>
      <c r="BEZ70" s="87"/>
      <c r="BFA70" s="87"/>
      <c r="BFB70" s="87"/>
      <c r="BFC70" s="87"/>
      <c r="BFD70" s="87"/>
      <c r="BFE70" s="87"/>
      <c r="BFF70" s="87"/>
      <c r="BFL70" s="87"/>
      <c r="BFM70" s="87"/>
      <c r="BFN70" s="87"/>
      <c r="BFO70" s="87"/>
      <c r="BFP70" s="87"/>
      <c r="BFQ70" s="87"/>
      <c r="BFR70" s="87"/>
      <c r="BFS70" s="87"/>
      <c r="BFT70" s="87"/>
      <c r="BFU70" s="87"/>
      <c r="BGA70" s="87"/>
      <c r="BGB70" s="87"/>
      <c r="BGC70" s="87"/>
      <c r="BGD70" s="87"/>
      <c r="BGE70" s="87"/>
      <c r="BGF70" s="87"/>
      <c r="BGG70" s="87"/>
      <c r="BGH70" s="87"/>
      <c r="BGI70" s="87"/>
      <c r="BGJ70" s="87"/>
      <c r="BGP70" s="87"/>
      <c r="BGQ70" s="87"/>
      <c r="BGR70" s="87"/>
      <c r="BGS70" s="87"/>
      <c r="BGT70" s="87"/>
      <c r="BGU70" s="87"/>
      <c r="BGV70" s="87"/>
      <c r="BGW70" s="87"/>
      <c r="BGX70" s="87"/>
      <c r="BGY70" s="87"/>
      <c r="BHE70" s="87"/>
      <c r="BHF70" s="87"/>
      <c r="BHG70" s="87"/>
      <c r="BHH70" s="87"/>
      <c r="BHI70" s="87"/>
      <c r="BHJ70" s="87"/>
      <c r="BHK70" s="87"/>
      <c r="BHL70" s="87"/>
      <c r="BHM70" s="87"/>
      <c r="BHN70" s="87"/>
      <c r="BHT70" s="87"/>
      <c r="BHU70" s="87"/>
      <c r="BHV70" s="87"/>
      <c r="BHW70" s="87"/>
      <c r="BHX70" s="87"/>
      <c r="BHY70" s="87"/>
      <c r="BHZ70" s="87"/>
      <c r="BIA70" s="87"/>
      <c r="BIB70" s="87"/>
      <c r="BIC70" s="87"/>
      <c r="BII70" s="87"/>
      <c r="BIJ70" s="87"/>
      <c r="BIK70" s="87"/>
      <c r="BIL70" s="87"/>
      <c r="BIM70" s="87"/>
      <c r="BIN70" s="87"/>
      <c r="BIO70" s="87"/>
      <c r="BIP70" s="87"/>
      <c r="BIQ70" s="87"/>
      <c r="BIR70" s="87"/>
      <c r="BIX70" s="87"/>
      <c r="BIY70" s="87"/>
      <c r="BIZ70" s="87"/>
      <c r="BJA70" s="87"/>
      <c r="BJB70" s="87"/>
      <c r="BJC70" s="87"/>
      <c r="BJD70" s="87"/>
      <c r="BJE70" s="87"/>
      <c r="BJF70" s="87"/>
      <c r="BJG70" s="87"/>
      <c r="BJM70" s="87"/>
      <c r="BJN70" s="87"/>
      <c r="BJO70" s="87"/>
      <c r="BJP70" s="87"/>
      <c r="BJQ70" s="87"/>
      <c r="BJR70" s="87"/>
      <c r="BJS70" s="87"/>
      <c r="BJT70" s="87"/>
      <c r="BJU70" s="87"/>
      <c r="BJV70" s="87"/>
      <c r="BKB70" s="87"/>
      <c r="BKC70" s="87"/>
      <c r="BKD70" s="87"/>
      <c r="BKE70" s="87"/>
      <c r="BKF70" s="87"/>
      <c r="BKG70" s="87"/>
      <c r="BKH70" s="87"/>
      <c r="BKI70" s="87"/>
      <c r="BKJ70" s="87"/>
      <c r="BKK70" s="87"/>
      <c r="BKQ70" s="87"/>
      <c r="BKR70" s="87"/>
      <c r="BKS70" s="87"/>
      <c r="BKT70" s="87"/>
      <c r="BKU70" s="87"/>
      <c r="BKV70" s="87"/>
      <c r="BKW70" s="87"/>
      <c r="BKX70" s="87"/>
      <c r="BKY70" s="87"/>
      <c r="BKZ70" s="87"/>
      <c r="BLF70" s="87"/>
      <c r="BLG70" s="87"/>
      <c r="BLH70" s="87"/>
      <c r="BLI70" s="87"/>
      <c r="BLJ70" s="87"/>
      <c r="BLK70" s="87"/>
      <c r="BLL70" s="87"/>
      <c r="BLM70" s="87"/>
      <c r="BLN70" s="87"/>
      <c r="BLO70" s="87"/>
      <c r="BLU70" s="87"/>
      <c r="BLV70" s="87"/>
      <c r="BLW70" s="87"/>
      <c r="BLX70" s="87"/>
      <c r="BLY70" s="87"/>
      <c r="BLZ70" s="87"/>
      <c r="BMA70" s="87"/>
      <c r="BMB70" s="87"/>
      <c r="BMC70" s="87"/>
      <c r="BMD70" s="87"/>
      <c r="BMJ70" s="87"/>
      <c r="BMK70" s="87"/>
      <c r="BML70" s="87"/>
      <c r="BMM70" s="87"/>
      <c r="BMN70" s="87"/>
      <c r="BMO70" s="87"/>
      <c r="BMP70" s="87"/>
      <c r="BMQ70" s="87"/>
      <c r="BMR70" s="87"/>
      <c r="BMS70" s="87"/>
      <c r="BMY70" s="87"/>
      <c r="BMZ70" s="87"/>
      <c r="BNA70" s="87"/>
      <c r="BNB70" s="87"/>
      <c r="BNC70" s="87"/>
      <c r="BND70" s="87"/>
      <c r="BNE70" s="87"/>
      <c r="BNF70" s="87"/>
      <c r="BNG70" s="87"/>
      <c r="BNH70" s="87"/>
      <c r="BNN70" s="87"/>
      <c r="BNO70" s="87"/>
      <c r="BNP70" s="87"/>
      <c r="BNQ70" s="87"/>
      <c r="BNR70" s="87"/>
      <c r="BNS70" s="87"/>
      <c r="BNT70" s="87"/>
      <c r="BNU70" s="87"/>
      <c r="BNV70" s="87"/>
      <c r="BNW70" s="87"/>
      <c r="BOC70" s="87"/>
      <c r="BOD70" s="87"/>
      <c r="BOE70" s="87"/>
      <c r="BOF70" s="87"/>
      <c r="BOG70" s="87"/>
      <c r="BOH70" s="87"/>
      <c r="BOI70" s="87"/>
      <c r="BOJ70" s="87"/>
      <c r="BOK70" s="87"/>
      <c r="BOL70" s="87"/>
      <c r="BOR70" s="87"/>
      <c r="BOS70" s="87"/>
      <c r="BOT70" s="87"/>
      <c r="BOU70" s="87"/>
      <c r="BOV70" s="87"/>
      <c r="BOW70" s="87"/>
      <c r="BOX70" s="87"/>
      <c r="BOY70" s="87"/>
      <c r="BOZ70" s="87"/>
      <c r="BPA70" s="87"/>
      <c r="BPG70" s="87"/>
      <c r="BPH70" s="87"/>
      <c r="BPI70" s="87"/>
      <c r="BPJ70" s="87"/>
      <c r="BPK70" s="87"/>
      <c r="BPL70" s="87"/>
      <c r="BPM70" s="87"/>
      <c r="BPN70" s="87"/>
      <c r="BPO70" s="87"/>
      <c r="BPP70" s="87"/>
      <c r="BPV70" s="87"/>
      <c r="BPW70" s="87"/>
      <c r="BPX70" s="87"/>
      <c r="BPY70" s="87"/>
      <c r="BPZ70" s="87"/>
      <c r="BQA70" s="87"/>
      <c r="BQB70" s="87"/>
      <c r="BQC70" s="87"/>
      <c r="BQD70" s="87"/>
      <c r="BQE70" s="87"/>
      <c r="BQK70" s="87"/>
      <c r="BQL70" s="87"/>
      <c r="BQM70" s="87"/>
      <c r="BQN70" s="87"/>
      <c r="BQO70" s="87"/>
      <c r="BQP70" s="87"/>
      <c r="BQQ70" s="87"/>
      <c r="BQR70" s="87"/>
      <c r="BQS70" s="87"/>
      <c r="BQT70" s="87"/>
      <c r="BQZ70" s="87"/>
      <c r="BRA70" s="87"/>
      <c r="BRB70" s="87"/>
      <c r="BRC70" s="87"/>
      <c r="BRD70" s="87"/>
      <c r="BRE70" s="87"/>
      <c r="BRF70" s="87"/>
      <c r="BRG70" s="87"/>
      <c r="BRH70" s="87"/>
      <c r="BRI70" s="87"/>
      <c r="BRO70" s="87"/>
      <c r="BRP70" s="87"/>
      <c r="BRQ70" s="87"/>
      <c r="BRR70" s="87"/>
      <c r="BRS70" s="87"/>
      <c r="BRT70" s="87"/>
      <c r="BRU70" s="87"/>
      <c r="BRV70" s="87"/>
      <c r="BRW70" s="87"/>
      <c r="BRX70" s="87"/>
      <c r="BSD70" s="87"/>
      <c r="BSE70" s="87"/>
      <c r="BSF70" s="87"/>
      <c r="BSG70" s="87"/>
      <c r="BSH70" s="87"/>
      <c r="BSI70" s="87"/>
      <c r="BSJ70" s="87"/>
      <c r="BSK70" s="87"/>
      <c r="BSL70" s="87"/>
      <c r="BSM70" s="87"/>
      <c r="BSS70" s="87"/>
      <c r="BST70" s="87"/>
      <c r="BSU70" s="87"/>
      <c r="BSV70" s="87"/>
      <c r="BSW70" s="87"/>
      <c r="BSX70" s="87"/>
      <c r="BSY70" s="87"/>
      <c r="BSZ70" s="87"/>
      <c r="BTA70" s="87"/>
      <c r="BTB70" s="87"/>
      <c r="BTH70" s="87"/>
      <c r="BTI70" s="87"/>
      <c r="BTJ70" s="87"/>
      <c r="BTK70" s="87"/>
      <c r="BTL70" s="87"/>
      <c r="BTM70" s="87"/>
      <c r="BTN70" s="87"/>
      <c r="BTO70" s="87"/>
      <c r="BTP70" s="87"/>
      <c r="BTQ70" s="87"/>
      <c r="BTW70" s="87"/>
      <c r="BTX70" s="87"/>
      <c r="BTY70" s="87"/>
      <c r="BTZ70" s="87"/>
      <c r="BUA70" s="87"/>
      <c r="BUB70" s="87"/>
      <c r="BUC70" s="87"/>
      <c r="BUD70" s="87"/>
      <c r="BUE70" s="87"/>
      <c r="BUF70" s="87"/>
      <c r="BUL70" s="87"/>
      <c r="BUM70" s="87"/>
      <c r="BUN70" s="87"/>
      <c r="BUO70" s="87"/>
      <c r="BUP70" s="87"/>
      <c r="BUQ70" s="87"/>
      <c r="BUR70" s="87"/>
      <c r="BUS70" s="87"/>
      <c r="BUT70" s="87"/>
      <c r="BUU70" s="87"/>
      <c r="BVA70" s="87"/>
      <c r="BVB70" s="87"/>
      <c r="BVC70" s="87"/>
      <c r="BVD70" s="87"/>
      <c r="BVE70" s="87"/>
      <c r="BVF70" s="87"/>
      <c r="BVG70" s="87"/>
      <c r="BVH70" s="87"/>
      <c r="BVI70" s="87"/>
      <c r="BVJ70" s="87"/>
      <c r="BVP70" s="87"/>
      <c r="BVQ70" s="87"/>
      <c r="BVR70" s="87"/>
      <c r="BVS70" s="87"/>
      <c r="BVT70" s="87"/>
      <c r="BVU70" s="87"/>
      <c r="BVV70" s="87"/>
      <c r="BVW70" s="87"/>
      <c r="BVX70" s="87"/>
      <c r="BVY70" s="87"/>
      <c r="BWE70" s="87"/>
      <c r="BWF70" s="87"/>
      <c r="BWG70" s="87"/>
      <c r="BWH70" s="87"/>
      <c r="BWI70" s="87"/>
      <c r="BWJ70" s="87"/>
      <c r="BWK70" s="87"/>
      <c r="BWL70" s="87"/>
      <c r="BWM70" s="87"/>
      <c r="BWN70" s="87"/>
      <c r="BWT70" s="87"/>
      <c r="BWU70" s="87"/>
      <c r="BWV70" s="87"/>
      <c r="BWW70" s="87"/>
      <c r="BWX70" s="87"/>
      <c r="BWY70" s="87"/>
      <c r="BWZ70" s="87"/>
      <c r="BXA70" s="87"/>
      <c r="BXB70" s="87"/>
      <c r="BXC70" s="87"/>
      <c r="BXI70" s="87"/>
      <c r="BXJ70" s="87"/>
      <c r="BXK70" s="87"/>
      <c r="BXL70" s="87"/>
      <c r="BXM70" s="87"/>
      <c r="BXN70" s="87"/>
      <c r="BXO70" s="87"/>
      <c r="BXP70" s="87"/>
      <c r="BXQ70" s="87"/>
      <c r="BXR70" s="87"/>
      <c r="BXX70" s="87"/>
      <c r="BXY70" s="87"/>
      <c r="BXZ70" s="87"/>
      <c r="BYA70" s="87"/>
      <c r="BYB70" s="87"/>
      <c r="BYC70" s="87"/>
      <c r="BYD70" s="87"/>
      <c r="BYE70" s="87"/>
      <c r="BYF70" s="87"/>
      <c r="BYG70" s="87"/>
      <c r="BYM70" s="87"/>
      <c r="BYN70" s="87"/>
      <c r="BYO70" s="87"/>
      <c r="BYP70" s="87"/>
      <c r="BYQ70" s="87"/>
      <c r="BYR70" s="87"/>
      <c r="BYS70" s="87"/>
      <c r="BYT70" s="87"/>
      <c r="BYU70" s="87"/>
      <c r="BYV70" s="87"/>
      <c r="BZB70" s="87"/>
      <c r="BZC70" s="87"/>
      <c r="BZD70" s="87"/>
      <c r="BZE70" s="87"/>
      <c r="BZF70" s="87"/>
      <c r="BZG70" s="87"/>
      <c r="BZH70" s="87"/>
      <c r="BZI70" s="87"/>
      <c r="BZJ70" s="87"/>
      <c r="BZK70" s="87"/>
      <c r="BZQ70" s="87"/>
      <c r="BZR70" s="87"/>
      <c r="BZS70" s="87"/>
      <c r="BZT70" s="87"/>
      <c r="BZU70" s="87"/>
      <c r="BZV70" s="87"/>
      <c r="BZW70" s="87"/>
      <c r="BZX70" s="87"/>
      <c r="BZY70" s="87"/>
      <c r="BZZ70" s="87"/>
      <c r="CAF70" s="87"/>
      <c r="CAG70" s="87"/>
      <c r="CAH70" s="87"/>
      <c r="CAI70" s="87"/>
      <c r="CAJ70" s="87"/>
      <c r="CAK70" s="87"/>
      <c r="CAL70" s="87"/>
      <c r="CAM70" s="87"/>
      <c r="CAN70" s="87"/>
      <c r="CAO70" s="87"/>
      <c r="CAU70" s="87"/>
      <c r="CAV70" s="87"/>
      <c r="CAW70" s="87"/>
      <c r="CAX70" s="87"/>
      <c r="CAY70" s="87"/>
      <c r="CAZ70" s="87"/>
      <c r="CBA70" s="87"/>
      <c r="CBB70" s="87"/>
      <c r="CBC70" s="87"/>
      <c r="CBD70" s="87"/>
      <c r="CBJ70" s="87"/>
      <c r="CBK70" s="87"/>
      <c r="CBL70" s="87"/>
      <c r="CBM70" s="87"/>
      <c r="CBN70" s="87"/>
      <c r="CBO70" s="87"/>
      <c r="CBP70" s="87"/>
      <c r="CBQ70" s="87"/>
      <c r="CBR70" s="87"/>
      <c r="CBS70" s="87"/>
      <c r="CBY70" s="87"/>
      <c r="CBZ70" s="87"/>
      <c r="CCA70" s="87"/>
      <c r="CCB70" s="87"/>
      <c r="CCC70" s="87"/>
      <c r="CCD70" s="87"/>
      <c r="CCE70" s="87"/>
      <c r="CCF70" s="87"/>
      <c r="CCG70" s="87"/>
      <c r="CCH70" s="87"/>
      <c r="CCN70" s="87"/>
      <c r="CCO70" s="87"/>
      <c r="CCP70" s="87"/>
      <c r="CCQ70" s="87"/>
      <c r="CCR70" s="87"/>
      <c r="CCS70" s="87"/>
      <c r="CCT70" s="87"/>
      <c r="CCU70" s="87"/>
      <c r="CCV70" s="87"/>
      <c r="CCW70" s="87"/>
      <c r="CDC70" s="87"/>
      <c r="CDD70" s="87"/>
      <c r="CDE70" s="87"/>
      <c r="CDF70" s="87"/>
      <c r="CDG70" s="87"/>
      <c r="CDH70" s="87"/>
      <c r="CDI70" s="87"/>
      <c r="CDJ70" s="87"/>
      <c r="CDK70" s="87"/>
      <c r="CDL70" s="87"/>
      <c r="CDR70" s="87"/>
      <c r="CDS70" s="87"/>
      <c r="CDT70" s="87"/>
      <c r="CDU70" s="87"/>
      <c r="CDV70" s="87"/>
      <c r="CDW70" s="87"/>
      <c r="CDX70" s="87"/>
      <c r="CDY70" s="87"/>
      <c r="CDZ70" s="87"/>
      <c r="CEA70" s="87"/>
      <c r="CEG70" s="87"/>
      <c r="CEH70" s="87"/>
      <c r="CEI70" s="87"/>
      <c r="CEJ70" s="87"/>
      <c r="CEK70" s="87"/>
      <c r="CEL70" s="87"/>
      <c r="CEM70" s="87"/>
      <c r="CEN70" s="87"/>
      <c r="CEO70" s="87"/>
      <c r="CEP70" s="87"/>
      <c r="CEV70" s="87"/>
      <c r="CEW70" s="87"/>
      <c r="CEX70" s="87"/>
      <c r="CEY70" s="87"/>
      <c r="CEZ70" s="87"/>
      <c r="CFA70" s="87"/>
      <c r="CFB70" s="87"/>
      <c r="CFC70" s="87"/>
      <c r="CFD70" s="87"/>
      <c r="CFE70" s="87"/>
      <c r="CFK70" s="87"/>
      <c r="CFL70" s="87"/>
      <c r="CFM70" s="87"/>
      <c r="CFN70" s="87"/>
      <c r="CFO70" s="87"/>
      <c r="CFP70" s="87"/>
      <c r="CFQ70" s="87"/>
      <c r="CFR70" s="87"/>
      <c r="CFS70" s="87"/>
      <c r="CFT70" s="87"/>
      <c r="CFZ70" s="87"/>
      <c r="CGA70" s="87"/>
      <c r="CGB70" s="87"/>
      <c r="CGC70" s="87"/>
      <c r="CGD70" s="87"/>
      <c r="CGE70" s="87"/>
      <c r="CGF70" s="87"/>
      <c r="CGG70" s="87"/>
      <c r="CGH70" s="87"/>
      <c r="CGI70" s="87"/>
      <c r="CGO70" s="87"/>
      <c r="CGP70" s="87"/>
      <c r="CGQ70" s="87"/>
      <c r="CGR70" s="87"/>
      <c r="CGS70" s="87"/>
      <c r="CGT70" s="87"/>
      <c r="CGU70" s="87"/>
      <c r="CGV70" s="87"/>
      <c r="CGW70" s="87"/>
      <c r="CGX70" s="87"/>
      <c r="CHD70" s="87"/>
      <c r="CHE70" s="87"/>
      <c r="CHF70" s="87"/>
      <c r="CHG70" s="87"/>
      <c r="CHH70" s="87"/>
      <c r="CHI70" s="87"/>
      <c r="CHJ70" s="87"/>
      <c r="CHK70" s="87"/>
      <c r="CHL70" s="87"/>
      <c r="CHM70" s="87"/>
      <c r="CHS70" s="87"/>
      <c r="CHT70" s="87"/>
      <c r="CHU70" s="87"/>
      <c r="CHV70" s="87"/>
      <c r="CHW70" s="87"/>
      <c r="CHX70" s="87"/>
      <c r="CHY70" s="87"/>
      <c r="CHZ70" s="87"/>
      <c r="CIA70" s="87"/>
      <c r="CIB70" s="87"/>
      <c r="CIH70" s="87"/>
      <c r="CII70" s="87"/>
      <c r="CIJ70" s="87"/>
      <c r="CIK70" s="87"/>
      <c r="CIL70" s="87"/>
      <c r="CIM70" s="87"/>
      <c r="CIN70" s="87"/>
      <c r="CIO70" s="87"/>
      <c r="CIP70" s="87"/>
      <c r="CIQ70" s="87"/>
      <c r="CIW70" s="87"/>
      <c r="CIX70" s="87"/>
      <c r="CIY70" s="87"/>
      <c r="CIZ70" s="87"/>
      <c r="CJA70" s="87"/>
      <c r="CJB70" s="87"/>
      <c r="CJC70" s="87"/>
      <c r="CJD70" s="87"/>
      <c r="CJE70" s="87"/>
      <c r="CJF70" s="87"/>
      <c r="CJL70" s="87"/>
      <c r="CJM70" s="87"/>
      <c r="CJN70" s="87"/>
      <c r="CJO70" s="87"/>
      <c r="CJP70" s="87"/>
      <c r="CJQ70" s="87"/>
      <c r="CJR70" s="87"/>
      <c r="CJS70" s="87"/>
      <c r="CJT70" s="87"/>
      <c r="CJU70" s="87"/>
      <c r="CKA70" s="87"/>
      <c r="CKB70" s="87"/>
      <c r="CKC70" s="87"/>
      <c r="CKD70" s="87"/>
      <c r="CKE70" s="87"/>
      <c r="CKF70" s="87"/>
      <c r="CKG70" s="87"/>
      <c r="CKH70" s="87"/>
      <c r="CKI70" s="87"/>
      <c r="CKJ70" s="87"/>
      <c r="CKP70" s="87"/>
      <c r="CKQ70" s="87"/>
      <c r="CKR70" s="87"/>
      <c r="CKS70" s="87"/>
      <c r="CKT70" s="87"/>
      <c r="CKU70" s="87"/>
      <c r="CKV70" s="87"/>
      <c r="CKW70" s="87"/>
      <c r="CKX70" s="87"/>
      <c r="CKY70" s="87"/>
      <c r="CLE70" s="87"/>
      <c r="CLF70" s="87"/>
      <c r="CLG70" s="87"/>
      <c r="CLH70" s="87"/>
      <c r="CLI70" s="87"/>
      <c r="CLJ70" s="87"/>
      <c r="CLK70" s="87"/>
      <c r="CLL70" s="87"/>
      <c r="CLM70" s="87"/>
      <c r="CLN70" s="87"/>
      <c r="CLT70" s="87"/>
      <c r="CLU70" s="87"/>
      <c r="CLV70" s="87"/>
      <c r="CLW70" s="87"/>
      <c r="CLX70" s="87"/>
      <c r="CLY70" s="87"/>
      <c r="CLZ70" s="87"/>
      <c r="CMA70" s="87"/>
      <c r="CMB70" s="87"/>
      <c r="CMC70" s="87"/>
      <c r="CMI70" s="87"/>
      <c r="CMJ70" s="87"/>
      <c r="CMK70" s="87"/>
      <c r="CML70" s="87"/>
      <c r="CMM70" s="87"/>
      <c r="CMN70" s="87"/>
      <c r="CMO70" s="87"/>
      <c r="CMP70" s="87"/>
      <c r="CMQ70" s="87"/>
      <c r="CMR70" s="87"/>
      <c r="CMX70" s="87"/>
      <c r="CMY70" s="87"/>
      <c r="CMZ70" s="87"/>
      <c r="CNA70" s="87"/>
      <c r="CNB70" s="87"/>
      <c r="CNC70" s="87"/>
      <c r="CND70" s="87"/>
      <c r="CNE70" s="87"/>
      <c r="CNF70" s="87"/>
      <c r="CNG70" s="87"/>
      <c r="CNM70" s="87"/>
      <c r="CNN70" s="87"/>
      <c r="CNO70" s="87"/>
      <c r="CNP70" s="87"/>
      <c r="CNQ70" s="87"/>
      <c r="CNR70" s="87"/>
      <c r="CNS70" s="87"/>
      <c r="CNT70" s="87"/>
      <c r="CNU70" s="87"/>
      <c r="CNV70" s="87"/>
      <c r="COB70" s="87"/>
      <c r="COC70" s="87"/>
      <c r="COD70" s="87"/>
      <c r="COE70" s="87"/>
      <c r="COF70" s="87"/>
      <c r="COG70" s="87"/>
      <c r="COH70" s="87"/>
      <c r="COI70" s="87"/>
      <c r="COJ70" s="87"/>
      <c r="COK70" s="87"/>
      <c r="COQ70" s="87"/>
      <c r="COR70" s="87"/>
      <c r="COS70" s="87"/>
      <c r="COT70" s="87"/>
      <c r="COU70" s="87"/>
      <c r="COV70" s="87"/>
      <c r="COW70" s="87"/>
      <c r="COX70" s="87"/>
      <c r="COY70" s="87"/>
      <c r="COZ70" s="87"/>
      <c r="CPF70" s="87"/>
      <c r="CPG70" s="87"/>
      <c r="CPH70" s="87"/>
      <c r="CPI70" s="87"/>
      <c r="CPJ70" s="87"/>
      <c r="CPK70" s="87"/>
      <c r="CPL70" s="87"/>
      <c r="CPM70" s="87"/>
      <c r="CPN70" s="87"/>
      <c r="CPO70" s="87"/>
      <c r="CPU70" s="87"/>
      <c r="CPV70" s="87"/>
      <c r="CPW70" s="87"/>
      <c r="CPX70" s="87"/>
      <c r="CPY70" s="87"/>
      <c r="CPZ70" s="87"/>
      <c r="CQA70" s="87"/>
      <c r="CQB70" s="87"/>
      <c r="CQC70" s="87"/>
      <c r="CQD70" s="87"/>
      <c r="CQJ70" s="87"/>
      <c r="CQK70" s="87"/>
      <c r="CQL70" s="87"/>
      <c r="CQM70" s="87"/>
      <c r="CQN70" s="87"/>
      <c r="CQO70" s="87"/>
      <c r="CQP70" s="87"/>
      <c r="CQQ70" s="87"/>
      <c r="CQR70" s="87"/>
      <c r="CQS70" s="87"/>
      <c r="CQY70" s="87"/>
      <c r="CQZ70" s="87"/>
      <c r="CRA70" s="87"/>
      <c r="CRB70" s="87"/>
      <c r="CRC70" s="87"/>
      <c r="CRD70" s="87"/>
      <c r="CRE70" s="87"/>
      <c r="CRF70" s="87"/>
      <c r="CRG70" s="87"/>
      <c r="CRH70" s="87"/>
      <c r="CRN70" s="87"/>
      <c r="CRO70" s="87"/>
      <c r="CRP70" s="87"/>
      <c r="CRQ70" s="87"/>
      <c r="CRR70" s="87"/>
      <c r="CRS70" s="87"/>
      <c r="CRT70" s="87"/>
      <c r="CRU70" s="87"/>
      <c r="CRV70" s="87"/>
      <c r="CRW70" s="87"/>
      <c r="CSC70" s="87"/>
      <c r="CSD70" s="87"/>
      <c r="CSE70" s="87"/>
      <c r="CSF70" s="87"/>
      <c r="CSG70" s="87"/>
      <c r="CSH70" s="87"/>
      <c r="CSI70" s="87"/>
      <c r="CSJ70" s="87"/>
      <c r="CSK70" s="87"/>
      <c r="CSL70" s="87"/>
      <c r="CSR70" s="87"/>
      <c r="CSS70" s="87"/>
      <c r="CST70" s="87"/>
      <c r="CSU70" s="87"/>
      <c r="CSV70" s="87"/>
      <c r="CSW70" s="87"/>
      <c r="CSX70" s="87"/>
      <c r="CSY70" s="87"/>
      <c r="CSZ70" s="87"/>
      <c r="CTA70" s="87"/>
      <c r="CTG70" s="87"/>
      <c r="CTH70" s="87"/>
      <c r="CTI70" s="87"/>
      <c r="CTJ70" s="87"/>
      <c r="CTK70" s="87"/>
      <c r="CTL70" s="87"/>
      <c r="CTM70" s="87"/>
      <c r="CTN70" s="87"/>
      <c r="CTO70" s="87"/>
      <c r="CTP70" s="87"/>
      <c r="CTV70" s="87"/>
      <c r="CTW70" s="87"/>
      <c r="CTX70" s="87"/>
      <c r="CTY70" s="87"/>
      <c r="CTZ70" s="87"/>
      <c r="CUA70" s="87"/>
      <c r="CUB70" s="87"/>
      <c r="CUC70" s="87"/>
      <c r="CUD70" s="87"/>
      <c r="CUE70" s="87"/>
      <c r="CUK70" s="87"/>
      <c r="CUL70" s="87"/>
      <c r="CUM70" s="87"/>
      <c r="CUN70" s="87"/>
      <c r="CUO70" s="87"/>
      <c r="CUP70" s="87"/>
      <c r="CUQ70" s="87"/>
      <c r="CUR70" s="87"/>
      <c r="CUS70" s="87"/>
      <c r="CUT70" s="87"/>
      <c r="CUZ70" s="87"/>
      <c r="CVA70" s="87"/>
      <c r="CVB70" s="87"/>
      <c r="CVC70" s="87"/>
      <c r="CVD70" s="87"/>
      <c r="CVE70" s="87"/>
      <c r="CVF70" s="87"/>
      <c r="CVG70" s="87"/>
      <c r="CVH70" s="87"/>
      <c r="CVI70" s="87"/>
      <c r="CVO70" s="87"/>
      <c r="CVP70" s="87"/>
      <c r="CVQ70" s="87"/>
      <c r="CVR70" s="87"/>
      <c r="CVS70" s="87"/>
      <c r="CVT70" s="87"/>
      <c r="CVU70" s="87"/>
      <c r="CVV70" s="87"/>
      <c r="CVW70" s="87"/>
      <c r="CVX70" s="87"/>
      <c r="CWD70" s="87"/>
      <c r="CWE70" s="87"/>
      <c r="CWF70" s="87"/>
      <c r="CWG70" s="87"/>
      <c r="CWH70" s="87"/>
      <c r="CWI70" s="87"/>
      <c r="CWJ70" s="87"/>
      <c r="CWK70" s="87"/>
      <c r="CWL70" s="87"/>
      <c r="CWM70" s="87"/>
      <c r="CWS70" s="87"/>
      <c r="CWT70" s="87"/>
      <c r="CWU70" s="87"/>
      <c r="CWV70" s="87"/>
      <c r="CWW70" s="87"/>
      <c r="CWX70" s="87"/>
      <c r="CWY70" s="87"/>
      <c r="CWZ70" s="87"/>
      <c r="CXA70" s="87"/>
      <c r="CXB70" s="87"/>
      <c r="CXH70" s="87"/>
      <c r="CXI70" s="87"/>
      <c r="CXJ70" s="87"/>
      <c r="CXK70" s="87"/>
      <c r="CXL70" s="87"/>
      <c r="CXM70" s="87"/>
      <c r="CXN70" s="87"/>
      <c r="CXO70" s="87"/>
      <c r="CXP70" s="87"/>
      <c r="CXQ70" s="87"/>
      <c r="CXW70" s="87"/>
      <c r="CXX70" s="87"/>
      <c r="CXY70" s="87"/>
      <c r="CXZ70" s="87"/>
      <c r="CYA70" s="87"/>
      <c r="CYB70" s="87"/>
      <c r="CYC70" s="87"/>
      <c r="CYD70" s="87"/>
      <c r="CYE70" s="87"/>
      <c r="CYF70" s="87"/>
      <c r="CYL70" s="87"/>
      <c r="CYM70" s="87"/>
      <c r="CYN70" s="87"/>
      <c r="CYO70" s="87"/>
      <c r="CYP70" s="87"/>
      <c r="CYQ70" s="87"/>
      <c r="CYR70" s="87"/>
      <c r="CYS70" s="87"/>
      <c r="CYT70" s="87"/>
      <c r="CYU70" s="87"/>
      <c r="CZA70" s="87"/>
      <c r="CZB70" s="87"/>
      <c r="CZC70" s="87"/>
      <c r="CZD70" s="87"/>
      <c r="CZE70" s="87"/>
      <c r="CZF70" s="87"/>
      <c r="CZG70" s="87"/>
      <c r="CZH70" s="87"/>
      <c r="CZI70" s="87"/>
      <c r="CZJ70" s="87"/>
      <c r="CZP70" s="87"/>
      <c r="CZQ70" s="87"/>
      <c r="CZR70" s="87"/>
      <c r="CZS70" s="87"/>
      <c r="CZT70" s="87"/>
      <c r="CZU70" s="87"/>
      <c r="CZV70" s="87"/>
      <c r="CZW70" s="87"/>
      <c r="CZX70" s="87"/>
      <c r="CZY70" s="87"/>
      <c r="DAE70" s="87"/>
      <c r="DAF70" s="87"/>
      <c r="DAG70" s="87"/>
      <c r="DAH70" s="87"/>
      <c r="DAI70" s="87"/>
      <c r="DAJ70" s="87"/>
      <c r="DAK70" s="87"/>
      <c r="DAL70" s="87"/>
      <c r="DAM70" s="87"/>
      <c r="DAN70" s="87"/>
      <c r="DAT70" s="87"/>
      <c r="DAU70" s="87"/>
      <c r="DAV70" s="87"/>
      <c r="DAW70" s="87"/>
      <c r="DAX70" s="87"/>
      <c r="DAY70" s="87"/>
      <c r="DAZ70" s="87"/>
      <c r="DBA70" s="87"/>
      <c r="DBB70" s="87"/>
      <c r="DBC70" s="87"/>
      <c r="DBI70" s="87"/>
      <c r="DBJ70" s="87"/>
      <c r="DBK70" s="87"/>
      <c r="DBL70" s="87"/>
      <c r="DBM70" s="87"/>
      <c r="DBN70" s="87"/>
      <c r="DBO70" s="87"/>
      <c r="DBP70" s="87"/>
      <c r="DBQ70" s="87"/>
      <c r="DBR70" s="87"/>
      <c r="DBX70" s="87"/>
      <c r="DBY70" s="87"/>
      <c r="DBZ70" s="87"/>
      <c r="DCA70" s="87"/>
      <c r="DCB70" s="87"/>
      <c r="DCC70" s="87"/>
      <c r="DCD70" s="87"/>
      <c r="DCE70" s="87"/>
      <c r="DCF70" s="87"/>
      <c r="DCG70" s="87"/>
      <c r="DCM70" s="87"/>
      <c r="DCN70" s="87"/>
      <c r="DCO70" s="87"/>
      <c r="DCP70" s="87"/>
      <c r="DCQ70" s="87"/>
      <c r="DCR70" s="87"/>
      <c r="DCS70" s="87"/>
      <c r="DCT70" s="87"/>
      <c r="DCU70" s="87"/>
      <c r="DCV70" s="87"/>
      <c r="DDB70" s="87"/>
      <c r="DDC70" s="87"/>
      <c r="DDD70" s="87"/>
      <c r="DDE70" s="87"/>
      <c r="DDF70" s="87"/>
      <c r="DDG70" s="87"/>
      <c r="DDH70" s="87"/>
      <c r="DDI70" s="87"/>
      <c r="DDJ70" s="87"/>
      <c r="DDK70" s="87"/>
      <c r="DDQ70" s="87"/>
      <c r="DDR70" s="87"/>
      <c r="DDS70" s="87"/>
      <c r="DDT70" s="87"/>
      <c r="DDU70" s="87"/>
      <c r="DDV70" s="87"/>
      <c r="DDW70" s="87"/>
      <c r="DDX70" s="87"/>
      <c r="DDY70" s="87"/>
      <c r="DDZ70" s="87"/>
      <c r="DEF70" s="87"/>
      <c r="DEG70" s="87"/>
      <c r="DEH70" s="87"/>
      <c r="DEI70" s="87"/>
      <c r="DEJ70" s="87"/>
      <c r="DEK70" s="87"/>
      <c r="DEL70" s="87"/>
      <c r="DEM70" s="87"/>
      <c r="DEN70" s="87"/>
      <c r="DEO70" s="87"/>
      <c r="DEU70" s="87"/>
      <c r="DEV70" s="87"/>
      <c r="DEW70" s="87"/>
      <c r="DEX70" s="87"/>
      <c r="DEY70" s="87"/>
      <c r="DEZ70" s="87"/>
      <c r="DFA70" s="87"/>
      <c r="DFB70" s="87"/>
      <c r="DFC70" s="87"/>
      <c r="DFD70" s="87"/>
      <c r="DFJ70" s="87"/>
      <c r="DFK70" s="87"/>
      <c r="DFL70" s="87"/>
      <c r="DFM70" s="87"/>
      <c r="DFN70" s="87"/>
      <c r="DFO70" s="87"/>
      <c r="DFP70" s="87"/>
      <c r="DFQ70" s="87"/>
      <c r="DFR70" s="87"/>
      <c r="DFS70" s="87"/>
      <c r="DFY70" s="87"/>
      <c r="DFZ70" s="87"/>
      <c r="DGA70" s="87"/>
      <c r="DGB70" s="87"/>
      <c r="DGC70" s="87"/>
      <c r="DGD70" s="87"/>
      <c r="DGE70" s="87"/>
      <c r="DGF70" s="87"/>
      <c r="DGG70" s="87"/>
      <c r="DGH70" s="87"/>
      <c r="DGN70" s="87"/>
      <c r="DGO70" s="87"/>
      <c r="DGP70" s="87"/>
      <c r="DGQ70" s="87"/>
      <c r="DGR70" s="87"/>
      <c r="DGS70" s="87"/>
      <c r="DGT70" s="87"/>
      <c r="DGU70" s="87"/>
      <c r="DGV70" s="87"/>
      <c r="DGW70" s="87"/>
      <c r="DHC70" s="87"/>
      <c r="DHD70" s="87"/>
      <c r="DHE70" s="87"/>
      <c r="DHF70" s="87"/>
      <c r="DHG70" s="87"/>
      <c r="DHH70" s="87"/>
      <c r="DHI70" s="87"/>
      <c r="DHJ70" s="87"/>
      <c r="DHK70" s="87"/>
      <c r="DHL70" s="87"/>
      <c r="DHR70" s="87"/>
      <c r="DHS70" s="87"/>
      <c r="DHT70" s="87"/>
      <c r="DHU70" s="87"/>
      <c r="DHV70" s="87"/>
      <c r="DHW70" s="87"/>
      <c r="DHX70" s="87"/>
      <c r="DHY70" s="87"/>
      <c r="DHZ70" s="87"/>
      <c r="DIA70" s="87"/>
      <c r="DIG70" s="87"/>
      <c r="DIH70" s="87"/>
      <c r="DII70" s="87"/>
      <c r="DIJ70" s="87"/>
      <c r="DIK70" s="87"/>
      <c r="DIL70" s="87"/>
      <c r="DIM70" s="87"/>
      <c r="DIN70" s="87"/>
      <c r="DIO70" s="87"/>
      <c r="DIP70" s="87"/>
      <c r="DIV70" s="87"/>
      <c r="DIW70" s="87"/>
      <c r="DIX70" s="87"/>
      <c r="DIY70" s="87"/>
      <c r="DIZ70" s="87"/>
      <c r="DJA70" s="87"/>
      <c r="DJB70" s="87"/>
      <c r="DJC70" s="87"/>
      <c r="DJD70" s="87"/>
      <c r="DJE70" s="87"/>
      <c r="DJK70" s="87"/>
      <c r="DJL70" s="87"/>
      <c r="DJM70" s="87"/>
      <c r="DJN70" s="87"/>
      <c r="DJO70" s="87"/>
      <c r="DJP70" s="87"/>
      <c r="DJQ70" s="87"/>
      <c r="DJR70" s="87"/>
      <c r="DJS70" s="87"/>
      <c r="DJT70" s="87"/>
      <c r="DJZ70" s="87"/>
      <c r="DKA70" s="87"/>
      <c r="DKB70" s="87"/>
      <c r="DKC70" s="87"/>
      <c r="DKD70" s="87"/>
      <c r="DKE70" s="87"/>
      <c r="DKF70" s="87"/>
      <c r="DKG70" s="87"/>
      <c r="DKH70" s="87"/>
      <c r="DKI70" s="87"/>
      <c r="DKO70" s="87"/>
      <c r="DKP70" s="87"/>
      <c r="DKQ70" s="87"/>
      <c r="DKR70" s="87"/>
      <c r="DKS70" s="87"/>
      <c r="DKT70" s="87"/>
      <c r="DKU70" s="87"/>
      <c r="DKV70" s="87"/>
      <c r="DKW70" s="87"/>
      <c r="DKX70" s="87"/>
      <c r="DLD70" s="87"/>
      <c r="DLE70" s="87"/>
      <c r="DLF70" s="87"/>
      <c r="DLG70" s="87"/>
      <c r="DLH70" s="87"/>
      <c r="DLI70" s="87"/>
      <c r="DLJ70" s="87"/>
      <c r="DLK70" s="87"/>
      <c r="DLL70" s="87"/>
      <c r="DLM70" s="87"/>
      <c r="DLS70" s="87"/>
      <c r="DLT70" s="87"/>
      <c r="DLU70" s="87"/>
      <c r="DLV70" s="87"/>
      <c r="DLW70" s="87"/>
      <c r="DLX70" s="87"/>
      <c r="DLY70" s="87"/>
      <c r="DLZ70" s="87"/>
      <c r="DMA70" s="87"/>
      <c r="DMB70" s="87"/>
      <c r="DMH70" s="87"/>
      <c r="DMI70" s="87"/>
      <c r="DMJ70" s="87"/>
      <c r="DMK70" s="87"/>
      <c r="DML70" s="87"/>
      <c r="DMM70" s="87"/>
      <c r="DMN70" s="87"/>
      <c r="DMO70" s="87"/>
      <c r="DMP70" s="87"/>
      <c r="DMQ70" s="87"/>
      <c r="DMW70" s="87"/>
      <c r="DMX70" s="87"/>
      <c r="DMY70" s="87"/>
      <c r="DMZ70" s="87"/>
      <c r="DNA70" s="87"/>
      <c r="DNB70" s="87"/>
      <c r="DNC70" s="87"/>
      <c r="DND70" s="87"/>
      <c r="DNE70" s="87"/>
      <c r="DNF70" s="87"/>
      <c r="DNL70" s="87"/>
      <c r="DNM70" s="87"/>
      <c r="DNN70" s="87"/>
      <c r="DNO70" s="87"/>
      <c r="DNP70" s="87"/>
      <c r="DNQ70" s="87"/>
      <c r="DNR70" s="87"/>
      <c r="DNS70" s="87"/>
      <c r="DNT70" s="87"/>
      <c r="DNU70" s="87"/>
      <c r="DOA70" s="87"/>
      <c r="DOB70" s="87"/>
      <c r="DOC70" s="87"/>
      <c r="DOD70" s="87"/>
      <c r="DOE70" s="87"/>
      <c r="DOF70" s="87"/>
      <c r="DOG70" s="87"/>
      <c r="DOH70" s="87"/>
      <c r="DOI70" s="87"/>
      <c r="DOJ70" s="87"/>
      <c r="DOP70" s="87"/>
      <c r="DOQ70" s="87"/>
      <c r="DOR70" s="87"/>
      <c r="DOS70" s="87"/>
      <c r="DOT70" s="87"/>
      <c r="DOU70" s="87"/>
      <c r="DOV70" s="87"/>
      <c r="DOW70" s="87"/>
      <c r="DOX70" s="87"/>
      <c r="DOY70" s="87"/>
      <c r="DPE70" s="87"/>
      <c r="DPF70" s="87"/>
      <c r="DPG70" s="87"/>
      <c r="DPH70" s="87"/>
      <c r="DPI70" s="87"/>
      <c r="DPJ70" s="87"/>
      <c r="DPK70" s="87"/>
      <c r="DPL70" s="87"/>
      <c r="DPM70" s="87"/>
      <c r="DPN70" s="87"/>
      <c r="DPT70" s="87"/>
      <c r="DPU70" s="87"/>
      <c r="DPV70" s="87"/>
      <c r="DPW70" s="87"/>
      <c r="DPX70" s="87"/>
      <c r="DPY70" s="87"/>
      <c r="DPZ70" s="87"/>
      <c r="DQA70" s="87"/>
      <c r="DQB70" s="87"/>
      <c r="DQC70" s="87"/>
      <c r="DQI70" s="87"/>
      <c r="DQJ70" s="87"/>
      <c r="DQK70" s="87"/>
      <c r="DQL70" s="87"/>
      <c r="DQM70" s="87"/>
      <c r="DQN70" s="87"/>
      <c r="DQO70" s="87"/>
      <c r="DQP70" s="87"/>
      <c r="DQQ70" s="87"/>
      <c r="DQR70" s="87"/>
      <c r="DQX70" s="87"/>
      <c r="DQY70" s="87"/>
      <c r="DQZ70" s="87"/>
      <c r="DRA70" s="87"/>
      <c r="DRB70" s="87"/>
      <c r="DRC70" s="87"/>
      <c r="DRD70" s="87"/>
      <c r="DRE70" s="87"/>
      <c r="DRF70" s="87"/>
      <c r="DRG70" s="87"/>
      <c r="DRM70" s="87"/>
      <c r="DRN70" s="87"/>
      <c r="DRO70" s="87"/>
      <c r="DRP70" s="87"/>
      <c r="DRQ70" s="87"/>
      <c r="DRR70" s="87"/>
      <c r="DRS70" s="87"/>
      <c r="DRT70" s="87"/>
      <c r="DRU70" s="87"/>
      <c r="DRV70" s="87"/>
      <c r="DSB70" s="87"/>
      <c r="DSC70" s="87"/>
      <c r="DSD70" s="87"/>
      <c r="DSE70" s="87"/>
      <c r="DSF70" s="87"/>
      <c r="DSG70" s="87"/>
      <c r="DSH70" s="87"/>
      <c r="DSI70" s="87"/>
      <c r="DSJ70" s="87"/>
      <c r="DSK70" s="87"/>
      <c r="DSQ70" s="87"/>
      <c r="DSR70" s="87"/>
      <c r="DSS70" s="87"/>
      <c r="DST70" s="87"/>
      <c r="DSU70" s="87"/>
      <c r="DSV70" s="87"/>
      <c r="DSW70" s="87"/>
      <c r="DSX70" s="87"/>
      <c r="DSY70" s="87"/>
      <c r="DSZ70" s="87"/>
      <c r="DTF70" s="87"/>
      <c r="DTG70" s="87"/>
      <c r="DTH70" s="87"/>
      <c r="DTI70" s="87"/>
      <c r="DTJ70" s="87"/>
      <c r="DTK70" s="87"/>
      <c r="DTL70" s="87"/>
      <c r="DTM70" s="87"/>
      <c r="DTN70" s="87"/>
      <c r="DTO70" s="87"/>
      <c r="DTU70" s="87"/>
      <c r="DTV70" s="87"/>
      <c r="DTW70" s="87"/>
      <c r="DTX70" s="87"/>
      <c r="DTY70" s="87"/>
      <c r="DTZ70" s="87"/>
      <c r="DUA70" s="87"/>
      <c r="DUB70" s="87"/>
      <c r="DUC70" s="87"/>
      <c r="DUD70" s="87"/>
      <c r="DUJ70" s="87"/>
      <c r="DUK70" s="87"/>
      <c r="DUL70" s="87"/>
      <c r="DUM70" s="87"/>
      <c r="DUN70" s="87"/>
      <c r="DUO70" s="87"/>
      <c r="DUP70" s="87"/>
      <c r="DUQ70" s="87"/>
      <c r="DUR70" s="87"/>
      <c r="DUS70" s="87"/>
      <c r="DUY70" s="87"/>
      <c r="DUZ70" s="87"/>
      <c r="DVA70" s="87"/>
      <c r="DVB70" s="87"/>
      <c r="DVC70" s="87"/>
      <c r="DVD70" s="87"/>
      <c r="DVE70" s="87"/>
      <c r="DVF70" s="87"/>
      <c r="DVG70" s="87"/>
      <c r="DVH70" s="87"/>
      <c r="DVN70" s="87"/>
      <c r="DVO70" s="87"/>
      <c r="DVP70" s="87"/>
      <c r="DVQ70" s="87"/>
      <c r="DVR70" s="87"/>
      <c r="DVS70" s="87"/>
      <c r="DVT70" s="87"/>
      <c r="DVU70" s="87"/>
      <c r="DVV70" s="87"/>
      <c r="DVW70" s="87"/>
      <c r="DWC70" s="87"/>
      <c r="DWD70" s="87"/>
      <c r="DWE70" s="87"/>
      <c r="DWF70" s="87"/>
      <c r="DWG70" s="87"/>
      <c r="DWH70" s="87"/>
      <c r="DWI70" s="87"/>
      <c r="DWJ70" s="87"/>
      <c r="DWK70" s="87"/>
      <c r="DWL70" s="87"/>
      <c r="DWR70" s="87"/>
      <c r="DWS70" s="87"/>
      <c r="DWT70" s="87"/>
      <c r="DWU70" s="87"/>
      <c r="DWV70" s="87"/>
      <c r="DWW70" s="87"/>
      <c r="DWX70" s="87"/>
      <c r="DWY70" s="87"/>
      <c r="DWZ70" s="87"/>
      <c r="DXA70" s="87"/>
      <c r="DXG70" s="87"/>
      <c r="DXH70" s="87"/>
      <c r="DXI70" s="87"/>
      <c r="DXJ70" s="87"/>
      <c r="DXK70" s="87"/>
      <c r="DXL70" s="87"/>
      <c r="DXM70" s="87"/>
      <c r="DXN70" s="87"/>
      <c r="DXO70" s="87"/>
      <c r="DXP70" s="87"/>
      <c r="DXV70" s="87"/>
      <c r="DXW70" s="87"/>
      <c r="DXX70" s="87"/>
      <c r="DXY70" s="87"/>
      <c r="DXZ70" s="87"/>
      <c r="DYA70" s="87"/>
      <c r="DYB70" s="87"/>
      <c r="DYC70" s="87"/>
      <c r="DYD70" s="87"/>
      <c r="DYE70" s="87"/>
      <c r="DYK70" s="87"/>
      <c r="DYL70" s="87"/>
      <c r="DYM70" s="87"/>
      <c r="DYN70" s="87"/>
      <c r="DYO70" s="87"/>
      <c r="DYP70" s="87"/>
      <c r="DYQ70" s="87"/>
      <c r="DYR70" s="87"/>
      <c r="DYS70" s="87"/>
      <c r="DYT70" s="87"/>
      <c r="DYZ70" s="87"/>
      <c r="DZA70" s="87"/>
      <c r="DZB70" s="87"/>
      <c r="DZC70" s="87"/>
      <c r="DZD70" s="87"/>
      <c r="DZE70" s="87"/>
      <c r="DZF70" s="87"/>
      <c r="DZG70" s="87"/>
      <c r="DZH70" s="87"/>
      <c r="DZI70" s="87"/>
      <c r="DZO70" s="87"/>
      <c r="DZP70" s="87"/>
      <c r="DZQ70" s="87"/>
      <c r="DZR70" s="87"/>
      <c r="DZS70" s="87"/>
      <c r="DZT70" s="87"/>
      <c r="DZU70" s="87"/>
      <c r="DZV70" s="87"/>
      <c r="DZW70" s="87"/>
      <c r="DZX70" s="87"/>
      <c r="EAD70" s="87"/>
      <c r="EAE70" s="87"/>
      <c r="EAF70" s="87"/>
      <c r="EAG70" s="87"/>
      <c r="EAH70" s="87"/>
      <c r="EAI70" s="87"/>
      <c r="EAJ70" s="87"/>
      <c r="EAK70" s="87"/>
      <c r="EAL70" s="87"/>
      <c r="EAM70" s="87"/>
      <c r="EAS70" s="87"/>
      <c r="EAT70" s="87"/>
      <c r="EAU70" s="87"/>
      <c r="EAV70" s="87"/>
      <c r="EAW70" s="87"/>
      <c r="EAX70" s="87"/>
      <c r="EAY70" s="87"/>
      <c r="EAZ70" s="87"/>
      <c r="EBA70" s="87"/>
      <c r="EBB70" s="87"/>
      <c r="EBH70" s="87"/>
      <c r="EBI70" s="87"/>
      <c r="EBJ70" s="87"/>
      <c r="EBK70" s="87"/>
      <c r="EBL70" s="87"/>
      <c r="EBM70" s="87"/>
      <c r="EBN70" s="87"/>
      <c r="EBO70" s="87"/>
      <c r="EBP70" s="87"/>
      <c r="EBQ70" s="87"/>
      <c r="EBW70" s="87"/>
      <c r="EBX70" s="87"/>
      <c r="EBY70" s="87"/>
      <c r="EBZ70" s="87"/>
      <c r="ECA70" s="87"/>
      <c r="ECB70" s="87"/>
      <c r="ECC70" s="87"/>
      <c r="ECD70" s="87"/>
      <c r="ECE70" s="87"/>
      <c r="ECF70" s="87"/>
      <c r="ECL70" s="87"/>
      <c r="ECM70" s="87"/>
      <c r="ECN70" s="87"/>
      <c r="ECO70" s="87"/>
      <c r="ECP70" s="87"/>
      <c r="ECQ70" s="87"/>
      <c r="ECR70" s="87"/>
      <c r="ECS70" s="87"/>
      <c r="ECT70" s="87"/>
      <c r="ECU70" s="87"/>
      <c r="EDA70" s="87"/>
      <c r="EDB70" s="87"/>
      <c r="EDC70" s="87"/>
      <c r="EDD70" s="87"/>
      <c r="EDE70" s="87"/>
      <c r="EDF70" s="87"/>
      <c r="EDG70" s="87"/>
      <c r="EDH70" s="87"/>
      <c r="EDI70" s="87"/>
      <c r="EDJ70" s="87"/>
      <c r="EDP70" s="87"/>
      <c r="EDQ70" s="87"/>
      <c r="EDR70" s="87"/>
      <c r="EDS70" s="87"/>
      <c r="EDT70" s="87"/>
      <c r="EDU70" s="87"/>
      <c r="EDV70" s="87"/>
      <c r="EDW70" s="87"/>
      <c r="EDX70" s="87"/>
      <c r="EDY70" s="87"/>
      <c r="EEE70" s="87"/>
      <c r="EEF70" s="87"/>
      <c r="EEG70" s="87"/>
      <c r="EEH70" s="87"/>
      <c r="EEI70" s="87"/>
      <c r="EEJ70" s="87"/>
      <c r="EEK70" s="87"/>
      <c r="EEL70" s="87"/>
      <c r="EEM70" s="87"/>
      <c r="EEN70" s="87"/>
      <c r="EET70" s="87"/>
      <c r="EEU70" s="87"/>
      <c r="EEV70" s="87"/>
      <c r="EEW70" s="87"/>
      <c r="EEX70" s="87"/>
      <c r="EEY70" s="87"/>
      <c r="EEZ70" s="87"/>
      <c r="EFA70" s="87"/>
      <c r="EFB70" s="87"/>
      <c r="EFC70" s="87"/>
      <c r="EFI70" s="87"/>
      <c r="EFJ70" s="87"/>
      <c r="EFK70" s="87"/>
      <c r="EFL70" s="87"/>
      <c r="EFM70" s="87"/>
      <c r="EFN70" s="87"/>
      <c r="EFO70" s="87"/>
      <c r="EFP70" s="87"/>
      <c r="EFQ70" s="87"/>
      <c r="EFR70" s="87"/>
      <c r="EFX70" s="87"/>
      <c r="EFY70" s="87"/>
      <c r="EFZ70" s="87"/>
      <c r="EGA70" s="87"/>
      <c r="EGB70" s="87"/>
      <c r="EGC70" s="87"/>
      <c r="EGD70" s="87"/>
      <c r="EGE70" s="87"/>
      <c r="EGF70" s="87"/>
      <c r="EGG70" s="87"/>
      <c r="EGM70" s="87"/>
      <c r="EGN70" s="87"/>
      <c r="EGO70" s="87"/>
      <c r="EGP70" s="87"/>
      <c r="EGQ70" s="87"/>
      <c r="EGR70" s="87"/>
      <c r="EGS70" s="87"/>
      <c r="EGT70" s="87"/>
      <c r="EGU70" s="87"/>
      <c r="EGV70" s="87"/>
      <c r="EHB70" s="87"/>
      <c r="EHC70" s="87"/>
      <c r="EHD70" s="87"/>
      <c r="EHE70" s="87"/>
      <c r="EHF70" s="87"/>
      <c r="EHG70" s="87"/>
      <c r="EHH70" s="87"/>
      <c r="EHI70" s="87"/>
      <c r="EHJ70" s="87"/>
      <c r="EHK70" s="87"/>
      <c r="EHQ70" s="87"/>
      <c r="EHR70" s="87"/>
      <c r="EHS70" s="87"/>
      <c r="EHT70" s="87"/>
      <c r="EHU70" s="87"/>
      <c r="EHV70" s="87"/>
      <c r="EHW70" s="87"/>
      <c r="EHX70" s="87"/>
      <c r="EHY70" s="87"/>
      <c r="EHZ70" s="87"/>
      <c r="EIF70" s="87"/>
      <c r="EIG70" s="87"/>
      <c r="EIH70" s="87"/>
      <c r="EII70" s="87"/>
      <c r="EIJ70" s="87"/>
      <c r="EIK70" s="87"/>
      <c r="EIL70" s="87"/>
      <c r="EIM70" s="87"/>
      <c r="EIN70" s="87"/>
      <c r="EIO70" s="87"/>
      <c r="EIU70" s="87"/>
      <c r="EIV70" s="87"/>
      <c r="EIW70" s="87"/>
      <c r="EIX70" s="87"/>
      <c r="EIY70" s="87"/>
      <c r="EIZ70" s="87"/>
      <c r="EJA70" s="87"/>
      <c r="EJB70" s="87"/>
      <c r="EJC70" s="87"/>
      <c r="EJD70" s="87"/>
      <c r="EJJ70" s="87"/>
      <c r="EJK70" s="87"/>
      <c r="EJL70" s="87"/>
      <c r="EJM70" s="87"/>
      <c r="EJN70" s="87"/>
      <c r="EJO70" s="87"/>
      <c r="EJP70" s="87"/>
      <c r="EJQ70" s="87"/>
      <c r="EJR70" s="87"/>
      <c r="EJS70" s="87"/>
      <c r="EJY70" s="87"/>
      <c r="EJZ70" s="87"/>
      <c r="EKA70" s="87"/>
      <c r="EKB70" s="87"/>
      <c r="EKC70" s="87"/>
      <c r="EKD70" s="87"/>
      <c r="EKE70" s="87"/>
      <c r="EKF70" s="87"/>
      <c r="EKG70" s="87"/>
      <c r="EKH70" s="87"/>
      <c r="EKN70" s="87"/>
      <c r="EKO70" s="87"/>
      <c r="EKP70" s="87"/>
      <c r="EKQ70" s="87"/>
      <c r="EKR70" s="87"/>
      <c r="EKS70" s="87"/>
      <c r="EKT70" s="87"/>
      <c r="EKU70" s="87"/>
      <c r="EKV70" s="87"/>
      <c r="EKW70" s="87"/>
      <c r="ELC70" s="87"/>
      <c r="ELD70" s="87"/>
      <c r="ELE70" s="87"/>
      <c r="ELF70" s="87"/>
      <c r="ELG70" s="87"/>
      <c r="ELH70" s="87"/>
      <c r="ELI70" s="87"/>
      <c r="ELJ70" s="87"/>
      <c r="ELK70" s="87"/>
      <c r="ELL70" s="87"/>
      <c r="ELR70" s="87"/>
      <c r="ELS70" s="87"/>
      <c r="ELT70" s="87"/>
      <c r="ELU70" s="87"/>
      <c r="ELV70" s="87"/>
      <c r="ELW70" s="87"/>
      <c r="ELX70" s="87"/>
      <c r="ELY70" s="87"/>
      <c r="ELZ70" s="87"/>
      <c r="EMA70" s="87"/>
      <c r="EMG70" s="87"/>
      <c r="EMH70" s="87"/>
      <c r="EMI70" s="87"/>
      <c r="EMJ70" s="87"/>
      <c r="EMK70" s="87"/>
      <c r="EML70" s="87"/>
      <c r="EMM70" s="87"/>
      <c r="EMN70" s="87"/>
      <c r="EMO70" s="87"/>
      <c r="EMP70" s="87"/>
      <c r="EMV70" s="87"/>
      <c r="EMW70" s="87"/>
      <c r="EMX70" s="87"/>
      <c r="EMY70" s="87"/>
      <c r="EMZ70" s="87"/>
      <c r="ENA70" s="87"/>
      <c r="ENB70" s="87"/>
      <c r="ENC70" s="87"/>
      <c r="END70" s="87"/>
      <c r="ENE70" s="87"/>
      <c r="ENK70" s="87"/>
      <c r="ENL70" s="87"/>
      <c r="ENM70" s="87"/>
      <c r="ENN70" s="87"/>
      <c r="ENO70" s="87"/>
      <c r="ENP70" s="87"/>
      <c r="ENQ70" s="87"/>
      <c r="ENR70" s="87"/>
      <c r="ENS70" s="87"/>
      <c r="ENT70" s="87"/>
      <c r="ENZ70" s="87"/>
      <c r="EOA70" s="87"/>
      <c r="EOB70" s="87"/>
      <c r="EOC70" s="87"/>
      <c r="EOD70" s="87"/>
      <c r="EOE70" s="87"/>
      <c r="EOF70" s="87"/>
      <c r="EOG70" s="87"/>
      <c r="EOH70" s="87"/>
      <c r="EOI70" s="87"/>
      <c r="EOO70" s="87"/>
      <c r="EOP70" s="87"/>
      <c r="EOQ70" s="87"/>
      <c r="EOR70" s="87"/>
      <c r="EOS70" s="87"/>
      <c r="EOT70" s="87"/>
      <c r="EOU70" s="87"/>
      <c r="EOV70" s="87"/>
      <c r="EOW70" s="87"/>
      <c r="EOX70" s="87"/>
      <c r="EPD70" s="87"/>
      <c r="EPE70" s="87"/>
      <c r="EPF70" s="87"/>
      <c r="EPG70" s="87"/>
      <c r="EPH70" s="87"/>
      <c r="EPI70" s="87"/>
      <c r="EPJ70" s="87"/>
      <c r="EPK70" s="87"/>
      <c r="EPL70" s="87"/>
      <c r="EPM70" s="87"/>
      <c r="EPS70" s="87"/>
      <c r="EPT70" s="87"/>
      <c r="EPU70" s="87"/>
      <c r="EPV70" s="87"/>
      <c r="EPW70" s="87"/>
      <c r="EPX70" s="87"/>
      <c r="EPY70" s="87"/>
      <c r="EPZ70" s="87"/>
      <c r="EQA70" s="87"/>
      <c r="EQB70" s="87"/>
      <c r="EQH70" s="87"/>
      <c r="EQI70" s="87"/>
      <c r="EQJ70" s="87"/>
      <c r="EQK70" s="87"/>
      <c r="EQL70" s="87"/>
      <c r="EQM70" s="87"/>
      <c r="EQN70" s="87"/>
      <c r="EQO70" s="87"/>
      <c r="EQP70" s="87"/>
      <c r="EQQ70" s="87"/>
      <c r="EQW70" s="87"/>
      <c r="EQX70" s="87"/>
      <c r="EQY70" s="87"/>
      <c r="EQZ70" s="87"/>
      <c r="ERA70" s="87"/>
      <c r="ERB70" s="87"/>
      <c r="ERC70" s="87"/>
      <c r="ERD70" s="87"/>
      <c r="ERE70" s="87"/>
      <c r="ERF70" s="87"/>
      <c r="ERL70" s="87"/>
      <c r="ERM70" s="87"/>
      <c r="ERN70" s="87"/>
      <c r="ERO70" s="87"/>
      <c r="ERP70" s="87"/>
      <c r="ERQ70" s="87"/>
      <c r="ERR70" s="87"/>
      <c r="ERS70" s="87"/>
      <c r="ERT70" s="87"/>
      <c r="ERU70" s="87"/>
      <c r="ESA70" s="87"/>
      <c r="ESB70" s="87"/>
      <c r="ESC70" s="87"/>
      <c r="ESD70" s="87"/>
      <c r="ESE70" s="87"/>
      <c r="ESF70" s="87"/>
      <c r="ESG70" s="87"/>
      <c r="ESH70" s="87"/>
      <c r="ESI70" s="87"/>
      <c r="ESJ70" s="87"/>
      <c r="ESP70" s="87"/>
      <c r="ESQ70" s="87"/>
      <c r="ESR70" s="87"/>
      <c r="ESS70" s="87"/>
      <c r="EST70" s="87"/>
      <c r="ESU70" s="87"/>
      <c r="ESV70" s="87"/>
      <c r="ESW70" s="87"/>
      <c r="ESX70" s="87"/>
      <c r="ESY70" s="87"/>
      <c r="ETE70" s="87"/>
      <c r="ETF70" s="87"/>
      <c r="ETG70" s="87"/>
      <c r="ETH70" s="87"/>
      <c r="ETI70" s="87"/>
      <c r="ETJ70" s="87"/>
      <c r="ETK70" s="87"/>
      <c r="ETL70" s="87"/>
      <c r="ETM70" s="87"/>
      <c r="ETN70" s="87"/>
      <c r="ETT70" s="87"/>
      <c r="ETU70" s="87"/>
      <c r="ETV70" s="87"/>
      <c r="ETW70" s="87"/>
      <c r="ETX70" s="87"/>
      <c r="ETY70" s="87"/>
      <c r="ETZ70" s="87"/>
      <c r="EUA70" s="87"/>
      <c r="EUB70" s="87"/>
      <c r="EUC70" s="87"/>
      <c r="EUI70" s="87"/>
      <c r="EUJ70" s="87"/>
      <c r="EUK70" s="87"/>
      <c r="EUL70" s="87"/>
      <c r="EUM70" s="87"/>
      <c r="EUN70" s="87"/>
      <c r="EUO70" s="87"/>
      <c r="EUP70" s="87"/>
      <c r="EUQ70" s="87"/>
      <c r="EUR70" s="87"/>
      <c r="EUX70" s="87"/>
      <c r="EUY70" s="87"/>
      <c r="EUZ70" s="87"/>
      <c r="EVA70" s="87"/>
      <c r="EVB70" s="87"/>
      <c r="EVC70" s="87"/>
      <c r="EVD70" s="87"/>
      <c r="EVE70" s="87"/>
      <c r="EVF70" s="87"/>
      <c r="EVG70" s="87"/>
      <c r="EVM70" s="87"/>
      <c r="EVN70" s="87"/>
      <c r="EVO70" s="87"/>
      <c r="EVP70" s="87"/>
      <c r="EVQ70" s="87"/>
      <c r="EVR70" s="87"/>
      <c r="EVS70" s="87"/>
      <c r="EVT70" s="87"/>
      <c r="EVU70" s="87"/>
      <c r="EVV70" s="87"/>
      <c r="EWB70" s="87"/>
      <c r="EWC70" s="87"/>
      <c r="EWD70" s="87"/>
      <c r="EWE70" s="87"/>
      <c r="EWF70" s="87"/>
      <c r="EWG70" s="87"/>
      <c r="EWH70" s="87"/>
      <c r="EWI70" s="87"/>
      <c r="EWJ70" s="87"/>
      <c r="EWK70" s="87"/>
      <c r="EWQ70" s="87"/>
      <c r="EWR70" s="87"/>
      <c r="EWS70" s="87"/>
      <c r="EWT70" s="87"/>
      <c r="EWU70" s="87"/>
      <c r="EWV70" s="87"/>
      <c r="EWW70" s="87"/>
      <c r="EWX70" s="87"/>
      <c r="EWY70" s="87"/>
      <c r="EWZ70" s="87"/>
      <c r="EXF70" s="87"/>
      <c r="EXG70" s="87"/>
      <c r="EXH70" s="87"/>
      <c r="EXI70" s="87"/>
      <c r="EXJ70" s="87"/>
      <c r="EXK70" s="87"/>
      <c r="EXL70" s="87"/>
      <c r="EXM70" s="87"/>
      <c r="EXN70" s="87"/>
      <c r="EXO70" s="87"/>
      <c r="EXU70" s="87"/>
      <c r="EXV70" s="87"/>
      <c r="EXW70" s="87"/>
      <c r="EXX70" s="87"/>
      <c r="EXY70" s="87"/>
      <c r="EXZ70" s="87"/>
      <c r="EYA70" s="87"/>
      <c r="EYB70" s="87"/>
      <c r="EYC70" s="87"/>
      <c r="EYD70" s="87"/>
      <c r="EYJ70" s="87"/>
      <c r="EYK70" s="87"/>
      <c r="EYL70" s="87"/>
      <c r="EYM70" s="87"/>
      <c r="EYN70" s="87"/>
      <c r="EYO70" s="87"/>
      <c r="EYP70" s="87"/>
      <c r="EYQ70" s="87"/>
      <c r="EYR70" s="87"/>
      <c r="EYS70" s="87"/>
      <c r="EYY70" s="87"/>
      <c r="EYZ70" s="87"/>
      <c r="EZA70" s="87"/>
      <c r="EZB70" s="87"/>
      <c r="EZC70" s="87"/>
      <c r="EZD70" s="87"/>
      <c r="EZE70" s="87"/>
      <c r="EZF70" s="87"/>
      <c r="EZG70" s="87"/>
      <c r="EZH70" s="87"/>
      <c r="EZN70" s="87"/>
      <c r="EZO70" s="87"/>
      <c r="EZP70" s="87"/>
      <c r="EZQ70" s="87"/>
      <c r="EZR70" s="87"/>
      <c r="EZS70" s="87"/>
      <c r="EZT70" s="87"/>
      <c r="EZU70" s="87"/>
      <c r="EZV70" s="87"/>
      <c r="EZW70" s="87"/>
      <c r="FAC70" s="87"/>
      <c r="FAD70" s="87"/>
      <c r="FAE70" s="87"/>
      <c r="FAF70" s="87"/>
      <c r="FAG70" s="87"/>
      <c r="FAH70" s="87"/>
      <c r="FAI70" s="87"/>
      <c r="FAJ70" s="87"/>
      <c r="FAK70" s="87"/>
      <c r="FAL70" s="87"/>
      <c r="FAR70" s="87"/>
      <c r="FAS70" s="87"/>
      <c r="FAT70" s="87"/>
      <c r="FAU70" s="87"/>
      <c r="FAV70" s="87"/>
      <c r="FAW70" s="87"/>
      <c r="FAX70" s="87"/>
      <c r="FAY70" s="87"/>
      <c r="FAZ70" s="87"/>
      <c r="FBA70" s="87"/>
      <c r="FBG70" s="87"/>
      <c r="FBH70" s="87"/>
      <c r="FBI70" s="87"/>
      <c r="FBJ70" s="87"/>
      <c r="FBK70" s="87"/>
      <c r="FBL70" s="87"/>
      <c r="FBM70" s="87"/>
      <c r="FBN70" s="87"/>
      <c r="FBO70" s="87"/>
      <c r="FBP70" s="87"/>
      <c r="FBV70" s="87"/>
      <c r="FBW70" s="87"/>
      <c r="FBX70" s="87"/>
      <c r="FBY70" s="87"/>
      <c r="FBZ70" s="87"/>
      <c r="FCA70" s="87"/>
      <c r="FCB70" s="87"/>
      <c r="FCC70" s="87"/>
      <c r="FCD70" s="87"/>
      <c r="FCE70" s="87"/>
      <c r="FCK70" s="87"/>
      <c r="FCL70" s="87"/>
      <c r="FCM70" s="87"/>
      <c r="FCN70" s="87"/>
      <c r="FCO70" s="87"/>
      <c r="FCP70" s="87"/>
      <c r="FCQ70" s="87"/>
      <c r="FCR70" s="87"/>
      <c r="FCS70" s="87"/>
      <c r="FCT70" s="87"/>
      <c r="FCZ70" s="87"/>
      <c r="FDA70" s="87"/>
      <c r="FDB70" s="87"/>
      <c r="FDC70" s="87"/>
      <c r="FDD70" s="87"/>
      <c r="FDE70" s="87"/>
      <c r="FDF70" s="87"/>
      <c r="FDG70" s="87"/>
      <c r="FDH70" s="87"/>
      <c r="FDI70" s="87"/>
      <c r="FDO70" s="87"/>
      <c r="FDP70" s="87"/>
      <c r="FDQ70" s="87"/>
      <c r="FDR70" s="87"/>
      <c r="FDS70" s="87"/>
      <c r="FDT70" s="87"/>
      <c r="FDU70" s="87"/>
      <c r="FDV70" s="87"/>
      <c r="FDW70" s="87"/>
      <c r="FDX70" s="87"/>
      <c r="FED70" s="87"/>
      <c r="FEE70" s="87"/>
      <c r="FEF70" s="87"/>
      <c r="FEG70" s="87"/>
      <c r="FEH70" s="87"/>
      <c r="FEI70" s="87"/>
      <c r="FEJ70" s="87"/>
      <c r="FEK70" s="87"/>
      <c r="FEL70" s="87"/>
      <c r="FEM70" s="87"/>
      <c r="FES70" s="87"/>
      <c r="FET70" s="87"/>
      <c r="FEU70" s="87"/>
      <c r="FEV70" s="87"/>
      <c r="FEW70" s="87"/>
      <c r="FEX70" s="87"/>
      <c r="FEY70" s="87"/>
      <c r="FEZ70" s="87"/>
      <c r="FFA70" s="87"/>
      <c r="FFB70" s="87"/>
      <c r="FFH70" s="87"/>
      <c r="FFI70" s="87"/>
      <c r="FFJ70" s="87"/>
      <c r="FFK70" s="87"/>
      <c r="FFL70" s="87"/>
      <c r="FFM70" s="87"/>
      <c r="FFN70" s="87"/>
      <c r="FFO70" s="87"/>
      <c r="FFP70" s="87"/>
      <c r="FFQ70" s="87"/>
      <c r="FFW70" s="87"/>
      <c r="FFX70" s="87"/>
      <c r="FFY70" s="87"/>
      <c r="FFZ70" s="87"/>
      <c r="FGA70" s="87"/>
      <c r="FGB70" s="87"/>
      <c r="FGC70" s="87"/>
      <c r="FGD70" s="87"/>
      <c r="FGE70" s="87"/>
      <c r="FGF70" s="87"/>
      <c r="FGL70" s="87"/>
      <c r="FGM70" s="87"/>
      <c r="FGN70" s="87"/>
      <c r="FGO70" s="87"/>
      <c r="FGP70" s="87"/>
      <c r="FGQ70" s="87"/>
      <c r="FGR70" s="87"/>
      <c r="FGS70" s="87"/>
      <c r="FGT70" s="87"/>
      <c r="FGU70" s="87"/>
      <c r="FHA70" s="87"/>
      <c r="FHB70" s="87"/>
      <c r="FHC70" s="87"/>
      <c r="FHD70" s="87"/>
      <c r="FHE70" s="87"/>
      <c r="FHF70" s="87"/>
      <c r="FHG70" s="87"/>
      <c r="FHH70" s="87"/>
      <c r="FHI70" s="87"/>
      <c r="FHJ70" s="87"/>
      <c r="FHP70" s="87"/>
      <c r="FHQ70" s="87"/>
      <c r="FHR70" s="87"/>
      <c r="FHS70" s="87"/>
      <c r="FHT70" s="87"/>
      <c r="FHU70" s="87"/>
      <c r="FHV70" s="87"/>
      <c r="FHW70" s="87"/>
      <c r="FHX70" s="87"/>
      <c r="FHY70" s="87"/>
      <c r="FIE70" s="87"/>
      <c r="FIF70" s="87"/>
      <c r="FIG70" s="87"/>
      <c r="FIH70" s="87"/>
      <c r="FII70" s="87"/>
      <c r="FIJ70" s="87"/>
      <c r="FIK70" s="87"/>
      <c r="FIL70" s="87"/>
      <c r="FIM70" s="87"/>
      <c r="FIN70" s="87"/>
      <c r="FIT70" s="87"/>
      <c r="FIU70" s="87"/>
      <c r="FIV70" s="87"/>
      <c r="FIW70" s="87"/>
      <c r="FIX70" s="87"/>
      <c r="FIY70" s="87"/>
      <c r="FIZ70" s="87"/>
      <c r="FJA70" s="87"/>
      <c r="FJB70" s="87"/>
      <c r="FJC70" s="87"/>
      <c r="FJI70" s="87"/>
      <c r="FJJ70" s="87"/>
      <c r="FJK70" s="87"/>
      <c r="FJL70" s="87"/>
      <c r="FJM70" s="87"/>
      <c r="FJN70" s="87"/>
      <c r="FJO70" s="87"/>
      <c r="FJP70" s="87"/>
      <c r="FJQ70" s="87"/>
      <c r="FJR70" s="87"/>
      <c r="FJX70" s="87"/>
      <c r="FJY70" s="87"/>
      <c r="FJZ70" s="87"/>
      <c r="FKA70" s="87"/>
      <c r="FKB70" s="87"/>
      <c r="FKC70" s="87"/>
      <c r="FKD70" s="87"/>
      <c r="FKE70" s="87"/>
      <c r="FKF70" s="87"/>
      <c r="FKG70" s="87"/>
      <c r="FKM70" s="87"/>
      <c r="FKN70" s="87"/>
      <c r="FKO70" s="87"/>
      <c r="FKP70" s="87"/>
      <c r="FKQ70" s="87"/>
      <c r="FKR70" s="87"/>
      <c r="FKS70" s="87"/>
      <c r="FKT70" s="87"/>
      <c r="FKU70" s="87"/>
      <c r="FKV70" s="87"/>
      <c r="FLB70" s="87"/>
      <c r="FLC70" s="87"/>
      <c r="FLD70" s="87"/>
      <c r="FLE70" s="87"/>
      <c r="FLF70" s="87"/>
      <c r="FLG70" s="87"/>
      <c r="FLH70" s="87"/>
      <c r="FLI70" s="87"/>
      <c r="FLJ70" s="87"/>
      <c r="FLK70" s="87"/>
      <c r="FLQ70" s="87"/>
      <c r="FLR70" s="87"/>
      <c r="FLS70" s="87"/>
      <c r="FLT70" s="87"/>
      <c r="FLU70" s="87"/>
      <c r="FLV70" s="87"/>
      <c r="FLW70" s="87"/>
      <c r="FLX70" s="87"/>
      <c r="FLY70" s="87"/>
      <c r="FLZ70" s="87"/>
      <c r="FMF70" s="87"/>
      <c r="FMG70" s="87"/>
      <c r="FMH70" s="87"/>
      <c r="FMI70" s="87"/>
      <c r="FMJ70" s="87"/>
      <c r="FMK70" s="87"/>
      <c r="FML70" s="87"/>
      <c r="FMM70" s="87"/>
      <c r="FMN70" s="87"/>
      <c r="FMO70" s="87"/>
      <c r="FMU70" s="87"/>
      <c r="FMV70" s="87"/>
      <c r="FMW70" s="87"/>
      <c r="FMX70" s="87"/>
      <c r="FMY70" s="87"/>
      <c r="FMZ70" s="87"/>
      <c r="FNA70" s="87"/>
      <c r="FNB70" s="87"/>
      <c r="FNC70" s="87"/>
      <c r="FND70" s="87"/>
      <c r="FNJ70" s="87"/>
      <c r="FNK70" s="87"/>
      <c r="FNL70" s="87"/>
      <c r="FNM70" s="87"/>
      <c r="FNN70" s="87"/>
      <c r="FNO70" s="87"/>
      <c r="FNP70" s="87"/>
      <c r="FNQ70" s="87"/>
      <c r="FNR70" s="87"/>
      <c r="FNS70" s="87"/>
      <c r="FNY70" s="87"/>
      <c r="FNZ70" s="87"/>
      <c r="FOA70" s="87"/>
      <c r="FOB70" s="87"/>
      <c r="FOC70" s="87"/>
      <c r="FOD70" s="87"/>
      <c r="FOE70" s="87"/>
      <c r="FOF70" s="87"/>
      <c r="FOG70" s="87"/>
      <c r="FOH70" s="87"/>
      <c r="FON70" s="87"/>
      <c r="FOO70" s="87"/>
      <c r="FOP70" s="87"/>
      <c r="FOQ70" s="87"/>
      <c r="FOR70" s="87"/>
      <c r="FOS70" s="87"/>
      <c r="FOT70" s="87"/>
      <c r="FOU70" s="87"/>
      <c r="FOV70" s="87"/>
      <c r="FOW70" s="87"/>
      <c r="FPC70" s="87"/>
      <c r="FPD70" s="87"/>
      <c r="FPE70" s="87"/>
      <c r="FPF70" s="87"/>
      <c r="FPG70" s="87"/>
      <c r="FPH70" s="87"/>
      <c r="FPI70" s="87"/>
      <c r="FPJ70" s="87"/>
      <c r="FPK70" s="87"/>
      <c r="FPL70" s="87"/>
      <c r="FPR70" s="87"/>
      <c r="FPS70" s="87"/>
      <c r="FPT70" s="87"/>
      <c r="FPU70" s="87"/>
      <c r="FPV70" s="87"/>
      <c r="FPW70" s="87"/>
      <c r="FPX70" s="87"/>
      <c r="FPY70" s="87"/>
      <c r="FPZ70" s="87"/>
      <c r="FQA70" s="87"/>
      <c r="FQG70" s="87"/>
      <c r="FQH70" s="87"/>
      <c r="FQI70" s="87"/>
      <c r="FQJ70" s="87"/>
      <c r="FQK70" s="87"/>
      <c r="FQL70" s="87"/>
      <c r="FQM70" s="87"/>
      <c r="FQN70" s="87"/>
      <c r="FQO70" s="87"/>
      <c r="FQP70" s="87"/>
      <c r="FQV70" s="87"/>
      <c r="FQW70" s="87"/>
      <c r="FQX70" s="87"/>
      <c r="FQY70" s="87"/>
      <c r="FQZ70" s="87"/>
      <c r="FRA70" s="87"/>
      <c r="FRB70" s="87"/>
      <c r="FRC70" s="87"/>
      <c r="FRD70" s="87"/>
      <c r="FRE70" s="87"/>
      <c r="FRK70" s="87"/>
      <c r="FRL70" s="87"/>
      <c r="FRM70" s="87"/>
      <c r="FRN70" s="87"/>
      <c r="FRO70" s="87"/>
      <c r="FRP70" s="87"/>
      <c r="FRQ70" s="87"/>
      <c r="FRR70" s="87"/>
      <c r="FRS70" s="87"/>
      <c r="FRT70" s="87"/>
      <c r="FRZ70" s="87"/>
      <c r="FSA70" s="87"/>
      <c r="FSB70" s="87"/>
      <c r="FSC70" s="87"/>
      <c r="FSD70" s="87"/>
      <c r="FSE70" s="87"/>
      <c r="FSF70" s="87"/>
      <c r="FSG70" s="87"/>
      <c r="FSH70" s="87"/>
      <c r="FSI70" s="87"/>
      <c r="FSO70" s="87"/>
      <c r="FSP70" s="87"/>
      <c r="FSQ70" s="87"/>
      <c r="FSR70" s="87"/>
      <c r="FSS70" s="87"/>
      <c r="FST70" s="87"/>
      <c r="FSU70" s="87"/>
      <c r="FSV70" s="87"/>
      <c r="FSW70" s="87"/>
      <c r="FSX70" s="87"/>
      <c r="FTD70" s="87"/>
      <c r="FTE70" s="87"/>
      <c r="FTF70" s="87"/>
      <c r="FTG70" s="87"/>
      <c r="FTH70" s="87"/>
      <c r="FTI70" s="87"/>
      <c r="FTJ70" s="87"/>
      <c r="FTK70" s="87"/>
      <c r="FTL70" s="87"/>
      <c r="FTM70" s="87"/>
      <c r="FTS70" s="87"/>
      <c r="FTT70" s="87"/>
      <c r="FTU70" s="87"/>
      <c r="FTV70" s="87"/>
      <c r="FTW70" s="87"/>
      <c r="FTX70" s="87"/>
      <c r="FTY70" s="87"/>
      <c r="FTZ70" s="87"/>
      <c r="FUA70" s="87"/>
      <c r="FUB70" s="87"/>
      <c r="FUH70" s="87"/>
      <c r="FUI70" s="87"/>
      <c r="FUJ70" s="87"/>
      <c r="FUK70" s="87"/>
      <c r="FUL70" s="87"/>
      <c r="FUM70" s="87"/>
      <c r="FUN70" s="87"/>
      <c r="FUO70" s="87"/>
      <c r="FUP70" s="87"/>
      <c r="FUQ70" s="87"/>
      <c r="FUW70" s="87"/>
      <c r="FUX70" s="87"/>
      <c r="FUY70" s="87"/>
      <c r="FUZ70" s="87"/>
      <c r="FVA70" s="87"/>
      <c r="FVB70" s="87"/>
      <c r="FVC70" s="87"/>
      <c r="FVD70" s="87"/>
      <c r="FVE70" s="87"/>
      <c r="FVF70" s="87"/>
      <c r="FVL70" s="87"/>
      <c r="FVM70" s="87"/>
      <c r="FVN70" s="87"/>
      <c r="FVO70" s="87"/>
      <c r="FVP70" s="87"/>
      <c r="FVQ70" s="87"/>
      <c r="FVR70" s="87"/>
      <c r="FVS70" s="87"/>
      <c r="FVT70" s="87"/>
      <c r="FVU70" s="87"/>
      <c r="FWA70" s="87"/>
      <c r="FWB70" s="87"/>
      <c r="FWC70" s="87"/>
      <c r="FWD70" s="87"/>
      <c r="FWE70" s="87"/>
      <c r="FWF70" s="87"/>
      <c r="FWG70" s="87"/>
      <c r="FWH70" s="87"/>
      <c r="FWI70" s="87"/>
      <c r="FWJ70" s="87"/>
      <c r="FWP70" s="87"/>
      <c r="FWQ70" s="87"/>
      <c r="FWR70" s="87"/>
      <c r="FWS70" s="87"/>
      <c r="FWT70" s="87"/>
      <c r="FWU70" s="87"/>
      <c r="FWV70" s="87"/>
      <c r="FWW70" s="87"/>
      <c r="FWX70" s="87"/>
      <c r="FWY70" s="87"/>
      <c r="FXE70" s="87"/>
      <c r="FXF70" s="87"/>
      <c r="FXG70" s="87"/>
      <c r="FXH70" s="87"/>
      <c r="FXI70" s="87"/>
      <c r="FXJ70" s="87"/>
      <c r="FXK70" s="87"/>
      <c r="FXL70" s="87"/>
      <c r="FXM70" s="87"/>
      <c r="FXN70" s="87"/>
      <c r="FXT70" s="87"/>
      <c r="FXU70" s="87"/>
      <c r="FXV70" s="87"/>
      <c r="FXW70" s="87"/>
      <c r="FXX70" s="87"/>
      <c r="FXY70" s="87"/>
      <c r="FXZ70" s="87"/>
      <c r="FYA70" s="87"/>
      <c r="FYB70" s="87"/>
      <c r="FYC70" s="87"/>
      <c r="FYI70" s="87"/>
      <c r="FYJ70" s="87"/>
      <c r="FYK70" s="87"/>
      <c r="FYL70" s="87"/>
      <c r="FYM70" s="87"/>
      <c r="FYN70" s="87"/>
      <c r="FYO70" s="87"/>
      <c r="FYP70" s="87"/>
      <c r="FYQ70" s="87"/>
      <c r="FYR70" s="87"/>
      <c r="FYX70" s="87"/>
      <c r="FYY70" s="87"/>
      <c r="FYZ70" s="87"/>
      <c r="FZA70" s="87"/>
      <c r="FZB70" s="87"/>
      <c r="FZC70" s="87"/>
      <c r="FZD70" s="87"/>
      <c r="FZE70" s="87"/>
      <c r="FZF70" s="87"/>
      <c r="FZG70" s="87"/>
      <c r="FZM70" s="87"/>
      <c r="FZN70" s="87"/>
      <c r="FZO70" s="87"/>
      <c r="FZP70" s="87"/>
      <c r="FZQ70" s="87"/>
      <c r="FZR70" s="87"/>
      <c r="FZS70" s="87"/>
      <c r="FZT70" s="87"/>
      <c r="FZU70" s="87"/>
      <c r="FZV70" s="87"/>
      <c r="GAB70" s="87"/>
      <c r="GAC70" s="87"/>
      <c r="GAD70" s="87"/>
      <c r="GAE70" s="87"/>
      <c r="GAF70" s="87"/>
      <c r="GAG70" s="87"/>
      <c r="GAH70" s="87"/>
      <c r="GAI70" s="87"/>
      <c r="GAJ70" s="87"/>
      <c r="GAK70" s="87"/>
      <c r="GAQ70" s="87"/>
      <c r="GAR70" s="87"/>
      <c r="GAS70" s="87"/>
      <c r="GAT70" s="87"/>
      <c r="GAU70" s="87"/>
      <c r="GAV70" s="87"/>
      <c r="GAW70" s="87"/>
      <c r="GAX70" s="87"/>
      <c r="GAY70" s="87"/>
      <c r="GAZ70" s="87"/>
      <c r="GBF70" s="87"/>
      <c r="GBG70" s="87"/>
      <c r="GBH70" s="87"/>
      <c r="GBI70" s="87"/>
      <c r="GBJ70" s="87"/>
      <c r="GBK70" s="87"/>
      <c r="GBL70" s="87"/>
      <c r="GBM70" s="87"/>
      <c r="GBN70" s="87"/>
      <c r="GBO70" s="87"/>
      <c r="GBU70" s="87"/>
      <c r="GBV70" s="87"/>
      <c r="GBW70" s="87"/>
      <c r="GBX70" s="87"/>
      <c r="GBY70" s="87"/>
      <c r="GBZ70" s="87"/>
      <c r="GCA70" s="87"/>
      <c r="GCB70" s="87"/>
      <c r="GCC70" s="87"/>
      <c r="GCD70" s="87"/>
      <c r="GCJ70" s="87"/>
      <c r="GCK70" s="87"/>
      <c r="GCL70" s="87"/>
      <c r="GCM70" s="87"/>
      <c r="GCN70" s="87"/>
      <c r="GCO70" s="87"/>
      <c r="GCP70" s="87"/>
      <c r="GCQ70" s="87"/>
      <c r="GCR70" s="87"/>
      <c r="GCS70" s="87"/>
      <c r="GCY70" s="87"/>
      <c r="GCZ70" s="87"/>
      <c r="GDA70" s="87"/>
      <c r="GDB70" s="87"/>
      <c r="GDC70" s="87"/>
      <c r="GDD70" s="87"/>
      <c r="GDE70" s="87"/>
      <c r="GDF70" s="87"/>
      <c r="GDG70" s="87"/>
      <c r="GDH70" s="87"/>
      <c r="GDN70" s="87"/>
      <c r="GDO70" s="87"/>
      <c r="GDP70" s="87"/>
      <c r="GDQ70" s="87"/>
      <c r="GDR70" s="87"/>
      <c r="GDS70" s="87"/>
      <c r="GDT70" s="87"/>
      <c r="GDU70" s="87"/>
      <c r="GDV70" s="87"/>
      <c r="GDW70" s="87"/>
      <c r="GEC70" s="87"/>
      <c r="GED70" s="87"/>
      <c r="GEE70" s="87"/>
      <c r="GEF70" s="87"/>
      <c r="GEG70" s="87"/>
      <c r="GEH70" s="87"/>
      <c r="GEI70" s="87"/>
      <c r="GEJ70" s="87"/>
      <c r="GEK70" s="87"/>
      <c r="GEL70" s="87"/>
      <c r="GER70" s="87"/>
      <c r="GES70" s="87"/>
      <c r="GET70" s="87"/>
      <c r="GEU70" s="87"/>
      <c r="GEV70" s="87"/>
      <c r="GEW70" s="87"/>
      <c r="GEX70" s="87"/>
      <c r="GEY70" s="87"/>
      <c r="GEZ70" s="87"/>
      <c r="GFA70" s="87"/>
      <c r="GFG70" s="87"/>
      <c r="GFH70" s="87"/>
      <c r="GFI70" s="87"/>
      <c r="GFJ70" s="87"/>
      <c r="GFK70" s="87"/>
      <c r="GFL70" s="87"/>
      <c r="GFM70" s="87"/>
      <c r="GFN70" s="87"/>
      <c r="GFO70" s="87"/>
      <c r="GFP70" s="87"/>
      <c r="GFV70" s="87"/>
      <c r="GFW70" s="87"/>
      <c r="GFX70" s="87"/>
      <c r="GFY70" s="87"/>
      <c r="GFZ70" s="87"/>
      <c r="GGA70" s="87"/>
      <c r="GGB70" s="87"/>
      <c r="GGC70" s="87"/>
      <c r="GGD70" s="87"/>
      <c r="GGE70" s="87"/>
      <c r="GGK70" s="87"/>
      <c r="GGL70" s="87"/>
      <c r="GGM70" s="87"/>
      <c r="GGN70" s="87"/>
      <c r="GGO70" s="87"/>
      <c r="GGP70" s="87"/>
      <c r="GGQ70" s="87"/>
      <c r="GGR70" s="87"/>
      <c r="GGS70" s="87"/>
      <c r="GGT70" s="87"/>
      <c r="GGZ70" s="87"/>
      <c r="GHA70" s="87"/>
      <c r="GHB70" s="87"/>
      <c r="GHC70" s="87"/>
      <c r="GHD70" s="87"/>
      <c r="GHE70" s="87"/>
      <c r="GHF70" s="87"/>
      <c r="GHG70" s="87"/>
      <c r="GHH70" s="87"/>
      <c r="GHI70" s="87"/>
      <c r="GHO70" s="87"/>
      <c r="GHP70" s="87"/>
      <c r="GHQ70" s="87"/>
      <c r="GHR70" s="87"/>
      <c r="GHS70" s="87"/>
      <c r="GHT70" s="87"/>
      <c r="GHU70" s="87"/>
      <c r="GHV70" s="87"/>
      <c r="GHW70" s="87"/>
      <c r="GHX70" s="87"/>
      <c r="GID70" s="87"/>
      <c r="GIE70" s="87"/>
      <c r="GIF70" s="87"/>
      <c r="GIG70" s="87"/>
      <c r="GIH70" s="87"/>
      <c r="GII70" s="87"/>
      <c r="GIJ70" s="87"/>
      <c r="GIK70" s="87"/>
      <c r="GIL70" s="87"/>
      <c r="GIM70" s="87"/>
      <c r="GIS70" s="87"/>
      <c r="GIT70" s="87"/>
      <c r="GIU70" s="87"/>
      <c r="GIV70" s="87"/>
      <c r="GIW70" s="87"/>
      <c r="GIX70" s="87"/>
      <c r="GIY70" s="87"/>
      <c r="GIZ70" s="87"/>
      <c r="GJA70" s="87"/>
      <c r="GJB70" s="87"/>
      <c r="GJH70" s="87"/>
      <c r="GJI70" s="87"/>
      <c r="GJJ70" s="87"/>
      <c r="GJK70" s="87"/>
      <c r="GJL70" s="87"/>
      <c r="GJM70" s="87"/>
      <c r="GJN70" s="87"/>
      <c r="GJO70" s="87"/>
      <c r="GJP70" s="87"/>
      <c r="GJQ70" s="87"/>
      <c r="GJW70" s="87"/>
      <c r="GJX70" s="87"/>
      <c r="GJY70" s="87"/>
      <c r="GJZ70" s="87"/>
      <c r="GKA70" s="87"/>
      <c r="GKB70" s="87"/>
      <c r="GKC70" s="87"/>
      <c r="GKD70" s="87"/>
      <c r="GKE70" s="87"/>
      <c r="GKF70" s="87"/>
      <c r="GKL70" s="87"/>
      <c r="GKM70" s="87"/>
      <c r="GKN70" s="87"/>
      <c r="GKO70" s="87"/>
      <c r="GKP70" s="87"/>
      <c r="GKQ70" s="87"/>
      <c r="GKR70" s="87"/>
      <c r="GKS70" s="87"/>
      <c r="GKT70" s="87"/>
      <c r="GKU70" s="87"/>
      <c r="GLA70" s="87"/>
      <c r="GLB70" s="87"/>
      <c r="GLC70" s="87"/>
      <c r="GLD70" s="87"/>
      <c r="GLE70" s="87"/>
      <c r="GLF70" s="87"/>
      <c r="GLG70" s="87"/>
      <c r="GLH70" s="87"/>
      <c r="GLI70" s="87"/>
      <c r="GLJ70" s="87"/>
      <c r="GLP70" s="87"/>
      <c r="GLQ70" s="87"/>
      <c r="GLR70" s="87"/>
      <c r="GLS70" s="87"/>
      <c r="GLT70" s="87"/>
      <c r="GLU70" s="87"/>
      <c r="GLV70" s="87"/>
      <c r="GLW70" s="87"/>
      <c r="GLX70" s="87"/>
      <c r="GLY70" s="87"/>
      <c r="GME70" s="87"/>
      <c r="GMF70" s="87"/>
      <c r="GMG70" s="87"/>
      <c r="GMH70" s="87"/>
      <c r="GMI70" s="87"/>
      <c r="GMJ70" s="87"/>
      <c r="GMK70" s="87"/>
      <c r="GML70" s="87"/>
      <c r="GMM70" s="87"/>
      <c r="GMN70" s="87"/>
      <c r="GMT70" s="87"/>
      <c r="GMU70" s="87"/>
      <c r="GMV70" s="87"/>
      <c r="GMW70" s="87"/>
      <c r="GMX70" s="87"/>
      <c r="GMY70" s="87"/>
      <c r="GMZ70" s="87"/>
      <c r="GNA70" s="87"/>
      <c r="GNB70" s="87"/>
      <c r="GNC70" s="87"/>
      <c r="GNI70" s="87"/>
      <c r="GNJ70" s="87"/>
      <c r="GNK70" s="87"/>
      <c r="GNL70" s="87"/>
      <c r="GNM70" s="87"/>
      <c r="GNN70" s="87"/>
      <c r="GNO70" s="87"/>
      <c r="GNP70" s="87"/>
      <c r="GNQ70" s="87"/>
      <c r="GNR70" s="87"/>
      <c r="GNX70" s="87"/>
      <c r="GNY70" s="87"/>
      <c r="GNZ70" s="87"/>
      <c r="GOA70" s="87"/>
      <c r="GOB70" s="87"/>
      <c r="GOC70" s="87"/>
      <c r="GOD70" s="87"/>
      <c r="GOE70" s="87"/>
      <c r="GOF70" s="87"/>
      <c r="GOG70" s="87"/>
      <c r="GOM70" s="87"/>
      <c r="GON70" s="87"/>
      <c r="GOO70" s="87"/>
      <c r="GOP70" s="87"/>
      <c r="GOQ70" s="87"/>
      <c r="GOR70" s="87"/>
      <c r="GOS70" s="87"/>
      <c r="GOT70" s="87"/>
      <c r="GOU70" s="87"/>
      <c r="GOV70" s="87"/>
      <c r="GPB70" s="87"/>
      <c r="GPC70" s="87"/>
      <c r="GPD70" s="87"/>
      <c r="GPE70" s="87"/>
      <c r="GPF70" s="87"/>
      <c r="GPG70" s="87"/>
      <c r="GPH70" s="87"/>
      <c r="GPI70" s="87"/>
      <c r="GPJ70" s="87"/>
      <c r="GPK70" s="87"/>
      <c r="GPQ70" s="87"/>
      <c r="GPR70" s="87"/>
      <c r="GPS70" s="87"/>
      <c r="GPT70" s="87"/>
      <c r="GPU70" s="87"/>
      <c r="GPV70" s="87"/>
      <c r="GPW70" s="87"/>
      <c r="GPX70" s="87"/>
      <c r="GPY70" s="87"/>
      <c r="GPZ70" s="87"/>
      <c r="GQF70" s="87"/>
      <c r="GQG70" s="87"/>
      <c r="GQH70" s="87"/>
      <c r="GQI70" s="87"/>
      <c r="GQJ70" s="87"/>
      <c r="GQK70" s="87"/>
      <c r="GQL70" s="87"/>
      <c r="GQM70" s="87"/>
      <c r="GQN70" s="87"/>
      <c r="GQO70" s="87"/>
      <c r="GQU70" s="87"/>
      <c r="GQV70" s="87"/>
      <c r="GQW70" s="87"/>
      <c r="GQX70" s="87"/>
      <c r="GQY70" s="87"/>
      <c r="GQZ70" s="87"/>
      <c r="GRA70" s="87"/>
      <c r="GRB70" s="87"/>
      <c r="GRC70" s="87"/>
      <c r="GRD70" s="87"/>
      <c r="GRJ70" s="87"/>
      <c r="GRK70" s="87"/>
      <c r="GRL70" s="87"/>
      <c r="GRM70" s="87"/>
      <c r="GRN70" s="87"/>
      <c r="GRO70" s="87"/>
      <c r="GRP70" s="87"/>
      <c r="GRQ70" s="87"/>
      <c r="GRR70" s="87"/>
      <c r="GRS70" s="87"/>
      <c r="GRY70" s="87"/>
      <c r="GRZ70" s="87"/>
      <c r="GSA70" s="87"/>
      <c r="GSB70" s="87"/>
      <c r="GSC70" s="87"/>
      <c r="GSD70" s="87"/>
      <c r="GSE70" s="87"/>
      <c r="GSF70" s="87"/>
      <c r="GSG70" s="87"/>
      <c r="GSH70" s="87"/>
      <c r="GSN70" s="87"/>
      <c r="GSO70" s="87"/>
      <c r="GSP70" s="87"/>
      <c r="GSQ70" s="87"/>
      <c r="GSR70" s="87"/>
      <c r="GSS70" s="87"/>
      <c r="GST70" s="87"/>
      <c r="GSU70" s="87"/>
      <c r="GSV70" s="87"/>
      <c r="GSW70" s="87"/>
      <c r="GTC70" s="87"/>
      <c r="GTD70" s="87"/>
      <c r="GTE70" s="87"/>
      <c r="GTF70" s="87"/>
      <c r="GTG70" s="87"/>
      <c r="GTH70" s="87"/>
      <c r="GTI70" s="87"/>
      <c r="GTJ70" s="87"/>
      <c r="GTK70" s="87"/>
      <c r="GTL70" s="87"/>
      <c r="GTR70" s="87"/>
      <c r="GTS70" s="87"/>
      <c r="GTT70" s="87"/>
      <c r="GTU70" s="87"/>
      <c r="GTV70" s="87"/>
      <c r="GTW70" s="87"/>
      <c r="GTX70" s="87"/>
      <c r="GTY70" s="87"/>
      <c r="GTZ70" s="87"/>
      <c r="GUA70" s="87"/>
      <c r="GUG70" s="87"/>
      <c r="GUH70" s="87"/>
      <c r="GUI70" s="87"/>
      <c r="GUJ70" s="87"/>
      <c r="GUK70" s="87"/>
      <c r="GUL70" s="87"/>
      <c r="GUM70" s="87"/>
      <c r="GUN70" s="87"/>
      <c r="GUO70" s="87"/>
      <c r="GUP70" s="87"/>
      <c r="GUV70" s="87"/>
      <c r="GUW70" s="87"/>
      <c r="GUX70" s="87"/>
      <c r="GUY70" s="87"/>
      <c r="GUZ70" s="87"/>
      <c r="GVA70" s="87"/>
      <c r="GVB70" s="87"/>
      <c r="GVC70" s="87"/>
      <c r="GVD70" s="87"/>
      <c r="GVE70" s="87"/>
      <c r="GVK70" s="87"/>
      <c r="GVL70" s="87"/>
      <c r="GVM70" s="87"/>
      <c r="GVN70" s="87"/>
      <c r="GVO70" s="87"/>
      <c r="GVP70" s="87"/>
      <c r="GVQ70" s="87"/>
      <c r="GVR70" s="87"/>
      <c r="GVS70" s="87"/>
      <c r="GVT70" s="87"/>
      <c r="GVZ70" s="87"/>
      <c r="GWA70" s="87"/>
      <c r="GWB70" s="87"/>
      <c r="GWC70" s="87"/>
      <c r="GWD70" s="87"/>
      <c r="GWE70" s="87"/>
      <c r="GWF70" s="87"/>
      <c r="GWG70" s="87"/>
      <c r="GWH70" s="87"/>
      <c r="GWI70" s="87"/>
      <c r="GWO70" s="87"/>
      <c r="GWP70" s="87"/>
      <c r="GWQ70" s="87"/>
      <c r="GWR70" s="87"/>
      <c r="GWS70" s="87"/>
      <c r="GWT70" s="87"/>
      <c r="GWU70" s="87"/>
      <c r="GWV70" s="87"/>
      <c r="GWW70" s="87"/>
      <c r="GWX70" s="87"/>
      <c r="GXD70" s="87"/>
      <c r="GXE70" s="87"/>
      <c r="GXF70" s="87"/>
      <c r="GXG70" s="87"/>
      <c r="GXH70" s="87"/>
      <c r="GXI70" s="87"/>
      <c r="GXJ70" s="87"/>
      <c r="GXK70" s="87"/>
      <c r="GXL70" s="87"/>
      <c r="GXM70" s="87"/>
      <c r="GXS70" s="87"/>
      <c r="GXT70" s="87"/>
      <c r="GXU70" s="87"/>
      <c r="GXV70" s="87"/>
      <c r="GXW70" s="87"/>
      <c r="GXX70" s="87"/>
      <c r="GXY70" s="87"/>
      <c r="GXZ70" s="87"/>
      <c r="GYA70" s="87"/>
      <c r="GYB70" s="87"/>
      <c r="GYH70" s="87"/>
      <c r="GYI70" s="87"/>
      <c r="GYJ70" s="87"/>
      <c r="GYK70" s="87"/>
      <c r="GYL70" s="87"/>
      <c r="GYM70" s="87"/>
      <c r="GYN70" s="87"/>
      <c r="GYO70" s="87"/>
      <c r="GYP70" s="87"/>
      <c r="GYQ70" s="87"/>
      <c r="GYW70" s="87"/>
      <c r="GYX70" s="87"/>
      <c r="GYY70" s="87"/>
      <c r="GYZ70" s="87"/>
      <c r="GZA70" s="87"/>
      <c r="GZB70" s="87"/>
      <c r="GZC70" s="87"/>
      <c r="GZD70" s="87"/>
      <c r="GZE70" s="87"/>
      <c r="GZF70" s="87"/>
      <c r="GZL70" s="87"/>
      <c r="GZM70" s="87"/>
      <c r="GZN70" s="87"/>
      <c r="GZO70" s="87"/>
      <c r="GZP70" s="87"/>
      <c r="GZQ70" s="87"/>
      <c r="GZR70" s="87"/>
      <c r="GZS70" s="87"/>
      <c r="GZT70" s="87"/>
      <c r="GZU70" s="87"/>
      <c r="HAA70" s="87"/>
      <c r="HAB70" s="87"/>
      <c r="HAC70" s="87"/>
      <c r="HAD70" s="87"/>
      <c r="HAE70" s="87"/>
      <c r="HAF70" s="87"/>
      <c r="HAG70" s="87"/>
      <c r="HAH70" s="87"/>
      <c r="HAI70" s="87"/>
      <c r="HAJ70" s="87"/>
      <c r="HAP70" s="87"/>
      <c r="HAQ70" s="87"/>
      <c r="HAR70" s="87"/>
      <c r="HAS70" s="87"/>
      <c r="HAT70" s="87"/>
      <c r="HAU70" s="87"/>
      <c r="HAV70" s="87"/>
      <c r="HAW70" s="87"/>
      <c r="HAX70" s="87"/>
      <c r="HAY70" s="87"/>
      <c r="HBE70" s="87"/>
      <c r="HBF70" s="87"/>
      <c r="HBG70" s="87"/>
      <c r="HBH70" s="87"/>
      <c r="HBI70" s="87"/>
      <c r="HBJ70" s="87"/>
      <c r="HBK70" s="87"/>
      <c r="HBL70" s="87"/>
      <c r="HBM70" s="87"/>
      <c r="HBN70" s="87"/>
      <c r="HBT70" s="87"/>
      <c r="HBU70" s="87"/>
      <c r="HBV70" s="87"/>
      <c r="HBW70" s="87"/>
      <c r="HBX70" s="87"/>
      <c r="HBY70" s="87"/>
      <c r="HBZ70" s="87"/>
      <c r="HCA70" s="87"/>
      <c r="HCB70" s="87"/>
      <c r="HCC70" s="87"/>
      <c r="HCI70" s="87"/>
      <c r="HCJ70" s="87"/>
      <c r="HCK70" s="87"/>
      <c r="HCL70" s="87"/>
      <c r="HCM70" s="87"/>
      <c r="HCN70" s="87"/>
      <c r="HCO70" s="87"/>
      <c r="HCP70" s="87"/>
      <c r="HCQ70" s="87"/>
      <c r="HCR70" s="87"/>
      <c r="HCX70" s="87"/>
      <c r="HCY70" s="87"/>
      <c r="HCZ70" s="87"/>
      <c r="HDA70" s="87"/>
      <c r="HDB70" s="87"/>
      <c r="HDC70" s="87"/>
      <c r="HDD70" s="87"/>
      <c r="HDE70" s="87"/>
      <c r="HDF70" s="87"/>
      <c r="HDG70" s="87"/>
      <c r="HDM70" s="87"/>
      <c r="HDN70" s="87"/>
      <c r="HDO70" s="87"/>
      <c r="HDP70" s="87"/>
      <c r="HDQ70" s="87"/>
      <c r="HDR70" s="87"/>
      <c r="HDS70" s="87"/>
      <c r="HDT70" s="87"/>
      <c r="HDU70" s="87"/>
      <c r="HDV70" s="87"/>
      <c r="HEB70" s="87"/>
      <c r="HEC70" s="87"/>
      <c r="HED70" s="87"/>
      <c r="HEE70" s="87"/>
      <c r="HEF70" s="87"/>
      <c r="HEG70" s="87"/>
      <c r="HEH70" s="87"/>
      <c r="HEI70" s="87"/>
      <c r="HEJ70" s="87"/>
      <c r="HEK70" s="87"/>
      <c r="HEQ70" s="87"/>
      <c r="HER70" s="87"/>
      <c r="HES70" s="87"/>
      <c r="HET70" s="87"/>
      <c r="HEU70" s="87"/>
      <c r="HEV70" s="87"/>
      <c r="HEW70" s="87"/>
      <c r="HEX70" s="87"/>
      <c r="HEY70" s="87"/>
      <c r="HEZ70" s="87"/>
      <c r="HFF70" s="87"/>
      <c r="HFG70" s="87"/>
      <c r="HFH70" s="87"/>
      <c r="HFI70" s="87"/>
      <c r="HFJ70" s="87"/>
      <c r="HFK70" s="87"/>
      <c r="HFL70" s="87"/>
      <c r="HFM70" s="87"/>
      <c r="HFN70" s="87"/>
      <c r="HFO70" s="87"/>
      <c r="HFU70" s="87"/>
      <c r="HFV70" s="87"/>
      <c r="HFW70" s="87"/>
      <c r="HFX70" s="87"/>
      <c r="HFY70" s="87"/>
      <c r="HFZ70" s="87"/>
      <c r="HGA70" s="87"/>
      <c r="HGB70" s="87"/>
      <c r="HGC70" s="87"/>
      <c r="HGD70" s="87"/>
      <c r="HGJ70" s="87"/>
      <c r="HGK70" s="87"/>
      <c r="HGL70" s="87"/>
      <c r="HGM70" s="87"/>
      <c r="HGN70" s="87"/>
      <c r="HGO70" s="87"/>
      <c r="HGP70" s="87"/>
      <c r="HGQ70" s="87"/>
      <c r="HGR70" s="87"/>
      <c r="HGS70" s="87"/>
      <c r="HGY70" s="87"/>
      <c r="HGZ70" s="87"/>
      <c r="HHA70" s="87"/>
      <c r="HHB70" s="87"/>
      <c r="HHC70" s="87"/>
      <c r="HHD70" s="87"/>
      <c r="HHE70" s="87"/>
      <c r="HHF70" s="87"/>
      <c r="HHG70" s="87"/>
      <c r="HHH70" s="87"/>
      <c r="HHN70" s="87"/>
      <c r="HHO70" s="87"/>
      <c r="HHP70" s="87"/>
      <c r="HHQ70" s="87"/>
      <c r="HHR70" s="87"/>
      <c r="HHS70" s="87"/>
      <c r="HHT70" s="87"/>
      <c r="HHU70" s="87"/>
      <c r="HHV70" s="87"/>
      <c r="HHW70" s="87"/>
      <c r="HIC70" s="87"/>
      <c r="HID70" s="87"/>
      <c r="HIE70" s="87"/>
      <c r="HIF70" s="87"/>
      <c r="HIG70" s="87"/>
      <c r="HIH70" s="87"/>
      <c r="HII70" s="87"/>
      <c r="HIJ70" s="87"/>
      <c r="HIK70" s="87"/>
      <c r="HIL70" s="87"/>
      <c r="HIR70" s="87"/>
      <c r="HIS70" s="87"/>
      <c r="HIT70" s="87"/>
      <c r="HIU70" s="87"/>
      <c r="HIV70" s="87"/>
      <c r="HIW70" s="87"/>
      <c r="HIX70" s="87"/>
      <c r="HIY70" s="87"/>
      <c r="HIZ70" s="87"/>
      <c r="HJA70" s="87"/>
      <c r="HJG70" s="87"/>
      <c r="HJH70" s="87"/>
      <c r="HJI70" s="87"/>
      <c r="HJJ70" s="87"/>
      <c r="HJK70" s="87"/>
      <c r="HJL70" s="87"/>
      <c r="HJM70" s="87"/>
      <c r="HJN70" s="87"/>
      <c r="HJO70" s="87"/>
      <c r="HJP70" s="87"/>
      <c r="HJV70" s="87"/>
      <c r="HJW70" s="87"/>
      <c r="HJX70" s="87"/>
      <c r="HJY70" s="87"/>
      <c r="HJZ70" s="87"/>
      <c r="HKA70" s="87"/>
      <c r="HKB70" s="87"/>
      <c r="HKC70" s="87"/>
      <c r="HKD70" s="87"/>
      <c r="HKE70" s="87"/>
      <c r="HKK70" s="87"/>
      <c r="HKL70" s="87"/>
      <c r="HKM70" s="87"/>
      <c r="HKN70" s="87"/>
      <c r="HKO70" s="87"/>
      <c r="HKP70" s="87"/>
      <c r="HKQ70" s="87"/>
      <c r="HKR70" s="87"/>
      <c r="HKS70" s="87"/>
      <c r="HKT70" s="87"/>
      <c r="HKZ70" s="87"/>
      <c r="HLA70" s="87"/>
      <c r="HLB70" s="87"/>
      <c r="HLC70" s="87"/>
      <c r="HLD70" s="87"/>
      <c r="HLE70" s="87"/>
      <c r="HLF70" s="87"/>
      <c r="HLG70" s="87"/>
      <c r="HLH70" s="87"/>
      <c r="HLI70" s="87"/>
      <c r="HLO70" s="87"/>
      <c r="HLP70" s="87"/>
      <c r="HLQ70" s="87"/>
      <c r="HLR70" s="87"/>
      <c r="HLS70" s="87"/>
      <c r="HLT70" s="87"/>
      <c r="HLU70" s="87"/>
      <c r="HLV70" s="87"/>
      <c r="HLW70" s="87"/>
      <c r="HLX70" s="87"/>
      <c r="HMD70" s="87"/>
      <c r="HME70" s="87"/>
      <c r="HMF70" s="87"/>
      <c r="HMG70" s="87"/>
      <c r="HMH70" s="87"/>
      <c r="HMI70" s="87"/>
      <c r="HMJ70" s="87"/>
      <c r="HMK70" s="87"/>
      <c r="HML70" s="87"/>
      <c r="HMM70" s="87"/>
      <c r="HMS70" s="87"/>
      <c r="HMT70" s="87"/>
      <c r="HMU70" s="87"/>
      <c r="HMV70" s="87"/>
      <c r="HMW70" s="87"/>
      <c r="HMX70" s="87"/>
      <c r="HMY70" s="87"/>
      <c r="HMZ70" s="87"/>
      <c r="HNA70" s="87"/>
      <c r="HNB70" s="87"/>
      <c r="HNH70" s="87"/>
      <c r="HNI70" s="87"/>
      <c r="HNJ70" s="87"/>
      <c r="HNK70" s="87"/>
      <c r="HNL70" s="87"/>
      <c r="HNM70" s="87"/>
      <c r="HNN70" s="87"/>
      <c r="HNO70" s="87"/>
      <c r="HNP70" s="87"/>
      <c r="HNQ70" s="87"/>
      <c r="HNW70" s="87"/>
      <c r="HNX70" s="87"/>
      <c r="HNY70" s="87"/>
      <c r="HNZ70" s="87"/>
      <c r="HOA70" s="87"/>
      <c r="HOB70" s="87"/>
      <c r="HOC70" s="87"/>
      <c r="HOD70" s="87"/>
      <c r="HOE70" s="87"/>
      <c r="HOF70" s="87"/>
      <c r="HOL70" s="87"/>
      <c r="HOM70" s="87"/>
      <c r="HON70" s="87"/>
      <c r="HOO70" s="87"/>
      <c r="HOP70" s="87"/>
      <c r="HOQ70" s="87"/>
      <c r="HOR70" s="87"/>
      <c r="HOS70" s="87"/>
      <c r="HOT70" s="87"/>
      <c r="HOU70" s="87"/>
      <c r="HPA70" s="87"/>
      <c r="HPB70" s="87"/>
      <c r="HPC70" s="87"/>
      <c r="HPD70" s="87"/>
      <c r="HPE70" s="87"/>
      <c r="HPF70" s="87"/>
      <c r="HPG70" s="87"/>
      <c r="HPH70" s="87"/>
      <c r="HPI70" s="87"/>
      <c r="HPJ70" s="87"/>
      <c r="HPP70" s="87"/>
      <c r="HPQ70" s="87"/>
      <c r="HPR70" s="87"/>
      <c r="HPS70" s="87"/>
      <c r="HPT70" s="87"/>
      <c r="HPU70" s="87"/>
      <c r="HPV70" s="87"/>
      <c r="HPW70" s="87"/>
      <c r="HPX70" s="87"/>
      <c r="HPY70" s="87"/>
      <c r="HQE70" s="87"/>
      <c r="HQF70" s="87"/>
      <c r="HQG70" s="87"/>
      <c r="HQH70" s="87"/>
      <c r="HQI70" s="87"/>
      <c r="HQJ70" s="87"/>
      <c r="HQK70" s="87"/>
      <c r="HQL70" s="87"/>
      <c r="HQM70" s="87"/>
      <c r="HQN70" s="87"/>
      <c r="HQT70" s="87"/>
      <c r="HQU70" s="87"/>
      <c r="HQV70" s="87"/>
      <c r="HQW70" s="87"/>
      <c r="HQX70" s="87"/>
      <c r="HQY70" s="87"/>
      <c r="HQZ70" s="87"/>
      <c r="HRA70" s="87"/>
      <c r="HRB70" s="87"/>
      <c r="HRC70" s="87"/>
      <c r="HRI70" s="87"/>
      <c r="HRJ70" s="87"/>
      <c r="HRK70" s="87"/>
      <c r="HRL70" s="87"/>
      <c r="HRM70" s="87"/>
      <c r="HRN70" s="87"/>
      <c r="HRO70" s="87"/>
      <c r="HRP70" s="87"/>
      <c r="HRQ70" s="87"/>
      <c r="HRR70" s="87"/>
      <c r="HRX70" s="87"/>
      <c r="HRY70" s="87"/>
      <c r="HRZ70" s="87"/>
      <c r="HSA70" s="87"/>
      <c r="HSB70" s="87"/>
      <c r="HSC70" s="87"/>
      <c r="HSD70" s="87"/>
      <c r="HSE70" s="87"/>
      <c r="HSF70" s="87"/>
      <c r="HSG70" s="87"/>
      <c r="HSM70" s="87"/>
      <c r="HSN70" s="87"/>
      <c r="HSO70" s="87"/>
      <c r="HSP70" s="87"/>
      <c r="HSQ70" s="87"/>
      <c r="HSR70" s="87"/>
      <c r="HSS70" s="87"/>
      <c r="HST70" s="87"/>
      <c r="HSU70" s="87"/>
      <c r="HSV70" s="87"/>
      <c r="HTB70" s="87"/>
      <c r="HTC70" s="87"/>
      <c r="HTD70" s="87"/>
      <c r="HTE70" s="87"/>
      <c r="HTF70" s="87"/>
      <c r="HTG70" s="87"/>
      <c r="HTH70" s="87"/>
      <c r="HTI70" s="87"/>
      <c r="HTJ70" s="87"/>
      <c r="HTK70" s="87"/>
      <c r="HTQ70" s="87"/>
      <c r="HTR70" s="87"/>
      <c r="HTS70" s="87"/>
      <c r="HTT70" s="87"/>
      <c r="HTU70" s="87"/>
      <c r="HTV70" s="87"/>
      <c r="HTW70" s="87"/>
      <c r="HTX70" s="87"/>
      <c r="HTY70" s="87"/>
      <c r="HTZ70" s="87"/>
      <c r="HUF70" s="87"/>
      <c r="HUG70" s="87"/>
      <c r="HUH70" s="87"/>
      <c r="HUI70" s="87"/>
      <c r="HUJ70" s="87"/>
      <c r="HUK70" s="87"/>
      <c r="HUL70" s="87"/>
      <c r="HUM70" s="87"/>
      <c r="HUN70" s="87"/>
      <c r="HUO70" s="87"/>
      <c r="HUU70" s="87"/>
      <c r="HUV70" s="87"/>
      <c r="HUW70" s="87"/>
      <c r="HUX70" s="87"/>
      <c r="HUY70" s="87"/>
      <c r="HUZ70" s="87"/>
      <c r="HVA70" s="87"/>
      <c r="HVB70" s="87"/>
      <c r="HVC70" s="87"/>
      <c r="HVD70" s="87"/>
      <c r="HVJ70" s="87"/>
      <c r="HVK70" s="87"/>
      <c r="HVL70" s="87"/>
      <c r="HVM70" s="87"/>
      <c r="HVN70" s="87"/>
      <c r="HVO70" s="87"/>
      <c r="HVP70" s="87"/>
      <c r="HVQ70" s="87"/>
      <c r="HVR70" s="87"/>
      <c r="HVS70" s="87"/>
      <c r="HVY70" s="87"/>
      <c r="HVZ70" s="87"/>
      <c r="HWA70" s="87"/>
      <c r="HWB70" s="87"/>
      <c r="HWC70" s="87"/>
      <c r="HWD70" s="87"/>
      <c r="HWE70" s="87"/>
      <c r="HWF70" s="87"/>
      <c r="HWG70" s="87"/>
      <c r="HWH70" s="87"/>
      <c r="HWN70" s="87"/>
      <c r="HWO70" s="87"/>
      <c r="HWP70" s="87"/>
      <c r="HWQ70" s="87"/>
      <c r="HWR70" s="87"/>
      <c r="HWS70" s="87"/>
      <c r="HWT70" s="87"/>
      <c r="HWU70" s="87"/>
      <c r="HWV70" s="87"/>
      <c r="HWW70" s="87"/>
      <c r="HXC70" s="87"/>
      <c r="HXD70" s="87"/>
      <c r="HXE70" s="87"/>
      <c r="HXF70" s="87"/>
      <c r="HXG70" s="87"/>
      <c r="HXH70" s="87"/>
      <c r="HXI70" s="87"/>
      <c r="HXJ70" s="87"/>
      <c r="HXK70" s="87"/>
      <c r="HXL70" s="87"/>
      <c r="HXR70" s="87"/>
      <c r="HXS70" s="87"/>
      <c r="HXT70" s="87"/>
      <c r="HXU70" s="87"/>
      <c r="HXV70" s="87"/>
      <c r="HXW70" s="87"/>
      <c r="HXX70" s="87"/>
      <c r="HXY70" s="87"/>
      <c r="HXZ70" s="87"/>
      <c r="HYA70" s="87"/>
      <c r="HYG70" s="87"/>
      <c r="HYH70" s="87"/>
      <c r="HYI70" s="87"/>
      <c r="HYJ70" s="87"/>
      <c r="HYK70" s="87"/>
      <c r="HYL70" s="87"/>
      <c r="HYM70" s="87"/>
      <c r="HYN70" s="87"/>
      <c r="HYO70" s="87"/>
      <c r="HYP70" s="87"/>
      <c r="HYV70" s="87"/>
      <c r="HYW70" s="87"/>
      <c r="HYX70" s="87"/>
      <c r="HYY70" s="87"/>
      <c r="HYZ70" s="87"/>
      <c r="HZA70" s="87"/>
      <c r="HZB70" s="87"/>
      <c r="HZC70" s="87"/>
      <c r="HZD70" s="87"/>
      <c r="HZE70" s="87"/>
      <c r="HZK70" s="87"/>
      <c r="HZL70" s="87"/>
      <c r="HZM70" s="87"/>
      <c r="HZN70" s="87"/>
      <c r="HZO70" s="87"/>
      <c r="HZP70" s="87"/>
      <c r="HZQ70" s="87"/>
      <c r="HZR70" s="87"/>
      <c r="HZS70" s="87"/>
      <c r="HZT70" s="87"/>
      <c r="HZZ70" s="87"/>
      <c r="IAA70" s="87"/>
      <c r="IAB70" s="87"/>
      <c r="IAC70" s="87"/>
      <c r="IAD70" s="87"/>
      <c r="IAE70" s="87"/>
      <c r="IAF70" s="87"/>
      <c r="IAG70" s="87"/>
      <c r="IAH70" s="87"/>
      <c r="IAI70" s="87"/>
      <c r="IAO70" s="87"/>
      <c r="IAP70" s="87"/>
      <c r="IAQ70" s="87"/>
      <c r="IAR70" s="87"/>
      <c r="IAS70" s="87"/>
      <c r="IAT70" s="87"/>
      <c r="IAU70" s="87"/>
      <c r="IAV70" s="87"/>
      <c r="IAW70" s="87"/>
      <c r="IAX70" s="87"/>
      <c r="IBD70" s="87"/>
      <c r="IBE70" s="87"/>
      <c r="IBF70" s="87"/>
      <c r="IBG70" s="87"/>
      <c r="IBH70" s="87"/>
      <c r="IBI70" s="87"/>
      <c r="IBJ70" s="87"/>
      <c r="IBK70" s="87"/>
      <c r="IBL70" s="87"/>
      <c r="IBM70" s="87"/>
      <c r="IBS70" s="87"/>
      <c r="IBT70" s="87"/>
      <c r="IBU70" s="87"/>
      <c r="IBV70" s="87"/>
      <c r="IBW70" s="87"/>
      <c r="IBX70" s="87"/>
      <c r="IBY70" s="87"/>
      <c r="IBZ70" s="87"/>
      <c r="ICA70" s="87"/>
      <c r="ICB70" s="87"/>
      <c r="ICH70" s="87"/>
      <c r="ICI70" s="87"/>
      <c r="ICJ70" s="87"/>
      <c r="ICK70" s="87"/>
      <c r="ICL70" s="87"/>
      <c r="ICM70" s="87"/>
      <c r="ICN70" s="87"/>
      <c r="ICO70" s="87"/>
      <c r="ICP70" s="87"/>
      <c r="ICQ70" s="87"/>
      <c r="ICW70" s="87"/>
      <c r="ICX70" s="87"/>
      <c r="ICY70" s="87"/>
      <c r="ICZ70" s="87"/>
      <c r="IDA70" s="87"/>
      <c r="IDB70" s="87"/>
      <c r="IDC70" s="87"/>
      <c r="IDD70" s="87"/>
      <c r="IDE70" s="87"/>
      <c r="IDF70" s="87"/>
      <c r="IDL70" s="87"/>
      <c r="IDM70" s="87"/>
      <c r="IDN70" s="87"/>
      <c r="IDO70" s="87"/>
      <c r="IDP70" s="87"/>
      <c r="IDQ70" s="87"/>
      <c r="IDR70" s="87"/>
      <c r="IDS70" s="87"/>
      <c r="IDT70" s="87"/>
      <c r="IDU70" s="87"/>
      <c r="IEA70" s="87"/>
      <c r="IEB70" s="87"/>
      <c r="IEC70" s="87"/>
      <c r="IED70" s="87"/>
      <c r="IEE70" s="87"/>
      <c r="IEF70" s="87"/>
      <c r="IEG70" s="87"/>
      <c r="IEH70" s="87"/>
      <c r="IEI70" s="87"/>
      <c r="IEJ70" s="87"/>
      <c r="IEP70" s="87"/>
      <c r="IEQ70" s="87"/>
      <c r="IER70" s="87"/>
      <c r="IES70" s="87"/>
      <c r="IET70" s="87"/>
      <c r="IEU70" s="87"/>
      <c r="IEV70" s="87"/>
      <c r="IEW70" s="87"/>
      <c r="IEX70" s="87"/>
      <c r="IEY70" s="87"/>
      <c r="IFE70" s="87"/>
      <c r="IFF70" s="87"/>
      <c r="IFG70" s="87"/>
      <c r="IFH70" s="87"/>
      <c r="IFI70" s="87"/>
      <c r="IFJ70" s="87"/>
      <c r="IFK70" s="87"/>
      <c r="IFL70" s="87"/>
      <c r="IFM70" s="87"/>
      <c r="IFN70" s="87"/>
      <c r="IFT70" s="87"/>
      <c r="IFU70" s="87"/>
      <c r="IFV70" s="87"/>
      <c r="IFW70" s="87"/>
      <c r="IFX70" s="87"/>
      <c r="IFY70" s="87"/>
      <c r="IFZ70" s="87"/>
      <c r="IGA70" s="87"/>
      <c r="IGB70" s="87"/>
      <c r="IGC70" s="87"/>
      <c r="IGI70" s="87"/>
      <c r="IGJ70" s="87"/>
      <c r="IGK70" s="87"/>
      <c r="IGL70" s="87"/>
      <c r="IGM70" s="87"/>
      <c r="IGN70" s="87"/>
      <c r="IGO70" s="87"/>
      <c r="IGP70" s="87"/>
      <c r="IGQ70" s="87"/>
      <c r="IGR70" s="87"/>
      <c r="IGX70" s="87"/>
      <c r="IGY70" s="87"/>
      <c r="IGZ70" s="87"/>
      <c r="IHA70" s="87"/>
      <c r="IHB70" s="87"/>
      <c r="IHC70" s="87"/>
      <c r="IHD70" s="87"/>
      <c r="IHE70" s="87"/>
      <c r="IHF70" s="87"/>
      <c r="IHG70" s="87"/>
      <c r="IHM70" s="87"/>
      <c r="IHN70" s="87"/>
      <c r="IHO70" s="87"/>
      <c r="IHP70" s="87"/>
      <c r="IHQ70" s="87"/>
      <c r="IHR70" s="87"/>
      <c r="IHS70" s="87"/>
      <c r="IHT70" s="87"/>
      <c r="IHU70" s="87"/>
      <c r="IHV70" s="87"/>
      <c r="IIB70" s="87"/>
      <c r="IIC70" s="87"/>
      <c r="IID70" s="87"/>
      <c r="IIE70" s="87"/>
      <c r="IIF70" s="87"/>
      <c r="IIG70" s="87"/>
      <c r="IIH70" s="87"/>
      <c r="III70" s="87"/>
      <c r="IIJ70" s="87"/>
      <c r="IIK70" s="87"/>
      <c r="IIQ70" s="87"/>
      <c r="IIR70" s="87"/>
      <c r="IIS70" s="87"/>
      <c r="IIT70" s="87"/>
      <c r="IIU70" s="87"/>
      <c r="IIV70" s="87"/>
      <c r="IIW70" s="87"/>
      <c r="IIX70" s="87"/>
      <c r="IIY70" s="87"/>
      <c r="IIZ70" s="87"/>
      <c r="IJF70" s="87"/>
      <c r="IJG70" s="87"/>
      <c r="IJH70" s="87"/>
      <c r="IJI70" s="87"/>
      <c r="IJJ70" s="87"/>
      <c r="IJK70" s="87"/>
      <c r="IJL70" s="87"/>
      <c r="IJM70" s="87"/>
      <c r="IJN70" s="87"/>
      <c r="IJO70" s="87"/>
      <c r="IJU70" s="87"/>
      <c r="IJV70" s="87"/>
      <c r="IJW70" s="87"/>
      <c r="IJX70" s="87"/>
      <c r="IJY70" s="87"/>
      <c r="IJZ70" s="87"/>
      <c r="IKA70" s="87"/>
      <c r="IKB70" s="87"/>
      <c r="IKC70" s="87"/>
      <c r="IKD70" s="87"/>
      <c r="IKJ70" s="87"/>
      <c r="IKK70" s="87"/>
      <c r="IKL70" s="87"/>
      <c r="IKM70" s="87"/>
      <c r="IKN70" s="87"/>
      <c r="IKO70" s="87"/>
      <c r="IKP70" s="87"/>
      <c r="IKQ70" s="87"/>
      <c r="IKR70" s="87"/>
      <c r="IKS70" s="87"/>
      <c r="IKY70" s="87"/>
      <c r="IKZ70" s="87"/>
      <c r="ILA70" s="87"/>
      <c r="ILB70" s="87"/>
      <c r="ILC70" s="87"/>
      <c r="ILD70" s="87"/>
      <c r="ILE70" s="87"/>
      <c r="ILF70" s="87"/>
      <c r="ILG70" s="87"/>
      <c r="ILH70" s="87"/>
      <c r="ILN70" s="87"/>
      <c r="ILO70" s="87"/>
      <c r="ILP70" s="87"/>
      <c r="ILQ70" s="87"/>
      <c r="ILR70" s="87"/>
      <c r="ILS70" s="87"/>
      <c r="ILT70" s="87"/>
      <c r="ILU70" s="87"/>
      <c r="ILV70" s="87"/>
      <c r="ILW70" s="87"/>
      <c r="IMC70" s="87"/>
      <c r="IMD70" s="87"/>
      <c r="IME70" s="87"/>
      <c r="IMF70" s="87"/>
      <c r="IMG70" s="87"/>
      <c r="IMH70" s="87"/>
      <c r="IMI70" s="87"/>
      <c r="IMJ70" s="87"/>
      <c r="IMK70" s="87"/>
      <c r="IML70" s="87"/>
      <c r="IMR70" s="87"/>
      <c r="IMS70" s="87"/>
      <c r="IMT70" s="87"/>
      <c r="IMU70" s="87"/>
      <c r="IMV70" s="87"/>
      <c r="IMW70" s="87"/>
      <c r="IMX70" s="87"/>
      <c r="IMY70" s="87"/>
      <c r="IMZ70" s="87"/>
      <c r="INA70" s="87"/>
      <c r="ING70" s="87"/>
      <c r="INH70" s="87"/>
      <c r="INI70" s="87"/>
      <c r="INJ70" s="87"/>
      <c r="INK70" s="87"/>
      <c r="INL70" s="87"/>
      <c r="INM70" s="87"/>
      <c r="INN70" s="87"/>
      <c r="INO70" s="87"/>
      <c r="INP70" s="87"/>
      <c r="INV70" s="87"/>
      <c r="INW70" s="87"/>
      <c r="INX70" s="87"/>
      <c r="INY70" s="87"/>
      <c r="INZ70" s="87"/>
      <c r="IOA70" s="87"/>
      <c r="IOB70" s="87"/>
      <c r="IOC70" s="87"/>
      <c r="IOD70" s="87"/>
      <c r="IOE70" s="87"/>
      <c r="IOK70" s="87"/>
      <c r="IOL70" s="87"/>
      <c r="IOM70" s="87"/>
      <c r="ION70" s="87"/>
      <c r="IOO70" s="87"/>
      <c r="IOP70" s="87"/>
      <c r="IOQ70" s="87"/>
      <c r="IOR70" s="87"/>
      <c r="IOS70" s="87"/>
      <c r="IOT70" s="87"/>
      <c r="IOZ70" s="87"/>
      <c r="IPA70" s="87"/>
      <c r="IPB70" s="87"/>
      <c r="IPC70" s="87"/>
      <c r="IPD70" s="87"/>
      <c r="IPE70" s="87"/>
      <c r="IPF70" s="87"/>
      <c r="IPG70" s="87"/>
      <c r="IPH70" s="87"/>
      <c r="IPI70" s="87"/>
      <c r="IPO70" s="87"/>
      <c r="IPP70" s="87"/>
      <c r="IPQ70" s="87"/>
      <c r="IPR70" s="87"/>
      <c r="IPS70" s="87"/>
      <c r="IPT70" s="87"/>
      <c r="IPU70" s="87"/>
      <c r="IPV70" s="87"/>
      <c r="IPW70" s="87"/>
      <c r="IPX70" s="87"/>
      <c r="IQD70" s="87"/>
      <c r="IQE70" s="87"/>
      <c r="IQF70" s="87"/>
      <c r="IQG70" s="87"/>
      <c r="IQH70" s="87"/>
      <c r="IQI70" s="87"/>
      <c r="IQJ70" s="87"/>
      <c r="IQK70" s="87"/>
      <c r="IQL70" s="87"/>
      <c r="IQM70" s="87"/>
      <c r="IQS70" s="87"/>
      <c r="IQT70" s="87"/>
      <c r="IQU70" s="87"/>
      <c r="IQV70" s="87"/>
      <c r="IQW70" s="87"/>
      <c r="IQX70" s="87"/>
      <c r="IQY70" s="87"/>
      <c r="IQZ70" s="87"/>
      <c r="IRA70" s="87"/>
      <c r="IRB70" s="87"/>
      <c r="IRH70" s="87"/>
      <c r="IRI70" s="87"/>
      <c r="IRJ70" s="87"/>
      <c r="IRK70" s="87"/>
      <c r="IRL70" s="87"/>
      <c r="IRM70" s="87"/>
      <c r="IRN70" s="87"/>
      <c r="IRO70" s="87"/>
      <c r="IRP70" s="87"/>
      <c r="IRQ70" s="87"/>
      <c r="IRW70" s="87"/>
      <c r="IRX70" s="87"/>
      <c r="IRY70" s="87"/>
      <c r="IRZ70" s="87"/>
      <c r="ISA70" s="87"/>
      <c r="ISB70" s="87"/>
      <c r="ISC70" s="87"/>
      <c r="ISD70" s="87"/>
      <c r="ISE70" s="87"/>
      <c r="ISF70" s="87"/>
      <c r="ISL70" s="87"/>
      <c r="ISM70" s="87"/>
      <c r="ISN70" s="87"/>
      <c r="ISO70" s="87"/>
      <c r="ISP70" s="87"/>
      <c r="ISQ70" s="87"/>
      <c r="ISR70" s="87"/>
      <c r="ISS70" s="87"/>
      <c r="IST70" s="87"/>
      <c r="ISU70" s="87"/>
      <c r="ITA70" s="87"/>
      <c r="ITB70" s="87"/>
      <c r="ITC70" s="87"/>
      <c r="ITD70" s="87"/>
      <c r="ITE70" s="87"/>
      <c r="ITF70" s="87"/>
      <c r="ITG70" s="87"/>
      <c r="ITH70" s="87"/>
      <c r="ITI70" s="87"/>
      <c r="ITJ70" s="87"/>
      <c r="ITP70" s="87"/>
      <c r="ITQ70" s="87"/>
      <c r="ITR70" s="87"/>
      <c r="ITS70" s="87"/>
      <c r="ITT70" s="87"/>
      <c r="ITU70" s="87"/>
      <c r="ITV70" s="87"/>
      <c r="ITW70" s="87"/>
      <c r="ITX70" s="87"/>
      <c r="ITY70" s="87"/>
      <c r="IUE70" s="87"/>
      <c r="IUF70" s="87"/>
      <c r="IUG70" s="87"/>
      <c r="IUH70" s="87"/>
      <c r="IUI70" s="87"/>
      <c r="IUJ70" s="87"/>
      <c r="IUK70" s="87"/>
      <c r="IUL70" s="87"/>
      <c r="IUM70" s="87"/>
      <c r="IUN70" s="87"/>
      <c r="IUT70" s="87"/>
      <c r="IUU70" s="87"/>
      <c r="IUV70" s="87"/>
      <c r="IUW70" s="87"/>
      <c r="IUX70" s="87"/>
      <c r="IUY70" s="87"/>
      <c r="IUZ70" s="87"/>
      <c r="IVA70" s="87"/>
      <c r="IVB70" s="87"/>
      <c r="IVC70" s="87"/>
      <c r="IVI70" s="87"/>
      <c r="IVJ70" s="87"/>
      <c r="IVK70" s="87"/>
      <c r="IVL70" s="87"/>
      <c r="IVM70" s="87"/>
      <c r="IVN70" s="87"/>
      <c r="IVO70" s="87"/>
      <c r="IVP70" s="87"/>
      <c r="IVQ70" s="87"/>
      <c r="IVR70" s="87"/>
      <c r="IVX70" s="87"/>
      <c r="IVY70" s="87"/>
      <c r="IVZ70" s="87"/>
      <c r="IWA70" s="87"/>
      <c r="IWB70" s="87"/>
      <c r="IWC70" s="87"/>
      <c r="IWD70" s="87"/>
      <c r="IWE70" s="87"/>
      <c r="IWF70" s="87"/>
      <c r="IWG70" s="87"/>
      <c r="IWM70" s="87"/>
      <c r="IWN70" s="87"/>
      <c r="IWO70" s="87"/>
      <c r="IWP70" s="87"/>
      <c r="IWQ70" s="87"/>
      <c r="IWR70" s="87"/>
      <c r="IWS70" s="87"/>
      <c r="IWT70" s="87"/>
      <c r="IWU70" s="87"/>
      <c r="IWV70" s="87"/>
      <c r="IXB70" s="87"/>
      <c r="IXC70" s="87"/>
      <c r="IXD70" s="87"/>
      <c r="IXE70" s="87"/>
      <c r="IXF70" s="87"/>
      <c r="IXG70" s="87"/>
      <c r="IXH70" s="87"/>
      <c r="IXI70" s="87"/>
      <c r="IXJ70" s="87"/>
      <c r="IXK70" s="87"/>
      <c r="IXQ70" s="87"/>
      <c r="IXR70" s="87"/>
      <c r="IXS70" s="87"/>
      <c r="IXT70" s="87"/>
      <c r="IXU70" s="87"/>
      <c r="IXV70" s="87"/>
      <c r="IXW70" s="87"/>
      <c r="IXX70" s="87"/>
      <c r="IXY70" s="87"/>
      <c r="IXZ70" s="87"/>
      <c r="IYF70" s="87"/>
      <c r="IYG70" s="87"/>
      <c r="IYH70" s="87"/>
      <c r="IYI70" s="87"/>
      <c r="IYJ70" s="87"/>
      <c r="IYK70" s="87"/>
      <c r="IYL70" s="87"/>
      <c r="IYM70" s="87"/>
      <c r="IYN70" s="87"/>
      <c r="IYO70" s="87"/>
      <c r="IYU70" s="87"/>
      <c r="IYV70" s="87"/>
      <c r="IYW70" s="87"/>
      <c r="IYX70" s="87"/>
      <c r="IYY70" s="87"/>
      <c r="IYZ70" s="87"/>
      <c r="IZA70" s="87"/>
      <c r="IZB70" s="87"/>
      <c r="IZC70" s="87"/>
      <c r="IZD70" s="87"/>
      <c r="IZJ70" s="87"/>
      <c r="IZK70" s="87"/>
      <c r="IZL70" s="87"/>
      <c r="IZM70" s="87"/>
      <c r="IZN70" s="87"/>
      <c r="IZO70" s="87"/>
      <c r="IZP70" s="87"/>
      <c r="IZQ70" s="87"/>
      <c r="IZR70" s="87"/>
      <c r="IZS70" s="87"/>
      <c r="IZY70" s="87"/>
      <c r="IZZ70" s="87"/>
      <c r="JAA70" s="87"/>
      <c r="JAB70" s="87"/>
      <c r="JAC70" s="87"/>
      <c r="JAD70" s="87"/>
      <c r="JAE70" s="87"/>
      <c r="JAF70" s="87"/>
      <c r="JAG70" s="87"/>
      <c r="JAH70" s="87"/>
      <c r="JAN70" s="87"/>
      <c r="JAO70" s="87"/>
      <c r="JAP70" s="87"/>
      <c r="JAQ70" s="87"/>
      <c r="JAR70" s="87"/>
      <c r="JAS70" s="87"/>
      <c r="JAT70" s="87"/>
      <c r="JAU70" s="87"/>
      <c r="JAV70" s="87"/>
      <c r="JAW70" s="87"/>
      <c r="JBC70" s="87"/>
      <c r="JBD70" s="87"/>
      <c r="JBE70" s="87"/>
      <c r="JBF70" s="87"/>
      <c r="JBG70" s="87"/>
      <c r="JBH70" s="87"/>
      <c r="JBI70" s="87"/>
      <c r="JBJ70" s="87"/>
      <c r="JBK70" s="87"/>
      <c r="JBL70" s="87"/>
      <c r="JBR70" s="87"/>
      <c r="JBS70" s="87"/>
      <c r="JBT70" s="87"/>
      <c r="JBU70" s="87"/>
      <c r="JBV70" s="87"/>
      <c r="JBW70" s="87"/>
      <c r="JBX70" s="87"/>
      <c r="JBY70" s="87"/>
      <c r="JBZ70" s="87"/>
      <c r="JCA70" s="87"/>
      <c r="JCG70" s="87"/>
      <c r="JCH70" s="87"/>
      <c r="JCI70" s="87"/>
      <c r="JCJ70" s="87"/>
      <c r="JCK70" s="87"/>
      <c r="JCL70" s="87"/>
      <c r="JCM70" s="87"/>
      <c r="JCN70" s="87"/>
      <c r="JCO70" s="87"/>
      <c r="JCP70" s="87"/>
      <c r="JCV70" s="87"/>
      <c r="JCW70" s="87"/>
      <c r="JCX70" s="87"/>
      <c r="JCY70" s="87"/>
      <c r="JCZ70" s="87"/>
      <c r="JDA70" s="87"/>
      <c r="JDB70" s="87"/>
      <c r="JDC70" s="87"/>
      <c r="JDD70" s="87"/>
      <c r="JDE70" s="87"/>
      <c r="JDK70" s="87"/>
      <c r="JDL70" s="87"/>
      <c r="JDM70" s="87"/>
      <c r="JDN70" s="87"/>
      <c r="JDO70" s="87"/>
      <c r="JDP70" s="87"/>
      <c r="JDQ70" s="87"/>
      <c r="JDR70" s="87"/>
      <c r="JDS70" s="87"/>
      <c r="JDT70" s="87"/>
      <c r="JDZ70" s="87"/>
      <c r="JEA70" s="87"/>
      <c r="JEB70" s="87"/>
      <c r="JEC70" s="87"/>
      <c r="JED70" s="87"/>
      <c r="JEE70" s="87"/>
      <c r="JEF70" s="87"/>
      <c r="JEG70" s="87"/>
      <c r="JEH70" s="87"/>
      <c r="JEI70" s="87"/>
      <c r="JEO70" s="87"/>
      <c r="JEP70" s="87"/>
      <c r="JEQ70" s="87"/>
      <c r="JER70" s="87"/>
      <c r="JES70" s="87"/>
      <c r="JET70" s="87"/>
      <c r="JEU70" s="87"/>
      <c r="JEV70" s="87"/>
      <c r="JEW70" s="87"/>
      <c r="JEX70" s="87"/>
      <c r="JFD70" s="87"/>
      <c r="JFE70" s="87"/>
      <c r="JFF70" s="87"/>
      <c r="JFG70" s="87"/>
      <c r="JFH70" s="87"/>
      <c r="JFI70" s="87"/>
      <c r="JFJ70" s="87"/>
      <c r="JFK70" s="87"/>
      <c r="JFL70" s="87"/>
      <c r="JFM70" s="87"/>
      <c r="JFS70" s="87"/>
      <c r="JFT70" s="87"/>
      <c r="JFU70" s="87"/>
      <c r="JFV70" s="87"/>
      <c r="JFW70" s="87"/>
      <c r="JFX70" s="87"/>
      <c r="JFY70" s="87"/>
      <c r="JFZ70" s="87"/>
      <c r="JGA70" s="87"/>
      <c r="JGB70" s="87"/>
      <c r="JGH70" s="87"/>
      <c r="JGI70" s="87"/>
      <c r="JGJ70" s="87"/>
      <c r="JGK70" s="87"/>
      <c r="JGL70" s="87"/>
      <c r="JGM70" s="87"/>
      <c r="JGN70" s="87"/>
      <c r="JGO70" s="87"/>
      <c r="JGP70" s="87"/>
      <c r="JGQ70" s="87"/>
      <c r="JGW70" s="87"/>
      <c r="JGX70" s="87"/>
      <c r="JGY70" s="87"/>
      <c r="JGZ70" s="87"/>
      <c r="JHA70" s="87"/>
      <c r="JHB70" s="87"/>
      <c r="JHC70" s="87"/>
      <c r="JHD70" s="87"/>
      <c r="JHE70" s="87"/>
      <c r="JHF70" s="87"/>
      <c r="JHL70" s="87"/>
      <c r="JHM70" s="87"/>
      <c r="JHN70" s="87"/>
      <c r="JHO70" s="87"/>
      <c r="JHP70" s="87"/>
      <c r="JHQ70" s="87"/>
      <c r="JHR70" s="87"/>
      <c r="JHS70" s="87"/>
      <c r="JHT70" s="87"/>
      <c r="JHU70" s="87"/>
      <c r="JIA70" s="87"/>
      <c r="JIB70" s="87"/>
      <c r="JIC70" s="87"/>
      <c r="JID70" s="87"/>
      <c r="JIE70" s="87"/>
      <c r="JIF70" s="87"/>
      <c r="JIG70" s="87"/>
      <c r="JIH70" s="87"/>
      <c r="JII70" s="87"/>
      <c r="JIJ70" s="87"/>
      <c r="JIP70" s="87"/>
      <c r="JIQ70" s="87"/>
      <c r="JIR70" s="87"/>
      <c r="JIS70" s="87"/>
      <c r="JIT70" s="87"/>
      <c r="JIU70" s="87"/>
      <c r="JIV70" s="87"/>
      <c r="JIW70" s="87"/>
      <c r="JIX70" s="87"/>
      <c r="JIY70" s="87"/>
      <c r="JJE70" s="87"/>
      <c r="JJF70" s="87"/>
      <c r="JJG70" s="87"/>
      <c r="JJH70" s="87"/>
      <c r="JJI70" s="87"/>
      <c r="JJJ70" s="87"/>
      <c r="JJK70" s="87"/>
      <c r="JJL70" s="87"/>
      <c r="JJM70" s="87"/>
      <c r="JJN70" s="87"/>
      <c r="JJT70" s="87"/>
      <c r="JJU70" s="87"/>
      <c r="JJV70" s="87"/>
      <c r="JJW70" s="87"/>
      <c r="JJX70" s="87"/>
      <c r="JJY70" s="87"/>
      <c r="JJZ70" s="87"/>
      <c r="JKA70" s="87"/>
      <c r="JKB70" s="87"/>
      <c r="JKC70" s="87"/>
      <c r="JKI70" s="87"/>
      <c r="JKJ70" s="87"/>
      <c r="JKK70" s="87"/>
      <c r="JKL70" s="87"/>
      <c r="JKM70" s="87"/>
      <c r="JKN70" s="87"/>
      <c r="JKO70" s="87"/>
      <c r="JKP70" s="87"/>
      <c r="JKQ70" s="87"/>
      <c r="JKR70" s="87"/>
      <c r="JKX70" s="87"/>
      <c r="JKY70" s="87"/>
      <c r="JKZ70" s="87"/>
      <c r="JLA70" s="87"/>
      <c r="JLB70" s="87"/>
      <c r="JLC70" s="87"/>
      <c r="JLD70" s="87"/>
      <c r="JLE70" s="87"/>
      <c r="JLF70" s="87"/>
      <c r="JLG70" s="87"/>
      <c r="JLM70" s="87"/>
      <c r="JLN70" s="87"/>
      <c r="JLO70" s="87"/>
      <c r="JLP70" s="87"/>
      <c r="JLQ70" s="87"/>
      <c r="JLR70" s="87"/>
      <c r="JLS70" s="87"/>
      <c r="JLT70" s="87"/>
      <c r="JLU70" s="87"/>
      <c r="JLV70" s="87"/>
      <c r="JMB70" s="87"/>
      <c r="JMC70" s="87"/>
      <c r="JMD70" s="87"/>
      <c r="JME70" s="87"/>
      <c r="JMF70" s="87"/>
      <c r="JMG70" s="87"/>
      <c r="JMH70" s="87"/>
      <c r="JMI70" s="87"/>
      <c r="JMJ70" s="87"/>
      <c r="JMK70" s="87"/>
      <c r="JMQ70" s="87"/>
      <c r="JMR70" s="87"/>
      <c r="JMS70" s="87"/>
      <c r="JMT70" s="87"/>
      <c r="JMU70" s="87"/>
      <c r="JMV70" s="87"/>
      <c r="JMW70" s="87"/>
      <c r="JMX70" s="87"/>
      <c r="JMY70" s="87"/>
      <c r="JMZ70" s="87"/>
      <c r="JNF70" s="87"/>
      <c r="JNG70" s="87"/>
      <c r="JNH70" s="87"/>
      <c r="JNI70" s="87"/>
      <c r="JNJ70" s="87"/>
      <c r="JNK70" s="87"/>
      <c r="JNL70" s="87"/>
      <c r="JNM70" s="87"/>
      <c r="JNN70" s="87"/>
      <c r="JNO70" s="87"/>
      <c r="JNU70" s="87"/>
      <c r="JNV70" s="87"/>
      <c r="JNW70" s="87"/>
      <c r="JNX70" s="87"/>
      <c r="JNY70" s="87"/>
      <c r="JNZ70" s="87"/>
      <c r="JOA70" s="87"/>
      <c r="JOB70" s="87"/>
      <c r="JOC70" s="87"/>
      <c r="JOD70" s="87"/>
      <c r="JOJ70" s="87"/>
      <c r="JOK70" s="87"/>
      <c r="JOL70" s="87"/>
      <c r="JOM70" s="87"/>
      <c r="JON70" s="87"/>
      <c r="JOO70" s="87"/>
      <c r="JOP70" s="87"/>
      <c r="JOQ70" s="87"/>
      <c r="JOR70" s="87"/>
      <c r="JOS70" s="87"/>
      <c r="JOY70" s="87"/>
      <c r="JOZ70" s="87"/>
      <c r="JPA70" s="87"/>
      <c r="JPB70" s="87"/>
      <c r="JPC70" s="87"/>
      <c r="JPD70" s="87"/>
      <c r="JPE70" s="87"/>
      <c r="JPF70" s="87"/>
      <c r="JPG70" s="87"/>
      <c r="JPH70" s="87"/>
      <c r="JPN70" s="87"/>
      <c r="JPO70" s="87"/>
      <c r="JPP70" s="87"/>
      <c r="JPQ70" s="87"/>
      <c r="JPR70" s="87"/>
      <c r="JPS70" s="87"/>
      <c r="JPT70" s="87"/>
      <c r="JPU70" s="87"/>
      <c r="JPV70" s="87"/>
      <c r="JPW70" s="87"/>
      <c r="JQC70" s="87"/>
      <c r="JQD70" s="87"/>
      <c r="JQE70" s="87"/>
      <c r="JQF70" s="87"/>
      <c r="JQG70" s="87"/>
      <c r="JQH70" s="87"/>
      <c r="JQI70" s="87"/>
      <c r="JQJ70" s="87"/>
      <c r="JQK70" s="87"/>
      <c r="JQL70" s="87"/>
      <c r="JQR70" s="87"/>
      <c r="JQS70" s="87"/>
      <c r="JQT70" s="87"/>
      <c r="JQU70" s="87"/>
      <c r="JQV70" s="87"/>
      <c r="JQW70" s="87"/>
      <c r="JQX70" s="87"/>
      <c r="JQY70" s="87"/>
      <c r="JQZ70" s="87"/>
      <c r="JRA70" s="87"/>
      <c r="JRG70" s="87"/>
      <c r="JRH70" s="87"/>
      <c r="JRI70" s="87"/>
      <c r="JRJ70" s="87"/>
      <c r="JRK70" s="87"/>
      <c r="JRL70" s="87"/>
      <c r="JRM70" s="87"/>
      <c r="JRN70" s="87"/>
      <c r="JRO70" s="87"/>
      <c r="JRP70" s="87"/>
      <c r="JRV70" s="87"/>
      <c r="JRW70" s="87"/>
      <c r="JRX70" s="87"/>
      <c r="JRY70" s="87"/>
      <c r="JRZ70" s="87"/>
      <c r="JSA70" s="87"/>
      <c r="JSB70" s="87"/>
      <c r="JSC70" s="87"/>
      <c r="JSD70" s="87"/>
      <c r="JSE70" s="87"/>
      <c r="JSK70" s="87"/>
      <c r="JSL70" s="87"/>
      <c r="JSM70" s="87"/>
      <c r="JSN70" s="87"/>
      <c r="JSO70" s="87"/>
      <c r="JSP70" s="87"/>
      <c r="JSQ70" s="87"/>
      <c r="JSR70" s="87"/>
      <c r="JSS70" s="87"/>
      <c r="JST70" s="87"/>
      <c r="JSZ70" s="87"/>
      <c r="JTA70" s="87"/>
      <c r="JTB70" s="87"/>
      <c r="JTC70" s="87"/>
      <c r="JTD70" s="87"/>
      <c r="JTE70" s="87"/>
      <c r="JTF70" s="87"/>
      <c r="JTG70" s="87"/>
      <c r="JTH70" s="87"/>
      <c r="JTI70" s="87"/>
      <c r="JTO70" s="87"/>
      <c r="JTP70" s="87"/>
      <c r="JTQ70" s="87"/>
      <c r="JTR70" s="87"/>
      <c r="JTS70" s="87"/>
      <c r="JTT70" s="87"/>
      <c r="JTU70" s="87"/>
      <c r="JTV70" s="87"/>
      <c r="JTW70" s="87"/>
      <c r="JTX70" s="87"/>
      <c r="JUD70" s="87"/>
      <c r="JUE70" s="87"/>
      <c r="JUF70" s="87"/>
      <c r="JUG70" s="87"/>
      <c r="JUH70" s="87"/>
      <c r="JUI70" s="87"/>
      <c r="JUJ70" s="87"/>
      <c r="JUK70" s="87"/>
      <c r="JUL70" s="87"/>
      <c r="JUM70" s="87"/>
      <c r="JUS70" s="87"/>
      <c r="JUT70" s="87"/>
      <c r="JUU70" s="87"/>
      <c r="JUV70" s="87"/>
      <c r="JUW70" s="87"/>
      <c r="JUX70" s="87"/>
      <c r="JUY70" s="87"/>
      <c r="JUZ70" s="87"/>
      <c r="JVA70" s="87"/>
      <c r="JVB70" s="87"/>
      <c r="JVH70" s="87"/>
      <c r="JVI70" s="87"/>
      <c r="JVJ70" s="87"/>
      <c r="JVK70" s="87"/>
      <c r="JVL70" s="87"/>
      <c r="JVM70" s="87"/>
      <c r="JVN70" s="87"/>
      <c r="JVO70" s="87"/>
      <c r="JVP70" s="87"/>
      <c r="JVQ70" s="87"/>
      <c r="JVW70" s="87"/>
      <c r="JVX70" s="87"/>
      <c r="JVY70" s="87"/>
      <c r="JVZ70" s="87"/>
      <c r="JWA70" s="87"/>
      <c r="JWB70" s="87"/>
      <c r="JWC70" s="87"/>
      <c r="JWD70" s="87"/>
      <c r="JWE70" s="87"/>
      <c r="JWF70" s="87"/>
      <c r="JWL70" s="87"/>
      <c r="JWM70" s="87"/>
      <c r="JWN70" s="87"/>
      <c r="JWO70" s="87"/>
      <c r="JWP70" s="87"/>
      <c r="JWQ70" s="87"/>
      <c r="JWR70" s="87"/>
      <c r="JWS70" s="87"/>
      <c r="JWT70" s="87"/>
      <c r="JWU70" s="87"/>
      <c r="JXA70" s="87"/>
      <c r="JXB70" s="87"/>
      <c r="JXC70" s="87"/>
      <c r="JXD70" s="87"/>
      <c r="JXE70" s="87"/>
      <c r="JXF70" s="87"/>
      <c r="JXG70" s="87"/>
      <c r="JXH70" s="87"/>
      <c r="JXI70" s="87"/>
      <c r="JXJ70" s="87"/>
      <c r="JXP70" s="87"/>
      <c r="JXQ70" s="87"/>
      <c r="JXR70" s="87"/>
      <c r="JXS70" s="87"/>
      <c r="JXT70" s="87"/>
      <c r="JXU70" s="87"/>
      <c r="JXV70" s="87"/>
      <c r="JXW70" s="87"/>
      <c r="JXX70" s="87"/>
      <c r="JXY70" s="87"/>
      <c r="JYE70" s="87"/>
      <c r="JYF70" s="87"/>
      <c r="JYG70" s="87"/>
      <c r="JYH70" s="87"/>
      <c r="JYI70" s="87"/>
      <c r="JYJ70" s="87"/>
      <c r="JYK70" s="87"/>
      <c r="JYL70" s="87"/>
      <c r="JYM70" s="87"/>
      <c r="JYN70" s="87"/>
      <c r="JYT70" s="87"/>
      <c r="JYU70" s="87"/>
      <c r="JYV70" s="87"/>
      <c r="JYW70" s="87"/>
      <c r="JYX70" s="87"/>
      <c r="JYY70" s="87"/>
      <c r="JYZ70" s="87"/>
      <c r="JZA70" s="87"/>
      <c r="JZB70" s="87"/>
      <c r="JZC70" s="87"/>
      <c r="JZI70" s="87"/>
      <c r="JZJ70" s="87"/>
      <c r="JZK70" s="87"/>
      <c r="JZL70" s="87"/>
      <c r="JZM70" s="87"/>
      <c r="JZN70" s="87"/>
      <c r="JZO70" s="87"/>
      <c r="JZP70" s="87"/>
      <c r="JZQ70" s="87"/>
      <c r="JZR70" s="87"/>
      <c r="JZX70" s="87"/>
      <c r="JZY70" s="87"/>
      <c r="JZZ70" s="87"/>
      <c r="KAA70" s="87"/>
      <c r="KAB70" s="87"/>
      <c r="KAC70" s="87"/>
      <c r="KAD70" s="87"/>
      <c r="KAE70" s="87"/>
      <c r="KAF70" s="87"/>
      <c r="KAG70" s="87"/>
      <c r="KAM70" s="87"/>
      <c r="KAN70" s="87"/>
      <c r="KAO70" s="87"/>
      <c r="KAP70" s="87"/>
      <c r="KAQ70" s="87"/>
      <c r="KAR70" s="87"/>
      <c r="KAS70" s="87"/>
      <c r="KAT70" s="87"/>
      <c r="KAU70" s="87"/>
      <c r="KAV70" s="87"/>
      <c r="KBB70" s="87"/>
      <c r="KBC70" s="87"/>
      <c r="KBD70" s="87"/>
      <c r="KBE70" s="87"/>
      <c r="KBF70" s="87"/>
      <c r="KBG70" s="87"/>
      <c r="KBH70" s="87"/>
      <c r="KBI70" s="87"/>
      <c r="KBJ70" s="87"/>
      <c r="KBK70" s="87"/>
      <c r="KBQ70" s="87"/>
      <c r="KBR70" s="87"/>
      <c r="KBS70" s="87"/>
      <c r="KBT70" s="87"/>
      <c r="KBU70" s="87"/>
      <c r="KBV70" s="87"/>
      <c r="KBW70" s="87"/>
      <c r="KBX70" s="87"/>
      <c r="KBY70" s="87"/>
      <c r="KBZ70" s="87"/>
      <c r="KCF70" s="87"/>
      <c r="KCG70" s="87"/>
      <c r="KCH70" s="87"/>
      <c r="KCI70" s="87"/>
      <c r="KCJ70" s="87"/>
      <c r="KCK70" s="87"/>
      <c r="KCL70" s="87"/>
      <c r="KCM70" s="87"/>
      <c r="KCN70" s="87"/>
      <c r="KCO70" s="87"/>
      <c r="KCU70" s="87"/>
      <c r="KCV70" s="87"/>
      <c r="KCW70" s="87"/>
      <c r="KCX70" s="87"/>
      <c r="KCY70" s="87"/>
      <c r="KCZ70" s="87"/>
      <c r="KDA70" s="87"/>
      <c r="KDB70" s="87"/>
      <c r="KDC70" s="87"/>
      <c r="KDD70" s="87"/>
      <c r="KDJ70" s="87"/>
      <c r="KDK70" s="87"/>
      <c r="KDL70" s="87"/>
      <c r="KDM70" s="87"/>
      <c r="KDN70" s="87"/>
      <c r="KDO70" s="87"/>
      <c r="KDP70" s="87"/>
      <c r="KDQ70" s="87"/>
      <c r="KDR70" s="87"/>
      <c r="KDS70" s="87"/>
      <c r="KDY70" s="87"/>
      <c r="KDZ70" s="87"/>
      <c r="KEA70" s="87"/>
      <c r="KEB70" s="87"/>
      <c r="KEC70" s="87"/>
      <c r="KED70" s="87"/>
      <c r="KEE70" s="87"/>
      <c r="KEF70" s="87"/>
      <c r="KEG70" s="87"/>
      <c r="KEH70" s="87"/>
      <c r="KEN70" s="87"/>
      <c r="KEO70" s="87"/>
      <c r="KEP70" s="87"/>
      <c r="KEQ70" s="87"/>
      <c r="KER70" s="87"/>
      <c r="KES70" s="87"/>
      <c r="KET70" s="87"/>
      <c r="KEU70" s="87"/>
      <c r="KEV70" s="87"/>
      <c r="KEW70" s="87"/>
      <c r="KFC70" s="87"/>
      <c r="KFD70" s="87"/>
      <c r="KFE70" s="87"/>
      <c r="KFF70" s="87"/>
      <c r="KFG70" s="87"/>
      <c r="KFH70" s="87"/>
      <c r="KFI70" s="87"/>
      <c r="KFJ70" s="87"/>
      <c r="KFK70" s="87"/>
      <c r="KFL70" s="87"/>
      <c r="KFR70" s="87"/>
      <c r="KFS70" s="87"/>
      <c r="KFT70" s="87"/>
      <c r="KFU70" s="87"/>
      <c r="KFV70" s="87"/>
      <c r="KFW70" s="87"/>
      <c r="KFX70" s="87"/>
      <c r="KFY70" s="87"/>
      <c r="KFZ70" s="87"/>
      <c r="KGA70" s="87"/>
      <c r="KGG70" s="87"/>
      <c r="KGH70" s="87"/>
      <c r="KGI70" s="87"/>
      <c r="KGJ70" s="87"/>
      <c r="KGK70" s="87"/>
      <c r="KGL70" s="87"/>
      <c r="KGM70" s="87"/>
      <c r="KGN70" s="87"/>
      <c r="KGO70" s="87"/>
      <c r="KGP70" s="87"/>
      <c r="KGV70" s="87"/>
      <c r="KGW70" s="87"/>
      <c r="KGX70" s="87"/>
      <c r="KGY70" s="87"/>
      <c r="KGZ70" s="87"/>
      <c r="KHA70" s="87"/>
      <c r="KHB70" s="87"/>
      <c r="KHC70" s="87"/>
      <c r="KHD70" s="87"/>
      <c r="KHE70" s="87"/>
      <c r="KHK70" s="87"/>
      <c r="KHL70" s="87"/>
      <c r="KHM70" s="87"/>
      <c r="KHN70" s="87"/>
      <c r="KHO70" s="87"/>
      <c r="KHP70" s="87"/>
      <c r="KHQ70" s="87"/>
      <c r="KHR70" s="87"/>
      <c r="KHS70" s="87"/>
      <c r="KHT70" s="87"/>
      <c r="KHZ70" s="87"/>
      <c r="KIA70" s="87"/>
      <c r="KIB70" s="87"/>
      <c r="KIC70" s="87"/>
      <c r="KID70" s="87"/>
      <c r="KIE70" s="87"/>
      <c r="KIF70" s="87"/>
      <c r="KIG70" s="87"/>
      <c r="KIH70" s="87"/>
      <c r="KII70" s="87"/>
      <c r="KIO70" s="87"/>
      <c r="KIP70" s="87"/>
      <c r="KIQ70" s="87"/>
      <c r="KIR70" s="87"/>
      <c r="KIS70" s="87"/>
      <c r="KIT70" s="87"/>
      <c r="KIU70" s="87"/>
      <c r="KIV70" s="87"/>
      <c r="KIW70" s="87"/>
      <c r="KIX70" s="87"/>
      <c r="KJD70" s="87"/>
      <c r="KJE70" s="87"/>
      <c r="KJF70" s="87"/>
      <c r="KJG70" s="87"/>
      <c r="KJH70" s="87"/>
      <c r="KJI70" s="87"/>
      <c r="KJJ70" s="87"/>
      <c r="KJK70" s="87"/>
      <c r="KJL70" s="87"/>
      <c r="KJM70" s="87"/>
      <c r="KJS70" s="87"/>
      <c r="KJT70" s="87"/>
      <c r="KJU70" s="87"/>
      <c r="KJV70" s="87"/>
      <c r="KJW70" s="87"/>
      <c r="KJX70" s="87"/>
      <c r="KJY70" s="87"/>
      <c r="KJZ70" s="87"/>
      <c r="KKA70" s="87"/>
      <c r="KKB70" s="87"/>
      <c r="KKH70" s="87"/>
      <c r="KKI70" s="87"/>
      <c r="KKJ70" s="87"/>
      <c r="KKK70" s="87"/>
      <c r="KKL70" s="87"/>
      <c r="KKM70" s="87"/>
      <c r="KKN70" s="87"/>
      <c r="KKO70" s="87"/>
      <c r="KKP70" s="87"/>
      <c r="KKQ70" s="87"/>
      <c r="KKW70" s="87"/>
      <c r="KKX70" s="87"/>
      <c r="KKY70" s="87"/>
      <c r="KKZ70" s="87"/>
      <c r="KLA70" s="87"/>
      <c r="KLB70" s="87"/>
      <c r="KLC70" s="87"/>
      <c r="KLD70" s="87"/>
      <c r="KLE70" s="87"/>
      <c r="KLF70" s="87"/>
      <c r="KLL70" s="87"/>
      <c r="KLM70" s="87"/>
      <c r="KLN70" s="87"/>
      <c r="KLO70" s="87"/>
      <c r="KLP70" s="87"/>
      <c r="KLQ70" s="87"/>
      <c r="KLR70" s="87"/>
      <c r="KLS70" s="87"/>
      <c r="KLT70" s="87"/>
      <c r="KLU70" s="87"/>
      <c r="KMA70" s="87"/>
      <c r="KMB70" s="87"/>
      <c r="KMC70" s="87"/>
      <c r="KMD70" s="87"/>
      <c r="KME70" s="87"/>
      <c r="KMF70" s="87"/>
      <c r="KMG70" s="87"/>
      <c r="KMH70" s="87"/>
      <c r="KMI70" s="87"/>
      <c r="KMJ70" s="87"/>
      <c r="KMP70" s="87"/>
      <c r="KMQ70" s="87"/>
      <c r="KMR70" s="87"/>
      <c r="KMS70" s="87"/>
      <c r="KMT70" s="87"/>
      <c r="KMU70" s="87"/>
      <c r="KMV70" s="87"/>
      <c r="KMW70" s="87"/>
      <c r="KMX70" s="87"/>
      <c r="KMY70" s="87"/>
      <c r="KNE70" s="87"/>
      <c r="KNF70" s="87"/>
      <c r="KNG70" s="87"/>
      <c r="KNH70" s="87"/>
      <c r="KNI70" s="87"/>
      <c r="KNJ70" s="87"/>
      <c r="KNK70" s="87"/>
      <c r="KNL70" s="87"/>
      <c r="KNM70" s="87"/>
      <c r="KNN70" s="87"/>
      <c r="KNT70" s="87"/>
      <c r="KNU70" s="87"/>
      <c r="KNV70" s="87"/>
      <c r="KNW70" s="87"/>
      <c r="KNX70" s="87"/>
      <c r="KNY70" s="87"/>
      <c r="KNZ70" s="87"/>
      <c r="KOA70" s="87"/>
      <c r="KOB70" s="87"/>
      <c r="KOC70" s="87"/>
      <c r="KOI70" s="87"/>
      <c r="KOJ70" s="87"/>
      <c r="KOK70" s="87"/>
      <c r="KOL70" s="87"/>
      <c r="KOM70" s="87"/>
      <c r="KON70" s="87"/>
      <c r="KOO70" s="87"/>
      <c r="KOP70" s="87"/>
      <c r="KOQ70" s="87"/>
      <c r="KOR70" s="87"/>
      <c r="KOX70" s="87"/>
      <c r="KOY70" s="87"/>
      <c r="KOZ70" s="87"/>
      <c r="KPA70" s="87"/>
      <c r="KPB70" s="87"/>
      <c r="KPC70" s="87"/>
      <c r="KPD70" s="87"/>
      <c r="KPE70" s="87"/>
      <c r="KPF70" s="87"/>
      <c r="KPG70" s="87"/>
      <c r="KPM70" s="87"/>
      <c r="KPN70" s="87"/>
      <c r="KPO70" s="87"/>
      <c r="KPP70" s="87"/>
      <c r="KPQ70" s="87"/>
      <c r="KPR70" s="87"/>
      <c r="KPS70" s="87"/>
      <c r="KPT70" s="87"/>
      <c r="KPU70" s="87"/>
      <c r="KPV70" s="87"/>
      <c r="KQB70" s="87"/>
      <c r="KQC70" s="87"/>
      <c r="KQD70" s="87"/>
      <c r="KQE70" s="87"/>
      <c r="KQF70" s="87"/>
      <c r="KQG70" s="87"/>
      <c r="KQH70" s="87"/>
      <c r="KQI70" s="87"/>
      <c r="KQJ70" s="87"/>
      <c r="KQK70" s="87"/>
      <c r="KQQ70" s="87"/>
      <c r="KQR70" s="87"/>
      <c r="KQS70" s="87"/>
      <c r="KQT70" s="87"/>
      <c r="KQU70" s="87"/>
      <c r="KQV70" s="87"/>
      <c r="KQW70" s="87"/>
      <c r="KQX70" s="87"/>
      <c r="KQY70" s="87"/>
      <c r="KQZ70" s="87"/>
      <c r="KRF70" s="87"/>
      <c r="KRG70" s="87"/>
      <c r="KRH70" s="87"/>
      <c r="KRI70" s="87"/>
      <c r="KRJ70" s="87"/>
      <c r="KRK70" s="87"/>
      <c r="KRL70" s="87"/>
      <c r="KRM70" s="87"/>
      <c r="KRN70" s="87"/>
      <c r="KRO70" s="87"/>
      <c r="KRU70" s="87"/>
      <c r="KRV70" s="87"/>
      <c r="KRW70" s="87"/>
      <c r="KRX70" s="87"/>
      <c r="KRY70" s="87"/>
      <c r="KRZ70" s="87"/>
      <c r="KSA70" s="87"/>
      <c r="KSB70" s="87"/>
      <c r="KSC70" s="87"/>
      <c r="KSD70" s="87"/>
      <c r="KSJ70" s="87"/>
      <c r="KSK70" s="87"/>
      <c r="KSL70" s="87"/>
      <c r="KSM70" s="87"/>
      <c r="KSN70" s="87"/>
      <c r="KSO70" s="87"/>
      <c r="KSP70" s="87"/>
      <c r="KSQ70" s="87"/>
      <c r="KSR70" s="87"/>
      <c r="KSS70" s="87"/>
      <c r="KSY70" s="87"/>
      <c r="KSZ70" s="87"/>
      <c r="KTA70" s="87"/>
      <c r="KTB70" s="87"/>
      <c r="KTC70" s="87"/>
      <c r="KTD70" s="87"/>
      <c r="KTE70" s="87"/>
      <c r="KTF70" s="87"/>
      <c r="KTG70" s="87"/>
      <c r="KTH70" s="87"/>
      <c r="KTN70" s="87"/>
      <c r="KTO70" s="87"/>
      <c r="KTP70" s="87"/>
      <c r="KTQ70" s="87"/>
      <c r="KTR70" s="87"/>
      <c r="KTS70" s="87"/>
      <c r="KTT70" s="87"/>
      <c r="KTU70" s="87"/>
      <c r="KTV70" s="87"/>
      <c r="KTW70" s="87"/>
      <c r="KUC70" s="87"/>
      <c r="KUD70" s="87"/>
      <c r="KUE70" s="87"/>
      <c r="KUF70" s="87"/>
      <c r="KUG70" s="87"/>
      <c r="KUH70" s="87"/>
      <c r="KUI70" s="87"/>
      <c r="KUJ70" s="87"/>
      <c r="KUK70" s="87"/>
      <c r="KUL70" s="87"/>
      <c r="KUR70" s="87"/>
      <c r="KUS70" s="87"/>
      <c r="KUT70" s="87"/>
      <c r="KUU70" s="87"/>
      <c r="KUV70" s="87"/>
      <c r="KUW70" s="87"/>
      <c r="KUX70" s="87"/>
      <c r="KUY70" s="87"/>
      <c r="KUZ70" s="87"/>
      <c r="KVA70" s="87"/>
      <c r="KVG70" s="87"/>
      <c r="KVH70" s="87"/>
      <c r="KVI70" s="87"/>
      <c r="KVJ70" s="87"/>
      <c r="KVK70" s="87"/>
      <c r="KVL70" s="87"/>
      <c r="KVM70" s="87"/>
      <c r="KVN70" s="87"/>
      <c r="KVO70" s="87"/>
      <c r="KVP70" s="87"/>
      <c r="KVV70" s="87"/>
      <c r="KVW70" s="87"/>
      <c r="KVX70" s="87"/>
      <c r="KVY70" s="87"/>
      <c r="KVZ70" s="87"/>
      <c r="KWA70" s="87"/>
      <c r="KWB70" s="87"/>
      <c r="KWC70" s="87"/>
      <c r="KWD70" s="87"/>
      <c r="KWE70" s="87"/>
      <c r="KWK70" s="87"/>
      <c r="KWL70" s="87"/>
      <c r="KWM70" s="87"/>
      <c r="KWN70" s="87"/>
      <c r="KWO70" s="87"/>
      <c r="KWP70" s="87"/>
      <c r="KWQ70" s="87"/>
      <c r="KWR70" s="87"/>
      <c r="KWS70" s="87"/>
      <c r="KWT70" s="87"/>
      <c r="KWZ70" s="87"/>
      <c r="KXA70" s="87"/>
      <c r="KXB70" s="87"/>
      <c r="KXC70" s="87"/>
      <c r="KXD70" s="87"/>
      <c r="KXE70" s="87"/>
      <c r="KXF70" s="87"/>
      <c r="KXG70" s="87"/>
      <c r="KXH70" s="87"/>
      <c r="KXI70" s="87"/>
      <c r="KXO70" s="87"/>
      <c r="KXP70" s="87"/>
      <c r="KXQ70" s="87"/>
      <c r="KXR70" s="87"/>
      <c r="KXS70" s="87"/>
      <c r="KXT70" s="87"/>
      <c r="KXU70" s="87"/>
      <c r="KXV70" s="87"/>
      <c r="KXW70" s="87"/>
      <c r="KXX70" s="87"/>
      <c r="KYD70" s="87"/>
      <c r="KYE70" s="87"/>
      <c r="KYF70" s="87"/>
      <c r="KYG70" s="87"/>
      <c r="KYH70" s="87"/>
      <c r="KYI70" s="87"/>
      <c r="KYJ70" s="87"/>
      <c r="KYK70" s="87"/>
      <c r="KYL70" s="87"/>
      <c r="KYM70" s="87"/>
      <c r="KYS70" s="87"/>
      <c r="KYT70" s="87"/>
      <c r="KYU70" s="87"/>
      <c r="KYV70" s="87"/>
      <c r="KYW70" s="87"/>
      <c r="KYX70" s="87"/>
      <c r="KYY70" s="87"/>
      <c r="KYZ70" s="87"/>
      <c r="KZA70" s="87"/>
      <c r="KZB70" s="87"/>
      <c r="KZH70" s="87"/>
      <c r="KZI70" s="87"/>
      <c r="KZJ70" s="87"/>
      <c r="KZK70" s="87"/>
      <c r="KZL70" s="87"/>
      <c r="KZM70" s="87"/>
      <c r="KZN70" s="87"/>
      <c r="KZO70" s="87"/>
      <c r="KZP70" s="87"/>
      <c r="KZQ70" s="87"/>
      <c r="KZW70" s="87"/>
      <c r="KZX70" s="87"/>
      <c r="KZY70" s="87"/>
      <c r="KZZ70" s="87"/>
      <c r="LAA70" s="87"/>
      <c r="LAB70" s="87"/>
      <c r="LAC70" s="87"/>
      <c r="LAD70" s="87"/>
      <c r="LAE70" s="87"/>
      <c r="LAF70" s="87"/>
      <c r="LAL70" s="87"/>
      <c r="LAM70" s="87"/>
      <c r="LAN70" s="87"/>
      <c r="LAO70" s="87"/>
      <c r="LAP70" s="87"/>
      <c r="LAQ70" s="87"/>
      <c r="LAR70" s="87"/>
      <c r="LAS70" s="87"/>
      <c r="LAT70" s="87"/>
      <c r="LAU70" s="87"/>
      <c r="LBA70" s="87"/>
      <c r="LBB70" s="87"/>
      <c r="LBC70" s="87"/>
      <c r="LBD70" s="87"/>
      <c r="LBE70" s="87"/>
      <c r="LBF70" s="87"/>
      <c r="LBG70" s="87"/>
      <c r="LBH70" s="87"/>
      <c r="LBI70" s="87"/>
      <c r="LBJ70" s="87"/>
      <c r="LBP70" s="87"/>
      <c r="LBQ70" s="87"/>
      <c r="LBR70" s="87"/>
      <c r="LBS70" s="87"/>
      <c r="LBT70" s="87"/>
      <c r="LBU70" s="87"/>
      <c r="LBV70" s="87"/>
      <c r="LBW70" s="87"/>
      <c r="LBX70" s="87"/>
      <c r="LBY70" s="87"/>
      <c r="LCE70" s="87"/>
      <c r="LCF70" s="87"/>
      <c r="LCG70" s="87"/>
      <c r="LCH70" s="87"/>
      <c r="LCI70" s="87"/>
      <c r="LCJ70" s="87"/>
      <c r="LCK70" s="87"/>
      <c r="LCL70" s="87"/>
      <c r="LCM70" s="87"/>
      <c r="LCN70" s="87"/>
      <c r="LCT70" s="87"/>
      <c r="LCU70" s="87"/>
      <c r="LCV70" s="87"/>
      <c r="LCW70" s="87"/>
      <c r="LCX70" s="87"/>
      <c r="LCY70" s="87"/>
      <c r="LCZ70" s="87"/>
      <c r="LDA70" s="87"/>
      <c r="LDB70" s="87"/>
      <c r="LDC70" s="87"/>
      <c r="LDI70" s="87"/>
      <c r="LDJ70" s="87"/>
      <c r="LDK70" s="87"/>
      <c r="LDL70" s="87"/>
      <c r="LDM70" s="87"/>
      <c r="LDN70" s="87"/>
      <c r="LDO70" s="87"/>
      <c r="LDP70" s="87"/>
      <c r="LDQ70" s="87"/>
      <c r="LDR70" s="87"/>
      <c r="LDX70" s="87"/>
      <c r="LDY70" s="87"/>
      <c r="LDZ70" s="87"/>
      <c r="LEA70" s="87"/>
      <c r="LEB70" s="87"/>
      <c r="LEC70" s="87"/>
      <c r="LED70" s="87"/>
      <c r="LEE70" s="87"/>
      <c r="LEF70" s="87"/>
      <c r="LEG70" s="87"/>
      <c r="LEM70" s="87"/>
      <c r="LEN70" s="87"/>
      <c r="LEO70" s="87"/>
      <c r="LEP70" s="87"/>
      <c r="LEQ70" s="87"/>
      <c r="LER70" s="87"/>
      <c r="LES70" s="87"/>
      <c r="LET70" s="87"/>
      <c r="LEU70" s="87"/>
      <c r="LEV70" s="87"/>
      <c r="LFB70" s="87"/>
      <c r="LFC70" s="87"/>
      <c r="LFD70" s="87"/>
      <c r="LFE70" s="87"/>
      <c r="LFF70" s="87"/>
      <c r="LFG70" s="87"/>
      <c r="LFH70" s="87"/>
      <c r="LFI70" s="87"/>
      <c r="LFJ70" s="87"/>
      <c r="LFK70" s="87"/>
      <c r="LFQ70" s="87"/>
      <c r="LFR70" s="87"/>
      <c r="LFS70" s="87"/>
      <c r="LFT70" s="87"/>
      <c r="LFU70" s="87"/>
      <c r="LFV70" s="87"/>
      <c r="LFW70" s="87"/>
      <c r="LFX70" s="87"/>
      <c r="LFY70" s="87"/>
      <c r="LFZ70" s="87"/>
      <c r="LGF70" s="87"/>
      <c r="LGG70" s="87"/>
      <c r="LGH70" s="87"/>
      <c r="LGI70" s="87"/>
      <c r="LGJ70" s="87"/>
      <c r="LGK70" s="87"/>
      <c r="LGL70" s="87"/>
      <c r="LGM70" s="87"/>
      <c r="LGN70" s="87"/>
      <c r="LGO70" s="87"/>
      <c r="LGU70" s="87"/>
      <c r="LGV70" s="87"/>
      <c r="LGW70" s="87"/>
      <c r="LGX70" s="87"/>
      <c r="LGY70" s="87"/>
      <c r="LGZ70" s="87"/>
      <c r="LHA70" s="87"/>
      <c r="LHB70" s="87"/>
      <c r="LHC70" s="87"/>
      <c r="LHD70" s="87"/>
      <c r="LHJ70" s="87"/>
      <c r="LHK70" s="87"/>
      <c r="LHL70" s="87"/>
      <c r="LHM70" s="87"/>
      <c r="LHN70" s="87"/>
      <c r="LHO70" s="87"/>
      <c r="LHP70" s="87"/>
      <c r="LHQ70" s="87"/>
      <c r="LHR70" s="87"/>
      <c r="LHS70" s="87"/>
      <c r="LHY70" s="87"/>
      <c r="LHZ70" s="87"/>
      <c r="LIA70" s="87"/>
      <c r="LIB70" s="87"/>
      <c r="LIC70" s="87"/>
      <c r="LID70" s="87"/>
      <c r="LIE70" s="87"/>
      <c r="LIF70" s="87"/>
      <c r="LIG70" s="87"/>
      <c r="LIH70" s="87"/>
      <c r="LIN70" s="87"/>
      <c r="LIO70" s="87"/>
      <c r="LIP70" s="87"/>
      <c r="LIQ70" s="87"/>
      <c r="LIR70" s="87"/>
      <c r="LIS70" s="87"/>
      <c r="LIT70" s="87"/>
      <c r="LIU70" s="87"/>
      <c r="LIV70" s="87"/>
      <c r="LIW70" s="87"/>
      <c r="LJC70" s="87"/>
      <c r="LJD70" s="87"/>
      <c r="LJE70" s="87"/>
      <c r="LJF70" s="87"/>
      <c r="LJG70" s="87"/>
      <c r="LJH70" s="87"/>
      <c r="LJI70" s="87"/>
      <c r="LJJ70" s="87"/>
      <c r="LJK70" s="87"/>
      <c r="LJL70" s="87"/>
      <c r="LJR70" s="87"/>
      <c r="LJS70" s="87"/>
      <c r="LJT70" s="87"/>
      <c r="LJU70" s="87"/>
      <c r="LJV70" s="87"/>
      <c r="LJW70" s="87"/>
      <c r="LJX70" s="87"/>
      <c r="LJY70" s="87"/>
      <c r="LJZ70" s="87"/>
      <c r="LKA70" s="87"/>
      <c r="LKG70" s="87"/>
      <c r="LKH70" s="87"/>
      <c r="LKI70" s="87"/>
      <c r="LKJ70" s="87"/>
      <c r="LKK70" s="87"/>
      <c r="LKL70" s="87"/>
      <c r="LKM70" s="87"/>
      <c r="LKN70" s="87"/>
      <c r="LKO70" s="87"/>
      <c r="LKP70" s="87"/>
      <c r="LKV70" s="87"/>
      <c r="LKW70" s="87"/>
      <c r="LKX70" s="87"/>
      <c r="LKY70" s="87"/>
      <c r="LKZ70" s="87"/>
      <c r="LLA70" s="87"/>
      <c r="LLB70" s="87"/>
      <c r="LLC70" s="87"/>
      <c r="LLD70" s="87"/>
      <c r="LLE70" s="87"/>
      <c r="LLK70" s="87"/>
      <c r="LLL70" s="87"/>
      <c r="LLM70" s="87"/>
      <c r="LLN70" s="87"/>
      <c r="LLO70" s="87"/>
      <c r="LLP70" s="87"/>
      <c r="LLQ70" s="87"/>
      <c r="LLR70" s="87"/>
      <c r="LLS70" s="87"/>
      <c r="LLT70" s="87"/>
      <c r="LLZ70" s="87"/>
      <c r="LMA70" s="87"/>
      <c r="LMB70" s="87"/>
      <c r="LMC70" s="87"/>
      <c r="LMD70" s="87"/>
      <c r="LME70" s="87"/>
      <c r="LMF70" s="87"/>
      <c r="LMG70" s="87"/>
      <c r="LMH70" s="87"/>
      <c r="LMI70" s="87"/>
      <c r="LMO70" s="87"/>
      <c r="LMP70" s="87"/>
      <c r="LMQ70" s="87"/>
      <c r="LMR70" s="87"/>
      <c r="LMS70" s="87"/>
      <c r="LMT70" s="87"/>
      <c r="LMU70" s="87"/>
      <c r="LMV70" s="87"/>
      <c r="LMW70" s="87"/>
      <c r="LMX70" s="87"/>
      <c r="LND70" s="87"/>
      <c r="LNE70" s="87"/>
      <c r="LNF70" s="87"/>
      <c r="LNG70" s="87"/>
      <c r="LNH70" s="87"/>
      <c r="LNI70" s="87"/>
      <c r="LNJ70" s="87"/>
      <c r="LNK70" s="87"/>
      <c r="LNL70" s="87"/>
      <c r="LNM70" s="87"/>
      <c r="LNS70" s="87"/>
      <c r="LNT70" s="87"/>
      <c r="LNU70" s="87"/>
      <c r="LNV70" s="87"/>
      <c r="LNW70" s="87"/>
      <c r="LNX70" s="87"/>
      <c r="LNY70" s="87"/>
      <c r="LNZ70" s="87"/>
      <c r="LOA70" s="87"/>
      <c r="LOB70" s="87"/>
      <c r="LOH70" s="87"/>
      <c r="LOI70" s="87"/>
      <c r="LOJ70" s="87"/>
      <c r="LOK70" s="87"/>
      <c r="LOL70" s="87"/>
      <c r="LOM70" s="87"/>
      <c r="LON70" s="87"/>
      <c r="LOO70" s="87"/>
      <c r="LOP70" s="87"/>
      <c r="LOQ70" s="87"/>
      <c r="LOW70" s="87"/>
      <c r="LOX70" s="87"/>
      <c r="LOY70" s="87"/>
      <c r="LOZ70" s="87"/>
      <c r="LPA70" s="87"/>
      <c r="LPB70" s="87"/>
      <c r="LPC70" s="87"/>
      <c r="LPD70" s="87"/>
      <c r="LPE70" s="87"/>
      <c r="LPF70" s="87"/>
      <c r="LPL70" s="87"/>
      <c r="LPM70" s="87"/>
      <c r="LPN70" s="87"/>
      <c r="LPO70" s="87"/>
      <c r="LPP70" s="87"/>
      <c r="LPQ70" s="87"/>
      <c r="LPR70" s="87"/>
      <c r="LPS70" s="87"/>
      <c r="LPT70" s="87"/>
      <c r="LPU70" s="87"/>
      <c r="LQA70" s="87"/>
      <c r="LQB70" s="87"/>
      <c r="LQC70" s="87"/>
      <c r="LQD70" s="87"/>
      <c r="LQE70" s="87"/>
      <c r="LQF70" s="87"/>
      <c r="LQG70" s="87"/>
      <c r="LQH70" s="87"/>
      <c r="LQI70" s="87"/>
      <c r="LQJ70" s="87"/>
      <c r="LQP70" s="87"/>
      <c r="LQQ70" s="87"/>
      <c r="LQR70" s="87"/>
      <c r="LQS70" s="87"/>
      <c r="LQT70" s="87"/>
      <c r="LQU70" s="87"/>
      <c r="LQV70" s="87"/>
      <c r="LQW70" s="87"/>
      <c r="LQX70" s="87"/>
      <c r="LQY70" s="87"/>
      <c r="LRE70" s="87"/>
      <c r="LRF70" s="87"/>
      <c r="LRG70" s="87"/>
      <c r="LRH70" s="87"/>
      <c r="LRI70" s="87"/>
      <c r="LRJ70" s="87"/>
      <c r="LRK70" s="87"/>
      <c r="LRL70" s="87"/>
      <c r="LRM70" s="87"/>
      <c r="LRN70" s="87"/>
      <c r="LRT70" s="87"/>
      <c r="LRU70" s="87"/>
      <c r="LRV70" s="87"/>
      <c r="LRW70" s="87"/>
      <c r="LRX70" s="87"/>
      <c r="LRY70" s="87"/>
      <c r="LRZ70" s="87"/>
      <c r="LSA70" s="87"/>
      <c r="LSB70" s="87"/>
      <c r="LSC70" s="87"/>
      <c r="LSI70" s="87"/>
      <c r="LSJ70" s="87"/>
      <c r="LSK70" s="87"/>
      <c r="LSL70" s="87"/>
      <c r="LSM70" s="87"/>
      <c r="LSN70" s="87"/>
      <c r="LSO70" s="87"/>
      <c r="LSP70" s="87"/>
      <c r="LSQ70" s="87"/>
      <c r="LSR70" s="87"/>
      <c r="LSX70" s="87"/>
      <c r="LSY70" s="87"/>
      <c r="LSZ70" s="87"/>
      <c r="LTA70" s="87"/>
      <c r="LTB70" s="87"/>
      <c r="LTC70" s="87"/>
      <c r="LTD70" s="87"/>
      <c r="LTE70" s="87"/>
      <c r="LTF70" s="87"/>
      <c r="LTG70" s="87"/>
      <c r="LTM70" s="87"/>
      <c r="LTN70" s="87"/>
      <c r="LTO70" s="87"/>
      <c r="LTP70" s="87"/>
      <c r="LTQ70" s="87"/>
      <c r="LTR70" s="87"/>
      <c r="LTS70" s="87"/>
      <c r="LTT70" s="87"/>
      <c r="LTU70" s="87"/>
      <c r="LTV70" s="87"/>
      <c r="LUB70" s="87"/>
      <c r="LUC70" s="87"/>
      <c r="LUD70" s="87"/>
      <c r="LUE70" s="87"/>
      <c r="LUF70" s="87"/>
      <c r="LUG70" s="87"/>
      <c r="LUH70" s="87"/>
      <c r="LUI70" s="87"/>
      <c r="LUJ70" s="87"/>
      <c r="LUK70" s="87"/>
      <c r="LUQ70" s="87"/>
      <c r="LUR70" s="87"/>
      <c r="LUS70" s="87"/>
      <c r="LUT70" s="87"/>
      <c r="LUU70" s="87"/>
      <c r="LUV70" s="87"/>
      <c r="LUW70" s="87"/>
      <c r="LUX70" s="87"/>
      <c r="LUY70" s="87"/>
      <c r="LUZ70" s="87"/>
      <c r="LVF70" s="87"/>
      <c r="LVG70" s="87"/>
      <c r="LVH70" s="87"/>
      <c r="LVI70" s="87"/>
      <c r="LVJ70" s="87"/>
      <c r="LVK70" s="87"/>
      <c r="LVL70" s="87"/>
      <c r="LVM70" s="87"/>
      <c r="LVN70" s="87"/>
      <c r="LVO70" s="87"/>
      <c r="LVU70" s="87"/>
      <c r="LVV70" s="87"/>
      <c r="LVW70" s="87"/>
      <c r="LVX70" s="87"/>
      <c r="LVY70" s="87"/>
      <c r="LVZ70" s="87"/>
      <c r="LWA70" s="87"/>
      <c r="LWB70" s="87"/>
      <c r="LWC70" s="87"/>
      <c r="LWD70" s="87"/>
      <c r="LWJ70" s="87"/>
      <c r="LWK70" s="87"/>
      <c r="LWL70" s="87"/>
      <c r="LWM70" s="87"/>
      <c r="LWN70" s="87"/>
      <c r="LWO70" s="87"/>
      <c r="LWP70" s="87"/>
      <c r="LWQ70" s="87"/>
      <c r="LWR70" s="87"/>
      <c r="LWS70" s="87"/>
      <c r="LWY70" s="87"/>
      <c r="LWZ70" s="87"/>
      <c r="LXA70" s="87"/>
      <c r="LXB70" s="87"/>
      <c r="LXC70" s="87"/>
      <c r="LXD70" s="87"/>
      <c r="LXE70" s="87"/>
      <c r="LXF70" s="87"/>
      <c r="LXG70" s="87"/>
      <c r="LXH70" s="87"/>
      <c r="LXN70" s="87"/>
      <c r="LXO70" s="87"/>
      <c r="LXP70" s="87"/>
      <c r="LXQ70" s="87"/>
      <c r="LXR70" s="87"/>
      <c r="LXS70" s="87"/>
      <c r="LXT70" s="87"/>
      <c r="LXU70" s="87"/>
      <c r="LXV70" s="87"/>
      <c r="LXW70" s="87"/>
      <c r="LYC70" s="87"/>
      <c r="LYD70" s="87"/>
      <c r="LYE70" s="87"/>
      <c r="LYF70" s="87"/>
      <c r="LYG70" s="87"/>
      <c r="LYH70" s="87"/>
      <c r="LYI70" s="87"/>
      <c r="LYJ70" s="87"/>
      <c r="LYK70" s="87"/>
      <c r="LYL70" s="87"/>
      <c r="LYR70" s="87"/>
      <c r="LYS70" s="87"/>
      <c r="LYT70" s="87"/>
      <c r="LYU70" s="87"/>
      <c r="LYV70" s="87"/>
      <c r="LYW70" s="87"/>
      <c r="LYX70" s="87"/>
      <c r="LYY70" s="87"/>
      <c r="LYZ70" s="87"/>
      <c r="LZA70" s="87"/>
      <c r="LZG70" s="87"/>
      <c r="LZH70" s="87"/>
      <c r="LZI70" s="87"/>
      <c r="LZJ70" s="87"/>
      <c r="LZK70" s="87"/>
      <c r="LZL70" s="87"/>
      <c r="LZM70" s="87"/>
      <c r="LZN70" s="87"/>
      <c r="LZO70" s="87"/>
      <c r="LZP70" s="87"/>
      <c r="LZV70" s="87"/>
      <c r="LZW70" s="87"/>
      <c r="LZX70" s="87"/>
      <c r="LZY70" s="87"/>
      <c r="LZZ70" s="87"/>
      <c r="MAA70" s="87"/>
      <c r="MAB70" s="87"/>
      <c r="MAC70" s="87"/>
      <c r="MAD70" s="87"/>
      <c r="MAE70" s="87"/>
      <c r="MAK70" s="87"/>
      <c r="MAL70" s="87"/>
      <c r="MAM70" s="87"/>
      <c r="MAN70" s="87"/>
      <c r="MAO70" s="87"/>
      <c r="MAP70" s="87"/>
      <c r="MAQ70" s="87"/>
      <c r="MAR70" s="87"/>
      <c r="MAS70" s="87"/>
      <c r="MAT70" s="87"/>
      <c r="MAZ70" s="87"/>
      <c r="MBA70" s="87"/>
      <c r="MBB70" s="87"/>
      <c r="MBC70" s="87"/>
      <c r="MBD70" s="87"/>
      <c r="MBE70" s="87"/>
      <c r="MBF70" s="87"/>
      <c r="MBG70" s="87"/>
      <c r="MBH70" s="87"/>
      <c r="MBI70" s="87"/>
      <c r="MBO70" s="87"/>
      <c r="MBP70" s="87"/>
      <c r="MBQ70" s="87"/>
      <c r="MBR70" s="87"/>
      <c r="MBS70" s="87"/>
      <c r="MBT70" s="87"/>
      <c r="MBU70" s="87"/>
      <c r="MBV70" s="87"/>
      <c r="MBW70" s="87"/>
      <c r="MBX70" s="87"/>
      <c r="MCD70" s="87"/>
      <c r="MCE70" s="87"/>
      <c r="MCF70" s="87"/>
      <c r="MCG70" s="87"/>
      <c r="MCH70" s="87"/>
      <c r="MCI70" s="87"/>
      <c r="MCJ70" s="87"/>
      <c r="MCK70" s="87"/>
      <c r="MCL70" s="87"/>
      <c r="MCM70" s="87"/>
      <c r="MCS70" s="87"/>
      <c r="MCT70" s="87"/>
      <c r="MCU70" s="87"/>
      <c r="MCV70" s="87"/>
      <c r="MCW70" s="87"/>
      <c r="MCX70" s="87"/>
      <c r="MCY70" s="87"/>
      <c r="MCZ70" s="87"/>
      <c r="MDA70" s="87"/>
      <c r="MDB70" s="87"/>
      <c r="MDH70" s="87"/>
      <c r="MDI70" s="87"/>
      <c r="MDJ70" s="87"/>
      <c r="MDK70" s="87"/>
      <c r="MDL70" s="87"/>
      <c r="MDM70" s="87"/>
      <c r="MDN70" s="87"/>
      <c r="MDO70" s="87"/>
      <c r="MDP70" s="87"/>
      <c r="MDQ70" s="87"/>
      <c r="MDW70" s="87"/>
      <c r="MDX70" s="87"/>
      <c r="MDY70" s="87"/>
      <c r="MDZ70" s="87"/>
      <c r="MEA70" s="87"/>
      <c r="MEB70" s="87"/>
      <c r="MEC70" s="87"/>
      <c r="MED70" s="87"/>
      <c r="MEE70" s="87"/>
      <c r="MEF70" s="87"/>
      <c r="MEL70" s="87"/>
      <c r="MEM70" s="87"/>
      <c r="MEN70" s="87"/>
      <c r="MEO70" s="87"/>
      <c r="MEP70" s="87"/>
      <c r="MEQ70" s="87"/>
      <c r="MER70" s="87"/>
      <c r="MES70" s="87"/>
      <c r="MET70" s="87"/>
      <c r="MEU70" s="87"/>
      <c r="MFA70" s="87"/>
      <c r="MFB70" s="87"/>
      <c r="MFC70" s="87"/>
      <c r="MFD70" s="87"/>
      <c r="MFE70" s="87"/>
      <c r="MFF70" s="87"/>
      <c r="MFG70" s="87"/>
      <c r="MFH70" s="87"/>
      <c r="MFI70" s="87"/>
      <c r="MFJ70" s="87"/>
      <c r="MFP70" s="87"/>
      <c r="MFQ70" s="87"/>
      <c r="MFR70" s="87"/>
      <c r="MFS70" s="87"/>
      <c r="MFT70" s="87"/>
      <c r="MFU70" s="87"/>
      <c r="MFV70" s="87"/>
      <c r="MFW70" s="87"/>
      <c r="MFX70" s="87"/>
      <c r="MFY70" s="87"/>
      <c r="MGE70" s="87"/>
      <c r="MGF70" s="87"/>
      <c r="MGG70" s="87"/>
      <c r="MGH70" s="87"/>
      <c r="MGI70" s="87"/>
      <c r="MGJ70" s="87"/>
      <c r="MGK70" s="87"/>
      <c r="MGL70" s="87"/>
      <c r="MGM70" s="87"/>
      <c r="MGN70" s="87"/>
      <c r="MGT70" s="87"/>
      <c r="MGU70" s="87"/>
      <c r="MGV70" s="87"/>
      <c r="MGW70" s="87"/>
      <c r="MGX70" s="87"/>
      <c r="MGY70" s="87"/>
      <c r="MGZ70" s="87"/>
      <c r="MHA70" s="87"/>
      <c r="MHB70" s="87"/>
      <c r="MHC70" s="87"/>
      <c r="MHI70" s="87"/>
      <c r="MHJ70" s="87"/>
      <c r="MHK70" s="87"/>
      <c r="MHL70" s="87"/>
      <c r="MHM70" s="87"/>
      <c r="MHN70" s="87"/>
      <c r="MHO70" s="87"/>
      <c r="MHP70" s="87"/>
      <c r="MHQ70" s="87"/>
      <c r="MHR70" s="87"/>
      <c r="MHX70" s="87"/>
      <c r="MHY70" s="87"/>
      <c r="MHZ70" s="87"/>
      <c r="MIA70" s="87"/>
      <c r="MIB70" s="87"/>
      <c r="MIC70" s="87"/>
      <c r="MID70" s="87"/>
      <c r="MIE70" s="87"/>
      <c r="MIF70" s="87"/>
      <c r="MIG70" s="87"/>
      <c r="MIM70" s="87"/>
      <c r="MIN70" s="87"/>
      <c r="MIO70" s="87"/>
      <c r="MIP70" s="87"/>
      <c r="MIQ70" s="87"/>
      <c r="MIR70" s="87"/>
      <c r="MIS70" s="87"/>
      <c r="MIT70" s="87"/>
      <c r="MIU70" s="87"/>
      <c r="MIV70" s="87"/>
      <c r="MJB70" s="87"/>
      <c r="MJC70" s="87"/>
      <c r="MJD70" s="87"/>
      <c r="MJE70" s="87"/>
      <c r="MJF70" s="87"/>
      <c r="MJG70" s="87"/>
      <c r="MJH70" s="87"/>
      <c r="MJI70" s="87"/>
      <c r="MJJ70" s="87"/>
      <c r="MJK70" s="87"/>
      <c r="MJQ70" s="87"/>
      <c r="MJR70" s="87"/>
      <c r="MJS70" s="87"/>
      <c r="MJT70" s="87"/>
      <c r="MJU70" s="87"/>
      <c r="MJV70" s="87"/>
      <c r="MJW70" s="87"/>
      <c r="MJX70" s="87"/>
      <c r="MJY70" s="87"/>
      <c r="MJZ70" s="87"/>
      <c r="MKF70" s="87"/>
      <c r="MKG70" s="87"/>
      <c r="MKH70" s="87"/>
      <c r="MKI70" s="87"/>
      <c r="MKJ70" s="87"/>
      <c r="MKK70" s="87"/>
      <c r="MKL70" s="87"/>
      <c r="MKM70" s="87"/>
      <c r="MKN70" s="87"/>
      <c r="MKO70" s="87"/>
      <c r="MKU70" s="87"/>
      <c r="MKV70" s="87"/>
      <c r="MKW70" s="87"/>
      <c r="MKX70" s="87"/>
      <c r="MKY70" s="87"/>
      <c r="MKZ70" s="87"/>
      <c r="MLA70" s="87"/>
      <c r="MLB70" s="87"/>
      <c r="MLC70" s="87"/>
      <c r="MLD70" s="87"/>
      <c r="MLJ70" s="87"/>
      <c r="MLK70" s="87"/>
      <c r="MLL70" s="87"/>
      <c r="MLM70" s="87"/>
      <c r="MLN70" s="87"/>
      <c r="MLO70" s="87"/>
      <c r="MLP70" s="87"/>
      <c r="MLQ70" s="87"/>
      <c r="MLR70" s="87"/>
      <c r="MLS70" s="87"/>
      <c r="MLY70" s="87"/>
      <c r="MLZ70" s="87"/>
      <c r="MMA70" s="87"/>
      <c r="MMB70" s="87"/>
      <c r="MMC70" s="87"/>
      <c r="MMD70" s="87"/>
      <c r="MME70" s="87"/>
      <c r="MMF70" s="87"/>
      <c r="MMG70" s="87"/>
      <c r="MMH70" s="87"/>
      <c r="MMN70" s="87"/>
      <c r="MMO70" s="87"/>
      <c r="MMP70" s="87"/>
      <c r="MMQ70" s="87"/>
      <c r="MMR70" s="87"/>
      <c r="MMS70" s="87"/>
      <c r="MMT70" s="87"/>
      <c r="MMU70" s="87"/>
      <c r="MMV70" s="87"/>
      <c r="MMW70" s="87"/>
      <c r="MNC70" s="87"/>
      <c r="MND70" s="87"/>
      <c r="MNE70" s="87"/>
      <c r="MNF70" s="87"/>
      <c r="MNG70" s="87"/>
      <c r="MNH70" s="87"/>
      <c r="MNI70" s="87"/>
      <c r="MNJ70" s="87"/>
      <c r="MNK70" s="87"/>
      <c r="MNL70" s="87"/>
      <c r="MNR70" s="87"/>
      <c r="MNS70" s="87"/>
      <c r="MNT70" s="87"/>
      <c r="MNU70" s="87"/>
      <c r="MNV70" s="87"/>
      <c r="MNW70" s="87"/>
      <c r="MNX70" s="87"/>
      <c r="MNY70" s="87"/>
      <c r="MNZ70" s="87"/>
      <c r="MOA70" s="87"/>
      <c r="MOG70" s="87"/>
      <c r="MOH70" s="87"/>
      <c r="MOI70" s="87"/>
      <c r="MOJ70" s="87"/>
      <c r="MOK70" s="87"/>
      <c r="MOL70" s="87"/>
      <c r="MOM70" s="87"/>
      <c r="MON70" s="87"/>
      <c r="MOO70" s="87"/>
      <c r="MOP70" s="87"/>
      <c r="MOV70" s="87"/>
      <c r="MOW70" s="87"/>
      <c r="MOX70" s="87"/>
      <c r="MOY70" s="87"/>
      <c r="MOZ70" s="87"/>
      <c r="MPA70" s="87"/>
      <c r="MPB70" s="87"/>
      <c r="MPC70" s="87"/>
      <c r="MPD70" s="87"/>
      <c r="MPE70" s="87"/>
      <c r="MPK70" s="87"/>
      <c r="MPL70" s="87"/>
      <c r="MPM70" s="87"/>
      <c r="MPN70" s="87"/>
      <c r="MPO70" s="87"/>
      <c r="MPP70" s="87"/>
      <c r="MPQ70" s="87"/>
      <c r="MPR70" s="87"/>
      <c r="MPS70" s="87"/>
      <c r="MPT70" s="87"/>
      <c r="MPZ70" s="87"/>
      <c r="MQA70" s="87"/>
      <c r="MQB70" s="87"/>
      <c r="MQC70" s="87"/>
      <c r="MQD70" s="87"/>
      <c r="MQE70" s="87"/>
      <c r="MQF70" s="87"/>
      <c r="MQG70" s="87"/>
      <c r="MQH70" s="87"/>
      <c r="MQI70" s="87"/>
      <c r="MQO70" s="87"/>
      <c r="MQP70" s="87"/>
      <c r="MQQ70" s="87"/>
      <c r="MQR70" s="87"/>
      <c r="MQS70" s="87"/>
      <c r="MQT70" s="87"/>
      <c r="MQU70" s="87"/>
      <c r="MQV70" s="87"/>
      <c r="MQW70" s="87"/>
      <c r="MQX70" s="87"/>
      <c r="MRD70" s="87"/>
      <c r="MRE70" s="87"/>
      <c r="MRF70" s="87"/>
      <c r="MRG70" s="87"/>
      <c r="MRH70" s="87"/>
      <c r="MRI70" s="87"/>
      <c r="MRJ70" s="87"/>
      <c r="MRK70" s="87"/>
      <c r="MRL70" s="87"/>
      <c r="MRM70" s="87"/>
      <c r="MRS70" s="87"/>
      <c r="MRT70" s="87"/>
      <c r="MRU70" s="87"/>
      <c r="MRV70" s="87"/>
      <c r="MRW70" s="87"/>
      <c r="MRX70" s="87"/>
      <c r="MRY70" s="87"/>
      <c r="MRZ70" s="87"/>
      <c r="MSA70" s="87"/>
      <c r="MSB70" s="87"/>
      <c r="MSH70" s="87"/>
      <c r="MSI70" s="87"/>
      <c r="MSJ70" s="87"/>
      <c r="MSK70" s="87"/>
      <c r="MSL70" s="87"/>
      <c r="MSM70" s="87"/>
      <c r="MSN70" s="87"/>
      <c r="MSO70" s="87"/>
      <c r="MSP70" s="87"/>
      <c r="MSQ70" s="87"/>
      <c r="MSW70" s="87"/>
      <c r="MSX70" s="87"/>
      <c r="MSY70" s="87"/>
      <c r="MSZ70" s="87"/>
      <c r="MTA70" s="87"/>
      <c r="MTB70" s="87"/>
      <c r="MTC70" s="87"/>
      <c r="MTD70" s="87"/>
      <c r="MTE70" s="87"/>
      <c r="MTF70" s="87"/>
      <c r="MTL70" s="87"/>
      <c r="MTM70" s="87"/>
      <c r="MTN70" s="87"/>
      <c r="MTO70" s="87"/>
      <c r="MTP70" s="87"/>
      <c r="MTQ70" s="87"/>
      <c r="MTR70" s="87"/>
      <c r="MTS70" s="87"/>
      <c r="MTT70" s="87"/>
      <c r="MTU70" s="87"/>
      <c r="MUA70" s="87"/>
      <c r="MUB70" s="87"/>
      <c r="MUC70" s="87"/>
      <c r="MUD70" s="87"/>
      <c r="MUE70" s="87"/>
      <c r="MUF70" s="87"/>
      <c r="MUG70" s="87"/>
      <c r="MUH70" s="87"/>
      <c r="MUI70" s="87"/>
      <c r="MUJ70" s="87"/>
      <c r="MUP70" s="87"/>
      <c r="MUQ70" s="87"/>
      <c r="MUR70" s="87"/>
      <c r="MUS70" s="87"/>
      <c r="MUT70" s="87"/>
      <c r="MUU70" s="87"/>
      <c r="MUV70" s="87"/>
      <c r="MUW70" s="87"/>
      <c r="MUX70" s="87"/>
      <c r="MUY70" s="87"/>
      <c r="MVE70" s="87"/>
      <c r="MVF70" s="87"/>
      <c r="MVG70" s="87"/>
      <c r="MVH70" s="87"/>
      <c r="MVI70" s="87"/>
      <c r="MVJ70" s="87"/>
      <c r="MVK70" s="87"/>
      <c r="MVL70" s="87"/>
      <c r="MVM70" s="87"/>
      <c r="MVN70" s="87"/>
      <c r="MVT70" s="87"/>
      <c r="MVU70" s="87"/>
      <c r="MVV70" s="87"/>
      <c r="MVW70" s="87"/>
      <c r="MVX70" s="87"/>
      <c r="MVY70" s="87"/>
      <c r="MVZ70" s="87"/>
      <c r="MWA70" s="87"/>
      <c r="MWB70" s="87"/>
      <c r="MWC70" s="87"/>
      <c r="MWI70" s="87"/>
      <c r="MWJ70" s="87"/>
      <c r="MWK70" s="87"/>
      <c r="MWL70" s="87"/>
      <c r="MWM70" s="87"/>
      <c r="MWN70" s="87"/>
      <c r="MWO70" s="87"/>
      <c r="MWP70" s="87"/>
      <c r="MWQ70" s="87"/>
      <c r="MWR70" s="87"/>
      <c r="MWX70" s="87"/>
      <c r="MWY70" s="87"/>
      <c r="MWZ70" s="87"/>
      <c r="MXA70" s="87"/>
      <c r="MXB70" s="87"/>
      <c r="MXC70" s="87"/>
      <c r="MXD70" s="87"/>
      <c r="MXE70" s="87"/>
      <c r="MXF70" s="87"/>
      <c r="MXG70" s="87"/>
      <c r="MXM70" s="87"/>
      <c r="MXN70" s="87"/>
      <c r="MXO70" s="87"/>
      <c r="MXP70" s="87"/>
      <c r="MXQ70" s="87"/>
      <c r="MXR70" s="87"/>
      <c r="MXS70" s="87"/>
      <c r="MXT70" s="87"/>
      <c r="MXU70" s="87"/>
      <c r="MXV70" s="87"/>
      <c r="MYB70" s="87"/>
      <c r="MYC70" s="87"/>
      <c r="MYD70" s="87"/>
      <c r="MYE70" s="87"/>
      <c r="MYF70" s="87"/>
      <c r="MYG70" s="87"/>
      <c r="MYH70" s="87"/>
      <c r="MYI70" s="87"/>
      <c r="MYJ70" s="87"/>
      <c r="MYK70" s="87"/>
      <c r="MYQ70" s="87"/>
      <c r="MYR70" s="87"/>
      <c r="MYS70" s="87"/>
      <c r="MYT70" s="87"/>
      <c r="MYU70" s="87"/>
      <c r="MYV70" s="87"/>
      <c r="MYW70" s="87"/>
      <c r="MYX70" s="87"/>
      <c r="MYY70" s="87"/>
      <c r="MYZ70" s="87"/>
      <c r="MZF70" s="87"/>
      <c r="MZG70" s="87"/>
      <c r="MZH70" s="87"/>
      <c r="MZI70" s="87"/>
      <c r="MZJ70" s="87"/>
      <c r="MZK70" s="87"/>
      <c r="MZL70" s="87"/>
      <c r="MZM70" s="87"/>
      <c r="MZN70" s="87"/>
      <c r="MZO70" s="87"/>
      <c r="MZU70" s="87"/>
      <c r="MZV70" s="87"/>
      <c r="MZW70" s="87"/>
      <c r="MZX70" s="87"/>
      <c r="MZY70" s="87"/>
      <c r="MZZ70" s="87"/>
      <c r="NAA70" s="87"/>
      <c r="NAB70" s="87"/>
      <c r="NAC70" s="87"/>
      <c r="NAD70" s="87"/>
      <c r="NAJ70" s="87"/>
      <c r="NAK70" s="87"/>
      <c r="NAL70" s="87"/>
      <c r="NAM70" s="87"/>
      <c r="NAN70" s="87"/>
      <c r="NAO70" s="87"/>
      <c r="NAP70" s="87"/>
      <c r="NAQ70" s="87"/>
      <c r="NAR70" s="87"/>
      <c r="NAS70" s="87"/>
      <c r="NAY70" s="87"/>
      <c r="NAZ70" s="87"/>
      <c r="NBA70" s="87"/>
      <c r="NBB70" s="87"/>
      <c r="NBC70" s="87"/>
      <c r="NBD70" s="87"/>
      <c r="NBE70" s="87"/>
      <c r="NBF70" s="87"/>
      <c r="NBG70" s="87"/>
      <c r="NBH70" s="87"/>
      <c r="NBN70" s="87"/>
      <c r="NBO70" s="87"/>
      <c r="NBP70" s="87"/>
      <c r="NBQ70" s="87"/>
      <c r="NBR70" s="87"/>
      <c r="NBS70" s="87"/>
      <c r="NBT70" s="87"/>
      <c r="NBU70" s="87"/>
      <c r="NBV70" s="87"/>
      <c r="NBW70" s="87"/>
      <c r="NCC70" s="87"/>
      <c r="NCD70" s="87"/>
      <c r="NCE70" s="87"/>
      <c r="NCF70" s="87"/>
      <c r="NCG70" s="87"/>
      <c r="NCH70" s="87"/>
      <c r="NCI70" s="87"/>
      <c r="NCJ70" s="87"/>
      <c r="NCK70" s="87"/>
      <c r="NCL70" s="87"/>
      <c r="NCR70" s="87"/>
      <c r="NCS70" s="87"/>
      <c r="NCT70" s="87"/>
      <c r="NCU70" s="87"/>
      <c r="NCV70" s="87"/>
      <c r="NCW70" s="87"/>
      <c r="NCX70" s="87"/>
      <c r="NCY70" s="87"/>
      <c r="NCZ70" s="87"/>
      <c r="NDA70" s="87"/>
      <c r="NDG70" s="87"/>
      <c r="NDH70" s="87"/>
      <c r="NDI70" s="87"/>
      <c r="NDJ70" s="87"/>
      <c r="NDK70" s="87"/>
      <c r="NDL70" s="87"/>
      <c r="NDM70" s="87"/>
      <c r="NDN70" s="87"/>
      <c r="NDO70" s="87"/>
      <c r="NDP70" s="87"/>
      <c r="NDV70" s="87"/>
      <c r="NDW70" s="87"/>
      <c r="NDX70" s="87"/>
      <c r="NDY70" s="87"/>
      <c r="NDZ70" s="87"/>
      <c r="NEA70" s="87"/>
      <c r="NEB70" s="87"/>
      <c r="NEC70" s="87"/>
      <c r="NED70" s="87"/>
      <c r="NEE70" s="87"/>
      <c r="NEK70" s="87"/>
      <c r="NEL70" s="87"/>
      <c r="NEM70" s="87"/>
      <c r="NEN70" s="87"/>
      <c r="NEO70" s="87"/>
      <c r="NEP70" s="87"/>
      <c r="NEQ70" s="87"/>
      <c r="NER70" s="87"/>
      <c r="NES70" s="87"/>
      <c r="NET70" s="87"/>
      <c r="NEZ70" s="87"/>
      <c r="NFA70" s="87"/>
      <c r="NFB70" s="87"/>
      <c r="NFC70" s="87"/>
      <c r="NFD70" s="87"/>
      <c r="NFE70" s="87"/>
      <c r="NFF70" s="87"/>
      <c r="NFG70" s="87"/>
      <c r="NFH70" s="87"/>
      <c r="NFI70" s="87"/>
      <c r="NFO70" s="87"/>
      <c r="NFP70" s="87"/>
      <c r="NFQ70" s="87"/>
      <c r="NFR70" s="87"/>
      <c r="NFS70" s="87"/>
      <c r="NFT70" s="87"/>
      <c r="NFU70" s="87"/>
      <c r="NFV70" s="87"/>
      <c r="NFW70" s="87"/>
      <c r="NFX70" s="87"/>
      <c r="NGD70" s="87"/>
      <c r="NGE70" s="87"/>
      <c r="NGF70" s="87"/>
      <c r="NGG70" s="87"/>
      <c r="NGH70" s="87"/>
      <c r="NGI70" s="87"/>
      <c r="NGJ70" s="87"/>
      <c r="NGK70" s="87"/>
      <c r="NGL70" s="87"/>
      <c r="NGM70" s="87"/>
      <c r="NGS70" s="87"/>
      <c r="NGT70" s="87"/>
      <c r="NGU70" s="87"/>
      <c r="NGV70" s="87"/>
      <c r="NGW70" s="87"/>
      <c r="NGX70" s="87"/>
      <c r="NGY70" s="87"/>
      <c r="NGZ70" s="87"/>
      <c r="NHA70" s="87"/>
      <c r="NHB70" s="87"/>
      <c r="NHH70" s="87"/>
      <c r="NHI70" s="87"/>
      <c r="NHJ70" s="87"/>
      <c r="NHK70" s="87"/>
      <c r="NHL70" s="87"/>
      <c r="NHM70" s="87"/>
      <c r="NHN70" s="87"/>
      <c r="NHO70" s="87"/>
      <c r="NHP70" s="87"/>
      <c r="NHQ70" s="87"/>
      <c r="NHW70" s="87"/>
      <c r="NHX70" s="87"/>
      <c r="NHY70" s="87"/>
      <c r="NHZ70" s="87"/>
      <c r="NIA70" s="87"/>
      <c r="NIB70" s="87"/>
      <c r="NIC70" s="87"/>
      <c r="NID70" s="87"/>
      <c r="NIE70" s="87"/>
      <c r="NIF70" s="87"/>
      <c r="NIL70" s="87"/>
      <c r="NIM70" s="87"/>
      <c r="NIN70" s="87"/>
      <c r="NIO70" s="87"/>
      <c r="NIP70" s="87"/>
      <c r="NIQ70" s="87"/>
      <c r="NIR70" s="87"/>
      <c r="NIS70" s="87"/>
      <c r="NIT70" s="87"/>
      <c r="NIU70" s="87"/>
      <c r="NJA70" s="87"/>
      <c r="NJB70" s="87"/>
      <c r="NJC70" s="87"/>
      <c r="NJD70" s="87"/>
      <c r="NJE70" s="87"/>
      <c r="NJF70" s="87"/>
      <c r="NJG70" s="87"/>
      <c r="NJH70" s="87"/>
      <c r="NJI70" s="87"/>
      <c r="NJJ70" s="87"/>
      <c r="NJP70" s="87"/>
      <c r="NJQ70" s="87"/>
      <c r="NJR70" s="87"/>
      <c r="NJS70" s="87"/>
      <c r="NJT70" s="87"/>
      <c r="NJU70" s="87"/>
      <c r="NJV70" s="87"/>
      <c r="NJW70" s="87"/>
      <c r="NJX70" s="87"/>
      <c r="NJY70" s="87"/>
      <c r="NKE70" s="87"/>
      <c r="NKF70" s="87"/>
      <c r="NKG70" s="87"/>
      <c r="NKH70" s="87"/>
      <c r="NKI70" s="87"/>
      <c r="NKJ70" s="87"/>
      <c r="NKK70" s="87"/>
      <c r="NKL70" s="87"/>
      <c r="NKM70" s="87"/>
      <c r="NKN70" s="87"/>
      <c r="NKT70" s="87"/>
      <c r="NKU70" s="87"/>
      <c r="NKV70" s="87"/>
      <c r="NKW70" s="87"/>
      <c r="NKX70" s="87"/>
      <c r="NKY70" s="87"/>
      <c r="NKZ70" s="87"/>
      <c r="NLA70" s="87"/>
      <c r="NLB70" s="87"/>
      <c r="NLC70" s="87"/>
      <c r="NLI70" s="87"/>
      <c r="NLJ70" s="87"/>
      <c r="NLK70" s="87"/>
      <c r="NLL70" s="87"/>
      <c r="NLM70" s="87"/>
      <c r="NLN70" s="87"/>
      <c r="NLO70" s="87"/>
      <c r="NLP70" s="87"/>
      <c r="NLQ70" s="87"/>
      <c r="NLR70" s="87"/>
      <c r="NLX70" s="87"/>
      <c r="NLY70" s="87"/>
      <c r="NLZ70" s="87"/>
      <c r="NMA70" s="87"/>
      <c r="NMB70" s="87"/>
      <c r="NMC70" s="87"/>
      <c r="NMD70" s="87"/>
      <c r="NME70" s="87"/>
      <c r="NMF70" s="87"/>
      <c r="NMG70" s="87"/>
      <c r="NMM70" s="87"/>
      <c r="NMN70" s="87"/>
      <c r="NMO70" s="87"/>
      <c r="NMP70" s="87"/>
      <c r="NMQ70" s="87"/>
      <c r="NMR70" s="87"/>
      <c r="NMS70" s="87"/>
      <c r="NMT70" s="87"/>
      <c r="NMU70" s="87"/>
      <c r="NMV70" s="87"/>
      <c r="NNB70" s="87"/>
      <c r="NNC70" s="87"/>
      <c r="NND70" s="87"/>
      <c r="NNE70" s="87"/>
      <c r="NNF70" s="87"/>
      <c r="NNG70" s="87"/>
      <c r="NNH70" s="87"/>
      <c r="NNI70" s="87"/>
      <c r="NNJ70" s="87"/>
      <c r="NNK70" s="87"/>
      <c r="NNQ70" s="87"/>
      <c r="NNR70" s="87"/>
      <c r="NNS70" s="87"/>
      <c r="NNT70" s="87"/>
      <c r="NNU70" s="87"/>
      <c r="NNV70" s="87"/>
      <c r="NNW70" s="87"/>
      <c r="NNX70" s="87"/>
      <c r="NNY70" s="87"/>
      <c r="NNZ70" s="87"/>
      <c r="NOF70" s="87"/>
      <c r="NOG70" s="87"/>
      <c r="NOH70" s="87"/>
      <c r="NOI70" s="87"/>
      <c r="NOJ70" s="87"/>
      <c r="NOK70" s="87"/>
      <c r="NOL70" s="87"/>
      <c r="NOM70" s="87"/>
      <c r="NON70" s="87"/>
      <c r="NOO70" s="87"/>
      <c r="NOU70" s="87"/>
      <c r="NOV70" s="87"/>
      <c r="NOW70" s="87"/>
      <c r="NOX70" s="87"/>
      <c r="NOY70" s="87"/>
      <c r="NOZ70" s="87"/>
      <c r="NPA70" s="87"/>
      <c r="NPB70" s="87"/>
      <c r="NPC70" s="87"/>
      <c r="NPD70" s="87"/>
      <c r="NPJ70" s="87"/>
      <c r="NPK70" s="87"/>
      <c r="NPL70" s="87"/>
      <c r="NPM70" s="87"/>
      <c r="NPN70" s="87"/>
      <c r="NPO70" s="87"/>
      <c r="NPP70" s="87"/>
      <c r="NPQ70" s="87"/>
      <c r="NPR70" s="87"/>
      <c r="NPS70" s="87"/>
      <c r="NPY70" s="87"/>
      <c r="NPZ70" s="87"/>
      <c r="NQA70" s="87"/>
      <c r="NQB70" s="87"/>
      <c r="NQC70" s="87"/>
      <c r="NQD70" s="87"/>
      <c r="NQE70" s="87"/>
      <c r="NQF70" s="87"/>
      <c r="NQG70" s="87"/>
      <c r="NQH70" s="87"/>
      <c r="NQN70" s="87"/>
      <c r="NQO70" s="87"/>
      <c r="NQP70" s="87"/>
      <c r="NQQ70" s="87"/>
      <c r="NQR70" s="87"/>
      <c r="NQS70" s="87"/>
      <c r="NQT70" s="87"/>
      <c r="NQU70" s="87"/>
      <c r="NQV70" s="87"/>
      <c r="NQW70" s="87"/>
      <c r="NRC70" s="87"/>
      <c r="NRD70" s="87"/>
      <c r="NRE70" s="87"/>
      <c r="NRF70" s="87"/>
      <c r="NRG70" s="87"/>
      <c r="NRH70" s="87"/>
      <c r="NRI70" s="87"/>
      <c r="NRJ70" s="87"/>
      <c r="NRK70" s="87"/>
      <c r="NRL70" s="87"/>
      <c r="NRR70" s="87"/>
      <c r="NRS70" s="87"/>
      <c r="NRT70" s="87"/>
      <c r="NRU70" s="87"/>
      <c r="NRV70" s="87"/>
      <c r="NRW70" s="87"/>
      <c r="NRX70" s="87"/>
      <c r="NRY70" s="87"/>
      <c r="NRZ70" s="87"/>
      <c r="NSA70" s="87"/>
      <c r="NSG70" s="87"/>
      <c r="NSH70" s="87"/>
      <c r="NSI70" s="87"/>
      <c r="NSJ70" s="87"/>
      <c r="NSK70" s="87"/>
      <c r="NSL70" s="87"/>
      <c r="NSM70" s="87"/>
      <c r="NSN70" s="87"/>
      <c r="NSO70" s="87"/>
      <c r="NSP70" s="87"/>
      <c r="NSV70" s="87"/>
      <c r="NSW70" s="87"/>
      <c r="NSX70" s="87"/>
      <c r="NSY70" s="87"/>
      <c r="NSZ70" s="87"/>
      <c r="NTA70" s="87"/>
      <c r="NTB70" s="87"/>
      <c r="NTC70" s="87"/>
      <c r="NTD70" s="87"/>
      <c r="NTE70" s="87"/>
      <c r="NTK70" s="87"/>
      <c r="NTL70" s="87"/>
      <c r="NTM70" s="87"/>
      <c r="NTN70" s="87"/>
      <c r="NTO70" s="87"/>
      <c r="NTP70" s="87"/>
      <c r="NTQ70" s="87"/>
      <c r="NTR70" s="87"/>
      <c r="NTS70" s="87"/>
      <c r="NTT70" s="87"/>
      <c r="NTZ70" s="87"/>
      <c r="NUA70" s="87"/>
      <c r="NUB70" s="87"/>
      <c r="NUC70" s="87"/>
      <c r="NUD70" s="87"/>
      <c r="NUE70" s="87"/>
      <c r="NUF70" s="87"/>
      <c r="NUG70" s="87"/>
      <c r="NUH70" s="87"/>
      <c r="NUI70" s="87"/>
      <c r="NUO70" s="87"/>
      <c r="NUP70" s="87"/>
      <c r="NUQ70" s="87"/>
      <c r="NUR70" s="87"/>
      <c r="NUS70" s="87"/>
      <c r="NUT70" s="87"/>
      <c r="NUU70" s="87"/>
      <c r="NUV70" s="87"/>
      <c r="NUW70" s="87"/>
      <c r="NUX70" s="87"/>
      <c r="NVD70" s="87"/>
      <c r="NVE70" s="87"/>
      <c r="NVF70" s="87"/>
      <c r="NVG70" s="87"/>
      <c r="NVH70" s="87"/>
      <c r="NVI70" s="87"/>
      <c r="NVJ70" s="87"/>
      <c r="NVK70" s="87"/>
      <c r="NVL70" s="87"/>
      <c r="NVM70" s="87"/>
      <c r="NVS70" s="87"/>
      <c r="NVT70" s="87"/>
      <c r="NVU70" s="87"/>
      <c r="NVV70" s="87"/>
      <c r="NVW70" s="87"/>
      <c r="NVX70" s="87"/>
      <c r="NVY70" s="87"/>
      <c r="NVZ70" s="87"/>
      <c r="NWA70" s="87"/>
      <c r="NWB70" s="87"/>
      <c r="NWH70" s="87"/>
      <c r="NWI70" s="87"/>
      <c r="NWJ70" s="87"/>
      <c r="NWK70" s="87"/>
      <c r="NWL70" s="87"/>
      <c r="NWM70" s="87"/>
      <c r="NWN70" s="87"/>
      <c r="NWO70" s="87"/>
      <c r="NWP70" s="87"/>
      <c r="NWQ70" s="87"/>
      <c r="NWW70" s="87"/>
      <c r="NWX70" s="87"/>
      <c r="NWY70" s="87"/>
      <c r="NWZ70" s="87"/>
      <c r="NXA70" s="87"/>
      <c r="NXB70" s="87"/>
      <c r="NXC70" s="87"/>
      <c r="NXD70" s="87"/>
      <c r="NXE70" s="87"/>
      <c r="NXF70" s="87"/>
      <c r="NXL70" s="87"/>
      <c r="NXM70" s="87"/>
      <c r="NXN70" s="87"/>
      <c r="NXO70" s="87"/>
      <c r="NXP70" s="87"/>
      <c r="NXQ70" s="87"/>
      <c r="NXR70" s="87"/>
      <c r="NXS70" s="87"/>
      <c r="NXT70" s="87"/>
      <c r="NXU70" s="87"/>
      <c r="NYA70" s="87"/>
      <c r="NYB70" s="87"/>
      <c r="NYC70" s="87"/>
      <c r="NYD70" s="87"/>
      <c r="NYE70" s="87"/>
      <c r="NYF70" s="87"/>
      <c r="NYG70" s="87"/>
      <c r="NYH70" s="87"/>
      <c r="NYI70" s="87"/>
      <c r="NYJ70" s="87"/>
      <c r="NYP70" s="87"/>
      <c r="NYQ70" s="87"/>
      <c r="NYR70" s="87"/>
      <c r="NYS70" s="87"/>
      <c r="NYT70" s="87"/>
      <c r="NYU70" s="87"/>
      <c r="NYV70" s="87"/>
      <c r="NYW70" s="87"/>
      <c r="NYX70" s="87"/>
      <c r="NYY70" s="87"/>
      <c r="NZE70" s="87"/>
      <c r="NZF70" s="87"/>
      <c r="NZG70" s="87"/>
      <c r="NZH70" s="87"/>
      <c r="NZI70" s="87"/>
      <c r="NZJ70" s="87"/>
      <c r="NZK70" s="87"/>
      <c r="NZL70" s="87"/>
      <c r="NZM70" s="87"/>
      <c r="NZN70" s="87"/>
      <c r="NZT70" s="87"/>
      <c r="NZU70" s="87"/>
      <c r="NZV70" s="87"/>
      <c r="NZW70" s="87"/>
      <c r="NZX70" s="87"/>
      <c r="NZY70" s="87"/>
      <c r="NZZ70" s="87"/>
      <c r="OAA70" s="87"/>
      <c r="OAB70" s="87"/>
      <c r="OAC70" s="87"/>
      <c r="OAI70" s="87"/>
      <c r="OAJ70" s="87"/>
      <c r="OAK70" s="87"/>
      <c r="OAL70" s="87"/>
      <c r="OAM70" s="87"/>
      <c r="OAN70" s="87"/>
      <c r="OAO70" s="87"/>
      <c r="OAP70" s="87"/>
      <c r="OAQ70" s="87"/>
      <c r="OAR70" s="87"/>
      <c r="OAX70" s="87"/>
      <c r="OAY70" s="87"/>
      <c r="OAZ70" s="87"/>
      <c r="OBA70" s="87"/>
      <c r="OBB70" s="87"/>
      <c r="OBC70" s="87"/>
      <c r="OBD70" s="87"/>
      <c r="OBE70" s="87"/>
      <c r="OBF70" s="87"/>
      <c r="OBG70" s="87"/>
      <c r="OBM70" s="87"/>
      <c r="OBN70" s="87"/>
      <c r="OBO70" s="87"/>
      <c r="OBP70" s="87"/>
      <c r="OBQ70" s="87"/>
      <c r="OBR70" s="87"/>
      <c r="OBS70" s="87"/>
      <c r="OBT70" s="87"/>
      <c r="OBU70" s="87"/>
      <c r="OBV70" s="87"/>
      <c r="OCB70" s="87"/>
      <c r="OCC70" s="87"/>
      <c r="OCD70" s="87"/>
      <c r="OCE70" s="87"/>
      <c r="OCF70" s="87"/>
      <c r="OCG70" s="87"/>
      <c r="OCH70" s="87"/>
      <c r="OCI70" s="87"/>
      <c r="OCJ70" s="87"/>
      <c r="OCK70" s="87"/>
      <c r="OCQ70" s="87"/>
      <c r="OCR70" s="87"/>
      <c r="OCS70" s="87"/>
      <c r="OCT70" s="87"/>
      <c r="OCU70" s="87"/>
      <c r="OCV70" s="87"/>
      <c r="OCW70" s="87"/>
      <c r="OCX70" s="87"/>
      <c r="OCY70" s="87"/>
      <c r="OCZ70" s="87"/>
      <c r="ODF70" s="87"/>
      <c r="ODG70" s="87"/>
      <c r="ODH70" s="87"/>
      <c r="ODI70" s="87"/>
      <c r="ODJ70" s="87"/>
      <c r="ODK70" s="87"/>
      <c r="ODL70" s="87"/>
      <c r="ODM70" s="87"/>
      <c r="ODN70" s="87"/>
      <c r="ODO70" s="87"/>
      <c r="ODU70" s="87"/>
      <c r="ODV70" s="87"/>
      <c r="ODW70" s="87"/>
      <c r="ODX70" s="87"/>
      <c r="ODY70" s="87"/>
      <c r="ODZ70" s="87"/>
      <c r="OEA70" s="87"/>
      <c r="OEB70" s="87"/>
      <c r="OEC70" s="87"/>
      <c r="OED70" s="87"/>
      <c r="OEJ70" s="87"/>
      <c r="OEK70" s="87"/>
      <c r="OEL70" s="87"/>
      <c r="OEM70" s="87"/>
      <c r="OEN70" s="87"/>
      <c r="OEO70" s="87"/>
      <c r="OEP70" s="87"/>
      <c r="OEQ70" s="87"/>
      <c r="OER70" s="87"/>
      <c r="OES70" s="87"/>
      <c r="OEY70" s="87"/>
      <c r="OEZ70" s="87"/>
      <c r="OFA70" s="87"/>
      <c r="OFB70" s="87"/>
      <c r="OFC70" s="87"/>
      <c r="OFD70" s="87"/>
      <c r="OFE70" s="87"/>
      <c r="OFF70" s="87"/>
      <c r="OFG70" s="87"/>
      <c r="OFH70" s="87"/>
      <c r="OFN70" s="87"/>
      <c r="OFO70" s="87"/>
      <c r="OFP70" s="87"/>
      <c r="OFQ70" s="87"/>
      <c r="OFR70" s="87"/>
      <c r="OFS70" s="87"/>
      <c r="OFT70" s="87"/>
      <c r="OFU70" s="87"/>
      <c r="OFV70" s="87"/>
      <c r="OFW70" s="87"/>
      <c r="OGC70" s="87"/>
      <c r="OGD70" s="87"/>
      <c r="OGE70" s="87"/>
      <c r="OGF70" s="87"/>
      <c r="OGG70" s="87"/>
      <c r="OGH70" s="87"/>
      <c r="OGI70" s="87"/>
      <c r="OGJ70" s="87"/>
      <c r="OGK70" s="87"/>
      <c r="OGL70" s="87"/>
      <c r="OGR70" s="87"/>
      <c r="OGS70" s="87"/>
      <c r="OGT70" s="87"/>
      <c r="OGU70" s="87"/>
      <c r="OGV70" s="87"/>
      <c r="OGW70" s="87"/>
      <c r="OGX70" s="87"/>
      <c r="OGY70" s="87"/>
      <c r="OGZ70" s="87"/>
      <c r="OHA70" s="87"/>
      <c r="OHG70" s="87"/>
      <c r="OHH70" s="87"/>
      <c r="OHI70" s="87"/>
      <c r="OHJ70" s="87"/>
      <c r="OHK70" s="87"/>
      <c r="OHL70" s="87"/>
      <c r="OHM70" s="87"/>
      <c r="OHN70" s="87"/>
      <c r="OHO70" s="87"/>
      <c r="OHP70" s="87"/>
      <c r="OHV70" s="87"/>
      <c r="OHW70" s="87"/>
      <c r="OHX70" s="87"/>
      <c r="OHY70" s="87"/>
      <c r="OHZ70" s="87"/>
      <c r="OIA70" s="87"/>
      <c r="OIB70" s="87"/>
      <c r="OIC70" s="87"/>
      <c r="OID70" s="87"/>
      <c r="OIE70" s="87"/>
      <c r="OIK70" s="87"/>
      <c r="OIL70" s="87"/>
      <c r="OIM70" s="87"/>
      <c r="OIN70" s="87"/>
      <c r="OIO70" s="87"/>
      <c r="OIP70" s="87"/>
      <c r="OIQ70" s="87"/>
      <c r="OIR70" s="87"/>
      <c r="OIS70" s="87"/>
      <c r="OIT70" s="87"/>
      <c r="OIZ70" s="87"/>
      <c r="OJA70" s="87"/>
      <c r="OJB70" s="87"/>
      <c r="OJC70" s="87"/>
      <c r="OJD70" s="87"/>
      <c r="OJE70" s="87"/>
      <c r="OJF70" s="87"/>
      <c r="OJG70" s="87"/>
      <c r="OJH70" s="87"/>
      <c r="OJI70" s="87"/>
      <c r="OJO70" s="87"/>
      <c r="OJP70" s="87"/>
      <c r="OJQ70" s="87"/>
      <c r="OJR70" s="87"/>
      <c r="OJS70" s="87"/>
      <c r="OJT70" s="87"/>
      <c r="OJU70" s="87"/>
      <c r="OJV70" s="87"/>
      <c r="OJW70" s="87"/>
      <c r="OJX70" s="87"/>
      <c r="OKD70" s="87"/>
      <c r="OKE70" s="87"/>
      <c r="OKF70" s="87"/>
      <c r="OKG70" s="87"/>
      <c r="OKH70" s="87"/>
      <c r="OKI70" s="87"/>
      <c r="OKJ70" s="87"/>
      <c r="OKK70" s="87"/>
      <c r="OKL70" s="87"/>
      <c r="OKM70" s="87"/>
      <c r="OKS70" s="87"/>
      <c r="OKT70" s="87"/>
      <c r="OKU70" s="87"/>
      <c r="OKV70" s="87"/>
      <c r="OKW70" s="87"/>
      <c r="OKX70" s="87"/>
      <c r="OKY70" s="87"/>
      <c r="OKZ70" s="87"/>
      <c r="OLA70" s="87"/>
      <c r="OLB70" s="87"/>
      <c r="OLH70" s="87"/>
      <c r="OLI70" s="87"/>
      <c r="OLJ70" s="87"/>
      <c r="OLK70" s="87"/>
      <c r="OLL70" s="87"/>
      <c r="OLM70" s="87"/>
      <c r="OLN70" s="87"/>
      <c r="OLO70" s="87"/>
      <c r="OLP70" s="87"/>
      <c r="OLQ70" s="87"/>
      <c r="OLW70" s="87"/>
      <c r="OLX70" s="87"/>
      <c r="OLY70" s="87"/>
      <c r="OLZ70" s="87"/>
      <c r="OMA70" s="87"/>
      <c r="OMB70" s="87"/>
      <c r="OMC70" s="87"/>
      <c r="OMD70" s="87"/>
      <c r="OME70" s="87"/>
      <c r="OMF70" s="87"/>
      <c r="OML70" s="87"/>
      <c r="OMM70" s="87"/>
      <c r="OMN70" s="87"/>
      <c r="OMO70" s="87"/>
      <c r="OMP70" s="87"/>
      <c r="OMQ70" s="87"/>
      <c r="OMR70" s="87"/>
      <c r="OMS70" s="87"/>
      <c r="OMT70" s="87"/>
      <c r="OMU70" s="87"/>
      <c r="ONA70" s="87"/>
      <c r="ONB70" s="87"/>
      <c r="ONC70" s="87"/>
      <c r="OND70" s="87"/>
      <c r="ONE70" s="87"/>
      <c r="ONF70" s="87"/>
      <c r="ONG70" s="87"/>
      <c r="ONH70" s="87"/>
      <c r="ONI70" s="87"/>
      <c r="ONJ70" s="87"/>
      <c r="ONP70" s="87"/>
      <c r="ONQ70" s="87"/>
      <c r="ONR70" s="87"/>
      <c r="ONS70" s="87"/>
      <c r="ONT70" s="87"/>
      <c r="ONU70" s="87"/>
      <c r="ONV70" s="87"/>
      <c r="ONW70" s="87"/>
      <c r="ONX70" s="87"/>
      <c r="ONY70" s="87"/>
      <c r="OOE70" s="87"/>
      <c r="OOF70" s="87"/>
      <c r="OOG70" s="87"/>
      <c r="OOH70" s="87"/>
      <c r="OOI70" s="87"/>
      <c r="OOJ70" s="87"/>
      <c r="OOK70" s="87"/>
      <c r="OOL70" s="87"/>
      <c r="OOM70" s="87"/>
      <c r="OON70" s="87"/>
      <c r="OOT70" s="87"/>
      <c r="OOU70" s="87"/>
      <c r="OOV70" s="87"/>
      <c r="OOW70" s="87"/>
      <c r="OOX70" s="87"/>
      <c r="OOY70" s="87"/>
      <c r="OOZ70" s="87"/>
      <c r="OPA70" s="87"/>
      <c r="OPB70" s="87"/>
      <c r="OPC70" s="87"/>
      <c r="OPI70" s="87"/>
      <c r="OPJ70" s="87"/>
      <c r="OPK70" s="87"/>
      <c r="OPL70" s="87"/>
      <c r="OPM70" s="87"/>
      <c r="OPN70" s="87"/>
      <c r="OPO70" s="87"/>
      <c r="OPP70" s="87"/>
      <c r="OPQ70" s="87"/>
      <c r="OPR70" s="87"/>
      <c r="OPX70" s="87"/>
      <c r="OPY70" s="87"/>
      <c r="OPZ70" s="87"/>
      <c r="OQA70" s="87"/>
      <c r="OQB70" s="87"/>
      <c r="OQC70" s="87"/>
      <c r="OQD70" s="87"/>
      <c r="OQE70" s="87"/>
      <c r="OQF70" s="87"/>
      <c r="OQG70" s="87"/>
      <c r="OQM70" s="87"/>
      <c r="OQN70" s="87"/>
      <c r="OQO70" s="87"/>
      <c r="OQP70" s="87"/>
      <c r="OQQ70" s="87"/>
      <c r="OQR70" s="87"/>
      <c r="OQS70" s="87"/>
      <c r="OQT70" s="87"/>
      <c r="OQU70" s="87"/>
      <c r="OQV70" s="87"/>
      <c r="ORB70" s="87"/>
      <c r="ORC70" s="87"/>
      <c r="ORD70" s="87"/>
      <c r="ORE70" s="87"/>
      <c r="ORF70" s="87"/>
      <c r="ORG70" s="87"/>
      <c r="ORH70" s="87"/>
      <c r="ORI70" s="87"/>
      <c r="ORJ70" s="87"/>
      <c r="ORK70" s="87"/>
      <c r="ORQ70" s="87"/>
      <c r="ORR70" s="87"/>
      <c r="ORS70" s="87"/>
      <c r="ORT70" s="87"/>
      <c r="ORU70" s="87"/>
      <c r="ORV70" s="87"/>
      <c r="ORW70" s="87"/>
      <c r="ORX70" s="87"/>
      <c r="ORY70" s="87"/>
      <c r="ORZ70" s="87"/>
      <c r="OSF70" s="87"/>
      <c r="OSG70" s="87"/>
      <c r="OSH70" s="87"/>
      <c r="OSI70" s="87"/>
      <c r="OSJ70" s="87"/>
      <c r="OSK70" s="87"/>
      <c r="OSL70" s="87"/>
      <c r="OSM70" s="87"/>
      <c r="OSN70" s="87"/>
      <c r="OSO70" s="87"/>
      <c r="OSU70" s="87"/>
      <c r="OSV70" s="87"/>
      <c r="OSW70" s="87"/>
      <c r="OSX70" s="87"/>
      <c r="OSY70" s="87"/>
      <c r="OSZ70" s="87"/>
      <c r="OTA70" s="87"/>
      <c r="OTB70" s="87"/>
      <c r="OTC70" s="87"/>
      <c r="OTD70" s="87"/>
      <c r="OTJ70" s="87"/>
      <c r="OTK70" s="87"/>
      <c r="OTL70" s="87"/>
      <c r="OTM70" s="87"/>
      <c r="OTN70" s="87"/>
      <c r="OTO70" s="87"/>
      <c r="OTP70" s="87"/>
      <c r="OTQ70" s="87"/>
      <c r="OTR70" s="87"/>
      <c r="OTS70" s="87"/>
      <c r="OTY70" s="87"/>
      <c r="OTZ70" s="87"/>
      <c r="OUA70" s="87"/>
      <c r="OUB70" s="87"/>
      <c r="OUC70" s="87"/>
      <c r="OUD70" s="87"/>
      <c r="OUE70" s="87"/>
      <c r="OUF70" s="87"/>
      <c r="OUG70" s="87"/>
      <c r="OUH70" s="87"/>
      <c r="OUN70" s="87"/>
      <c r="OUO70" s="87"/>
      <c r="OUP70" s="87"/>
      <c r="OUQ70" s="87"/>
      <c r="OUR70" s="87"/>
      <c r="OUS70" s="87"/>
      <c r="OUT70" s="87"/>
      <c r="OUU70" s="87"/>
      <c r="OUV70" s="87"/>
      <c r="OUW70" s="87"/>
      <c r="OVC70" s="87"/>
      <c r="OVD70" s="87"/>
      <c r="OVE70" s="87"/>
      <c r="OVF70" s="87"/>
      <c r="OVG70" s="87"/>
      <c r="OVH70" s="87"/>
      <c r="OVI70" s="87"/>
      <c r="OVJ70" s="87"/>
      <c r="OVK70" s="87"/>
      <c r="OVL70" s="87"/>
      <c r="OVR70" s="87"/>
      <c r="OVS70" s="87"/>
      <c r="OVT70" s="87"/>
      <c r="OVU70" s="87"/>
      <c r="OVV70" s="87"/>
      <c r="OVW70" s="87"/>
      <c r="OVX70" s="87"/>
      <c r="OVY70" s="87"/>
      <c r="OVZ70" s="87"/>
      <c r="OWA70" s="87"/>
      <c r="OWG70" s="87"/>
      <c r="OWH70" s="87"/>
      <c r="OWI70" s="87"/>
      <c r="OWJ70" s="87"/>
      <c r="OWK70" s="87"/>
      <c r="OWL70" s="87"/>
      <c r="OWM70" s="87"/>
      <c r="OWN70" s="87"/>
      <c r="OWO70" s="87"/>
      <c r="OWP70" s="87"/>
      <c r="OWV70" s="87"/>
      <c r="OWW70" s="87"/>
      <c r="OWX70" s="87"/>
      <c r="OWY70" s="87"/>
      <c r="OWZ70" s="87"/>
      <c r="OXA70" s="87"/>
      <c r="OXB70" s="87"/>
      <c r="OXC70" s="87"/>
      <c r="OXD70" s="87"/>
      <c r="OXE70" s="87"/>
      <c r="OXK70" s="87"/>
      <c r="OXL70" s="87"/>
      <c r="OXM70" s="87"/>
      <c r="OXN70" s="87"/>
      <c r="OXO70" s="87"/>
      <c r="OXP70" s="87"/>
      <c r="OXQ70" s="87"/>
      <c r="OXR70" s="87"/>
      <c r="OXS70" s="87"/>
      <c r="OXT70" s="87"/>
      <c r="OXZ70" s="87"/>
      <c r="OYA70" s="87"/>
      <c r="OYB70" s="87"/>
      <c r="OYC70" s="87"/>
      <c r="OYD70" s="87"/>
      <c r="OYE70" s="87"/>
      <c r="OYF70" s="87"/>
      <c r="OYG70" s="87"/>
      <c r="OYH70" s="87"/>
      <c r="OYI70" s="87"/>
      <c r="OYO70" s="87"/>
      <c r="OYP70" s="87"/>
      <c r="OYQ70" s="87"/>
      <c r="OYR70" s="87"/>
      <c r="OYS70" s="87"/>
      <c r="OYT70" s="87"/>
      <c r="OYU70" s="87"/>
      <c r="OYV70" s="87"/>
      <c r="OYW70" s="87"/>
      <c r="OYX70" s="87"/>
      <c r="OZD70" s="87"/>
      <c r="OZE70" s="87"/>
      <c r="OZF70" s="87"/>
      <c r="OZG70" s="87"/>
      <c r="OZH70" s="87"/>
      <c r="OZI70" s="87"/>
      <c r="OZJ70" s="87"/>
      <c r="OZK70" s="87"/>
      <c r="OZL70" s="87"/>
      <c r="OZM70" s="87"/>
      <c r="OZS70" s="87"/>
      <c r="OZT70" s="87"/>
      <c r="OZU70" s="87"/>
      <c r="OZV70" s="87"/>
      <c r="OZW70" s="87"/>
      <c r="OZX70" s="87"/>
      <c r="OZY70" s="87"/>
      <c r="OZZ70" s="87"/>
      <c r="PAA70" s="87"/>
      <c r="PAB70" s="87"/>
      <c r="PAH70" s="87"/>
      <c r="PAI70" s="87"/>
      <c r="PAJ70" s="87"/>
      <c r="PAK70" s="87"/>
      <c r="PAL70" s="87"/>
      <c r="PAM70" s="87"/>
      <c r="PAN70" s="87"/>
      <c r="PAO70" s="87"/>
      <c r="PAP70" s="87"/>
      <c r="PAQ70" s="87"/>
      <c r="PAW70" s="87"/>
      <c r="PAX70" s="87"/>
      <c r="PAY70" s="87"/>
      <c r="PAZ70" s="87"/>
      <c r="PBA70" s="87"/>
      <c r="PBB70" s="87"/>
      <c r="PBC70" s="87"/>
      <c r="PBD70" s="87"/>
      <c r="PBE70" s="87"/>
      <c r="PBF70" s="87"/>
      <c r="PBL70" s="87"/>
      <c r="PBM70" s="87"/>
      <c r="PBN70" s="87"/>
      <c r="PBO70" s="87"/>
      <c r="PBP70" s="87"/>
      <c r="PBQ70" s="87"/>
      <c r="PBR70" s="87"/>
      <c r="PBS70" s="87"/>
      <c r="PBT70" s="87"/>
      <c r="PBU70" s="87"/>
      <c r="PCA70" s="87"/>
      <c r="PCB70" s="87"/>
      <c r="PCC70" s="87"/>
      <c r="PCD70" s="87"/>
      <c r="PCE70" s="87"/>
      <c r="PCF70" s="87"/>
      <c r="PCG70" s="87"/>
      <c r="PCH70" s="87"/>
      <c r="PCI70" s="87"/>
      <c r="PCJ70" s="87"/>
      <c r="PCP70" s="87"/>
      <c r="PCQ70" s="87"/>
      <c r="PCR70" s="87"/>
      <c r="PCS70" s="87"/>
      <c r="PCT70" s="87"/>
      <c r="PCU70" s="87"/>
      <c r="PCV70" s="87"/>
      <c r="PCW70" s="87"/>
      <c r="PCX70" s="87"/>
      <c r="PCY70" s="87"/>
      <c r="PDE70" s="87"/>
      <c r="PDF70" s="87"/>
      <c r="PDG70" s="87"/>
      <c r="PDH70" s="87"/>
      <c r="PDI70" s="87"/>
      <c r="PDJ70" s="87"/>
      <c r="PDK70" s="87"/>
      <c r="PDL70" s="87"/>
      <c r="PDM70" s="87"/>
      <c r="PDN70" s="87"/>
      <c r="PDT70" s="87"/>
      <c r="PDU70" s="87"/>
      <c r="PDV70" s="87"/>
      <c r="PDW70" s="87"/>
      <c r="PDX70" s="87"/>
      <c r="PDY70" s="87"/>
      <c r="PDZ70" s="87"/>
      <c r="PEA70" s="87"/>
      <c r="PEB70" s="87"/>
      <c r="PEC70" s="87"/>
      <c r="PEI70" s="87"/>
      <c r="PEJ70" s="87"/>
      <c r="PEK70" s="87"/>
      <c r="PEL70" s="87"/>
      <c r="PEM70" s="87"/>
      <c r="PEN70" s="87"/>
      <c r="PEO70" s="87"/>
      <c r="PEP70" s="87"/>
      <c r="PEQ70" s="87"/>
      <c r="PER70" s="87"/>
      <c r="PEX70" s="87"/>
      <c r="PEY70" s="87"/>
      <c r="PEZ70" s="87"/>
      <c r="PFA70" s="87"/>
      <c r="PFB70" s="87"/>
      <c r="PFC70" s="87"/>
      <c r="PFD70" s="87"/>
      <c r="PFE70" s="87"/>
      <c r="PFF70" s="87"/>
      <c r="PFG70" s="87"/>
      <c r="PFM70" s="87"/>
      <c r="PFN70" s="87"/>
      <c r="PFO70" s="87"/>
      <c r="PFP70" s="87"/>
      <c r="PFQ70" s="87"/>
      <c r="PFR70" s="87"/>
      <c r="PFS70" s="87"/>
      <c r="PFT70" s="87"/>
      <c r="PFU70" s="87"/>
      <c r="PFV70" s="87"/>
      <c r="PGB70" s="87"/>
      <c r="PGC70" s="87"/>
      <c r="PGD70" s="87"/>
      <c r="PGE70" s="87"/>
      <c r="PGF70" s="87"/>
      <c r="PGG70" s="87"/>
      <c r="PGH70" s="87"/>
      <c r="PGI70" s="87"/>
      <c r="PGJ70" s="87"/>
      <c r="PGK70" s="87"/>
      <c r="PGQ70" s="87"/>
      <c r="PGR70" s="87"/>
      <c r="PGS70" s="87"/>
      <c r="PGT70" s="87"/>
      <c r="PGU70" s="87"/>
      <c r="PGV70" s="87"/>
      <c r="PGW70" s="87"/>
      <c r="PGX70" s="87"/>
      <c r="PGY70" s="87"/>
      <c r="PGZ70" s="87"/>
      <c r="PHF70" s="87"/>
      <c r="PHG70" s="87"/>
      <c r="PHH70" s="87"/>
      <c r="PHI70" s="87"/>
      <c r="PHJ70" s="87"/>
      <c r="PHK70" s="87"/>
      <c r="PHL70" s="87"/>
      <c r="PHM70" s="87"/>
      <c r="PHN70" s="87"/>
      <c r="PHO70" s="87"/>
      <c r="PHU70" s="87"/>
      <c r="PHV70" s="87"/>
      <c r="PHW70" s="87"/>
      <c r="PHX70" s="87"/>
      <c r="PHY70" s="87"/>
      <c r="PHZ70" s="87"/>
      <c r="PIA70" s="87"/>
      <c r="PIB70" s="87"/>
      <c r="PIC70" s="87"/>
      <c r="PID70" s="87"/>
      <c r="PIJ70" s="87"/>
      <c r="PIK70" s="87"/>
      <c r="PIL70" s="87"/>
      <c r="PIM70" s="87"/>
      <c r="PIN70" s="87"/>
      <c r="PIO70" s="87"/>
      <c r="PIP70" s="87"/>
      <c r="PIQ70" s="87"/>
      <c r="PIR70" s="87"/>
      <c r="PIS70" s="87"/>
      <c r="PIY70" s="87"/>
      <c r="PIZ70" s="87"/>
      <c r="PJA70" s="87"/>
      <c r="PJB70" s="87"/>
      <c r="PJC70" s="87"/>
      <c r="PJD70" s="87"/>
      <c r="PJE70" s="87"/>
      <c r="PJF70" s="87"/>
      <c r="PJG70" s="87"/>
      <c r="PJH70" s="87"/>
      <c r="PJN70" s="87"/>
      <c r="PJO70" s="87"/>
      <c r="PJP70" s="87"/>
      <c r="PJQ70" s="87"/>
      <c r="PJR70" s="87"/>
      <c r="PJS70" s="87"/>
      <c r="PJT70" s="87"/>
      <c r="PJU70" s="87"/>
      <c r="PJV70" s="87"/>
      <c r="PJW70" s="87"/>
      <c r="PKC70" s="87"/>
      <c r="PKD70" s="87"/>
      <c r="PKE70" s="87"/>
      <c r="PKF70" s="87"/>
      <c r="PKG70" s="87"/>
      <c r="PKH70" s="87"/>
      <c r="PKI70" s="87"/>
      <c r="PKJ70" s="87"/>
      <c r="PKK70" s="87"/>
      <c r="PKL70" s="87"/>
      <c r="PKR70" s="87"/>
      <c r="PKS70" s="87"/>
      <c r="PKT70" s="87"/>
      <c r="PKU70" s="87"/>
      <c r="PKV70" s="87"/>
      <c r="PKW70" s="87"/>
      <c r="PKX70" s="87"/>
      <c r="PKY70" s="87"/>
      <c r="PKZ70" s="87"/>
      <c r="PLA70" s="87"/>
      <c r="PLG70" s="87"/>
      <c r="PLH70" s="87"/>
      <c r="PLI70" s="87"/>
      <c r="PLJ70" s="87"/>
      <c r="PLK70" s="87"/>
      <c r="PLL70" s="87"/>
      <c r="PLM70" s="87"/>
      <c r="PLN70" s="87"/>
      <c r="PLO70" s="87"/>
      <c r="PLP70" s="87"/>
      <c r="PLV70" s="87"/>
      <c r="PLW70" s="87"/>
      <c r="PLX70" s="87"/>
      <c r="PLY70" s="87"/>
      <c r="PLZ70" s="87"/>
      <c r="PMA70" s="87"/>
      <c r="PMB70" s="87"/>
      <c r="PMC70" s="87"/>
      <c r="PMD70" s="87"/>
      <c r="PME70" s="87"/>
      <c r="PMK70" s="87"/>
      <c r="PML70" s="87"/>
      <c r="PMM70" s="87"/>
      <c r="PMN70" s="87"/>
      <c r="PMO70" s="87"/>
      <c r="PMP70" s="87"/>
      <c r="PMQ70" s="87"/>
      <c r="PMR70" s="87"/>
      <c r="PMS70" s="87"/>
      <c r="PMT70" s="87"/>
      <c r="PMZ70" s="87"/>
      <c r="PNA70" s="87"/>
      <c r="PNB70" s="87"/>
      <c r="PNC70" s="87"/>
      <c r="PND70" s="87"/>
      <c r="PNE70" s="87"/>
      <c r="PNF70" s="87"/>
      <c r="PNG70" s="87"/>
      <c r="PNH70" s="87"/>
      <c r="PNI70" s="87"/>
      <c r="PNO70" s="87"/>
      <c r="PNP70" s="87"/>
      <c r="PNQ70" s="87"/>
      <c r="PNR70" s="87"/>
      <c r="PNS70" s="87"/>
      <c r="PNT70" s="87"/>
      <c r="PNU70" s="87"/>
      <c r="PNV70" s="87"/>
      <c r="PNW70" s="87"/>
      <c r="PNX70" s="87"/>
      <c r="POD70" s="87"/>
      <c r="POE70" s="87"/>
      <c r="POF70" s="87"/>
      <c r="POG70" s="87"/>
      <c r="POH70" s="87"/>
      <c r="POI70" s="87"/>
      <c r="POJ70" s="87"/>
      <c r="POK70" s="87"/>
      <c r="POL70" s="87"/>
      <c r="POM70" s="87"/>
      <c r="POS70" s="87"/>
      <c r="POT70" s="87"/>
      <c r="POU70" s="87"/>
      <c r="POV70" s="87"/>
      <c r="POW70" s="87"/>
      <c r="POX70" s="87"/>
      <c r="POY70" s="87"/>
      <c r="POZ70" s="87"/>
      <c r="PPA70" s="87"/>
      <c r="PPB70" s="87"/>
      <c r="PPH70" s="87"/>
      <c r="PPI70" s="87"/>
      <c r="PPJ70" s="87"/>
      <c r="PPK70" s="87"/>
      <c r="PPL70" s="87"/>
      <c r="PPM70" s="87"/>
      <c r="PPN70" s="87"/>
      <c r="PPO70" s="87"/>
      <c r="PPP70" s="87"/>
      <c r="PPQ70" s="87"/>
      <c r="PPW70" s="87"/>
      <c r="PPX70" s="87"/>
      <c r="PPY70" s="87"/>
      <c r="PPZ70" s="87"/>
      <c r="PQA70" s="87"/>
      <c r="PQB70" s="87"/>
      <c r="PQC70" s="87"/>
      <c r="PQD70" s="87"/>
      <c r="PQE70" s="87"/>
      <c r="PQF70" s="87"/>
      <c r="PQL70" s="87"/>
      <c r="PQM70" s="87"/>
      <c r="PQN70" s="87"/>
      <c r="PQO70" s="87"/>
      <c r="PQP70" s="87"/>
      <c r="PQQ70" s="87"/>
      <c r="PQR70" s="87"/>
      <c r="PQS70" s="87"/>
      <c r="PQT70" s="87"/>
      <c r="PQU70" s="87"/>
      <c r="PRA70" s="87"/>
      <c r="PRB70" s="87"/>
      <c r="PRC70" s="87"/>
      <c r="PRD70" s="87"/>
      <c r="PRE70" s="87"/>
      <c r="PRF70" s="87"/>
      <c r="PRG70" s="87"/>
      <c r="PRH70" s="87"/>
      <c r="PRI70" s="87"/>
      <c r="PRJ70" s="87"/>
      <c r="PRP70" s="87"/>
      <c r="PRQ70" s="87"/>
      <c r="PRR70" s="87"/>
      <c r="PRS70" s="87"/>
      <c r="PRT70" s="87"/>
      <c r="PRU70" s="87"/>
      <c r="PRV70" s="87"/>
      <c r="PRW70" s="87"/>
      <c r="PRX70" s="87"/>
      <c r="PRY70" s="87"/>
      <c r="PSE70" s="87"/>
      <c r="PSF70" s="87"/>
      <c r="PSG70" s="87"/>
      <c r="PSH70" s="87"/>
      <c r="PSI70" s="87"/>
      <c r="PSJ70" s="87"/>
      <c r="PSK70" s="87"/>
      <c r="PSL70" s="87"/>
      <c r="PSM70" s="87"/>
      <c r="PSN70" s="87"/>
      <c r="PST70" s="87"/>
      <c r="PSU70" s="87"/>
      <c r="PSV70" s="87"/>
      <c r="PSW70" s="87"/>
      <c r="PSX70" s="87"/>
      <c r="PSY70" s="87"/>
      <c r="PSZ70" s="87"/>
      <c r="PTA70" s="87"/>
      <c r="PTB70" s="87"/>
      <c r="PTC70" s="87"/>
      <c r="PTI70" s="87"/>
      <c r="PTJ70" s="87"/>
      <c r="PTK70" s="87"/>
      <c r="PTL70" s="87"/>
      <c r="PTM70" s="87"/>
      <c r="PTN70" s="87"/>
      <c r="PTO70" s="87"/>
      <c r="PTP70" s="87"/>
      <c r="PTQ70" s="87"/>
      <c r="PTR70" s="87"/>
      <c r="PTX70" s="87"/>
      <c r="PTY70" s="87"/>
      <c r="PTZ70" s="87"/>
      <c r="PUA70" s="87"/>
      <c r="PUB70" s="87"/>
      <c r="PUC70" s="87"/>
      <c r="PUD70" s="87"/>
      <c r="PUE70" s="87"/>
      <c r="PUF70" s="87"/>
      <c r="PUG70" s="87"/>
      <c r="PUM70" s="87"/>
      <c r="PUN70" s="87"/>
      <c r="PUO70" s="87"/>
      <c r="PUP70" s="87"/>
      <c r="PUQ70" s="87"/>
      <c r="PUR70" s="87"/>
      <c r="PUS70" s="87"/>
      <c r="PUT70" s="87"/>
      <c r="PUU70" s="87"/>
      <c r="PUV70" s="87"/>
      <c r="PVB70" s="87"/>
      <c r="PVC70" s="87"/>
      <c r="PVD70" s="87"/>
      <c r="PVE70" s="87"/>
      <c r="PVF70" s="87"/>
      <c r="PVG70" s="87"/>
      <c r="PVH70" s="87"/>
      <c r="PVI70" s="87"/>
      <c r="PVJ70" s="87"/>
      <c r="PVK70" s="87"/>
      <c r="PVQ70" s="87"/>
      <c r="PVR70" s="87"/>
      <c r="PVS70" s="87"/>
      <c r="PVT70" s="87"/>
      <c r="PVU70" s="87"/>
      <c r="PVV70" s="87"/>
      <c r="PVW70" s="87"/>
      <c r="PVX70" s="87"/>
      <c r="PVY70" s="87"/>
      <c r="PVZ70" s="87"/>
      <c r="PWF70" s="87"/>
      <c r="PWG70" s="87"/>
      <c r="PWH70" s="87"/>
      <c r="PWI70" s="87"/>
      <c r="PWJ70" s="87"/>
      <c r="PWK70" s="87"/>
      <c r="PWL70" s="87"/>
      <c r="PWM70" s="87"/>
      <c r="PWN70" s="87"/>
      <c r="PWO70" s="87"/>
      <c r="PWU70" s="87"/>
      <c r="PWV70" s="87"/>
      <c r="PWW70" s="87"/>
      <c r="PWX70" s="87"/>
      <c r="PWY70" s="87"/>
      <c r="PWZ70" s="87"/>
      <c r="PXA70" s="87"/>
      <c r="PXB70" s="87"/>
      <c r="PXC70" s="87"/>
      <c r="PXD70" s="87"/>
      <c r="PXJ70" s="87"/>
      <c r="PXK70" s="87"/>
      <c r="PXL70" s="87"/>
      <c r="PXM70" s="87"/>
      <c r="PXN70" s="87"/>
      <c r="PXO70" s="87"/>
      <c r="PXP70" s="87"/>
      <c r="PXQ70" s="87"/>
      <c r="PXR70" s="87"/>
      <c r="PXS70" s="87"/>
      <c r="PXY70" s="87"/>
      <c r="PXZ70" s="87"/>
      <c r="PYA70" s="87"/>
      <c r="PYB70" s="87"/>
      <c r="PYC70" s="87"/>
      <c r="PYD70" s="87"/>
      <c r="PYE70" s="87"/>
      <c r="PYF70" s="87"/>
      <c r="PYG70" s="87"/>
      <c r="PYH70" s="87"/>
      <c r="PYN70" s="87"/>
      <c r="PYO70" s="87"/>
      <c r="PYP70" s="87"/>
      <c r="PYQ70" s="87"/>
      <c r="PYR70" s="87"/>
      <c r="PYS70" s="87"/>
      <c r="PYT70" s="87"/>
      <c r="PYU70" s="87"/>
      <c r="PYV70" s="87"/>
      <c r="PYW70" s="87"/>
      <c r="PZC70" s="87"/>
      <c r="PZD70" s="87"/>
      <c r="PZE70" s="87"/>
      <c r="PZF70" s="87"/>
      <c r="PZG70" s="87"/>
      <c r="PZH70" s="87"/>
      <c r="PZI70" s="87"/>
      <c r="PZJ70" s="87"/>
      <c r="PZK70" s="87"/>
      <c r="PZL70" s="87"/>
      <c r="PZR70" s="87"/>
      <c r="PZS70" s="87"/>
      <c r="PZT70" s="87"/>
      <c r="PZU70" s="87"/>
      <c r="PZV70" s="87"/>
      <c r="PZW70" s="87"/>
      <c r="PZX70" s="87"/>
      <c r="PZY70" s="87"/>
      <c r="PZZ70" s="87"/>
      <c r="QAA70" s="87"/>
      <c r="QAG70" s="87"/>
      <c r="QAH70" s="87"/>
      <c r="QAI70" s="87"/>
      <c r="QAJ70" s="87"/>
      <c r="QAK70" s="87"/>
      <c r="QAL70" s="87"/>
      <c r="QAM70" s="87"/>
      <c r="QAN70" s="87"/>
      <c r="QAO70" s="87"/>
      <c r="QAP70" s="87"/>
      <c r="QAV70" s="87"/>
      <c r="QAW70" s="87"/>
      <c r="QAX70" s="87"/>
      <c r="QAY70" s="87"/>
      <c r="QAZ70" s="87"/>
      <c r="QBA70" s="87"/>
      <c r="QBB70" s="87"/>
      <c r="QBC70" s="87"/>
      <c r="QBD70" s="87"/>
      <c r="QBE70" s="87"/>
      <c r="QBK70" s="87"/>
      <c r="QBL70" s="87"/>
      <c r="QBM70" s="87"/>
      <c r="QBN70" s="87"/>
      <c r="QBO70" s="87"/>
      <c r="QBP70" s="87"/>
      <c r="QBQ70" s="87"/>
      <c r="QBR70" s="87"/>
      <c r="QBS70" s="87"/>
      <c r="QBT70" s="87"/>
      <c r="QBZ70" s="87"/>
      <c r="QCA70" s="87"/>
      <c r="QCB70" s="87"/>
      <c r="QCC70" s="87"/>
      <c r="QCD70" s="87"/>
      <c r="QCE70" s="87"/>
      <c r="QCF70" s="87"/>
      <c r="QCG70" s="87"/>
      <c r="QCH70" s="87"/>
      <c r="QCI70" s="87"/>
      <c r="QCO70" s="87"/>
      <c r="QCP70" s="87"/>
      <c r="QCQ70" s="87"/>
      <c r="QCR70" s="87"/>
      <c r="QCS70" s="87"/>
      <c r="QCT70" s="87"/>
      <c r="QCU70" s="87"/>
      <c r="QCV70" s="87"/>
      <c r="QCW70" s="87"/>
      <c r="QCX70" s="87"/>
      <c r="QDD70" s="87"/>
      <c r="QDE70" s="87"/>
      <c r="QDF70" s="87"/>
      <c r="QDG70" s="87"/>
      <c r="QDH70" s="87"/>
      <c r="QDI70" s="87"/>
      <c r="QDJ70" s="87"/>
      <c r="QDK70" s="87"/>
      <c r="QDL70" s="87"/>
      <c r="QDM70" s="87"/>
      <c r="QDS70" s="87"/>
      <c r="QDT70" s="87"/>
      <c r="QDU70" s="87"/>
      <c r="QDV70" s="87"/>
      <c r="QDW70" s="87"/>
      <c r="QDX70" s="87"/>
      <c r="QDY70" s="87"/>
      <c r="QDZ70" s="87"/>
      <c r="QEA70" s="87"/>
      <c r="QEB70" s="87"/>
      <c r="QEH70" s="87"/>
      <c r="QEI70" s="87"/>
      <c r="QEJ70" s="87"/>
      <c r="QEK70" s="87"/>
      <c r="QEL70" s="87"/>
      <c r="QEM70" s="87"/>
      <c r="QEN70" s="87"/>
      <c r="QEO70" s="87"/>
      <c r="QEP70" s="87"/>
      <c r="QEQ70" s="87"/>
      <c r="QEW70" s="87"/>
      <c r="QEX70" s="87"/>
      <c r="QEY70" s="87"/>
      <c r="QEZ70" s="87"/>
      <c r="QFA70" s="87"/>
      <c r="QFB70" s="87"/>
      <c r="QFC70" s="87"/>
      <c r="QFD70" s="87"/>
      <c r="QFE70" s="87"/>
      <c r="QFF70" s="87"/>
      <c r="QFL70" s="87"/>
      <c r="QFM70" s="87"/>
      <c r="QFN70" s="87"/>
      <c r="QFO70" s="87"/>
      <c r="QFP70" s="87"/>
      <c r="QFQ70" s="87"/>
      <c r="QFR70" s="87"/>
      <c r="QFS70" s="87"/>
      <c r="QFT70" s="87"/>
      <c r="QFU70" s="87"/>
      <c r="QGA70" s="87"/>
      <c r="QGB70" s="87"/>
      <c r="QGC70" s="87"/>
      <c r="QGD70" s="87"/>
      <c r="QGE70" s="87"/>
      <c r="QGF70" s="87"/>
      <c r="QGG70" s="87"/>
      <c r="QGH70" s="87"/>
      <c r="QGI70" s="87"/>
      <c r="QGJ70" s="87"/>
      <c r="QGP70" s="87"/>
      <c r="QGQ70" s="87"/>
      <c r="QGR70" s="87"/>
      <c r="QGS70" s="87"/>
      <c r="QGT70" s="87"/>
      <c r="QGU70" s="87"/>
      <c r="QGV70" s="87"/>
      <c r="QGW70" s="87"/>
      <c r="QGX70" s="87"/>
      <c r="QGY70" s="87"/>
      <c r="QHE70" s="87"/>
      <c r="QHF70" s="87"/>
      <c r="QHG70" s="87"/>
      <c r="QHH70" s="87"/>
      <c r="QHI70" s="87"/>
      <c r="QHJ70" s="87"/>
      <c r="QHK70" s="87"/>
      <c r="QHL70" s="87"/>
      <c r="QHM70" s="87"/>
      <c r="QHN70" s="87"/>
      <c r="QHT70" s="87"/>
      <c r="QHU70" s="87"/>
      <c r="QHV70" s="87"/>
      <c r="QHW70" s="87"/>
      <c r="QHX70" s="87"/>
      <c r="QHY70" s="87"/>
      <c r="QHZ70" s="87"/>
      <c r="QIA70" s="87"/>
      <c r="QIB70" s="87"/>
      <c r="QIC70" s="87"/>
      <c r="QII70" s="87"/>
      <c r="QIJ70" s="87"/>
      <c r="QIK70" s="87"/>
      <c r="QIL70" s="87"/>
      <c r="QIM70" s="87"/>
      <c r="QIN70" s="87"/>
      <c r="QIO70" s="87"/>
      <c r="QIP70" s="87"/>
      <c r="QIQ70" s="87"/>
      <c r="QIR70" s="87"/>
      <c r="QIX70" s="87"/>
      <c r="QIY70" s="87"/>
      <c r="QIZ70" s="87"/>
      <c r="QJA70" s="87"/>
      <c r="QJB70" s="87"/>
      <c r="QJC70" s="87"/>
      <c r="QJD70" s="87"/>
      <c r="QJE70" s="87"/>
      <c r="QJF70" s="87"/>
      <c r="QJG70" s="87"/>
      <c r="QJM70" s="87"/>
      <c r="QJN70" s="87"/>
      <c r="QJO70" s="87"/>
      <c r="QJP70" s="87"/>
      <c r="QJQ70" s="87"/>
      <c r="QJR70" s="87"/>
      <c r="QJS70" s="87"/>
      <c r="QJT70" s="87"/>
      <c r="QJU70" s="87"/>
      <c r="QJV70" s="87"/>
      <c r="QKB70" s="87"/>
      <c r="QKC70" s="87"/>
      <c r="QKD70" s="87"/>
      <c r="QKE70" s="87"/>
      <c r="QKF70" s="87"/>
      <c r="QKG70" s="87"/>
      <c r="QKH70" s="87"/>
      <c r="QKI70" s="87"/>
      <c r="QKJ70" s="87"/>
      <c r="QKK70" s="87"/>
      <c r="QKQ70" s="87"/>
      <c r="QKR70" s="87"/>
      <c r="QKS70" s="87"/>
      <c r="QKT70" s="87"/>
      <c r="QKU70" s="87"/>
      <c r="QKV70" s="87"/>
      <c r="QKW70" s="87"/>
      <c r="QKX70" s="87"/>
      <c r="QKY70" s="87"/>
      <c r="QKZ70" s="87"/>
      <c r="QLF70" s="87"/>
      <c r="QLG70" s="87"/>
      <c r="QLH70" s="87"/>
      <c r="QLI70" s="87"/>
      <c r="QLJ70" s="87"/>
      <c r="QLK70" s="87"/>
      <c r="QLL70" s="87"/>
      <c r="QLM70" s="87"/>
      <c r="QLN70" s="87"/>
      <c r="QLO70" s="87"/>
      <c r="QLU70" s="87"/>
      <c r="QLV70" s="87"/>
      <c r="QLW70" s="87"/>
      <c r="QLX70" s="87"/>
      <c r="QLY70" s="87"/>
      <c r="QLZ70" s="87"/>
      <c r="QMA70" s="87"/>
      <c r="QMB70" s="87"/>
      <c r="QMC70" s="87"/>
      <c r="QMD70" s="87"/>
      <c r="QMJ70" s="87"/>
      <c r="QMK70" s="87"/>
      <c r="QML70" s="87"/>
      <c r="QMM70" s="87"/>
      <c r="QMN70" s="87"/>
      <c r="QMO70" s="87"/>
      <c r="QMP70" s="87"/>
      <c r="QMQ70" s="87"/>
      <c r="QMR70" s="87"/>
      <c r="QMS70" s="87"/>
      <c r="QMY70" s="87"/>
      <c r="QMZ70" s="87"/>
      <c r="QNA70" s="87"/>
      <c r="QNB70" s="87"/>
      <c r="QNC70" s="87"/>
      <c r="QND70" s="87"/>
      <c r="QNE70" s="87"/>
      <c r="QNF70" s="87"/>
      <c r="QNG70" s="87"/>
      <c r="QNH70" s="87"/>
      <c r="QNN70" s="87"/>
      <c r="QNO70" s="87"/>
      <c r="QNP70" s="87"/>
      <c r="QNQ70" s="87"/>
      <c r="QNR70" s="87"/>
      <c r="QNS70" s="87"/>
      <c r="QNT70" s="87"/>
      <c r="QNU70" s="87"/>
      <c r="QNV70" s="87"/>
      <c r="QNW70" s="87"/>
      <c r="QOC70" s="87"/>
      <c r="QOD70" s="87"/>
      <c r="QOE70" s="87"/>
      <c r="QOF70" s="87"/>
      <c r="QOG70" s="87"/>
      <c r="QOH70" s="87"/>
      <c r="QOI70" s="87"/>
      <c r="QOJ70" s="87"/>
      <c r="QOK70" s="87"/>
      <c r="QOL70" s="87"/>
      <c r="QOR70" s="87"/>
      <c r="QOS70" s="87"/>
      <c r="QOT70" s="87"/>
      <c r="QOU70" s="87"/>
      <c r="QOV70" s="87"/>
      <c r="QOW70" s="87"/>
      <c r="QOX70" s="87"/>
      <c r="QOY70" s="87"/>
      <c r="QOZ70" s="87"/>
      <c r="QPA70" s="87"/>
      <c r="QPG70" s="87"/>
      <c r="QPH70" s="87"/>
      <c r="QPI70" s="87"/>
      <c r="QPJ70" s="87"/>
      <c r="QPK70" s="87"/>
      <c r="QPL70" s="87"/>
      <c r="QPM70" s="87"/>
      <c r="QPN70" s="87"/>
      <c r="QPO70" s="87"/>
      <c r="QPP70" s="87"/>
      <c r="QPV70" s="87"/>
      <c r="QPW70" s="87"/>
      <c r="QPX70" s="87"/>
      <c r="QPY70" s="87"/>
      <c r="QPZ70" s="87"/>
      <c r="QQA70" s="87"/>
      <c r="QQB70" s="87"/>
      <c r="QQC70" s="87"/>
      <c r="QQD70" s="87"/>
      <c r="QQE70" s="87"/>
      <c r="QQK70" s="87"/>
      <c r="QQL70" s="87"/>
      <c r="QQM70" s="87"/>
      <c r="QQN70" s="87"/>
      <c r="QQO70" s="87"/>
      <c r="QQP70" s="87"/>
      <c r="QQQ70" s="87"/>
      <c r="QQR70" s="87"/>
      <c r="QQS70" s="87"/>
      <c r="QQT70" s="87"/>
      <c r="QQZ70" s="87"/>
      <c r="QRA70" s="87"/>
      <c r="QRB70" s="87"/>
      <c r="QRC70" s="87"/>
      <c r="QRD70" s="87"/>
      <c r="QRE70" s="87"/>
      <c r="QRF70" s="87"/>
      <c r="QRG70" s="87"/>
      <c r="QRH70" s="87"/>
      <c r="QRI70" s="87"/>
      <c r="QRO70" s="87"/>
      <c r="QRP70" s="87"/>
      <c r="QRQ70" s="87"/>
      <c r="QRR70" s="87"/>
      <c r="QRS70" s="87"/>
      <c r="QRT70" s="87"/>
      <c r="QRU70" s="87"/>
      <c r="QRV70" s="87"/>
      <c r="QRW70" s="87"/>
      <c r="QRX70" s="87"/>
      <c r="QSD70" s="87"/>
      <c r="QSE70" s="87"/>
      <c r="QSF70" s="87"/>
      <c r="QSG70" s="87"/>
      <c r="QSH70" s="87"/>
      <c r="QSI70" s="87"/>
      <c r="QSJ70" s="87"/>
      <c r="QSK70" s="87"/>
      <c r="QSL70" s="87"/>
      <c r="QSM70" s="87"/>
      <c r="QSS70" s="87"/>
      <c r="QST70" s="87"/>
      <c r="QSU70" s="87"/>
      <c r="QSV70" s="87"/>
      <c r="QSW70" s="87"/>
      <c r="QSX70" s="87"/>
      <c r="QSY70" s="87"/>
      <c r="QSZ70" s="87"/>
      <c r="QTA70" s="87"/>
      <c r="QTB70" s="87"/>
      <c r="QTH70" s="87"/>
      <c r="QTI70" s="87"/>
      <c r="QTJ70" s="87"/>
      <c r="QTK70" s="87"/>
      <c r="QTL70" s="87"/>
      <c r="QTM70" s="87"/>
      <c r="QTN70" s="87"/>
      <c r="QTO70" s="87"/>
      <c r="QTP70" s="87"/>
      <c r="QTQ70" s="87"/>
      <c r="QTW70" s="87"/>
      <c r="QTX70" s="87"/>
      <c r="QTY70" s="87"/>
      <c r="QTZ70" s="87"/>
      <c r="QUA70" s="87"/>
      <c r="QUB70" s="87"/>
      <c r="QUC70" s="87"/>
      <c r="QUD70" s="87"/>
      <c r="QUE70" s="87"/>
      <c r="QUF70" s="87"/>
      <c r="QUL70" s="87"/>
      <c r="QUM70" s="87"/>
      <c r="QUN70" s="87"/>
      <c r="QUO70" s="87"/>
      <c r="QUP70" s="87"/>
      <c r="QUQ70" s="87"/>
      <c r="QUR70" s="87"/>
      <c r="QUS70" s="87"/>
      <c r="QUT70" s="87"/>
      <c r="QUU70" s="87"/>
      <c r="QVA70" s="87"/>
      <c r="QVB70" s="87"/>
      <c r="QVC70" s="87"/>
      <c r="QVD70" s="87"/>
      <c r="QVE70" s="87"/>
      <c r="QVF70" s="87"/>
      <c r="QVG70" s="87"/>
      <c r="QVH70" s="87"/>
      <c r="QVI70" s="87"/>
      <c r="QVJ70" s="87"/>
      <c r="QVP70" s="87"/>
      <c r="QVQ70" s="87"/>
      <c r="QVR70" s="87"/>
      <c r="QVS70" s="87"/>
      <c r="QVT70" s="87"/>
      <c r="QVU70" s="87"/>
      <c r="QVV70" s="87"/>
      <c r="QVW70" s="87"/>
      <c r="QVX70" s="87"/>
      <c r="QVY70" s="87"/>
      <c r="QWE70" s="87"/>
      <c r="QWF70" s="87"/>
      <c r="QWG70" s="87"/>
      <c r="QWH70" s="87"/>
      <c r="QWI70" s="87"/>
      <c r="QWJ70" s="87"/>
      <c r="QWK70" s="87"/>
      <c r="QWL70" s="87"/>
      <c r="QWM70" s="87"/>
      <c r="QWN70" s="87"/>
      <c r="QWT70" s="87"/>
      <c r="QWU70" s="87"/>
      <c r="QWV70" s="87"/>
      <c r="QWW70" s="87"/>
      <c r="QWX70" s="87"/>
      <c r="QWY70" s="87"/>
      <c r="QWZ70" s="87"/>
      <c r="QXA70" s="87"/>
      <c r="QXB70" s="87"/>
      <c r="QXC70" s="87"/>
      <c r="QXI70" s="87"/>
      <c r="QXJ70" s="87"/>
      <c r="QXK70" s="87"/>
      <c r="QXL70" s="87"/>
      <c r="QXM70" s="87"/>
      <c r="QXN70" s="87"/>
      <c r="QXO70" s="87"/>
      <c r="QXP70" s="87"/>
      <c r="QXQ70" s="87"/>
      <c r="QXR70" s="87"/>
      <c r="QXX70" s="87"/>
      <c r="QXY70" s="87"/>
      <c r="QXZ70" s="87"/>
      <c r="QYA70" s="87"/>
      <c r="QYB70" s="87"/>
      <c r="QYC70" s="87"/>
      <c r="QYD70" s="87"/>
      <c r="QYE70" s="87"/>
      <c r="QYF70" s="87"/>
      <c r="QYG70" s="87"/>
      <c r="QYM70" s="87"/>
      <c r="QYN70" s="87"/>
      <c r="QYO70" s="87"/>
      <c r="QYP70" s="87"/>
      <c r="QYQ70" s="87"/>
      <c r="QYR70" s="87"/>
      <c r="QYS70" s="87"/>
      <c r="QYT70" s="87"/>
      <c r="QYU70" s="87"/>
      <c r="QYV70" s="87"/>
      <c r="QZB70" s="87"/>
      <c r="QZC70" s="87"/>
      <c r="QZD70" s="87"/>
      <c r="QZE70" s="87"/>
      <c r="QZF70" s="87"/>
      <c r="QZG70" s="87"/>
      <c r="QZH70" s="87"/>
      <c r="QZI70" s="87"/>
      <c r="QZJ70" s="87"/>
      <c r="QZK70" s="87"/>
      <c r="QZQ70" s="87"/>
      <c r="QZR70" s="87"/>
      <c r="QZS70" s="87"/>
      <c r="QZT70" s="87"/>
      <c r="QZU70" s="87"/>
      <c r="QZV70" s="87"/>
      <c r="QZW70" s="87"/>
      <c r="QZX70" s="87"/>
      <c r="QZY70" s="87"/>
      <c r="QZZ70" s="87"/>
      <c r="RAF70" s="87"/>
      <c r="RAG70" s="87"/>
      <c r="RAH70" s="87"/>
      <c r="RAI70" s="87"/>
      <c r="RAJ70" s="87"/>
      <c r="RAK70" s="87"/>
      <c r="RAL70" s="87"/>
      <c r="RAM70" s="87"/>
      <c r="RAN70" s="87"/>
      <c r="RAO70" s="87"/>
      <c r="RAU70" s="87"/>
      <c r="RAV70" s="87"/>
      <c r="RAW70" s="87"/>
      <c r="RAX70" s="87"/>
      <c r="RAY70" s="87"/>
      <c r="RAZ70" s="87"/>
      <c r="RBA70" s="87"/>
      <c r="RBB70" s="87"/>
      <c r="RBC70" s="87"/>
      <c r="RBD70" s="87"/>
      <c r="RBJ70" s="87"/>
      <c r="RBK70" s="87"/>
      <c r="RBL70" s="87"/>
      <c r="RBM70" s="87"/>
      <c r="RBN70" s="87"/>
      <c r="RBO70" s="87"/>
      <c r="RBP70" s="87"/>
      <c r="RBQ70" s="87"/>
      <c r="RBR70" s="87"/>
      <c r="RBS70" s="87"/>
      <c r="RBY70" s="87"/>
      <c r="RBZ70" s="87"/>
      <c r="RCA70" s="87"/>
      <c r="RCB70" s="87"/>
      <c r="RCC70" s="87"/>
      <c r="RCD70" s="87"/>
      <c r="RCE70" s="87"/>
      <c r="RCF70" s="87"/>
      <c r="RCG70" s="87"/>
      <c r="RCH70" s="87"/>
      <c r="RCN70" s="87"/>
      <c r="RCO70" s="87"/>
      <c r="RCP70" s="87"/>
      <c r="RCQ70" s="87"/>
      <c r="RCR70" s="87"/>
      <c r="RCS70" s="87"/>
      <c r="RCT70" s="87"/>
      <c r="RCU70" s="87"/>
      <c r="RCV70" s="87"/>
      <c r="RCW70" s="87"/>
      <c r="RDC70" s="87"/>
      <c r="RDD70" s="87"/>
      <c r="RDE70" s="87"/>
      <c r="RDF70" s="87"/>
      <c r="RDG70" s="87"/>
      <c r="RDH70" s="87"/>
      <c r="RDI70" s="87"/>
      <c r="RDJ70" s="87"/>
      <c r="RDK70" s="87"/>
      <c r="RDL70" s="87"/>
      <c r="RDR70" s="87"/>
      <c r="RDS70" s="87"/>
      <c r="RDT70" s="87"/>
      <c r="RDU70" s="87"/>
      <c r="RDV70" s="87"/>
      <c r="RDW70" s="87"/>
      <c r="RDX70" s="87"/>
      <c r="RDY70" s="87"/>
      <c r="RDZ70" s="87"/>
      <c r="REA70" s="87"/>
      <c r="REG70" s="87"/>
      <c r="REH70" s="87"/>
      <c r="REI70" s="87"/>
      <c r="REJ70" s="87"/>
      <c r="REK70" s="87"/>
      <c r="REL70" s="87"/>
      <c r="REM70" s="87"/>
      <c r="REN70" s="87"/>
      <c r="REO70" s="87"/>
      <c r="REP70" s="87"/>
      <c r="REV70" s="87"/>
      <c r="REW70" s="87"/>
      <c r="REX70" s="87"/>
      <c r="REY70" s="87"/>
      <c r="REZ70" s="87"/>
      <c r="RFA70" s="87"/>
      <c r="RFB70" s="87"/>
      <c r="RFC70" s="87"/>
      <c r="RFD70" s="87"/>
      <c r="RFE70" s="87"/>
      <c r="RFK70" s="87"/>
      <c r="RFL70" s="87"/>
      <c r="RFM70" s="87"/>
      <c r="RFN70" s="87"/>
      <c r="RFO70" s="87"/>
      <c r="RFP70" s="87"/>
      <c r="RFQ70" s="87"/>
      <c r="RFR70" s="87"/>
      <c r="RFS70" s="87"/>
      <c r="RFT70" s="87"/>
      <c r="RFZ70" s="87"/>
      <c r="RGA70" s="87"/>
      <c r="RGB70" s="87"/>
      <c r="RGC70" s="87"/>
      <c r="RGD70" s="87"/>
      <c r="RGE70" s="87"/>
      <c r="RGF70" s="87"/>
      <c r="RGG70" s="87"/>
      <c r="RGH70" s="87"/>
      <c r="RGI70" s="87"/>
      <c r="RGO70" s="87"/>
      <c r="RGP70" s="87"/>
      <c r="RGQ70" s="87"/>
      <c r="RGR70" s="87"/>
      <c r="RGS70" s="87"/>
      <c r="RGT70" s="87"/>
      <c r="RGU70" s="87"/>
      <c r="RGV70" s="87"/>
      <c r="RGW70" s="87"/>
      <c r="RGX70" s="87"/>
      <c r="RHD70" s="87"/>
      <c r="RHE70" s="87"/>
      <c r="RHF70" s="87"/>
      <c r="RHG70" s="87"/>
      <c r="RHH70" s="87"/>
      <c r="RHI70" s="87"/>
      <c r="RHJ70" s="87"/>
      <c r="RHK70" s="87"/>
      <c r="RHL70" s="87"/>
      <c r="RHM70" s="87"/>
      <c r="RHS70" s="87"/>
      <c r="RHT70" s="87"/>
      <c r="RHU70" s="87"/>
      <c r="RHV70" s="87"/>
      <c r="RHW70" s="87"/>
      <c r="RHX70" s="87"/>
      <c r="RHY70" s="87"/>
      <c r="RHZ70" s="87"/>
      <c r="RIA70" s="87"/>
      <c r="RIB70" s="87"/>
      <c r="RIH70" s="87"/>
      <c r="RII70" s="87"/>
      <c r="RIJ70" s="87"/>
      <c r="RIK70" s="87"/>
      <c r="RIL70" s="87"/>
      <c r="RIM70" s="87"/>
      <c r="RIN70" s="87"/>
      <c r="RIO70" s="87"/>
      <c r="RIP70" s="87"/>
      <c r="RIQ70" s="87"/>
      <c r="RIW70" s="87"/>
      <c r="RIX70" s="87"/>
      <c r="RIY70" s="87"/>
      <c r="RIZ70" s="87"/>
      <c r="RJA70" s="87"/>
      <c r="RJB70" s="87"/>
      <c r="RJC70" s="87"/>
      <c r="RJD70" s="87"/>
      <c r="RJE70" s="87"/>
      <c r="RJF70" s="87"/>
      <c r="RJL70" s="87"/>
      <c r="RJM70" s="87"/>
      <c r="RJN70" s="87"/>
      <c r="RJO70" s="87"/>
      <c r="RJP70" s="87"/>
      <c r="RJQ70" s="87"/>
      <c r="RJR70" s="87"/>
      <c r="RJS70" s="87"/>
      <c r="RJT70" s="87"/>
      <c r="RJU70" s="87"/>
      <c r="RKA70" s="87"/>
      <c r="RKB70" s="87"/>
      <c r="RKC70" s="87"/>
      <c r="RKD70" s="87"/>
      <c r="RKE70" s="87"/>
      <c r="RKF70" s="87"/>
      <c r="RKG70" s="87"/>
      <c r="RKH70" s="87"/>
      <c r="RKI70" s="87"/>
      <c r="RKJ70" s="87"/>
      <c r="RKP70" s="87"/>
      <c r="RKQ70" s="87"/>
      <c r="RKR70" s="87"/>
      <c r="RKS70" s="87"/>
      <c r="RKT70" s="87"/>
      <c r="RKU70" s="87"/>
      <c r="RKV70" s="87"/>
      <c r="RKW70" s="87"/>
      <c r="RKX70" s="87"/>
      <c r="RKY70" s="87"/>
      <c r="RLE70" s="87"/>
      <c r="RLF70" s="87"/>
      <c r="RLG70" s="87"/>
      <c r="RLH70" s="87"/>
      <c r="RLI70" s="87"/>
      <c r="RLJ70" s="87"/>
      <c r="RLK70" s="87"/>
      <c r="RLL70" s="87"/>
      <c r="RLM70" s="87"/>
      <c r="RLN70" s="87"/>
      <c r="RLT70" s="87"/>
      <c r="RLU70" s="87"/>
      <c r="RLV70" s="87"/>
      <c r="RLW70" s="87"/>
      <c r="RLX70" s="87"/>
      <c r="RLY70" s="87"/>
      <c r="RLZ70" s="87"/>
      <c r="RMA70" s="87"/>
      <c r="RMB70" s="87"/>
      <c r="RMC70" s="87"/>
      <c r="RMI70" s="87"/>
      <c r="RMJ70" s="87"/>
      <c r="RMK70" s="87"/>
      <c r="RML70" s="87"/>
      <c r="RMM70" s="87"/>
      <c r="RMN70" s="87"/>
      <c r="RMO70" s="87"/>
      <c r="RMP70" s="87"/>
      <c r="RMQ70" s="87"/>
      <c r="RMR70" s="87"/>
      <c r="RMX70" s="87"/>
      <c r="RMY70" s="87"/>
      <c r="RMZ70" s="87"/>
      <c r="RNA70" s="87"/>
      <c r="RNB70" s="87"/>
      <c r="RNC70" s="87"/>
      <c r="RND70" s="87"/>
      <c r="RNE70" s="87"/>
      <c r="RNF70" s="87"/>
      <c r="RNG70" s="87"/>
      <c r="RNM70" s="87"/>
      <c r="RNN70" s="87"/>
      <c r="RNO70" s="87"/>
      <c r="RNP70" s="87"/>
      <c r="RNQ70" s="87"/>
      <c r="RNR70" s="87"/>
      <c r="RNS70" s="87"/>
      <c r="RNT70" s="87"/>
      <c r="RNU70" s="87"/>
      <c r="RNV70" s="87"/>
      <c r="ROB70" s="87"/>
      <c r="ROC70" s="87"/>
      <c r="ROD70" s="87"/>
      <c r="ROE70" s="87"/>
      <c r="ROF70" s="87"/>
      <c r="ROG70" s="87"/>
      <c r="ROH70" s="87"/>
      <c r="ROI70" s="87"/>
      <c r="ROJ70" s="87"/>
      <c r="ROK70" s="87"/>
      <c r="ROQ70" s="87"/>
      <c r="ROR70" s="87"/>
      <c r="ROS70" s="87"/>
      <c r="ROT70" s="87"/>
      <c r="ROU70" s="87"/>
      <c r="ROV70" s="87"/>
      <c r="ROW70" s="87"/>
      <c r="ROX70" s="87"/>
      <c r="ROY70" s="87"/>
      <c r="ROZ70" s="87"/>
      <c r="RPF70" s="87"/>
      <c r="RPG70" s="87"/>
      <c r="RPH70" s="87"/>
      <c r="RPI70" s="87"/>
      <c r="RPJ70" s="87"/>
      <c r="RPK70" s="87"/>
      <c r="RPL70" s="87"/>
      <c r="RPM70" s="87"/>
      <c r="RPN70" s="87"/>
      <c r="RPO70" s="87"/>
      <c r="RPU70" s="87"/>
      <c r="RPV70" s="87"/>
      <c r="RPW70" s="87"/>
      <c r="RPX70" s="87"/>
      <c r="RPY70" s="87"/>
      <c r="RPZ70" s="87"/>
      <c r="RQA70" s="87"/>
      <c r="RQB70" s="87"/>
      <c r="RQC70" s="87"/>
      <c r="RQD70" s="87"/>
      <c r="RQJ70" s="87"/>
      <c r="RQK70" s="87"/>
      <c r="RQL70" s="87"/>
      <c r="RQM70" s="87"/>
      <c r="RQN70" s="87"/>
      <c r="RQO70" s="87"/>
      <c r="RQP70" s="87"/>
      <c r="RQQ70" s="87"/>
      <c r="RQR70" s="87"/>
      <c r="RQS70" s="87"/>
      <c r="RQY70" s="87"/>
      <c r="RQZ70" s="87"/>
      <c r="RRA70" s="87"/>
      <c r="RRB70" s="87"/>
      <c r="RRC70" s="87"/>
      <c r="RRD70" s="87"/>
      <c r="RRE70" s="87"/>
      <c r="RRF70" s="87"/>
      <c r="RRG70" s="87"/>
      <c r="RRH70" s="87"/>
      <c r="RRN70" s="87"/>
      <c r="RRO70" s="87"/>
      <c r="RRP70" s="87"/>
      <c r="RRQ70" s="87"/>
      <c r="RRR70" s="87"/>
      <c r="RRS70" s="87"/>
      <c r="RRT70" s="87"/>
      <c r="RRU70" s="87"/>
      <c r="RRV70" s="87"/>
      <c r="RRW70" s="87"/>
      <c r="RSC70" s="87"/>
      <c r="RSD70" s="87"/>
      <c r="RSE70" s="87"/>
      <c r="RSF70" s="87"/>
      <c r="RSG70" s="87"/>
      <c r="RSH70" s="87"/>
      <c r="RSI70" s="87"/>
      <c r="RSJ70" s="87"/>
      <c r="RSK70" s="87"/>
      <c r="RSL70" s="87"/>
      <c r="RSR70" s="87"/>
      <c r="RSS70" s="87"/>
      <c r="RST70" s="87"/>
      <c r="RSU70" s="87"/>
      <c r="RSV70" s="87"/>
      <c r="RSW70" s="87"/>
      <c r="RSX70" s="87"/>
      <c r="RSY70" s="87"/>
      <c r="RSZ70" s="87"/>
      <c r="RTA70" s="87"/>
      <c r="RTG70" s="87"/>
      <c r="RTH70" s="87"/>
      <c r="RTI70" s="87"/>
      <c r="RTJ70" s="87"/>
      <c r="RTK70" s="87"/>
      <c r="RTL70" s="87"/>
      <c r="RTM70" s="87"/>
      <c r="RTN70" s="87"/>
      <c r="RTO70" s="87"/>
      <c r="RTP70" s="87"/>
      <c r="RTV70" s="87"/>
      <c r="RTW70" s="87"/>
      <c r="RTX70" s="87"/>
      <c r="RTY70" s="87"/>
      <c r="RTZ70" s="87"/>
      <c r="RUA70" s="87"/>
      <c r="RUB70" s="87"/>
      <c r="RUC70" s="87"/>
      <c r="RUD70" s="87"/>
      <c r="RUE70" s="87"/>
      <c r="RUK70" s="87"/>
      <c r="RUL70" s="87"/>
      <c r="RUM70" s="87"/>
      <c r="RUN70" s="87"/>
      <c r="RUO70" s="87"/>
      <c r="RUP70" s="87"/>
      <c r="RUQ70" s="87"/>
      <c r="RUR70" s="87"/>
      <c r="RUS70" s="87"/>
      <c r="RUT70" s="87"/>
      <c r="RUZ70" s="87"/>
      <c r="RVA70" s="87"/>
      <c r="RVB70" s="87"/>
      <c r="RVC70" s="87"/>
      <c r="RVD70" s="87"/>
      <c r="RVE70" s="87"/>
      <c r="RVF70" s="87"/>
      <c r="RVG70" s="87"/>
      <c r="RVH70" s="87"/>
      <c r="RVI70" s="87"/>
      <c r="RVO70" s="87"/>
      <c r="RVP70" s="87"/>
      <c r="RVQ70" s="87"/>
      <c r="RVR70" s="87"/>
      <c r="RVS70" s="87"/>
      <c r="RVT70" s="87"/>
      <c r="RVU70" s="87"/>
      <c r="RVV70" s="87"/>
      <c r="RVW70" s="87"/>
      <c r="RVX70" s="87"/>
      <c r="RWD70" s="87"/>
      <c r="RWE70" s="87"/>
      <c r="RWF70" s="87"/>
      <c r="RWG70" s="87"/>
      <c r="RWH70" s="87"/>
      <c r="RWI70" s="87"/>
      <c r="RWJ70" s="87"/>
      <c r="RWK70" s="87"/>
      <c r="RWL70" s="87"/>
      <c r="RWM70" s="87"/>
      <c r="RWS70" s="87"/>
      <c r="RWT70" s="87"/>
      <c r="RWU70" s="87"/>
      <c r="RWV70" s="87"/>
      <c r="RWW70" s="87"/>
      <c r="RWX70" s="87"/>
      <c r="RWY70" s="87"/>
      <c r="RWZ70" s="87"/>
      <c r="RXA70" s="87"/>
      <c r="RXB70" s="87"/>
      <c r="RXH70" s="87"/>
      <c r="RXI70" s="87"/>
      <c r="RXJ70" s="87"/>
      <c r="RXK70" s="87"/>
      <c r="RXL70" s="87"/>
      <c r="RXM70" s="87"/>
      <c r="RXN70" s="87"/>
      <c r="RXO70" s="87"/>
      <c r="RXP70" s="87"/>
      <c r="RXQ70" s="87"/>
      <c r="RXW70" s="87"/>
      <c r="RXX70" s="87"/>
      <c r="RXY70" s="87"/>
      <c r="RXZ70" s="87"/>
      <c r="RYA70" s="87"/>
      <c r="RYB70" s="87"/>
      <c r="RYC70" s="87"/>
      <c r="RYD70" s="87"/>
      <c r="RYE70" s="87"/>
      <c r="RYF70" s="87"/>
      <c r="RYL70" s="87"/>
      <c r="RYM70" s="87"/>
      <c r="RYN70" s="87"/>
      <c r="RYO70" s="87"/>
      <c r="RYP70" s="87"/>
      <c r="RYQ70" s="87"/>
      <c r="RYR70" s="87"/>
      <c r="RYS70" s="87"/>
      <c r="RYT70" s="87"/>
      <c r="RYU70" s="87"/>
      <c r="RZA70" s="87"/>
      <c r="RZB70" s="87"/>
      <c r="RZC70" s="87"/>
      <c r="RZD70" s="87"/>
      <c r="RZE70" s="87"/>
      <c r="RZF70" s="87"/>
      <c r="RZG70" s="87"/>
      <c r="RZH70" s="87"/>
      <c r="RZI70" s="87"/>
      <c r="RZJ70" s="87"/>
      <c r="RZP70" s="87"/>
      <c r="RZQ70" s="87"/>
      <c r="RZR70" s="87"/>
      <c r="RZS70" s="87"/>
      <c r="RZT70" s="87"/>
      <c r="RZU70" s="87"/>
      <c r="RZV70" s="87"/>
      <c r="RZW70" s="87"/>
      <c r="RZX70" s="87"/>
      <c r="RZY70" s="87"/>
      <c r="SAE70" s="87"/>
      <c r="SAF70" s="87"/>
      <c r="SAG70" s="87"/>
      <c r="SAH70" s="87"/>
      <c r="SAI70" s="87"/>
      <c r="SAJ70" s="87"/>
      <c r="SAK70" s="87"/>
      <c r="SAL70" s="87"/>
      <c r="SAM70" s="87"/>
      <c r="SAN70" s="87"/>
      <c r="SAT70" s="87"/>
      <c r="SAU70" s="87"/>
      <c r="SAV70" s="87"/>
      <c r="SAW70" s="87"/>
      <c r="SAX70" s="87"/>
      <c r="SAY70" s="87"/>
      <c r="SAZ70" s="87"/>
      <c r="SBA70" s="87"/>
      <c r="SBB70" s="87"/>
      <c r="SBC70" s="87"/>
      <c r="SBI70" s="87"/>
      <c r="SBJ70" s="87"/>
      <c r="SBK70" s="87"/>
      <c r="SBL70" s="87"/>
      <c r="SBM70" s="87"/>
      <c r="SBN70" s="87"/>
      <c r="SBO70" s="87"/>
      <c r="SBP70" s="87"/>
      <c r="SBQ70" s="87"/>
      <c r="SBR70" s="87"/>
      <c r="SBX70" s="87"/>
      <c r="SBY70" s="87"/>
      <c r="SBZ70" s="87"/>
      <c r="SCA70" s="87"/>
      <c r="SCB70" s="87"/>
      <c r="SCC70" s="87"/>
      <c r="SCD70" s="87"/>
      <c r="SCE70" s="87"/>
      <c r="SCF70" s="87"/>
      <c r="SCG70" s="87"/>
      <c r="SCM70" s="87"/>
      <c r="SCN70" s="87"/>
      <c r="SCO70" s="87"/>
      <c r="SCP70" s="87"/>
      <c r="SCQ70" s="87"/>
      <c r="SCR70" s="87"/>
      <c r="SCS70" s="87"/>
      <c r="SCT70" s="87"/>
      <c r="SCU70" s="87"/>
      <c r="SCV70" s="87"/>
      <c r="SDB70" s="87"/>
      <c r="SDC70" s="87"/>
      <c r="SDD70" s="87"/>
      <c r="SDE70" s="87"/>
      <c r="SDF70" s="87"/>
      <c r="SDG70" s="87"/>
      <c r="SDH70" s="87"/>
      <c r="SDI70" s="87"/>
      <c r="SDJ70" s="87"/>
      <c r="SDK70" s="87"/>
      <c r="SDQ70" s="87"/>
      <c r="SDR70" s="87"/>
      <c r="SDS70" s="87"/>
      <c r="SDT70" s="87"/>
      <c r="SDU70" s="87"/>
      <c r="SDV70" s="87"/>
      <c r="SDW70" s="87"/>
      <c r="SDX70" s="87"/>
      <c r="SDY70" s="87"/>
      <c r="SDZ70" s="87"/>
      <c r="SEF70" s="87"/>
      <c r="SEG70" s="87"/>
      <c r="SEH70" s="87"/>
      <c r="SEI70" s="87"/>
      <c r="SEJ70" s="87"/>
      <c r="SEK70" s="87"/>
      <c r="SEL70" s="87"/>
      <c r="SEM70" s="87"/>
      <c r="SEN70" s="87"/>
      <c r="SEO70" s="87"/>
      <c r="SEU70" s="87"/>
      <c r="SEV70" s="87"/>
      <c r="SEW70" s="87"/>
      <c r="SEX70" s="87"/>
      <c r="SEY70" s="87"/>
      <c r="SEZ70" s="87"/>
      <c r="SFA70" s="87"/>
      <c r="SFB70" s="87"/>
      <c r="SFC70" s="87"/>
      <c r="SFD70" s="87"/>
      <c r="SFJ70" s="87"/>
      <c r="SFK70" s="87"/>
      <c r="SFL70" s="87"/>
      <c r="SFM70" s="87"/>
      <c r="SFN70" s="87"/>
      <c r="SFO70" s="87"/>
      <c r="SFP70" s="87"/>
      <c r="SFQ70" s="87"/>
      <c r="SFR70" s="87"/>
      <c r="SFS70" s="87"/>
      <c r="SFY70" s="87"/>
      <c r="SFZ70" s="87"/>
      <c r="SGA70" s="87"/>
      <c r="SGB70" s="87"/>
      <c r="SGC70" s="87"/>
      <c r="SGD70" s="87"/>
      <c r="SGE70" s="87"/>
      <c r="SGF70" s="87"/>
      <c r="SGG70" s="87"/>
      <c r="SGH70" s="87"/>
      <c r="SGN70" s="87"/>
      <c r="SGO70" s="87"/>
      <c r="SGP70" s="87"/>
      <c r="SGQ70" s="87"/>
      <c r="SGR70" s="87"/>
      <c r="SGS70" s="87"/>
      <c r="SGT70" s="87"/>
      <c r="SGU70" s="87"/>
      <c r="SGV70" s="87"/>
      <c r="SGW70" s="87"/>
      <c r="SHC70" s="87"/>
      <c r="SHD70" s="87"/>
      <c r="SHE70" s="87"/>
      <c r="SHF70" s="87"/>
      <c r="SHG70" s="87"/>
      <c r="SHH70" s="87"/>
      <c r="SHI70" s="87"/>
      <c r="SHJ70" s="87"/>
      <c r="SHK70" s="87"/>
      <c r="SHL70" s="87"/>
      <c r="SHR70" s="87"/>
      <c r="SHS70" s="87"/>
      <c r="SHT70" s="87"/>
      <c r="SHU70" s="87"/>
      <c r="SHV70" s="87"/>
      <c r="SHW70" s="87"/>
      <c r="SHX70" s="87"/>
      <c r="SHY70" s="87"/>
      <c r="SHZ70" s="87"/>
      <c r="SIA70" s="87"/>
      <c r="SIG70" s="87"/>
      <c r="SIH70" s="87"/>
      <c r="SII70" s="87"/>
      <c r="SIJ70" s="87"/>
      <c r="SIK70" s="87"/>
      <c r="SIL70" s="87"/>
      <c r="SIM70" s="87"/>
      <c r="SIN70" s="87"/>
      <c r="SIO70" s="87"/>
      <c r="SIP70" s="87"/>
      <c r="SIV70" s="87"/>
      <c r="SIW70" s="87"/>
      <c r="SIX70" s="87"/>
      <c r="SIY70" s="87"/>
      <c r="SIZ70" s="87"/>
      <c r="SJA70" s="87"/>
      <c r="SJB70" s="87"/>
      <c r="SJC70" s="87"/>
      <c r="SJD70" s="87"/>
      <c r="SJE70" s="87"/>
      <c r="SJK70" s="87"/>
      <c r="SJL70" s="87"/>
      <c r="SJM70" s="87"/>
      <c r="SJN70" s="87"/>
      <c r="SJO70" s="87"/>
      <c r="SJP70" s="87"/>
      <c r="SJQ70" s="87"/>
      <c r="SJR70" s="87"/>
      <c r="SJS70" s="87"/>
      <c r="SJT70" s="87"/>
      <c r="SJZ70" s="87"/>
      <c r="SKA70" s="87"/>
      <c r="SKB70" s="87"/>
      <c r="SKC70" s="87"/>
      <c r="SKD70" s="87"/>
      <c r="SKE70" s="87"/>
      <c r="SKF70" s="87"/>
      <c r="SKG70" s="87"/>
      <c r="SKH70" s="87"/>
      <c r="SKI70" s="87"/>
      <c r="SKO70" s="87"/>
      <c r="SKP70" s="87"/>
      <c r="SKQ70" s="87"/>
      <c r="SKR70" s="87"/>
      <c r="SKS70" s="87"/>
      <c r="SKT70" s="87"/>
      <c r="SKU70" s="87"/>
      <c r="SKV70" s="87"/>
      <c r="SKW70" s="87"/>
      <c r="SKX70" s="87"/>
      <c r="SLD70" s="87"/>
      <c r="SLE70" s="87"/>
      <c r="SLF70" s="87"/>
      <c r="SLG70" s="87"/>
      <c r="SLH70" s="87"/>
      <c r="SLI70" s="87"/>
      <c r="SLJ70" s="87"/>
      <c r="SLK70" s="87"/>
      <c r="SLL70" s="87"/>
      <c r="SLM70" s="87"/>
      <c r="SLS70" s="87"/>
      <c r="SLT70" s="87"/>
      <c r="SLU70" s="87"/>
      <c r="SLV70" s="87"/>
      <c r="SLW70" s="87"/>
      <c r="SLX70" s="87"/>
      <c r="SLY70" s="87"/>
      <c r="SLZ70" s="87"/>
      <c r="SMA70" s="87"/>
      <c r="SMB70" s="87"/>
      <c r="SMH70" s="87"/>
      <c r="SMI70" s="87"/>
      <c r="SMJ70" s="87"/>
      <c r="SMK70" s="87"/>
      <c r="SML70" s="87"/>
      <c r="SMM70" s="87"/>
      <c r="SMN70" s="87"/>
      <c r="SMO70" s="87"/>
      <c r="SMP70" s="87"/>
      <c r="SMQ70" s="87"/>
      <c r="SMW70" s="87"/>
      <c r="SMX70" s="87"/>
      <c r="SMY70" s="87"/>
      <c r="SMZ70" s="87"/>
      <c r="SNA70" s="87"/>
      <c r="SNB70" s="87"/>
      <c r="SNC70" s="87"/>
      <c r="SND70" s="87"/>
      <c r="SNE70" s="87"/>
      <c r="SNF70" s="87"/>
      <c r="SNL70" s="87"/>
      <c r="SNM70" s="87"/>
      <c r="SNN70" s="87"/>
      <c r="SNO70" s="87"/>
      <c r="SNP70" s="87"/>
      <c r="SNQ70" s="87"/>
      <c r="SNR70" s="87"/>
      <c r="SNS70" s="87"/>
      <c r="SNT70" s="87"/>
      <c r="SNU70" s="87"/>
      <c r="SOA70" s="87"/>
      <c r="SOB70" s="87"/>
      <c r="SOC70" s="87"/>
      <c r="SOD70" s="87"/>
      <c r="SOE70" s="87"/>
      <c r="SOF70" s="87"/>
      <c r="SOG70" s="87"/>
      <c r="SOH70" s="87"/>
      <c r="SOI70" s="87"/>
      <c r="SOJ70" s="87"/>
      <c r="SOP70" s="87"/>
      <c r="SOQ70" s="87"/>
      <c r="SOR70" s="87"/>
      <c r="SOS70" s="87"/>
      <c r="SOT70" s="87"/>
      <c r="SOU70" s="87"/>
      <c r="SOV70" s="87"/>
      <c r="SOW70" s="87"/>
      <c r="SOX70" s="87"/>
      <c r="SOY70" s="87"/>
      <c r="SPE70" s="87"/>
      <c r="SPF70" s="87"/>
      <c r="SPG70" s="87"/>
      <c r="SPH70" s="87"/>
      <c r="SPI70" s="87"/>
      <c r="SPJ70" s="87"/>
      <c r="SPK70" s="87"/>
      <c r="SPL70" s="87"/>
      <c r="SPM70" s="87"/>
      <c r="SPN70" s="87"/>
      <c r="SPT70" s="87"/>
      <c r="SPU70" s="87"/>
      <c r="SPV70" s="87"/>
      <c r="SPW70" s="87"/>
      <c r="SPX70" s="87"/>
      <c r="SPY70" s="87"/>
      <c r="SPZ70" s="87"/>
      <c r="SQA70" s="87"/>
      <c r="SQB70" s="87"/>
      <c r="SQC70" s="87"/>
      <c r="SQI70" s="87"/>
      <c r="SQJ70" s="87"/>
      <c r="SQK70" s="87"/>
      <c r="SQL70" s="87"/>
      <c r="SQM70" s="87"/>
      <c r="SQN70" s="87"/>
      <c r="SQO70" s="87"/>
      <c r="SQP70" s="87"/>
      <c r="SQQ70" s="87"/>
      <c r="SQR70" s="87"/>
      <c r="SQX70" s="87"/>
      <c r="SQY70" s="87"/>
      <c r="SQZ70" s="87"/>
      <c r="SRA70" s="87"/>
      <c r="SRB70" s="87"/>
      <c r="SRC70" s="87"/>
      <c r="SRD70" s="87"/>
      <c r="SRE70" s="87"/>
      <c r="SRF70" s="87"/>
      <c r="SRG70" s="87"/>
      <c r="SRM70" s="87"/>
      <c r="SRN70" s="87"/>
      <c r="SRO70" s="87"/>
      <c r="SRP70" s="87"/>
      <c r="SRQ70" s="87"/>
      <c r="SRR70" s="87"/>
      <c r="SRS70" s="87"/>
      <c r="SRT70" s="87"/>
      <c r="SRU70" s="87"/>
      <c r="SRV70" s="87"/>
      <c r="SSB70" s="87"/>
      <c r="SSC70" s="87"/>
      <c r="SSD70" s="87"/>
      <c r="SSE70" s="87"/>
      <c r="SSF70" s="87"/>
      <c r="SSG70" s="87"/>
      <c r="SSH70" s="87"/>
      <c r="SSI70" s="87"/>
      <c r="SSJ70" s="87"/>
      <c r="SSK70" s="87"/>
      <c r="SSQ70" s="87"/>
      <c r="SSR70" s="87"/>
      <c r="SSS70" s="87"/>
      <c r="SST70" s="87"/>
      <c r="SSU70" s="87"/>
      <c r="SSV70" s="87"/>
      <c r="SSW70" s="87"/>
      <c r="SSX70" s="87"/>
      <c r="SSY70" s="87"/>
      <c r="SSZ70" s="87"/>
      <c r="STF70" s="87"/>
      <c r="STG70" s="87"/>
      <c r="STH70" s="87"/>
      <c r="STI70" s="87"/>
      <c r="STJ70" s="87"/>
      <c r="STK70" s="87"/>
      <c r="STL70" s="87"/>
      <c r="STM70" s="87"/>
      <c r="STN70" s="87"/>
      <c r="STO70" s="87"/>
      <c r="STU70" s="87"/>
      <c r="STV70" s="87"/>
      <c r="STW70" s="87"/>
      <c r="STX70" s="87"/>
      <c r="STY70" s="87"/>
      <c r="STZ70" s="87"/>
      <c r="SUA70" s="87"/>
      <c r="SUB70" s="87"/>
      <c r="SUC70" s="87"/>
      <c r="SUD70" s="87"/>
      <c r="SUJ70" s="87"/>
      <c r="SUK70" s="87"/>
      <c r="SUL70" s="87"/>
      <c r="SUM70" s="87"/>
      <c r="SUN70" s="87"/>
      <c r="SUO70" s="87"/>
      <c r="SUP70" s="87"/>
      <c r="SUQ70" s="87"/>
      <c r="SUR70" s="87"/>
      <c r="SUS70" s="87"/>
      <c r="SUY70" s="87"/>
      <c r="SUZ70" s="87"/>
      <c r="SVA70" s="87"/>
      <c r="SVB70" s="87"/>
      <c r="SVC70" s="87"/>
      <c r="SVD70" s="87"/>
      <c r="SVE70" s="87"/>
      <c r="SVF70" s="87"/>
      <c r="SVG70" s="87"/>
      <c r="SVH70" s="87"/>
      <c r="SVN70" s="87"/>
      <c r="SVO70" s="87"/>
      <c r="SVP70" s="87"/>
      <c r="SVQ70" s="87"/>
      <c r="SVR70" s="87"/>
      <c r="SVS70" s="87"/>
      <c r="SVT70" s="87"/>
      <c r="SVU70" s="87"/>
      <c r="SVV70" s="87"/>
      <c r="SVW70" s="87"/>
      <c r="SWC70" s="87"/>
      <c r="SWD70" s="87"/>
      <c r="SWE70" s="87"/>
      <c r="SWF70" s="87"/>
      <c r="SWG70" s="87"/>
      <c r="SWH70" s="87"/>
      <c r="SWI70" s="87"/>
      <c r="SWJ70" s="87"/>
      <c r="SWK70" s="87"/>
      <c r="SWL70" s="87"/>
      <c r="SWR70" s="87"/>
      <c r="SWS70" s="87"/>
      <c r="SWT70" s="87"/>
      <c r="SWU70" s="87"/>
      <c r="SWV70" s="87"/>
      <c r="SWW70" s="87"/>
      <c r="SWX70" s="87"/>
      <c r="SWY70" s="87"/>
      <c r="SWZ70" s="87"/>
      <c r="SXA70" s="87"/>
      <c r="SXG70" s="87"/>
      <c r="SXH70" s="87"/>
      <c r="SXI70" s="87"/>
      <c r="SXJ70" s="87"/>
      <c r="SXK70" s="87"/>
      <c r="SXL70" s="87"/>
      <c r="SXM70" s="87"/>
      <c r="SXN70" s="87"/>
      <c r="SXO70" s="87"/>
      <c r="SXP70" s="87"/>
      <c r="SXV70" s="87"/>
      <c r="SXW70" s="87"/>
      <c r="SXX70" s="87"/>
      <c r="SXY70" s="87"/>
      <c r="SXZ70" s="87"/>
      <c r="SYA70" s="87"/>
      <c r="SYB70" s="87"/>
      <c r="SYC70" s="87"/>
      <c r="SYD70" s="87"/>
      <c r="SYE70" s="87"/>
      <c r="SYK70" s="87"/>
      <c r="SYL70" s="87"/>
      <c r="SYM70" s="87"/>
      <c r="SYN70" s="87"/>
      <c r="SYO70" s="87"/>
      <c r="SYP70" s="87"/>
      <c r="SYQ70" s="87"/>
      <c r="SYR70" s="87"/>
      <c r="SYS70" s="87"/>
      <c r="SYT70" s="87"/>
      <c r="SYZ70" s="87"/>
      <c r="SZA70" s="87"/>
      <c r="SZB70" s="87"/>
      <c r="SZC70" s="87"/>
      <c r="SZD70" s="87"/>
      <c r="SZE70" s="87"/>
      <c r="SZF70" s="87"/>
      <c r="SZG70" s="87"/>
      <c r="SZH70" s="87"/>
      <c r="SZI70" s="87"/>
      <c r="SZO70" s="87"/>
      <c r="SZP70" s="87"/>
      <c r="SZQ70" s="87"/>
      <c r="SZR70" s="87"/>
      <c r="SZS70" s="87"/>
      <c r="SZT70" s="87"/>
      <c r="SZU70" s="87"/>
      <c r="SZV70" s="87"/>
      <c r="SZW70" s="87"/>
      <c r="SZX70" s="87"/>
      <c r="TAD70" s="87"/>
      <c r="TAE70" s="87"/>
      <c r="TAF70" s="87"/>
      <c r="TAG70" s="87"/>
      <c r="TAH70" s="87"/>
      <c r="TAI70" s="87"/>
      <c r="TAJ70" s="87"/>
      <c r="TAK70" s="87"/>
      <c r="TAL70" s="87"/>
      <c r="TAM70" s="87"/>
      <c r="TAS70" s="87"/>
      <c r="TAT70" s="87"/>
      <c r="TAU70" s="87"/>
      <c r="TAV70" s="87"/>
      <c r="TAW70" s="87"/>
      <c r="TAX70" s="87"/>
      <c r="TAY70" s="87"/>
      <c r="TAZ70" s="87"/>
      <c r="TBA70" s="87"/>
      <c r="TBB70" s="87"/>
      <c r="TBH70" s="87"/>
      <c r="TBI70" s="87"/>
      <c r="TBJ70" s="87"/>
      <c r="TBK70" s="87"/>
      <c r="TBL70" s="87"/>
      <c r="TBM70" s="87"/>
      <c r="TBN70" s="87"/>
      <c r="TBO70" s="87"/>
      <c r="TBP70" s="87"/>
      <c r="TBQ70" s="87"/>
      <c r="TBW70" s="87"/>
      <c r="TBX70" s="87"/>
      <c r="TBY70" s="87"/>
      <c r="TBZ70" s="87"/>
      <c r="TCA70" s="87"/>
      <c r="TCB70" s="87"/>
      <c r="TCC70" s="87"/>
      <c r="TCD70" s="87"/>
      <c r="TCE70" s="87"/>
      <c r="TCF70" s="87"/>
      <c r="TCL70" s="87"/>
      <c r="TCM70" s="87"/>
      <c r="TCN70" s="87"/>
      <c r="TCO70" s="87"/>
      <c r="TCP70" s="87"/>
      <c r="TCQ70" s="87"/>
      <c r="TCR70" s="87"/>
      <c r="TCS70" s="87"/>
      <c r="TCT70" s="87"/>
      <c r="TCU70" s="87"/>
      <c r="TDA70" s="87"/>
      <c r="TDB70" s="87"/>
      <c r="TDC70" s="87"/>
      <c r="TDD70" s="87"/>
      <c r="TDE70" s="87"/>
      <c r="TDF70" s="87"/>
      <c r="TDG70" s="87"/>
      <c r="TDH70" s="87"/>
      <c r="TDI70" s="87"/>
      <c r="TDJ70" s="87"/>
      <c r="TDP70" s="87"/>
      <c r="TDQ70" s="87"/>
      <c r="TDR70" s="87"/>
      <c r="TDS70" s="87"/>
      <c r="TDT70" s="87"/>
      <c r="TDU70" s="87"/>
      <c r="TDV70" s="87"/>
      <c r="TDW70" s="87"/>
      <c r="TDX70" s="87"/>
      <c r="TDY70" s="87"/>
      <c r="TEE70" s="87"/>
      <c r="TEF70" s="87"/>
      <c r="TEG70" s="87"/>
      <c r="TEH70" s="87"/>
      <c r="TEI70" s="87"/>
      <c r="TEJ70" s="87"/>
      <c r="TEK70" s="87"/>
      <c r="TEL70" s="87"/>
      <c r="TEM70" s="87"/>
      <c r="TEN70" s="87"/>
      <c r="TET70" s="87"/>
      <c r="TEU70" s="87"/>
      <c r="TEV70" s="87"/>
      <c r="TEW70" s="87"/>
      <c r="TEX70" s="87"/>
      <c r="TEY70" s="87"/>
      <c r="TEZ70" s="87"/>
      <c r="TFA70" s="87"/>
      <c r="TFB70" s="87"/>
      <c r="TFC70" s="87"/>
      <c r="TFI70" s="87"/>
      <c r="TFJ70" s="87"/>
      <c r="TFK70" s="87"/>
      <c r="TFL70" s="87"/>
      <c r="TFM70" s="87"/>
      <c r="TFN70" s="87"/>
      <c r="TFO70" s="87"/>
      <c r="TFP70" s="87"/>
      <c r="TFQ70" s="87"/>
      <c r="TFR70" s="87"/>
      <c r="TFX70" s="87"/>
      <c r="TFY70" s="87"/>
      <c r="TFZ70" s="87"/>
      <c r="TGA70" s="87"/>
      <c r="TGB70" s="87"/>
      <c r="TGC70" s="87"/>
      <c r="TGD70" s="87"/>
      <c r="TGE70" s="87"/>
      <c r="TGF70" s="87"/>
      <c r="TGG70" s="87"/>
      <c r="TGM70" s="87"/>
      <c r="TGN70" s="87"/>
      <c r="TGO70" s="87"/>
      <c r="TGP70" s="87"/>
      <c r="TGQ70" s="87"/>
      <c r="TGR70" s="87"/>
      <c r="TGS70" s="87"/>
      <c r="TGT70" s="87"/>
      <c r="TGU70" s="87"/>
      <c r="TGV70" s="87"/>
      <c r="THB70" s="87"/>
      <c r="THC70" s="87"/>
      <c r="THD70" s="87"/>
      <c r="THE70" s="87"/>
      <c r="THF70" s="87"/>
      <c r="THG70" s="87"/>
      <c r="THH70" s="87"/>
      <c r="THI70" s="87"/>
      <c r="THJ70" s="87"/>
      <c r="THK70" s="87"/>
      <c r="THQ70" s="87"/>
      <c r="THR70" s="87"/>
      <c r="THS70" s="87"/>
      <c r="THT70" s="87"/>
      <c r="THU70" s="87"/>
      <c r="THV70" s="87"/>
      <c r="THW70" s="87"/>
      <c r="THX70" s="87"/>
      <c r="THY70" s="87"/>
      <c r="THZ70" s="87"/>
      <c r="TIF70" s="87"/>
      <c r="TIG70" s="87"/>
      <c r="TIH70" s="87"/>
      <c r="TII70" s="87"/>
      <c r="TIJ70" s="87"/>
      <c r="TIK70" s="87"/>
      <c r="TIL70" s="87"/>
      <c r="TIM70" s="87"/>
      <c r="TIN70" s="87"/>
      <c r="TIO70" s="87"/>
      <c r="TIU70" s="87"/>
      <c r="TIV70" s="87"/>
      <c r="TIW70" s="87"/>
      <c r="TIX70" s="87"/>
      <c r="TIY70" s="87"/>
      <c r="TIZ70" s="87"/>
      <c r="TJA70" s="87"/>
      <c r="TJB70" s="87"/>
      <c r="TJC70" s="87"/>
      <c r="TJD70" s="87"/>
      <c r="TJJ70" s="87"/>
      <c r="TJK70" s="87"/>
      <c r="TJL70" s="87"/>
      <c r="TJM70" s="87"/>
      <c r="TJN70" s="87"/>
      <c r="TJO70" s="87"/>
      <c r="TJP70" s="87"/>
      <c r="TJQ70" s="87"/>
      <c r="TJR70" s="87"/>
      <c r="TJS70" s="87"/>
      <c r="TJY70" s="87"/>
      <c r="TJZ70" s="87"/>
      <c r="TKA70" s="87"/>
      <c r="TKB70" s="87"/>
      <c r="TKC70" s="87"/>
      <c r="TKD70" s="87"/>
      <c r="TKE70" s="87"/>
      <c r="TKF70" s="87"/>
      <c r="TKG70" s="87"/>
      <c r="TKH70" s="87"/>
      <c r="TKN70" s="87"/>
      <c r="TKO70" s="87"/>
      <c r="TKP70" s="87"/>
      <c r="TKQ70" s="87"/>
      <c r="TKR70" s="87"/>
      <c r="TKS70" s="87"/>
      <c r="TKT70" s="87"/>
      <c r="TKU70" s="87"/>
      <c r="TKV70" s="87"/>
      <c r="TKW70" s="87"/>
      <c r="TLC70" s="87"/>
      <c r="TLD70" s="87"/>
      <c r="TLE70" s="87"/>
      <c r="TLF70" s="87"/>
      <c r="TLG70" s="87"/>
      <c r="TLH70" s="87"/>
      <c r="TLI70" s="87"/>
      <c r="TLJ70" s="87"/>
      <c r="TLK70" s="87"/>
      <c r="TLL70" s="87"/>
      <c r="TLR70" s="87"/>
      <c r="TLS70" s="87"/>
      <c r="TLT70" s="87"/>
      <c r="TLU70" s="87"/>
      <c r="TLV70" s="87"/>
      <c r="TLW70" s="87"/>
      <c r="TLX70" s="87"/>
      <c r="TLY70" s="87"/>
      <c r="TLZ70" s="87"/>
      <c r="TMA70" s="87"/>
      <c r="TMG70" s="87"/>
      <c r="TMH70" s="87"/>
      <c r="TMI70" s="87"/>
      <c r="TMJ70" s="87"/>
      <c r="TMK70" s="87"/>
      <c r="TML70" s="87"/>
      <c r="TMM70" s="87"/>
      <c r="TMN70" s="87"/>
      <c r="TMO70" s="87"/>
      <c r="TMP70" s="87"/>
      <c r="TMV70" s="87"/>
      <c r="TMW70" s="87"/>
      <c r="TMX70" s="87"/>
      <c r="TMY70" s="87"/>
      <c r="TMZ70" s="87"/>
      <c r="TNA70" s="87"/>
      <c r="TNB70" s="87"/>
      <c r="TNC70" s="87"/>
      <c r="TND70" s="87"/>
      <c r="TNE70" s="87"/>
      <c r="TNK70" s="87"/>
      <c r="TNL70" s="87"/>
      <c r="TNM70" s="87"/>
      <c r="TNN70" s="87"/>
      <c r="TNO70" s="87"/>
      <c r="TNP70" s="87"/>
      <c r="TNQ70" s="87"/>
      <c r="TNR70" s="87"/>
      <c r="TNS70" s="87"/>
      <c r="TNT70" s="87"/>
      <c r="TNZ70" s="87"/>
      <c r="TOA70" s="87"/>
      <c r="TOB70" s="87"/>
      <c r="TOC70" s="87"/>
      <c r="TOD70" s="87"/>
      <c r="TOE70" s="87"/>
      <c r="TOF70" s="87"/>
      <c r="TOG70" s="87"/>
      <c r="TOH70" s="87"/>
      <c r="TOI70" s="87"/>
      <c r="TOO70" s="87"/>
      <c r="TOP70" s="87"/>
      <c r="TOQ70" s="87"/>
      <c r="TOR70" s="87"/>
      <c r="TOS70" s="87"/>
      <c r="TOT70" s="87"/>
      <c r="TOU70" s="87"/>
      <c r="TOV70" s="87"/>
      <c r="TOW70" s="87"/>
      <c r="TOX70" s="87"/>
      <c r="TPD70" s="87"/>
      <c r="TPE70" s="87"/>
      <c r="TPF70" s="87"/>
      <c r="TPG70" s="87"/>
      <c r="TPH70" s="87"/>
      <c r="TPI70" s="87"/>
      <c r="TPJ70" s="87"/>
      <c r="TPK70" s="87"/>
      <c r="TPL70" s="87"/>
      <c r="TPM70" s="87"/>
      <c r="TPS70" s="87"/>
      <c r="TPT70" s="87"/>
      <c r="TPU70" s="87"/>
      <c r="TPV70" s="87"/>
      <c r="TPW70" s="87"/>
      <c r="TPX70" s="87"/>
      <c r="TPY70" s="87"/>
      <c r="TPZ70" s="87"/>
      <c r="TQA70" s="87"/>
      <c r="TQB70" s="87"/>
      <c r="TQH70" s="87"/>
      <c r="TQI70" s="87"/>
      <c r="TQJ70" s="87"/>
      <c r="TQK70" s="87"/>
      <c r="TQL70" s="87"/>
      <c r="TQM70" s="87"/>
      <c r="TQN70" s="87"/>
      <c r="TQO70" s="87"/>
      <c r="TQP70" s="87"/>
      <c r="TQQ70" s="87"/>
      <c r="TQW70" s="87"/>
      <c r="TQX70" s="87"/>
      <c r="TQY70" s="87"/>
      <c r="TQZ70" s="87"/>
      <c r="TRA70" s="87"/>
      <c r="TRB70" s="87"/>
      <c r="TRC70" s="87"/>
      <c r="TRD70" s="87"/>
      <c r="TRE70" s="87"/>
      <c r="TRF70" s="87"/>
      <c r="TRL70" s="87"/>
      <c r="TRM70" s="87"/>
      <c r="TRN70" s="87"/>
      <c r="TRO70" s="87"/>
      <c r="TRP70" s="87"/>
      <c r="TRQ70" s="87"/>
      <c r="TRR70" s="87"/>
      <c r="TRS70" s="87"/>
      <c r="TRT70" s="87"/>
      <c r="TRU70" s="87"/>
      <c r="TSA70" s="87"/>
      <c r="TSB70" s="87"/>
      <c r="TSC70" s="87"/>
      <c r="TSD70" s="87"/>
      <c r="TSE70" s="87"/>
      <c r="TSF70" s="87"/>
      <c r="TSG70" s="87"/>
      <c r="TSH70" s="87"/>
      <c r="TSI70" s="87"/>
      <c r="TSJ70" s="87"/>
      <c r="TSP70" s="87"/>
      <c r="TSQ70" s="87"/>
      <c r="TSR70" s="87"/>
      <c r="TSS70" s="87"/>
      <c r="TST70" s="87"/>
      <c r="TSU70" s="87"/>
      <c r="TSV70" s="87"/>
      <c r="TSW70" s="87"/>
      <c r="TSX70" s="87"/>
      <c r="TSY70" s="87"/>
      <c r="TTE70" s="87"/>
      <c r="TTF70" s="87"/>
      <c r="TTG70" s="87"/>
      <c r="TTH70" s="87"/>
      <c r="TTI70" s="87"/>
      <c r="TTJ70" s="87"/>
      <c r="TTK70" s="87"/>
      <c r="TTL70" s="87"/>
      <c r="TTM70" s="87"/>
      <c r="TTN70" s="87"/>
      <c r="TTT70" s="87"/>
      <c r="TTU70" s="87"/>
      <c r="TTV70" s="87"/>
      <c r="TTW70" s="87"/>
      <c r="TTX70" s="87"/>
      <c r="TTY70" s="87"/>
      <c r="TTZ70" s="87"/>
      <c r="TUA70" s="87"/>
      <c r="TUB70" s="87"/>
      <c r="TUC70" s="87"/>
      <c r="TUI70" s="87"/>
      <c r="TUJ70" s="87"/>
      <c r="TUK70" s="87"/>
      <c r="TUL70" s="87"/>
      <c r="TUM70" s="87"/>
      <c r="TUN70" s="87"/>
      <c r="TUO70" s="87"/>
      <c r="TUP70" s="87"/>
      <c r="TUQ70" s="87"/>
      <c r="TUR70" s="87"/>
      <c r="TUX70" s="87"/>
      <c r="TUY70" s="87"/>
      <c r="TUZ70" s="87"/>
      <c r="TVA70" s="87"/>
      <c r="TVB70" s="87"/>
      <c r="TVC70" s="87"/>
      <c r="TVD70" s="87"/>
      <c r="TVE70" s="87"/>
      <c r="TVF70" s="87"/>
      <c r="TVG70" s="87"/>
      <c r="TVM70" s="87"/>
      <c r="TVN70" s="87"/>
      <c r="TVO70" s="87"/>
      <c r="TVP70" s="87"/>
      <c r="TVQ70" s="87"/>
      <c r="TVR70" s="87"/>
      <c r="TVS70" s="87"/>
      <c r="TVT70" s="87"/>
      <c r="TVU70" s="87"/>
      <c r="TVV70" s="87"/>
      <c r="TWB70" s="87"/>
      <c r="TWC70" s="87"/>
      <c r="TWD70" s="87"/>
      <c r="TWE70" s="87"/>
      <c r="TWF70" s="87"/>
      <c r="TWG70" s="87"/>
      <c r="TWH70" s="87"/>
      <c r="TWI70" s="87"/>
      <c r="TWJ70" s="87"/>
      <c r="TWK70" s="87"/>
      <c r="TWQ70" s="87"/>
      <c r="TWR70" s="87"/>
      <c r="TWS70" s="87"/>
      <c r="TWT70" s="87"/>
      <c r="TWU70" s="87"/>
      <c r="TWV70" s="87"/>
      <c r="TWW70" s="87"/>
      <c r="TWX70" s="87"/>
      <c r="TWY70" s="87"/>
      <c r="TWZ70" s="87"/>
      <c r="TXF70" s="87"/>
      <c r="TXG70" s="87"/>
      <c r="TXH70" s="87"/>
      <c r="TXI70" s="87"/>
      <c r="TXJ70" s="87"/>
      <c r="TXK70" s="87"/>
      <c r="TXL70" s="87"/>
      <c r="TXM70" s="87"/>
      <c r="TXN70" s="87"/>
      <c r="TXO70" s="87"/>
      <c r="TXU70" s="87"/>
      <c r="TXV70" s="87"/>
      <c r="TXW70" s="87"/>
      <c r="TXX70" s="87"/>
      <c r="TXY70" s="87"/>
      <c r="TXZ70" s="87"/>
      <c r="TYA70" s="87"/>
      <c r="TYB70" s="87"/>
      <c r="TYC70" s="87"/>
      <c r="TYD70" s="87"/>
      <c r="TYJ70" s="87"/>
      <c r="TYK70" s="87"/>
      <c r="TYL70" s="87"/>
      <c r="TYM70" s="87"/>
      <c r="TYN70" s="87"/>
      <c r="TYO70" s="87"/>
      <c r="TYP70" s="87"/>
      <c r="TYQ70" s="87"/>
      <c r="TYR70" s="87"/>
      <c r="TYS70" s="87"/>
      <c r="TYY70" s="87"/>
      <c r="TYZ70" s="87"/>
      <c r="TZA70" s="87"/>
      <c r="TZB70" s="87"/>
      <c r="TZC70" s="87"/>
      <c r="TZD70" s="87"/>
      <c r="TZE70" s="87"/>
      <c r="TZF70" s="87"/>
      <c r="TZG70" s="87"/>
      <c r="TZH70" s="87"/>
      <c r="TZN70" s="87"/>
      <c r="TZO70" s="87"/>
      <c r="TZP70" s="87"/>
      <c r="TZQ70" s="87"/>
      <c r="TZR70" s="87"/>
      <c r="TZS70" s="87"/>
      <c r="TZT70" s="87"/>
      <c r="TZU70" s="87"/>
      <c r="TZV70" s="87"/>
      <c r="TZW70" s="87"/>
      <c r="UAC70" s="87"/>
      <c r="UAD70" s="87"/>
      <c r="UAE70" s="87"/>
      <c r="UAF70" s="87"/>
      <c r="UAG70" s="87"/>
      <c r="UAH70" s="87"/>
      <c r="UAI70" s="87"/>
      <c r="UAJ70" s="87"/>
      <c r="UAK70" s="87"/>
      <c r="UAL70" s="87"/>
      <c r="UAR70" s="87"/>
      <c r="UAS70" s="87"/>
      <c r="UAT70" s="87"/>
      <c r="UAU70" s="87"/>
      <c r="UAV70" s="87"/>
      <c r="UAW70" s="87"/>
      <c r="UAX70" s="87"/>
      <c r="UAY70" s="87"/>
      <c r="UAZ70" s="87"/>
      <c r="UBA70" s="87"/>
      <c r="UBG70" s="87"/>
      <c r="UBH70" s="87"/>
      <c r="UBI70" s="87"/>
      <c r="UBJ70" s="87"/>
      <c r="UBK70" s="87"/>
      <c r="UBL70" s="87"/>
      <c r="UBM70" s="87"/>
      <c r="UBN70" s="87"/>
      <c r="UBO70" s="87"/>
      <c r="UBP70" s="87"/>
      <c r="UBV70" s="87"/>
      <c r="UBW70" s="87"/>
      <c r="UBX70" s="87"/>
      <c r="UBY70" s="87"/>
      <c r="UBZ70" s="87"/>
      <c r="UCA70" s="87"/>
      <c r="UCB70" s="87"/>
      <c r="UCC70" s="87"/>
      <c r="UCD70" s="87"/>
      <c r="UCE70" s="87"/>
      <c r="UCK70" s="87"/>
      <c r="UCL70" s="87"/>
      <c r="UCM70" s="87"/>
      <c r="UCN70" s="87"/>
      <c r="UCO70" s="87"/>
      <c r="UCP70" s="87"/>
      <c r="UCQ70" s="87"/>
      <c r="UCR70" s="87"/>
      <c r="UCS70" s="87"/>
      <c r="UCT70" s="87"/>
      <c r="UCZ70" s="87"/>
      <c r="UDA70" s="87"/>
      <c r="UDB70" s="87"/>
      <c r="UDC70" s="87"/>
      <c r="UDD70" s="87"/>
      <c r="UDE70" s="87"/>
      <c r="UDF70" s="87"/>
      <c r="UDG70" s="87"/>
      <c r="UDH70" s="87"/>
      <c r="UDI70" s="87"/>
      <c r="UDO70" s="87"/>
      <c r="UDP70" s="87"/>
      <c r="UDQ70" s="87"/>
      <c r="UDR70" s="87"/>
      <c r="UDS70" s="87"/>
      <c r="UDT70" s="87"/>
      <c r="UDU70" s="87"/>
      <c r="UDV70" s="87"/>
      <c r="UDW70" s="87"/>
      <c r="UDX70" s="87"/>
      <c r="UED70" s="87"/>
      <c r="UEE70" s="87"/>
      <c r="UEF70" s="87"/>
      <c r="UEG70" s="87"/>
      <c r="UEH70" s="87"/>
      <c r="UEI70" s="87"/>
      <c r="UEJ70" s="87"/>
      <c r="UEK70" s="87"/>
      <c r="UEL70" s="87"/>
      <c r="UEM70" s="87"/>
      <c r="UES70" s="87"/>
      <c r="UET70" s="87"/>
      <c r="UEU70" s="87"/>
      <c r="UEV70" s="87"/>
      <c r="UEW70" s="87"/>
      <c r="UEX70" s="87"/>
      <c r="UEY70" s="87"/>
      <c r="UEZ70" s="87"/>
      <c r="UFA70" s="87"/>
      <c r="UFB70" s="87"/>
      <c r="UFH70" s="87"/>
      <c r="UFI70" s="87"/>
      <c r="UFJ70" s="87"/>
      <c r="UFK70" s="87"/>
      <c r="UFL70" s="87"/>
      <c r="UFM70" s="87"/>
      <c r="UFN70" s="87"/>
      <c r="UFO70" s="87"/>
      <c r="UFP70" s="87"/>
      <c r="UFQ70" s="87"/>
      <c r="UFW70" s="87"/>
      <c r="UFX70" s="87"/>
      <c r="UFY70" s="87"/>
      <c r="UFZ70" s="87"/>
      <c r="UGA70" s="87"/>
      <c r="UGB70" s="87"/>
      <c r="UGC70" s="87"/>
      <c r="UGD70" s="87"/>
      <c r="UGE70" s="87"/>
      <c r="UGF70" s="87"/>
      <c r="UGL70" s="87"/>
      <c r="UGM70" s="87"/>
      <c r="UGN70" s="87"/>
      <c r="UGO70" s="87"/>
      <c r="UGP70" s="87"/>
      <c r="UGQ70" s="87"/>
      <c r="UGR70" s="87"/>
      <c r="UGS70" s="87"/>
      <c r="UGT70" s="87"/>
      <c r="UGU70" s="87"/>
      <c r="UHA70" s="87"/>
      <c r="UHB70" s="87"/>
      <c r="UHC70" s="87"/>
      <c r="UHD70" s="87"/>
      <c r="UHE70" s="87"/>
      <c r="UHF70" s="87"/>
      <c r="UHG70" s="87"/>
      <c r="UHH70" s="87"/>
      <c r="UHI70" s="87"/>
      <c r="UHJ70" s="87"/>
      <c r="UHP70" s="87"/>
      <c r="UHQ70" s="87"/>
      <c r="UHR70" s="87"/>
      <c r="UHS70" s="87"/>
      <c r="UHT70" s="87"/>
      <c r="UHU70" s="87"/>
      <c r="UHV70" s="87"/>
      <c r="UHW70" s="87"/>
      <c r="UHX70" s="87"/>
      <c r="UHY70" s="87"/>
      <c r="UIE70" s="87"/>
      <c r="UIF70" s="87"/>
      <c r="UIG70" s="87"/>
      <c r="UIH70" s="87"/>
      <c r="UII70" s="87"/>
      <c r="UIJ70" s="87"/>
      <c r="UIK70" s="87"/>
      <c r="UIL70" s="87"/>
      <c r="UIM70" s="87"/>
      <c r="UIN70" s="87"/>
      <c r="UIT70" s="87"/>
      <c r="UIU70" s="87"/>
      <c r="UIV70" s="87"/>
      <c r="UIW70" s="87"/>
      <c r="UIX70" s="87"/>
      <c r="UIY70" s="87"/>
      <c r="UIZ70" s="87"/>
      <c r="UJA70" s="87"/>
      <c r="UJB70" s="87"/>
      <c r="UJC70" s="87"/>
      <c r="UJI70" s="87"/>
      <c r="UJJ70" s="87"/>
      <c r="UJK70" s="87"/>
      <c r="UJL70" s="87"/>
      <c r="UJM70" s="87"/>
      <c r="UJN70" s="87"/>
      <c r="UJO70" s="87"/>
      <c r="UJP70" s="87"/>
      <c r="UJQ70" s="87"/>
      <c r="UJR70" s="87"/>
      <c r="UJX70" s="87"/>
      <c r="UJY70" s="87"/>
      <c r="UJZ70" s="87"/>
      <c r="UKA70" s="87"/>
      <c r="UKB70" s="87"/>
      <c r="UKC70" s="87"/>
      <c r="UKD70" s="87"/>
      <c r="UKE70" s="87"/>
      <c r="UKF70" s="87"/>
      <c r="UKG70" s="87"/>
      <c r="UKM70" s="87"/>
      <c r="UKN70" s="87"/>
      <c r="UKO70" s="87"/>
      <c r="UKP70" s="87"/>
      <c r="UKQ70" s="87"/>
      <c r="UKR70" s="87"/>
      <c r="UKS70" s="87"/>
      <c r="UKT70" s="87"/>
      <c r="UKU70" s="87"/>
      <c r="UKV70" s="87"/>
      <c r="ULB70" s="87"/>
      <c r="ULC70" s="87"/>
      <c r="ULD70" s="87"/>
      <c r="ULE70" s="87"/>
      <c r="ULF70" s="87"/>
      <c r="ULG70" s="87"/>
      <c r="ULH70" s="87"/>
      <c r="ULI70" s="87"/>
      <c r="ULJ70" s="87"/>
      <c r="ULK70" s="87"/>
      <c r="ULQ70" s="87"/>
      <c r="ULR70" s="87"/>
      <c r="ULS70" s="87"/>
      <c r="ULT70" s="87"/>
      <c r="ULU70" s="87"/>
      <c r="ULV70" s="87"/>
      <c r="ULW70" s="87"/>
      <c r="ULX70" s="87"/>
      <c r="ULY70" s="87"/>
      <c r="ULZ70" s="87"/>
      <c r="UMF70" s="87"/>
      <c r="UMG70" s="87"/>
      <c r="UMH70" s="87"/>
      <c r="UMI70" s="87"/>
      <c r="UMJ70" s="87"/>
      <c r="UMK70" s="87"/>
      <c r="UML70" s="87"/>
      <c r="UMM70" s="87"/>
      <c r="UMN70" s="87"/>
      <c r="UMO70" s="87"/>
      <c r="UMU70" s="87"/>
      <c r="UMV70" s="87"/>
      <c r="UMW70" s="87"/>
      <c r="UMX70" s="87"/>
      <c r="UMY70" s="87"/>
      <c r="UMZ70" s="87"/>
      <c r="UNA70" s="87"/>
      <c r="UNB70" s="87"/>
      <c r="UNC70" s="87"/>
      <c r="UND70" s="87"/>
      <c r="UNJ70" s="87"/>
      <c r="UNK70" s="87"/>
      <c r="UNL70" s="87"/>
      <c r="UNM70" s="87"/>
      <c r="UNN70" s="87"/>
      <c r="UNO70" s="87"/>
      <c r="UNP70" s="87"/>
      <c r="UNQ70" s="87"/>
      <c r="UNR70" s="87"/>
      <c r="UNS70" s="87"/>
      <c r="UNY70" s="87"/>
      <c r="UNZ70" s="87"/>
      <c r="UOA70" s="87"/>
      <c r="UOB70" s="87"/>
      <c r="UOC70" s="87"/>
      <c r="UOD70" s="87"/>
      <c r="UOE70" s="87"/>
      <c r="UOF70" s="87"/>
      <c r="UOG70" s="87"/>
      <c r="UOH70" s="87"/>
      <c r="UON70" s="87"/>
      <c r="UOO70" s="87"/>
      <c r="UOP70" s="87"/>
      <c r="UOQ70" s="87"/>
      <c r="UOR70" s="87"/>
      <c r="UOS70" s="87"/>
      <c r="UOT70" s="87"/>
      <c r="UOU70" s="87"/>
      <c r="UOV70" s="87"/>
      <c r="UOW70" s="87"/>
      <c r="UPC70" s="87"/>
      <c r="UPD70" s="87"/>
      <c r="UPE70" s="87"/>
      <c r="UPF70" s="87"/>
      <c r="UPG70" s="87"/>
      <c r="UPH70" s="87"/>
      <c r="UPI70" s="87"/>
      <c r="UPJ70" s="87"/>
      <c r="UPK70" s="87"/>
      <c r="UPL70" s="87"/>
      <c r="UPR70" s="87"/>
      <c r="UPS70" s="87"/>
      <c r="UPT70" s="87"/>
      <c r="UPU70" s="87"/>
      <c r="UPV70" s="87"/>
      <c r="UPW70" s="87"/>
      <c r="UPX70" s="87"/>
      <c r="UPY70" s="87"/>
      <c r="UPZ70" s="87"/>
      <c r="UQA70" s="87"/>
      <c r="UQG70" s="87"/>
      <c r="UQH70" s="87"/>
      <c r="UQI70" s="87"/>
      <c r="UQJ70" s="87"/>
      <c r="UQK70" s="87"/>
      <c r="UQL70" s="87"/>
      <c r="UQM70" s="87"/>
      <c r="UQN70" s="87"/>
      <c r="UQO70" s="87"/>
      <c r="UQP70" s="87"/>
      <c r="UQV70" s="87"/>
      <c r="UQW70" s="87"/>
      <c r="UQX70" s="87"/>
      <c r="UQY70" s="87"/>
      <c r="UQZ70" s="87"/>
      <c r="URA70" s="87"/>
      <c r="URB70" s="87"/>
      <c r="URC70" s="87"/>
      <c r="URD70" s="87"/>
      <c r="URE70" s="87"/>
      <c r="URK70" s="87"/>
      <c r="URL70" s="87"/>
      <c r="URM70" s="87"/>
      <c r="URN70" s="87"/>
      <c r="URO70" s="87"/>
      <c r="URP70" s="87"/>
      <c r="URQ70" s="87"/>
      <c r="URR70" s="87"/>
      <c r="URS70" s="87"/>
      <c r="URT70" s="87"/>
      <c r="URZ70" s="87"/>
      <c r="USA70" s="87"/>
      <c r="USB70" s="87"/>
      <c r="USC70" s="87"/>
      <c r="USD70" s="87"/>
      <c r="USE70" s="87"/>
      <c r="USF70" s="87"/>
      <c r="USG70" s="87"/>
      <c r="USH70" s="87"/>
      <c r="USI70" s="87"/>
      <c r="USO70" s="87"/>
      <c r="USP70" s="87"/>
      <c r="USQ70" s="87"/>
      <c r="USR70" s="87"/>
      <c r="USS70" s="87"/>
      <c r="UST70" s="87"/>
      <c r="USU70" s="87"/>
      <c r="USV70" s="87"/>
      <c r="USW70" s="87"/>
      <c r="USX70" s="87"/>
      <c r="UTD70" s="87"/>
      <c r="UTE70" s="87"/>
      <c r="UTF70" s="87"/>
      <c r="UTG70" s="87"/>
      <c r="UTH70" s="87"/>
      <c r="UTI70" s="87"/>
      <c r="UTJ70" s="87"/>
      <c r="UTK70" s="87"/>
      <c r="UTL70" s="87"/>
      <c r="UTM70" s="87"/>
      <c r="UTS70" s="87"/>
      <c r="UTT70" s="87"/>
      <c r="UTU70" s="87"/>
      <c r="UTV70" s="87"/>
      <c r="UTW70" s="87"/>
      <c r="UTX70" s="87"/>
      <c r="UTY70" s="87"/>
      <c r="UTZ70" s="87"/>
      <c r="UUA70" s="87"/>
      <c r="UUB70" s="87"/>
      <c r="UUH70" s="87"/>
      <c r="UUI70" s="87"/>
      <c r="UUJ70" s="87"/>
      <c r="UUK70" s="87"/>
      <c r="UUL70" s="87"/>
      <c r="UUM70" s="87"/>
      <c r="UUN70" s="87"/>
      <c r="UUO70" s="87"/>
      <c r="UUP70" s="87"/>
      <c r="UUQ70" s="87"/>
      <c r="UUW70" s="87"/>
      <c r="UUX70" s="87"/>
      <c r="UUY70" s="87"/>
      <c r="UUZ70" s="87"/>
      <c r="UVA70" s="87"/>
      <c r="UVB70" s="87"/>
      <c r="UVC70" s="87"/>
      <c r="UVD70" s="87"/>
      <c r="UVE70" s="87"/>
      <c r="UVF70" s="87"/>
      <c r="UVL70" s="87"/>
      <c r="UVM70" s="87"/>
      <c r="UVN70" s="87"/>
      <c r="UVO70" s="87"/>
      <c r="UVP70" s="87"/>
      <c r="UVQ70" s="87"/>
      <c r="UVR70" s="87"/>
      <c r="UVS70" s="87"/>
      <c r="UVT70" s="87"/>
      <c r="UVU70" s="87"/>
      <c r="UWA70" s="87"/>
      <c r="UWB70" s="87"/>
      <c r="UWC70" s="87"/>
      <c r="UWD70" s="87"/>
      <c r="UWE70" s="87"/>
      <c r="UWF70" s="87"/>
      <c r="UWG70" s="87"/>
      <c r="UWH70" s="87"/>
      <c r="UWI70" s="87"/>
      <c r="UWJ70" s="87"/>
      <c r="UWP70" s="87"/>
      <c r="UWQ70" s="87"/>
      <c r="UWR70" s="87"/>
      <c r="UWS70" s="87"/>
      <c r="UWT70" s="87"/>
      <c r="UWU70" s="87"/>
      <c r="UWV70" s="87"/>
      <c r="UWW70" s="87"/>
      <c r="UWX70" s="87"/>
      <c r="UWY70" s="87"/>
      <c r="UXE70" s="87"/>
      <c r="UXF70" s="87"/>
      <c r="UXG70" s="87"/>
      <c r="UXH70" s="87"/>
      <c r="UXI70" s="87"/>
      <c r="UXJ70" s="87"/>
      <c r="UXK70" s="87"/>
      <c r="UXL70" s="87"/>
      <c r="UXM70" s="87"/>
      <c r="UXN70" s="87"/>
      <c r="UXT70" s="87"/>
      <c r="UXU70" s="87"/>
      <c r="UXV70" s="87"/>
      <c r="UXW70" s="87"/>
      <c r="UXX70" s="87"/>
      <c r="UXY70" s="87"/>
      <c r="UXZ70" s="87"/>
      <c r="UYA70" s="87"/>
      <c r="UYB70" s="87"/>
      <c r="UYC70" s="87"/>
      <c r="UYI70" s="87"/>
      <c r="UYJ70" s="87"/>
      <c r="UYK70" s="87"/>
      <c r="UYL70" s="87"/>
      <c r="UYM70" s="87"/>
      <c r="UYN70" s="87"/>
      <c r="UYO70" s="87"/>
      <c r="UYP70" s="87"/>
      <c r="UYQ70" s="87"/>
      <c r="UYR70" s="87"/>
      <c r="UYX70" s="87"/>
      <c r="UYY70" s="87"/>
      <c r="UYZ70" s="87"/>
      <c r="UZA70" s="87"/>
      <c r="UZB70" s="87"/>
      <c r="UZC70" s="87"/>
      <c r="UZD70" s="87"/>
      <c r="UZE70" s="87"/>
      <c r="UZF70" s="87"/>
      <c r="UZG70" s="87"/>
      <c r="UZM70" s="87"/>
      <c r="UZN70" s="87"/>
      <c r="UZO70" s="87"/>
      <c r="UZP70" s="87"/>
      <c r="UZQ70" s="87"/>
      <c r="UZR70" s="87"/>
      <c r="UZS70" s="87"/>
      <c r="UZT70" s="87"/>
      <c r="UZU70" s="87"/>
      <c r="UZV70" s="87"/>
      <c r="VAB70" s="87"/>
      <c r="VAC70" s="87"/>
      <c r="VAD70" s="87"/>
      <c r="VAE70" s="87"/>
      <c r="VAF70" s="87"/>
      <c r="VAG70" s="87"/>
      <c r="VAH70" s="87"/>
      <c r="VAI70" s="87"/>
      <c r="VAJ70" s="87"/>
      <c r="VAK70" s="87"/>
      <c r="VAQ70" s="87"/>
      <c r="VAR70" s="87"/>
      <c r="VAS70" s="87"/>
      <c r="VAT70" s="87"/>
      <c r="VAU70" s="87"/>
      <c r="VAV70" s="87"/>
      <c r="VAW70" s="87"/>
      <c r="VAX70" s="87"/>
      <c r="VAY70" s="87"/>
      <c r="VAZ70" s="87"/>
      <c r="VBF70" s="87"/>
      <c r="VBG70" s="87"/>
      <c r="VBH70" s="87"/>
      <c r="VBI70" s="87"/>
      <c r="VBJ70" s="87"/>
      <c r="VBK70" s="87"/>
      <c r="VBL70" s="87"/>
      <c r="VBM70" s="87"/>
      <c r="VBN70" s="87"/>
      <c r="VBO70" s="87"/>
      <c r="VBU70" s="87"/>
      <c r="VBV70" s="87"/>
      <c r="VBW70" s="87"/>
      <c r="VBX70" s="87"/>
      <c r="VBY70" s="87"/>
      <c r="VBZ70" s="87"/>
      <c r="VCA70" s="87"/>
      <c r="VCB70" s="87"/>
      <c r="VCC70" s="87"/>
      <c r="VCD70" s="87"/>
      <c r="VCJ70" s="87"/>
      <c r="VCK70" s="87"/>
      <c r="VCL70" s="87"/>
      <c r="VCM70" s="87"/>
      <c r="VCN70" s="87"/>
      <c r="VCO70" s="87"/>
      <c r="VCP70" s="87"/>
      <c r="VCQ70" s="87"/>
      <c r="VCR70" s="87"/>
      <c r="VCS70" s="87"/>
      <c r="VCY70" s="87"/>
      <c r="VCZ70" s="87"/>
      <c r="VDA70" s="87"/>
      <c r="VDB70" s="87"/>
      <c r="VDC70" s="87"/>
      <c r="VDD70" s="87"/>
      <c r="VDE70" s="87"/>
      <c r="VDF70" s="87"/>
      <c r="VDG70" s="87"/>
      <c r="VDH70" s="87"/>
      <c r="VDN70" s="87"/>
      <c r="VDO70" s="87"/>
      <c r="VDP70" s="87"/>
      <c r="VDQ70" s="87"/>
      <c r="VDR70" s="87"/>
      <c r="VDS70" s="87"/>
      <c r="VDT70" s="87"/>
      <c r="VDU70" s="87"/>
      <c r="VDV70" s="87"/>
      <c r="VDW70" s="87"/>
      <c r="VEC70" s="87"/>
      <c r="VED70" s="87"/>
      <c r="VEE70" s="87"/>
      <c r="VEF70" s="87"/>
      <c r="VEG70" s="87"/>
      <c r="VEH70" s="87"/>
      <c r="VEI70" s="87"/>
      <c r="VEJ70" s="87"/>
      <c r="VEK70" s="87"/>
      <c r="VEL70" s="87"/>
      <c r="VER70" s="87"/>
      <c r="VES70" s="87"/>
      <c r="VET70" s="87"/>
      <c r="VEU70" s="87"/>
      <c r="VEV70" s="87"/>
      <c r="VEW70" s="87"/>
      <c r="VEX70" s="87"/>
      <c r="VEY70" s="87"/>
      <c r="VEZ70" s="87"/>
      <c r="VFA70" s="87"/>
      <c r="VFG70" s="87"/>
      <c r="VFH70" s="87"/>
      <c r="VFI70" s="87"/>
      <c r="VFJ70" s="87"/>
      <c r="VFK70" s="87"/>
      <c r="VFL70" s="87"/>
      <c r="VFM70" s="87"/>
      <c r="VFN70" s="87"/>
      <c r="VFO70" s="87"/>
      <c r="VFP70" s="87"/>
      <c r="VFV70" s="87"/>
      <c r="VFW70" s="87"/>
      <c r="VFX70" s="87"/>
      <c r="VFY70" s="87"/>
      <c r="VFZ70" s="87"/>
      <c r="VGA70" s="87"/>
      <c r="VGB70" s="87"/>
      <c r="VGC70" s="87"/>
      <c r="VGD70" s="87"/>
      <c r="VGE70" s="87"/>
      <c r="VGK70" s="87"/>
      <c r="VGL70" s="87"/>
      <c r="VGM70" s="87"/>
      <c r="VGN70" s="87"/>
      <c r="VGO70" s="87"/>
      <c r="VGP70" s="87"/>
      <c r="VGQ70" s="87"/>
      <c r="VGR70" s="87"/>
      <c r="VGS70" s="87"/>
      <c r="VGT70" s="87"/>
      <c r="VGZ70" s="87"/>
      <c r="VHA70" s="87"/>
      <c r="VHB70" s="87"/>
      <c r="VHC70" s="87"/>
      <c r="VHD70" s="87"/>
      <c r="VHE70" s="87"/>
      <c r="VHF70" s="87"/>
      <c r="VHG70" s="87"/>
      <c r="VHH70" s="87"/>
      <c r="VHI70" s="87"/>
      <c r="VHO70" s="87"/>
      <c r="VHP70" s="87"/>
      <c r="VHQ70" s="87"/>
      <c r="VHR70" s="87"/>
      <c r="VHS70" s="87"/>
      <c r="VHT70" s="87"/>
      <c r="VHU70" s="87"/>
      <c r="VHV70" s="87"/>
      <c r="VHW70" s="87"/>
      <c r="VHX70" s="87"/>
      <c r="VID70" s="87"/>
      <c r="VIE70" s="87"/>
      <c r="VIF70" s="87"/>
      <c r="VIG70" s="87"/>
      <c r="VIH70" s="87"/>
      <c r="VII70" s="87"/>
      <c r="VIJ70" s="87"/>
      <c r="VIK70" s="87"/>
      <c r="VIL70" s="87"/>
      <c r="VIM70" s="87"/>
      <c r="VIS70" s="87"/>
      <c r="VIT70" s="87"/>
      <c r="VIU70" s="87"/>
      <c r="VIV70" s="87"/>
      <c r="VIW70" s="87"/>
      <c r="VIX70" s="87"/>
      <c r="VIY70" s="87"/>
      <c r="VIZ70" s="87"/>
      <c r="VJA70" s="87"/>
      <c r="VJB70" s="87"/>
      <c r="VJH70" s="87"/>
      <c r="VJI70" s="87"/>
      <c r="VJJ70" s="87"/>
      <c r="VJK70" s="87"/>
      <c r="VJL70" s="87"/>
      <c r="VJM70" s="87"/>
      <c r="VJN70" s="87"/>
      <c r="VJO70" s="87"/>
      <c r="VJP70" s="87"/>
      <c r="VJQ70" s="87"/>
      <c r="VJW70" s="87"/>
      <c r="VJX70" s="87"/>
      <c r="VJY70" s="87"/>
      <c r="VJZ70" s="87"/>
      <c r="VKA70" s="87"/>
      <c r="VKB70" s="87"/>
      <c r="VKC70" s="87"/>
      <c r="VKD70" s="87"/>
      <c r="VKE70" s="87"/>
      <c r="VKF70" s="87"/>
      <c r="VKL70" s="87"/>
      <c r="VKM70" s="87"/>
      <c r="VKN70" s="87"/>
      <c r="VKO70" s="87"/>
      <c r="VKP70" s="87"/>
      <c r="VKQ70" s="87"/>
      <c r="VKR70" s="87"/>
      <c r="VKS70" s="87"/>
      <c r="VKT70" s="87"/>
      <c r="VKU70" s="87"/>
      <c r="VLA70" s="87"/>
      <c r="VLB70" s="87"/>
      <c r="VLC70" s="87"/>
      <c r="VLD70" s="87"/>
      <c r="VLE70" s="87"/>
      <c r="VLF70" s="87"/>
      <c r="VLG70" s="87"/>
      <c r="VLH70" s="87"/>
      <c r="VLI70" s="87"/>
      <c r="VLJ70" s="87"/>
      <c r="VLP70" s="87"/>
      <c r="VLQ70" s="87"/>
      <c r="VLR70" s="87"/>
      <c r="VLS70" s="87"/>
      <c r="VLT70" s="87"/>
      <c r="VLU70" s="87"/>
      <c r="VLV70" s="87"/>
      <c r="VLW70" s="87"/>
      <c r="VLX70" s="87"/>
      <c r="VLY70" s="87"/>
      <c r="VME70" s="87"/>
      <c r="VMF70" s="87"/>
      <c r="VMG70" s="87"/>
      <c r="VMH70" s="87"/>
      <c r="VMI70" s="87"/>
      <c r="VMJ70" s="87"/>
      <c r="VMK70" s="87"/>
      <c r="VML70" s="87"/>
      <c r="VMM70" s="87"/>
      <c r="VMN70" s="87"/>
      <c r="VMT70" s="87"/>
      <c r="VMU70" s="87"/>
      <c r="VMV70" s="87"/>
      <c r="VMW70" s="87"/>
      <c r="VMX70" s="87"/>
      <c r="VMY70" s="87"/>
      <c r="VMZ70" s="87"/>
      <c r="VNA70" s="87"/>
      <c r="VNB70" s="87"/>
      <c r="VNC70" s="87"/>
      <c r="VNI70" s="87"/>
      <c r="VNJ70" s="87"/>
      <c r="VNK70" s="87"/>
      <c r="VNL70" s="87"/>
      <c r="VNM70" s="87"/>
      <c r="VNN70" s="87"/>
      <c r="VNO70" s="87"/>
      <c r="VNP70" s="87"/>
      <c r="VNQ70" s="87"/>
      <c r="VNR70" s="87"/>
      <c r="VNX70" s="87"/>
      <c r="VNY70" s="87"/>
      <c r="VNZ70" s="87"/>
      <c r="VOA70" s="87"/>
      <c r="VOB70" s="87"/>
      <c r="VOC70" s="87"/>
      <c r="VOD70" s="87"/>
      <c r="VOE70" s="87"/>
      <c r="VOF70" s="87"/>
      <c r="VOG70" s="87"/>
      <c r="VOM70" s="87"/>
      <c r="VON70" s="87"/>
      <c r="VOO70" s="87"/>
      <c r="VOP70" s="87"/>
      <c r="VOQ70" s="87"/>
      <c r="VOR70" s="87"/>
      <c r="VOS70" s="87"/>
      <c r="VOT70" s="87"/>
      <c r="VOU70" s="87"/>
      <c r="VOV70" s="87"/>
      <c r="VPB70" s="87"/>
      <c r="VPC70" s="87"/>
      <c r="VPD70" s="87"/>
      <c r="VPE70" s="87"/>
      <c r="VPF70" s="87"/>
      <c r="VPG70" s="87"/>
      <c r="VPH70" s="87"/>
      <c r="VPI70" s="87"/>
      <c r="VPJ70" s="87"/>
      <c r="VPK70" s="87"/>
      <c r="VPQ70" s="87"/>
      <c r="VPR70" s="87"/>
      <c r="VPS70" s="87"/>
      <c r="VPT70" s="87"/>
      <c r="VPU70" s="87"/>
      <c r="VPV70" s="87"/>
      <c r="VPW70" s="87"/>
      <c r="VPX70" s="87"/>
      <c r="VPY70" s="87"/>
      <c r="VPZ70" s="87"/>
      <c r="VQF70" s="87"/>
      <c r="VQG70" s="87"/>
      <c r="VQH70" s="87"/>
      <c r="VQI70" s="87"/>
      <c r="VQJ70" s="87"/>
      <c r="VQK70" s="87"/>
      <c r="VQL70" s="87"/>
      <c r="VQM70" s="87"/>
      <c r="VQN70" s="87"/>
      <c r="VQO70" s="87"/>
      <c r="VQU70" s="87"/>
      <c r="VQV70" s="87"/>
      <c r="VQW70" s="87"/>
      <c r="VQX70" s="87"/>
      <c r="VQY70" s="87"/>
      <c r="VQZ70" s="87"/>
      <c r="VRA70" s="87"/>
      <c r="VRB70" s="87"/>
      <c r="VRC70" s="87"/>
      <c r="VRD70" s="87"/>
      <c r="VRJ70" s="87"/>
      <c r="VRK70" s="87"/>
      <c r="VRL70" s="87"/>
      <c r="VRM70" s="87"/>
      <c r="VRN70" s="87"/>
      <c r="VRO70" s="87"/>
      <c r="VRP70" s="87"/>
      <c r="VRQ70" s="87"/>
      <c r="VRR70" s="87"/>
      <c r="VRS70" s="87"/>
      <c r="VRY70" s="87"/>
      <c r="VRZ70" s="87"/>
      <c r="VSA70" s="87"/>
      <c r="VSB70" s="87"/>
      <c r="VSC70" s="87"/>
      <c r="VSD70" s="87"/>
      <c r="VSE70" s="87"/>
      <c r="VSF70" s="87"/>
      <c r="VSG70" s="87"/>
      <c r="VSH70" s="87"/>
      <c r="VSN70" s="87"/>
      <c r="VSO70" s="87"/>
      <c r="VSP70" s="87"/>
      <c r="VSQ70" s="87"/>
      <c r="VSR70" s="87"/>
      <c r="VSS70" s="87"/>
      <c r="VST70" s="87"/>
      <c r="VSU70" s="87"/>
      <c r="VSV70" s="87"/>
      <c r="VSW70" s="87"/>
      <c r="VTC70" s="87"/>
      <c r="VTD70" s="87"/>
      <c r="VTE70" s="87"/>
      <c r="VTF70" s="87"/>
      <c r="VTG70" s="87"/>
      <c r="VTH70" s="87"/>
      <c r="VTI70" s="87"/>
      <c r="VTJ70" s="87"/>
      <c r="VTK70" s="87"/>
      <c r="VTL70" s="87"/>
      <c r="VTR70" s="87"/>
      <c r="VTS70" s="87"/>
      <c r="VTT70" s="87"/>
      <c r="VTU70" s="87"/>
      <c r="VTV70" s="87"/>
      <c r="VTW70" s="87"/>
      <c r="VTX70" s="87"/>
      <c r="VTY70" s="87"/>
      <c r="VTZ70" s="87"/>
      <c r="VUA70" s="87"/>
      <c r="VUG70" s="87"/>
      <c r="VUH70" s="87"/>
      <c r="VUI70" s="87"/>
      <c r="VUJ70" s="87"/>
      <c r="VUK70" s="87"/>
      <c r="VUL70" s="87"/>
      <c r="VUM70" s="87"/>
      <c r="VUN70" s="87"/>
      <c r="VUO70" s="87"/>
      <c r="VUP70" s="87"/>
      <c r="VUV70" s="87"/>
      <c r="VUW70" s="87"/>
      <c r="VUX70" s="87"/>
      <c r="VUY70" s="87"/>
      <c r="VUZ70" s="87"/>
      <c r="VVA70" s="87"/>
      <c r="VVB70" s="87"/>
      <c r="VVC70" s="87"/>
      <c r="VVD70" s="87"/>
      <c r="VVE70" s="87"/>
      <c r="VVK70" s="87"/>
      <c r="VVL70" s="87"/>
      <c r="VVM70" s="87"/>
      <c r="VVN70" s="87"/>
      <c r="VVO70" s="87"/>
      <c r="VVP70" s="87"/>
      <c r="VVQ70" s="87"/>
      <c r="VVR70" s="87"/>
      <c r="VVS70" s="87"/>
      <c r="VVT70" s="87"/>
      <c r="VVZ70" s="87"/>
      <c r="VWA70" s="87"/>
      <c r="VWB70" s="87"/>
      <c r="VWC70" s="87"/>
      <c r="VWD70" s="87"/>
      <c r="VWE70" s="87"/>
      <c r="VWF70" s="87"/>
      <c r="VWG70" s="87"/>
      <c r="VWH70" s="87"/>
      <c r="VWI70" s="87"/>
      <c r="VWO70" s="87"/>
      <c r="VWP70" s="87"/>
      <c r="VWQ70" s="87"/>
      <c r="VWR70" s="87"/>
      <c r="VWS70" s="87"/>
      <c r="VWT70" s="87"/>
      <c r="VWU70" s="87"/>
      <c r="VWV70" s="87"/>
      <c r="VWW70" s="87"/>
      <c r="VWX70" s="87"/>
      <c r="VXD70" s="87"/>
      <c r="VXE70" s="87"/>
      <c r="VXF70" s="87"/>
      <c r="VXG70" s="87"/>
      <c r="VXH70" s="87"/>
      <c r="VXI70" s="87"/>
      <c r="VXJ70" s="87"/>
      <c r="VXK70" s="87"/>
      <c r="VXL70" s="87"/>
      <c r="VXM70" s="87"/>
      <c r="VXS70" s="87"/>
      <c r="VXT70" s="87"/>
      <c r="VXU70" s="87"/>
      <c r="VXV70" s="87"/>
      <c r="VXW70" s="87"/>
      <c r="VXX70" s="87"/>
      <c r="VXY70" s="87"/>
      <c r="VXZ70" s="87"/>
      <c r="VYA70" s="87"/>
      <c r="VYB70" s="87"/>
      <c r="VYH70" s="87"/>
      <c r="VYI70" s="87"/>
      <c r="VYJ70" s="87"/>
      <c r="VYK70" s="87"/>
      <c r="VYL70" s="87"/>
      <c r="VYM70" s="87"/>
      <c r="VYN70" s="87"/>
      <c r="VYO70" s="87"/>
      <c r="VYP70" s="87"/>
      <c r="VYQ70" s="87"/>
      <c r="VYW70" s="87"/>
      <c r="VYX70" s="87"/>
      <c r="VYY70" s="87"/>
      <c r="VYZ70" s="87"/>
      <c r="VZA70" s="87"/>
      <c r="VZB70" s="87"/>
      <c r="VZC70" s="87"/>
      <c r="VZD70" s="87"/>
      <c r="VZE70" s="87"/>
      <c r="VZF70" s="87"/>
      <c r="VZL70" s="87"/>
      <c r="VZM70" s="87"/>
      <c r="VZN70" s="87"/>
      <c r="VZO70" s="87"/>
      <c r="VZP70" s="87"/>
      <c r="VZQ70" s="87"/>
      <c r="VZR70" s="87"/>
      <c r="VZS70" s="87"/>
      <c r="VZT70" s="87"/>
      <c r="VZU70" s="87"/>
      <c r="WAA70" s="87"/>
      <c r="WAB70" s="87"/>
      <c r="WAC70" s="87"/>
      <c r="WAD70" s="87"/>
      <c r="WAE70" s="87"/>
      <c r="WAF70" s="87"/>
      <c r="WAG70" s="87"/>
      <c r="WAH70" s="87"/>
      <c r="WAI70" s="87"/>
      <c r="WAJ70" s="87"/>
      <c r="WAP70" s="87"/>
      <c r="WAQ70" s="87"/>
      <c r="WAR70" s="87"/>
      <c r="WAS70" s="87"/>
      <c r="WAT70" s="87"/>
      <c r="WAU70" s="87"/>
      <c r="WAV70" s="87"/>
      <c r="WAW70" s="87"/>
      <c r="WAX70" s="87"/>
      <c r="WAY70" s="87"/>
      <c r="WBE70" s="87"/>
      <c r="WBF70" s="87"/>
      <c r="WBG70" s="87"/>
      <c r="WBH70" s="87"/>
      <c r="WBI70" s="87"/>
    </row>
    <row r="71" spans="8:1019 1025:4094 4100:8189 8195:11264 11270:12284 12290:15359 15365:15609">
      <c r="H71" s="86"/>
      <c r="I71" s="86"/>
      <c r="J71" s="86"/>
      <c r="L71" s="87"/>
      <c r="N71" s="87"/>
      <c r="O71" s="87"/>
      <c r="P71" s="87"/>
      <c r="Q71" s="87"/>
      <c r="R71" s="86"/>
      <c r="S71" s="86"/>
      <c r="T71" s="86"/>
      <c r="U71" s="86"/>
      <c r="V71" s="86"/>
      <c r="Z71" s="86"/>
      <c r="AA71" s="86"/>
      <c r="AB71" s="86"/>
      <c r="AC71" s="86"/>
      <c r="AD71" s="86"/>
      <c r="AE71" s="86"/>
      <c r="AF71" s="86"/>
      <c r="AG71" s="87"/>
      <c r="AH71" s="86" t="s">
        <v>211</v>
      </c>
      <c r="AI71" s="150">
        <f>SUMIFS($L:$L,$G:$G,"Op",$I:$I,"&gt;0")</f>
        <v>0</v>
      </c>
      <c r="AJ71" s="87"/>
      <c r="AK71" s="87"/>
      <c r="AL71" s="153"/>
      <c r="AM71" s="87"/>
      <c r="AN71" s="86" t="s">
        <v>211</v>
      </c>
      <c r="AO71" s="150">
        <f>SUMIFS($L:$L,$G:$G,"Op",$I:$I,"&gt;0")</f>
        <v>0</v>
      </c>
      <c r="AP71" s="87"/>
      <c r="AQ71" s="158"/>
      <c r="AT71" s="87"/>
      <c r="AU71" s="87"/>
      <c r="AV71" s="87"/>
      <c r="AW71" s="87"/>
      <c r="AX71" s="87"/>
      <c r="AY71" s="87"/>
      <c r="AZ71" s="87"/>
      <c r="BA71" s="87"/>
      <c r="BB71" s="87"/>
      <c r="BC71" s="87"/>
      <c r="BD71" s="87"/>
      <c r="BE71" s="87"/>
      <c r="BF71" s="87"/>
      <c r="BG71" s="87"/>
      <c r="BM71" s="87"/>
      <c r="BN71" s="87"/>
      <c r="BO71" s="87"/>
      <c r="BP71" s="87"/>
      <c r="BQ71" s="87"/>
      <c r="BR71" s="87"/>
      <c r="BS71" s="87"/>
      <c r="BT71" s="87"/>
      <c r="BU71" s="87"/>
      <c r="BV71" s="87"/>
      <c r="CB71" s="87"/>
      <c r="CC71" s="87"/>
      <c r="CD71" s="87"/>
      <c r="CE71" s="87"/>
      <c r="CF71" s="87"/>
      <c r="CG71" s="87"/>
      <c r="CH71" s="87"/>
      <c r="CI71" s="87"/>
      <c r="CJ71" s="87"/>
      <c r="CK71" s="87"/>
      <c r="CQ71" s="87"/>
      <c r="CR71" s="87"/>
      <c r="CS71" s="87"/>
      <c r="CT71" s="87"/>
      <c r="CU71" s="87"/>
      <c r="CV71" s="87"/>
      <c r="CW71" s="87"/>
      <c r="CX71" s="87"/>
      <c r="CY71" s="87"/>
      <c r="CZ71" s="87"/>
      <c r="DF71" s="87"/>
      <c r="DG71" s="87"/>
      <c r="DH71" s="87"/>
      <c r="DI71" s="87"/>
      <c r="DJ71" s="87"/>
      <c r="DK71" s="87"/>
      <c r="DL71" s="87"/>
      <c r="DM71" s="87"/>
      <c r="DN71" s="87"/>
      <c r="DO71" s="87"/>
      <c r="DU71" s="87"/>
      <c r="DV71" s="87"/>
      <c r="DW71" s="87"/>
      <c r="DX71" s="87"/>
      <c r="DY71" s="87"/>
      <c r="DZ71" s="87"/>
      <c r="EA71" s="87"/>
      <c r="EB71" s="87"/>
      <c r="EC71" s="87"/>
      <c r="ED71" s="87"/>
      <c r="EJ71" s="87"/>
      <c r="EK71" s="87"/>
      <c r="EL71" s="87"/>
      <c r="EM71" s="87"/>
      <c r="EN71" s="87"/>
      <c r="EO71" s="87"/>
      <c r="EP71" s="87"/>
      <c r="EQ71" s="87"/>
      <c r="ER71" s="87"/>
      <c r="ES71" s="87"/>
      <c r="EY71" s="87"/>
      <c r="EZ71" s="87"/>
      <c r="FA71" s="87"/>
      <c r="FB71" s="87"/>
      <c r="FC71" s="87"/>
      <c r="FD71" s="87"/>
      <c r="FE71" s="87"/>
      <c r="FF71" s="87"/>
      <c r="FG71" s="87"/>
      <c r="FH71" s="87"/>
      <c r="FN71" s="87"/>
      <c r="FO71" s="87"/>
      <c r="FP71" s="87"/>
      <c r="FQ71" s="87"/>
      <c r="FR71" s="87"/>
      <c r="FS71" s="87"/>
      <c r="FT71" s="87"/>
      <c r="FU71" s="87"/>
      <c r="FV71" s="87"/>
      <c r="FW71" s="87"/>
      <c r="GC71" s="87"/>
      <c r="GD71" s="87"/>
      <c r="GE71" s="87"/>
      <c r="GF71" s="87"/>
      <c r="GG71" s="87"/>
      <c r="GH71" s="87"/>
      <c r="GI71" s="87"/>
      <c r="GJ71" s="87"/>
      <c r="GK71" s="87"/>
      <c r="GL71" s="87"/>
      <c r="GR71" s="87"/>
      <c r="GS71" s="87"/>
      <c r="GT71" s="87"/>
      <c r="GU71" s="87"/>
      <c r="GV71" s="87"/>
      <c r="GW71" s="87"/>
      <c r="GX71" s="87"/>
      <c r="GY71" s="87"/>
      <c r="GZ71" s="87"/>
      <c r="HA71" s="87"/>
      <c r="HG71" s="87"/>
      <c r="HH71" s="87"/>
      <c r="HI71" s="87"/>
      <c r="HJ71" s="87"/>
      <c r="HK71" s="87"/>
      <c r="HL71" s="87"/>
      <c r="HM71" s="87"/>
      <c r="HN71" s="87"/>
      <c r="HO71" s="87"/>
      <c r="HP71" s="87"/>
      <c r="HV71" s="87"/>
      <c r="HW71" s="87"/>
      <c r="HX71" s="87"/>
      <c r="HY71" s="87"/>
      <c r="HZ71" s="87"/>
      <c r="IA71" s="87"/>
      <c r="IB71" s="87"/>
      <c r="IC71" s="87"/>
      <c r="ID71" s="87"/>
      <c r="IE71" s="87"/>
      <c r="IK71" s="87"/>
      <c r="IL71" s="87"/>
      <c r="IM71" s="87"/>
      <c r="IN71" s="87"/>
      <c r="IO71" s="87"/>
      <c r="IP71" s="87"/>
      <c r="IQ71" s="87"/>
      <c r="IR71" s="87"/>
      <c r="IS71" s="87"/>
      <c r="IT71" s="87"/>
      <c r="IZ71" s="87"/>
      <c r="JA71" s="87"/>
      <c r="JB71" s="87"/>
      <c r="JC71" s="87"/>
      <c r="JD71" s="87"/>
      <c r="JE71" s="87"/>
      <c r="JF71" s="87"/>
      <c r="JG71" s="87"/>
      <c r="JH71" s="87"/>
      <c r="JI71" s="87"/>
      <c r="JO71" s="87"/>
      <c r="JP71" s="87"/>
      <c r="JQ71" s="87"/>
      <c r="JR71" s="87"/>
      <c r="JS71" s="87"/>
      <c r="JT71" s="87"/>
      <c r="JU71" s="87"/>
      <c r="JV71" s="87"/>
      <c r="JW71" s="87"/>
      <c r="JX71" s="87"/>
      <c r="KD71" s="87"/>
      <c r="KE71" s="87"/>
      <c r="KF71" s="87"/>
      <c r="KG71" s="87"/>
      <c r="KH71" s="87"/>
      <c r="KI71" s="87"/>
      <c r="KJ71" s="87"/>
      <c r="KK71" s="87"/>
      <c r="KL71" s="87"/>
      <c r="KM71" s="87"/>
      <c r="KS71" s="87"/>
      <c r="KT71" s="87"/>
      <c r="KU71" s="87"/>
      <c r="KV71" s="87"/>
      <c r="KW71" s="87"/>
      <c r="KX71" s="87"/>
      <c r="KY71" s="87"/>
      <c r="KZ71" s="87"/>
      <c r="LA71" s="87"/>
      <c r="LB71" s="87"/>
      <c r="LH71" s="87"/>
      <c r="LI71" s="87"/>
      <c r="LJ71" s="87"/>
      <c r="LK71" s="87"/>
      <c r="LL71" s="87"/>
      <c r="LM71" s="87"/>
      <c r="LN71" s="87"/>
      <c r="LO71" s="87"/>
      <c r="LP71" s="87"/>
      <c r="LQ71" s="87"/>
      <c r="LW71" s="87"/>
      <c r="LX71" s="87"/>
      <c r="LY71" s="87"/>
      <c r="LZ71" s="87"/>
      <c r="MA71" s="87"/>
      <c r="MB71" s="87"/>
      <c r="MC71" s="87"/>
      <c r="MD71" s="87"/>
      <c r="ME71" s="87"/>
      <c r="MF71" s="87"/>
      <c r="ML71" s="87"/>
      <c r="MM71" s="87"/>
      <c r="MN71" s="87"/>
      <c r="MO71" s="87"/>
      <c r="MP71" s="87"/>
      <c r="MQ71" s="87"/>
      <c r="MR71" s="87"/>
      <c r="MS71" s="87"/>
      <c r="MT71" s="87"/>
      <c r="MU71" s="87"/>
      <c r="NA71" s="87"/>
      <c r="NB71" s="87"/>
      <c r="NC71" s="87"/>
      <c r="ND71" s="87"/>
      <c r="NE71" s="87"/>
      <c r="NF71" s="87"/>
      <c r="NG71" s="87"/>
      <c r="NH71" s="87"/>
      <c r="NI71" s="87"/>
      <c r="NJ71" s="87"/>
      <c r="NP71" s="87"/>
      <c r="NQ71" s="87"/>
      <c r="NR71" s="87"/>
      <c r="NS71" s="87"/>
      <c r="NT71" s="87"/>
      <c r="NU71" s="87"/>
      <c r="NV71" s="87"/>
      <c r="NW71" s="87"/>
      <c r="NX71" s="87"/>
      <c r="NY71" s="87"/>
      <c r="OE71" s="87"/>
      <c r="OF71" s="87"/>
      <c r="OG71" s="87"/>
      <c r="OH71" s="87"/>
      <c r="OI71" s="87"/>
      <c r="OJ71" s="87"/>
      <c r="OK71" s="87"/>
      <c r="OL71" s="87"/>
      <c r="OM71" s="87"/>
      <c r="ON71" s="87"/>
      <c r="OT71" s="87"/>
      <c r="OU71" s="87"/>
      <c r="OV71" s="87"/>
      <c r="OW71" s="87"/>
      <c r="OX71" s="87"/>
      <c r="OY71" s="87"/>
      <c r="OZ71" s="87"/>
      <c r="PA71" s="87"/>
      <c r="PB71" s="87"/>
      <c r="PC71" s="87"/>
      <c r="PI71" s="87"/>
      <c r="PJ71" s="87"/>
      <c r="PK71" s="87"/>
      <c r="PL71" s="87"/>
      <c r="PM71" s="87"/>
      <c r="PN71" s="87"/>
      <c r="PO71" s="87"/>
      <c r="PP71" s="87"/>
      <c r="PQ71" s="87"/>
      <c r="PR71" s="87"/>
      <c r="PX71" s="87"/>
      <c r="PY71" s="87"/>
      <c r="PZ71" s="87"/>
      <c r="QA71" s="87"/>
      <c r="QB71" s="87"/>
      <c r="QC71" s="87"/>
      <c r="QD71" s="87"/>
      <c r="QE71" s="87"/>
      <c r="QF71" s="87"/>
      <c r="QG71" s="87"/>
      <c r="QM71" s="87"/>
      <c r="QN71" s="87"/>
      <c r="QO71" s="87"/>
      <c r="QP71" s="87"/>
      <c r="QQ71" s="87"/>
      <c r="QR71" s="87"/>
      <c r="QS71" s="87"/>
      <c r="QT71" s="87"/>
      <c r="QU71" s="87"/>
      <c r="QV71" s="87"/>
      <c r="RB71" s="87"/>
      <c r="RC71" s="87"/>
      <c r="RD71" s="87"/>
      <c r="RE71" s="87"/>
      <c r="RF71" s="87"/>
      <c r="RG71" s="87"/>
      <c r="RH71" s="87"/>
      <c r="RI71" s="87"/>
      <c r="RJ71" s="87"/>
      <c r="RK71" s="87"/>
      <c r="RQ71" s="87"/>
      <c r="RR71" s="87"/>
      <c r="RS71" s="87"/>
      <c r="RT71" s="87"/>
      <c r="RU71" s="87"/>
      <c r="RV71" s="87"/>
      <c r="RW71" s="87"/>
      <c r="RX71" s="87"/>
      <c r="RY71" s="87"/>
      <c r="RZ71" s="87"/>
      <c r="SF71" s="87"/>
      <c r="SG71" s="87"/>
      <c r="SH71" s="87"/>
      <c r="SI71" s="87"/>
      <c r="SJ71" s="87"/>
      <c r="SK71" s="87"/>
      <c r="SL71" s="87"/>
      <c r="SM71" s="87"/>
      <c r="SN71" s="87"/>
      <c r="SO71" s="87"/>
      <c r="SU71" s="87"/>
      <c r="SV71" s="87"/>
      <c r="SW71" s="87"/>
      <c r="SX71" s="87"/>
      <c r="SY71" s="87"/>
      <c r="SZ71" s="87"/>
      <c r="TA71" s="87"/>
      <c r="TB71" s="87"/>
      <c r="TC71" s="87"/>
      <c r="TD71" s="87"/>
      <c r="TJ71" s="87"/>
      <c r="TK71" s="87"/>
      <c r="TL71" s="87"/>
      <c r="TM71" s="87"/>
      <c r="TN71" s="87"/>
      <c r="TO71" s="87"/>
      <c r="TP71" s="87"/>
      <c r="TQ71" s="87"/>
      <c r="TR71" s="87"/>
      <c r="TS71" s="87"/>
      <c r="TY71" s="87"/>
      <c r="TZ71" s="87"/>
      <c r="UA71" s="87"/>
      <c r="UB71" s="87"/>
      <c r="UC71" s="87"/>
      <c r="UD71" s="87"/>
      <c r="UE71" s="87"/>
      <c r="UF71" s="87"/>
      <c r="UG71" s="87"/>
      <c r="UH71" s="87"/>
      <c r="UN71" s="87"/>
      <c r="UO71" s="87"/>
      <c r="UP71" s="87"/>
      <c r="UQ71" s="87"/>
      <c r="UR71" s="87"/>
      <c r="US71" s="87"/>
      <c r="UT71" s="87"/>
      <c r="UU71" s="87"/>
      <c r="UV71" s="87"/>
      <c r="UW71" s="87"/>
      <c r="VC71" s="87"/>
      <c r="VD71" s="87"/>
      <c r="VE71" s="87"/>
      <c r="VF71" s="87"/>
      <c r="VG71" s="87"/>
      <c r="VH71" s="87"/>
      <c r="VI71" s="87"/>
      <c r="VJ71" s="87"/>
      <c r="VK71" s="87"/>
      <c r="VL71" s="87"/>
      <c r="VR71" s="87"/>
      <c r="VS71" s="87"/>
      <c r="VT71" s="87"/>
      <c r="VU71" s="87"/>
      <c r="VV71" s="87"/>
      <c r="VW71" s="87"/>
      <c r="VX71" s="87"/>
      <c r="VY71" s="87"/>
      <c r="VZ71" s="87"/>
      <c r="WA71" s="87"/>
      <c r="WG71" s="87"/>
      <c r="WH71" s="87"/>
      <c r="WI71" s="87"/>
      <c r="WJ71" s="87"/>
      <c r="WK71" s="87"/>
      <c r="WL71" s="87"/>
      <c r="WM71" s="87"/>
      <c r="WN71" s="87"/>
      <c r="WO71" s="87"/>
      <c r="WP71" s="87"/>
      <c r="WV71" s="87"/>
      <c r="WW71" s="87"/>
      <c r="WX71" s="87"/>
      <c r="WY71" s="87"/>
      <c r="WZ71" s="87"/>
      <c r="XA71" s="87"/>
      <c r="XB71" s="87"/>
      <c r="XC71" s="87"/>
      <c r="XD71" s="87"/>
      <c r="XE71" s="87"/>
      <c r="XK71" s="87"/>
      <c r="XL71" s="87"/>
      <c r="XM71" s="87"/>
      <c r="XN71" s="87"/>
      <c r="XO71" s="87"/>
      <c r="XP71" s="87"/>
      <c r="XQ71" s="87"/>
      <c r="XR71" s="87"/>
      <c r="XS71" s="87"/>
      <c r="XT71" s="87"/>
      <c r="XZ71" s="87"/>
      <c r="YA71" s="87"/>
      <c r="YB71" s="87"/>
      <c r="YC71" s="87"/>
      <c r="YD71" s="87"/>
      <c r="YE71" s="87"/>
      <c r="YF71" s="87"/>
      <c r="YG71" s="87"/>
      <c r="YH71" s="87"/>
      <c r="YI71" s="87"/>
      <c r="YO71" s="87"/>
      <c r="YP71" s="87"/>
      <c r="YQ71" s="87"/>
      <c r="YR71" s="87"/>
      <c r="YS71" s="87"/>
      <c r="YT71" s="87"/>
      <c r="YU71" s="87"/>
      <c r="YV71" s="87"/>
      <c r="YW71" s="87"/>
      <c r="YX71" s="87"/>
      <c r="ZD71" s="87"/>
      <c r="ZE71" s="87"/>
      <c r="ZF71" s="87"/>
      <c r="ZG71" s="87"/>
      <c r="ZH71" s="87"/>
      <c r="ZI71" s="87"/>
      <c r="ZJ71" s="87"/>
      <c r="ZK71" s="87"/>
      <c r="ZL71" s="87"/>
      <c r="ZM71" s="87"/>
      <c r="ZS71" s="87"/>
      <c r="ZT71" s="87"/>
      <c r="ZU71" s="87"/>
      <c r="ZV71" s="87"/>
      <c r="ZW71" s="87"/>
      <c r="ZX71" s="87"/>
      <c r="ZY71" s="87"/>
      <c r="ZZ71" s="87"/>
      <c r="AAA71" s="87"/>
      <c r="AAB71" s="87"/>
      <c r="AAH71" s="87"/>
      <c r="AAI71" s="87"/>
      <c r="AAJ71" s="87"/>
      <c r="AAK71" s="87"/>
      <c r="AAL71" s="87"/>
      <c r="AAM71" s="87"/>
      <c r="AAN71" s="87"/>
      <c r="AAO71" s="87"/>
      <c r="AAP71" s="87"/>
      <c r="AAQ71" s="87"/>
      <c r="AAW71" s="87"/>
      <c r="AAX71" s="87"/>
      <c r="AAY71" s="87"/>
      <c r="AAZ71" s="87"/>
      <c r="ABA71" s="87"/>
      <c r="ABB71" s="87"/>
      <c r="ABC71" s="87"/>
      <c r="ABD71" s="87"/>
      <c r="ABE71" s="87"/>
      <c r="ABF71" s="87"/>
      <c r="ABL71" s="87"/>
      <c r="ABM71" s="87"/>
      <c r="ABN71" s="87"/>
      <c r="ABO71" s="87"/>
      <c r="ABP71" s="87"/>
      <c r="ABQ71" s="87"/>
      <c r="ABR71" s="87"/>
      <c r="ABS71" s="87"/>
      <c r="ABT71" s="87"/>
      <c r="ABU71" s="87"/>
      <c r="ACA71" s="87"/>
      <c r="ACB71" s="87"/>
      <c r="ACC71" s="87"/>
      <c r="ACD71" s="87"/>
      <c r="ACE71" s="87"/>
      <c r="ACF71" s="87"/>
      <c r="ACG71" s="87"/>
      <c r="ACH71" s="87"/>
      <c r="ACI71" s="87"/>
      <c r="ACJ71" s="87"/>
      <c r="ACP71" s="87"/>
      <c r="ACQ71" s="87"/>
      <c r="ACR71" s="87"/>
      <c r="ACS71" s="87"/>
      <c r="ACT71" s="87"/>
      <c r="ACU71" s="87"/>
      <c r="ACV71" s="87"/>
      <c r="ACW71" s="87"/>
      <c r="ACX71" s="87"/>
      <c r="ACY71" s="87"/>
      <c r="ADE71" s="87"/>
      <c r="ADF71" s="87"/>
      <c r="ADG71" s="87"/>
      <c r="ADH71" s="87"/>
      <c r="ADI71" s="87"/>
      <c r="ADJ71" s="87"/>
      <c r="ADK71" s="87"/>
      <c r="ADL71" s="87"/>
      <c r="ADM71" s="87"/>
      <c r="ADN71" s="87"/>
      <c r="ADT71" s="87"/>
      <c r="ADU71" s="87"/>
      <c r="ADV71" s="87"/>
      <c r="ADW71" s="87"/>
      <c r="ADX71" s="87"/>
      <c r="ADY71" s="87"/>
      <c r="ADZ71" s="87"/>
      <c r="AEA71" s="87"/>
      <c r="AEB71" s="87"/>
      <c r="AEC71" s="87"/>
      <c r="AEI71" s="87"/>
      <c r="AEJ71" s="87"/>
      <c r="AEK71" s="87"/>
      <c r="AEL71" s="87"/>
      <c r="AEM71" s="87"/>
      <c r="AEN71" s="87"/>
      <c r="AEO71" s="87"/>
      <c r="AEP71" s="87"/>
      <c r="AEQ71" s="87"/>
      <c r="AER71" s="87"/>
      <c r="AEX71" s="87"/>
      <c r="AEY71" s="87"/>
      <c r="AEZ71" s="87"/>
      <c r="AFA71" s="87"/>
      <c r="AFB71" s="87"/>
      <c r="AFC71" s="87"/>
      <c r="AFD71" s="87"/>
      <c r="AFE71" s="87"/>
      <c r="AFF71" s="87"/>
      <c r="AFG71" s="87"/>
      <c r="AFM71" s="87"/>
      <c r="AFN71" s="87"/>
      <c r="AFO71" s="87"/>
      <c r="AFP71" s="87"/>
      <c r="AFQ71" s="87"/>
      <c r="AFR71" s="87"/>
      <c r="AFS71" s="87"/>
      <c r="AFT71" s="87"/>
      <c r="AFU71" s="87"/>
      <c r="AFV71" s="87"/>
      <c r="AGB71" s="87"/>
      <c r="AGC71" s="87"/>
      <c r="AGD71" s="87"/>
      <c r="AGE71" s="87"/>
      <c r="AGF71" s="87"/>
      <c r="AGG71" s="87"/>
      <c r="AGH71" s="87"/>
      <c r="AGI71" s="87"/>
      <c r="AGJ71" s="87"/>
      <c r="AGK71" s="87"/>
      <c r="AGQ71" s="87"/>
      <c r="AGR71" s="87"/>
      <c r="AGS71" s="87"/>
      <c r="AGT71" s="87"/>
      <c r="AGU71" s="87"/>
      <c r="AGV71" s="87"/>
      <c r="AGW71" s="87"/>
      <c r="AGX71" s="87"/>
      <c r="AGY71" s="87"/>
      <c r="AGZ71" s="87"/>
      <c r="AHF71" s="87"/>
      <c r="AHG71" s="87"/>
      <c r="AHH71" s="87"/>
      <c r="AHI71" s="87"/>
      <c r="AHJ71" s="87"/>
      <c r="AHK71" s="87"/>
      <c r="AHL71" s="87"/>
      <c r="AHM71" s="87"/>
      <c r="AHN71" s="87"/>
      <c r="AHO71" s="87"/>
      <c r="AHU71" s="87"/>
      <c r="AHV71" s="87"/>
      <c r="AHW71" s="87"/>
      <c r="AHX71" s="87"/>
      <c r="AHY71" s="87"/>
      <c r="AHZ71" s="87"/>
      <c r="AIA71" s="87"/>
      <c r="AIB71" s="87"/>
      <c r="AIC71" s="87"/>
      <c r="AID71" s="87"/>
      <c r="AIJ71" s="87"/>
      <c r="AIK71" s="87"/>
      <c r="AIL71" s="87"/>
      <c r="AIM71" s="87"/>
      <c r="AIN71" s="87"/>
      <c r="AIO71" s="87"/>
      <c r="AIP71" s="87"/>
      <c r="AIQ71" s="87"/>
      <c r="AIR71" s="87"/>
      <c r="AIS71" s="87"/>
      <c r="AIY71" s="87"/>
      <c r="AIZ71" s="87"/>
      <c r="AJA71" s="87"/>
      <c r="AJB71" s="87"/>
      <c r="AJC71" s="87"/>
      <c r="AJD71" s="87"/>
      <c r="AJE71" s="87"/>
      <c r="AJF71" s="87"/>
      <c r="AJG71" s="87"/>
      <c r="AJH71" s="87"/>
      <c r="AJN71" s="87"/>
      <c r="AJO71" s="87"/>
      <c r="AJP71" s="87"/>
      <c r="AJQ71" s="87"/>
      <c r="AJR71" s="87"/>
      <c r="AJS71" s="87"/>
      <c r="AJT71" s="87"/>
      <c r="AJU71" s="87"/>
      <c r="AJV71" s="87"/>
      <c r="AJW71" s="87"/>
      <c r="AKC71" s="87"/>
      <c r="AKD71" s="87"/>
      <c r="AKE71" s="87"/>
      <c r="AKF71" s="87"/>
      <c r="AKG71" s="87"/>
      <c r="AKH71" s="87"/>
      <c r="AKI71" s="87"/>
      <c r="AKJ71" s="87"/>
      <c r="AKK71" s="87"/>
      <c r="AKL71" s="87"/>
      <c r="AKR71" s="87"/>
      <c r="AKS71" s="87"/>
      <c r="AKT71" s="87"/>
      <c r="AKU71" s="87"/>
      <c r="AKV71" s="87"/>
      <c r="AKW71" s="87"/>
      <c r="AKX71" s="87"/>
      <c r="AKY71" s="87"/>
      <c r="AKZ71" s="87"/>
      <c r="ALA71" s="87"/>
      <c r="ALG71" s="87"/>
      <c r="ALH71" s="87"/>
      <c r="ALI71" s="87"/>
      <c r="ALJ71" s="87"/>
      <c r="ALK71" s="87"/>
      <c r="ALL71" s="87"/>
      <c r="ALM71" s="87"/>
      <c r="ALN71" s="87"/>
      <c r="ALO71" s="87"/>
      <c r="ALP71" s="87"/>
      <c r="ALV71" s="87"/>
      <c r="ALW71" s="87"/>
      <c r="ALX71" s="87"/>
      <c r="ALY71" s="87"/>
      <c r="ALZ71" s="87"/>
      <c r="AMA71" s="87"/>
      <c r="AMB71" s="87"/>
      <c r="AMC71" s="87"/>
      <c r="AMD71" s="87"/>
      <c r="AME71" s="87"/>
      <c r="AMK71" s="87"/>
      <c r="AML71" s="87"/>
      <c r="AMM71" s="87"/>
      <c r="AMN71" s="87"/>
      <c r="AMO71" s="87"/>
      <c r="AMP71" s="87"/>
      <c r="AMQ71" s="87"/>
      <c r="AMR71" s="87"/>
      <c r="AMS71" s="87"/>
      <c r="AMT71" s="87"/>
      <c r="AMZ71" s="87"/>
      <c r="ANA71" s="87"/>
      <c r="ANB71" s="87"/>
      <c r="ANC71" s="87"/>
      <c r="AND71" s="87"/>
      <c r="ANE71" s="87"/>
      <c r="ANF71" s="87"/>
      <c r="ANG71" s="87"/>
      <c r="ANH71" s="87"/>
      <c r="ANI71" s="87"/>
      <c r="ANO71" s="87"/>
      <c r="ANP71" s="87"/>
      <c r="ANQ71" s="87"/>
      <c r="ANR71" s="87"/>
      <c r="ANS71" s="87"/>
      <c r="ANT71" s="87"/>
      <c r="ANU71" s="87"/>
      <c r="ANV71" s="87"/>
      <c r="ANW71" s="87"/>
      <c r="ANX71" s="87"/>
      <c r="AOD71" s="87"/>
      <c r="AOE71" s="87"/>
      <c r="AOF71" s="87"/>
      <c r="AOG71" s="87"/>
      <c r="AOH71" s="87"/>
      <c r="AOI71" s="87"/>
      <c r="AOJ71" s="87"/>
      <c r="AOK71" s="87"/>
      <c r="AOL71" s="87"/>
      <c r="AOM71" s="87"/>
      <c r="AOS71" s="87"/>
      <c r="AOT71" s="87"/>
      <c r="AOU71" s="87"/>
      <c r="AOV71" s="87"/>
      <c r="AOW71" s="87"/>
      <c r="AOX71" s="87"/>
      <c r="AOY71" s="87"/>
      <c r="AOZ71" s="87"/>
      <c r="APA71" s="87"/>
      <c r="APB71" s="87"/>
      <c r="APH71" s="87"/>
      <c r="API71" s="87"/>
      <c r="APJ71" s="87"/>
      <c r="APK71" s="87"/>
      <c r="APL71" s="87"/>
      <c r="APM71" s="87"/>
      <c r="APN71" s="87"/>
      <c r="APO71" s="87"/>
      <c r="APP71" s="87"/>
      <c r="APQ71" s="87"/>
      <c r="APW71" s="87"/>
      <c r="APX71" s="87"/>
      <c r="APY71" s="87"/>
      <c r="APZ71" s="87"/>
      <c r="AQA71" s="87"/>
      <c r="AQB71" s="87"/>
      <c r="AQC71" s="87"/>
      <c r="AQD71" s="87"/>
      <c r="AQE71" s="87"/>
      <c r="AQF71" s="87"/>
      <c r="AQL71" s="87"/>
      <c r="AQM71" s="87"/>
      <c r="AQN71" s="87"/>
      <c r="AQO71" s="87"/>
      <c r="AQP71" s="87"/>
      <c r="AQQ71" s="87"/>
      <c r="AQR71" s="87"/>
      <c r="AQS71" s="87"/>
      <c r="AQT71" s="87"/>
      <c r="AQU71" s="87"/>
      <c r="ARA71" s="87"/>
      <c r="ARB71" s="87"/>
      <c r="ARC71" s="87"/>
      <c r="ARD71" s="87"/>
      <c r="ARE71" s="87"/>
      <c r="ARF71" s="87"/>
      <c r="ARG71" s="87"/>
      <c r="ARH71" s="87"/>
      <c r="ARI71" s="87"/>
      <c r="ARJ71" s="87"/>
      <c r="ARP71" s="87"/>
      <c r="ARQ71" s="87"/>
      <c r="ARR71" s="87"/>
      <c r="ARS71" s="87"/>
      <c r="ART71" s="87"/>
      <c r="ARU71" s="87"/>
      <c r="ARV71" s="87"/>
      <c r="ARW71" s="87"/>
      <c r="ARX71" s="87"/>
      <c r="ARY71" s="87"/>
      <c r="ASE71" s="87"/>
      <c r="ASF71" s="87"/>
      <c r="ASG71" s="87"/>
      <c r="ASH71" s="87"/>
      <c r="ASI71" s="87"/>
      <c r="ASJ71" s="87"/>
      <c r="ASK71" s="87"/>
      <c r="ASL71" s="87"/>
      <c r="ASM71" s="87"/>
      <c r="ASN71" s="87"/>
      <c r="AST71" s="87"/>
      <c r="ASU71" s="87"/>
      <c r="ASV71" s="87"/>
      <c r="ASW71" s="87"/>
      <c r="ASX71" s="87"/>
      <c r="ASY71" s="87"/>
      <c r="ASZ71" s="87"/>
      <c r="ATA71" s="87"/>
      <c r="ATB71" s="87"/>
      <c r="ATC71" s="87"/>
      <c r="ATI71" s="87"/>
      <c r="ATJ71" s="87"/>
      <c r="ATK71" s="87"/>
      <c r="ATL71" s="87"/>
      <c r="ATM71" s="87"/>
      <c r="ATN71" s="87"/>
      <c r="ATO71" s="87"/>
      <c r="ATP71" s="87"/>
      <c r="ATQ71" s="87"/>
      <c r="ATR71" s="87"/>
      <c r="ATX71" s="87"/>
      <c r="ATY71" s="87"/>
      <c r="ATZ71" s="87"/>
      <c r="AUA71" s="87"/>
      <c r="AUB71" s="87"/>
      <c r="AUC71" s="87"/>
      <c r="AUD71" s="87"/>
      <c r="AUE71" s="87"/>
      <c r="AUF71" s="87"/>
      <c r="AUG71" s="87"/>
      <c r="AUM71" s="87"/>
      <c r="AUN71" s="87"/>
      <c r="AUO71" s="87"/>
      <c r="AUP71" s="87"/>
      <c r="AUQ71" s="87"/>
      <c r="AUR71" s="87"/>
      <c r="AUS71" s="87"/>
      <c r="AUT71" s="87"/>
      <c r="AUU71" s="87"/>
      <c r="AUV71" s="87"/>
      <c r="AVB71" s="87"/>
      <c r="AVC71" s="87"/>
      <c r="AVD71" s="87"/>
      <c r="AVE71" s="87"/>
      <c r="AVF71" s="87"/>
      <c r="AVG71" s="87"/>
      <c r="AVH71" s="87"/>
      <c r="AVI71" s="87"/>
      <c r="AVJ71" s="87"/>
      <c r="AVK71" s="87"/>
      <c r="AVQ71" s="87"/>
      <c r="AVR71" s="87"/>
      <c r="AVS71" s="87"/>
      <c r="AVT71" s="87"/>
      <c r="AVU71" s="87"/>
      <c r="AVV71" s="87"/>
      <c r="AVW71" s="87"/>
      <c r="AVX71" s="87"/>
      <c r="AVY71" s="87"/>
      <c r="AVZ71" s="87"/>
      <c r="AWF71" s="87"/>
      <c r="AWG71" s="87"/>
      <c r="AWH71" s="87"/>
      <c r="AWI71" s="87"/>
      <c r="AWJ71" s="87"/>
      <c r="AWK71" s="87"/>
      <c r="AWL71" s="87"/>
      <c r="AWM71" s="87"/>
      <c r="AWN71" s="87"/>
      <c r="AWO71" s="87"/>
      <c r="AWU71" s="87"/>
      <c r="AWV71" s="87"/>
      <c r="AWW71" s="87"/>
      <c r="AWX71" s="87"/>
      <c r="AWY71" s="87"/>
      <c r="AWZ71" s="87"/>
      <c r="AXA71" s="87"/>
      <c r="AXB71" s="87"/>
      <c r="AXC71" s="87"/>
      <c r="AXD71" s="87"/>
      <c r="AXJ71" s="87"/>
      <c r="AXK71" s="87"/>
      <c r="AXL71" s="87"/>
      <c r="AXM71" s="87"/>
      <c r="AXN71" s="87"/>
      <c r="AXO71" s="87"/>
      <c r="AXP71" s="87"/>
      <c r="AXQ71" s="87"/>
      <c r="AXR71" s="87"/>
      <c r="AXS71" s="87"/>
      <c r="AXY71" s="87"/>
      <c r="AXZ71" s="87"/>
      <c r="AYA71" s="87"/>
      <c r="AYB71" s="87"/>
      <c r="AYC71" s="87"/>
      <c r="AYD71" s="87"/>
      <c r="AYE71" s="87"/>
      <c r="AYF71" s="87"/>
      <c r="AYG71" s="87"/>
      <c r="AYH71" s="87"/>
      <c r="AYN71" s="87"/>
      <c r="AYO71" s="87"/>
      <c r="AYP71" s="87"/>
      <c r="AYQ71" s="87"/>
      <c r="AYR71" s="87"/>
      <c r="AYS71" s="87"/>
      <c r="AYT71" s="87"/>
      <c r="AYU71" s="87"/>
      <c r="AYV71" s="87"/>
      <c r="AYW71" s="87"/>
      <c r="AZC71" s="87"/>
      <c r="AZD71" s="87"/>
      <c r="AZE71" s="87"/>
      <c r="AZF71" s="87"/>
      <c r="AZG71" s="87"/>
      <c r="AZH71" s="87"/>
      <c r="AZI71" s="87"/>
      <c r="AZJ71" s="87"/>
      <c r="AZK71" s="87"/>
      <c r="AZL71" s="87"/>
      <c r="AZR71" s="87"/>
      <c r="AZS71" s="87"/>
      <c r="AZT71" s="87"/>
      <c r="AZU71" s="87"/>
      <c r="AZV71" s="87"/>
      <c r="AZW71" s="87"/>
      <c r="AZX71" s="87"/>
      <c r="AZY71" s="87"/>
      <c r="AZZ71" s="87"/>
      <c r="BAA71" s="87"/>
      <c r="BAG71" s="87"/>
      <c r="BAH71" s="87"/>
      <c r="BAI71" s="87"/>
      <c r="BAJ71" s="87"/>
      <c r="BAK71" s="87"/>
      <c r="BAL71" s="87"/>
      <c r="BAM71" s="87"/>
      <c r="BAN71" s="87"/>
      <c r="BAO71" s="87"/>
      <c r="BAP71" s="87"/>
      <c r="BAV71" s="87"/>
      <c r="BAW71" s="87"/>
      <c r="BAX71" s="87"/>
      <c r="BAY71" s="87"/>
      <c r="BAZ71" s="87"/>
      <c r="BBA71" s="87"/>
      <c r="BBB71" s="87"/>
      <c r="BBC71" s="87"/>
      <c r="BBD71" s="87"/>
      <c r="BBE71" s="87"/>
      <c r="BBK71" s="87"/>
      <c r="BBL71" s="87"/>
      <c r="BBM71" s="87"/>
      <c r="BBN71" s="87"/>
      <c r="BBO71" s="87"/>
      <c r="BBP71" s="87"/>
      <c r="BBQ71" s="87"/>
      <c r="BBR71" s="87"/>
      <c r="BBS71" s="87"/>
      <c r="BBT71" s="87"/>
      <c r="BBZ71" s="87"/>
      <c r="BCA71" s="87"/>
      <c r="BCB71" s="87"/>
      <c r="BCC71" s="87"/>
      <c r="BCD71" s="87"/>
      <c r="BCE71" s="87"/>
      <c r="BCF71" s="87"/>
      <c r="BCG71" s="87"/>
      <c r="BCH71" s="87"/>
      <c r="BCI71" s="87"/>
      <c r="BCO71" s="87"/>
      <c r="BCP71" s="87"/>
      <c r="BCQ71" s="87"/>
      <c r="BCR71" s="87"/>
      <c r="BCS71" s="87"/>
      <c r="BCT71" s="87"/>
      <c r="BCU71" s="87"/>
      <c r="BCV71" s="87"/>
      <c r="BCW71" s="87"/>
      <c r="BCX71" s="87"/>
      <c r="BDD71" s="87"/>
      <c r="BDE71" s="87"/>
      <c r="BDF71" s="87"/>
      <c r="BDG71" s="87"/>
      <c r="BDH71" s="87"/>
      <c r="BDI71" s="87"/>
      <c r="BDJ71" s="87"/>
      <c r="BDK71" s="87"/>
      <c r="BDL71" s="87"/>
      <c r="BDM71" s="87"/>
      <c r="BDS71" s="87"/>
      <c r="BDT71" s="87"/>
      <c r="BDU71" s="87"/>
      <c r="BDV71" s="87"/>
      <c r="BDW71" s="87"/>
      <c r="BDX71" s="87"/>
      <c r="BDY71" s="87"/>
      <c r="BDZ71" s="87"/>
      <c r="BEA71" s="87"/>
      <c r="BEB71" s="87"/>
      <c r="BEH71" s="87"/>
      <c r="BEI71" s="87"/>
      <c r="BEJ71" s="87"/>
      <c r="BEK71" s="87"/>
      <c r="BEL71" s="87"/>
      <c r="BEM71" s="87"/>
      <c r="BEN71" s="87"/>
      <c r="BEO71" s="87"/>
      <c r="BEP71" s="87"/>
      <c r="BEQ71" s="87"/>
      <c r="BEW71" s="87"/>
      <c r="BEX71" s="87"/>
      <c r="BEY71" s="87"/>
      <c r="BEZ71" s="87"/>
      <c r="BFA71" s="87"/>
      <c r="BFB71" s="87"/>
      <c r="BFC71" s="87"/>
      <c r="BFD71" s="87"/>
      <c r="BFE71" s="87"/>
      <c r="BFF71" s="87"/>
      <c r="BFL71" s="87"/>
      <c r="BFM71" s="87"/>
      <c r="BFN71" s="87"/>
      <c r="BFO71" s="87"/>
      <c r="BFP71" s="87"/>
      <c r="BFQ71" s="87"/>
      <c r="BFR71" s="87"/>
      <c r="BFS71" s="87"/>
      <c r="BFT71" s="87"/>
      <c r="BFU71" s="87"/>
      <c r="BGA71" s="87"/>
      <c r="BGB71" s="87"/>
      <c r="BGC71" s="87"/>
      <c r="BGD71" s="87"/>
      <c r="BGE71" s="87"/>
      <c r="BGF71" s="87"/>
      <c r="BGG71" s="87"/>
      <c r="BGH71" s="87"/>
      <c r="BGI71" s="87"/>
      <c r="BGJ71" s="87"/>
      <c r="BGP71" s="87"/>
      <c r="BGQ71" s="87"/>
      <c r="BGR71" s="87"/>
      <c r="BGS71" s="87"/>
      <c r="BGT71" s="87"/>
      <c r="BGU71" s="87"/>
      <c r="BGV71" s="87"/>
      <c r="BGW71" s="87"/>
      <c r="BGX71" s="87"/>
      <c r="BGY71" s="87"/>
      <c r="BHE71" s="87"/>
      <c r="BHF71" s="87"/>
      <c r="BHG71" s="87"/>
      <c r="BHH71" s="87"/>
      <c r="BHI71" s="87"/>
      <c r="BHJ71" s="87"/>
      <c r="BHK71" s="87"/>
      <c r="BHL71" s="87"/>
      <c r="BHM71" s="87"/>
      <c r="BHN71" s="87"/>
      <c r="BHT71" s="87"/>
      <c r="BHU71" s="87"/>
      <c r="BHV71" s="87"/>
      <c r="BHW71" s="87"/>
      <c r="BHX71" s="87"/>
      <c r="BHY71" s="87"/>
      <c r="BHZ71" s="87"/>
      <c r="BIA71" s="87"/>
      <c r="BIB71" s="87"/>
      <c r="BIC71" s="87"/>
      <c r="BII71" s="87"/>
      <c r="BIJ71" s="87"/>
      <c r="BIK71" s="87"/>
      <c r="BIL71" s="87"/>
      <c r="BIM71" s="87"/>
      <c r="BIN71" s="87"/>
      <c r="BIO71" s="87"/>
      <c r="BIP71" s="87"/>
      <c r="BIQ71" s="87"/>
      <c r="BIR71" s="87"/>
      <c r="BIX71" s="87"/>
      <c r="BIY71" s="87"/>
      <c r="BIZ71" s="87"/>
      <c r="BJA71" s="87"/>
      <c r="BJB71" s="87"/>
      <c r="BJC71" s="87"/>
      <c r="BJD71" s="87"/>
      <c r="BJE71" s="87"/>
      <c r="BJF71" s="87"/>
      <c r="BJG71" s="87"/>
      <c r="BJM71" s="87"/>
      <c r="BJN71" s="87"/>
      <c r="BJO71" s="87"/>
      <c r="BJP71" s="87"/>
      <c r="BJQ71" s="87"/>
      <c r="BJR71" s="87"/>
      <c r="BJS71" s="87"/>
      <c r="BJT71" s="87"/>
      <c r="BJU71" s="87"/>
      <c r="BJV71" s="87"/>
      <c r="BKB71" s="87"/>
      <c r="BKC71" s="87"/>
      <c r="BKD71" s="87"/>
      <c r="BKE71" s="87"/>
      <c r="BKF71" s="87"/>
      <c r="BKG71" s="87"/>
      <c r="BKH71" s="87"/>
      <c r="BKI71" s="87"/>
      <c r="BKJ71" s="87"/>
      <c r="BKK71" s="87"/>
      <c r="BKQ71" s="87"/>
      <c r="BKR71" s="87"/>
      <c r="BKS71" s="87"/>
      <c r="BKT71" s="87"/>
      <c r="BKU71" s="87"/>
      <c r="BKV71" s="87"/>
      <c r="BKW71" s="87"/>
      <c r="BKX71" s="87"/>
      <c r="BKY71" s="87"/>
      <c r="BKZ71" s="87"/>
      <c r="BLF71" s="87"/>
      <c r="BLG71" s="87"/>
      <c r="BLH71" s="87"/>
      <c r="BLI71" s="87"/>
      <c r="BLJ71" s="87"/>
      <c r="BLK71" s="87"/>
      <c r="BLL71" s="87"/>
      <c r="BLM71" s="87"/>
      <c r="BLN71" s="87"/>
      <c r="BLO71" s="87"/>
      <c r="BLU71" s="87"/>
      <c r="BLV71" s="87"/>
      <c r="BLW71" s="87"/>
      <c r="BLX71" s="87"/>
      <c r="BLY71" s="87"/>
      <c r="BLZ71" s="87"/>
      <c r="BMA71" s="87"/>
      <c r="BMB71" s="87"/>
      <c r="BMC71" s="87"/>
      <c r="BMD71" s="87"/>
      <c r="BMJ71" s="87"/>
      <c r="BMK71" s="87"/>
      <c r="BML71" s="87"/>
      <c r="BMM71" s="87"/>
      <c r="BMN71" s="87"/>
      <c r="BMO71" s="87"/>
      <c r="BMP71" s="87"/>
      <c r="BMQ71" s="87"/>
      <c r="BMR71" s="87"/>
      <c r="BMS71" s="87"/>
      <c r="BMY71" s="87"/>
      <c r="BMZ71" s="87"/>
      <c r="BNA71" s="87"/>
      <c r="BNB71" s="87"/>
      <c r="BNC71" s="87"/>
      <c r="BND71" s="87"/>
      <c r="BNE71" s="87"/>
      <c r="BNF71" s="87"/>
      <c r="BNG71" s="87"/>
      <c r="BNH71" s="87"/>
      <c r="BNN71" s="87"/>
      <c r="BNO71" s="87"/>
      <c r="BNP71" s="87"/>
      <c r="BNQ71" s="87"/>
      <c r="BNR71" s="87"/>
      <c r="BNS71" s="87"/>
      <c r="BNT71" s="87"/>
      <c r="BNU71" s="87"/>
      <c r="BNV71" s="87"/>
      <c r="BNW71" s="87"/>
      <c r="BOC71" s="87"/>
      <c r="BOD71" s="87"/>
      <c r="BOE71" s="87"/>
      <c r="BOF71" s="87"/>
      <c r="BOG71" s="87"/>
      <c r="BOH71" s="87"/>
      <c r="BOI71" s="87"/>
      <c r="BOJ71" s="87"/>
      <c r="BOK71" s="87"/>
      <c r="BOL71" s="87"/>
      <c r="BOR71" s="87"/>
      <c r="BOS71" s="87"/>
      <c r="BOT71" s="87"/>
      <c r="BOU71" s="87"/>
      <c r="BOV71" s="87"/>
      <c r="BOW71" s="87"/>
      <c r="BOX71" s="87"/>
      <c r="BOY71" s="87"/>
      <c r="BOZ71" s="87"/>
      <c r="BPA71" s="87"/>
      <c r="BPG71" s="87"/>
      <c r="BPH71" s="87"/>
      <c r="BPI71" s="87"/>
      <c r="BPJ71" s="87"/>
      <c r="BPK71" s="87"/>
      <c r="BPL71" s="87"/>
      <c r="BPM71" s="87"/>
      <c r="BPN71" s="87"/>
      <c r="BPO71" s="87"/>
      <c r="BPP71" s="87"/>
      <c r="BPV71" s="87"/>
      <c r="BPW71" s="87"/>
      <c r="BPX71" s="87"/>
      <c r="BPY71" s="87"/>
      <c r="BPZ71" s="87"/>
      <c r="BQA71" s="87"/>
      <c r="BQB71" s="87"/>
      <c r="BQC71" s="87"/>
      <c r="BQD71" s="87"/>
      <c r="BQE71" s="87"/>
      <c r="BQK71" s="87"/>
      <c r="BQL71" s="87"/>
      <c r="BQM71" s="87"/>
      <c r="BQN71" s="87"/>
      <c r="BQO71" s="87"/>
      <c r="BQP71" s="87"/>
      <c r="BQQ71" s="87"/>
      <c r="BQR71" s="87"/>
      <c r="BQS71" s="87"/>
      <c r="BQT71" s="87"/>
      <c r="BQZ71" s="87"/>
      <c r="BRA71" s="87"/>
      <c r="BRB71" s="87"/>
      <c r="BRC71" s="87"/>
      <c r="BRD71" s="87"/>
      <c r="BRE71" s="87"/>
      <c r="BRF71" s="87"/>
      <c r="BRG71" s="87"/>
      <c r="BRH71" s="87"/>
      <c r="BRI71" s="87"/>
      <c r="BRO71" s="87"/>
      <c r="BRP71" s="87"/>
      <c r="BRQ71" s="87"/>
      <c r="BRR71" s="87"/>
      <c r="BRS71" s="87"/>
      <c r="BRT71" s="87"/>
      <c r="BRU71" s="87"/>
      <c r="BRV71" s="87"/>
      <c r="BRW71" s="87"/>
      <c r="BRX71" s="87"/>
      <c r="BSD71" s="87"/>
      <c r="BSE71" s="87"/>
      <c r="BSF71" s="87"/>
      <c r="BSG71" s="87"/>
      <c r="BSH71" s="87"/>
      <c r="BSI71" s="87"/>
      <c r="BSJ71" s="87"/>
      <c r="BSK71" s="87"/>
      <c r="BSL71" s="87"/>
      <c r="BSM71" s="87"/>
      <c r="BSS71" s="87"/>
      <c r="BST71" s="87"/>
      <c r="BSU71" s="87"/>
      <c r="BSV71" s="87"/>
      <c r="BSW71" s="87"/>
      <c r="BSX71" s="87"/>
      <c r="BSY71" s="87"/>
      <c r="BSZ71" s="87"/>
      <c r="BTA71" s="87"/>
      <c r="BTB71" s="87"/>
      <c r="BTH71" s="87"/>
      <c r="BTI71" s="87"/>
      <c r="BTJ71" s="87"/>
      <c r="BTK71" s="87"/>
      <c r="BTL71" s="87"/>
      <c r="BTM71" s="87"/>
      <c r="BTN71" s="87"/>
      <c r="BTO71" s="87"/>
      <c r="BTP71" s="87"/>
      <c r="BTQ71" s="87"/>
      <c r="BTW71" s="87"/>
      <c r="BTX71" s="87"/>
      <c r="BTY71" s="87"/>
      <c r="BTZ71" s="87"/>
      <c r="BUA71" s="87"/>
      <c r="BUB71" s="87"/>
      <c r="BUC71" s="87"/>
      <c r="BUD71" s="87"/>
      <c r="BUE71" s="87"/>
      <c r="BUF71" s="87"/>
      <c r="BUL71" s="87"/>
      <c r="BUM71" s="87"/>
      <c r="BUN71" s="87"/>
      <c r="BUO71" s="87"/>
      <c r="BUP71" s="87"/>
      <c r="BUQ71" s="87"/>
      <c r="BUR71" s="87"/>
      <c r="BUS71" s="87"/>
      <c r="BUT71" s="87"/>
      <c r="BUU71" s="87"/>
      <c r="BVA71" s="87"/>
      <c r="BVB71" s="87"/>
      <c r="BVC71" s="87"/>
      <c r="BVD71" s="87"/>
      <c r="BVE71" s="87"/>
      <c r="BVF71" s="87"/>
      <c r="BVG71" s="87"/>
      <c r="BVH71" s="87"/>
      <c r="BVI71" s="87"/>
      <c r="BVJ71" s="87"/>
      <c r="BVP71" s="87"/>
      <c r="BVQ71" s="87"/>
      <c r="BVR71" s="87"/>
      <c r="BVS71" s="87"/>
      <c r="BVT71" s="87"/>
      <c r="BVU71" s="87"/>
      <c r="BVV71" s="87"/>
      <c r="BVW71" s="87"/>
      <c r="BVX71" s="87"/>
      <c r="BVY71" s="87"/>
      <c r="BWE71" s="87"/>
      <c r="BWF71" s="87"/>
      <c r="BWG71" s="87"/>
      <c r="BWH71" s="87"/>
      <c r="BWI71" s="87"/>
      <c r="BWJ71" s="87"/>
      <c r="BWK71" s="87"/>
      <c r="BWL71" s="87"/>
      <c r="BWM71" s="87"/>
      <c r="BWN71" s="87"/>
      <c r="BWT71" s="87"/>
      <c r="BWU71" s="87"/>
      <c r="BWV71" s="87"/>
      <c r="BWW71" s="87"/>
      <c r="BWX71" s="87"/>
      <c r="BWY71" s="87"/>
      <c r="BWZ71" s="87"/>
      <c r="BXA71" s="87"/>
      <c r="BXB71" s="87"/>
      <c r="BXC71" s="87"/>
      <c r="BXI71" s="87"/>
      <c r="BXJ71" s="87"/>
      <c r="BXK71" s="87"/>
      <c r="BXL71" s="87"/>
      <c r="BXM71" s="87"/>
      <c r="BXN71" s="87"/>
      <c r="BXO71" s="87"/>
      <c r="BXP71" s="87"/>
      <c r="BXQ71" s="87"/>
      <c r="BXR71" s="87"/>
      <c r="BXX71" s="87"/>
      <c r="BXY71" s="87"/>
      <c r="BXZ71" s="87"/>
      <c r="BYA71" s="87"/>
      <c r="BYB71" s="87"/>
      <c r="BYC71" s="87"/>
      <c r="BYD71" s="87"/>
      <c r="BYE71" s="87"/>
      <c r="BYF71" s="87"/>
      <c r="BYG71" s="87"/>
      <c r="BYM71" s="87"/>
      <c r="BYN71" s="87"/>
      <c r="BYO71" s="87"/>
      <c r="BYP71" s="87"/>
      <c r="BYQ71" s="87"/>
      <c r="BYR71" s="87"/>
      <c r="BYS71" s="87"/>
      <c r="BYT71" s="87"/>
      <c r="BYU71" s="87"/>
      <c r="BYV71" s="87"/>
      <c r="BZB71" s="87"/>
      <c r="BZC71" s="87"/>
      <c r="BZD71" s="87"/>
      <c r="BZE71" s="87"/>
      <c r="BZF71" s="87"/>
      <c r="BZG71" s="87"/>
      <c r="BZH71" s="87"/>
      <c r="BZI71" s="87"/>
      <c r="BZJ71" s="87"/>
      <c r="BZK71" s="87"/>
      <c r="BZQ71" s="87"/>
      <c r="BZR71" s="87"/>
      <c r="BZS71" s="87"/>
      <c r="BZT71" s="87"/>
      <c r="BZU71" s="87"/>
      <c r="BZV71" s="87"/>
      <c r="BZW71" s="87"/>
      <c r="BZX71" s="87"/>
      <c r="BZY71" s="87"/>
      <c r="BZZ71" s="87"/>
      <c r="CAF71" s="87"/>
      <c r="CAG71" s="87"/>
      <c r="CAH71" s="87"/>
      <c r="CAI71" s="87"/>
      <c r="CAJ71" s="87"/>
      <c r="CAK71" s="87"/>
      <c r="CAL71" s="87"/>
      <c r="CAM71" s="87"/>
      <c r="CAN71" s="87"/>
      <c r="CAO71" s="87"/>
      <c r="CAU71" s="87"/>
      <c r="CAV71" s="87"/>
      <c r="CAW71" s="87"/>
      <c r="CAX71" s="87"/>
      <c r="CAY71" s="87"/>
      <c r="CAZ71" s="87"/>
      <c r="CBA71" s="87"/>
      <c r="CBB71" s="87"/>
      <c r="CBC71" s="87"/>
      <c r="CBD71" s="87"/>
      <c r="CBJ71" s="87"/>
      <c r="CBK71" s="87"/>
      <c r="CBL71" s="87"/>
      <c r="CBM71" s="87"/>
      <c r="CBN71" s="87"/>
      <c r="CBO71" s="87"/>
      <c r="CBP71" s="87"/>
      <c r="CBQ71" s="87"/>
      <c r="CBR71" s="87"/>
      <c r="CBS71" s="87"/>
      <c r="CBY71" s="87"/>
      <c r="CBZ71" s="87"/>
      <c r="CCA71" s="87"/>
      <c r="CCB71" s="87"/>
      <c r="CCC71" s="87"/>
      <c r="CCD71" s="87"/>
      <c r="CCE71" s="87"/>
      <c r="CCF71" s="87"/>
      <c r="CCG71" s="87"/>
      <c r="CCH71" s="87"/>
      <c r="CCN71" s="87"/>
      <c r="CCO71" s="87"/>
      <c r="CCP71" s="87"/>
      <c r="CCQ71" s="87"/>
      <c r="CCR71" s="87"/>
      <c r="CCS71" s="87"/>
      <c r="CCT71" s="87"/>
      <c r="CCU71" s="87"/>
      <c r="CCV71" s="87"/>
      <c r="CCW71" s="87"/>
      <c r="CDC71" s="87"/>
      <c r="CDD71" s="87"/>
      <c r="CDE71" s="87"/>
      <c r="CDF71" s="87"/>
      <c r="CDG71" s="87"/>
      <c r="CDH71" s="87"/>
      <c r="CDI71" s="87"/>
      <c r="CDJ71" s="87"/>
      <c r="CDK71" s="87"/>
      <c r="CDL71" s="87"/>
      <c r="CDR71" s="87"/>
      <c r="CDS71" s="87"/>
      <c r="CDT71" s="87"/>
      <c r="CDU71" s="87"/>
      <c r="CDV71" s="87"/>
      <c r="CDW71" s="87"/>
      <c r="CDX71" s="87"/>
      <c r="CDY71" s="87"/>
      <c r="CDZ71" s="87"/>
      <c r="CEA71" s="87"/>
      <c r="CEG71" s="87"/>
      <c r="CEH71" s="87"/>
      <c r="CEI71" s="87"/>
      <c r="CEJ71" s="87"/>
      <c r="CEK71" s="87"/>
      <c r="CEL71" s="87"/>
      <c r="CEM71" s="87"/>
      <c r="CEN71" s="87"/>
      <c r="CEO71" s="87"/>
      <c r="CEP71" s="87"/>
      <c r="CEV71" s="87"/>
      <c r="CEW71" s="87"/>
      <c r="CEX71" s="87"/>
      <c r="CEY71" s="87"/>
      <c r="CEZ71" s="87"/>
      <c r="CFA71" s="87"/>
      <c r="CFB71" s="87"/>
      <c r="CFC71" s="87"/>
      <c r="CFD71" s="87"/>
      <c r="CFE71" s="87"/>
      <c r="CFK71" s="87"/>
      <c r="CFL71" s="87"/>
      <c r="CFM71" s="87"/>
      <c r="CFN71" s="87"/>
      <c r="CFO71" s="87"/>
      <c r="CFP71" s="87"/>
      <c r="CFQ71" s="87"/>
      <c r="CFR71" s="87"/>
      <c r="CFS71" s="87"/>
      <c r="CFT71" s="87"/>
      <c r="CFZ71" s="87"/>
      <c r="CGA71" s="87"/>
      <c r="CGB71" s="87"/>
      <c r="CGC71" s="87"/>
      <c r="CGD71" s="87"/>
      <c r="CGE71" s="87"/>
      <c r="CGF71" s="87"/>
      <c r="CGG71" s="87"/>
      <c r="CGH71" s="87"/>
      <c r="CGI71" s="87"/>
      <c r="CGO71" s="87"/>
      <c r="CGP71" s="87"/>
      <c r="CGQ71" s="87"/>
      <c r="CGR71" s="87"/>
      <c r="CGS71" s="87"/>
      <c r="CGT71" s="87"/>
      <c r="CGU71" s="87"/>
      <c r="CGV71" s="87"/>
      <c r="CGW71" s="87"/>
      <c r="CGX71" s="87"/>
      <c r="CHD71" s="87"/>
      <c r="CHE71" s="87"/>
      <c r="CHF71" s="87"/>
      <c r="CHG71" s="87"/>
      <c r="CHH71" s="87"/>
      <c r="CHI71" s="87"/>
      <c r="CHJ71" s="87"/>
      <c r="CHK71" s="87"/>
      <c r="CHL71" s="87"/>
      <c r="CHM71" s="87"/>
      <c r="CHS71" s="87"/>
      <c r="CHT71" s="87"/>
      <c r="CHU71" s="87"/>
      <c r="CHV71" s="87"/>
      <c r="CHW71" s="87"/>
      <c r="CHX71" s="87"/>
      <c r="CHY71" s="87"/>
      <c r="CHZ71" s="87"/>
      <c r="CIA71" s="87"/>
      <c r="CIB71" s="87"/>
      <c r="CIH71" s="87"/>
      <c r="CII71" s="87"/>
      <c r="CIJ71" s="87"/>
      <c r="CIK71" s="87"/>
      <c r="CIL71" s="87"/>
      <c r="CIM71" s="87"/>
      <c r="CIN71" s="87"/>
      <c r="CIO71" s="87"/>
      <c r="CIP71" s="87"/>
      <c r="CIQ71" s="87"/>
      <c r="CIW71" s="87"/>
      <c r="CIX71" s="87"/>
      <c r="CIY71" s="87"/>
      <c r="CIZ71" s="87"/>
      <c r="CJA71" s="87"/>
      <c r="CJB71" s="87"/>
      <c r="CJC71" s="87"/>
      <c r="CJD71" s="87"/>
      <c r="CJE71" s="87"/>
      <c r="CJF71" s="87"/>
      <c r="CJL71" s="87"/>
      <c r="CJM71" s="87"/>
      <c r="CJN71" s="87"/>
      <c r="CJO71" s="87"/>
      <c r="CJP71" s="87"/>
      <c r="CJQ71" s="87"/>
      <c r="CJR71" s="87"/>
      <c r="CJS71" s="87"/>
      <c r="CJT71" s="87"/>
      <c r="CJU71" s="87"/>
      <c r="CKA71" s="87"/>
      <c r="CKB71" s="87"/>
      <c r="CKC71" s="87"/>
      <c r="CKD71" s="87"/>
      <c r="CKE71" s="87"/>
      <c r="CKF71" s="87"/>
      <c r="CKG71" s="87"/>
      <c r="CKH71" s="87"/>
      <c r="CKI71" s="87"/>
      <c r="CKJ71" s="87"/>
      <c r="CKP71" s="87"/>
      <c r="CKQ71" s="87"/>
      <c r="CKR71" s="87"/>
      <c r="CKS71" s="87"/>
      <c r="CKT71" s="87"/>
      <c r="CKU71" s="87"/>
      <c r="CKV71" s="87"/>
      <c r="CKW71" s="87"/>
      <c r="CKX71" s="87"/>
      <c r="CKY71" s="87"/>
      <c r="CLE71" s="87"/>
      <c r="CLF71" s="87"/>
      <c r="CLG71" s="87"/>
      <c r="CLH71" s="87"/>
      <c r="CLI71" s="87"/>
      <c r="CLJ71" s="87"/>
      <c r="CLK71" s="87"/>
      <c r="CLL71" s="87"/>
      <c r="CLM71" s="87"/>
      <c r="CLN71" s="87"/>
      <c r="CLT71" s="87"/>
      <c r="CLU71" s="87"/>
      <c r="CLV71" s="87"/>
      <c r="CLW71" s="87"/>
      <c r="CLX71" s="87"/>
      <c r="CLY71" s="87"/>
      <c r="CLZ71" s="87"/>
      <c r="CMA71" s="87"/>
      <c r="CMB71" s="87"/>
      <c r="CMC71" s="87"/>
      <c r="CMI71" s="87"/>
      <c r="CMJ71" s="87"/>
      <c r="CMK71" s="87"/>
      <c r="CML71" s="87"/>
      <c r="CMM71" s="87"/>
      <c r="CMN71" s="87"/>
      <c r="CMO71" s="87"/>
      <c r="CMP71" s="87"/>
      <c r="CMQ71" s="87"/>
      <c r="CMR71" s="87"/>
      <c r="CMX71" s="87"/>
      <c r="CMY71" s="87"/>
      <c r="CMZ71" s="87"/>
      <c r="CNA71" s="87"/>
      <c r="CNB71" s="87"/>
      <c r="CNC71" s="87"/>
      <c r="CND71" s="87"/>
      <c r="CNE71" s="87"/>
      <c r="CNF71" s="87"/>
      <c r="CNG71" s="87"/>
      <c r="CNM71" s="87"/>
      <c r="CNN71" s="87"/>
      <c r="CNO71" s="87"/>
      <c r="CNP71" s="87"/>
      <c r="CNQ71" s="87"/>
      <c r="CNR71" s="87"/>
      <c r="CNS71" s="87"/>
      <c r="CNT71" s="87"/>
      <c r="CNU71" s="87"/>
      <c r="CNV71" s="87"/>
      <c r="COB71" s="87"/>
      <c r="COC71" s="87"/>
      <c r="COD71" s="87"/>
      <c r="COE71" s="87"/>
      <c r="COF71" s="87"/>
      <c r="COG71" s="87"/>
      <c r="COH71" s="87"/>
      <c r="COI71" s="87"/>
      <c r="COJ71" s="87"/>
      <c r="COK71" s="87"/>
      <c r="COQ71" s="87"/>
      <c r="COR71" s="87"/>
      <c r="COS71" s="87"/>
      <c r="COT71" s="87"/>
      <c r="COU71" s="87"/>
      <c r="COV71" s="87"/>
      <c r="COW71" s="87"/>
      <c r="COX71" s="87"/>
      <c r="COY71" s="87"/>
      <c r="COZ71" s="87"/>
      <c r="CPF71" s="87"/>
      <c r="CPG71" s="87"/>
      <c r="CPH71" s="87"/>
      <c r="CPI71" s="87"/>
      <c r="CPJ71" s="87"/>
      <c r="CPK71" s="87"/>
      <c r="CPL71" s="87"/>
      <c r="CPM71" s="87"/>
      <c r="CPN71" s="87"/>
      <c r="CPO71" s="87"/>
      <c r="CPU71" s="87"/>
      <c r="CPV71" s="87"/>
      <c r="CPW71" s="87"/>
      <c r="CPX71" s="87"/>
      <c r="CPY71" s="87"/>
      <c r="CPZ71" s="87"/>
      <c r="CQA71" s="87"/>
      <c r="CQB71" s="87"/>
      <c r="CQC71" s="87"/>
      <c r="CQD71" s="87"/>
      <c r="CQJ71" s="87"/>
      <c r="CQK71" s="87"/>
      <c r="CQL71" s="87"/>
      <c r="CQM71" s="87"/>
      <c r="CQN71" s="87"/>
      <c r="CQO71" s="87"/>
      <c r="CQP71" s="87"/>
      <c r="CQQ71" s="87"/>
      <c r="CQR71" s="87"/>
      <c r="CQS71" s="87"/>
      <c r="CQY71" s="87"/>
      <c r="CQZ71" s="87"/>
      <c r="CRA71" s="87"/>
      <c r="CRB71" s="87"/>
      <c r="CRC71" s="87"/>
      <c r="CRD71" s="87"/>
      <c r="CRE71" s="87"/>
      <c r="CRF71" s="87"/>
      <c r="CRG71" s="87"/>
      <c r="CRH71" s="87"/>
      <c r="CRN71" s="87"/>
      <c r="CRO71" s="87"/>
      <c r="CRP71" s="87"/>
      <c r="CRQ71" s="87"/>
      <c r="CRR71" s="87"/>
      <c r="CRS71" s="87"/>
      <c r="CRT71" s="87"/>
      <c r="CRU71" s="87"/>
      <c r="CRV71" s="87"/>
      <c r="CRW71" s="87"/>
      <c r="CSC71" s="87"/>
      <c r="CSD71" s="87"/>
      <c r="CSE71" s="87"/>
      <c r="CSF71" s="87"/>
      <c r="CSG71" s="87"/>
      <c r="CSH71" s="87"/>
      <c r="CSI71" s="87"/>
      <c r="CSJ71" s="87"/>
      <c r="CSK71" s="87"/>
      <c r="CSL71" s="87"/>
      <c r="CSR71" s="87"/>
      <c r="CSS71" s="87"/>
      <c r="CST71" s="87"/>
      <c r="CSU71" s="87"/>
      <c r="CSV71" s="87"/>
      <c r="CSW71" s="87"/>
      <c r="CSX71" s="87"/>
      <c r="CSY71" s="87"/>
      <c r="CSZ71" s="87"/>
      <c r="CTA71" s="87"/>
      <c r="CTG71" s="87"/>
      <c r="CTH71" s="87"/>
      <c r="CTI71" s="87"/>
      <c r="CTJ71" s="87"/>
      <c r="CTK71" s="87"/>
      <c r="CTL71" s="87"/>
      <c r="CTM71" s="87"/>
      <c r="CTN71" s="87"/>
      <c r="CTO71" s="87"/>
      <c r="CTP71" s="87"/>
      <c r="CTV71" s="87"/>
      <c r="CTW71" s="87"/>
      <c r="CTX71" s="87"/>
      <c r="CTY71" s="87"/>
      <c r="CTZ71" s="87"/>
      <c r="CUA71" s="87"/>
      <c r="CUB71" s="87"/>
      <c r="CUC71" s="87"/>
      <c r="CUD71" s="87"/>
      <c r="CUE71" s="87"/>
      <c r="CUK71" s="87"/>
      <c r="CUL71" s="87"/>
      <c r="CUM71" s="87"/>
      <c r="CUN71" s="87"/>
      <c r="CUO71" s="87"/>
      <c r="CUP71" s="87"/>
      <c r="CUQ71" s="87"/>
      <c r="CUR71" s="87"/>
      <c r="CUS71" s="87"/>
      <c r="CUT71" s="87"/>
      <c r="CUZ71" s="87"/>
      <c r="CVA71" s="87"/>
      <c r="CVB71" s="87"/>
      <c r="CVC71" s="87"/>
      <c r="CVD71" s="87"/>
      <c r="CVE71" s="87"/>
      <c r="CVF71" s="87"/>
      <c r="CVG71" s="87"/>
      <c r="CVH71" s="87"/>
      <c r="CVI71" s="87"/>
      <c r="CVO71" s="87"/>
      <c r="CVP71" s="87"/>
      <c r="CVQ71" s="87"/>
      <c r="CVR71" s="87"/>
      <c r="CVS71" s="87"/>
      <c r="CVT71" s="87"/>
      <c r="CVU71" s="87"/>
      <c r="CVV71" s="87"/>
      <c r="CVW71" s="87"/>
      <c r="CVX71" s="87"/>
      <c r="CWD71" s="87"/>
      <c r="CWE71" s="87"/>
      <c r="CWF71" s="87"/>
      <c r="CWG71" s="87"/>
      <c r="CWH71" s="87"/>
      <c r="CWI71" s="87"/>
      <c r="CWJ71" s="87"/>
      <c r="CWK71" s="87"/>
      <c r="CWL71" s="87"/>
      <c r="CWM71" s="87"/>
      <c r="CWS71" s="87"/>
      <c r="CWT71" s="87"/>
      <c r="CWU71" s="87"/>
      <c r="CWV71" s="87"/>
      <c r="CWW71" s="87"/>
      <c r="CWX71" s="87"/>
      <c r="CWY71" s="87"/>
      <c r="CWZ71" s="87"/>
      <c r="CXA71" s="87"/>
      <c r="CXB71" s="87"/>
      <c r="CXH71" s="87"/>
      <c r="CXI71" s="87"/>
      <c r="CXJ71" s="87"/>
      <c r="CXK71" s="87"/>
      <c r="CXL71" s="87"/>
      <c r="CXM71" s="87"/>
      <c r="CXN71" s="87"/>
      <c r="CXO71" s="87"/>
      <c r="CXP71" s="87"/>
      <c r="CXQ71" s="87"/>
      <c r="CXW71" s="87"/>
      <c r="CXX71" s="87"/>
      <c r="CXY71" s="87"/>
      <c r="CXZ71" s="87"/>
      <c r="CYA71" s="87"/>
      <c r="CYB71" s="87"/>
      <c r="CYC71" s="87"/>
      <c r="CYD71" s="87"/>
      <c r="CYE71" s="87"/>
      <c r="CYF71" s="87"/>
      <c r="CYL71" s="87"/>
      <c r="CYM71" s="87"/>
      <c r="CYN71" s="87"/>
      <c r="CYO71" s="87"/>
      <c r="CYP71" s="87"/>
      <c r="CYQ71" s="87"/>
      <c r="CYR71" s="87"/>
      <c r="CYS71" s="87"/>
      <c r="CYT71" s="87"/>
      <c r="CYU71" s="87"/>
      <c r="CZA71" s="87"/>
      <c r="CZB71" s="87"/>
      <c r="CZC71" s="87"/>
      <c r="CZD71" s="87"/>
      <c r="CZE71" s="87"/>
      <c r="CZF71" s="87"/>
      <c r="CZG71" s="87"/>
      <c r="CZH71" s="87"/>
      <c r="CZI71" s="87"/>
      <c r="CZJ71" s="87"/>
      <c r="CZP71" s="87"/>
      <c r="CZQ71" s="87"/>
      <c r="CZR71" s="87"/>
      <c r="CZS71" s="87"/>
      <c r="CZT71" s="87"/>
      <c r="CZU71" s="87"/>
      <c r="CZV71" s="87"/>
      <c r="CZW71" s="87"/>
      <c r="CZX71" s="87"/>
      <c r="CZY71" s="87"/>
      <c r="DAE71" s="87"/>
      <c r="DAF71" s="87"/>
      <c r="DAG71" s="87"/>
      <c r="DAH71" s="87"/>
      <c r="DAI71" s="87"/>
      <c r="DAJ71" s="87"/>
      <c r="DAK71" s="87"/>
      <c r="DAL71" s="87"/>
      <c r="DAM71" s="87"/>
      <c r="DAN71" s="87"/>
      <c r="DAT71" s="87"/>
      <c r="DAU71" s="87"/>
      <c r="DAV71" s="87"/>
      <c r="DAW71" s="87"/>
      <c r="DAX71" s="87"/>
      <c r="DAY71" s="87"/>
      <c r="DAZ71" s="87"/>
      <c r="DBA71" s="87"/>
      <c r="DBB71" s="87"/>
      <c r="DBC71" s="87"/>
      <c r="DBI71" s="87"/>
      <c r="DBJ71" s="87"/>
      <c r="DBK71" s="87"/>
      <c r="DBL71" s="87"/>
      <c r="DBM71" s="87"/>
      <c r="DBN71" s="87"/>
      <c r="DBO71" s="87"/>
      <c r="DBP71" s="87"/>
      <c r="DBQ71" s="87"/>
      <c r="DBR71" s="87"/>
      <c r="DBX71" s="87"/>
      <c r="DBY71" s="87"/>
      <c r="DBZ71" s="87"/>
      <c r="DCA71" s="87"/>
      <c r="DCB71" s="87"/>
      <c r="DCC71" s="87"/>
      <c r="DCD71" s="87"/>
      <c r="DCE71" s="87"/>
      <c r="DCF71" s="87"/>
      <c r="DCG71" s="87"/>
      <c r="DCM71" s="87"/>
      <c r="DCN71" s="87"/>
      <c r="DCO71" s="87"/>
      <c r="DCP71" s="87"/>
      <c r="DCQ71" s="87"/>
      <c r="DCR71" s="87"/>
      <c r="DCS71" s="87"/>
      <c r="DCT71" s="87"/>
      <c r="DCU71" s="87"/>
      <c r="DCV71" s="87"/>
      <c r="DDB71" s="87"/>
      <c r="DDC71" s="87"/>
      <c r="DDD71" s="87"/>
      <c r="DDE71" s="87"/>
      <c r="DDF71" s="87"/>
      <c r="DDG71" s="87"/>
      <c r="DDH71" s="87"/>
      <c r="DDI71" s="87"/>
      <c r="DDJ71" s="87"/>
      <c r="DDK71" s="87"/>
      <c r="DDQ71" s="87"/>
      <c r="DDR71" s="87"/>
      <c r="DDS71" s="87"/>
      <c r="DDT71" s="87"/>
      <c r="DDU71" s="87"/>
      <c r="DDV71" s="87"/>
      <c r="DDW71" s="87"/>
      <c r="DDX71" s="87"/>
      <c r="DDY71" s="87"/>
      <c r="DDZ71" s="87"/>
      <c r="DEF71" s="87"/>
      <c r="DEG71" s="87"/>
      <c r="DEH71" s="87"/>
      <c r="DEI71" s="87"/>
      <c r="DEJ71" s="87"/>
      <c r="DEK71" s="87"/>
      <c r="DEL71" s="87"/>
      <c r="DEM71" s="87"/>
      <c r="DEN71" s="87"/>
      <c r="DEO71" s="87"/>
      <c r="DEU71" s="87"/>
      <c r="DEV71" s="87"/>
      <c r="DEW71" s="87"/>
      <c r="DEX71" s="87"/>
      <c r="DEY71" s="87"/>
      <c r="DEZ71" s="87"/>
      <c r="DFA71" s="87"/>
      <c r="DFB71" s="87"/>
      <c r="DFC71" s="87"/>
      <c r="DFD71" s="87"/>
      <c r="DFJ71" s="87"/>
      <c r="DFK71" s="87"/>
      <c r="DFL71" s="87"/>
      <c r="DFM71" s="87"/>
      <c r="DFN71" s="87"/>
      <c r="DFO71" s="87"/>
      <c r="DFP71" s="87"/>
      <c r="DFQ71" s="87"/>
      <c r="DFR71" s="87"/>
      <c r="DFS71" s="87"/>
      <c r="DFY71" s="87"/>
      <c r="DFZ71" s="87"/>
      <c r="DGA71" s="87"/>
      <c r="DGB71" s="87"/>
      <c r="DGC71" s="87"/>
      <c r="DGD71" s="87"/>
      <c r="DGE71" s="87"/>
      <c r="DGF71" s="87"/>
      <c r="DGG71" s="87"/>
      <c r="DGH71" s="87"/>
      <c r="DGN71" s="87"/>
      <c r="DGO71" s="87"/>
      <c r="DGP71" s="87"/>
      <c r="DGQ71" s="87"/>
      <c r="DGR71" s="87"/>
      <c r="DGS71" s="87"/>
      <c r="DGT71" s="87"/>
      <c r="DGU71" s="87"/>
      <c r="DGV71" s="87"/>
      <c r="DGW71" s="87"/>
      <c r="DHC71" s="87"/>
      <c r="DHD71" s="87"/>
      <c r="DHE71" s="87"/>
      <c r="DHF71" s="87"/>
      <c r="DHG71" s="87"/>
      <c r="DHH71" s="87"/>
      <c r="DHI71" s="87"/>
      <c r="DHJ71" s="87"/>
      <c r="DHK71" s="87"/>
      <c r="DHL71" s="87"/>
      <c r="DHR71" s="87"/>
      <c r="DHS71" s="87"/>
      <c r="DHT71" s="87"/>
      <c r="DHU71" s="87"/>
      <c r="DHV71" s="87"/>
      <c r="DHW71" s="87"/>
      <c r="DHX71" s="87"/>
      <c r="DHY71" s="87"/>
      <c r="DHZ71" s="87"/>
      <c r="DIA71" s="87"/>
      <c r="DIG71" s="87"/>
      <c r="DIH71" s="87"/>
      <c r="DII71" s="87"/>
      <c r="DIJ71" s="87"/>
      <c r="DIK71" s="87"/>
      <c r="DIL71" s="87"/>
      <c r="DIM71" s="87"/>
      <c r="DIN71" s="87"/>
      <c r="DIO71" s="87"/>
      <c r="DIP71" s="87"/>
      <c r="DIV71" s="87"/>
      <c r="DIW71" s="87"/>
      <c r="DIX71" s="87"/>
      <c r="DIY71" s="87"/>
      <c r="DIZ71" s="87"/>
      <c r="DJA71" s="87"/>
      <c r="DJB71" s="87"/>
      <c r="DJC71" s="87"/>
      <c r="DJD71" s="87"/>
      <c r="DJE71" s="87"/>
      <c r="DJK71" s="87"/>
      <c r="DJL71" s="87"/>
      <c r="DJM71" s="87"/>
      <c r="DJN71" s="87"/>
      <c r="DJO71" s="87"/>
      <c r="DJP71" s="87"/>
      <c r="DJQ71" s="87"/>
      <c r="DJR71" s="87"/>
      <c r="DJS71" s="87"/>
      <c r="DJT71" s="87"/>
      <c r="DJZ71" s="87"/>
      <c r="DKA71" s="87"/>
      <c r="DKB71" s="87"/>
      <c r="DKC71" s="87"/>
      <c r="DKD71" s="87"/>
      <c r="DKE71" s="87"/>
      <c r="DKF71" s="87"/>
      <c r="DKG71" s="87"/>
      <c r="DKH71" s="87"/>
      <c r="DKI71" s="87"/>
      <c r="DKO71" s="87"/>
      <c r="DKP71" s="87"/>
      <c r="DKQ71" s="87"/>
      <c r="DKR71" s="87"/>
      <c r="DKS71" s="87"/>
      <c r="DKT71" s="87"/>
      <c r="DKU71" s="87"/>
      <c r="DKV71" s="87"/>
      <c r="DKW71" s="87"/>
      <c r="DKX71" s="87"/>
      <c r="DLD71" s="87"/>
      <c r="DLE71" s="87"/>
      <c r="DLF71" s="87"/>
      <c r="DLG71" s="87"/>
      <c r="DLH71" s="87"/>
      <c r="DLI71" s="87"/>
      <c r="DLJ71" s="87"/>
      <c r="DLK71" s="87"/>
      <c r="DLL71" s="87"/>
      <c r="DLM71" s="87"/>
      <c r="DLS71" s="87"/>
      <c r="DLT71" s="87"/>
      <c r="DLU71" s="87"/>
      <c r="DLV71" s="87"/>
      <c r="DLW71" s="87"/>
      <c r="DLX71" s="87"/>
      <c r="DLY71" s="87"/>
      <c r="DLZ71" s="87"/>
      <c r="DMA71" s="87"/>
      <c r="DMB71" s="87"/>
      <c r="DMH71" s="87"/>
      <c r="DMI71" s="87"/>
      <c r="DMJ71" s="87"/>
      <c r="DMK71" s="87"/>
      <c r="DML71" s="87"/>
      <c r="DMM71" s="87"/>
      <c r="DMN71" s="87"/>
      <c r="DMO71" s="87"/>
      <c r="DMP71" s="87"/>
      <c r="DMQ71" s="87"/>
      <c r="DMW71" s="87"/>
      <c r="DMX71" s="87"/>
      <c r="DMY71" s="87"/>
      <c r="DMZ71" s="87"/>
      <c r="DNA71" s="87"/>
      <c r="DNB71" s="87"/>
      <c r="DNC71" s="87"/>
      <c r="DND71" s="87"/>
      <c r="DNE71" s="87"/>
      <c r="DNF71" s="87"/>
      <c r="DNL71" s="87"/>
      <c r="DNM71" s="87"/>
      <c r="DNN71" s="87"/>
      <c r="DNO71" s="87"/>
      <c r="DNP71" s="87"/>
      <c r="DNQ71" s="87"/>
      <c r="DNR71" s="87"/>
      <c r="DNS71" s="87"/>
      <c r="DNT71" s="87"/>
      <c r="DNU71" s="87"/>
      <c r="DOA71" s="87"/>
      <c r="DOB71" s="87"/>
      <c r="DOC71" s="87"/>
      <c r="DOD71" s="87"/>
      <c r="DOE71" s="87"/>
      <c r="DOF71" s="87"/>
      <c r="DOG71" s="87"/>
      <c r="DOH71" s="87"/>
      <c r="DOI71" s="87"/>
      <c r="DOJ71" s="87"/>
      <c r="DOP71" s="87"/>
      <c r="DOQ71" s="87"/>
      <c r="DOR71" s="87"/>
      <c r="DOS71" s="87"/>
      <c r="DOT71" s="87"/>
      <c r="DOU71" s="87"/>
      <c r="DOV71" s="87"/>
      <c r="DOW71" s="87"/>
      <c r="DOX71" s="87"/>
      <c r="DOY71" s="87"/>
      <c r="DPE71" s="87"/>
      <c r="DPF71" s="87"/>
      <c r="DPG71" s="87"/>
      <c r="DPH71" s="87"/>
      <c r="DPI71" s="87"/>
      <c r="DPJ71" s="87"/>
      <c r="DPK71" s="87"/>
      <c r="DPL71" s="87"/>
      <c r="DPM71" s="87"/>
      <c r="DPN71" s="87"/>
      <c r="DPT71" s="87"/>
      <c r="DPU71" s="87"/>
      <c r="DPV71" s="87"/>
      <c r="DPW71" s="87"/>
      <c r="DPX71" s="87"/>
      <c r="DPY71" s="87"/>
      <c r="DPZ71" s="87"/>
      <c r="DQA71" s="87"/>
      <c r="DQB71" s="87"/>
      <c r="DQC71" s="87"/>
      <c r="DQI71" s="87"/>
      <c r="DQJ71" s="87"/>
      <c r="DQK71" s="87"/>
      <c r="DQL71" s="87"/>
      <c r="DQM71" s="87"/>
      <c r="DQN71" s="87"/>
      <c r="DQO71" s="87"/>
      <c r="DQP71" s="87"/>
      <c r="DQQ71" s="87"/>
      <c r="DQR71" s="87"/>
      <c r="DQX71" s="87"/>
      <c r="DQY71" s="87"/>
      <c r="DQZ71" s="87"/>
      <c r="DRA71" s="87"/>
      <c r="DRB71" s="87"/>
      <c r="DRC71" s="87"/>
      <c r="DRD71" s="87"/>
      <c r="DRE71" s="87"/>
      <c r="DRF71" s="87"/>
      <c r="DRG71" s="87"/>
      <c r="DRM71" s="87"/>
      <c r="DRN71" s="87"/>
      <c r="DRO71" s="87"/>
      <c r="DRP71" s="87"/>
      <c r="DRQ71" s="87"/>
      <c r="DRR71" s="87"/>
      <c r="DRS71" s="87"/>
      <c r="DRT71" s="87"/>
      <c r="DRU71" s="87"/>
      <c r="DRV71" s="87"/>
      <c r="DSB71" s="87"/>
      <c r="DSC71" s="87"/>
      <c r="DSD71" s="87"/>
      <c r="DSE71" s="87"/>
      <c r="DSF71" s="87"/>
      <c r="DSG71" s="87"/>
      <c r="DSH71" s="87"/>
      <c r="DSI71" s="87"/>
      <c r="DSJ71" s="87"/>
      <c r="DSK71" s="87"/>
      <c r="DSQ71" s="87"/>
      <c r="DSR71" s="87"/>
      <c r="DSS71" s="87"/>
      <c r="DST71" s="87"/>
      <c r="DSU71" s="87"/>
      <c r="DSV71" s="87"/>
      <c r="DSW71" s="87"/>
      <c r="DSX71" s="87"/>
      <c r="DSY71" s="87"/>
      <c r="DSZ71" s="87"/>
      <c r="DTF71" s="87"/>
      <c r="DTG71" s="87"/>
      <c r="DTH71" s="87"/>
      <c r="DTI71" s="87"/>
      <c r="DTJ71" s="87"/>
      <c r="DTK71" s="87"/>
      <c r="DTL71" s="87"/>
      <c r="DTM71" s="87"/>
      <c r="DTN71" s="87"/>
      <c r="DTO71" s="87"/>
      <c r="DTU71" s="87"/>
      <c r="DTV71" s="87"/>
      <c r="DTW71" s="87"/>
      <c r="DTX71" s="87"/>
      <c r="DTY71" s="87"/>
      <c r="DTZ71" s="87"/>
      <c r="DUA71" s="87"/>
      <c r="DUB71" s="87"/>
      <c r="DUC71" s="87"/>
      <c r="DUD71" s="87"/>
      <c r="DUJ71" s="87"/>
      <c r="DUK71" s="87"/>
      <c r="DUL71" s="87"/>
      <c r="DUM71" s="87"/>
      <c r="DUN71" s="87"/>
      <c r="DUO71" s="87"/>
      <c r="DUP71" s="87"/>
      <c r="DUQ71" s="87"/>
      <c r="DUR71" s="87"/>
      <c r="DUS71" s="87"/>
      <c r="DUY71" s="87"/>
      <c r="DUZ71" s="87"/>
      <c r="DVA71" s="87"/>
      <c r="DVB71" s="87"/>
      <c r="DVC71" s="87"/>
      <c r="DVD71" s="87"/>
      <c r="DVE71" s="87"/>
      <c r="DVF71" s="87"/>
      <c r="DVG71" s="87"/>
      <c r="DVH71" s="87"/>
      <c r="DVN71" s="87"/>
      <c r="DVO71" s="87"/>
      <c r="DVP71" s="87"/>
      <c r="DVQ71" s="87"/>
      <c r="DVR71" s="87"/>
      <c r="DVS71" s="87"/>
      <c r="DVT71" s="87"/>
      <c r="DVU71" s="87"/>
      <c r="DVV71" s="87"/>
      <c r="DVW71" s="87"/>
      <c r="DWC71" s="87"/>
      <c r="DWD71" s="87"/>
      <c r="DWE71" s="87"/>
      <c r="DWF71" s="87"/>
      <c r="DWG71" s="87"/>
      <c r="DWH71" s="87"/>
      <c r="DWI71" s="87"/>
      <c r="DWJ71" s="87"/>
      <c r="DWK71" s="87"/>
      <c r="DWL71" s="87"/>
      <c r="DWR71" s="87"/>
      <c r="DWS71" s="87"/>
      <c r="DWT71" s="87"/>
      <c r="DWU71" s="87"/>
      <c r="DWV71" s="87"/>
      <c r="DWW71" s="87"/>
      <c r="DWX71" s="87"/>
      <c r="DWY71" s="87"/>
      <c r="DWZ71" s="87"/>
      <c r="DXA71" s="87"/>
      <c r="DXG71" s="87"/>
      <c r="DXH71" s="87"/>
      <c r="DXI71" s="87"/>
      <c r="DXJ71" s="87"/>
      <c r="DXK71" s="87"/>
      <c r="DXL71" s="87"/>
      <c r="DXM71" s="87"/>
      <c r="DXN71" s="87"/>
      <c r="DXO71" s="87"/>
      <c r="DXP71" s="87"/>
      <c r="DXV71" s="87"/>
      <c r="DXW71" s="87"/>
      <c r="DXX71" s="87"/>
      <c r="DXY71" s="87"/>
      <c r="DXZ71" s="87"/>
      <c r="DYA71" s="87"/>
      <c r="DYB71" s="87"/>
      <c r="DYC71" s="87"/>
      <c r="DYD71" s="87"/>
      <c r="DYE71" s="87"/>
      <c r="DYK71" s="87"/>
      <c r="DYL71" s="87"/>
      <c r="DYM71" s="87"/>
      <c r="DYN71" s="87"/>
      <c r="DYO71" s="87"/>
      <c r="DYP71" s="87"/>
      <c r="DYQ71" s="87"/>
      <c r="DYR71" s="87"/>
      <c r="DYS71" s="87"/>
      <c r="DYT71" s="87"/>
      <c r="DYZ71" s="87"/>
      <c r="DZA71" s="87"/>
      <c r="DZB71" s="87"/>
      <c r="DZC71" s="87"/>
      <c r="DZD71" s="87"/>
      <c r="DZE71" s="87"/>
      <c r="DZF71" s="87"/>
      <c r="DZG71" s="87"/>
      <c r="DZH71" s="87"/>
      <c r="DZI71" s="87"/>
      <c r="DZO71" s="87"/>
      <c r="DZP71" s="87"/>
      <c r="DZQ71" s="87"/>
      <c r="DZR71" s="87"/>
      <c r="DZS71" s="87"/>
      <c r="DZT71" s="87"/>
      <c r="DZU71" s="87"/>
      <c r="DZV71" s="87"/>
      <c r="DZW71" s="87"/>
      <c r="DZX71" s="87"/>
      <c r="EAD71" s="87"/>
      <c r="EAE71" s="87"/>
      <c r="EAF71" s="87"/>
      <c r="EAG71" s="87"/>
      <c r="EAH71" s="87"/>
      <c r="EAI71" s="87"/>
      <c r="EAJ71" s="87"/>
      <c r="EAK71" s="87"/>
      <c r="EAL71" s="87"/>
      <c r="EAM71" s="87"/>
      <c r="EAS71" s="87"/>
      <c r="EAT71" s="87"/>
      <c r="EAU71" s="87"/>
      <c r="EAV71" s="87"/>
      <c r="EAW71" s="87"/>
      <c r="EAX71" s="87"/>
      <c r="EAY71" s="87"/>
      <c r="EAZ71" s="87"/>
      <c r="EBA71" s="87"/>
      <c r="EBB71" s="87"/>
      <c r="EBH71" s="87"/>
      <c r="EBI71" s="87"/>
      <c r="EBJ71" s="87"/>
      <c r="EBK71" s="87"/>
      <c r="EBL71" s="87"/>
      <c r="EBM71" s="87"/>
      <c r="EBN71" s="87"/>
      <c r="EBO71" s="87"/>
      <c r="EBP71" s="87"/>
      <c r="EBQ71" s="87"/>
      <c r="EBW71" s="87"/>
      <c r="EBX71" s="87"/>
      <c r="EBY71" s="87"/>
      <c r="EBZ71" s="87"/>
      <c r="ECA71" s="87"/>
      <c r="ECB71" s="87"/>
      <c r="ECC71" s="87"/>
      <c r="ECD71" s="87"/>
      <c r="ECE71" s="87"/>
      <c r="ECF71" s="87"/>
      <c r="ECL71" s="87"/>
      <c r="ECM71" s="87"/>
      <c r="ECN71" s="87"/>
      <c r="ECO71" s="87"/>
      <c r="ECP71" s="87"/>
      <c r="ECQ71" s="87"/>
      <c r="ECR71" s="87"/>
      <c r="ECS71" s="87"/>
      <c r="ECT71" s="87"/>
      <c r="ECU71" s="87"/>
      <c r="EDA71" s="87"/>
      <c r="EDB71" s="87"/>
      <c r="EDC71" s="87"/>
      <c r="EDD71" s="87"/>
      <c r="EDE71" s="87"/>
      <c r="EDF71" s="87"/>
      <c r="EDG71" s="87"/>
      <c r="EDH71" s="87"/>
      <c r="EDI71" s="87"/>
      <c r="EDJ71" s="87"/>
      <c r="EDP71" s="87"/>
      <c r="EDQ71" s="87"/>
      <c r="EDR71" s="87"/>
      <c r="EDS71" s="87"/>
      <c r="EDT71" s="87"/>
      <c r="EDU71" s="87"/>
      <c r="EDV71" s="87"/>
      <c r="EDW71" s="87"/>
      <c r="EDX71" s="87"/>
      <c r="EDY71" s="87"/>
      <c r="EEE71" s="87"/>
      <c r="EEF71" s="87"/>
      <c r="EEG71" s="87"/>
      <c r="EEH71" s="87"/>
      <c r="EEI71" s="87"/>
      <c r="EEJ71" s="87"/>
      <c r="EEK71" s="87"/>
      <c r="EEL71" s="87"/>
      <c r="EEM71" s="87"/>
      <c r="EEN71" s="87"/>
      <c r="EET71" s="87"/>
      <c r="EEU71" s="87"/>
      <c r="EEV71" s="87"/>
      <c r="EEW71" s="87"/>
      <c r="EEX71" s="87"/>
      <c r="EEY71" s="87"/>
      <c r="EEZ71" s="87"/>
      <c r="EFA71" s="87"/>
      <c r="EFB71" s="87"/>
      <c r="EFC71" s="87"/>
      <c r="EFI71" s="87"/>
      <c r="EFJ71" s="87"/>
      <c r="EFK71" s="87"/>
      <c r="EFL71" s="87"/>
      <c r="EFM71" s="87"/>
      <c r="EFN71" s="87"/>
      <c r="EFO71" s="87"/>
      <c r="EFP71" s="87"/>
      <c r="EFQ71" s="87"/>
      <c r="EFR71" s="87"/>
      <c r="EFX71" s="87"/>
      <c r="EFY71" s="87"/>
      <c r="EFZ71" s="87"/>
      <c r="EGA71" s="87"/>
      <c r="EGB71" s="87"/>
      <c r="EGC71" s="87"/>
      <c r="EGD71" s="87"/>
      <c r="EGE71" s="87"/>
      <c r="EGF71" s="87"/>
      <c r="EGG71" s="87"/>
      <c r="EGM71" s="87"/>
      <c r="EGN71" s="87"/>
      <c r="EGO71" s="87"/>
      <c r="EGP71" s="87"/>
      <c r="EGQ71" s="87"/>
      <c r="EGR71" s="87"/>
      <c r="EGS71" s="87"/>
      <c r="EGT71" s="87"/>
      <c r="EGU71" s="87"/>
      <c r="EGV71" s="87"/>
      <c r="EHB71" s="87"/>
      <c r="EHC71" s="87"/>
      <c r="EHD71" s="87"/>
      <c r="EHE71" s="87"/>
      <c r="EHF71" s="87"/>
      <c r="EHG71" s="87"/>
      <c r="EHH71" s="87"/>
      <c r="EHI71" s="87"/>
      <c r="EHJ71" s="87"/>
      <c r="EHK71" s="87"/>
      <c r="EHQ71" s="87"/>
      <c r="EHR71" s="87"/>
      <c r="EHS71" s="87"/>
      <c r="EHT71" s="87"/>
      <c r="EHU71" s="87"/>
      <c r="EHV71" s="87"/>
      <c r="EHW71" s="87"/>
      <c r="EHX71" s="87"/>
      <c r="EHY71" s="87"/>
      <c r="EHZ71" s="87"/>
      <c r="EIF71" s="87"/>
      <c r="EIG71" s="87"/>
      <c r="EIH71" s="87"/>
      <c r="EII71" s="87"/>
      <c r="EIJ71" s="87"/>
      <c r="EIK71" s="87"/>
      <c r="EIL71" s="87"/>
      <c r="EIM71" s="87"/>
      <c r="EIN71" s="87"/>
      <c r="EIO71" s="87"/>
      <c r="EIU71" s="87"/>
      <c r="EIV71" s="87"/>
      <c r="EIW71" s="87"/>
      <c r="EIX71" s="87"/>
      <c r="EIY71" s="87"/>
      <c r="EIZ71" s="87"/>
      <c r="EJA71" s="87"/>
      <c r="EJB71" s="87"/>
      <c r="EJC71" s="87"/>
      <c r="EJD71" s="87"/>
      <c r="EJJ71" s="87"/>
      <c r="EJK71" s="87"/>
      <c r="EJL71" s="87"/>
      <c r="EJM71" s="87"/>
      <c r="EJN71" s="87"/>
      <c r="EJO71" s="87"/>
      <c r="EJP71" s="87"/>
      <c r="EJQ71" s="87"/>
      <c r="EJR71" s="87"/>
      <c r="EJS71" s="87"/>
      <c r="EJY71" s="87"/>
      <c r="EJZ71" s="87"/>
      <c r="EKA71" s="87"/>
      <c r="EKB71" s="87"/>
      <c r="EKC71" s="87"/>
      <c r="EKD71" s="87"/>
      <c r="EKE71" s="87"/>
      <c r="EKF71" s="87"/>
      <c r="EKG71" s="87"/>
      <c r="EKH71" s="87"/>
      <c r="EKN71" s="87"/>
      <c r="EKO71" s="87"/>
      <c r="EKP71" s="87"/>
      <c r="EKQ71" s="87"/>
      <c r="EKR71" s="87"/>
      <c r="EKS71" s="87"/>
      <c r="EKT71" s="87"/>
      <c r="EKU71" s="87"/>
      <c r="EKV71" s="87"/>
      <c r="EKW71" s="87"/>
      <c r="ELC71" s="87"/>
      <c r="ELD71" s="87"/>
      <c r="ELE71" s="87"/>
      <c r="ELF71" s="87"/>
      <c r="ELG71" s="87"/>
      <c r="ELH71" s="87"/>
      <c r="ELI71" s="87"/>
      <c r="ELJ71" s="87"/>
      <c r="ELK71" s="87"/>
      <c r="ELL71" s="87"/>
      <c r="ELR71" s="87"/>
      <c r="ELS71" s="87"/>
      <c r="ELT71" s="87"/>
      <c r="ELU71" s="87"/>
      <c r="ELV71" s="87"/>
      <c r="ELW71" s="87"/>
      <c r="ELX71" s="87"/>
      <c r="ELY71" s="87"/>
      <c r="ELZ71" s="87"/>
      <c r="EMA71" s="87"/>
      <c r="EMG71" s="87"/>
      <c r="EMH71" s="87"/>
      <c r="EMI71" s="87"/>
      <c r="EMJ71" s="87"/>
      <c r="EMK71" s="87"/>
      <c r="EML71" s="87"/>
      <c r="EMM71" s="87"/>
      <c r="EMN71" s="87"/>
      <c r="EMO71" s="87"/>
      <c r="EMP71" s="87"/>
      <c r="EMV71" s="87"/>
      <c r="EMW71" s="87"/>
      <c r="EMX71" s="87"/>
      <c r="EMY71" s="87"/>
      <c r="EMZ71" s="87"/>
      <c r="ENA71" s="87"/>
      <c r="ENB71" s="87"/>
      <c r="ENC71" s="87"/>
      <c r="END71" s="87"/>
      <c r="ENE71" s="87"/>
      <c r="ENK71" s="87"/>
      <c r="ENL71" s="87"/>
      <c r="ENM71" s="87"/>
      <c r="ENN71" s="87"/>
      <c r="ENO71" s="87"/>
      <c r="ENP71" s="87"/>
      <c r="ENQ71" s="87"/>
      <c r="ENR71" s="87"/>
      <c r="ENS71" s="87"/>
      <c r="ENT71" s="87"/>
      <c r="ENZ71" s="87"/>
      <c r="EOA71" s="87"/>
      <c r="EOB71" s="87"/>
      <c r="EOC71" s="87"/>
      <c r="EOD71" s="87"/>
      <c r="EOE71" s="87"/>
      <c r="EOF71" s="87"/>
      <c r="EOG71" s="87"/>
      <c r="EOH71" s="87"/>
      <c r="EOI71" s="87"/>
      <c r="EOO71" s="87"/>
      <c r="EOP71" s="87"/>
      <c r="EOQ71" s="87"/>
      <c r="EOR71" s="87"/>
      <c r="EOS71" s="87"/>
      <c r="EOT71" s="87"/>
      <c r="EOU71" s="87"/>
      <c r="EOV71" s="87"/>
      <c r="EOW71" s="87"/>
      <c r="EOX71" s="87"/>
      <c r="EPD71" s="87"/>
      <c r="EPE71" s="87"/>
      <c r="EPF71" s="87"/>
      <c r="EPG71" s="87"/>
      <c r="EPH71" s="87"/>
      <c r="EPI71" s="87"/>
      <c r="EPJ71" s="87"/>
      <c r="EPK71" s="87"/>
      <c r="EPL71" s="87"/>
      <c r="EPM71" s="87"/>
      <c r="EPS71" s="87"/>
      <c r="EPT71" s="87"/>
      <c r="EPU71" s="87"/>
      <c r="EPV71" s="87"/>
      <c r="EPW71" s="87"/>
      <c r="EPX71" s="87"/>
      <c r="EPY71" s="87"/>
      <c r="EPZ71" s="87"/>
      <c r="EQA71" s="87"/>
      <c r="EQB71" s="87"/>
      <c r="EQH71" s="87"/>
      <c r="EQI71" s="87"/>
      <c r="EQJ71" s="87"/>
      <c r="EQK71" s="87"/>
      <c r="EQL71" s="87"/>
      <c r="EQM71" s="87"/>
      <c r="EQN71" s="87"/>
      <c r="EQO71" s="87"/>
      <c r="EQP71" s="87"/>
      <c r="EQQ71" s="87"/>
      <c r="EQW71" s="87"/>
      <c r="EQX71" s="87"/>
      <c r="EQY71" s="87"/>
      <c r="EQZ71" s="87"/>
      <c r="ERA71" s="87"/>
      <c r="ERB71" s="87"/>
      <c r="ERC71" s="87"/>
      <c r="ERD71" s="87"/>
      <c r="ERE71" s="87"/>
      <c r="ERF71" s="87"/>
      <c r="ERL71" s="87"/>
      <c r="ERM71" s="87"/>
      <c r="ERN71" s="87"/>
      <c r="ERO71" s="87"/>
      <c r="ERP71" s="87"/>
      <c r="ERQ71" s="87"/>
      <c r="ERR71" s="87"/>
      <c r="ERS71" s="87"/>
      <c r="ERT71" s="87"/>
      <c r="ERU71" s="87"/>
      <c r="ESA71" s="87"/>
      <c r="ESB71" s="87"/>
      <c r="ESC71" s="87"/>
      <c r="ESD71" s="87"/>
      <c r="ESE71" s="87"/>
      <c r="ESF71" s="87"/>
      <c r="ESG71" s="87"/>
      <c r="ESH71" s="87"/>
      <c r="ESI71" s="87"/>
      <c r="ESJ71" s="87"/>
      <c r="ESP71" s="87"/>
      <c r="ESQ71" s="87"/>
      <c r="ESR71" s="87"/>
      <c r="ESS71" s="87"/>
      <c r="EST71" s="87"/>
      <c r="ESU71" s="87"/>
      <c r="ESV71" s="87"/>
      <c r="ESW71" s="87"/>
      <c r="ESX71" s="87"/>
      <c r="ESY71" s="87"/>
      <c r="ETE71" s="87"/>
      <c r="ETF71" s="87"/>
      <c r="ETG71" s="87"/>
      <c r="ETH71" s="87"/>
      <c r="ETI71" s="87"/>
      <c r="ETJ71" s="87"/>
      <c r="ETK71" s="87"/>
      <c r="ETL71" s="87"/>
      <c r="ETM71" s="87"/>
      <c r="ETN71" s="87"/>
      <c r="ETT71" s="87"/>
      <c r="ETU71" s="87"/>
      <c r="ETV71" s="87"/>
      <c r="ETW71" s="87"/>
      <c r="ETX71" s="87"/>
      <c r="ETY71" s="87"/>
      <c r="ETZ71" s="87"/>
      <c r="EUA71" s="87"/>
      <c r="EUB71" s="87"/>
      <c r="EUC71" s="87"/>
      <c r="EUI71" s="87"/>
      <c r="EUJ71" s="87"/>
      <c r="EUK71" s="87"/>
      <c r="EUL71" s="87"/>
      <c r="EUM71" s="87"/>
      <c r="EUN71" s="87"/>
      <c r="EUO71" s="87"/>
      <c r="EUP71" s="87"/>
      <c r="EUQ71" s="87"/>
      <c r="EUR71" s="87"/>
      <c r="EUX71" s="87"/>
      <c r="EUY71" s="87"/>
      <c r="EUZ71" s="87"/>
      <c r="EVA71" s="87"/>
      <c r="EVB71" s="87"/>
      <c r="EVC71" s="87"/>
      <c r="EVD71" s="87"/>
      <c r="EVE71" s="87"/>
      <c r="EVF71" s="87"/>
      <c r="EVG71" s="87"/>
      <c r="EVM71" s="87"/>
      <c r="EVN71" s="87"/>
      <c r="EVO71" s="87"/>
      <c r="EVP71" s="87"/>
      <c r="EVQ71" s="87"/>
      <c r="EVR71" s="87"/>
      <c r="EVS71" s="87"/>
      <c r="EVT71" s="87"/>
      <c r="EVU71" s="87"/>
      <c r="EVV71" s="87"/>
      <c r="EWB71" s="87"/>
      <c r="EWC71" s="87"/>
      <c r="EWD71" s="87"/>
      <c r="EWE71" s="87"/>
      <c r="EWF71" s="87"/>
      <c r="EWG71" s="87"/>
      <c r="EWH71" s="87"/>
      <c r="EWI71" s="87"/>
      <c r="EWJ71" s="87"/>
      <c r="EWK71" s="87"/>
      <c r="EWQ71" s="87"/>
      <c r="EWR71" s="87"/>
      <c r="EWS71" s="87"/>
      <c r="EWT71" s="87"/>
      <c r="EWU71" s="87"/>
      <c r="EWV71" s="87"/>
      <c r="EWW71" s="87"/>
      <c r="EWX71" s="87"/>
      <c r="EWY71" s="87"/>
      <c r="EWZ71" s="87"/>
      <c r="EXF71" s="87"/>
      <c r="EXG71" s="87"/>
      <c r="EXH71" s="87"/>
      <c r="EXI71" s="87"/>
      <c r="EXJ71" s="87"/>
      <c r="EXK71" s="87"/>
      <c r="EXL71" s="87"/>
      <c r="EXM71" s="87"/>
      <c r="EXN71" s="87"/>
      <c r="EXO71" s="87"/>
      <c r="EXU71" s="87"/>
      <c r="EXV71" s="87"/>
      <c r="EXW71" s="87"/>
      <c r="EXX71" s="87"/>
      <c r="EXY71" s="87"/>
      <c r="EXZ71" s="87"/>
      <c r="EYA71" s="87"/>
      <c r="EYB71" s="87"/>
      <c r="EYC71" s="87"/>
      <c r="EYD71" s="87"/>
      <c r="EYJ71" s="87"/>
      <c r="EYK71" s="87"/>
      <c r="EYL71" s="87"/>
      <c r="EYM71" s="87"/>
      <c r="EYN71" s="87"/>
      <c r="EYO71" s="87"/>
      <c r="EYP71" s="87"/>
      <c r="EYQ71" s="87"/>
      <c r="EYR71" s="87"/>
      <c r="EYS71" s="87"/>
      <c r="EYY71" s="87"/>
      <c r="EYZ71" s="87"/>
      <c r="EZA71" s="87"/>
      <c r="EZB71" s="87"/>
      <c r="EZC71" s="87"/>
      <c r="EZD71" s="87"/>
      <c r="EZE71" s="87"/>
      <c r="EZF71" s="87"/>
      <c r="EZG71" s="87"/>
      <c r="EZH71" s="87"/>
      <c r="EZN71" s="87"/>
      <c r="EZO71" s="87"/>
      <c r="EZP71" s="87"/>
      <c r="EZQ71" s="87"/>
      <c r="EZR71" s="87"/>
      <c r="EZS71" s="87"/>
      <c r="EZT71" s="87"/>
      <c r="EZU71" s="87"/>
      <c r="EZV71" s="87"/>
      <c r="EZW71" s="87"/>
      <c r="FAC71" s="87"/>
      <c r="FAD71" s="87"/>
      <c r="FAE71" s="87"/>
      <c r="FAF71" s="87"/>
      <c r="FAG71" s="87"/>
      <c r="FAH71" s="87"/>
      <c r="FAI71" s="87"/>
      <c r="FAJ71" s="87"/>
      <c r="FAK71" s="87"/>
      <c r="FAL71" s="87"/>
      <c r="FAR71" s="87"/>
      <c r="FAS71" s="87"/>
      <c r="FAT71" s="87"/>
      <c r="FAU71" s="87"/>
      <c r="FAV71" s="87"/>
      <c r="FAW71" s="87"/>
      <c r="FAX71" s="87"/>
      <c r="FAY71" s="87"/>
      <c r="FAZ71" s="87"/>
      <c r="FBA71" s="87"/>
      <c r="FBG71" s="87"/>
      <c r="FBH71" s="87"/>
      <c r="FBI71" s="87"/>
      <c r="FBJ71" s="87"/>
      <c r="FBK71" s="87"/>
      <c r="FBL71" s="87"/>
      <c r="FBM71" s="87"/>
      <c r="FBN71" s="87"/>
      <c r="FBO71" s="87"/>
      <c r="FBP71" s="87"/>
      <c r="FBV71" s="87"/>
      <c r="FBW71" s="87"/>
      <c r="FBX71" s="87"/>
      <c r="FBY71" s="87"/>
      <c r="FBZ71" s="87"/>
      <c r="FCA71" s="87"/>
      <c r="FCB71" s="87"/>
      <c r="FCC71" s="87"/>
      <c r="FCD71" s="87"/>
      <c r="FCE71" s="87"/>
      <c r="FCK71" s="87"/>
      <c r="FCL71" s="87"/>
      <c r="FCM71" s="87"/>
      <c r="FCN71" s="87"/>
      <c r="FCO71" s="87"/>
      <c r="FCP71" s="87"/>
      <c r="FCQ71" s="87"/>
      <c r="FCR71" s="87"/>
      <c r="FCS71" s="87"/>
      <c r="FCT71" s="87"/>
      <c r="FCZ71" s="87"/>
      <c r="FDA71" s="87"/>
      <c r="FDB71" s="87"/>
      <c r="FDC71" s="87"/>
      <c r="FDD71" s="87"/>
      <c r="FDE71" s="87"/>
      <c r="FDF71" s="87"/>
      <c r="FDG71" s="87"/>
      <c r="FDH71" s="87"/>
      <c r="FDI71" s="87"/>
      <c r="FDO71" s="87"/>
      <c r="FDP71" s="87"/>
      <c r="FDQ71" s="87"/>
      <c r="FDR71" s="87"/>
      <c r="FDS71" s="87"/>
      <c r="FDT71" s="87"/>
      <c r="FDU71" s="87"/>
      <c r="FDV71" s="87"/>
      <c r="FDW71" s="87"/>
      <c r="FDX71" s="87"/>
      <c r="FED71" s="87"/>
      <c r="FEE71" s="87"/>
      <c r="FEF71" s="87"/>
      <c r="FEG71" s="87"/>
      <c r="FEH71" s="87"/>
      <c r="FEI71" s="87"/>
      <c r="FEJ71" s="87"/>
      <c r="FEK71" s="87"/>
      <c r="FEL71" s="87"/>
      <c r="FEM71" s="87"/>
      <c r="FES71" s="87"/>
      <c r="FET71" s="87"/>
      <c r="FEU71" s="87"/>
      <c r="FEV71" s="87"/>
      <c r="FEW71" s="87"/>
      <c r="FEX71" s="87"/>
      <c r="FEY71" s="87"/>
      <c r="FEZ71" s="87"/>
      <c r="FFA71" s="87"/>
      <c r="FFB71" s="87"/>
      <c r="FFH71" s="87"/>
      <c r="FFI71" s="87"/>
      <c r="FFJ71" s="87"/>
      <c r="FFK71" s="87"/>
      <c r="FFL71" s="87"/>
      <c r="FFM71" s="87"/>
      <c r="FFN71" s="87"/>
      <c r="FFO71" s="87"/>
      <c r="FFP71" s="87"/>
      <c r="FFQ71" s="87"/>
      <c r="FFW71" s="87"/>
      <c r="FFX71" s="87"/>
      <c r="FFY71" s="87"/>
      <c r="FFZ71" s="87"/>
      <c r="FGA71" s="87"/>
      <c r="FGB71" s="87"/>
      <c r="FGC71" s="87"/>
      <c r="FGD71" s="87"/>
      <c r="FGE71" s="87"/>
      <c r="FGF71" s="87"/>
      <c r="FGL71" s="87"/>
      <c r="FGM71" s="87"/>
      <c r="FGN71" s="87"/>
      <c r="FGO71" s="87"/>
      <c r="FGP71" s="87"/>
      <c r="FGQ71" s="87"/>
      <c r="FGR71" s="87"/>
      <c r="FGS71" s="87"/>
      <c r="FGT71" s="87"/>
      <c r="FGU71" s="87"/>
      <c r="FHA71" s="87"/>
      <c r="FHB71" s="87"/>
      <c r="FHC71" s="87"/>
      <c r="FHD71" s="87"/>
      <c r="FHE71" s="87"/>
      <c r="FHF71" s="87"/>
      <c r="FHG71" s="87"/>
      <c r="FHH71" s="87"/>
      <c r="FHI71" s="87"/>
      <c r="FHJ71" s="87"/>
      <c r="FHP71" s="87"/>
      <c r="FHQ71" s="87"/>
      <c r="FHR71" s="87"/>
      <c r="FHS71" s="87"/>
      <c r="FHT71" s="87"/>
      <c r="FHU71" s="87"/>
      <c r="FHV71" s="87"/>
      <c r="FHW71" s="87"/>
      <c r="FHX71" s="87"/>
      <c r="FHY71" s="87"/>
      <c r="FIE71" s="87"/>
      <c r="FIF71" s="87"/>
      <c r="FIG71" s="87"/>
      <c r="FIH71" s="87"/>
      <c r="FII71" s="87"/>
      <c r="FIJ71" s="87"/>
      <c r="FIK71" s="87"/>
      <c r="FIL71" s="87"/>
      <c r="FIM71" s="87"/>
      <c r="FIN71" s="87"/>
      <c r="FIT71" s="87"/>
      <c r="FIU71" s="87"/>
      <c r="FIV71" s="87"/>
      <c r="FIW71" s="87"/>
      <c r="FIX71" s="87"/>
      <c r="FIY71" s="87"/>
      <c r="FIZ71" s="87"/>
      <c r="FJA71" s="87"/>
      <c r="FJB71" s="87"/>
      <c r="FJC71" s="87"/>
      <c r="FJI71" s="87"/>
      <c r="FJJ71" s="87"/>
      <c r="FJK71" s="87"/>
      <c r="FJL71" s="87"/>
      <c r="FJM71" s="87"/>
      <c r="FJN71" s="87"/>
      <c r="FJO71" s="87"/>
      <c r="FJP71" s="87"/>
      <c r="FJQ71" s="87"/>
      <c r="FJR71" s="87"/>
      <c r="FJX71" s="87"/>
      <c r="FJY71" s="87"/>
      <c r="FJZ71" s="87"/>
      <c r="FKA71" s="87"/>
      <c r="FKB71" s="87"/>
      <c r="FKC71" s="87"/>
      <c r="FKD71" s="87"/>
      <c r="FKE71" s="87"/>
      <c r="FKF71" s="87"/>
      <c r="FKG71" s="87"/>
      <c r="FKM71" s="87"/>
      <c r="FKN71" s="87"/>
      <c r="FKO71" s="87"/>
      <c r="FKP71" s="87"/>
      <c r="FKQ71" s="87"/>
      <c r="FKR71" s="87"/>
      <c r="FKS71" s="87"/>
      <c r="FKT71" s="87"/>
      <c r="FKU71" s="87"/>
      <c r="FKV71" s="87"/>
      <c r="FLB71" s="87"/>
      <c r="FLC71" s="87"/>
      <c r="FLD71" s="87"/>
      <c r="FLE71" s="87"/>
      <c r="FLF71" s="87"/>
      <c r="FLG71" s="87"/>
      <c r="FLH71" s="87"/>
      <c r="FLI71" s="87"/>
      <c r="FLJ71" s="87"/>
      <c r="FLK71" s="87"/>
      <c r="FLQ71" s="87"/>
      <c r="FLR71" s="87"/>
      <c r="FLS71" s="87"/>
      <c r="FLT71" s="87"/>
      <c r="FLU71" s="87"/>
      <c r="FLV71" s="87"/>
      <c r="FLW71" s="87"/>
      <c r="FLX71" s="87"/>
      <c r="FLY71" s="87"/>
      <c r="FLZ71" s="87"/>
      <c r="FMF71" s="87"/>
      <c r="FMG71" s="87"/>
      <c r="FMH71" s="87"/>
      <c r="FMI71" s="87"/>
      <c r="FMJ71" s="87"/>
      <c r="FMK71" s="87"/>
      <c r="FML71" s="87"/>
      <c r="FMM71" s="87"/>
      <c r="FMN71" s="87"/>
      <c r="FMO71" s="87"/>
      <c r="FMU71" s="87"/>
      <c r="FMV71" s="87"/>
      <c r="FMW71" s="87"/>
      <c r="FMX71" s="87"/>
      <c r="FMY71" s="87"/>
      <c r="FMZ71" s="87"/>
      <c r="FNA71" s="87"/>
      <c r="FNB71" s="87"/>
      <c r="FNC71" s="87"/>
      <c r="FND71" s="87"/>
      <c r="FNJ71" s="87"/>
      <c r="FNK71" s="87"/>
      <c r="FNL71" s="87"/>
      <c r="FNM71" s="87"/>
      <c r="FNN71" s="87"/>
      <c r="FNO71" s="87"/>
      <c r="FNP71" s="87"/>
      <c r="FNQ71" s="87"/>
      <c r="FNR71" s="87"/>
      <c r="FNS71" s="87"/>
      <c r="FNY71" s="87"/>
      <c r="FNZ71" s="87"/>
      <c r="FOA71" s="87"/>
      <c r="FOB71" s="87"/>
      <c r="FOC71" s="87"/>
      <c r="FOD71" s="87"/>
      <c r="FOE71" s="87"/>
      <c r="FOF71" s="87"/>
      <c r="FOG71" s="87"/>
      <c r="FOH71" s="87"/>
      <c r="FON71" s="87"/>
      <c r="FOO71" s="87"/>
      <c r="FOP71" s="87"/>
      <c r="FOQ71" s="87"/>
      <c r="FOR71" s="87"/>
      <c r="FOS71" s="87"/>
      <c r="FOT71" s="87"/>
      <c r="FOU71" s="87"/>
      <c r="FOV71" s="87"/>
      <c r="FOW71" s="87"/>
      <c r="FPC71" s="87"/>
      <c r="FPD71" s="87"/>
      <c r="FPE71" s="87"/>
      <c r="FPF71" s="87"/>
      <c r="FPG71" s="87"/>
      <c r="FPH71" s="87"/>
      <c r="FPI71" s="87"/>
      <c r="FPJ71" s="87"/>
      <c r="FPK71" s="87"/>
      <c r="FPL71" s="87"/>
      <c r="FPR71" s="87"/>
      <c r="FPS71" s="87"/>
      <c r="FPT71" s="87"/>
      <c r="FPU71" s="87"/>
      <c r="FPV71" s="87"/>
      <c r="FPW71" s="87"/>
      <c r="FPX71" s="87"/>
      <c r="FPY71" s="87"/>
      <c r="FPZ71" s="87"/>
      <c r="FQA71" s="87"/>
      <c r="FQG71" s="87"/>
      <c r="FQH71" s="87"/>
      <c r="FQI71" s="87"/>
      <c r="FQJ71" s="87"/>
      <c r="FQK71" s="87"/>
      <c r="FQL71" s="87"/>
      <c r="FQM71" s="87"/>
      <c r="FQN71" s="87"/>
      <c r="FQO71" s="87"/>
      <c r="FQP71" s="87"/>
      <c r="FQV71" s="87"/>
      <c r="FQW71" s="87"/>
      <c r="FQX71" s="87"/>
      <c r="FQY71" s="87"/>
      <c r="FQZ71" s="87"/>
      <c r="FRA71" s="87"/>
      <c r="FRB71" s="87"/>
      <c r="FRC71" s="87"/>
      <c r="FRD71" s="87"/>
      <c r="FRE71" s="87"/>
      <c r="FRK71" s="87"/>
      <c r="FRL71" s="87"/>
      <c r="FRM71" s="87"/>
      <c r="FRN71" s="87"/>
      <c r="FRO71" s="87"/>
      <c r="FRP71" s="87"/>
      <c r="FRQ71" s="87"/>
      <c r="FRR71" s="87"/>
      <c r="FRS71" s="87"/>
      <c r="FRT71" s="87"/>
      <c r="FRZ71" s="87"/>
      <c r="FSA71" s="87"/>
      <c r="FSB71" s="87"/>
      <c r="FSC71" s="87"/>
      <c r="FSD71" s="87"/>
      <c r="FSE71" s="87"/>
      <c r="FSF71" s="87"/>
      <c r="FSG71" s="87"/>
      <c r="FSH71" s="87"/>
      <c r="FSI71" s="87"/>
      <c r="FSO71" s="87"/>
      <c r="FSP71" s="87"/>
      <c r="FSQ71" s="87"/>
      <c r="FSR71" s="87"/>
      <c r="FSS71" s="87"/>
      <c r="FST71" s="87"/>
      <c r="FSU71" s="87"/>
      <c r="FSV71" s="87"/>
      <c r="FSW71" s="87"/>
      <c r="FSX71" s="87"/>
      <c r="FTD71" s="87"/>
      <c r="FTE71" s="87"/>
      <c r="FTF71" s="87"/>
      <c r="FTG71" s="87"/>
      <c r="FTH71" s="87"/>
      <c r="FTI71" s="87"/>
      <c r="FTJ71" s="87"/>
      <c r="FTK71" s="87"/>
      <c r="FTL71" s="87"/>
      <c r="FTM71" s="87"/>
      <c r="FTS71" s="87"/>
      <c r="FTT71" s="87"/>
      <c r="FTU71" s="87"/>
      <c r="FTV71" s="87"/>
      <c r="FTW71" s="87"/>
      <c r="FTX71" s="87"/>
      <c r="FTY71" s="87"/>
      <c r="FTZ71" s="87"/>
      <c r="FUA71" s="87"/>
      <c r="FUB71" s="87"/>
      <c r="FUH71" s="87"/>
      <c r="FUI71" s="87"/>
      <c r="FUJ71" s="87"/>
      <c r="FUK71" s="87"/>
      <c r="FUL71" s="87"/>
      <c r="FUM71" s="87"/>
      <c r="FUN71" s="87"/>
      <c r="FUO71" s="87"/>
      <c r="FUP71" s="87"/>
      <c r="FUQ71" s="87"/>
      <c r="FUW71" s="87"/>
      <c r="FUX71" s="87"/>
      <c r="FUY71" s="87"/>
      <c r="FUZ71" s="87"/>
      <c r="FVA71" s="87"/>
      <c r="FVB71" s="87"/>
      <c r="FVC71" s="87"/>
      <c r="FVD71" s="87"/>
      <c r="FVE71" s="87"/>
      <c r="FVF71" s="87"/>
      <c r="FVL71" s="87"/>
      <c r="FVM71" s="87"/>
      <c r="FVN71" s="87"/>
      <c r="FVO71" s="87"/>
      <c r="FVP71" s="87"/>
      <c r="FVQ71" s="87"/>
      <c r="FVR71" s="87"/>
      <c r="FVS71" s="87"/>
      <c r="FVT71" s="87"/>
      <c r="FVU71" s="87"/>
      <c r="FWA71" s="87"/>
      <c r="FWB71" s="87"/>
      <c r="FWC71" s="87"/>
      <c r="FWD71" s="87"/>
      <c r="FWE71" s="87"/>
      <c r="FWF71" s="87"/>
      <c r="FWG71" s="87"/>
      <c r="FWH71" s="87"/>
      <c r="FWI71" s="87"/>
      <c r="FWJ71" s="87"/>
      <c r="FWP71" s="87"/>
      <c r="FWQ71" s="87"/>
      <c r="FWR71" s="87"/>
      <c r="FWS71" s="87"/>
      <c r="FWT71" s="87"/>
      <c r="FWU71" s="87"/>
      <c r="FWV71" s="87"/>
      <c r="FWW71" s="87"/>
      <c r="FWX71" s="87"/>
      <c r="FWY71" s="87"/>
      <c r="FXE71" s="87"/>
      <c r="FXF71" s="87"/>
      <c r="FXG71" s="87"/>
      <c r="FXH71" s="87"/>
      <c r="FXI71" s="87"/>
      <c r="FXJ71" s="87"/>
      <c r="FXK71" s="87"/>
      <c r="FXL71" s="87"/>
      <c r="FXM71" s="87"/>
      <c r="FXN71" s="87"/>
      <c r="FXT71" s="87"/>
      <c r="FXU71" s="87"/>
      <c r="FXV71" s="87"/>
      <c r="FXW71" s="87"/>
      <c r="FXX71" s="87"/>
      <c r="FXY71" s="87"/>
      <c r="FXZ71" s="87"/>
      <c r="FYA71" s="87"/>
      <c r="FYB71" s="87"/>
      <c r="FYC71" s="87"/>
      <c r="FYI71" s="87"/>
      <c r="FYJ71" s="87"/>
      <c r="FYK71" s="87"/>
      <c r="FYL71" s="87"/>
      <c r="FYM71" s="87"/>
      <c r="FYN71" s="87"/>
      <c r="FYO71" s="87"/>
      <c r="FYP71" s="87"/>
      <c r="FYQ71" s="87"/>
      <c r="FYR71" s="87"/>
      <c r="FYX71" s="87"/>
      <c r="FYY71" s="87"/>
      <c r="FYZ71" s="87"/>
      <c r="FZA71" s="87"/>
      <c r="FZB71" s="87"/>
      <c r="FZC71" s="87"/>
      <c r="FZD71" s="87"/>
      <c r="FZE71" s="87"/>
      <c r="FZF71" s="87"/>
      <c r="FZG71" s="87"/>
      <c r="FZM71" s="87"/>
      <c r="FZN71" s="87"/>
      <c r="FZO71" s="87"/>
      <c r="FZP71" s="87"/>
      <c r="FZQ71" s="87"/>
      <c r="FZR71" s="87"/>
      <c r="FZS71" s="87"/>
      <c r="FZT71" s="87"/>
      <c r="FZU71" s="87"/>
      <c r="FZV71" s="87"/>
      <c r="GAB71" s="87"/>
      <c r="GAC71" s="87"/>
      <c r="GAD71" s="87"/>
      <c r="GAE71" s="87"/>
      <c r="GAF71" s="87"/>
      <c r="GAG71" s="87"/>
      <c r="GAH71" s="87"/>
      <c r="GAI71" s="87"/>
      <c r="GAJ71" s="87"/>
      <c r="GAK71" s="87"/>
      <c r="GAQ71" s="87"/>
      <c r="GAR71" s="87"/>
      <c r="GAS71" s="87"/>
      <c r="GAT71" s="87"/>
      <c r="GAU71" s="87"/>
      <c r="GAV71" s="87"/>
      <c r="GAW71" s="87"/>
      <c r="GAX71" s="87"/>
      <c r="GAY71" s="87"/>
      <c r="GAZ71" s="87"/>
      <c r="GBF71" s="87"/>
      <c r="GBG71" s="87"/>
      <c r="GBH71" s="87"/>
      <c r="GBI71" s="87"/>
      <c r="GBJ71" s="87"/>
      <c r="GBK71" s="87"/>
      <c r="GBL71" s="87"/>
      <c r="GBM71" s="87"/>
      <c r="GBN71" s="87"/>
      <c r="GBO71" s="87"/>
      <c r="GBU71" s="87"/>
      <c r="GBV71" s="87"/>
      <c r="GBW71" s="87"/>
      <c r="GBX71" s="87"/>
      <c r="GBY71" s="87"/>
      <c r="GBZ71" s="87"/>
      <c r="GCA71" s="87"/>
      <c r="GCB71" s="87"/>
      <c r="GCC71" s="87"/>
      <c r="GCD71" s="87"/>
      <c r="GCJ71" s="87"/>
      <c r="GCK71" s="87"/>
      <c r="GCL71" s="87"/>
      <c r="GCM71" s="87"/>
      <c r="GCN71" s="87"/>
      <c r="GCO71" s="87"/>
      <c r="GCP71" s="87"/>
      <c r="GCQ71" s="87"/>
      <c r="GCR71" s="87"/>
      <c r="GCS71" s="87"/>
      <c r="GCY71" s="87"/>
      <c r="GCZ71" s="87"/>
      <c r="GDA71" s="87"/>
      <c r="GDB71" s="87"/>
      <c r="GDC71" s="87"/>
      <c r="GDD71" s="87"/>
      <c r="GDE71" s="87"/>
      <c r="GDF71" s="87"/>
      <c r="GDG71" s="87"/>
      <c r="GDH71" s="87"/>
      <c r="GDN71" s="87"/>
      <c r="GDO71" s="87"/>
      <c r="GDP71" s="87"/>
      <c r="GDQ71" s="87"/>
      <c r="GDR71" s="87"/>
      <c r="GDS71" s="87"/>
      <c r="GDT71" s="87"/>
      <c r="GDU71" s="87"/>
      <c r="GDV71" s="87"/>
      <c r="GDW71" s="87"/>
      <c r="GEC71" s="87"/>
      <c r="GED71" s="87"/>
      <c r="GEE71" s="87"/>
      <c r="GEF71" s="87"/>
      <c r="GEG71" s="87"/>
      <c r="GEH71" s="87"/>
      <c r="GEI71" s="87"/>
      <c r="GEJ71" s="87"/>
      <c r="GEK71" s="87"/>
      <c r="GEL71" s="87"/>
      <c r="GER71" s="87"/>
      <c r="GES71" s="87"/>
      <c r="GET71" s="87"/>
      <c r="GEU71" s="87"/>
      <c r="GEV71" s="87"/>
      <c r="GEW71" s="87"/>
      <c r="GEX71" s="87"/>
      <c r="GEY71" s="87"/>
      <c r="GEZ71" s="87"/>
      <c r="GFA71" s="87"/>
      <c r="GFG71" s="87"/>
      <c r="GFH71" s="87"/>
      <c r="GFI71" s="87"/>
      <c r="GFJ71" s="87"/>
      <c r="GFK71" s="87"/>
      <c r="GFL71" s="87"/>
      <c r="GFM71" s="87"/>
      <c r="GFN71" s="87"/>
      <c r="GFO71" s="87"/>
      <c r="GFP71" s="87"/>
      <c r="GFV71" s="87"/>
      <c r="GFW71" s="87"/>
      <c r="GFX71" s="87"/>
      <c r="GFY71" s="87"/>
      <c r="GFZ71" s="87"/>
      <c r="GGA71" s="87"/>
      <c r="GGB71" s="87"/>
      <c r="GGC71" s="87"/>
      <c r="GGD71" s="87"/>
      <c r="GGE71" s="87"/>
      <c r="GGK71" s="87"/>
      <c r="GGL71" s="87"/>
      <c r="GGM71" s="87"/>
      <c r="GGN71" s="87"/>
      <c r="GGO71" s="87"/>
      <c r="GGP71" s="87"/>
      <c r="GGQ71" s="87"/>
      <c r="GGR71" s="87"/>
      <c r="GGS71" s="87"/>
      <c r="GGT71" s="87"/>
      <c r="GGZ71" s="87"/>
      <c r="GHA71" s="87"/>
      <c r="GHB71" s="87"/>
      <c r="GHC71" s="87"/>
      <c r="GHD71" s="87"/>
      <c r="GHE71" s="87"/>
      <c r="GHF71" s="87"/>
      <c r="GHG71" s="87"/>
      <c r="GHH71" s="87"/>
      <c r="GHI71" s="87"/>
      <c r="GHO71" s="87"/>
      <c r="GHP71" s="87"/>
      <c r="GHQ71" s="87"/>
      <c r="GHR71" s="87"/>
      <c r="GHS71" s="87"/>
      <c r="GHT71" s="87"/>
      <c r="GHU71" s="87"/>
      <c r="GHV71" s="87"/>
      <c r="GHW71" s="87"/>
      <c r="GHX71" s="87"/>
      <c r="GID71" s="87"/>
      <c r="GIE71" s="87"/>
      <c r="GIF71" s="87"/>
      <c r="GIG71" s="87"/>
      <c r="GIH71" s="87"/>
      <c r="GII71" s="87"/>
      <c r="GIJ71" s="87"/>
      <c r="GIK71" s="87"/>
      <c r="GIL71" s="87"/>
      <c r="GIM71" s="87"/>
      <c r="GIS71" s="87"/>
      <c r="GIT71" s="87"/>
      <c r="GIU71" s="87"/>
      <c r="GIV71" s="87"/>
      <c r="GIW71" s="87"/>
      <c r="GIX71" s="87"/>
      <c r="GIY71" s="87"/>
      <c r="GIZ71" s="87"/>
      <c r="GJA71" s="87"/>
      <c r="GJB71" s="87"/>
      <c r="GJH71" s="87"/>
      <c r="GJI71" s="87"/>
      <c r="GJJ71" s="87"/>
      <c r="GJK71" s="87"/>
      <c r="GJL71" s="87"/>
      <c r="GJM71" s="87"/>
      <c r="GJN71" s="87"/>
      <c r="GJO71" s="87"/>
      <c r="GJP71" s="87"/>
      <c r="GJQ71" s="87"/>
      <c r="GJW71" s="87"/>
      <c r="GJX71" s="87"/>
      <c r="GJY71" s="87"/>
      <c r="GJZ71" s="87"/>
      <c r="GKA71" s="87"/>
      <c r="GKB71" s="87"/>
      <c r="GKC71" s="87"/>
      <c r="GKD71" s="87"/>
      <c r="GKE71" s="87"/>
      <c r="GKF71" s="87"/>
      <c r="GKL71" s="87"/>
      <c r="GKM71" s="87"/>
      <c r="GKN71" s="87"/>
      <c r="GKO71" s="87"/>
      <c r="GKP71" s="87"/>
      <c r="GKQ71" s="87"/>
      <c r="GKR71" s="87"/>
      <c r="GKS71" s="87"/>
      <c r="GKT71" s="87"/>
      <c r="GKU71" s="87"/>
      <c r="GLA71" s="87"/>
      <c r="GLB71" s="87"/>
      <c r="GLC71" s="87"/>
      <c r="GLD71" s="87"/>
      <c r="GLE71" s="87"/>
      <c r="GLF71" s="87"/>
      <c r="GLG71" s="87"/>
      <c r="GLH71" s="87"/>
      <c r="GLI71" s="87"/>
      <c r="GLJ71" s="87"/>
      <c r="GLP71" s="87"/>
      <c r="GLQ71" s="87"/>
      <c r="GLR71" s="87"/>
      <c r="GLS71" s="87"/>
      <c r="GLT71" s="87"/>
      <c r="GLU71" s="87"/>
      <c r="GLV71" s="87"/>
      <c r="GLW71" s="87"/>
      <c r="GLX71" s="87"/>
      <c r="GLY71" s="87"/>
      <c r="GME71" s="87"/>
      <c r="GMF71" s="87"/>
      <c r="GMG71" s="87"/>
      <c r="GMH71" s="87"/>
      <c r="GMI71" s="87"/>
      <c r="GMJ71" s="87"/>
      <c r="GMK71" s="87"/>
      <c r="GML71" s="87"/>
      <c r="GMM71" s="87"/>
      <c r="GMN71" s="87"/>
      <c r="GMT71" s="87"/>
      <c r="GMU71" s="87"/>
      <c r="GMV71" s="87"/>
      <c r="GMW71" s="87"/>
      <c r="GMX71" s="87"/>
      <c r="GMY71" s="87"/>
      <c r="GMZ71" s="87"/>
      <c r="GNA71" s="87"/>
      <c r="GNB71" s="87"/>
      <c r="GNC71" s="87"/>
      <c r="GNI71" s="87"/>
      <c r="GNJ71" s="87"/>
      <c r="GNK71" s="87"/>
      <c r="GNL71" s="87"/>
      <c r="GNM71" s="87"/>
      <c r="GNN71" s="87"/>
      <c r="GNO71" s="87"/>
      <c r="GNP71" s="87"/>
      <c r="GNQ71" s="87"/>
      <c r="GNR71" s="87"/>
      <c r="GNX71" s="87"/>
      <c r="GNY71" s="87"/>
      <c r="GNZ71" s="87"/>
      <c r="GOA71" s="87"/>
      <c r="GOB71" s="87"/>
      <c r="GOC71" s="87"/>
      <c r="GOD71" s="87"/>
      <c r="GOE71" s="87"/>
      <c r="GOF71" s="87"/>
      <c r="GOG71" s="87"/>
      <c r="GOM71" s="87"/>
      <c r="GON71" s="87"/>
      <c r="GOO71" s="87"/>
      <c r="GOP71" s="87"/>
      <c r="GOQ71" s="87"/>
      <c r="GOR71" s="87"/>
      <c r="GOS71" s="87"/>
      <c r="GOT71" s="87"/>
      <c r="GOU71" s="87"/>
      <c r="GOV71" s="87"/>
      <c r="GPB71" s="87"/>
      <c r="GPC71" s="87"/>
      <c r="GPD71" s="87"/>
      <c r="GPE71" s="87"/>
      <c r="GPF71" s="87"/>
      <c r="GPG71" s="87"/>
      <c r="GPH71" s="87"/>
      <c r="GPI71" s="87"/>
      <c r="GPJ71" s="87"/>
      <c r="GPK71" s="87"/>
      <c r="GPQ71" s="87"/>
      <c r="GPR71" s="87"/>
      <c r="GPS71" s="87"/>
      <c r="GPT71" s="87"/>
      <c r="GPU71" s="87"/>
      <c r="GPV71" s="87"/>
      <c r="GPW71" s="87"/>
      <c r="GPX71" s="87"/>
      <c r="GPY71" s="87"/>
      <c r="GPZ71" s="87"/>
      <c r="GQF71" s="87"/>
      <c r="GQG71" s="87"/>
      <c r="GQH71" s="87"/>
      <c r="GQI71" s="87"/>
      <c r="GQJ71" s="87"/>
      <c r="GQK71" s="87"/>
      <c r="GQL71" s="87"/>
      <c r="GQM71" s="87"/>
      <c r="GQN71" s="87"/>
      <c r="GQO71" s="87"/>
      <c r="GQU71" s="87"/>
      <c r="GQV71" s="87"/>
      <c r="GQW71" s="87"/>
      <c r="GQX71" s="87"/>
      <c r="GQY71" s="87"/>
      <c r="GQZ71" s="87"/>
      <c r="GRA71" s="87"/>
      <c r="GRB71" s="87"/>
      <c r="GRC71" s="87"/>
      <c r="GRD71" s="87"/>
      <c r="GRJ71" s="87"/>
      <c r="GRK71" s="87"/>
      <c r="GRL71" s="87"/>
      <c r="GRM71" s="87"/>
      <c r="GRN71" s="87"/>
      <c r="GRO71" s="87"/>
      <c r="GRP71" s="87"/>
      <c r="GRQ71" s="87"/>
      <c r="GRR71" s="87"/>
      <c r="GRS71" s="87"/>
      <c r="GRY71" s="87"/>
      <c r="GRZ71" s="87"/>
      <c r="GSA71" s="87"/>
      <c r="GSB71" s="87"/>
      <c r="GSC71" s="87"/>
      <c r="GSD71" s="87"/>
      <c r="GSE71" s="87"/>
      <c r="GSF71" s="87"/>
      <c r="GSG71" s="87"/>
      <c r="GSH71" s="87"/>
      <c r="GSN71" s="87"/>
      <c r="GSO71" s="87"/>
      <c r="GSP71" s="87"/>
      <c r="GSQ71" s="87"/>
      <c r="GSR71" s="87"/>
      <c r="GSS71" s="87"/>
      <c r="GST71" s="87"/>
      <c r="GSU71" s="87"/>
      <c r="GSV71" s="87"/>
      <c r="GSW71" s="87"/>
      <c r="GTC71" s="87"/>
      <c r="GTD71" s="87"/>
      <c r="GTE71" s="87"/>
      <c r="GTF71" s="87"/>
      <c r="GTG71" s="87"/>
      <c r="GTH71" s="87"/>
      <c r="GTI71" s="87"/>
      <c r="GTJ71" s="87"/>
      <c r="GTK71" s="87"/>
      <c r="GTL71" s="87"/>
      <c r="GTR71" s="87"/>
      <c r="GTS71" s="87"/>
      <c r="GTT71" s="87"/>
      <c r="GTU71" s="87"/>
      <c r="GTV71" s="87"/>
      <c r="GTW71" s="87"/>
      <c r="GTX71" s="87"/>
      <c r="GTY71" s="87"/>
      <c r="GTZ71" s="87"/>
      <c r="GUA71" s="87"/>
      <c r="GUG71" s="87"/>
      <c r="GUH71" s="87"/>
      <c r="GUI71" s="87"/>
      <c r="GUJ71" s="87"/>
      <c r="GUK71" s="87"/>
      <c r="GUL71" s="87"/>
      <c r="GUM71" s="87"/>
      <c r="GUN71" s="87"/>
      <c r="GUO71" s="87"/>
      <c r="GUP71" s="87"/>
      <c r="GUV71" s="87"/>
      <c r="GUW71" s="87"/>
      <c r="GUX71" s="87"/>
      <c r="GUY71" s="87"/>
      <c r="GUZ71" s="87"/>
      <c r="GVA71" s="87"/>
      <c r="GVB71" s="87"/>
      <c r="GVC71" s="87"/>
      <c r="GVD71" s="87"/>
      <c r="GVE71" s="87"/>
      <c r="GVK71" s="87"/>
      <c r="GVL71" s="87"/>
      <c r="GVM71" s="87"/>
      <c r="GVN71" s="87"/>
      <c r="GVO71" s="87"/>
      <c r="GVP71" s="87"/>
      <c r="GVQ71" s="87"/>
      <c r="GVR71" s="87"/>
      <c r="GVS71" s="87"/>
      <c r="GVT71" s="87"/>
      <c r="GVZ71" s="87"/>
      <c r="GWA71" s="87"/>
      <c r="GWB71" s="87"/>
      <c r="GWC71" s="87"/>
      <c r="GWD71" s="87"/>
      <c r="GWE71" s="87"/>
      <c r="GWF71" s="87"/>
      <c r="GWG71" s="87"/>
      <c r="GWH71" s="87"/>
      <c r="GWI71" s="87"/>
      <c r="GWO71" s="87"/>
      <c r="GWP71" s="87"/>
      <c r="GWQ71" s="87"/>
      <c r="GWR71" s="87"/>
      <c r="GWS71" s="87"/>
      <c r="GWT71" s="87"/>
      <c r="GWU71" s="87"/>
      <c r="GWV71" s="87"/>
      <c r="GWW71" s="87"/>
      <c r="GWX71" s="87"/>
      <c r="GXD71" s="87"/>
      <c r="GXE71" s="87"/>
      <c r="GXF71" s="87"/>
      <c r="GXG71" s="87"/>
      <c r="GXH71" s="87"/>
      <c r="GXI71" s="87"/>
      <c r="GXJ71" s="87"/>
      <c r="GXK71" s="87"/>
      <c r="GXL71" s="87"/>
      <c r="GXM71" s="87"/>
      <c r="GXS71" s="87"/>
      <c r="GXT71" s="87"/>
      <c r="GXU71" s="87"/>
      <c r="GXV71" s="87"/>
      <c r="GXW71" s="87"/>
      <c r="GXX71" s="87"/>
      <c r="GXY71" s="87"/>
      <c r="GXZ71" s="87"/>
      <c r="GYA71" s="87"/>
      <c r="GYB71" s="87"/>
      <c r="GYH71" s="87"/>
      <c r="GYI71" s="87"/>
      <c r="GYJ71" s="87"/>
      <c r="GYK71" s="87"/>
      <c r="GYL71" s="87"/>
      <c r="GYM71" s="87"/>
      <c r="GYN71" s="87"/>
      <c r="GYO71" s="87"/>
      <c r="GYP71" s="87"/>
      <c r="GYQ71" s="87"/>
      <c r="GYW71" s="87"/>
      <c r="GYX71" s="87"/>
      <c r="GYY71" s="87"/>
      <c r="GYZ71" s="87"/>
      <c r="GZA71" s="87"/>
      <c r="GZB71" s="87"/>
      <c r="GZC71" s="87"/>
      <c r="GZD71" s="87"/>
      <c r="GZE71" s="87"/>
      <c r="GZF71" s="87"/>
      <c r="GZL71" s="87"/>
      <c r="GZM71" s="87"/>
      <c r="GZN71" s="87"/>
      <c r="GZO71" s="87"/>
      <c r="GZP71" s="87"/>
      <c r="GZQ71" s="87"/>
      <c r="GZR71" s="87"/>
      <c r="GZS71" s="87"/>
      <c r="GZT71" s="87"/>
      <c r="GZU71" s="87"/>
      <c r="HAA71" s="87"/>
      <c r="HAB71" s="87"/>
      <c r="HAC71" s="87"/>
      <c r="HAD71" s="87"/>
      <c r="HAE71" s="87"/>
      <c r="HAF71" s="87"/>
      <c r="HAG71" s="87"/>
      <c r="HAH71" s="87"/>
      <c r="HAI71" s="87"/>
      <c r="HAJ71" s="87"/>
      <c r="HAP71" s="87"/>
      <c r="HAQ71" s="87"/>
      <c r="HAR71" s="87"/>
      <c r="HAS71" s="87"/>
      <c r="HAT71" s="87"/>
      <c r="HAU71" s="87"/>
      <c r="HAV71" s="87"/>
      <c r="HAW71" s="87"/>
      <c r="HAX71" s="87"/>
      <c r="HAY71" s="87"/>
      <c r="HBE71" s="87"/>
      <c r="HBF71" s="87"/>
      <c r="HBG71" s="87"/>
      <c r="HBH71" s="87"/>
      <c r="HBI71" s="87"/>
      <c r="HBJ71" s="87"/>
      <c r="HBK71" s="87"/>
      <c r="HBL71" s="87"/>
      <c r="HBM71" s="87"/>
      <c r="HBN71" s="87"/>
      <c r="HBT71" s="87"/>
      <c r="HBU71" s="87"/>
      <c r="HBV71" s="87"/>
      <c r="HBW71" s="87"/>
      <c r="HBX71" s="87"/>
      <c r="HBY71" s="87"/>
      <c r="HBZ71" s="87"/>
      <c r="HCA71" s="87"/>
      <c r="HCB71" s="87"/>
      <c r="HCC71" s="87"/>
      <c r="HCI71" s="87"/>
      <c r="HCJ71" s="87"/>
      <c r="HCK71" s="87"/>
      <c r="HCL71" s="87"/>
      <c r="HCM71" s="87"/>
      <c r="HCN71" s="87"/>
      <c r="HCO71" s="87"/>
      <c r="HCP71" s="87"/>
      <c r="HCQ71" s="87"/>
      <c r="HCR71" s="87"/>
      <c r="HCX71" s="87"/>
      <c r="HCY71" s="87"/>
      <c r="HCZ71" s="87"/>
      <c r="HDA71" s="87"/>
      <c r="HDB71" s="87"/>
      <c r="HDC71" s="87"/>
      <c r="HDD71" s="87"/>
      <c r="HDE71" s="87"/>
      <c r="HDF71" s="87"/>
      <c r="HDG71" s="87"/>
      <c r="HDM71" s="87"/>
      <c r="HDN71" s="87"/>
      <c r="HDO71" s="87"/>
      <c r="HDP71" s="87"/>
      <c r="HDQ71" s="87"/>
      <c r="HDR71" s="87"/>
      <c r="HDS71" s="87"/>
      <c r="HDT71" s="87"/>
      <c r="HDU71" s="87"/>
      <c r="HDV71" s="87"/>
      <c r="HEB71" s="87"/>
      <c r="HEC71" s="87"/>
      <c r="HED71" s="87"/>
      <c r="HEE71" s="87"/>
      <c r="HEF71" s="87"/>
      <c r="HEG71" s="87"/>
      <c r="HEH71" s="87"/>
      <c r="HEI71" s="87"/>
      <c r="HEJ71" s="87"/>
      <c r="HEK71" s="87"/>
      <c r="HEQ71" s="87"/>
      <c r="HER71" s="87"/>
      <c r="HES71" s="87"/>
      <c r="HET71" s="87"/>
      <c r="HEU71" s="87"/>
      <c r="HEV71" s="87"/>
      <c r="HEW71" s="87"/>
      <c r="HEX71" s="87"/>
      <c r="HEY71" s="87"/>
      <c r="HEZ71" s="87"/>
      <c r="HFF71" s="87"/>
      <c r="HFG71" s="87"/>
      <c r="HFH71" s="87"/>
      <c r="HFI71" s="87"/>
      <c r="HFJ71" s="87"/>
      <c r="HFK71" s="87"/>
      <c r="HFL71" s="87"/>
      <c r="HFM71" s="87"/>
      <c r="HFN71" s="87"/>
      <c r="HFO71" s="87"/>
      <c r="HFU71" s="87"/>
      <c r="HFV71" s="87"/>
      <c r="HFW71" s="87"/>
      <c r="HFX71" s="87"/>
      <c r="HFY71" s="87"/>
      <c r="HFZ71" s="87"/>
      <c r="HGA71" s="87"/>
      <c r="HGB71" s="87"/>
      <c r="HGC71" s="87"/>
      <c r="HGD71" s="87"/>
      <c r="HGJ71" s="87"/>
      <c r="HGK71" s="87"/>
      <c r="HGL71" s="87"/>
      <c r="HGM71" s="87"/>
      <c r="HGN71" s="87"/>
      <c r="HGO71" s="87"/>
      <c r="HGP71" s="87"/>
      <c r="HGQ71" s="87"/>
      <c r="HGR71" s="87"/>
      <c r="HGS71" s="87"/>
      <c r="HGY71" s="87"/>
      <c r="HGZ71" s="87"/>
      <c r="HHA71" s="87"/>
      <c r="HHB71" s="87"/>
      <c r="HHC71" s="87"/>
      <c r="HHD71" s="87"/>
      <c r="HHE71" s="87"/>
      <c r="HHF71" s="87"/>
      <c r="HHG71" s="87"/>
      <c r="HHH71" s="87"/>
      <c r="HHN71" s="87"/>
      <c r="HHO71" s="87"/>
      <c r="HHP71" s="87"/>
      <c r="HHQ71" s="87"/>
      <c r="HHR71" s="87"/>
      <c r="HHS71" s="87"/>
      <c r="HHT71" s="87"/>
      <c r="HHU71" s="87"/>
      <c r="HHV71" s="87"/>
      <c r="HHW71" s="87"/>
      <c r="HIC71" s="87"/>
      <c r="HID71" s="87"/>
      <c r="HIE71" s="87"/>
      <c r="HIF71" s="87"/>
      <c r="HIG71" s="87"/>
      <c r="HIH71" s="87"/>
      <c r="HII71" s="87"/>
      <c r="HIJ71" s="87"/>
      <c r="HIK71" s="87"/>
      <c r="HIL71" s="87"/>
      <c r="HIR71" s="87"/>
      <c r="HIS71" s="87"/>
      <c r="HIT71" s="87"/>
      <c r="HIU71" s="87"/>
      <c r="HIV71" s="87"/>
      <c r="HIW71" s="87"/>
      <c r="HIX71" s="87"/>
      <c r="HIY71" s="87"/>
      <c r="HIZ71" s="87"/>
      <c r="HJA71" s="87"/>
      <c r="HJG71" s="87"/>
      <c r="HJH71" s="87"/>
      <c r="HJI71" s="87"/>
      <c r="HJJ71" s="87"/>
      <c r="HJK71" s="87"/>
      <c r="HJL71" s="87"/>
      <c r="HJM71" s="87"/>
      <c r="HJN71" s="87"/>
      <c r="HJO71" s="87"/>
      <c r="HJP71" s="87"/>
      <c r="HJV71" s="87"/>
      <c r="HJW71" s="87"/>
      <c r="HJX71" s="87"/>
      <c r="HJY71" s="87"/>
      <c r="HJZ71" s="87"/>
      <c r="HKA71" s="87"/>
      <c r="HKB71" s="87"/>
      <c r="HKC71" s="87"/>
      <c r="HKD71" s="87"/>
      <c r="HKE71" s="87"/>
      <c r="HKK71" s="87"/>
      <c r="HKL71" s="87"/>
      <c r="HKM71" s="87"/>
      <c r="HKN71" s="87"/>
      <c r="HKO71" s="87"/>
      <c r="HKP71" s="87"/>
      <c r="HKQ71" s="87"/>
      <c r="HKR71" s="87"/>
      <c r="HKS71" s="87"/>
      <c r="HKT71" s="87"/>
      <c r="HKZ71" s="87"/>
      <c r="HLA71" s="87"/>
      <c r="HLB71" s="87"/>
      <c r="HLC71" s="87"/>
      <c r="HLD71" s="87"/>
      <c r="HLE71" s="87"/>
      <c r="HLF71" s="87"/>
      <c r="HLG71" s="87"/>
      <c r="HLH71" s="87"/>
      <c r="HLI71" s="87"/>
      <c r="HLO71" s="87"/>
      <c r="HLP71" s="87"/>
      <c r="HLQ71" s="87"/>
      <c r="HLR71" s="87"/>
      <c r="HLS71" s="87"/>
      <c r="HLT71" s="87"/>
      <c r="HLU71" s="87"/>
      <c r="HLV71" s="87"/>
      <c r="HLW71" s="87"/>
      <c r="HLX71" s="87"/>
      <c r="HMD71" s="87"/>
      <c r="HME71" s="87"/>
      <c r="HMF71" s="87"/>
      <c r="HMG71" s="87"/>
      <c r="HMH71" s="87"/>
      <c r="HMI71" s="87"/>
      <c r="HMJ71" s="87"/>
      <c r="HMK71" s="87"/>
      <c r="HML71" s="87"/>
      <c r="HMM71" s="87"/>
      <c r="HMS71" s="87"/>
      <c r="HMT71" s="87"/>
      <c r="HMU71" s="87"/>
      <c r="HMV71" s="87"/>
      <c r="HMW71" s="87"/>
      <c r="HMX71" s="87"/>
      <c r="HMY71" s="87"/>
      <c r="HMZ71" s="87"/>
      <c r="HNA71" s="87"/>
      <c r="HNB71" s="87"/>
      <c r="HNH71" s="87"/>
      <c r="HNI71" s="87"/>
      <c r="HNJ71" s="87"/>
      <c r="HNK71" s="87"/>
      <c r="HNL71" s="87"/>
      <c r="HNM71" s="87"/>
      <c r="HNN71" s="87"/>
      <c r="HNO71" s="87"/>
      <c r="HNP71" s="87"/>
      <c r="HNQ71" s="87"/>
      <c r="HNW71" s="87"/>
      <c r="HNX71" s="87"/>
      <c r="HNY71" s="87"/>
      <c r="HNZ71" s="87"/>
      <c r="HOA71" s="87"/>
      <c r="HOB71" s="87"/>
      <c r="HOC71" s="87"/>
      <c r="HOD71" s="87"/>
      <c r="HOE71" s="87"/>
      <c r="HOF71" s="87"/>
      <c r="HOL71" s="87"/>
      <c r="HOM71" s="87"/>
      <c r="HON71" s="87"/>
      <c r="HOO71" s="87"/>
      <c r="HOP71" s="87"/>
      <c r="HOQ71" s="87"/>
      <c r="HOR71" s="87"/>
      <c r="HOS71" s="87"/>
      <c r="HOT71" s="87"/>
      <c r="HOU71" s="87"/>
      <c r="HPA71" s="87"/>
      <c r="HPB71" s="87"/>
      <c r="HPC71" s="87"/>
      <c r="HPD71" s="87"/>
      <c r="HPE71" s="87"/>
      <c r="HPF71" s="87"/>
      <c r="HPG71" s="87"/>
      <c r="HPH71" s="87"/>
      <c r="HPI71" s="87"/>
      <c r="HPJ71" s="87"/>
      <c r="HPP71" s="87"/>
      <c r="HPQ71" s="87"/>
      <c r="HPR71" s="87"/>
      <c r="HPS71" s="87"/>
      <c r="HPT71" s="87"/>
      <c r="HPU71" s="87"/>
      <c r="HPV71" s="87"/>
      <c r="HPW71" s="87"/>
      <c r="HPX71" s="87"/>
      <c r="HPY71" s="87"/>
      <c r="HQE71" s="87"/>
      <c r="HQF71" s="87"/>
      <c r="HQG71" s="87"/>
      <c r="HQH71" s="87"/>
      <c r="HQI71" s="87"/>
      <c r="HQJ71" s="87"/>
      <c r="HQK71" s="87"/>
      <c r="HQL71" s="87"/>
      <c r="HQM71" s="87"/>
      <c r="HQN71" s="87"/>
      <c r="HQT71" s="87"/>
      <c r="HQU71" s="87"/>
      <c r="HQV71" s="87"/>
      <c r="HQW71" s="87"/>
      <c r="HQX71" s="87"/>
      <c r="HQY71" s="87"/>
      <c r="HQZ71" s="87"/>
      <c r="HRA71" s="87"/>
      <c r="HRB71" s="87"/>
      <c r="HRC71" s="87"/>
      <c r="HRI71" s="87"/>
      <c r="HRJ71" s="87"/>
      <c r="HRK71" s="87"/>
      <c r="HRL71" s="87"/>
      <c r="HRM71" s="87"/>
      <c r="HRN71" s="87"/>
      <c r="HRO71" s="87"/>
      <c r="HRP71" s="87"/>
      <c r="HRQ71" s="87"/>
      <c r="HRR71" s="87"/>
      <c r="HRX71" s="87"/>
      <c r="HRY71" s="87"/>
      <c r="HRZ71" s="87"/>
      <c r="HSA71" s="87"/>
      <c r="HSB71" s="87"/>
      <c r="HSC71" s="87"/>
      <c r="HSD71" s="87"/>
      <c r="HSE71" s="87"/>
      <c r="HSF71" s="87"/>
      <c r="HSG71" s="87"/>
      <c r="HSM71" s="87"/>
      <c r="HSN71" s="87"/>
      <c r="HSO71" s="87"/>
      <c r="HSP71" s="87"/>
      <c r="HSQ71" s="87"/>
      <c r="HSR71" s="87"/>
      <c r="HSS71" s="87"/>
      <c r="HST71" s="87"/>
      <c r="HSU71" s="87"/>
      <c r="HSV71" s="87"/>
      <c r="HTB71" s="87"/>
      <c r="HTC71" s="87"/>
      <c r="HTD71" s="87"/>
      <c r="HTE71" s="87"/>
      <c r="HTF71" s="87"/>
      <c r="HTG71" s="87"/>
      <c r="HTH71" s="87"/>
      <c r="HTI71" s="87"/>
      <c r="HTJ71" s="87"/>
      <c r="HTK71" s="87"/>
      <c r="HTQ71" s="87"/>
      <c r="HTR71" s="87"/>
      <c r="HTS71" s="87"/>
      <c r="HTT71" s="87"/>
      <c r="HTU71" s="87"/>
      <c r="HTV71" s="87"/>
      <c r="HTW71" s="87"/>
      <c r="HTX71" s="87"/>
      <c r="HTY71" s="87"/>
      <c r="HTZ71" s="87"/>
      <c r="HUF71" s="87"/>
      <c r="HUG71" s="87"/>
      <c r="HUH71" s="87"/>
      <c r="HUI71" s="87"/>
      <c r="HUJ71" s="87"/>
      <c r="HUK71" s="87"/>
      <c r="HUL71" s="87"/>
      <c r="HUM71" s="87"/>
      <c r="HUN71" s="87"/>
      <c r="HUO71" s="87"/>
      <c r="HUU71" s="87"/>
      <c r="HUV71" s="87"/>
      <c r="HUW71" s="87"/>
      <c r="HUX71" s="87"/>
      <c r="HUY71" s="87"/>
      <c r="HUZ71" s="87"/>
      <c r="HVA71" s="87"/>
      <c r="HVB71" s="87"/>
      <c r="HVC71" s="87"/>
      <c r="HVD71" s="87"/>
      <c r="HVJ71" s="87"/>
      <c r="HVK71" s="87"/>
      <c r="HVL71" s="87"/>
      <c r="HVM71" s="87"/>
      <c r="HVN71" s="87"/>
      <c r="HVO71" s="87"/>
      <c r="HVP71" s="87"/>
      <c r="HVQ71" s="87"/>
      <c r="HVR71" s="87"/>
      <c r="HVS71" s="87"/>
      <c r="HVY71" s="87"/>
      <c r="HVZ71" s="87"/>
      <c r="HWA71" s="87"/>
      <c r="HWB71" s="87"/>
      <c r="HWC71" s="87"/>
      <c r="HWD71" s="87"/>
      <c r="HWE71" s="87"/>
      <c r="HWF71" s="87"/>
      <c r="HWG71" s="87"/>
      <c r="HWH71" s="87"/>
      <c r="HWN71" s="87"/>
      <c r="HWO71" s="87"/>
      <c r="HWP71" s="87"/>
      <c r="HWQ71" s="87"/>
      <c r="HWR71" s="87"/>
      <c r="HWS71" s="87"/>
      <c r="HWT71" s="87"/>
      <c r="HWU71" s="87"/>
      <c r="HWV71" s="87"/>
      <c r="HWW71" s="87"/>
      <c r="HXC71" s="87"/>
      <c r="HXD71" s="87"/>
      <c r="HXE71" s="87"/>
      <c r="HXF71" s="87"/>
      <c r="HXG71" s="87"/>
      <c r="HXH71" s="87"/>
      <c r="HXI71" s="87"/>
      <c r="HXJ71" s="87"/>
      <c r="HXK71" s="87"/>
      <c r="HXL71" s="87"/>
      <c r="HXR71" s="87"/>
      <c r="HXS71" s="87"/>
      <c r="HXT71" s="87"/>
      <c r="HXU71" s="87"/>
      <c r="HXV71" s="87"/>
      <c r="HXW71" s="87"/>
      <c r="HXX71" s="87"/>
      <c r="HXY71" s="87"/>
      <c r="HXZ71" s="87"/>
      <c r="HYA71" s="87"/>
      <c r="HYG71" s="87"/>
      <c r="HYH71" s="87"/>
      <c r="HYI71" s="87"/>
      <c r="HYJ71" s="87"/>
      <c r="HYK71" s="87"/>
      <c r="HYL71" s="87"/>
      <c r="HYM71" s="87"/>
      <c r="HYN71" s="87"/>
      <c r="HYO71" s="87"/>
      <c r="HYP71" s="87"/>
      <c r="HYV71" s="87"/>
      <c r="HYW71" s="87"/>
      <c r="HYX71" s="87"/>
      <c r="HYY71" s="87"/>
      <c r="HYZ71" s="87"/>
      <c r="HZA71" s="87"/>
      <c r="HZB71" s="87"/>
      <c r="HZC71" s="87"/>
      <c r="HZD71" s="87"/>
      <c r="HZE71" s="87"/>
      <c r="HZK71" s="87"/>
      <c r="HZL71" s="87"/>
      <c r="HZM71" s="87"/>
      <c r="HZN71" s="87"/>
      <c r="HZO71" s="87"/>
      <c r="HZP71" s="87"/>
      <c r="HZQ71" s="87"/>
      <c r="HZR71" s="87"/>
      <c r="HZS71" s="87"/>
      <c r="HZT71" s="87"/>
      <c r="HZZ71" s="87"/>
      <c r="IAA71" s="87"/>
      <c r="IAB71" s="87"/>
      <c r="IAC71" s="87"/>
      <c r="IAD71" s="87"/>
      <c r="IAE71" s="87"/>
      <c r="IAF71" s="87"/>
      <c r="IAG71" s="87"/>
      <c r="IAH71" s="87"/>
      <c r="IAI71" s="87"/>
      <c r="IAO71" s="87"/>
      <c r="IAP71" s="87"/>
      <c r="IAQ71" s="87"/>
      <c r="IAR71" s="87"/>
      <c r="IAS71" s="87"/>
      <c r="IAT71" s="87"/>
      <c r="IAU71" s="87"/>
      <c r="IAV71" s="87"/>
      <c r="IAW71" s="87"/>
      <c r="IAX71" s="87"/>
      <c r="IBD71" s="87"/>
      <c r="IBE71" s="87"/>
      <c r="IBF71" s="87"/>
      <c r="IBG71" s="87"/>
      <c r="IBH71" s="87"/>
      <c r="IBI71" s="87"/>
      <c r="IBJ71" s="87"/>
      <c r="IBK71" s="87"/>
      <c r="IBL71" s="87"/>
      <c r="IBM71" s="87"/>
      <c r="IBS71" s="87"/>
      <c r="IBT71" s="87"/>
      <c r="IBU71" s="87"/>
      <c r="IBV71" s="87"/>
      <c r="IBW71" s="87"/>
      <c r="IBX71" s="87"/>
      <c r="IBY71" s="87"/>
      <c r="IBZ71" s="87"/>
      <c r="ICA71" s="87"/>
      <c r="ICB71" s="87"/>
      <c r="ICH71" s="87"/>
      <c r="ICI71" s="87"/>
      <c r="ICJ71" s="87"/>
      <c r="ICK71" s="87"/>
      <c r="ICL71" s="87"/>
      <c r="ICM71" s="87"/>
      <c r="ICN71" s="87"/>
      <c r="ICO71" s="87"/>
      <c r="ICP71" s="87"/>
      <c r="ICQ71" s="87"/>
      <c r="ICW71" s="87"/>
      <c r="ICX71" s="87"/>
      <c r="ICY71" s="87"/>
      <c r="ICZ71" s="87"/>
      <c r="IDA71" s="87"/>
      <c r="IDB71" s="87"/>
      <c r="IDC71" s="87"/>
      <c r="IDD71" s="87"/>
      <c r="IDE71" s="87"/>
      <c r="IDF71" s="87"/>
      <c r="IDL71" s="87"/>
      <c r="IDM71" s="87"/>
      <c r="IDN71" s="87"/>
      <c r="IDO71" s="87"/>
      <c r="IDP71" s="87"/>
      <c r="IDQ71" s="87"/>
      <c r="IDR71" s="87"/>
      <c r="IDS71" s="87"/>
      <c r="IDT71" s="87"/>
      <c r="IDU71" s="87"/>
      <c r="IEA71" s="87"/>
      <c r="IEB71" s="87"/>
      <c r="IEC71" s="87"/>
      <c r="IED71" s="87"/>
      <c r="IEE71" s="87"/>
      <c r="IEF71" s="87"/>
      <c r="IEG71" s="87"/>
      <c r="IEH71" s="87"/>
      <c r="IEI71" s="87"/>
      <c r="IEJ71" s="87"/>
      <c r="IEP71" s="87"/>
      <c r="IEQ71" s="87"/>
      <c r="IER71" s="87"/>
      <c r="IES71" s="87"/>
      <c r="IET71" s="87"/>
      <c r="IEU71" s="87"/>
      <c r="IEV71" s="87"/>
      <c r="IEW71" s="87"/>
      <c r="IEX71" s="87"/>
      <c r="IEY71" s="87"/>
      <c r="IFE71" s="87"/>
      <c r="IFF71" s="87"/>
      <c r="IFG71" s="87"/>
      <c r="IFH71" s="87"/>
      <c r="IFI71" s="87"/>
      <c r="IFJ71" s="87"/>
      <c r="IFK71" s="87"/>
      <c r="IFL71" s="87"/>
      <c r="IFM71" s="87"/>
      <c r="IFN71" s="87"/>
      <c r="IFT71" s="87"/>
      <c r="IFU71" s="87"/>
      <c r="IFV71" s="87"/>
      <c r="IFW71" s="87"/>
      <c r="IFX71" s="87"/>
      <c r="IFY71" s="87"/>
      <c r="IFZ71" s="87"/>
      <c r="IGA71" s="87"/>
      <c r="IGB71" s="87"/>
      <c r="IGC71" s="87"/>
      <c r="IGI71" s="87"/>
      <c r="IGJ71" s="87"/>
      <c r="IGK71" s="87"/>
      <c r="IGL71" s="87"/>
      <c r="IGM71" s="87"/>
      <c r="IGN71" s="87"/>
      <c r="IGO71" s="87"/>
      <c r="IGP71" s="87"/>
      <c r="IGQ71" s="87"/>
      <c r="IGR71" s="87"/>
      <c r="IGX71" s="87"/>
      <c r="IGY71" s="87"/>
      <c r="IGZ71" s="87"/>
      <c r="IHA71" s="87"/>
      <c r="IHB71" s="87"/>
      <c r="IHC71" s="87"/>
      <c r="IHD71" s="87"/>
      <c r="IHE71" s="87"/>
      <c r="IHF71" s="87"/>
      <c r="IHG71" s="87"/>
      <c r="IHM71" s="87"/>
      <c r="IHN71" s="87"/>
      <c r="IHO71" s="87"/>
      <c r="IHP71" s="87"/>
      <c r="IHQ71" s="87"/>
      <c r="IHR71" s="87"/>
      <c r="IHS71" s="87"/>
      <c r="IHT71" s="87"/>
      <c r="IHU71" s="87"/>
      <c r="IHV71" s="87"/>
      <c r="IIB71" s="87"/>
      <c r="IIC71" s="87"/>
      <c r="IID71" s="87"/>
      <c r="IIE71" s="87"/>
      <c r="IIF71" s="87"/>
      <c r="IIG71" s="87"/>
      <c r="IIH71" s="87"/>
      <c r="III71" s="87"/>
      <c r="IIJ71" s="87"/>
      <c r="IIK71" s="87"/>
      <c r="IIQ71" s="87"/>
      <c r="IIR71" s="87"/>
      <c r="IIS71" s="87"/>
      <c r="IIT71" s="87"/>
      <c r="IIU71" s="87"/>
      <c r="IIV71" s="87"/>
      <c r="IIW71" s="87"/>
      <c r="IIX71" s="87"/>
      <c r="IIY71" s="87"/>
      <c r="IIZ71" s="87"/>
      <c r="IJF71" s="87"/>
      <c r="IJG71" s="87"/>
      <c r="IJH71" s="87"/>
      <c r="IJI71" s="87"/>
      <c r="IJJ71" s="87"/>
      <c r="IJK71" s="87"/>
      <c r="IJL71" s="87"/>
      <c r="IJM71" s="87"/>
      <c r="IJN71" s="87"/>
      <c r="IJO71" s="87"/>
      <c r="IJU71" s="87"/>
      <c r="IJV71" s="87"/>
      <c r="IJW71" s="87"/>
      <c r="IJX71" s="87"/>
      <c r="IJY71" s="87"/>
      <c r="IJZ71" s="87"/>
      <c r="IKA71" s="87"/>
      <c r="IKB71" s="87"/>
      <c r="IKC71" s="87"/>
      <c r="IKD71" s="87"/>
      <c r="IKJ71" s="87"/>
      <c r="IKK71" s="87"/>
      <c r="IKL71" s="87"/>
      <c r="IKM71" s="87"/>
      <c r="IKN71" s="87"/>
      <c r="IKO71" s="87"/>
      <c r="IKP71" s="87"/>
      <c r="IKQ71" s="87"/>
      <c r="IKR71" s="87"/>
      <c r="IKS71" s="87"/>
      <c r="IKY71" s="87"/>
      <c r="IKZ71" s="87"/>
      <c r="ILA71" s="87"/>
      <c r="ILB71" s="87"/>
      <c r="ILC71" s="87"/>
      <c r="ILD71" s="87"/>
      <c r="ILE71" s="87"/>
      <c r="ILF71" s="87"/>
      <c r="ILG71" s="87"/>
      <c r="ILH71" s="87"/>
      <c r="ILN71" s="87"/>
      <c r="ILO71" s="87"/>
      <c r="ILP71" s="87"/>
      <c r="ILQ71" s="87"/>
      <c r="ILR71" s="87"/>
      <c r="ILS71" s="87"/>
      <c r="ILT71" s="87"/>
      <c r="ILU71" s="87"/>
      <c r="ILV71" s="87"/>
      <c r="ILW71" s="87"/>
      <c r="IMC71" s="87"/>
      <c r="IMD71" s="87"/>
      <c r="IME71" s="87"/>
      <c r="IMF71" s="87"/>
      <c r="IMG71" s="87"/>
      <c r="IMH71" s="87"/>
      <c r="IMI71" s="87"/>
      <c r="IMJ71" s="87"/>
      <c r="IMK71" s="87"/>
      <c r="IML71" s="87"/>
      <c r="IMR71" s="87"/>
      <c r="IMS71" s="87"/>
      <c r="IMT71" s="87"/>
      <c r="IMU71" s="87"/>
      <c r="IMV71" s="87"/>
      <c r="IMW71" s="87"/>
      <c r="IMX71" s="87"/>
      <c r="IMY71" s="87"/>
      <c r="IMZ71" s="87"/>
      <c r="INA71" s="87"/>
      <c r="ING71" s="87"/>
      <c r="INH71" s="87"/>
      <c r="INI71" s="87"/>
      <c r="INJ71" s="87"/>
      <c r="INK71" s="87"/>
      <c r="INL71" s="87"/>
      <c r="INM71" s="87"/>
      <c r="INN71" s="87"/>
      <c r="INO71" s="87"/>
      <c r="INP71" s="87"/>
      <c r="INV71" s="87"/>
      <c r="INW71" s="87"/>
      <c r="INX71" s="87"/>
      <c r="INY71" s="87"/>
      <c r="INZ71" s="87"/>
      <c r="IOA71" s="87"/>
      <c r="IOB71" s="87"/>
      <c r="IOC71" s="87"/>
      <c r="IOD71" s="87"/>
      <c r="IOE71" s="87"/>
      <c r="IOK71" s="87"/>
      <c r="IOL71" s="87"/>
      <c r="IOM71" s="87"/>
      <c r="ION71" s="87"/>
      <c r="IOO71" s="87"/>
      <c r="IOP71" s="87"/>
      <c r="IOQ71" s="87"/>
      <c r="IOR71" s="87"/>
      <c r="IOS71" s="87"/>
      <c r="IOT71" s="87"/>
      <c r="IOZ71" s="87"/>
      <c r="IPA71" s="87"/>
      <c r="IPB71" s="87"/>
      <c r="IPC71" s="87"/>
      <c r="IPD71" s="87"/>
      <c r="IPE71" s="87"/>
      <c r="IPF71" s="87"/>
      <c r="IPG71" s="87"/>
      <c r="IPH71" s="87"/>
      <c r="IPI71" s="87"/>
      <c r="IPO71" s="87"/>
      <c r="IPP71" s="87"/>
      <c r="IPQ71" s="87"/>
      <c r="IPR71" s="87"/>
      <c r="IPS71" s="87"/>
      <c r="IPT71" s="87"/>
      <c r="IPU71" s="87"/>
      <c r="IPV71" s="87"/>
      <c r="IPW71" s="87"/>
      <c r="IPX71" s="87"/>
      <c r="IQD71" s="87"/>
      <c r="IQE71" s="87"/>
      <c r="IQF71" s="87"/>
      <c r="IQG71" s="87"/>
      <c r="IQH71" s="87"/>
      <c r="IQI71" s="87"/>
      <c r="IQJ71" s="87"/>
      <c r="IQK71" s="87"/>
      <c r="IQL71" s="87"/>
      <c r="IQM71" s="87"/>
      <c r="IQS71" s="87"/>
      <c r="IQT71" s="87"/>
      <c r="IQU71" s="87"/>
      <c r="IQV71" s="87"/>
      <c r="IQW71" s="87"/>
      <c r="IQX71" s="87"/>
      <c r="IQY71" s="87"/>
      <c r="IQZ71" s="87"/>
      <c r="IRA71" s="87"/>
      <c r="IRB71" s="87"/>
      <c r="IRH71" s="87"/>
      <c r="IRI71" s="87"/>
      <c r="IRJ71" s="87"/>
      <c r="IRK71" s="87"/>
      <c r="IRL71" s="87"/>
      <c r="IRM71" s="87"/>
      <c r="IRN71" s="87"/>
      <c r="IRO71" s="87"/>
      <c r="IRP71" s="87"/>
      <c r="IRQ71" s="87"/>
      <c r="IRW71" s="87"/>
      <c r="IRX71" s="87"/>
      <c r="IRY71" s="87"/>
      <c r="IRZ71" s="87"/>
      <c r="ISA71" s="87"/>
      <c r="ISB71" s="87"/>
      <c r="ISC71" s="87"/>
      <c r="ISD71" s="87"/>
      <c r="ISE71" s="87"/>
      <c r="ISF71" s="87"/>
      <c r="ISL71" s="87"/>
      <c r="ISM71" s="87"/>
      <c r="ISN71" s="87"/>
      <c r="ISO71" s="87"/>
      <c r="ISP71" s="87"/>
      <c r="ISQ71" s="87"/>
      <c r="ISR71" s="87"/>
      <c r="ISS71" s="87"/>
      <c r="IST71" s="87"/>
      <c r="ISU71" s="87"/>
      <c r="ITA71" s="87"/>
      <c r="ITB71" s="87"/>
      <c r="ITC71" s="87"/>
      <c r="ITD71" s="87"/>
      <c r="ITE71" s="87"/>
      <c r="ITF71" s="87"/>
      <c r="ITG71" s="87"/>
      <c r="ITH71" s="87"/>
      <c r="ITI71" s="87"/>
      <c r="ITJ71" s="87"/>
      <c r="ITP71" s="87"/>
      <c r="ITQ71" s="87"/>
      <c r="ITR71" s="87"/>
      <c r="ITS71" s="87"/>
      <c r="ITT71" s="87"/>
      <c r="ITU71" s="87"/>
      <c r="ITV71" s="87"/>
      <c r="ITW71" s="87"/>
      <c r="ITX71" s="87"/>
      <c r="ITY71" s="87"/>
      <c r="IUE71" s="87"/>
      <c r="IUF71" s="87"/>
      <c r="IUG71" s="87"/>
      <c r="IUH71" s="87"/>
      <c r="IUI71" s="87"/>
      <c r="IUJ71" s="87"/>
      <c r="IUK71" s="87"/>
      <c r="IUL71" s="87"/>
      <c r="IUM71" s="87"/>
      <c r="IUN71" s="87"/>
      <c r="IUT71" s="87"/>
      <c r="IUU71" s="87"/>
      <c r="IUV71" s="87"/>
      <c r="IUW71" s="87"/>
      <c r="IUX71" s="87"/>
      <c r="IUY71" s="87"/>
      <c r="IUZ71" s="87"/>
      <c r="IVA71" s="87"/>
      <c r="IVB71" s="87"/>
      <c r="IVC71" s="87"/>
      <c r="IVI71" s="87"/>
      <c r="IVJ71" s="87"/>
      <c r="IVK71" s="87"/>
      <c r="IVL71" s="87"/>
      <c r="IVM71" s="87"/>
      <c r="IVN71" s="87"/>
      <c r="IVO71" s="87"/>
      <c r="IVP71" s="87"/>
      <c r="IVQ71" s="87"/>
      <c r="IVR71" s="87"/>
      <c r="IVX71" s="87"/>
      <c r="IVY71" s="87"/>
      <c r="IVZ71" s="87"/>
      <c r="IWA71" s="87"/>
      <c r="IWB71" s="87"/>
      <c r="IWC71" s="87"/>
      <c r="IWD71" s="87"/>
      <c r="IWE71" s="87"/>
      <c r="IWF71" s="87"/>
      <c r="IWG71" s="87"/>
      <c r="IWM71" s="87"/>
      <c r="IWN71" s="87"/>
      <c r="IWO71" s="87"/>
      <c r="IWP71" s="87"/>
      <c r="IWQ71" s="87"/>
      <c r="IWR71" s="87"/>
      <c r="IWS71" s="87"/>
      <c r="IWT71" s="87"/>
      <c r="IWU71" s="87"/>
      <c r="IWV71" s="87"/>
      <c r="IXB71" s="87"/>
      <c r="IXC71" s="87"/>
      <c r="IXD71" s="87"/>
      <c r="IXE71" s="87"/>
      <c r="IXF71" s="87"/>
      <c r="IXG71" s="87"/>
      <c r="IXH71" s="87"/>
      <c r="IXI71" s="87"/>
      <c r="IXJ71" s="87"/>
      <c r="IXK71" s="87"/>
      <c r="IXQ71" s="87"/>
      <c r="IXR71" s="87"/>
      <c r="IXS71" s="87"/>
      <c r="IXT71" s="87"/>
      <c r="IXU71" s="87"/>
      <c r="IXV71" s="87"/>
      <c r="IXW71" s="87"/>
      <c r="IXX71" s="87"/>
      <c r="IXY71" s="87"/>
      <c r="IXZ71" s="87"/>
      <c r="IYF71" s="87"/>
      <c r="IYG71" s="87"/>
      <c r="IYH71" s="87"/>
      <c r="IYI71" s="87"/>
      <c r="IYJ71" s="87"/>
      <c r="IYK71" s="87"/>
      <c r="IYL71" s="87"/>
      <c r="IYM71" s="87"/>
      <c r="IYN71" s="87"/>
      <c r="IYO71" s="87"/>
      <c r="IYU71" s="87"/>
      <c r="IYV71" s="87"/>
      <c r="IYW71" s="87"/>
      <c r="IYX71" s="87"/>
      <c r="IYY71" s="87"/>
      <c r="IYZ71" s="87"/>
      <c r="IZA71" s="87"/>
      <c r="IZB71" s="87"/>
      <c r="IZC71" s="87"/>
      <c r="IZD71" s="87"/>
      <c r="IZJ71" s="87"/>
      <c r="IZK71" s="87"/>
      <c r="IZL71" s="87"/>
      <c r="IZM71" s="87"/>
      <c r="IZN71" s="87"/>
      <c r="IZO71" s="87"/>
      <c r="IZP71" s="87"/>
      <c r="IZQ71" s="87"/>
      <c r="IZR71" s="87"/>
      <c r="IZS71" s="87"/>
      <c r="IZY71" s="87"/>
      <c r="IZZ71" s="87"/>
      <c r="JAA71" s="87"/>
      <c r="JAB71" s="87"/>
      <c r="JAC71" s="87"/>
      <c r="JAD71" s="87"/>
      <c r="JAE71" s="87"/>
      <c r="JAF71" s="87"/>
      <c r="JAG71" s="87"/>
      <c r="JAH71" s="87"/>
      <c r="JAN71" s="87"/>
      <c r="JAO71" s="87"/>
      <c r="JAP71" s="87"/>
      <c r="JAQ71" s="87"/>
      <c r="JAR71" s="87"/>
      <c r="JAS71" s="87"/>
      <c r="JAT71" s="87"/>
      <c r="JAU71" s="87"/>
      <c r="JAV71" s="87"/>
      <c r="JAW71" s="87"/>
      <c r="JBC71" s="87"/>
      <c r="JBD71" s="87"/>
      <c r="JBE71" s="87"/>
      <c r="JBF71" s="87"/>
      <c r="JBG71" s="87"/>
      <c r="JBH71" s="87"/>
      <c r="JBI71" s="87"/>
      <c r="JBJ71" s="87"/>
      <c r="JBK71" s="87"/>
      <c r="JBL71" s="87"/>
      <c r="JBR71" s="87"/>
      <c r="JBS71" s="87"/>
      <c r="JBT71" s="87"/>
      <c r="JBU71" s="87"/>
      <c r="JBV71" s="87"/>
      <c r="JBW71" s="87"/>
      <c r="JBX71" s="87"/>
      <c r="JBY71" s="87"/>
      <c r="JBZ71" s="87"/>
      <c r="JCA71" s="87"/>
      <c r="JCG71" s="87"/>
      <c r="JCH71" s="87"/>
      <c r="JCI71" s="87"/>
      <c r="JCJ71" s="87"/>
      <c r="JCK71" s="87"/>
      <c r="JCL71" s="87"/>
      <c r="JCM71" s="87"/>
      <c r="JCN71" s="87"/>
      <c r="JCO71" s="87"/>
      <c r="JCP71" s="87"/>
      <c r="JCV71" s="87"/>
      <c r="JCW71" s="87"/>
      <c r="JCX71" s="87"/>
      <c r="JCY71" s="87"/>
      <c r="JCZ71" s="87"/>
      <c r="JDA71" s="87"/>
      <c r="JDB71" s="87"/>
      <c r="JDC71" s="87"/>
      <c r="JDD71" s="87"/>
      <c r="JDE71" s="87"/>
      <c r="JDK71" s="87"/>
      <c r="JDL71" s="87"/>
      <c r="JDM71" s="87"/>
      <c r="JDN71" s="87"/>
      <c r="JDO71" s="87"/>
      <c r="JDP71" s="87"/>
      <c r="JDQ71" s="87"/>
      <c r="JDR71" s="87"/>
      <c r="JDS71" s="87"/>
      <c r="JDT71" s="87"/>
      <c r="JDZ71" s="87"/>
      <c r="JEA71" s="87"/>
      <c r="JEB71" s="87"/>
      <c r="JEC71" s="87"/>
      <c r="JED71" s="87"/>
      <c r="JEE71" s="87"/>
      <c r="JEF71" s="87"/>
      <c r="JEG71" s="87"/>
      <c r="JEH71" s="87"/>
      <c r="JEI71" s="87"/>
      <c r="JEO71" s="87"/>
      <c r="JEP71" s="87"/>
      <c r="JEQ71" s="87"/>
      <c r="JER71" s="87"/>
      <c r="JES71" s="87"/>
      <c r="JET71" s="87"/>
      <c r="JEU71" s="87"/>
      <c r="JEV71" s="87"/>
      <c r="JEW71" s="87"/>
      <c r="JEX71" s="87"/>
      <c r="JFD71" s="87"/>
      <c r="JFE71" s="87"/>
      <c r="JFF71" s="87"/>
      <c r="JFG71" s="87"/>
      <c r="JFH71" s="87"/>
      <c r="JFI71" s="87"/>
      <c r="JFJ71" s="87"/>
      <c r="JFK71" s="87"/>
      <c r="JFL71" s="87"/>
      <c r="JFM71" s="87"/>
      <c r="JFS71" s="87"/>
      <c r="JFT71" s="87"/>
      <c r="JFU71" s="87"/>
      <c r="JFV71" s="87"/>
      <c r="JFW71" s="87"/>
      <c r="JFX71" s="87"/>
      <c r="JFY71" s="87"/>
      <c r="JFZ71" s="87"/>
      <c r="JGA71" s="87"/>
      <c r="JGB71" s="87"/>
      <c r="JGH71" s="87"/>
      <c r="JGI71" s="87"/>
      <c r="JGJ71" s="87"/>
      <c r="JGK71" s="87"/>
      <c r="JGL71" s="87"/>
      <c r="JGM71" s="87"/>
      <c r="JGN71" s="87"/>
      <c r="JGO71" s="87"/>
      <c r="JGP71" s="87"/>
      <c r="JGQ71" s="87"/>
      <c r="JGW71" s="87"/>
      <c r="JGX71" s="87"/>
      <c r="JGY71" s="87"/>
      <c r="JGZ71" s="87"/>
      <c r="JHA71" s="87"/>
      <c r="JHB71" s="87"/>
      <c r="JHC71" s="87"/>
      <c r="JHD71" s="87"/>
      <c r="JHE71" s="87"/>
      <c r="JHF71" s="87"/>
      <c r="JHL71" s="87"/>
      <c r="JHM71" s="87"/>
      <c r="JHN71" s="87"/>
      <c r="JHO71" s="87"/>
      <c r="JHP71" s="87"/>
      <c r="JHQ71" s="87"/>
      <c r="JHR71" s="87"/>
      <c r="JHS71" s="87"/>
      <c r="JHT71" s="87"/>
      <c r="JHU71" s="87"/>
      <c r="JIA71" s="87"/>
      <c r="JIB71" s="87"/>
      <c r="JIC71" s="87"/>
      <c r="JID71" s="87"/>
      <c r="JIE71" s="87"/>
      <c r="JIF71" s="87"/>
      <c r="JIG71" s="87"/>
      <c r="JIH71" s="87"/>
      <c r="JII71" s="87"/>
      <c r="JIJ71" s="87"/>
      <c r="JIP71" s="87"/>
      <c r="JIQ71" s="87"/>
      <c r="JIR71" s="87"/>
      <c r="JIS71" s="87"/>
      <c r="JIT71" s="87"/>
      <c r="JIU71" s="87"/>
      <c r="JIV71" s="87"/>
      <c r="JIW71" s="87"/>
      <c r="JIX71" s="87"/>
      <c r="JIY71" s="87"/>
      <c r="JJE71" s="87"/>
      <c r="JJF71" s="87"/>
      <c r="JJG71" s="87"/>
      <c r="JJH71" s="87"/>
      <c r="JJI71" s="87"/>
      <c r="JJJ71" s="87"/>
      <c r="JJK71" s="87"/>
      <c r="JJL71" s="87"/>
      <c r="JJM71" s="87"/>
      <c r="JJN71" s="87"/>
      <c r="JJT71" s="87"/>
      <c r="JJU71" s="87"/>
      <c r="JJV71" s="87"/>
      <c r="JJW71" s="87"/>
      <c r="JJX71" s="87"/>
      <c r="JJY71" s="87"/>
      <c r="JJZ71" s="87"/>
      <c r="JKA71" s="87"/>
      <c r="JKB71" s="87"/>
      <c r="JKC71" s="87"/>
      <c r="JKI71" s="87"/>
      <c r="JKJ71" s="87"/>
      <c r="JKK71" s="87"/>
      <c r="JKL71" s="87"/>
      <c r="JKM71" s="87"/>
      <c r="JKN71" s="87"/>
      <c r="JKO71" s="87"/>
      <c r="JKP71" s="87"/>
      <c r="JKQ71" s="87"/>
      <c r="JKR71" s="87"/>
      <c r="JKX71" s="87"/>
      <c r="JKY71" s="87"/>
      <c r="JKZ71" s="87"/>
      <c r="JLA71" s="87"/>
      <c r="JLB71" s="87"/>
      <c r="JLC71" s="87"/>
      <c r="JLD71" s="87"/>
      <c r="JLE71" s="87"/>
      <c r="JLF71" s="87"/>
      <c r="JLG71" s="87"/>
      <c r="JLM71" s="87"/>
      <c r="JLN71" s="87"/>
      <c r="JLO71" s="87"/>
      <c r="JLP71" s="87"/>
      <c r="JLQ71" s="87"/>
      <c r="JLR71" s="87"/>
      <c r="JLS71" s="87"/>
      <c r="JLT71" s="87"/>
      <c r="JLU71" s="87"/>
      <c r="JLV71" s="87"/>
      <c r="JMB71" s="87"/>
      <c r="JMC71" s="87"/>
      <c r="JMD71" s="87"/>
      <c r="JME71" s="87"/>
      <c r="JMF71" s="87"/>
      <c r="JMG71" s="87"/>
      <c r="JMH71" s="87"/>
      <c r="JMI71" s="87"/>
      <c r="JMJ71" s="87"/>
      <c r="JMK71" s="87"/>
      <c r="JMQ71" s="87"/>
      <c r="JMR71" s="87"/>
      <c r="JMS71" s="87"/>
      <c r="JMT71" s="87"/>
      <c r="JMU71" s="87"/>
      <c r="JMV71" s="87"/>
      <c r="JMW71" s="87"/>
      <c r="JMX71" s="87"/>
      <c r="JMY71" s="87"/>
      <c r="JMZ71" s="87"/>
      <c r="JNF71" s="87"/>
      <c r="JNG71" s="87"/>
      <c r="JNH71" s="87"/>
      <c r="JNI71" s="87"/>
      <c r="JNJ71" s="87"/>
      <c r="JNK71" s="87"/>
      <c r="JNL71" s="87"/>
      <c r="JNM71" s="87"/>
      <c r="JNN71" s="87"/>
      <c r="JNO71" s="87"/>
      <c r="JNU71" s="87"/>
      <c r="JNV71" s="87"/>
      <c r="JNW71" s="87"/>
      <c r="JNX71" s="87"/>
      <c r="JNY71" s="87"/>
      <c r="JNZ71" s="87"/>
      <c r="JOA71" s="87"/>
      <c r="JOB71" s="87"/>
      <c r="JOC71" s="87"/>
      <c r="JOD71" s="87"/>
      <c r="JOJ71" s="87"/>
      <c r="JOK71" s="87"/>
      <c r="JOL71" s="87"/>
      <c r="JOM71" s="87"/>
      <c r="JON71" s="87"/>
      <c r="JOO71" s="87"/>
      <c r="JOP71" s="87"/>
      <c r="JOQ71" s="87"/>
      <c r="JOR71" s="87"/>
      <c r="JOS71" s="87"/>
      <c r="JOY71" s="87"/>
      <c r="JOZ71" s="87"/>
      <c r="JPA71" s="87"/>
      <c r="JPB71" s="87"/>
      <c r="JPC71" s="87"/>
      <c r="JPD71" s="87"/>
      <c r="JPE71" s="87"/>
      <c r="JPF71" s="87"/>
      <c r="JPG71" s="87"/>
      <c r="JPH71" s="87"/>
      <c r="JPN71" s="87"/>
      <c r="JPO71" s="87"/>
      <c r="JPP71" s="87"/>
      <c r="JPQ71" s="87"/>
      <c r="JPR71" s="87"/>
      <c r="JPS71" s="87"/>
      <c r="JPT71" s="87"/>
      <c r="JPU71" s="87"/>
      <c r="JPV71" s="87"/>
      <c r="JPW71" s="87"/>
      <c r="JQC71" s="87"/>
      <c r="JQD71" s="87"/>
      <c r="JQE71" s="87"/>
      <c r="JQF71" s="87"/>
      <c r="JQG71" s="87"/>
      <c r="JQH71" s="87"/>
      <c r="JQI71" s="87"/>
      <c r="JQJ71" s="87"/>
      <c r="JQK71" s="87"/>
      <c r="JQL71" s="87"/>
      <c r="JQR71" s="87"/>
      <c r="JQS71" s="87"/>
      <c r="JQT71" s="87"/>
      <c r="JQU71" s="87"/>
      <c r="JQV71" s="87"/>
      <c r="JQW71" s="87"/>
      <c r="JQX71" s="87"/>
      <c r="JQY71" s="87"/>
      <c r="JQZ71" s="87"/>
      <c r="JRA71" s="87"/>
      <c r="JRG71" s="87"/>
      <c r="JRH71" s="87"/>
      <c r="JRI71" s="87"/>
      <c r="JRJ71" s="87"/>
      <c r="JRK71" s="87"/>
      <c r="JRL71" s="87"/>
      <c r="JRM71" s="87"/>
      <c r="JRN71" s="87"/>
      <c r="JRO71" s="87"/>
      <c r="JRP71" s="87"/>
      <c r="JRV71" s="87"/>
      <c r="JRW71" s="87"/>
      <c r="JRX71" s="87"/>
      <c r="JRY71" s="87"/>
      <c r="JRZ71" s="87"/>
      <c r="JSA71" s="87"/>
      <c r="JSB71" s="87"/>
      <c r="JSC71" s="87"/>
      <c r="JSD71" s="87"/>
      <c r="JSE71" s="87"/>
      <c r="JSK71" s="87"/>
      <c r="JSL71" s="87"/>
      <c r="JSM71" s="87"/>
      <c r="JSN71" s="87"/>
      <c r="JSO71" s="87"/>
      <c r="JSP71" s="87"/>
      <c r="JSQ71" s="87"/>
      <c r="JSR71" s="87"/>
      <c r="JSS71" s="87"/>
      <c r="JST71" s="87"/>
      <c r="JSZ71" s="87"/>
      <c r="JTA71" s="87"/>
      <c r="JTB71" s="87"/>
      <c r="JTC71" s="87"/>
      <c r="JTD71" s="87"/>
      <c r="JTE71" s="87"/>
      <c r="JTF71" s="87"/>
      <c r="JTG71" s="87"/>
      <c r="JTH71" s="87"/>
      <c r="JTI71" s="87"/>
      <c r="JTO71" s="87"/>
      <c r="JTP71" s="87"/>
      <c r="JTQ71" s="87"/>
      <c r="JTR71" s="87"/>
      <c r="JTS71" s="87"/>
      <c r="JTT71" s="87"/>
      <c r="JTU71" s="87"/>
      <c r="JTV71" s="87"/>
      <c r="JTW71" s="87"/>
      <c r="JTX71" s="87"/>
      <c r="JUD71" s="87"/>
      <c r="JUE71" s="87"/>
      <c r="JUF71" s="87"/>
      <c r="JUG71" s="87"/>
      <c r="JUH71" s="87"/>
      <c r="JUI71" s="87"/>
      <c r="JUJ71" s="87"/>
      <c r="JUK71" s="87"/>
      <c r="JUL71" s="87"/>
      <c r="JUM71" s="87"/>
      <c r="JUS71" s="87"/>
      <c r="JUT71" s="87"/>
      <c r="JUU71" s="87"/>
      <c r="JUV71" s="87"/>
      <c r="JUW71" s="87"/>
      <c r="JUX71" s="87"/>
      <c r="JUY71" s="87"/>
      <c r="JUZ71" s="87"/>
      <c r="JVA71" s="87"/>
      <c r="JVB71" s="87"/>
      <c r="JVH71" s="87"/>
      <c r="JVI71" s="87"/>
      <c r="JVJ71" s="87"/>
      <c r="JVK71" s="87"/>
      <c r="JVL71" s="87"/>
      <c r="JVM71" s="87"/>
      <c r="JVN71" s="87"/>
      <c r="JVO71" s="87"/>
      <c r="JVP71" s="87"/>
      <c r="JVQ71" s="87"/>
      <c r="JVW71" s="87"/>
      <c r="JVX71" s="87"/>
      <c r="JVY71" s="87"/>
      <c r="JVZ71" s="87"/>
      <c r="JWA71" s="87"/>
      <c r="JWB71" s="87"/>
      <c r="JWC71" s="87"/>
      <c r="JWD71" s="87"/>
      <c r="JWE71" s="87"/>
      <c r="JWF71" s="87"/>
      <c r="JWL71" s="87"/>
      <c r="JWM71" s="87"/>
      <c r="JWN71" s="87"/>
      <c r="JWO71" s="87"/>
      <c r="JWP71" s="87"/>
      <c r="JWQ71" s="87"/>
      <c r="JWR71" s="87"/>
      <c r="JWS71" s="87"/>
      <c r="JWT71" s="87"/>
      <c r="JWU71" s="87"/>
      <c r="JXA71" s="87"/>
      <c r="JXB71" s="87"/>
      <c r="JXC71" s="87"/>
      <c r="JXD71" s="87"/>
      <c r="JXE71" s="87"/>
      <c r="JXF71" s="87"/>
      <c r="JXG71" s="87"/>
      <c r="JXH71" s="87"/>
      <c r="JXI71" s="87"/>
      <c r="JXJ71" s="87"/>
      <c r="JXP71" s="87"/>
      <c r="JXQ71" s="87"/>
      <c r="JXR71" s="87"/>
      <c r="JXS71" s="87"/>
      <c r="JXT71" s="87"/>
      <c r="JXU71" s="87"/>
      <c r="JXV71" s="87"/>
      <c r="JXW71" s="87"/>
      <c r="JXX71" s="87"/>
      <c r="JXY71" s="87"/>
      <c r="JYE71" s="87"/>
      <c r="JYF71" s="87"/>
      <c r="JYG71" s="87"/>
      <c r="JYH71" s="87"/>
      <c r="JYI71" s="87"/>
      <c r="JYJ71" s="87"/>
      <c r="JYK71" s="87"/>
      <c r="JYL71" s="87"/>
      <c r="JYM71" s="87"/>
      <c r="JYN71" s="87"/>
      <c r="JYT71" s="87"/>
      <c r="JYU71" s="87"/>
      <c r="JYV71" s="87"/>
      <c r="JYW71" s="87"/>
      <c r="JYX71" s="87"/>
      <c r="JYY71" s="87"/>
      <c r="JYZ71" s="87"/>
      <c r="JZA71" s="87"/>
      <c r="JZB71" s="87"/>
      <c r="JZC71" s="87"/>
      <c r="JZI71" s="87"/>
      <c r="JZJ71" s="87"/>
      <c r="JZK71" s="87"/>
      <c r="JZL71" s="87"/>
      <c r="JZM71" s="87"/>
      <c r="JZN71" s="87"/>
      <c r="JZO71" s="87"/>
      <c r="JZP71" s="87"/>
      <c r="JZQ71" s="87"/>
      <c r="JZR71" s="87"/>
      <c r="JZX71" s="87"/>
      <c r="JZY71" s="87"/>
      <c r="JZZ71" s="87"/>
      <c r="KAA71" s="87"/>
      <c r="KAB71" s="87"/>
      <c r="KAC71" s="87"/>
      <c r="KAD71" s="87"/>
      <c r="KAE71" s="87"/>
      <c r="KAF71" s="87"/>
      <c r="KAG71" s="87"/>
      <c r="KAM71" s="87"/>
      <c r="KAN71" s="87"/>
      <c r="KAO71" s="87"/>
      <c r="KAP71" s="87"/>
      <c r="KAQ71" s="87"/>
      <c r="KAR71" s="87"/>
      <c r="KAS71" s="87"/>
      <c r="KAT71" s="87"/>
      <c r="KAU71" s="87"/>
      <c r="KAV71" s="87"/>
      <c r="KBB71" s="87"/>
      <c r="KBC71" s="87"/>
      <c r="KBD71" s="87"/>
      <c r="KBE71" s="87"/>
      <c r="KBF71" s="87"/>
      <c r="KBG71" s="87"/>
      <c r="KBH71" s="87"/>
      <c r="KBI71" s="87"/>
      <c r="KBJ71" s="87"/>
      <c r="KBK71" s="87"/>
      <c r="KBQ71" s="87"/>
      <c r="KBR71" s="87"/>
      <c r="KBS71" s="87"/>
      <c r="KBT71" s="87"/>
      <c r="KBU71" s="87"/>
      <c r="KBV71" s="87"/>
      <c r="KBW71" s="87"/>
      <c r="KBX71" s="87"/>
      <c r="KBY71" s="87"/>
      <c r="KBZ71" s="87"/>
      <c r="KCF71" s="87"/>
      <c r="KCG71" s="87"/>
      <c r="KCH71" s="87"/>
      <c r="KCI71" s="87"/>
      <c r="KCJ71" s="87"/>
      <c r="KCK71" s="87"/>
      <c r="KCL71" s="87"/>
      <c r="KCM71" s="87"/>
      <c r="KCN71" s="87"/>
      <c r="KCO71" s="87"/>
      <c r="KCU71" s="87"/>
      <c r="KCV71" s="87"/>
      <c r="KCW71" s="87"/>
      <c r="KCX71" s="87"/>
      <c r="KCY71" s="87"/>
      <c r="KCZ71" s="87"/>
      <c r="KDA71" s="87"/>
      <c r="KDB71" s="87"/>
      <c r="KDC71" s="87"/>
      <c r="KDD71" s="87"/>
      <c r="KDJ71" s="87"/>
      <c r="KDK71" s="87"/>
      <c r="KDL71" s="87"/>
      <c r="KDM71" s="87"/>
      <c r="KDN71" s="87"/>
      <c r="KDO71" s="87"/>
      <c r="KDP71" s="87"/>
      <c r="KDQ71" s="87"/>
      <c r="KDR71" s="87"/>
      <c r="KDS71" s="87"/>
      <c r="KDY71" s="87"/>
      <c r="KDZ71" s="87"/>
      <c r="KEA71" s="87"/>
      <c r="KEB71" s="87"/>
      <c r="KEC71" s="87"/>
      <c r="KED71" s="87"/>
      <c r="KEE71" s="87"/>
      <c r="KEF71" s="87"/>
      <c r="KEG71" s="87"/>
      <c r="KEH71" s="87"/>
      <c r="KEN71" s="87"/>
      <c r="KEO71" s="87"/>
      <c r="KEP71" s="87"/>
      <c r="KEQ71" s="87"/>
      <c r="KER71" s="87"/>
      <c r="KES71" s="87"/>
      <c r="KET71" s="87"/>
      <c r="KEU71" s="87"/>
      <c r="KEV71" s="87"/>
      <c r="KEW71" s="87"/>
      <c r="KFC71" s="87"/>
      <c r="KFD71" s="87"/>
      <c r="KFE71" s="87"/>
      <c r="KFF71" s="87"/>
      <c r="KFG71" s="87"/>
      <c r="KFH71" s="87"/>
      <c r="KFI71" s="87"/>
      <c r="KFJ71" s="87"/>
      <c r="KFK71" s="87"/>
      <c r="KFL71" s="87"/>
      <c r="KFR71" s="87"/>
      <c r="KFS71" s="87"/>
      <c r="KFT71" s="87"/>
      <c r="KFU71" s="87"/>
      <c r="KFV71" s="87"/>
      <c r="KFW71" s="87"/>
      <c r="KFX71" s="87"/>
      <c r="KFY71" s="87"/>
      <c r="KFZ71" s="87"/>
      <c r="KGA71" s="87"/>
      <c r="KGG71" s="87"/>
      <c r="KGH71" s="87"/>
      <c r="KGI71" s="87"/>
      <c r="KGJ71" s="87"/>
      <c r="KGK71" s="87"/>
      <c r="KGL71" s="87"/>
      <c r="KGM71" s="87"/>
      <c r="KGN71" s="87"/>
      <c r="KGO71" s="87"/>
      <c r="KGP71" s="87"/>
      <c r="KGV71" s="87"/>
      <c r="KGW71" s="87"/>
      <c r="KGX71" s="87"/>
      <c r="KGY71" s="87"/>
      <c r="KGZ71" s="87"/>
      <c r="KHA71" s="87"/>
      <c r="KHB71" s="87"/>
      <c r="KHC71" s="87"/>
      <c r="KHD71" s="87"/>
      <c r="KHE71" s="87"/>
      <c r="KHK71" s="87"/>
      <c r="KHL71" s="87"/>
      <c r="KHM71" s="87"/>
      <c r="KHN71" s="87"/>
      <c r="KHO71" s="87"/>
      <c r="KHP71" s="87"/>
      <c r="KHQ71" s="87"/>
      <c r="KHR71" s="87"/>
      <c r="KHS71" s="87"/>
      <c r="KHT71" s="87"/>
      <c r="KHZ71" s="87"/>
      <c r="KIA71" s="87"/>
      <c r="KIB71" s="87"/>
      <c r="KIC71" s="87"/>
      <c r="KID71" s="87"/>
      <c r="KIE71" s="87"/>
      <c r="KIF71" s="87"/>
      <c r="KIG71" s="87"/>
      <c r="KIH71" s="87"/>
      <c r="KII71" s="87"/>
      <c r="KIO71" s="87"/>
      <c r="KIP71" s="87"/>
      <c r="KIQ71" s="87"/>
      <c r="KIR71" s="87"/>
      <c r="KIS71" s="87"/>
      <c r="KIT71" s="87"/>
      <c r="KIU71" s="87"/>
      <c r="KIV71" s="87"/>
      <c r="KIW71" s="87"/>
      <c r="KIX71" s="87"/>
      <c r="KJD71" s="87"/>
      <c r="KJE71" s="87"/>
      <c r="KJF71" s="87"/>
      <c r="KJG71" s="87"/>
      <c r="KJH71" s="87"/>
      <c r="KJI71" s="87"/>
      <c r="KJJ71" s="87"/>
      <c r="KJK71" s="87"/>
      <c r="KJL71" s="87"/>
      <c r="KJM71" s="87"/>
      <c r="KJS71" s="87"/>
      <c r="KJT71" s="87"/>
      <c r="KJU71" s="87"/>
      <c r="KJV71" s="87"/>
      <c r="KJW71" s="87"/>
      <c r="KJX71" s="87"/>
      <c r="KJY71" s="87"/>
      <c r="KJZ71" s="87"/>
      <c r="KKA71" s="87"/>
      <c r="KKB71" s="87"/>
      <c r="KKH71" s="87"/>
      <c r="KKI71" s="87"/>
      <c r="KKJ71" s="87"/>
      <c r="KKK71" s="87"/>
      <c r="KKL71" s="87"/>
      <c r="KKM71" s="87"/>
      <c r="KKN71" s="87"/>
      <c r="KKO71" s="87"/>
      <c r="KKP71" s="87"/>
      <c r="KKQ71" s="87"/>
      <c r="KKW71" s="87"/>
      <c r="KKX71" s="87"/>
      <c r="KKY71" s="87"/>
      <c r="KKZ71" s="87"/>
      <c r="KLA71" s="87"/>
      <c r="KLB71" s="87"/>
      <c r="KLC71" s="87"/>
      <c r="KLD71" s="87"/>
      <c r="KLE71" s="87"/>
      <c r="KLF71" s="87"/>
      <c r="KLL71" s="87"/>
      <c r="KLM71" s="87"/>
      <c r="KLN71" s="87"/>
      <c r="KLO71" s="87"/>
      <c r="KLP71" s="87"/>
      <c r="KLQ71" s="87"/>
      <c r="KLR71" s="87"/>
      <c r="KLS71" s="87"/>
      <c r="KLT71" s="87"/>
      <c r="KLU71" s="87"/>
      <c r="KMA71" s="87"/>
      <c r="KMB71" s="87"/>
      <c r="KMC71" s="87"/>
      <c r="KMD71" s="87"/>
      <c r="KME71" s="87"/>
      <c r="KMF71" s="87"/>
      <c r="KMG71" s="87"/>
      <c r="KMH71" s="87"/>
      <c r="KMI71" s="87"/>
      <c r="KMJ71" s="87"/>
      <c r="KMP71" s="87"/>
      <c r="KMQ71" s="87"/>
      <c r="KMR71" s="87"/>
      <c r="KMS71" s="87"/>
      <c r="KMT71" s="87"/>
      <c r="KMU71" s="87"/>
      <c r="KMV71" s="87"/>
      <c r="KMW71" s="87"/>
      <c r="KMX71" s="87"/>
      <c r="KMY71" s="87"/>
      <c r="KNE71" s="87"/>
      <c r="KNF71" s="87"/>
      <c r="KNG71" s="87"/>
      <c r="KNH71" s="87"/>
      <c r="KNI71" s="87"/>
      <c r="KNJ71" s="87"/>
      <c r="KNK71" s="87"/>
      <c r="KNL71" s="87"/>
      <c r="KNM71" s="87"/>
      <c r="KNN71" s="87"/>
      <c r="KNT71" s="87"/>
      <c r="KNU71" s="87"/>
      <c r="KNV71" s="87"/>
      <c r="KNW71" s="87"/>
      <c r="KNX71" s="87"/>
      <c r="KNY71" s="87"/>
      <c r="KNZ71" s="87"/>
      <c r="KOA71" s="87"/>
      <c r="KOB71" s="87"/>
      <c r="KOC71" s="87"/>
      <c r="KOI71" s="87"/>
      <c r="KOJ71" s="87"/>
      <c r="KOK71" s="87"/>
      <c r="KOL71" s="87"/>
      <c r="KOM71" s="87"/>
      <c r="KON71" s="87"/>
      <c r="KOO71" s="87"/>
      <c r="KOP71" s="87"/>
      <c r="KOQ71" s="87"/>
      <c r="KOR71" s="87"/>
      <c r="KOX71" s="87"/>
      <c r="KOY71" s="87"/>
      <c r="KOZ71" s="87"/>
      <c r="KPA71" s="87"/>
      <c r="KPB71" s="87"/>
      <c r="KPC71" s="87"/>
      <c r="KPD71" s="87"/>
      <c r="KPE71" s="87"/>
      <c r="KPF71" s="87"/>
      <c r="KPG71" s="87"/>
      <c r="KPM71" s="87"/>
      <c r="KPN71" s="87"/>
      <c r="KPO71" s="87"/>
      <c r="KPP71" s="87"/>
      <c r="KPQ71" s="87"/>
      <c r="KPR71" s="87"/>
      <c r="KPS71" s="87"/>
      <c r="KPT71" s="87"/>
      <c r="KPU71" s="87"/>
      <c r="KPV71" s="87"/>
      <c r="KQB71" s="87"/>
      <c r="KQC71" s="87"/>
      <c r="KQD71" s="87"/>
      <c r="KQE71" s="87"/>
      <c r="KQF71" s="87"/>
      <c r="KQG71" s="87"/>
      <c r="KQH71" s="87"/>
      <c r="KQI71" s="87"/>
      <c r="KQJ71" s="87"/>
      <c r="KQK71" s="87"/>
      <c r="KQQ71" s="87"/>
      <c r="KQR71" s="87"/>
      <c r="KQS71" s="87"/>
      <c r="KQT71" s="87"/>
      <c r="KQU71" s="87"/>
      <c r="KQV71" s="87"/>
      <c r="KQW71" s="87"/>
      <c r="KQX71" s="87"/>
      <c r="KQY71" s="87"/>
      <c r="KQZ71" s="87"/>
      <c r="KRF71" s="87"/>
      <c r="KRG71" s="87"/>
      <c r="KRH71" s="87"/>
      <c r="KRI71" s="87"/>
      <c r="KRJ71" s="87"/>
      <c r="KRK71" s="87"/>
      <c r="KRL71" s="87"/>
      <c r="KRM71" s="87"/>
      <c r="KRN71" s="87"/>
      <c r="KRO71" s="87"/>
      <c r="KRU71" s="87"/>
      <c r="KRV71" s="87"/>
      <c r="KRW71" s="87"/>
      <c r="KRX71" s="87"/>
      <c r="KRY71" s="87"/>
      <c r="KRZ71" s="87"/>
      <c r="KSA71" s="87"/>
      <c r="KSB71" s="87"/>
      <c r="KSC71" s="87"/>
      <c r="KSD71" s="87"/>
      <c r="KSJ71" s="87"/>
      <c r="KSK71" s="87"/>
      <c r="KSL71" s="87"/>
      <c r="KSM71" s="87"/>
      <c r="KSN71" s="87"/>
      <c r="KSO71" s="87"/>
      <c r="KSP71" s="87"/>
      <c r="KSQ71" s="87"/>
      <c r="KSR71" s="87"/>
      <c r="KSS71" s="87"/>
      <c r="KSY71" s="87"/>
      <c r="KSZ71" s="87"/>
      <c r="KTA71" s="87"/>
      <c r="KTB71" s="87"/>
      <c r="KTC71" s="87"/>
      <c r="KTD71" s="87"/>
      <c r="KTE71" s="87"/>
      <c r="KTF71" s="87"/>
      <c r="KTG71" s="87"/>
      <c r="KTH71" s="87"/>
      <c r="KTN71" s="87"/>
      <c r="KTO71" s="87"/>
      <c r="KTP71" s="87"/>
      <c r="KTQ71" s="87"/>
      <c r="KTR71" s="87"/>
      <c r="KTS71" s="87"/>
      <c r="KTT71" s="87"/>
      <c r="KTU71" s="87"/>
      <c r="KTV71" s="87"/>
      <c r="KTW71" s="87"/>
      <c r="KUC71" s="87"/>
      <c r="KUD71" s="87"/>
      <c r="KUE71" s="87"/>
      <c r="KUF71" s="87"/>
      <c r="KUG71" s="87"/>
      <c r="KUH71" s="87"/>
      <c r="KUI71" s="87"/>
      <c r="KUJ71" s="87"/>
      <c r="KUK71" s="87"/>
      <c r="KUL71" s="87"/>
      <c r="KUR71" s="87"/>
      <c r="KUS71" s="87"/>
      <c r="KUT71" s="87"/>
      <c r="KUU71" s="87"/>
      <c r="KUV71" s="87"/>
      <c r="KUW71" s="87"/>
      <c r="KUX71" s="87"/>
      <c r="KUY71" s="87"/>
      <c r="KUZ71" s="87"/>
      <c r="KVA71" s="87"/>
      <c r="KVG71" s="87"/>
      <c r="KVH71" s="87"/>
      <c r="KVI71" s="87"/>
      <c r="KVJ71" s="87"/>
      <c r="KVK71" s="87"/>
      <c r="KVL71" s="87"/>
      <c r="KVM71" s="87"/>
      <c r="KVN71" s="87"/>
      <c r="KVO71" s="87"/>
      <c r="KVP71" s="87"/>
      <c r="KVV71" s="87"/>
      <c r="KVW71" s="87"/>
      <c r="KVX71" s="87"/>
      <c r="KVY71" s="87"/>
      <c r="KVZ71" s="87"/>
      <c r="KWA71" s="87"/>
      <c r="KWB71" s="87"/>
      <c r="KWC71" s="87"/>
      <c r="KWD71" s="87"/>
      <c r="KWE71" s="87"/>
      <c r="KWK71" s="87"/>
      <c r="KWL71" s="87"/>
      <c r="KWM71" s="87"/>
      <c r="KWN71" s="87"/>
      <c r="KWO71" s="87"/>
      <c r="KWP71" s="87"/>
      <c r="KWQ71" s="87"/>
      <c r="KWR71" s="87"/>
      <c r="KWS71" s="87"/>
      <c r="KWT71" s="87"/>
      <c r="KWZ71" s="87"/>
      <c r="KXA71" s="87"/>
      <c r="KXB71" s="87"/>
      <c r="KXC71" s="87"/>
      <c r="KXD71" s="87"/>
      <c r="KXE71" s="87"/>
      <c r="KXF71" s="87"/>
      <c r="KXG71" s="87"/>
      <c r="KXH71" s="87"/>
      <c r="KXI71" s="87"/>
      <c r="KXO71" s="87"/>
      <c r="KXP71" s="87"/>
      <c r="KXQ71" s="87"/>
      <c r="KXR71" s="87"/>
      <c r="KXS71" s="87"/>
      <c r="KXT71" s="87"/>
      <c r="KXU71" s="87"/>
      <c r="KXV71" s="87"/>
      <c r="KXW71" s="87"/>
      <c r="KXX71" s="87"/>
      <c r="KYD71" s="87"/>
      <c r="KYE71" s="87"/>
      <c r="KYF71" s="87"/>
      <c r="KYG71" s="87"/>
      <c r="KYH71" s="87"/>
      <c r="KYI71" s="87"/>
      <c r="KYJ71" s="87"/>
      <c r="KYK71" s="87"/>
      <c r="KYL71" s="87"/>
      <c r="KYM71" s="87"/>
      <c r="KYS71" s="87"/>
      <c r="KYT71" s="87"/>
      <c r="KYU71" s="87"/>
      <c r="KYV71" s="87"/>
      <c r="KYW71" s="87"/>
      <c r="KYX71" s="87"/>
      <c r="KYY71" s="87"/>
      <c r="KYZ71" s="87"/>
      <c r="KZA71" s="87"/>
      <c r="KZB71" s="87"/>
      <c r="KZH71" s="87"/>
      <c r="KZI71" s="87"/>
      <c r="KZJ71" s="87"/>
      <c r="KZK71" s="87"/>
      <c r="KZL71" s="87"/>
      <c r="KZM71" s="87"/>
      <c r="KZN71" s="87"/>
      <c r="KZO71" s="87"/>
      <c r="KZP71" s="87"/>
      <c r="KZQ71" s="87"/>
      <c r="KZW71" s="87"/>
      <c r="KZX71" s="87"/>
      <c r="KZY71" s="87"/>
      <c r="KZZ71" s="87"/>
      <c r="LAA71" s="87"/>
      <c r="LAB71" s="87"/>
      <c r="LAC71" s="87"/>
      <c r="LAD71" s="87"/>
      <c r="LAE71" s="87"/>
      <c r="LAF71" s="87"/>
      <c r="LAL71" s="87"/>
      <c r="LAM71" s="87"/>
      <c r="LAN71" s="87"/>
      <c r="LAO71" s="87"/>
      <c r="LAP71" s="87"/>
      <c r="LAQ71" s="87"/>
      <c r="LAR71" s="87"/>
      <c r="LAS71" s="87"/>
      <c r="LAT71" s="87"/>
      <c r="LAU71" s="87"/>
      <c r="LBA71" s="87"/>
      <c r="LBB71" s="87"/>
      <c r="LBC71" s="87"/>
      <c r="LBD71" s="87"/>
      <c r="LBE71" s="87"/>
      <c r="LBF71" s="87"/>
      <c r="LBG71" s="87"/>
      <c r="LBH71" s="87"/>
      <c r="LBI71" s="87"/>
      <c r="LBJ71" s="87"/>
      <c r="LBP71" s="87"/>
      <c r="LBQ71" s="87"/>
      <c r="LBR71" s="87"/>
      <c r="LBS71" s="87"/>
      <c r="LBT71" s="87"/>
      <c r="LBU71" s="87"/>
      <c r="LBV71" s="87"/>
      <c r="LBW71" s="87"/>
      <c r="LBX71" s="87"/>
      <c r="LBY71" s="87"/>
      <c r="LCE71" s="87"/>
      <c r="LCF71" s="87"/>
      <c r="LCG71" s="87"/>
      <c r="LCH71" s="87"/>
      <c r="LCI71" s="87"/>
      <c r="LCJ71" s="87"/>
      <c r="LCK71" s="87"/>
      <c r="LCL71" s="87"/>
      <c r="LCM71" s="87"/>
      <c r="LCN71" s="87"/>
      <c r="LCT71" s="87"/>
      <c r="LCU71" s="87"/>
      <c r="LCV71" s="87"/>
      <c r="LCW71" s="87"/>
      <c r="LCX71" s="87"/>
      <c r="LCY71" s="87"/>
      <c r="LCZ71" s="87"/>
      <c r="LDA71" s="87"/>
      <c r="LDB71" s="87"/>
      <c r="LDC71" s="87"/>
      <c r="LDI71" s="87"/>
      <c r="LDJ71" s="87"/>
      <c r="LDK71" s="87"/>
      <c r="LDL71" s="87"/>
      <c r="LDM71" s="87"/>
      <c r="LDN71" s="87"/>
      <c r="LDO71" s="87"/>
      <c r="LDP71" s="87"/>
      <c r="LDQ71" s="87"/>
      <c r="LDR71" s="87"/>
      <c r="LDX71" s="87"/>
      <c r="LDY71" s="87"/>
      <c r="LDZ71" s="87"/>
      <c r="LEA71" s="87"/>
      <c r="LEB71" s="87"/>
      <c r="LEC71" s="87"/>
      <c r="LED71" s="87"/>
      <c r="LEE71" s="87"/>
      <c r="LEF71" s="87"/>
      <c r="LEG71" s="87"/>
      <c r="LEM71" s="87"/>
      <c r="LEN71" s="87"/>
      <c r="LEO71" s="87"/>
      <c r="LEP71" s="87"/>
      <c r="LEQ71" s="87"/>
      <c r="LER71" s="87"/>
      <c r="LES71" s="87"/>
      <c r="LET71" s="87"/>
      <c r="LEU71" s="87"/>
      <c r="LEV71" s="87"/>
      <c r="LFB71" s="87"/>
      <c r="LFC71" s="87"/>
      <c r="LFD71" s="87"/>
      <c r="LFE71" s="87"/>
      <c r="LFF71" s="87"/>
      <c r="LFG71" s="87"/>
      <c r="LFH71" s="87"/>
      <c r="LFI71" s="87"/>
      <c r="LFJ71" s="87"/>
      <c r="LFK71" s="87"/>
      <c r="LFQ71" s="87"/>
      <c r="LFR71" s="87"/>
      <c r="LFS71" s="87"/>
      <c r="LFT71" s="87"/>
      <c r="LFU71" s="87"/>
      <c r="LFV71" s="87"/>
      <c r="LFW71" s="87"/>
      <c r="LFX71" s="87"/>
      <c r="LFY71" s="87"/>
      <c r="LFZ71" s="87"/>
      <c r="LGF71" s="87"/>
      <c r="LGG71" s="87"/>
      <c r="LGH71" s="87"/>
      <c r="LGI71" s="87"/>
      <c r="LGJ71" s="87"/>
      <c r="LGK71" s="87"/>
      <c r="LGL71" s="87"/>
      <c r="LGM71" s="87"/>
      <c r="LGN71" s="87"/>
      <c r="LGO71" s="87"/>
      <c r="LGU71" s="87"/>
      <c r="LGV71" s="87"/>
      <c r="LGW71" s="87"/>
      <c r="LGX71" s="87"/>
      <c r="LGY71" s="87"/>
      <c r="LGZ71" s="87"/>
      <c r="LHA71" s="87"/>
      <c r="LHB71" s="87"/>
      <c r="LHC71" s="87"/>
      <c r="LHD71" s="87"/>
      <c r="LHJ71" s="87"/>
      <c r="LHK71" s="87"/>
      <c r="LHL71" s="87"/>
      <c r="LHM71" s="87"/>
      <c r="LHN71" s="87"/>
      <c r="LHO71" s="87"/>
      <c r="LHP71" s="87"/>
      <c r="LHQ71" s="87"/>
      <c r="LHR71" s="87"/>
      <c r="LHS71" s="87"/>
      <c r="LHY71" s="87"/>
      <c r="LHZ71" s="87"/>
      <c r="LIA71" s="87"/>
      <c r="LIB71" s="87"/>
      <c r="LIC71" s="87"/>
      <c r="LID71" s="87"/>
      <c r="LIE71" s="87"/>
      <c r="LIF71" s="87"/>
      <c r="LIG71" s="87"/>
      <c r="LIH71" s="87"/>
      <c r="LIN71" s="87"/>
      <c r="LIO71" s="87"/>
      <c r="LIP71" s="87"/>
      <c r="LIQ71" s="87"/>
      <c r="LIR71" s="87"/>
      <c r="LIS71" s="87"/>
      <c r="LIT71" s="87"/>
      <c r="LIU71" s="87"/>
      <c r="LIV71" s="87"/>
      <c r="LIW71" s="87"/>
      <c r="LJC71" s="87"/>
      <c r="LJD71" s="87"/>
      <c r="LJE71" s="87"/>
      <c r="LJF71" s="87"/>
      <c r="LJG71" s="87"/>
      <c r="LJH71" s="87"/>
      <c r="LJI71" s="87"/>
      <c r="LJJ71" s="87"/>
      <c r="LJK71" s="87"/>
      <c r="LJL71" s="87"/>
      <c r="LJR71" s="87"/>
      <c r="LJS71" s="87"/>
      <c r="LJT71" s="87"/>
      <c r="LJU71" s="87"/>
      <c r="LJV71" s="87"/>
      <c r="LJW71" s="87"/>
      <c r="LJX71" s="87"/>
      <c r="LJY71" s="87"/>
      <c r="LJZ71" s="87"/>
      <c r="LKA71" s="87"/>
      <c r="LKG71" s="87"/>
      <c r="LKH71" s="87"/>
      <c r="LKI71" s="87"/>
      <c r="LKJ71" s="87"/>
      <c r="LKK71" s="87"/>
      <c r="LKL71" s="87"/>
      <c r="LKM71" s="87"/>
      <c r="LKN71" s="87"/>
      <c r="LKO71" s="87"/>
      <c r="LKP71" s="87"/>
      <c r="LKV71" s="87"/>
      <c r="LKW71" s="87"/>
      <c r="LKX71" s="87"/>
      <c r="LKY71" s="87"/>
      <c r="LKZ71" s="87"/>
      <c r="LLA71" s="87"/>
      <c r="LLB71" s="87"/>
      <c r="LLC71" s="87"/>
      <c r="LLD71" s="87"/>
      <c r="LLE71" s="87"/>
      <c r="LLK71" s="87"/>
      <c r="LLL71" s="87"/>
      <c r="LLM71" s="87"/>
      <c r="LLN71" s="87"/>
      <c r="LLO71" s="87"/>
      <c r="LLP71" s="87"/>
      <c r="LLQ71" s="87"/>
      <c r="LLR71" s="87"/>
      <c r="LLS71" s="87"/>
      <c r="LLT71" s="87"/>
      <c r="LLZ71" s="87"/>
      <c r="LMA71" s="87"/>
      <c r="LMB71" s="87"/>
      <c r="LMC71" s="87"/>
      <c r="LMD71" s="87"/>
      <c r="LME71" s="87"/>
      <c r="LMF71" s="87"/>
      <c r="LMG71" s="87"/>
      <c r="LMH71" s="87"/>
      <c r="LMI71" s="87"/>
      <c r="LMO71" s="87"/>
      <c r="LMP71" s="87"/>
      <c r="LMQ71" s="87"/>
      <c r="LMR71" s="87"/>
      <c r="LMS71" s="87"/>
      <c r="LMT71" s="87"/>
      <c r="LMU71" s="87"/>
      <c r="LMV71" s="87"/>
      <c r="LMW71" s="87"/>
      <c r="LMX71" s="87"/>
      <c r="LND71" s="87"/>
      <c r="LNE71" s="87"/>
      <c r="LNF71" s="87"/>
      <c r="LNG71" s="87"/>
      <c r="LNH71" s="87"/>
      <c r="LNI71" s="87"/>
      <c r="LNJ71" s="87"/>
      <c r="LNK71" s="87"/>
      <c r="LNL71" s="87"/>
      <c r="LNM71" s="87"/>
      <c r="LNS71" s="87"/>
      <c r="LNT71" s="87"/>
      <c r="LNU71" s="87"/>
      <c r="LNV71" s="87"/>
      <c r="LNW71" s="87"/>
      <c r="LNX71" s="87"/>
      <c r="LNY71" s="87"/>
      <c r="LNZ71" s="87"/>
      <c r="LOA71" s="87"/>
      <c r="LOB71" s="87"/>
      <c r="LOH71" s="87"/>
      <c r="LOI71" s="87"/>
      <c r="LOJ71" s="87"/>
      <c r="LOK71" s="87"/>
      <c r="LOL71" s="87"/>
      <c r="LOM71" s="87"/>
      <c r="LON71" s="87"/>
      <c r="LOO71" s="87"/>
      <c r="LOP71" s="87"/>
      <c r="LOQ71" s="87"/>
      <c r="LOW71" s="87"/>
      <c r="LOX71" s="87"/>
      <c r="LOY71" s="87"/>
      <c r="LOZ71" s="87"/>
      <c r="LPA71" s="87"/>
      <c r="LPB71" s="87"/>
      <c r="LPC71" s="87"/>
      <c r="LPD71" s="87"/>
      <c r="LPE71" s="87"/>
      <c r="LPF71" s="87"/>
      <c r="LPL71" s="87"/>
      <c r="LPM71" s="87"/>
      <c r="LPN71" s="87"/>
      <c r="LPO71" s="87"/>
      <c r="LPP71" s="87"/>
      <c r="LPQ71" s="87"/>
      <c r="LPR71" s="87"/>
      <c r="LPS71" s="87"/>
      <c r="LPT71" s="87"/>
      <c r="LPU71" s="87"/>
      <c r="LQA71" s="87"/>
      <c r="LQB71" s="87"/>
      <c r="LQC71" s="87"/>
      <c r="LQD71" s="87"/>
      <c r="LQE71" s="87"/>
      <c r="LQF71" s="87"/>
      <c r="LQG71" s="87"/>
      <c r="LQH71" s="87"/>
      <c r="LQI71" s="87"/>
      <c r="LQJ71" s="87"/>
      <c r="LQP71" s="87"/>
      <c r="LQQ71" s="87"/>
      <c r="LQR71" s="87"/>
      <c r="LQS71" s="87"/>
      <c r="LQT71" s="87"/>
      <c r="LQU71" s="87"/>
      <c r="LQV71" s="87"/>
      <c r="LQW71" s="87"/>
      <c r="LQX71" s="87"/>
      <c r="LQY71" s="87"/>
      <c r="LRE71" s="87"/>
      <c r="LRF71" s="87"/>
      <c r="LRG71" s="87"/>
      <c r="LRH71" s="87"/>
      <c r="LRI71" s="87"/>
      <c r="LRJ71" s="87"/>
      <c r="LRK71" s="87"/>
      <c r="LRL71" s="87"/>
      <c r="LRM71" s="87"/>
      <c r="LRN71" s="87"/>
      <c r="LRT71" s="87"/>
      <c r="LRU71" s="87"/>
      <c r="LRV71" s="87"/>
      <c r="LRW71" s="87"/>
      <c r="LRX71" s="87"/>
      <c r="LRY71" s="87"/>
      <c r="LRZ71" s="87"/>
      <c r="LSA71" s="87"/>
      <c r="LSB71" s="87"/>
      <c r="LSC71" s="87"/>
      <c r="LSI71" s="87"/>
      <c r="LSJ71" s="87"/>
      <c r="LSK71" s="87"/>
      <c r="LSL71" s="87"/>
      <c r="LSM71" s="87"/>
      <c r="LSN71" s="87"/>
      <c r="LSO71" s="87"/>
      <c r="LSP71" s="87"/>
      <c r="LSQ71" s="87"/>
      <c r="LSR71" s="87"/>
      <c r="LSX71" s="87"/>
      <c r="LSY71" s="87"/>
      <c r="LSZ71" s="87"/>
      <c r="LTA71" s="87"/>
      <c r="LTB71" s="87"/>
      <c r="LTC71" s="87"/>
      <c r="LTD71" s="87"/>
      <c r="LTE71" s="87"/>
      <c r="LTF71" s="87"/>
      <c r="LTG71" s="87"/>
      <c r="LTM71" s="87"/>
      <c r="LTN71" s="87"/>
      <c r="LTO71" s="87"/>
      <c r="LTP71" s="87"/>
      <c r="LTQ71" s="87"/>
      <c r="LTR71" s="87"/>
      <c r="LTS71" s="87"/>
      <c r="LTT71" s="87"/>
      <c r="LTU71" s="87"/>
      <c r="LTV71" s="87"/>
      <c r="LUB71" s="87"/>
      <c r="LUC71" s="87"/>
      <c r="LUD71" s="87"/>
      <c r="LUE71" s="87"/>
      <c r="LUF71" s="87"/>
      <c r="LUG71" s="87"/>
      <c r="LUH71" s="87"/>
      <c r="LUI71" s="87"/>
      <c r="LUJ71" s="87"/>
      <c r="LUK71" s="87"/>
      <c r="LUQ71" s="87"/>
      <c r="LUR71" s="87"/>
      <c r="LUS71" s="87"/>
      <c r="LUT71" s="87"/>
      <c r="LUU71" s="87"/>
      <c r="LUV71" s="87"/>
      <c r="LUW71" s="87"/>
      <c r="LUX71" s="87"/>
      <c r="LUY71" s="87"/>
      <c r="LUZ71" s="87"/>
      <c r="LVF71" s="87"/>
      <c r="LVG71" s="87"/>
      <c r="LVH71" s="87"/>
      <c r="LVI71" s="87"/>
      <c r="LVJ71" s="87"/>
      <c r="LVK71" s="87"/>
      <c r="LVL71" s="87"/>
      <c r="LVM71" s="87"/>
      <c r="LVN71" s="87"/>
      <c r="LVO71" s="87"/>
      <c r="LVU71" s="87"/>
      <c r="LVV71" s="87"/>
      <c r="LVW71" s="87"/>
      <c r="LVX71" s="87"/>
      <c r="LVY71" s="87"/>
      <c r="LVZ71" s="87"/>
      <c r="LWA71" s="87"/>
      <c r="LWB71" s="87"/>
      <c r="LWC71" s="87"/>
      <c r="LWD71" s="87"/>
      <c r="LWJ71" s="87"/>
      <c r="LWK71" s="87"/>
      <c r="LWL71" s="87"/>
      <c r="LWM71" s="87"/>
      <c r="LWN71" s="87"/>
      <c r="LWO71" s="87"/>
      <c r="LWP71" s="87"/>
      <c r="LWQ71" s="87"/>
      <c r="LWR71" s="87"/>
      <c r="LWS71" s="87"/>
      <c r="LWY71" s="87"/>
      <c r="LWZ71" s="87"/>
      <c r="LXA71" s="87"/>
      <c r="LXB71" s="87"/>
      <c r="LXC71" s="87"/>
      <c r="LXD71" s="87"/>
      <c r="LXE71" s="87"/>
      <c r="LXF71" s="87"/>
      <c r="LXG71" s="87"/>
      <c r="LXH71" s="87"/>
      <c r="LXN71" s="87"/>
      <c r="LXO71" s="87"/>
      <c r="LXP71" s="87"/>
      <c r="LXQ71" s="87"/>
      <c r="LXR71" s="87"/>
      <c r="LXS71" s="87"/>
      <c r="LXT71" s="87"/>
      <c r="LXU71" s="87"/>
      <c r="LXV71" s="87"/>
      <c r="LXW71" s="87"/>
      <c r="LYC71" s="87"/>
      <c r="LYD71" s="87"/>
      <c r="LYE71" s="87"/>
      <c r="LYF71" s="87"/>
      <c r="LYG71" s="87"/>
      <c r="LYH71" s="87"/>
      <c r="LYI71" s="87"/>
      <c r="LYJ71" s="87"/>
      <c r="LYK71" s="87"/>
      <c r="LYL71" s="87"/>
      <c r="LYR71" s="87"/>
      <c r="LYS71" s="87"/>
      <c r="LYT71" s="87"/>
      <c r="LYU71" s="87"/>
      <c r="LYV71" s="87"/>
      <c r="LYW71" s="87"/>
      <c r="LYX71" s="87"/>
      <c r="LYY71" s="87"/>
      <c r="LYZ71" s="87"/>
      <c r="LZA71" s="87"/>
      <c r="LZG71" s="87"/>
      <c r="LZH71" s="87"/>
      <c r="LZI71" s="87"/>
      <c r="LZJ71" s="87"/>
      <c r="LZK71" s="87"/>
      <c r="LZL71" s="87"/>
      <c r="LZM71" s="87"/>
      <c r="LZN71" s="87"/>
      <c r="LZO71" s="87"/>
      <c r="LZP71" s="87"/>
      <c r="LZV71" s="87"/>
      <c r="LZW71" s="87"/>
      <c r="LZX71" s="87"/>
      <c r="LZY71" s="87"/>
      <c r="LZZ71" s="87"/>
      <c r="MAA71" s="87"/>
      <c r="MAB71" s="87"/>
      <c r="MAC71" s="87"/>
      <c r="MAD71" s="87"/>
      <c r="MAE71" s="87"/>
      <c r="MAK71" s="87"/>
      <c r="MAL71" s="87"/>
      <c r="MAM71" s="87"/>
      <c r="MAN71" s="87"/>
      <c r="MAO71" s="87"/>
      <c r="MAP71" s="87"/>
      <c r="MAQ71" s="87"/>
      <c r="MAR71" s="87"/>
      <c r="MAS71" s="87"/>
      <c r="MAT71" s="87"/>
      <c r="MAZ71" s="87"/>
      <c r="MBA71" s="87"/>
      <c r="MBB71" s="87"/>
      <c r="MBC71" s="87"/>
      <c r="MBD71" s="87"/>
      <c r="MBE71" s="87"/>
      <c r="MBF71" s="87"/>
      <c r="MBG71" s="87"/>
      <c r="MBH71" s="87"/>
      <c r="MBI71" s="87"/>
      <c r="MBO71" s="87"/>
      <c r="MBP71" s="87"/>
      <c r="MBQ71" s="87"/>
      <c r="MBR71" s="87"/>
      <c r="MBS71" s="87"/>
      <c r="MBT71" s="87"/>
      <c r="MBU71" s="87"/>
      <c r="MBV71" s="87"/>
      <c r="MBW71" s="87"/>
      <c r="MBX71" s="87"/>
      <c r="MCD71" s="87"/>
      <c r="MCE71" s="87"/>
      <c r="MCF71" s="87"/>
      <c r="MCG71" s="87"/>
      <c r="MCH71" s="87"/>
      <c r="MCI71" s="87"/>
      <c r="MCJ71" s="87"/>
      <c r="MCK71" s="87"/>
      <c r="MCL71" s="87"/>
      <c r="MCM71" s="87"/>
      <c r="MCS71" s="87"/>
      <c r="MCT71" s="87"/>
      <c r="MCU71" s="87"/>
      <c r="MCV71" s="87"/>
      <c r="MCW71" s="87"/>
      <c r="MCX71" s="87"/>
      <c r="MCY71" s="87"/>
      <c r="MCZ71" s="87"/>
      <c r="MDA71" s="87"/>
      <c r="MDB71" s="87"/>
      <c r="MDH71" s="87"/>
      <c r="MDI71" s="87"/>
      <c r="MDJ71" s="87"/>
      <c r="MDK71" s="87"/>
      <c r="MDL71" s="87"/>
      <c r="MDM71" s="87"/>
      <c r="MDN71" s="87"/>
      <c r="MDO71" s="87"/>
      <c r="MDP71" s="87"/>
      <c r="MDQ71" s="87"/>
      <c r="MDW71" s="87"/>
      <c r="MDX71" s="87"/>
      <c r="MDY71" s="87"/>
      <c r="MDZ71" s="87"/>
      <c r="MEA71" s="87"/>
      <c r="MEB71" s="87"/>
      <c r="MEC71" s="87"/>
      <c r="MED71" s="87"/>
      <c r="MEE71" s="87"/>
      <c r="MEF71" s="87"/>
      <c r="MEL71" s="87"/>
      <c r="MEM71" s="87"/>
      <c r="MEN71" s="87"/>
      <c r="MEO71" s="87"/>
      <c r="MEP71" s="87"/>
      <c r="MEQ71" s="87"/>
      <c r="MER71" s="87"/>
      <c r="MES71" s="87"/>
      <c r="MET71" s="87"/>
      <c r="MEU71" s="87"/>
      <c r="MFA71" s="87"/>
      <c r="MFB71" s="87"/>
      <c r="MFC71" s="87"/>
      <c r="MFD71" s="87"/>
      <c r="MFE71" s="87"/>
      <c r="MFF71" s="87"/>
      <c r="MFG71" s="87"/>
      <c r="MFH71" s="87"/>
      <c r="MFI71" s="87"/>
      <c r="MFJ71" s="87"/>
      <c r="MFP71" s="87"/>
      <c r="MFQ71" s="87"/>
      <c r="MFR71" s="87"/>
      <c r="MFS71" s="87"/>
      <c r="MFT71" s="87"/>
      <c r="MFU71" s="87"/>
      <c r="MFV71" s="87"/>
      <c r="MFW71" s="87"/>
      <c r="MFX71" s="87"/>
      <c r="MFY71" s="87"/>
      <c r="MGE71" s="87"/>
      <c r="MGF71" s="87"/>
      <c r="MGG71" s="87"/>
      <c r="MGH71" s="87"/>
      <c r="MGI71" s="87"/>
      <c r="MGJ71" s="87"/>
      <c r="MGK71" s="87"/>
      <c r="MGL71" s="87"/>
      <c r="MGM71" s="87"/>
      <c r="MGN71" s="87"/>
      <c r="MGT71" s="87"/>
      <c r="MGU71" s="87"/>
      <c r="MGV71" s="87"/>
      <c r="MGW71" s="87"/>
      <c r="MGX71" s="87"/>
      <c r="MGY71" s="87"/>
      <c r="MGZ71" s="87"/>
      <c r="MHA71" s="87"/>
      <c r="MHB71" s="87"/>
      <c r="MHC71" s="87"/>
      <c r="MHI71" s="87"/>
      <c r="MHJ71" s="87"/>
      <c r="MHK71" s="87"/>
      <c r="MHL71" s="87"/>
      <c r="MHM71" s="87"/>
      <c r="MHN71" s="87"/>
      <c r="MHO71" s="87"/>
      <c r="MHP71" s="87"/>
      <c r="MHQ71" s="87"/>
      <c r="MHR71" s="87"/>
      <c r="MHX71" s="87"/>
      <c r="MHY71" s="87"/>
      <c r="MHZ71" s="87"/>
      <c r="MIA71" s="87"/>
      <c r="MIB71" s="87"/>
      <c r="MIC71" s="87"/>
      <c r="MID71" s="87"/>
      <c r="MIE71" s="87"/>
      <c r="MIF71" s="87"/>
      <c r="MIG71" s="87"/>
      <c r="MIM71" s="87"/>
      <c r="MIN71" s="87"/>
      <c r="MIO71" s="87"/>
      <c r="MIP71" s="87"/>
      <c r="MIQ71" s="87"/>
      <c r="MIR71" s="87"/>
      <c r="MIS71" s="87"/>
      <c r="MIT71" s="87"/>
      <c r="MIU71" s="87"/>
      <c r="MIV71" s="87"/>
      <c r="MJB71" s="87"/>
      <c r="MJC71" s="87"/>
      <c r="MJD71" s="87"/>
      <c r="MJE71" s="87"/>
      <c r="MJF71" s="87"/>
      <c r="MJG71" s="87"/>
      <c r="MJH71" s="87"/>
      <c r="MJI71" s="87"/>
      <c r="MJJ71" s="87"/>
      <c r="MJK71" s="87"/>
      <c r="MJQ71" s="87"/>
      <c r="MJR71" s="87"/>
      <c r="MJS71" s="87"/>
      <c r="MJT71" s="87"/>
      <c r="MJU71" s="87"/>
      <c r="MJV71" s="87"/>
      <c r="MJW71" s="87"/>
      <c r="MJX71" s="87"/>
      <c r="MJY71" s="87"/>
      <c r="MJZ71" s="87"/>
      <c r="MKF71" s="87"/>
      <c r="MKG71" s="87"/>
      <c r="MKH71" s="87"/>
      <c r="MKI71" s="87"/>
      <c r="MKJ71" s="87"/>
      <c r="MKK71" s="87"/>
      <c r="MKL71" s="87"/>
      <c r="MKM71" s="87"/>
      <c r="MKN71" s="87"/>
      <c r="MKO71" s="87"/>
      <c r="MKU71" s="87"/>
      <c r="MKV71" s="87"/>
      <c r="MKW71" s="87"/>
      <c r="MKX71" s="87"/>
      <c r="MKY71" s="87"/>
      <c r="MKZ71" s="87"/>
      <c r="MLA71" s="87"/>
      <c r="MLB71" s="87"/>
      <c r="MLC71" s="87"/>
      <c r="MLD71" s="87"/>
      <c r="MLJ71" s="87"/>
      <c r="MLK71" s="87"/>
      <c r="MLL71" s="87"/>
      <c r="MLM71" s="87"/>
      <c r="MLN71" s="87"/>
      <c r="MLO71" s="87"/>
      <c r="MLP71" s="87"/>
      <c r="MLQ71" s="87"/>
      <c r="MLR71" s="87"/>
      <c r="MLS71" s="87"/>
      <c r="MLY71" s="87"/>
      <c r="MLZ71" s="87"/>
      <c r="MMA71" s="87"/>
      <c r="MMB71" s="87"/>
      <c r="MMC71" s="87"/>
      <c r="MMD71" s="87"/>
      <c r="MME71" s="87"/>
      <c r="MMF71" s="87"/>
      <c r="MMG71" s="87"/>
      <c r="MMH71" s="87"/>
      <c r="MMN71" s="87"/>
      <c r="MMO71" s="87"/>
      <c r="MMP71" s="87"/>
      <c r="MMQ71" s="87"/>
      <c r="MMR71" s="87"/>
      <c r="MMS71" s="87"/>
      <c r="MMT71" s="87"/>
      <c r="MMU71" s="87"/>
      <c r="MMV71" s="87"/>
      <c r="MMW71" s="87"/>
      <c r="MNC71" s="87"/>
      <c r="MND71" s="87"/>
      <c r="MNE71" s="87"/>
      <c r="MNF71" s="87"/>
      <c r="MNG71" s="87"/>
      <c r="MNH71" s="87"/>
      <c r="MNI71" s="87"/>
      <c r="MNJ71" s="87"/>
      <c r="MNK71" s="87"/>
      <c r="MNL71" s="87"/>
      <c r="MNR71" s="87"/>
      <c r="MNS71" s="87"/>
      <c r="MNT71" s="87"/>
      <c r="MNU71" s="87"/>
      <c r="MNV71" s="87"/>
      <c r="MNW71" s="87"/>
      <c r="MNX71" s="87"/>
      <c r="MNY71" s="87"/>
      <c r="MNZ71" s="87"/>
      <c r="MOA71" s="87"/>
      <c r="MOG71" s="87"/>
      <c r="MOH71" s="87"/>
      <c r="MOI71" s="87"/>
      <c r="MOJ71" s="87"/>
      <c r="MOK71" s="87"/>
      <c r="MOL71" s="87"/>
      <c r="MOM71" s="87"/>
      <c r="MON71" s="87"/>
      <c r="MOO71" s="87"/>
      <c r="MOP71" s="87"/>
      <c r="MOV71" s="87"/>
      <c r="MOW71" s="87"/>
      <c r="MOX71" s="87"/>
      <c r="MOY71" s="87"/>
      <c r="MOZ71" s="87"/>
      <c r="MPA71" s="87"/>
      <c r="MPB71" s="87"/>
      <c r="MPC71" s="87"/>
      <c r="MPD71" s="87"/>
      <c r="MPE71" s="87"/>
      <c r="MPK71" s="87"/>
      <c r="MPL71" s="87"/>
      <c r="MPM71" s="87"/>
      <c r="MPN71" s="87"/>
      <c r="MPO71" s="87"/>
      <c r="MPP71" s="87"/>
      <c r="MPQ71" s="87"/>
      <c r="MPR71" s="87"/>
      <c r="MPS71" s="87"/>
      <c r="MPT71" s="87"/>
      <c r="MPZ71" s="87"/>
      <c r="MQA71" s="87"/>
      <c r="MQB71" s="87"/>
      <c r="MQC71" s="87"/>
      <c r="MQD71" s="87"/>
      <c r="MQE71" s="87"/>
      <c r="MQF71" s="87"/>
      <c r="MQG71" s="87"/>
      <c r="MQH71" s="87"/>
      <c r="MQI71" s="87"/>
      <c r="MQO71" s="87"/>
      <c r="MQP71" s="87"/>
      <c r="MQQ71" s="87"/>
      <c r="MQR71" s="87"/>
      <c r="MQS71" s="87"/>
      <c r="MQT71" s="87"/>
      <c r="MQU71" s="87"/>
      <c r="MQV71" s="87"/>
      <c r="MQW71" s="87"/>
      <c r="MQX71" s="87"/>
      <c r="MRD71" s="87"/>
      <c r="MRE71" s="87"/>
      <c r="MRF71" s="87"/>
      <c r="MRG71" s="87"/>
      <c r="MRH71" s="87"/>
      <c r="MRI71" s="87"/>
      <c r="MRJ71" s="87"/>
      <c r="MRK71" s="87"/>
      <c r="MRL71" s="87"/>
      <c r="MRM71" s="87"/>
      <c r="MRS71" s="87"/>
      <c r="MRT71" s="87"/>
      <c r="MRU71" s="87"/>
      <c r="MRV71" s="87"/>
      <c r="MRW71" s="87"/>
      <c r="MRX71" s="87"/>
      <c r="MRY71" s="87"/>
      <c r="MRZ71" s="87"/>
      <c r="MSA71" s="87"/>
      <c r="MSB71" s="87"/>
      <c r="MSH71" s="87"/>
      <c r="MSI71" s="87"/>
      <c r="MSJ71" s="87"/>
      <c r="MSK71" s="87"/>
      <c r="MSL71" s="87"/>
      <c r="MSM71" s="87"/>
      <c r="MSN71" s="87"/>
      <c r="MSO71" s="87"/>
      <c r="MSP71" s="87"/>
      <c r="MSQ71" s="87"/>
      <c r="MSW71" s="87"/>
      <c r="MSX71" s="87"/>
      <c r="MSY71" s="87"/>
      <c r="MSZ71" s="87"/>
      <c r="MTA71" s="87"/>
      <c r="MTB71" s="87"/>
      <c r="MTC71" s="87"/>
      <c r="MTD71" s="87"/>
      <c r="MTE71" s="87"/>
      <c r="MTF71" s="87"/>
      <c r="MTL71" s="87"/>
      <c r="MTM71" s="87"/>
      <c r="MTN71" s="87"/>
      <c r="MTO71" s="87"/>
      <c r="MTP71" s="87"/>
      <c r="MTQ71" s="87"/>
      <c r="MTR71" s="87"/>
      <c r="MTS71" s="87"/>
      <c r="MTT71" s="87"/>
      <c r="MTU71" s="87"/>
      <c r="MUA71" s="87"/>
      <c r="MUB71" s="87"/>
      <c r="MUC71" s="87"/>
      <c r="MUD71" s="87"/>
      <c r="MUE71" s="87"/>
      <c r="MUF71" s="87"/>
      <c r="MUG71" s="87"/>
      <c r="MUH71" s="87"/>
      <c r="MUI71" s="87"/>
      <c r="MUJ71" s="87"/>
      <c r="MUP71" s="87"/>
      <c r="MUQ71" s="87"/>
      <c r="MUR71" s="87"/>
      <c r="MUS71" s="87"/>
      <c r="MUT71" s="87"/>
      <c r="MUU71" s="87"/>
      <c r="MUV71" s="87"/>
      <c r="MUW71" s="87"/>
      <c r="MUX71" s="87"/>
      <c r="MUY71" s="87"/>
      <c r="MVE71" s="87"/>
      <c r="MVF71" s="87"/>
      <c r="MVG71" s="87"/>
      <c r="MVH71" s="87"/>
      <c r="MVI71" s="87"/>
      <c r="MVJ71" s="87"/>
      <c r="MVK71" s="87"/>
      <c r="MVL71" s="87"/>
      <c r="MVM71" s="87"/>
      <c r="MVN71" s="87"/>
      <c r="MVT71" s="87"/>
      <c r="MVU71" s="87"/>
      <c r="MVV71" s="87"/>
      <c r="MVW71" s="87"/>
      <c r="MVX71" s="87"/>
      <c r="MVY71" s="87"/>
      <c r="MVZ71" s="87"/>
      <c r="MWA71" s="87"/>
      <c r="MWB71" s="87"/>
      <c r="MWC71" s="87"/>
      <c r="MWI71" s="87"/>
      <c r="MWJ71" s="87"/>
      <c r="MWK71" s="87"/>
      <c r="MWL71" s="87"/>
      <c r="MWM71" s="87"/>
      <c r="MWN71" s="87"/>
      <c r="MWO71" s="87"/>
      <c r="MWP71" s="87"/>
      <c r="MWQ71" s="87"/>
      <c r="MWR71" s="87"/>
      <c r="MWX71" s="87"/>
      <c r="MWY71" s="87"/>
      <c r="MWZ71" s="87"/>
      <c r="MXA71" s="87"/>
      <c r="MXB71" s="87"/>
      <c r="MXC71" s="87"/>
      <c r="MXD71" s="87"/>
      <c r="MXE71" s="87"/>
      <c r="MXF71" s="87"/>
      <c r="MXG71" s="87"/>
      <c r="MXM71" s="87"/>
      <c r="MXN71" s="87"/>
      <c r="MXO71" s="87"/>
      <c r="MXP71" s="87"/>
      <c r="MXQ71" s="87"/>
      <c r="MXR71" s="87"/>
      <c r="MXS71" s="87"/>
      <c r="MXT71" s="87"/>
      <c r="MXU71" s="87"/>
      <c r="MXV71" s="87"/>
      <c r="MYB71" s="87"/>
      <c r="MYC71" s="87"/>
      <c r="MYD71" s="87"/>
      <c r="MYE71" s="87"/>
      <c r="MYF71" s="87"/>
      <c r="MYG71" s="87"/>
      <c r="MYH71" s="87"/>
      <c r="MYI71" s="87"/>
      <c r="MYJ71" s="87"/>
      <c r="MYK71" s="87"/>
      <c r="MYQ71" s="87"/>
      <c r="MYR71" s="87"/>
      <c r="MYS71" s="87"/>
      <c r="MYT71" s="87"/>
      <c r="MYU71" s="87"/>
      <c r="MYV71" s="87"/>
      <c r="MYW71" s="87"/>
      <c r="MYX71" s="87"/>
      <c r="MYY71" s="87"/>
      <c r="MYZ71" s="87"/>
      <c r="MZF71" s="87"/>
      <c r="MZG71" s="87"/>
      <c r="MZH71" s="87"/>
      <c r="MZI71" s="87"/>
      <c r="MZJ71" s="87"/>
      <c r="MZK71" s="87"/>
      <c r="MZL71" s="87"/>
      <c r="MZM71" s="87"/>
      <c r="MZN71" s="87"/>
      <c r="MZO71" s="87"/>
      <c r="MZU71" s="87"/>
      <c r="MZV71" s="87"/>
      <c r="MZW71" s="87"/>
      <c r="MZX71" s="87"/>
      <c r="MZY71" s="87"/>
      <c r="MZZ71" s="87"/>
      <c r="NAA71" s="87"/>
      <c r="NAB71" s="87"/>
      <c r="NAC71" s="87"/>
      <c r="NAD71" s="87"/>
      <c r="NAJ71" s="87"/>
      <c r="NAK71" s="87"/>
      <c r="NAL71" s="87"/>
      <c r="NAM71" s="87"/>
      <c r="NAN71" s="87"/>
      <c r="NAO71" s="87"/>
      <c r="NAP71" s="87"/>
      <c r="NAQ71" s="87"/>
      <c r="NAR71" s="87"/>
      <c r="NAS71" s="87"/>
      <c r="NAY71" s="87"/>
      <c r="NAZ71" s="87"/>
      <c r="NBA71" s="87"/>
      <c r="NBB71" s="87"/>
      <c r="NBC71" s="87"/>
      <c r="NBD71" s="87"/>
      <c r="NBE71" s="87"/>
      <c r="NBF71" s="87"/>
      <c r="NBG71" s="87"/>
      <c r="NBH71" s="87"/>
      <c r="NBN71" s="87"/>
      <c r="NBO71" s="87"/>
      <c r="NBP71" s="87"/>
      <c r="NBQ71" s="87"/>
      <c r="NBR71" s="87"/>
      <c r="NBS71" s="87"/>
      <c r="NBT71" s="87"/>
      <c r="NBU71" s="87"/>
      <c r="NBV71" s="87"/>
      <c r="NBW71" s="87"/>
      <c r="NCC71" s="87"/>
      <c r="NCD71" s="87"/>
      <c r="NCE71" s="87"/>
      <c r="NCF71" s="87"/>
      <c r="NCG71" s="87"/>
      <c r="NCH71" s="87"/>
      <c r="NCI71" s="87"/>
      <c r="NCJ71" s="87"/>
      <c r="NCK71" s="87"/>
      <c r="NCL71" s="87"/>
      <c r="NCR71" s="87"/>
      <c r="NCS71" s="87"/>
      <c r="NCT71" s="87"/>
      <c r="NCU71" s="87"/>
      <c r="NCV71" s="87"/>
      <c r="NCW71" s="87"/>
      <c r="NCX71" s="87"/>
      <c r="NCY71" s="87"/>
      <c r="NCZ71" s="87"/>
      <c r="NDA71" s="87"/>
      <c r="NDG71" s="87"/>
      <c r="NDH71" s="87"/>
      <c r="NDI71" s="87"/>
      <c r="NDJ71" s="87"/>
      <c r="NDK71" s="87"/>
      <c r="NDL71" s="87"/>
      <c r="NDM71" s="87"/>
      <c r="NDN71" s="87"/>
      <c r="NDO71" s="87"/>
      <c r="NDP71" s="87"/>
      <c r="NDV71" s="87"/>
      <c r="NDW71" s="87"/>
      <c r="NDX71" s="87"/>
      <c r="NDY71" s="87"/>
      <c r="NDZ71" s="87"/>
      <c r="NEA71" s="87"/>
      <c r="NEB71" s="87"/>
      <c r="NEC71" s="87"/>
      <c r="NED71" s="87"/>
      <c r="NEE71" s="87"/>
      <c r="NEK71" s="87"/>
      <c r="NEL71" s="87"/>
      <c r="NEM71" s="87"/>
      <c r="NEN71" s="87"/>
      <c r="NEO71" s="87"/>
      <c r="NEP71" s="87"/>
      <c r="NEQ71" s="87"/>
      <c r="NER71" s="87"/>
      <c r="NES71" s="87"/>
      <c r="NET71" s="87"/>
      <c r="NEZ71" s="87"/>
      <c r="NFA71" s="87"/>
      <c r="NFB71" s="87"/>
      <c r="NFC71" s="87"/>
      <c r="NFD71" s="87"/>
      <c r="NFE71" s="87"/>
      <c r="NFF71" s="87"/>
      <c r="NFG71" s="87"/>
      <c r="NFH71" s="87"/>
      <c r="NFI71" s="87"/>
      <c r="NFO71" s="87"/>
      <c r="NFP71" s="87"/>
      <c r="NFQ71" s="87"/>
      <c r="NFR71" s="87"/>
      <c r="NFS71" s="87"/>
      <c r="NFT71" s="87"/>
      <c r="NFU71" s="87"/>
      <c r="NFV71" s="87"/>
      <c r="NFW71" s="87"/>
      <c r="NFX71" s="87"/>
      <c r="NGD71" s="87"/>
      <c r="NGE71" s="87"/>
      <c r="NGF71" s="87"/>
      <c r="NGG71" s="87"/>
      <c r="NGH71" s="87"/>
      <c r="NGI71" s="87"/>
      <c r="NGJ71" s="87"/>
      <c r="NGK71" s="87"/>
      <c r="NGL71" s="87"/>
      <c r="NGM71" s="87"/>
      <c r="NGS71" s="87"/>
      <c r="NGT71" s="87"/>
      <c r="NGU71" s="87"/>
      <c r="NGV71" s="87"/>
      <c r="NGW71" s="87"/>
      <c r="NGX71" s="87"/>
      <c r="NGY71" s="87"/>
      <c r="NGZ71" s="87"/>
      <c r="NHA71" s="87"/>
      <c r="NHB71" s="87"/>
      <c r="NHH71" s="87"/>
      <c r="NHI71" s="87"/>
      <c r="NHJ71" s="87"/>
      <c r="NHK71" s="87"/>
      <c r="NHL71" s="87"/>
      <c r="NHM71" s="87"/>
      <c r="NHN71" s="87"/>
      <c r="NHO71" s="87"/>
      <c r="NHP71" s="87"/>
      <c r="NHQ71" s="87"/>
      <c r="NHW71" s="87"/>
      <c r="NHX71" s="87"/>
      <c r="NHY71" s="87"/>
      <c r="NHZ71" s="87"/>
      <c r="NIA71" s="87"/>
      <c r="NIB71" s="87"/>
      <c r="NIC71" s="87"/>
      <c r="NID71" s="87"/>
      <c r="NIE71" s="87"/>
      <c r="NIF71" s="87"/>
      <c r="NIL71" s="87"/>
      <c r="NIM71" s="87"/>
      <c r="NIN71" s="87"/>
      <c r="NIO71" s="87"/>
      <c r="NIP71" s="87"/>
      <c r="NIQ71" s="87"/>
      <c r="NIR71" s="87"/>
      <c r="NIS71" s="87"/>
      <c r="NIT71" s="87"/>
      <c r="NIU71" s="87"/>
      <c r="NJA71" s="87"/>
      <c r="NJB71" s="87"/>
      <c r="NJC71" s="87"/>
      <c r="NJD71" s="87"/>
      <c r="NJE71" s="87"/>
      <c r="NJF71" s="87"/>
      <c r="NJG71" s="87"/>
      <c r="NJH71" s="87"/>
      <c r="NJI71" s="87"/>
      <c r="NJJ71" s="87"/>
      <c r="NJP71" s="87"/>
      <c r="NJQ71" s="87"/>
      <c r="NJR71" s="87"/>
      <c r="NJS71" s="87"/>
      <c r="NJT71" s="87"/>
      <c r="NJU71" s="87"/>
      <c r="NJV71" s="87"/>
      <c r="NJW71" s="87"/>
      <c r="NJX71" s="87"/>
      <c r="NJY71" s="87"/>
      <c r="NKE71" s="87"/>
      <c r="NKF71" s="87"/>
      <c r="NKG71" s="87"/>
      <c r="NKH71" s="87"/>
      <c r="NKI71" s="87"/>
      <c r="NKJ71" s="87"/>
      <c r="NKK71" s="87"/>
      <c r="NKL71" s="87"/>
      <c r="NKM71" s="87"/>
      <c r="NKN71" s="87"/>
      <c r="NKT71" s="87"/>
      <c r="NKU71" s="87"/>
      <c r="NKV71" s="87"/>
      <c r="NKW71" s="87"/>
      <c r="NKX71" s="87"/>
      <c r="NKY71" s="87"/>
      <c r="NKZ71" s="87"/>
      <c r="NLA71" s="87"/>
      <c r="NLB71" s="87"/>
      <c r="NLC71" s="87"/>
      <c r="NLI71" s="87"/>
      <c r="NLJ71" s="87"/>
      <c r="NLK71" s="87"/>
      <c r="NLL71" s="87"/>
      <c r="NLM71" s="87"/>
      <c r="NLN71" s="87"/>
      <c r="NLO71" s="87"/>
      <c r="NLP71" s="87"/>
      <c r="NLQ71" s="87"/>
      <c r="NLR71" s="87"/>
      <c r="NLX71" s="87"/>
      <c r="NLY71" s="87"/>
      <c r="NLZ71" s="87"/>
      <c r="NMA71" s="87"/>
      <c r="NMB71" s="87"/>
      <c r="NMC71" s="87"/>
      <c r="NMD71" s="87"/>
      <c r="NME71" s="87"/>
      <c r="NMF71" s="87"/>
      <c r="NMG71" s="87"/>
      <c r="NMM71" s="87"/>
      <c r="NMN71" s="87"/>
      <c r="NMO71" s="87"/>
      <c r="NMP71" s="87"/>
      <c r="NMQ71" s="87"/>
      <c r="NMR71" s="87"/>
      <c r="NMS71" s="87"/>
      <c r="NMT71" s="87"/>
      <c r="NMU71" s="87"/>
      <c r="NMV71" s="87"/>
      <c r="NNB71" s="87"/>
      <c r="NNC71" s="87"/>
      <c r="NND71" s="87"/>
      <c r="NNE71" s="87"/>
      <c r="NNF71" s="87"/>
      <c r="NNG71" s="87"/>
      <c r="NNH71" s="87"/>
      <c r="NNI71" s="87"/>
      <c r="NNJ71" s="87"/>
      <c r="NNK71" s="87"/>
      <c r="NNQ71" s="87"/>
      <c r="NNR71" s="87"/>
      <c r="NNS71" s="87"/>
      <c r="NNT71" s="87"/>
      <c r="NNU71" s="87"/>
      <c r="NNV71" s="87"/>
      <c r="NNW71" s="87"/>
      <c r="NNX71" s="87"/>
      <c r="NNY71" s="87"/>
      <c r="NNZ71" s="87"/>
      <c r="NOF71" s="87"/>
      <c r="NOG71" s="87"/>
      <c r="NOH71" s="87"/>
      <c r="NOI71" s="87"/>
      <c r="NOJ71" s="87"/>
      <c r="NOK71" s="87"/>
      <c r="NOL71" s="87"/>
      <c r="NOM71" s="87"/>
      <c r="NON71" s="87"/>
      <c r="NOO71" s="87"/>
      <c r="NOU71" s="87"/>
      <c r="NOV71" s="87"/>
      <c r="NOW71" s="87"/>
      <c r="NOX71" s="87"/>
      <c r="NOY71" s="87"/>
      <c r="NOZ71" s="87"/>
      <c r="NPA71" s="87"/>
      <c r="NPB71" s="87"/>
      <c r="NPC71" s="87"/>
      <c r="NPD71" s="87"/>
      <c r="NPJ71" s="87"/>
      <c r="NPK71" s="87"/>
      <c r="NPL71" s="87"/>
      <c r="NPM71" s="87"/>
      <c r="NPN71" s="87"/>
      <c r="NPO71" s="87"/>
      <c r="NPP71" s="87"/>
      <c r="NPQ71" s="87"/>
      <c r="NPR71" s="87"/>
      <c r="NPS71" s="87"/>
      <c r="NPY71" s="87"/>
      <c r="NPZ71" s="87"/>
      <c r="NQA71" s="87"/>
      <c r="NQB71" s="87"/>
      <c r="NQC71" s="87"/>
      <c r="NQD71" s="87"/>
      <c r="NQE71" s="87"/>
      <c r="NQF71" s="87"/>
      <c r="NQG71" s="87"/>
      <c r="NQH71" s="87"/>
      <c r="NQN71" s="87"/>
      <c r="NQO71" s="87"/>
      <c r="NQP71" s="87"/>
      <c r="NQQ71" s="87"/>
      <c r="NQR71" s="87"/>
      <c r="NQS71" s="87"/>
      <c r="NQT71" s="87"/>
      <c r="NQU71" s="87"/>
      <c r="NQV71" s="87"/>
      <c r="NQW71" s="87"/>
      <c r="NRC71" s="87"/>
      <c r="NRD71" s="87"/>
      <c r="NRE71" s="87"/>
      <c r="NRF71" s="87"/>
      <c r="NRG71" s="87"/>
      <c r="NRH71" s="87"/>
      <c r="NRI71" s="87"/>
      <c r="NRJ71" s="87"/>
      <c r="NRK71" s="87"/>
      <c r="NRL71" s="87"/>
      <c r="NRR71" s="87"/>
      <c r="NRS71" s="87"/>
      <c r="NRT71" s="87"/>
      <c r="NRU71" s="87"/>
      <c r="NRV71" s="87"/>
      <c r="NRW71" s="87"/>
      <c r="NRX71" s="87"/>
      <c r="NRY71" s="87"/>
      <c r="NRZ71" s="87"/>
      <c r="NSA71" s="87"/>
      <c r="NSG71" s="87"/>
      <c r="NSH71" s="87"/>
      <c r="NSI71" s="87"/>
      <c r="NSJ71" s="87"/>
      <c r="NSK71" s="87"/>
      <c r="NSL71" s="87"/>
      <c r="NSM71" s="87"/>
      <c r="NSN71" s="87"/>
      <c r="NSO71" s="87"/>
      <c r="NSP71" s="87"/>
      <c r="NSV71" s="87"/>
      <c r="NSW71" s="87"/>
      <c r="NSX71" s="87"/>
      <c r="NSY71" s="87"/>
      <c r="NSZ71" s="87"/>
      <c r="NTA71" s="87"/>
      <c r="NTB71" s="87"/>
      <c r="NTC71" s="87"/>
      <c r="NTD71" s="87"/>
      <c r="NTE71" s="87"/>
      <c r="NTK71" s="87"/>
      <c r="NTL71" s="87"/>
      <c r="NTM71" s="87"/>
      <c r="NTN71" s="87"/>
      <c r="NTO71" s="87"/>
      <c r="NTP71" s="87"/>
      <c r="NTQ71" s="87"/>
      <c r="NTR71" s="87"/>
      <c r="NTS71" s="87"/>
      <c r="NTT71" s="87"/>
      <c r="NTZ71" s="87"/>
      <c r="NUA71" s="87"/>
      <c r="NUB71" s="87"/>
      <c r="NUC71" s="87"/>
      <c r="NUD71" s="87"/>
      <c r="NUE71" s="87"/>
      <c r="NUF71" s="87"/>
      <c r="NUG71" s="87"/>
      <c r="NUH71" s="87"/>
      <c r="NUI71" s="87"/>
      <c r="NUO71" s="87"/>
      <c r="NUP71" s="87"/>
      <c r="NUQ71" s="87"/>
      <c r="NUR71" s="87"/>
      <c r="NUS71" s="87"/>
      <c r="NUT71" s="87"/>
      <c r="NUU71" s="87"/>
      <c r="NUV71" s="87"/>
      <c r="NUW71" s="87"/>
      <c r="NUX71" s="87"/>
      <c r="NVD71" s="87"/>
      <c r="NVE71" s="87"/>
      <c r="NVF71" s="87"/>
      <c r="NVG71" s="87"/>
      <c r="NVH71" s="87"/>
      <c r="NVI71" s="87"/>
      <c r="NVJ71" s="87"/>
      <c r="NVK71" s="87"/>
      <c r="NVL71" s="87"/>
      <c r="NVM71" s="87"/>
      <c r="NVS71" s="87"/>
      <c r="NVT71" s="87"/>
      <c r="NVU71" s="87"/>
      <c r="NVV71" s="87"/>
      <c r="NVW71" s="87"/>
      <c r="NVX71" s="87"/>
      <c r="NVY71" s="87"/>
      <c r="NVZ71" s="87"/>
      <c r="NWA71" s="87"/>
      <c r="NWB71" s="87"/>
      <c r="NWH71" s="87"/>
      <c r="NWI71" s="87"/>
      <c r="NWJ71" s="87"/>
      <c r="NWK71" s="87"/>
      <c r="NWL71" s="87"/>
      <c r="NWM71" s="87"/>
      <c r="NWN71" s="87"/>
      <c r="NWO71" s="87"/>
      <c r="NWP71" s="87"/>
      <c r="NWQ71" s="87"/>
      <c r="NWW71" s="87"/>
      <c r="NWX71" s="87"/>
      <c r="NWY71" s="87"/>
      <c r="NWZ71" s="87"/>
      <c r="NXA71" s="87"/>
      <c r="NXB71" s="87"/>
      <c r="NXC71" s="87"/>
      <c r="NXD71" s="87"/>
      <c r="NXE71" s="87"/>
      <c r="NXF71" s="87"/>
      <c r="NXL71" s="87"/>
      <c r="NXM71" s="87"/>
      <c r="NXN71" s="87"/>
      <c r="NXO71" s="87"/>
      <c r="NXP71" s="87"/>
      <c r="NXQ71" s="87"/>
      <c r="NXR71" s="87"/>
      <c r="NXS71" s="87"/>
      <c r="NXT71" s="87"/>
      <c r="NXU71" s="87"/>
      <c r="NYA71" s="87"/>
      <c r="NYB71" s="87"/>
      <c r="NYC71" s="87"/>
      <c r="NYD71" s="87"/>
      <c r="NYE71" s="87"/>
      <c r="NYF71" s="87"/>
      <c r="NYG71" s="87"/>
      <c r="NYH71" s="87"/>
      <c r="NYI71" s="87"/>
      <c r="NYJ71" s="87"/>
      <c r="NYP71" s="87"/>
      <c r="NYQ71" s="87"/>
      <c r="NYR71" s="87"/>
      <c r="NYS71" s="87"/>
      <c r="NYT71" s="87"/>
      <c r="NYU71" s="87"/>
      <c r="NYV71" s="87"/>
      <c r="NYW71" s="87"/>
      <c r="NYX71" s="87"/>
      <c r="NYY71" s="87"/>
      <c r="NZE71" s="87"/>
      <c r="NZF71" s="87"/>
      <c r="NZG71" s="87"/>
      <c r="NZH71" s="87"/>
      <c r="NZI71" s="87"/>
      <c r="NZJ71" s="87"/>
      <c r="NZK71" s="87"/>
      <c r="NZL71" s="87"/>
      <c r="NZM71" s="87"/>
      <c r="NZN71" s="87"/>
      <c r="NZT71" s="87"/>
      <c r="NZU71" s="87"/>
      <c r="NZV71" s="87"/>
      <c r="NZW71" s="87"/>
      <c r="NZX71" s="87"/>
      <c r="NZY71" s="87"/>
      <c r="NZZ71" s="87"/>
      <c r="OAA71" s="87"/>
      <c r="OAB71" s="87"/>
      <c r="OAC71" s="87"/>
      <c r="OAI71" s="87"/>
      <c r="OAJ71" s="87"/>
      <c r="OAK71" s="87"/>
      <c r="OAL71" s="87"/>
      <c r="OAM71" s="87"/>
      <c r="OAN71" s="87"/>
      <c r="OAO71" s="87"/>
      <c r="OAP71" s="87"/>
      <c r="OAQ71" s="87"/>
      <c r="OAR71" s="87"/>
      <c r="OAX71" s="87"/>
      <c r="OAY71" s="87"/>
      <c r="OAZ71" s="87"/>
      <c r="OBA71" s="87"/>
      <c r="OBB71" s="87"/>
      <c r="OBC71" s="87"/>
      <c r="OBD71" s="87"/>
      <c r="OBE71" s="87"/>
      <c r="OBF71" s="87"/>
      <c r="OBG71" s="87"/>
      <c r="OBM71" s="87"/>
      <c r="OBN71" s="87"/>
      <c r="OBO71" s="87"/>
      <c r="OBP71" s="87"/>
      <c r="OBQ71" s="87"/>
      <c r="OBR71" s="87"/>
      <c r="OBS71" s="87"/>
      <c r="OBT71" s="87"/>
      <c r="OBU71" s="87"/>
      <c r="OBV71" s="87"/>
      <c r="OCB71" s="87"/>
      <c r="OCC71" s="87"/>
      <c r="OCD71" s="87"/>
      <c r="OCE71" s="87"/>
      <c r="OCF71" s="87"/>
      <c r="OCG71" s="87"/>
      <c r="OCH71" s="87"/>
      <c r="OCI71" s="87"/>
      <c r="OCJ71" s="87"/>
      <c r="OCK71" s="87"/>
      <c r="OCQ71" s="87"/>
      <c r="OCR71" s="87"/>
      <c r="OCS71" s="87"/>
      <c r="OCT71" s="87"/>
      <c r="OCU71" s="87"/>
      <c r="OCV71" s="87"/>
      <c r="OCW71" s="87"/>
      <c r="OCX71" s="87"/>
      <c r="OCY71" s="87"/>
      <c r="OCZ71" s="87"/>
      <c r="ODF71" s="87"/>
      <c r="ODG71" s="87"/>
      <c r="ODH71" s="87"/>
      <c r="ODI71" s="87"/>
      <c r="ODJ71" s="87"/>
      <c r="ODK71" s="87"/>
      <c r="ODL71" s="87"/>
      <c r="ODM71" s="87"/>
      <c r="ODN71" s="87"/>
      <c r="ODO71" s="87"/>
      <c r="ODU71" s="87"/>
      <c r="ODV71" s="87"/>
      <c r="ODW71" s="87"/>
      <c r="ODX71" s="87"/>
      <c r="ODY71" s="87"/>
      <c r="ODZ71" s="87"/>
      <c r="OEA71" s="87"/>
      <c r="OEB71" s="87"/>
      <c r="OEC71" s="87"/>
      <c r="OED71" s="87"/>
      <c r="OEJ71" s="87"/>
      <c r="OEK71" s="87"/>
      <c r="OEL71" s="87"/>
      <c r="OEM71" s="87"/>
      <c r="OEN71" s="87"/>
      <c r="OEO71" s="87"/>
      <c r="OEP71" s="87"/>
      <c r="OEQ71" s="87"/>
      <c r="OER71" s="87"/>
      <c r="OES71" s="87"/>
      <c r="OEY71" s="87"/>
      <c r="OEZ71" s="87"/>
      <c r="OFA71" s="87"/>
      <c r="OFB71" s="87"/>
      <c r="OFC71" s="87"/>
      <c r="OFD71" s="87"/>
      <c r="OFE71" s="87"/>
      <c r="OFF71" s="87"/>
      <c r="OFG71" s="87"/>
      <c r="OFH71" s="87"/>
      <c r="OFN71" s="87"/>
      <c r="OFO71" s="87"/>
      <c r="OFP71" s="87"/>
      <c r="OFQ71" s="87"/>
      <c r="OFR71" s="87"/>
      <c r="OFS71" s="87"/>
      <c r="OFT71" s="87"/>
      <c r="OFU71" s="87"/>
      <c r="OFV71" s="87"/>
      <c r="OFW71" s="87"/>
      <c r="OGC71" s="87"/>
      <c r="OGD71" s="87"/>
      <c r="OGE71" s="87"/>
      <c r="OGF71" s="87"/>
      <c r="OGG71" s="87"/>
      <c r="OGH71" s="87"/>
      <c r="OGI71" s="87"/>
      <c r="OGJ71" s="87"/>
      <c r="OGK71" s="87"/>
      <c r="OGL71" s="87"/>
      <c r="OGR71" s="87"/>
      <c r="OGS71" s="87"/>
      <c r="OGT71" s="87"/>
      <c r="OGU71" s="87"/>
      <c r="OGV71" s="87"/>
      <c r="OGW71" s="87"/>
      <c r="OGX71" s="87"/>
      <c r="OGY71" s="87"/>
      <c r="OGZ71" s="87"/>
      <c r="OHA71" s="87"/>
      <c r="OHG71" s="87"/>
      <c r="OHH71" s="87"/>
      <c r="OHI71" s="87"/>
      <c r="OHJ71" s="87"/>
      <c r="OHK71" s="87"/>
      <c r="OHL71" s="87"/>
      <c r="OHM71" s="87"/>
      <c r="OHN71" s="87"/>
      <c r="OHO71" s="87"/>
      <c r="OHP71" s="87"/>
      <c r="OHV71" s="87"/>
      <c r="OHW71" s="87"/>
      <c r="OHX71" s="87"/>
      <c r="OHY71" s="87"/>
      <c r="OHZ71" s="87"/>
      <c r="OIA71" s="87"/>
      <c r="OIB71" s="87"/>
      <c r="OIC71" s="87"/>
      <c r="OID71" s="87"/>
      <c r="OIE71" s="87"/>
      <c r="OIK71" s="87"/>
      <c r="OIL71" s="87"/>
      <c r="OIM71" s="87"/>
      <c r="OIN71" s="87"/>
      <c r="OIO71" s="87"/>
      <c r="OIP71" s="87"/>
      <c r="OIQ71" s="87"/>
      <c r="OIR71" s="87"/>
      <c r="OIS71" s="87"/>
      <c r="OIT71" s="87"/>
      <c r="OIZ71" s="87"/>
      <c r="OJA71" s="87"/>
      <c r="OJB71" s="87"/>
      <c r="OJC71" s="87"/>
      <c r="OJD71" s="87"/>
      <c r="OJE71" s="87"/>
      <c r="OJF71" s="87"/>
      <c r="OJG71" s="87"/>
      <c r="OJH71" s="87"/>
      <c r="OJI71" s="87"/>
      <c r="OJO71" s="87"/>
      <c r="OJP71" s="87"/>
      <c r="OJQ71" s="87"/>
      <c r="OJR71" s="87"/>
      <c r="OJS71" s="87"/>
      <c r="OJT71" s="87"/>
      <c r="OJU71" s="87"/>
      <c r="OJV71" s="87"/>
      <c r="OJW71" s="87"/>
      <c r="OJX71" s="87"/>
      <c r="OKD71" s="87"/>
      <c r="OKE71" s="87"/>
      <c r="OKF71" s="87"/>
      <c r="OKG71" s="87"/>
      <c r="OKH71" s="87"/>
      <c r="OKI71" s="87"/>
      <c r="OKJ71" s="87"/>
      <c r="OKK71" s="87"/>
      <c r="OKL71" s="87"/>
      <c r="OKM71" s="87"/>
      <c r="OKS71" s="87"/>
      <c r="OKT71" s="87"/>
      <c r="OKU71" s="87"/>
      <c r="OKV71" s="87"/>
      <c r="OKW71" s="87"/>
      <c r="OKX71" s="87"/>
      <c r="OKY71" s="87"/>
      <c r="OKZ71" s="87"/>
      <c r="OLA71" s="87"/>
      <c r="OLB71" s="87"/>
      <c r="OLH71" s="87"/>
      <c r="OLI71" s="87"/>
      <c r="OLJ71" s="87"/>
      <c r="OLK71" s="87"/>
      <c r="OLL71" s="87"/>
      <c r="OLM71" s="87"/>
      <c r="OLN71" s="87"/>
      <c r="OLO71" s="87"/>
      <c r="OLP71" s="87"/>
      <c r="OLQ71" s="87"/>
      <c r="OLW71" s="87"/>
      <c r="OLX71" s="87"/>
      <c r="OLY71" s="87"/>
      <c r="OLZ71" s="87"/>
      <c r="OMA71" s="87"/>
      <c r="OMB71" s="87"/>
      <c r="OMC71" s="87"/>
      <c r="OMD71" s="87"/>
      <c r="OME71" s="87"/>
      <c r="OMF71" s="87"/>
      <c r="OML71" s="87"/>
      <c r="OMM71" s="87"/>
      <c r="OMN71" s="87"/>
      <c r="OMO71" s="87"/>
      <c r="OMP71" s="87"/>
      <c r="OMQ71" s="87"/>
      <c r="OMR71" s="87"/>
      <c r="OMS71" s="87"/>
      <c r="OMT71" s="87"/>
      <c r="OMU71" s="87"/>
      <c r="ONA71" s="87"/>
      <c r="ONB71" s="87"/>
      <c r="ONC71" s="87"/>
      <c r="OND71" s="87"/>
      <c r="ONE71" s="87"/>
      <c r="ONF71" s="87"/>
      <c r="ONG71" s="87"/>
      <c r="ONH71" s="87"/>
      <c r="ONI71" s="87"/>
      <c r="ONJ71" s="87"/>
      <c r="ONP71" s="87"/>
      <c r="ONQ71" s="87"/>
      <c r="ONR71" s="87"/>
      <c r="ONS71" s="87"/>
      <c r="ONT71" s="87"/>
      <c r="ONU71" s="87"/>
      <c r="ONV71" s="87"/>
      <c r="ONW71" s="87"/>
      <c r="ONX71" s="87"/>
      <c r="ONY71" s="87"/>
      <c r="OOE71" s="87"/>
      <c r="OOF71" s="87"/>
      <c r="OOG71" s="87"/>
      <c r="OOH71" s="87"/>
      <c r="OOI71" s="87"/>
      <c r="OOJ71" s="87"/>
      <c r="OOK71" s="87"/>
      <c r="OOL71" s="87"/>
      <c r="OOM71" s="87"/>
      <c r="OON71" s="87"/>
      <c r="OOT71" s="87"/>
      <c r="OOU71" s="87"/>
      <c r="OOV71" s="87"/>
      <c r="OOW71" s="87"/>
      <c r="OOX71" s="87"/>
      <c r="OOY71" s="87"/>
      <c r="OOZ71" s="87"/>
      <c r="OPA71" s="87"/>
      <c r="OPB71" s="87"/>
      <c r="OPC71" s="87"/>
      <c r="OPI71" s="87"/>
      <c r="OPJ71" s="87"/>
      <c r="OPK71" s="87"/>
      <c r="OPL71" s="87"/>
      <c r="OPM71" s="87"/>
      <c r="OPN71" s="87"/>
      <c r="OPO71" s="87"/>
      <c r="OPP71" s="87"/>
      <c r="OPQ71" s="87"/>
      <c r="OPR71" s="87"/>
      <c r="OPX71" s="87"/>
      <c r="OPY71" s="87"/>
      <c r="OPZ71" s="87"/>
      <c r="OQA71" s="87"/>
      <c r="OQB71" s="87"/>
      <c r="OQC71" s="87"/>
      <c r="OQD71" s="87"/>
      <c r="OQE71" s="87"/>
      <c r="OQF71" s="87"/>
      <c r="OQG71" s="87"/>
      <c r="OQM71" s="87"/>
      <c r="OQN71" s="87"/>
      <c r="OQO71" s="87"/>
      <c r="OQP71" s="87"/>
      <c r="OQQ71" s="87"/>
      <c r="OQR71" s="87"/>
      <c r="OQS71" s="87"/>
      <c r="OQT71" s="87"/>
      <c r="OQU71" s="87"/>
      <c r="OQV71" s="87"/>
      <c r="ORB71" s="87"/>
      <c r="ORC71" s="87"/>
      <c r="ORD71" s="87"/>
      <c r="ORE71" s="87"/>
      <c r="ORF71" s="87"/>
      <c r="ORG71" s="87"/>
      <c r="ORH71" s="87"/>
      <c r="ORI71" s="87"/>
      <c r="ORJ71" s="87"/>
      <c r="ORK71" s="87"/>
      <c r="ORQ71" s="87"/>
      <c r="ORR71" s="87"/>
      <c r="ORS71" s="87"/>
      <c r="ORT71" s="87"/>
      <c r="ORU71" s="87"/>
      <c r="ORV71" s="87"/>
      <c r="ORW71" s="87"/>
      <c r="ORX71" s="87"/>
      <c r="ORY71" s="87"/>
      <c r="ORZ71" s="87"/>
      <c r="OSF71" s="87"/>
      <c r="OSG71" s="87"/>
      <c r="OSH71" s="87"/>
      <c r="OSI71" s="87"/>
      <c r="OSJ71" s="87"/>
      <c r="OSK71" s="87"/>
      <c r="OSL71" s="87"/>
      <c r="OSM71" s="87"/>
      <c r="OSN71" s="87"/>
      <c r="OSO71" s="87"/>
      <c r="OSU71" s="87"/>
      <c r="OSV71" s="87"/>
      <c r="OSW71" s="87"/>
      <c r="OSX71" s="87"/>
      <c r="OSY71" s="87"/>
      <c r="OSZ71" s="87"/>
      <c r="OTA71" s="87"/>
      <c r="OTB71" s="87"/>
      <c r="OTC71" s="87"/>
      <c r="OTD71" s="87"/>
      <c r="OTJ71" s="87"/>
      <c r="OTK71" s="87"/>
      <c r="OTL71" s="87"/>
      <c r="OTM71" s="87"/>
      <c r="OTN71" s="87"/>
      <c r="OTO71" s="87"/>
      <c r="OTP71" s="87"/>
      <c r="OTQ71" s="87"/>
      <c r="OTR71" s="87"/>
      <c r="OTS71" s="87"/>
      <c r="OTY71" s="87"/>
      <c r="OTZ71" s="87"/>
      <c r="OUA71" s="87"/>
      <c r="OUB71" s="87"/>
      <c r="OUC71" s="87"/>
      <c r="OUD71" s="87"/>
      <c r="OUE71" s="87"/>
      <c r="OUF71" s="87"/>
      <c r="OUG71" s="87"/>
      <c r="OUH71" s="87"/>
      <c r="OUN71" s="87"/>
      <c r="OUO71" s="87"/>
      <c r="OUP71" s="87"/>
      <c r="OUQ71" s="87"/>
      <c r="OUR71" s="87"/>
      <c r="OUS71" s="87"/>
      <c r="OUT71" s="87"/>
      <c r="OUU71" s="87"/>
      <c r="OUV71" s="87"/>
      <c r="OUW71" s="87"/>
      <c r="OVC71" s="87"/>
      <c r="OVD71" s="87"/>
      <c r="OVE71" s="87"/>
      <c r="OVF71" s="87"/>
      <c r="OVG71" s="87"/>
      <c r="OVH71" s="87"/>
      <c r="OVI71" s="87"/>
      <c r="OVJ71" s="87"/>
      <c r="OVK71" s="87"/>
      <c r="OVL71" s="87"/>
      <c r="OVR71" s="87"/>
      <c r="OVS71" s="87"/>
      <c r="OVT71" s="87"/>
      <c r="OVU71" s="87"/>
      <c r="OVV71" s="87"/>
      <c r="OVW71" s="87"/>
      <c r="OVX71" s="87"/>
      <c r="OVY71" s="87"/>
      <c r="OVZ71" s="87"/>
      <c r="OWA71" s="87"/>
      <c r="OWG71" s="87"/>
      <c r="OWH71" s="87"/>
      <c r="OWI71" s="87"/>
      <c r="OWJ71" s="87"/>
      <c r="OWK71" s="87"/>
      <c r="OWL71" s="87"/>
      <c r="OWM71" s="87"/>
      <c r="OWN71" s="87"/>
      <c r="OWO71" s="87"/>
      <c r="OWP71" s="87"/>
      <c r="OWV71" s="87"/>
      <c r="OWW71" s="87"/>
      <c r="OWX71" s="87"/>
      <c r="OWY71" s="87"/>
      <c r="OWZ71" s="87"/>
      <c r="OXA71" s="87"/>
      <c r="OXB71" s="87"/>
      <c r="OXC71" s="87"/>
      <c r="OXD71" s="87"/>
      <c r="OXE71" s="87"/>
      <c r="OXK71" s="87"/>
      <c r="OXL71" s="87"/>
      <c r="OXM71" s="87"/>
      <c r="OXN71" s="87"/>
      <c r="OXO71" s="87"/>
      <c r="OXP71" s="87"/>
      <c r="OXQ71" s="87"/>
      <c r="OXR71" s="87"/>
      <c r="OXS71" s="87"/>
      <c r="OXT71" s="87"/>
      <c r="OXZ71" s="87"/>
      <c r="OYA71" s="87"/>
      <c r="OYB71" s="87"/>
      <c r="OYC71" s="87"/>
      <c r="OYD71" s="87"/>
      <c r="OYE71" s="87"/>
      <c r="OYF71" s="87"/>
      <c r="OYG71" s="87"/>
      <c r="OYH71" s="87"/>
      <c r="OYI71" s="87"/>
      <c r="OYO71" s="87"/>
      <c r="OYP71" s="87"/>
      <c r="OYQ71" s="87"/>
      <c r="OYR71" s="87"/>
      <c r="OYS71" s="87"/>
      <c r="OYT71" s="87"/>
      <c r="OYU71" s="87"/>
      <c r="OYV71" s="87"/>
      <c r="OYW71" s="87"/>
      <c r="OYX71" s="87"/>
      <c r="OZD71" s="87"/>
      <c r="OZE71" s="87"/>
      <c r="OZF71" s="87"/>
      <c r="OZG71" s="87"/>
      <c r="OZH71" s="87"/>
      <c r="OZI71" s="87"/>
      <c r="OZJ71" s="87"/>
      <c r="OZK71" s="87"/>
      <c r="OZL71" s="87"/>
      <c r="OZM71" s="87"/>
      <c r="OZS71" s="87"/>
      <c r="OZT71" s="87"/>
      <c r="OZU71" s="87"/>
      <c r="OZV71" s="87"/>
      <c r="OZW71" s="87"/>
      <c r="OZX71" s="87"/>
      <c r="OZY71" s="87"/>
      <c r="OZZ71" s="87"/>
      <c r="PAA71" s="87"/>
      <c r="PAB71" s="87"/>
      <c r="PAH71" s="87"/>
      <c r="PAI71" s="87"/>
      <c r="PAJ71" s="87"/>
      <c r="PAK71" s="87"/>
      <c r="PAL71" s="87"/>
      <c r="PAM71" s="87"/>
      <c r="PAN71" s="87"/>
      <c r="PAO71" s="87"/>
      <c r="PAP71" s="87"/>
      <c r="PAQ71" s="87"/>
      <c r="PAW71" s="87"/>
      <c r="PAX71" s="87"/>
      <c r="PAY71" s="87"/>
      <c r="PAZ71" s="87"/>
      <c r="PBA71" s="87"/>
      <c r="PBB71" s="87"/>
      <c r="PBC71" s="87"/>
      <c r="PBD71" s="87"/>
      <c r="PBE71" s="87"/>
      <c r="PBF71" s="87"/>
      <c r="PBL71" s="87"/>
      <c r="PBM71" s="87"/>
      <c r="PBN71" s="87"/>
      <c r="PBO71" s="87"/>
      <c r="PBP71" s="87"/>
      <c r="PBQ71" s="87"/>
      <c r="PBR71" s="87"/>
      <c r="PBS71" s="87"/>
      <c r="PBT71" s="87"/>
      <c r="PBU71" s="87"/>
      <c r="PCA71" s="87"/>
      <c r="PCB71" s="87"/>
      <c r="PCC71" s="87"/>
      <c r="PCD71" s="87"/>
      <c r="PCE71" s="87"/>
      <c r="PCF71" s="87"/>
      <c r="PCG71" s="87"/>
      <c r="PCH71" s="87"/>
      <c r="PCI71" s="87"/>
      <c r="PCJ71" s="87"/>
      <c r="PCP71" s="87"/>
      <c r="PCQ71" s="87"/>
      <c r="PCR71" s="87"/>
      <c r="PCS71" s="87"/>
      <c r="PCT71" s="87"/>
      <c r="PCU71" s="87"/>
      <c r="PCV71" s="87"/>
      <c r="PCW71" s="87"/>
      <c r="PCX71" s="87"/>
      <c r="PCY71" s="87"/>
      <c r="PDE71" s="87"/>
      <c r="PDF71" s="87"/>
      <c r="PDG71" s="87"/>
      <c r="PDH71" s="87"/>
      <c r="PDI71" s="87"/>
      <c r="PDJ71" s="87"/>
      <c r="PDK71" s="87"/>
      <c r="PDL71" s="87"/>
      <c r="PDM71" s="87"/>
      <c r="PDN71" s="87"/>
      <c r="PDT71" s="87"/>
      <c r="PDU71" s="87"/>
      <c r="PDV71" s="87"/>
      <c r="PDW71" s="87"/>
      <c r="PDX71" s="87"/>
      <c r="PDY71" s="87"/>
      <c r="PDZ71" s="87"/>
      <c r="PEA71" s="87"/>
      <c r="PEB71" s="87"/>
      <c r="PEC71" s="87"/>
      <c r="PEI71" s="87"/>
      <c r="PEJ71" s="87"/>
      <c r="PEK71" s="87"/>
      <c r="PEL71" s="87"/>
      <c r="PEM71" s="87"/>
      <c r="PEN71" s="87"/>
      <c r="PEO71" s="87"/>
      <c r="PEP71" s="87"/>
      <c r="PEQ71" s="87"/>
      <c r="PER71" s="87"/>
      <c r="PEX71" s="87"/>
      <c r="PEY71" s="87"/>
      <c r="PEZ71" s="87"/>
      <c r="PFA71" s="87"/>
      <c r="PFB71" s="87"/>
      <c r="PFC71" s="87"/>
      <c r="PFD71" s="87"/>
      <c r="PFE71" s="87"/>
      <c r="PFF71" s="87"/>
      <c r="PFG71" s="87"/>
      <c r="PFM71" s="87"/>
      <c r="PFN71" s="87"/>
      <c r="PFO71" s="87"/>
      <c r="PFP71" s="87"/>
      <c r="PFQ71" s="87"/>
      <c r="PFR71" s="87"/>
      <c r="PFS71" s="87"/>
      <c r="PFT71" s="87"/>
      <c r="PFU71" s="87"/>
      <c r="PFV71" s="87"/>
      <c r="PGB71" s="87"/>
      <c r="PGC71" s="87"/>
      <c r="PGD71" s="87"/>
      <c r="PGE71" s="87"/>
      <c r="PGF71" s="87"/>
      <c r="PGG71" s="87"/>
      <c r="PGH71" s="87"/>
      <c r="PGI71" s="87"/>
      <c r="PGJ71" s="87"/>
      <c r="PGK71" s="87"/>
      <c r="PGQ71" s="87"/>
      <c r="PGR71" s="87"/>
      <c r="PGS71" s="87"/>
      <c r="PGT71" s="87"/>
      <c r="PGU71" s="87"/>
      <c r="PGV71" s="87"/>
      <c r="PGW71" s="87"/>
      <c r="PGX71" s="87"/>
      <c r="PGY71" s="87"/>
      <c r="PGZ71" s="87"/>
      <c r="PHF71" s="87"/>
      <c r="PHG71" s="87"/>
      <c r="PHH71" s="87"/>
      <c r="PHI71" s="87"/>
      <c r="PHJ71" s="87"/>
      <c r="PHK71" s="87"/>
      <c r="PHL71" s="87"/>
      <c r="PHM71" s="87"/>
      <c r="PHN71" s="87"/>
      <c r="PHO71" s="87"/>
      <c r="PHU71" s="87"/>
      <c r="PHV71" s="87"/>
      <c r="PHW71" s="87"/>
      <c r="PHX71" s="87"/>
      <c r="PHY71" s="87"/>
      <c r="PHZ71" s="87"/>
      <c r="PIA71" s="87"/>
      <c r="PIB71" s="87"/>
      <c r="PIC71" s="87"/>
      <c r="PID71" s="87"/>
      <c r="PIJ71" s="87"/>
      <c r="PIK71" s="87"/>
      <c r="PIL71" s="87"/>
      <c r="PIM71" s="87"/>
      <c r="PIN71" s="87"/>
      <c r="PIO71" s="87"/>
      <c r="PIP71" s="87"/>
      <c r="PIQ71" s="87"/>
      <c r="PIR71" s="87"/>
      <c r="PIS71" s="87"/>
      <c r="PIY71" s="87"/>
      <c r="PIZ71" s="87"/>
      <c r="PJA71" s="87"/>
      <c r="PJB71" s="87"/>
      <c r="PJC71" s="87"/>
      <c r="PJD71" s="87"/>
      <c r="PJE71" s="87"/>
      <c r="PJF71" s="87"/>
      <c r="PJG71" s="87"/>
      <c r="PJH71" s="87"/>
      <c r="PJN71" s="87"/>
      <c r="PJO71" s="87"/>
      <c r="PJP71" s="87"/>
      <c r="PJQ71" s="87"/>
      <c r="PJR71" s="87"/>
      <c r="PJS71" s="87"/>
      <c r="PJT71" s="87"/>
      <c r="PJU71" s="87"/>
      <c r="PJV71" s="87"/>
      <c r="PJW71" s="87"/>
      <c r="PKC71" s="87"/>
      <c r="PKD71" s="87"/>
      <c r="PKE71" s="87"/>
      <c r="PKF71" s="87"/>
      <c r="PKG71" s="87"/>
      <c r="PKH71" s="87"/>
      <c r="PKI71" s="87"/>
      <c r="PKJ71" s="87"/>
      <c r="PKK71" s="87"/>
      <c r="PKL71" s="87"/>
      <c r="PKR71" s="87"/>
      <c r="PKS71" s="87"/>
      <c r="PKT71" s="87"/>
      <c r="PKU71" s="87"/>
      <c r="PKV71" s="87"/>
      <c r="PKW71" s="87"/>
      <c r="PKX71" s="87"/>
      <c r="PKY71" s="87"/>
      <c r="PKZ71" s="87"/>
      <c r="PLA71" s="87"/>
      <c r="PLG71" s="87"/>
      <c r="PLH71" s="87"/>
      <c r="PLI71" s="87"/>
      <c r="PLJ71" s="87"/>
      <c r="PLK71" s="87"/>
      <c r="PLL71" s="87"/>
      <c r="PLM71" s="87"/>
      <c r="PLN71" s="87"/>
      <c r="PLO71" s="87"/>
      <c r="PLP71" s="87"/>
      <c r="PLV71" s="87"/>
      <c r="PLW71" s="87"/>
      <c r="PLX71" s="87"/>
      <c r="PLY71" s="87"/>
      <c r="PLZ71" s="87"/>
      <c r="PMA71" s="87"/>
      <c r="PMB71" s="87"/>
      <c r="PMC71" s="87"/>
      <c r="PMD71" s="87"/>
      <c r="PME71" s="87"/>
      <c r="PMK71" s="87"/>
      <c r="PML71" s="87"/>
      <c r="PMM71" s="87"/>
      <c r="PMN71" s="87"/>
      <c r="PMO71" s="87"/>
      <c r="PMP71" s="87"/>
      <c r="PMQ71" s="87"/>
      <c r="PMR71" s="87"/>
      <c r="PMS71" s="87"/>
      <c r="PMT71" s="87"/>
      <c r="PMZ71" s="87"/>
      <c r="PNA71" s="87"/>
      <c r="PNB71" s="87"/>
      <c r="PNC71" s="87"/>
      <c r="PND71" s="87"/>
      <c r="PNE71" s="87"/>
      <c r="PNF71" s="87"/>
      <c r="PNG71" s="87"/>
      <c r="PNH71" s="87"/>
      <c r="PNI71" s="87"/>
      <c r="PNO71" s="87"/>
      <c r="PNP71" s="87"/>
      <c r="PNQ71" s="87"/>
      <c r="PNR71" s="87"/>
      <c r="PNS71" s="87"/>
      <c r="PNT71" s="87"/>
      <c r="PNU71" s="87"/>
      <c r="PNV71" s="87"/>
      <c r="PNW71" s="87"/>
      <c r="PNX71" s="87"/>
      <c r="POD71" s="87"/>
      <c r="POE71" s="87"/>
      <c r="POF71" s="87"/>
      <c r="POG71" s="87"/>
      <c r="POH71" s="87"/>
      <c r="POI71" s="87"/>
      <c r="POJ71" s="87"/>
      <c r="POK71" s="87"/>
      <c r="POL71" s="87"/>
      <c r="POM71" s="87"/>
      <c r="POS71" s="87"/>
      <c r="POT71" s="87"/>
      <c r="POU71" s="87"/>
      <c r="POV71" s="87"/>
      <c r="POW71" s="87"/>
      <c r="POX71" s="87"/>
      <c r="POY71" s="87"/>
      <c r="POZ71" s="87"/>
      <c r="PPA71" s="87"/>
      <c r="PPB71" s="87"/>
      <c r="PPH71" s="87"/>
      <c r="PPI71" s="87"/>
      <c r="PPJ71" s="87"/>
      <c r="PPK71" s="87"/>
      <c r="PPL71" s="87"/>
      <c r="PPM71" s="87"/>
      <c r="PPN71" s="87"/>
      <c r="PPO71" s="87"/>
      <c r="PPP71" s="87"/>
      <c r="PPQ71" s="87"/>
      <c r="PPW71" s="87"/>
      <c r="PPX71" s="87"/>
      <c r="PPY71" s="87"/>
      <c r="PPZ71" s="87"/>
      <c r="PQA71" s="87"/>
      <c r="PQB71" s="87"/>
      <c r="PQC71" s="87"/>
      <c r="PQD71" s="87"/>
      <c r="PQE71" s="87"/>
      <c r="PQF71" s="87"/>
      <c r="PQL71" s="87"/>
      <c r="PQM71" s="87"/>
      <c r="PQN71" s="87"/>
      <c r="PQO71" s="87"/>
      <c r="PQP71" s="87"/>
      <c r="PQQ71" s="87"/>
      <c r="PQR71" s="87"/>
      <c r="PQS71" s="87"/>
      <c r="PQT71" s="87"/>
      <c r="PQU71" s="87"/>
      <c r="PRA71" s="87"/>
      <c r="PRB71" s="87"/>
      <c r="PRC71" s="87"/>
      <c r="PRD71" s="87"/>
      <c r="PRE71" s="87"/>
      <c r="PRF71" s="87"/>
      <c r="PRG71" s="87"/>
      <c r="PRH71" s="87"/>
      <c r="PRI71" s="87"/>
      <c r="PRJ71" s="87"/>
      <c r="PRP71" s="87"/>
      <c r="PRQ71" s="87"/>
      <c r="PRR71" s="87"/>
      <c r="PRS71" s="87"/>
      <c r="PRT71" s="87"/>
      <c r="PRU71" s="87"/>
      <c r="PRV71" s="87"/>
      <c r="PRW71" s="87"/>
      <c r="PRX71" s="87"/>
      <c r="PRY71" s="87"/>
      <c r="PSE71" s="87"/>
      <c r="PSF71" s="87"/>
      <c r="PSG71" s="87"/>
      <c r="PSH71" s="87"/>
      <c r="PSI71" s="87"/>
      <c r="PSJ71" s="87"/>
      <c r="PSK71" s="87"/>
      <c r="PSL71" s="87"/>
      <c r="PSM71" s="87"/>
      <c r="PSN71" s="87"/>
      <c r="PST71" s="87"/>
      <c r="PSU71" s="87"/>
      <c r="PSV71" s="87"/>
      <c r="PSW71" s="87"/>
      <c r="PSX71" s="87"/>
      <c r="PSY71" s="87"/>
      <c r="PSZ71" s="87"/>
      <c r="PTA71" s="87"/>
      <c r="PTB71" s="87"/>
      <c r="PTC71" s="87"/>
      <c r="PTI71" s="87"/>
      <c r="PTJ71" s="87"/>
      <c r="PTK71" s="87"/>
      <c r="PTL71" s="87"/>
      <c r="PTM71" s="87"/>
      <c r="PTN71" s="87"/>
      <c r="PTO71" s="87"/>
      <c r="PTP71" s="87"/>
      <c r="PTQ71" s="87"/>
      <c r="PTR71" s="87"/>
      <c r="PTX71" s="87"/>
      <c r="PTY71" s="87"/>
      <c r="PTZ71" s="87"/>
      <c r="PUA71" s="87"/>
      <c r="PUB71" s="87"/>
      <c r="PUC71" s="87"/>
      <c r="PUD71" s="87"/>
      <c r="PUE71" s="87"/>
      <c r="PUF71" s="87"/>
      <c r="PUG71" s="87"/>
      <c r="PUM71" s="87"/>
      <c r="PUN71" s="87"/>
      <c r="PUO71" s="87"/>
      <c r="PUP71" s="87"/>
      <c r="PUQ71" s="87"/>
      <c r="PUR71" s="87"/>
      <c r="PUS71" s="87"/>
      <c r="PUT71" s="87"/>
      <c r="PUU71" s="87"/>
      <c r="PUV71" s="87"/>
      <c r="PVB71" s="87"/>
      <c r="PVC71" s="87"/>
      <c r="PVD71" s="87"/>
      <c r="PVE71" s="87"/>
      <c r="PVF71" s="87"/>
      <c r="PVG71" s="87"/>
      <c r="PVH71" s="87"/>
      <c r="PVI71" s="87"/>
      <c r="PVJ71" s="87"/>
      <c r="PVK71" s="87"/>
      <c r="PVQ71" s="87"/>
      <c r="PVR71" s="87"/>
      <c r="PVS71" s="87"/>
      <c r="PVT71" s="87"/>
      <c r="PVU71" s="87"/>
      <c r="PVV71" s="87"/>
      <c r="PVW71" s="87"/>
      <c r="PVX71" s="87"/>
      <c r="PVY71" s="87"/>
      <c r="PVZ71" s="87"/>
      <c r="PWF71" s="87"/>
      <c r="PWG71" s="87"/>
      <c r="PWH71" s="87"/>
      <c r="PWI71" s="87"/>
      <c r="PWJ71" s="87"/>
      <c r="PWK71" s="87"/>
      <c r="PWL71" s="87"/>
      <c r="PWM71" s="87"/>
      <c r="PWN71" s="87"/>
      <c r="PWO71" s="87"/>
      <c r="PWU71" s="87"/>
      <c r="PWV71" s="87"/>
      <c r="PWW71" s="87"/>
      <c r="PWX71" s="87"/>
      <c r="PWY71" s="87"/>
      <c r="PWZ71" s="87"/>
      <c r="PXA71" s="87"/>
      <c r="PXB71" s="87"/>
      <c r="PXC71" s="87"/>
      <c r="PXD71" s="87"/>
      <c r="PXJ71" s="87"/>
      <c r="PXK71" s="87"/>
      <c r="PXL71" s="87"/>
      <c r="PXM71" s="87"/>
      <c r="PXN71" s="87"/>
      <c r="PXO71" s="87"/>
      <c r="PXP71" s="87"/>
      <c r="PXQ71" s="87"/>
      <c r="PXR71" s="87"/>
      <c r="PXS71" s="87"/>
      <c r="PXY71" s="87"/>
      <c r="PXZ71" s="87"/>
      <c r="PYA71" s="87"/>
      <c r="PYB71" s="87"/>
      <c r="PYC71" s="87"/>
      <c r="PYD71" s="87"/>
      <c r="PYE71" s="87"/>
      <c r="PYF71" s="87"/>
      <c r="PYG71" s="87"/>
      <c r="PYH71" s="87"/>
      <c r="PYN71" s="87"/>
      <c r="PYO71" s="87"/>
      <c r="PYP71" s="87"/>
      <c r="PYQ71" s="87"/>
      <c r="PYR71" s="87"/>
      <c r="PYS71" s="87"/>
      <c r="PYT71" s="87"/>
      <c r="PYU71" s="87"/>
      <c r="PYV71" s="87"/>
      <c r="PYW71" s="87"/>
      <c r="PZC71" s="87"/>
      <c r="PZD71" s="87"/>
      <c r="PZE71" s="87"/>
      <c r="PZF71" s="87"/>
      <c r="PZG71" s="87"/>
      <c r="PZH71" s="87"/>
      <c r="PZI71" s="87"/>
      <c r="PZJ71" s="87"/>
      <c r="PZK71" s="87"/>
      <c r="PZL71" s="87"/>
      <c r="PZR71" s="87"/>
      <c r="PZS71" s="87"/>
      <c r="PZT71" s="87"/>
      <c r="PZU71" s="87"/>
      <c r="PZV71" s="87"/>
      <c r="PZW71" s="87"/>
      <c r="PZX71" s="87"/>
      <c r="PZY71" s="87"/>
      <c r="PZZ71" s="87"/>
      <c r="QAA71" s="87"/>
      <c r="QAG71" s="87"/>
      <c r="QAH71" s="87"/>
      <c r="QAI71" s="87"/>
      <c r="QAJ71" s="87"/>
      <c r="QAK71" s="87"/>
      <c r="QAL71" s="87"/>
      <c r="QAM71" s="87"/>
      <c r="QAN71" s="87"/>
      <c r="QAO71" s="87"/>
      <c r="QAP71" s="87"/>
      <c r="QAV71" s="87"/>
      <c r="QAW71" s="87"/>
      <c r="QAX71" s="87"/>
      <c r="QAY71" s="87"/>
      <c r="QAZ71" s="87"/>
      <c r="QBA71" s="87"/>
      <c r="QBB71" s="87"/>
      <c r="QBC71" s="87"/>
      <c r="QBD71" s="87"/>
      <c r="QBE71" s="87"/>
      <c r="QBK71" s="87"/>
      <c r="QBL71" s="87"/>
      <c r="QBM71" s="87"/>
      <c r="QBN71" s="87"/>
      <c r="QBO71" s="87"/>
      <c r="QBP71" s="87"/>
      <c r="QBQ71" s="87"/>
      <c r="QBR71" s="87"/>
      <c r="QBS71" s="87"/>
      <c r="QBT71" s="87"/>
      <c r="QBZ71" s="87"/>
      <c r="QCA71" s="87"/>
      <c r="QCB71" s="87"/>
      <c r="QCC71" s="87"/>
      <c r="QCD71" s="87"/>
      <c r="QCE71" s="87"/>
      <c r="QCF71" s="87"/>
      <c r="QCG71" s="87"/>
      <c r="QCH71" s="87"/>
      <c r="QCI71" s="87"/>
      <c r="QCO71" s="87"/>
      <c r="QCP71" s="87"/>
      <c r="QCQ71" s="87"/>
      <c r="QCR71" s="87"/>
      <c r="QCS71" s="87"/>
      <c r="QCT71" s="87"/>
      <c r="QCU71" s="87"/>
      <c r="QCV71" s="87"/>
      <c r="QCW71" s="87"/>
      <c r="QCX71" s="87"/>
      <c r="QDD71" s="87"/>
      <c r="QDE71" s="87"/>
      <c r="QDF71" s="87"/>
      <c r="QDG71" s="87"/>
      <c r="QDH71" s="87"/>
      <c r="QDI71" s="87"/>
      <c r="QDJ71" s="87"/>
      <c r="QDK71" s="87"/>
      <c r="QDL71" s="87"/>
      <c r="QDM71" s="87"/>
      <c r="QDS71" s="87"/>
      <c r="QDT71" s="87"/>
      <c r="QDU71" s="87"/>
      <c r="QDV71" s="87"/>
      <c r="QDW71" s="87"/>
      <c r="QDX71" s="87"/>
      <c r="QDY71" s="87"/>
      <c r="QDZ71" s="87"/>
      <c r="QEA71" s="87"/>
      <c r="QEB71" s="87"/>
      <c r="QEH71" s="87"/>
      <c r="QEI71" s="87"/>
      <c r="QEJ71" s="87"/>
      <c r="QEK71" s="87"/>
      <c r="QEL71" s="87"/>
      <c r="QEM71" s="87"/>
      <c r="QEN71" s="87"/>
      <c r="QEO71" s="87"/>
      <c r="QEP71" s="87"/>
      <c r="QEQ71" s="87"/>
      <c r="QEW71" s="87"/>
      <c r="QEX71" s="87"/>
      <c r="QEY71" s="87"/>
      <c r="QEZ71" s="87"/>
      <c r="QFA71" s="87"/>
      <c r="QFB71" s="87"/>
      <c r="QFC71" s="87"/>
      <c r="QFD71" s="87"/>
      <c r="QFE71" s="87"/>
      <c r="QFF71" s="87"/>
      <c r="QFL71" s="87"/>
      <c r="QFM71" s="87"/>
      <c r="QFN71" s="87"/>
      <c r="QFO71" s="87"/>
      <c r="QFP71" s="87"/>
      <c r="QFQ71" s="87"/>
      <c r="QFR71" s="87"/>
      <c r="QFS71" s="87"/>
      <c r="QFT71" s="87"/>
      <c r="QFU71" s="87"/>
      <c r="QGA71" s="87"/>
      <c r="QGB71" s="87"/>
      <c r="QGC71" s="87"/>
      <c r="QGD71" s="87"/>
      <c r="QGE71" s="87"/>
      <c r="QGF71" s="87"/>
      <c r="QGG71" s="87"/>
      <c r="QGH71" s="87"/>
      <c r="QGI71" s="87"/>
      <c r="QGJ71" s="87"/>
      <c r="QGP71" s="87"/>
      <c r="QGQ71" s="87"/>
      <c r="QGR71" s="87"/>
      <c r="QGS71" s="87"/>
      <c r="QGT71" s="87"/>
      <c r="QGU71" s="87"/>
      <c r="QGV71" s="87"/>
      <c r="QGW71" s="87"/>
      <c r="QGX71" s="87"/>
      <c r="QGY71" s="87"/>
      <c r="QHE71" s="87"/>
      <c r="QHF71" s="87"/>
      <c r="QHG71" s="87"/>
      <c r="QHH71" s="87"/>
      <c r="QHI71" s="87"/>
      <c r="QHJ71" s="87"/>
      <c r="QHK71" s="87"/>
      <c r="QHL71" s="87"/>
      <c r="QHM71" s="87"/>
      <c r="QHN71" s="87"/>
      <c r="QHT71" s="87"/>
      <c r="QHU71" s="87"/>
      <c r="QHV71" s="87"/>
      <c r="QHW71" s="87"/>
      <c r="QHX71" s="87"/>
      <c r="QHY71" s="87"/>
      <c r="QHZ71" s="87"/>
      <c r="QIA71" s="87"/>
      <c r="QIB71" s="87"/>
      <c r="QIC71" s="87"/>
      <c r="QII71" s="87"/>
      <c r="QIJ71" s="87"/>
      <c r="QIK71" s="87"/>
      <c r="QIL71" s="87"/>
      <c r="QIM71" s="87"/>
      <c r="QIN71" s="87"/>
      <c r="QIO71" s="87"/>
      <c r="QIP71" s="87"/>
      <c r="QIQ71" s="87"/>
      <c r="QIR71" s="87"/>
      <c r="QIX71" s="87"/>
      <c r="QIY71" s="87"/>
      <c r="QIZ71" s="87"/>
      <c r="QJA71" s="87"/>
      <c r="QJB71" s="87"/>
      <c r="QJC71" s="87"/>
      <c r="QJD71" s="87"/>
      <c r="QJE71" s="87"/>
      <c r="QJF71" s="87"/>
      <c r="QJG71" s="87"/>
      <c r="QJM71" s="87"/>
      <c r="QJN71" s="87"/>
      <c r="QJO71" s="87"/>
      <c r="QJP71" s="87"/>
      <c r="QJQ71" s="87"/>
      <c r="QJR71" s="87"/>
      <c r="QJS71" s="87"/>
      <c r="QJT71" s="87"/>
      <c r="QJU71" s="87"/>
      <c r="QJV71" s="87"/>
      <c r="QKB71" s="87"/>
      <c r="QKC71" s="87"/>
      <c r="QKD71" s="87"/>
      <c r="QKE71" s="87"/>
      <c r="QKF71" s="87"/>
      <c r="QKG71" s="87"/>
      <c r="QKH71" s="87"/>
      <c r="QKI71" s="87"/>
      <c r="QKJ71" s="87"/>
      <c r="QKK71" s="87"/>
      <c r="QKQ71" s="87"/>
      <c r="QKR71" s="87"/>
      <c r="QKS71" s="87"/>
      <c r="QKT71" s="87"/>
      <c r="QKU71" s="87"/>
      <c r="QKV71" s="87"/>
      <c r="QKW71" s="87"/>
      <c r="QKX71" s="87"/>
      <c r="QKY71" s="87"/>
      <c r="QKZ71" s="87"/>
      <c r="QLF71" s="87"/>
      <c r="QLG71" s="87"/>
      <c r="QLH71" s="87"/>
      <c r="QLI71" s="87"/>
      <c r="QLJ71" s="87"/>
      <c r="QLK71" s="87"/>
      <c r="QLL71" s="87"/>
      <c r="QLM71" s="87"/>
      <c r="QLN71" s="87"/>
      <c r="QLO71" s="87"/>
      <c r="QLU71" s="87"/>
      <c r="QLV71" s="87"/>
      <c r="QLW71" s="87"/>
      <c r="QLX71" s="87"/>
      <c r="QLY71" s="87"/>
      <c r="QLZ71" s="87"/>
      <c r="QMA71" s="87"/>
      <c r="QMB71" s="87"/>
      <c r="QMC71" s="87"/>
      <c r="QMD71" s="87"/>
      <c r="QMJ71" s="87"/>
      <c r="QMK71" s="87"/>
      <c r="QML71" s="87"/>
      <c r="QMM71" s="87"/>
      <c r="QMN71" s="87"/>
      <c r="QMO71" s="87"/>
      <c r="QMP71" s="87"/>
      <c r="QMQ71" s="87"/>
      <c r="QMR71" s="87"/>
      <c r="QMS71" s="87"/>
      <c r="QMY71" s="87"/>
      <c r="QMZ71" s="87"/>
      <c r="QNA71" s="87"/>
      <c r="QNB71" s="87"/>
      <c r="QNC71" s="87"/>
      <c r="QND71" s="87"/>
      <c r="QNE71" s="87"/>
      <c r="QNF71" s="87"/>
      <c r="QNG71" s="87"/>
      <c r="QNH71" s="87"/>
      <c r="QNN71" s="87"/>
      <c r="QNO71" s="87"/>
      <c r="QNP71" s="87"/>
      <c r="QNQ71" s="87"/>
      <c r="QNR71" s="87"/>
      <c r="QNS71" s="87"/>
      <c r="QNT71" s="87"/>
      <c r="QNU71" s="87"/>
      <c r="QNV71" s="87"/>
      <c r="QNW71" s="87"/>
      <c r="QOC71" s="87"/>
      <c r="QOD71" s="87"/>
      <c r="QOE71" s="87"/>
      <c r="QOF71" s="87"/>
      <c r="QOG71" s="87"/>
      <c r="QOH71" s="87"/>
      <c r="QOI71" s="87"/>
      <c r="QOJ71" s="87"/>
      <c r="QOK71" s="87"/>
      <c r="QOL71" s="87"/>
      <c r="QOR71" s="87"/>
      <c r="QOS71" s="87"/>
      <c r="QOT71" s="87"/>
      <c r="QOU71" s="87"/>
      <c r="QOV71" s="87"/>
      <c r="QOW71" s="87"/>
      <c r="QOX71" s="87"/>
      <c r="QOY71" s="87"/>
      <c r="QOZ71" s="87"/>
      <c r="QPA71" s="87"/>
      <c r="QPG71" s="87"/>
      <c r="QPH71" s="87"/>
      <c r="QPI71" s="87"/>
      <c r="QPJ71" s="87"/>
      <c r="QPK71" s="87"/>
      <c r="QPL71" s="87"/>
      <c r="QPM71" s="87"/>
      <c r="QPN71" s="87"/>
      <c r="QPO71" s="87"/>
      <c r="QPP71" s="87"/>
      <c r="QPV71" s="87"/>
      <c r="QPW71" s="87"/>
      <c r="QPX71" s="87"/>
      <c r="QPY71" s="87"/>
      <c r="QPZ71" s="87"/>
      <c r="QQA71" s="87"/>
      <c r="QQB71" s="87"/>
      <c r="QQC71" s="87"/>
      <c r="QQD71" s="87"/>
      <c r="QQE71" s="87"/>
      <c r="QQK71" s="87"/>
      <c r="QQL71" s="87"/>
      <c r="QQM71" s="87"/>
      <c r="QQN71" s="87"/>
      <c r="QQO71" s="87"/>
      <c r="QQP71" s="87"/>
      <c r="QQQ71" s="87"/>
      <c r="QQR71" s="87"/>
      <c r="QQS71" s="87"/>
      <c r="QQT71" s="87"/>
      <c r="QQZ71" s="87"/>
      <c r="QRA71" s="87"/>
      <c r="QRB71" s="87"/>
      <c r="QRC71" s="87"/>
      <c r="QRD71" s="87"/>
      <c r="QRE71" s="87"/>
      <c r="QRF71" s="87"/>
      <c r="QRG71" s="87"/>
      <c r="QRH71" s="87"/>
      <c r="QRI71" s="87"/>
      <c r="QRO71" s="87"/>
      <c r="QRP71" s="87"/>
      <c r="QRQ71" s="87"/>
      <c r="QRR71" s="87"/>
      <c r="QRS71" s="87"/>
      <c r="QRT71" s="87"/>
      <c r="QRU71" s="87"/>
      <c r="QRV71" s="87"/>
      <c r="QRW71" s="87"/>
      <c r="QRX71" s="87"/>
      <c r="QSD71" s="87"/>
      <c r="QSE71" s="87"/>
      <c r="QSF71" s="87"/>
      <c r="QSG71" s="87"/>
      <c r="QSH71" s="87"/>
      <c r="QSI71" s="87"/>
      <c r="QSJ71" s="87"/>
      <c r="QSK71" s="87"/>
      <c r="QSL71" s="87"/>
      <c r="QSM71" s="87"/>
      <c r="QSS71" s="87"/>
      <c r="QST71" s="87"/>
      <c r="QSU71" s="87"/>
      <c r="QSV71" s="87"/>
      <c r="QSW71" s="87"/>
      <c r="QSX71" s="87"/>
      <c r="QSY71" s="87"/>
      <c r="QSZ71" s="87"/>
      <c r="QTA71" s="87"/>
      <c r="QTB71" s="87"/>
      <c r="QTH71" s="87"/>
      <c r="QTI71" s="87"/>
      <c r="QTJ71" s="87"/>
      <c r="QTK71" s="87"/>
      <c r="QTL71" s="87"/>
      <c r="QTM71" s="87"/>
      <c r="QTN71" s="87"/>
      <c r="QTO71" s="87"/>
      <c r="QTP71" s="87"/>
      <c r="QTQ71" s="87"/>
      <c r="QTW71" s="87"/>
      <c r="QTX71" s="87"/>
      <c r="QTY71" s="87"/>
      <c r="QTZ71" s="87"/>
      <c r="QUA71" s="87"/>
      <c r="QUB71" s="87"/>
      <c r="QUC71" s="87"/>
      <c r="QUD71" s="87"/>
      <c r="QUE71" s="87"/>
      <c r="QUF71" s="87"/>
      <c r="QUL71" s="87"/>
      <c r="QUM71" s="87"/>
      <c r="QUN71" s="87"/>
      <c r="QUO71" s="87"/>
      <c r="QUP71" s="87"/>
      <c r="QUQ71" s="87"/>
      <c r="QUR71" s="87"/>
      <c r="QUS71" s="87"/>
      <c r="QUT71" s="87"/>
      <c r="QUU71" s="87"/>
      <c r="QVA71" s="87"/>
      <c r="QVB71" s="87"/>
      <c r="QVC71" s="87"/>
      <c r="QVD71" s="87"/>
      <c r="QVE71" s="87"/>
      <c r="QVF71" s="87"/>
      <c r="QVG71" s="87"/>
      <c r="QVH71" s="87"/>
      <c r="QVI71" s="87"/>
      <c r="QVJ71" s="87"/>
      <c r="QVP71" s="87"/>
      <c r="QVQ71" s="87"/>
      <c r="QVR71" s="87"/>
      <c r="QVS71" s="87"/>
      <c r="QVT71" s="87"/>
      <c r="QVU71" s="87"/>
      <c r="QVV71" s="87"/>
      <c r="QVW71" s="87"/>
      <c r="QVX71" s="87"/>
      <c r="QVY71" s="87"/>
      <c r="QWE71" s="87"/>
      <c r="QWF71" s="87"/>
      <c r="QWG71" s="87"/>
      <c r="QWH71" s="87"/>
      <c r="QWI71" s="87"/>
      <c r="QWJ71" s="87"/>
      <c r="QWK71" s="87"/>
      <c r="QWL71" s="87"/>
      <c r="QWM71" s="87"/>
      <c r="QWN71" s="87"/>
      <c r="QWT71" s="87"/>
      <c r="QWU71" s="87"/>
      <c r="QWV71" s="87"/>
      <c r="QWW71" s="87"/>
      <c r="QWX71" s="87"/>
      <c r="QWY71" s="87"/>
      <c r="QWZ71" s="87"/>
      <c r="QXA71" s="87"/>
      <c r="QXB71" s="87"/>
      <c r="QXC71" s="87"/>
      <c r="QXI71" s="87"/>
      <c r="QXJ71" s="87"/>
      <c r="QXK71" s="87"/>
      <c r="QXL71" s="87"/>
      <c r="QXM71" s="87"/>
      <c r="QXN71" s="87"/>
      <c r="QXO71" s="87"/>
      <c r="QXP71" s="87"/>
      <c r="QXQ71" s="87"/>
      <c r="QXR71" s="87"/>
      <c r="QXX71" s="87"/>
      <c r="QXY71" s="87"/>
      <c r="QXZ71" s="87"/>
      <c r="QYA71" s="87"/>
      <c r="QYB71" s="87"/>
      <c r="QYC71" s="87"/>
      <c r="QYD71" s="87"/>
      <c r="QYE71" s="87"/>
      <c r="QYF71" s="87"/>
      <c r="QYG71" s="87"/>
      <c r="QYM71" s="87"/>
      <c r="QYN71" s="87"/>
      <c r="QYO71" s="87"/>
      <c r="QYP71" s="87"/>
      <c r="QYQ71" s="87"/>
      <c r="QYR71" s="87"/>
      <c r="QYS71" s="87"/>
      <c r="QYT71" s="87"/>
      <c r="QYU71" s="87"/>
      <c r="QYV71" s="87"/>
      <c r="QZB71" s="87"/>
      <c r="QZC71" s="87"/>
      <c r="QZD71" s="87"/>
      <c r="QZE71" s="87"/>
      <c r="QZF71" s="87"/>
      <c r="QZG71" s="87"/>
      <c r="QZH71" s="87"/>
      <c r="QZI71" s="87"/>
      <c r="QZJ71" s="87"/>
      <c r="QZK71" s="87"/>
      <c r="QZQ71" s="87"/>
      <c r="QZR71" s="87"/>
      <c r="QZS71" s="87"/>
      <c r="QZT71" s="87"/>
      <c r="QZU71" s="87"/>
      <c r="QZV71" s="87"/>
      <c r="QZW71" s="87"/>
      <c r="QZX71" s="87"/>
      <c r="QZY71" s="87"/>
      <c r="QZZ71" s="87"/>
      <c r="RAF71" s="87"/>
      <c r="RAG71" s="87"/>
      <c r="RAH71" s="87"/>
      <c r="RAI71" s="87"/>
      <c r="RAJ71" s="87"/>
      <c r="RAK71" s="87"/>
      <c r="RAL71" s="87"/>
      <c r="RAM71" s="87"/>
      <c r="RAN71" s="87"/>
      <c r="RAO71" s="87"/>
      <c r="RAU71" s="87"/>
      <c r="RAV71" s="87"/>
      <c r="RAW71" s="87"/>
      <c r="RAX71" s="87"/>
      <c r="RAY71" s="87"/>
      <c r="RAZ71" s="87"/>
      <c r="RBA71" s="87"/>
      <c r="RBB71" s="87"/>
      <c r="RBC71" s="87"/>
      <c r="RBD71" s="87"/>
      <c r="RBJ71" s="87"/>
      <c r="RBK71" s="87"/>
      <c r="RBL71" s="87"/>
      <c r="RBM71" s="87"/>
      <c r="RBN71" s="87"/>
      <c r="RBO71" s="87"/>
      <c r="RBP71" s="87"/>
      <c r="RBQ71" s="87"/>
      <c r="RBR71" s="87"/>
      <c r="RBS71" s="87"/>
      <c r="RBY71" s="87"/>
      <c r="RBZ71" s="87"/>
      <c r="RCA71" s="87"/>
      <c r="RCB71" s="87"/>
      <c r="RCC71" s="87"/>
      <c r="RCD71" s="87"/>
      <c r="RCE71" s="87"/>
      <c r="RCF71" s="87"/>
      <c r="RCG71" s="87"/>
      <c r="RCH71" s="87"/>
      <c r="RCN71" s="87"/>
      <c r="RCO71" s="87"/>
      <c r="RCP71" s="87"/>
      <c r="RCQ71" s="87"/>
      <c r="RCR71" s="87"/>
      <c r="RCS71" s="87"/>
      <c r="RCT71" s="87"/>
      <c r="RCU71" s="87"/>
      <c r="RCV71" s="87"/>
      <c r="RCW71" s="87"/>
      <c r="RDC71" s="87"/>
      <c r="RDD71" s="87"/>
      <c r="RDE71" s="87"/>
      <c r="RDF71" s="87"/>
      <c r="RDG71" s="87"/>
      <c r="RDH71" s="87"/>
      <c r="RDI71" s="87"/>
      <c r="RDJ71" s="87"/>
      <c r="RDK71" s="87"/>
      <c r="RDL71" s="87"/>
      <c r="RDR71" s="87"/>
      <c r="RDS71" s="87"/>
      <c r="RDT71" s="87"/>
      <c r="RDU71" s="87"/>
      <c r="RDV71" s="87"/>
      <c r="RDW71" s="87"/>
      <c r="RDX71" s="87"/>
      <c r="RDY71" s="87"/>
      <c r="RDZ71" s="87"/>
      <c r="REA71" s="87"/>
      <c r="REG71" s="87"/>
      <c r="REH71" s="87"/>
      <c r="REI71" s="87"/>
      <c r="REJ71" s="87"/>
      <c r="REK71" s="87"/>
      <c r="REL71" s="87"/>
      <c r="REM71" s="87"/>
      <c r="REN71" s="87"/>
      <c r="REO71" s="87"/>
      <c r="REP71" s="87"/>
      <c r="REV71" s="87"/>
      <c r="REW71" s="87"/>
      <c r="REX71" s="87"/>
      <c r="REY71" s="87"/>
      <c r="REZ71" s="87"/>
      <c r="RFA71" s="87"/>
      <c r="RFB71" s="87"/>
      <c r="RFC71" s="87"/>
      <c r="RFD71" s="87"/>
      <c r="RFE71" s="87"/>
      <c r="RFK71" s="87"/>
      <c r="RFL71" s="87"/>
      <c r="RFM71" s="87"/>
      <c r="RFN71" s="87"/>
      <c r="RFO71" s="87"/>
      <c r="RFP71" s="87"/>
      <c r="RFQ71" s="87"/>
      <c r="RFR71" s="87"/>
      <c r="RFS71" s="87"/>
      <c r="RFT71" s="87"/>
      <c r="RFZ71" s="87"/>
      <c r="RGA71" s="87"/>
      <c r="RGB71" s="87"/>
      <c r="RGC71" s="87"/>
      <c r="RGD71" s="87"/>
      <c r="RGE71" s="87"/>
      <c r="RGF71" s="87"/>
      <c r="RGG71" s="87"/>
      <c r="RGH71" s="87"/>
      <c r="RGI71" s="87"/>
      <c r="RGO71" s="87"/>
      <c r="RGP71" s="87"/>
      <c r="RGQ71" s="87"/>
      <c r="RGR71" s="87"/>
      <c r="RGS71" s="87"/>
      <c r="RGT71" s="87"/>
      <c r="RGU71" s="87"/>
      <c r="RGV71" s="87"/>
      <c r="RGW71" s="87"/>
      <c r="RGX71" s="87"/>
      <c r="RHD71" s="87"/>
      <c r="RHE71" s="87"/>
      <c r="RHF71" s="87"/>
      <c r="RHG71" s="87"/>
      <c r="RHH71" s="87"/>
      <c r="RHI71" s="87"/>
      <c r="RHJ71" s="87"/>
      <c r="RHK71" s="87"/>
      <c r="RHL71" s="87"/>
      <c r="RHM71" s="87"/>
      <c r="RHS71" s="87"/>
      <c r="RHT71" s="87"/>
      <c r="RHU71" s="87"/>
      <c r="RHV71" s="87"/>
      <c r="RHW71" s="87"/>
      <c r="RHX71" s="87"/>
      <c r="RHY71" s="87"/>
      <c r="RHZ71" s="87"/>
      <c r="RIA71" s="87"/>
      <c r="RIB71" s="87"/>
      <c r="RIH71" s="87"/>
      <c r="RII71" s="87"/>
      <c r="RIJ71" s="87"/>
      <c r="RIK71" s="87"/>
      <c r="RIL71" s="87"/>
      <c r="RIM71" s="87"/>
      <c r="RIN71" s="87"/>
      <c r="RIO71" s="87"/>
      <c r="RIP71" s="87"/>
      <c r="RIQ71" s="87"/>
      <c r="RIW71" s="87"/>
      <c r="RIX71" s="87"/>
      <c r="RIY71" s="87"/>
      <c r="RIZ71" s="87"/>
      <c r="RJA71" s="87"/>
      <c r="RJB71" s="87"/>
      <c r="RJC71" s="87"/>
      <c r="RJD71" s="87"/>
      <c r="RJE71" s="87"/>
      <c r="RJF71" s="87"/>
      <c r="RJL71" s="87"/>
      <c r="RJM71" s="87"/>
      <c r="RJN71" s="87"/>
      <c r="RJO71" s="87"/>
      <c r="RJP71" s="87"/>
      <c r="RJQ71" s="87"/>
      <c r="RJR71" s="87"/>
      <c r="RJS71" s="87"/>
      <c r="RJT71" s="87"/>
      <c r="RJU71" s="87"/>
      <c r="RKA71" s="87"/>
      <c r="RKB71" s="87"/>
      <c r="RKC71" s="87"/>
      <c r="RKD71" s="87"/>
      <c r="RKE71" s="87"/>
      <c r="RKF71" s="87"/>
      <c r="RKG71" s="87"/>
      <c r="RKH71" s="87"/>
      <c r="RKI71" s="87"/>
      <c r="RKJ71" s="87"/>
      <c r="RKP71" s="87"/>
      <c r="RKQ71" s="87"/>
      <c r="RKR71" s="87"/>
      <c r="RKS71" s="87"/>
      <c r="RKT71" s="87"/>
      <c r="RKU71" s="87"/>
      <c r="RKV71" s="87"/>
      <c r="RKW71" s="87"/>
      <c r="RKX71" s="87"/>
      <c r="RKY71" s="87"/>
      <c r="RLE71" s="87"/>
      <c r="RLF71" s="87"/>
      <c r="RLG71" s="87"/>
      <c r="RLH71" s="87"/>
      <c r="RLI71" s="87"/>
      <c r="RLJ71" s="87"/>
      <c r="RLK71" s="87"/>
      <c r="RLL71" s="87"/>
      <c r="RLM71" s="87"/>
      <c r="RLN71" s="87"/>
      <c r="RLT71" s="87"/>
      <c r="RLU71" s="87"/>
      <c r="RLV71" s="87"/>
      <c r="RLW71" s="87"/>
      <c r="RLX71" s="87"/>
      <c r="RLY71" s="87"/>
      <c r="RLZ71" s="87"/>
      <c r="RMA71" s="87"/>
      <c r="RMB71" s="87"/>
      <c r="RMC71" s="87"/>
      <c r="RMI71" s="87"/>
      <c r="RMJ71" s="87"/>
      <c r="RMK71" s="87"/>
      <c r="RML71" s="87"/>
      <c r="RMM71" s="87"/>
      <c r="RMN71" s="87"/>
      <c r="RMO71" s="87"/>
      <c r="RMP71" s="87"/>
      <c r="RMQ71" s="87"/>
      <c r="RMR71" s="87"/>
      <c r="RMX71" s="87"/>
      <c r="RMY71" s="87"/>
      <c r="RMZ71" s="87"/>
      <c r="RNA71" s="87"/>
      <c r="RNB71" s="87"/>
      <c r="RNC71" s="87"/>
      <c r="RND71" s="87"/>
      <c r="RNE71" s="87"/>
      <c r="RNF71" s="87"/>
      <c r="RNG71" s="87"/>
      <c r="RNM71" s="87"/>
      <c r="RNN71" s="87"/>
      <c r="RNO71" s="87"/>
      <c r="RNP71" s="87"/>
      <c r="RNQ71" s="87"/>
      <c r="RNR71" s="87"/>
      <c r="RNS71" s="87"/>
      <c r="RNT71" s="87"/>
      <c r="RNU71" s="87"/>
      <c r="RNV71" s="87"/>
      <c r="ROB71" s="87"/>
      <c r="ROC71" s="87"/>
      <c r="ROD71" s="87"/>
      <c r="ROE71" s="87"/>
      <c r="ROF71" s="87"/>
      <c r="ROG71" s="87"/>
      <c r="ROH71" s="87"/>
      <c r="ROI71" s="87"/>
      <c r="ROJ71" s="87"/>
      <c r="ROK71" s="87"/>
      <c r="ROQ71" s="87"/>
      <c r="ROR71" s="87"/>
      <c r="ROS71" s="87"/>
      <c r="ROT71" s="87"/>
      <c r="ROU71" s="87"/>
      <c r="ROV71" s="87"/>
      <c r="ROW71" s="87"/>
      <c r="ROX71" s="87"/>
      <c r="ROY71" s="87"/>
      <c r="ROZ71" s="87"/>
      <c r="RPF71" s="87"/>
      <c r="RPG71" s="87"/>
      <c r="RPH71" s="87"/>
      <c r="RPI71" s="87"/>
      <c r="RPJ71" s="87"/>
      <c r="RPK71" s="87"/>
      <c r="RPL71" s="87"/>
      <c r="RPM71" s="87"/>
      <c r="RPN71" s="87"/>
      <c r="RPO71" s="87"/>
      <c r="RPU71" s="87"/>
      <c r="RPV71" s="87"/>
      <c r="RPW71" s="87"/>
      <c r="RPX71" s="87"/>
      <c r="RPY71" s="87"/>
      <c r="RPZ71" s="87"/>
      <c r="RQA71" s="87"/>
      <c r="RQB71" s="87"/>
      <c r="RQC71" s="87"/>
      <c r="RQD71" s="87"/>
      <c r="RQJ71" s="87"/>
      <c r="RQK71" s="87"/>
      <c r="RQL71" s="87"/>
      <c r="RQM71" s="87"/>
      <c r="RQN71" s="87"/>
      <c r="RQO71" s="87"/>
      <c r="RQP71" s="87"/>
      <c r="RQQ71" s="87"/>
      <c r="RQR71" s="87"/>
      <c r="RQS71" s="87"/>
      <c r="RQY71" s="87"/>
      <c r="RQZ71" s="87"/>
      <c r="RRA71" s="87"/>
      <c r="RRB71" s="87"/>
      <c r="RRC71" s="87"/>
      <c r="RRD71" s="87"/>
      <c r="RRE71" s="87"/>
      <c r="RRF71" s="87"/>
      <c r="RRG71" s="87"/>
      <c r="RRH71" s="87"/>
      <c r="RRN71" s="87"/>
      <c r="RRO71" s="87"/>
      <c r="RRP71" s="87"/>
      <c r="RRQ71" s="87"/>
      <c r="RRR71" s="87"/>
      <c r="RRS71" s="87"/>
      <c r="RRT71" s="87"/>
      <c r="RRU71" s="87"/>
      <c r="RRV71" s="87"/>
      <c r="RRW71" s="87"/>
      <c r="RSC71" s="87"/>
      <c r="RSD71" s="87"/>
      <c r="RSE71" s="87"/>
      <c r="RSF71" s="87"/>
      <c r="RSG71" s="87"/>
      <c r="RSH71" s="87"/>
      <c r="RSI71" s="87"/>
      <c r="RSJ71" s="87"/>
      <c r="RSK71" s="87"/>
      <c r="RSL71" s="87"/>
      <c r="RSR71" s="87"/>
      <c r="RSS71" s="87"/>
      <c r="RST71" s="87"/>
      <c r="RSU71" s="87"/>
      <c r="RSV71" s="87"/>
      <c r="RSW71" s="87"/>
      <c r="RSX71" s="87"/>
      <c r="RSY71" s="87"/>
      <c r="RSZ71" s="87"/>
      <c r="RTA71" s="87"/>
      <c r="RTG71" s="87"/>
      <c r="RTH71" s="87"/>
      <c r="RTI71" s="87"/>
      <c r="RTJ71" s="87"/>
      <c r="RTK71" s="87"/>
      <c r="RTL71" s="87"/>
      <c r="RTM71" s="87"/>
      <c r="RTN71" s="87"/>
      <c r="RTO71" s="87"/>
      <c r="RTP71" s="87"/>
      <c r="RTV71" s="87"/>
      <c r="RTW71" s="87"/>
      <c r="RTX71" s="87"/>
      <c r="RTY71" s="87"/>
      <c r="RTZ71" s="87"/>
      <c r="RUA71" s="87"/>
      <c r="RUB71" s="87"/>
      <c r="RUC71" s="87"/>
      <c r="RUD71" s="87"/>
      <c r="RUE71" s="87"/>
      <c r="RUK71" s="87"/>
      <c r="RUL71" s="87"/>
      <c r="RUM71" s="87"/>
      <c r="RUN71" s="87"/>
      <c r="RUO71" s="87"/>
      <c r="RUP71" s="87"/>
      <c r="RUQ71" s="87"/>
      <c r="RUR71" s="87"/>
      <c r="RUS71" s="87"/>
      <c r="RUT71" s="87"/>
      <c r="RUZ71" s="87"/>
      <c r="RVA71" s="87"/>
      <c r="RVB71" s="87"/>
      <c r="RVC71" s="87"/>
      <c r="RVD71" s="87"/>
      <c r="RVE71" s="87"/>
      <c r="RVF71" s="87"/>
      <c r="RVG71" s="87"/>
      <c r="RVH71" s="87"/>
      <c r="RVI71" s="87"/>
      <c r="RVO71" s="87"/>
      <c r="RVP71" s="87"/>
      <c r="RVQ71" s="87"/>
      <c r="RVR71" s="87"/>
      <c r="RVS71" s="87"/>
      <c r="RVT71" s="87"/>
      <c r="RVU71" s="87"/>
      <c r="RVV71" s="87"/>
      <c r="RVW71" s="87"/>
      <c r="RVX71" s="87"/>
      <c r="RWD71" s="87"/>
      <c r="RWE71" s="87"/>
      <c r="RWF71" s="87"/>
      <c r="RWG71" s="87"/>
      <c r="RWH71" s="87"/>
      <c r="RWI71" s="87"/>
      <c r="RWJ71" s="87"/>
      <c r="RWK71" s="87"/>
      <c r="RWL71" s="87"/>
      <c r="RWM71" s="87"/>
      <c r="RWS71" s="87"/>
      <c r="RWT71" s="87"/>
      <c r="RWU71" s="87"/>
      <c r="RWV71" s="87"/>
      <c r="RWW71" s="87"/>
      <c r="RWX71" s="87"/>
      <c r="RWY71" s="87"/>
      <c r="RWZ71" s="87"/>
      <c r="RXA71" s="87"/>
      <c r="RXB71" s="87"/>
      <c r="RXH71" s="87"/>
      <c r="RXI71" s="87"/>
      <c r="RXJ71" s="87"/>
      <c r="RXK71" s="87"/>
      <c r="RXL71" s="87"/>
      <c r="RXM71" s="87"/>
      <c r="RXN71" s="87"/>
      <c r="RXO71" s="87"/>
      <c r="RXP71" s="87"/>
      <c r="RXQ71" s="87"/>
      <c r="RXW71" s="87"/>
      <c r="RXX71" s="87"/>
      <c r="RXY71" s="87"/>
      <c r="RXZ71" s="87"/>
      <c r="RYA71" s="87"/>
      <c r="RYB71" s="87"/>
      <c r="RYC71" s="87"/>
      <c r="RYD71" s="87"/>
      <c r="RYE71" s="87"/>
      <c r="RYF71" s="87"/>
      <c r="RYL71" s="87"/>
      <c r="RYM71" s="87"/>
      <c r="RYN71" s="87"/>
      <c r="RYO71" s="87"/>
      <c r="RYP71" s="87"/>
      <c r="RYQ71" s="87"/>
      <c r="RYR71" s="87"/>
      <c r="RYS71" s="87"/>
      <c r="RYT71" s="87"/>
      <c r="RYU71" s="87"/>
      <c r="RZA71" s="87"/>
      <c r="RZB71" s="87"/>
      <c r="RZC71" s="87"/>
      <c r="RZD71" s="87"/>
      <c r="RZE71" s="87"/>
      <c r="RZF71" s="87"/>
      <c r="RZG71" s="87"/>
      <c r="RZH71" s="87"/>
      <c r="RZI71" s="87"/>
      <c r="RZJ71" s="87"/>
      <c r="RZP71" s="87"/>
      <c r="RZQ71" s="87"/>
      <c r="RZR71" s="87"/>
      <c r="RZS71" s="87"/>
      <c r="RZT71" s="87"/>
      <c r="RZU71" s="87"/>
      <c r="RZV71" s="87"/>
      <c r="RZW71" s="87"/>
      <c r="RZX71" s="87"/>
      <c r="RZY71" s="87"/>
      <c r="SAE71" s="87"/>
      <c r="SAF71" s="87"/>
      <c r="SAG71" s="87"/>
      <c r="SAH71" s="87"/>
      <c r="SAI71" s="87"/>
      <c r="SAJ71" s="87"/>
      <c r="SAK71" s="87"/>
      <c r="SAL71" s="87"/>
      <c r="SAM71" s="87"/>
      <c r="SAN71" s="87"/>
      <c r="SAT71" s="87"/>
      <c r="SAU71" s="87"/>
      <c r="SAV71" s="87"/>
      <c r="SAW71" s="87"/>
      <c r="SAX71" s="87"/>
      <c r="SAY71" s="87"/>
      <c r="SAZ71" s="87"/>
      <c r="SBA71" s="87"/>
      <c r="SBB71" s="87"/>
      <c r="SBC71" s="87"/>
      <c r="SBI71" s="87"/>
      <c r="SBJ71" s="87"/>
      <c r="SBK71" s="87"/>
      <c r="SBL71" s="87"/>
      <c r="SBM71" s="87"/>
      <c r="SBN71" s="87"/>
      <c r="SBO71" s="87"/>
      <c r="SBP71" s="87"/>
      <c r="SBQ71" s="87"/>
      <c r="SBR71" s="87"/>
      <c r="SBX71" s="87"/>
      <c r="SBY71" s="87"/>
      <c r="SBZ71" s="87"/>
      <c r="SCA71" s="87"/>
      <c r="SCB71" s="87"/>
      <c r="SCC71" s="87"/>
      <c r="SCD71" s="87"/>
      <c r="SCE71" s="87"/>
      <c r="SCF71" s="87"/>
      <c r="SCG71" s="87"/>
      <c r="SCM71" s="87"/>
      <c r="SCN71" s="87"/>
      <c r="SCO71" s="87"/>
      <c r="SCP71" s="87"/>
      <c r="SCQ71" s="87"/>
      <c r="SCR71" s="87"/>
      <c r="SCS71" s="87"/>
      <c r="SCT71" s="87"/>
      <c r="SCU71" s="87"/>
      <c r="SCV71" s="87"/>
      <c r="SDB71" s="87"/>
      <c r="SDC71" s="87"/>
      <c r="SDD71" s="87"/>
      <c r="SDE71" s="87"/>
      <c r="SDF71" s="87"/>
      <c r="SDG71" s="87"/>
      <c r="SDH71" s="87"/>
      <c r="SDI71" s="87"/>
      <c r="SDJ71" s="87"/>
      <c r="SDK71" s="87"/>
      <c r="SDQ71" s="87"/>
      <c r="SDR71" s="87"/>
      <c r="SDS71" s="87"/>
      <c r="SDT71" s="87"/>
      <c r="SDU71" s="87"/>
      <c r="SDV71" s="87"/>
      <c r="SDW71" s="87"/>
      <c r="SDX71" s="87"/>
      <c r="SDY71" s="87"/>
      <c r="SDZ71" s="87"/>
      <c r="SEF71" s="87"/>
      <c r="SEG71" s="87"/>
      <c r="SEH71" s="87"/>
      <c r="SEI71" s="87"/>
      <c r="SEJ71" s="87"/>
      <c r="SEK71" s="87"/>
      <c r="SEL71" s="87"/>
      <c r="SEM71" s="87"/>
      <c r="SEN71" s="87"/>
      <c r="SEO71" s="87"/>
      <c r="SEU71" s="87"/>
      <c r="SEV71" s="87"/>
      <c r="SEW71" s="87"/>
      <c r="SEX71" s="87"/>
      <c r="SEY71" s="87"/>
      <c r="SEZ71" s="87"/>
      <c r="SFA71" s="87"/>
      <c r="SFB71" s="87"/>
      <c r="SFC71" s="87"/>
      <c r="SFD71" s="87"/>
      <c r="SFJ71" s="87"/>
      <c r="SFK71" s="87"/>
      <c r="SFL71" s="87"/>
      <c r="SFM71" s="87"/>
      <c r="SFN71" s="87"/>
      <c r="SFO71" s="87"/>
      <c r="SFP71" s="87"/>
      <c r="SFQ71" s="87"/>
      <c r="SFR71" s="87"/>
      <c r="SFS71" s="87"/>
      <c r="SFY71" s="87"/>
      <c r="SFZ71" s="87"/>
      <c r="SGA71" s="87"/>
      <c r="SGB71" s="87"/>
      <c r="SGC71" s="87"/>
      <c r="SGD71" s="87"/>
      <c r="SGE71" s="87"/>
      <c r="SGF71" s="87"/>
      <c r="SGG71" s="87"/>
      <c r="SGH71" s="87"/>
      <c r="SGN71" s="87"/>
      <c r="SGO71" s="87"/>
      <c r="SGP71" s="87"/>
      <c r="SGQ71" s="87"/>
      <c r="SGR71" s="87"/>
      <c r="SGS71" s="87"/>
      <c r="SGT71" s="87"/>
      <c r="SGU71" s="87"/>
      <c r="SGV71" s="87"/>
      <c r="SGW71" s="87"/>
      <c r="SHC71" s="87"/>
      <c r="SHD71" s="87"/>
      <c r="SHE71" s="87"/>
      <c r="SHF71" s="87"/>
      <c r="SHG71" s="87"/>
      <c r="SHH71" s="87"/>
      <c r="SHI71" s="87"/>
      <c r="SHJ71" s="87"/>
      <c r="SHK71" s="87"/>
      <c r="SHL71" s="87"/>
      <c r="SHR71" s="87"/>
      <c r="SHS71" s="87"/>
      <c r="SHT71" s="87"/>
      <c r="SHU71" s="87"/>
      <c r="SHV71" s="87"/>
      <c r="SHW71" s="87"/>
      <c r="SHX71" s="87"/>
      <c r="SHY71" s="87"/>
      <c r="SHZ71" s="87"/>
      <c r="SIA71" s="87"/>
      <c r="SIG71" s="87"/>
      <c r="SIH71" s="87"/>
      <c r="SII71" s="87"/>
      <c r="SIJ71" s="87"/>
      <c r="SIK71" s="87"/>
      <c r="SIL71" s="87"/>
      <c r="SIM71" s="87"/>
      <c r="SIN71" s="87"/>
      <c r="SIO71" s="87"/>
      <c r="SIP71" s="87"/>
      <c r="SIV71" s="87"/>
      <c r="SIW71" s="87"/>
      <c r="SIX71" s="87"/>
      <c r="SIY71" s="87"/>
      <c r="SIZ71" s="87"/>
      <c r="SJA71" s="87"/>
      <c r="SJB71" s="87"/>
      <c r="SJC71" s="87"/>
      <c r="SJD71" s="87"/>
      <c r="SJE71" s="87"/>
      <c r="SJK71" s="87"/>
      <c r="SJL71" s="87"/>
      <c r="SJM71" s="87"/>
      <c r="SJN71" s="87"/>
      <c r="SJO71" s="87"/>
      <c r="SJP71" s="87"/>
      <c r="SJQ71" s="87"/>
      <c r="SJR71" s="87"/>
      <c r="SJS71" s="87"/>
      <c r="SJT71" s="87"/>
      <c r="SJZ71" s="87"/>
      <c r="SKA71" s="87"/>
      <c r="SKB71" s="87"/>
      <c r="SKC71" s="87"/>
      <c r="SKD71" s="87"/>
      <c r="SKE71" s="87"/>
      <c r="SKF71" s="87"/>
      <c r="SKG71" s="87"/>
      <c r="SKH71" s="87"/>
      <c r="SKI71" s="87"/>
      <c r="SKO71" s="87"/>
      <c r="SKP71" s="87"/>
      <c r="SKQ71" s="87"/>
      <c r="SKR71" s="87"/>
      <c r="SKS71" s="87"/>
      <c r="SKT71" s="87"/>
      <c r="SKU71" s="87"/>
      <c r="SKV71" s="87"/>
      <c r="SKW71" s="87"/>
      <c r="SKX71" s="87"/>
      <c r="SLD71" s="87"/>
      <c r="SLE71" s="87"/>
      <c r="SLF71" s="87"/>
      <c r="SLG71" s="87"/>
      <c r="SLH71" s="87"/>
      <c r="SLI71" s="87"/>
      <c r="SLJ71" s="87"/>
      <c r="SLK71" s="87"/>
      <c r="SLL71" s="87"/>
      <c r="SLM71" s="87"/>
      <c r="SLS71" s="87"/>
      <c r="SLT71" s="87"/>
      <c r="SLU71" s="87"/>
      <c r="SLV71" s="87"/>
      <c r="SLW71" s="87"/>
      <c r="SLX71" s="87"/>
      <c r="SLY71" s="87"/>
      <c r="SLZ71" s="87"/>
      <c r="SMA71" s="87"/>
      <c r="SMB71" s="87"/>
      <c r="SMH71" s="87"/>
      <c r="SMI71" s="87"/>
      <c r="SMJ71" s="87"/>
      <c r="SMK71" s="87"/>
      <c r="SML71" s="87"/>
      <c r="SMM71" s="87"/>
      <c r="SMN71" s="87"/>
      <c r="SMO71" s="87"/>
      <c r="SMP71" s="87"/>
      <c r="SMQ71" s="87"/>
      <c r="SMW71" s="87"/>
      <c r="SMX71" s="87"/>
      <c r="SMY71" s="87"/>
      <c r="SMZ71" s="87"/>
      <c r="SNA71" s="87"/>
      <c r="SNB71" s="87"/>
      <c r="SNC71" s="87"/>
      <c r="SND71" s="87"/>
      <c r="SNE71" s="87"/>
      <c r="SNF71" s="87"/>
      <c r="SNL71" s="87"/>
      <c r="SNM71" s="87"/>
      <c r="SNN71" s="87"/>
      <c r="SNO71" s="87"/>
      <c r="SNP71" s="87"/>
      <c r="SNQ71" s="87"/>
      <c r="SNR71" s="87"/>
      <c r="SNS71" s="87"/>
      <c r="SNT71" s="87"/>
      <c r="SNU71" s="87"/>
      <c r="SOA71" s="87"/>
      <c r="SOB71" s="87"/>
      <c r="SOC71" s="87"/>
      <c r="SOD71" s="87"/>
      <c r="SOE71" s="87"/>
      <c r="SOF71" s="87"/>
      <c r="SOG71" s="87"/>
      <c r="SOH71" s="87"/>
      <c r="SOI71" s="87"/>
      <c r="SOJ71" s="87"/>
      <c r="SOP71" s="87"/>
      <c r="SOQ71" s="87"/>
      <c r="SOR71" s="87"/>
      <c r="SOS71" s="87"/>
      <c r="SOT71" s="87"/>
      <c r="SOU71" s="87"/>
      <c r="SOV71" s="87"/>
      <c r="SOW71" s="87"/>
      <c r="SOX71" s="87"/>
      <c r="SOY71" s="87"/>
      <c r="SPE71" s="87"/>
      <c r="SPF71" s="87"/>
      <c r="SPG71" s="87"/>
      <c r="SPH71" s="87"/>
      <c r="SPI71" s="87"/>
      <c r="SPJ71" s="87"/>
      <c r="SPK71" s="87"/>
      <c r="SPL71" s="87"/>
      <c r="SPM71" s="87"/>
      <c r="SPN71" s="87"/>
      <c r="SPT71" s="87"/>
      <c r="SPU71" s="87"/>
      <c r="SPV71" s="87"/>
      <c r="SPW71" s="87"/>
      <c r="SPX71" s="87"/>
      <c r="SPY71" s="87"/>
      <c r="SPZ71" s="87"/>
      <c r="SQA71" s="87"/>
      <c r="SQB71" s="87"/>
      <c r="SQC71" s="87"/>
      <c r="SQI71" s="87"/>
      <c r="SQJ71" s="87"/>
      <c r="SQK71" s="87"/>
      <c r="SQL71" s="87"/>
      <c r="SQM71" s="87"/>
      <c r="SQN71" s="87"/>
      <c r="SQO71" s="87"/>
      <c r="SQP71" s="87"/>
      <c r="SQQ71" s="87"/>
      <c r="SQR71" s="87"/>
      <c r="SQX71" s="87"/>
      <c r="SQY71" s="87"/>
      <c r="SQZ71" s="87"/>
      <c r="SRA71" s="87"/>
      <c r="SRB71" s="87"/>
      <c r="SRC71" s="87"/>
      <c r="SRD71" s="87"/>
      <c r="SRE71" s="87"/>
      <c r="SRF71" s="87"/>
      <c r="SRG71" s="87"/>
      <c r="SRM71" s="87"/>
      <c r="SRN71" s="87"/>
      <c r="SRO71" s="87"/>
      <c r="SRP71" s="87"/>
      <c r="SRQ71" s="87"/>
      <c r="SRR71" s="87"/>
      <c r="SRS71" s="87"/>
      <c r="SRT71" s="87"/>
      <c r="SRU71" s="87"/>
      <c r="SRV71" s="87"/>
      <c r="SSB71" s="87"/>
      <c r="SSC71" s="87"/>
      <c r="SSD71" s="87"/>
      <c r="SSE71" s="87"/>
      <c r="SSF71" s="87"/>
      <c r="SSG71" s="87"/>
      <c r="SSH71" s="87"/>
      <c r="SSI71" s="87"/>
      <c r="SSJ71" s="87"/>
      <c r="SSK71" s="87"/>
      <c r="SSQ71" s="87"/>
      <c r="SSR71" s="87"/>
      <c r="SSS71" s="87"/>
      <c r="SST71" s="87"/>
      <c r="SSU71" s="87"/>
      <c r="SSV71" s="87"/>
      <c r="SSW71" s="87"/>
      <c r="SSX71" s="87"/>
      <c r="SSY71" s="87"/>
      <c r="SSZ71" s="87"/>
      <c r="STF71" s="87"/>
      <c r="STG71" s="87"/>
      <c r="STH71" s="87"/>
      <c r="STI71" s="87"/>
      <c r="STJ71" s="87"/>
      <c r="STK71" s="87"/>
      <c r="STL71" s="87"/>
      <c r="STM71" s="87"/>
      <c r="STN71" s="87"/>
      <c r="STO71" s="87"/>
      <c r="STU71" s="87"/>
      <c r="STV71" s="87"/>
      <c r="STW71" s="87"/>
      <c r="STX71" s="87"/>
      <c r="STY71" s="87"/>
      <c r="STZ71" s="87"/>
      <c r="SUA71" s="87"/>
      <c r="SUB71" s="87"/>
      <c r="SUC71" s="87"/>
      <c r="SUD71" s="87"/>
      <c r="SUJ71" s="87"/>
      <c r="SUK71" s="87"/>
      <c r="SUL71" s="87"/>
      <c r="SUM71" s="87"/>
      <c r="SUN71" s="87"/>
      <c r="SUO71" s="87"/>
      <c r="SUP71" s="87"/>
      <c r="SUQ71" s="87"/>
      <c r="SUR71" s="87"/>
      <c r="SUS71" s="87"/>
      <c r="SUY71" s="87"/>
      <c r="SUZ71" s="87"/>
      <c r="SVA71" s="87"/>
      <c r="SVB71" s="87"/>
      <c r="SVC71" s="87"/>
      <c r="SVD71" s="87"/>
      <c r="SVE71" s="87"/>
      <c r="SVF71" s="87"/>
      <c r="SVG71" s="87"/>
      <c r="SVH71" s="87"/>
      <c r="SVN71" s="87"/>
      <c r="SVO71" s="87"/>
      <c r="SVP71" s="87"/>
      <c r="SVQ71" s="87"/>
      <c r="SVR71" s="87"/>
      <c r="SVS71" s="87"/>
      <c r="SVT71" s="87"/>
      <c r="SVU71" s="87"/>
      <c r="SVV71" s="87"/>
      <c r="SVW71" s="87"/>
      <c r="SWC71" s="87"/>
      <c r="SWD71" s="87"/>
      <c r="SWE71" s="87"/>
      <c r="SWF71" s="87"/>
      <c r="SWG71" s="87"/>
      <c r="SWH71" s="87"/>
      <c r="SWI71" s="87"/>
      <c r="SWJ71" s="87"/>
      <c r="SWK71" s="87"/>
      <c r="SWL71" s="87"/>
      <c r="SWR71" s="87"/>
      <c r="SWS71" s="87"/>
      <c r="SWT71" s="87"/>
      <c r="SWU71" s="87"/>
      <c r="SWV71" s="87"/>
      <c r="SWW71" s="87"/>
      <c r="SWX71" s="87"/>
      <c r="SWY71" s="87"/>
      <c r="SWZ71" s="87"/>
      <c r="SXA71" s="87"/>
      <c r="SXG71" s="87"/>
      <c r="SXH71" s="87"/>
      <c r="SXI71" s="87"/>
      <c r="SXJ71" s="87"/>
      <c r="SXK71" s="87"/>
      <c r="SXL71" s="87"/>
      <c r="SXM71" s="87"/>
      <c r="SXN71" s="87"/>
      <c r="SXO71" s="87"/>
      <c r="SXP71" s="87"/>
      <c r="SXV71" s="87"/>
      <c r="SXW71" s="87"/>
      <c r="SXX71" s="87"/>
      <c r="SXY71" s="87"/>
      <c r="SXZ71" s="87"/>
      <c r="SYA71" s="87"/>
      <c r="SYB71" s="87"/>
      <c r="SYC71" s="87"/>
      <c r="SYD71" s="87"/>
      <c r="SYE71" s="87"/>
      <c r="SYK71" s="87"/>
      <c r="SYL71" s="87"/>
      <c r="SYM71" s="87"/>
      <c r="SYN71" s="87"/>
      <c r="SYO71" s="87"/>
      <c r="SYP71" s="87"/>
      <c r="SYQ71" s="87"/>
      <c r="SYR71" s="87"/>
      <c r="SYS71" s="87"/>
      <c r="SYT71" s="87"/>
      <c r="SYZ71" s="87"/>
      <c r="SZA71" s="87"/>
      <c r="SZB71" s="87"/>
      <c r="SZC71" s="87"/>
      <c r="SZD71" s="87"/>
      <c r="SZE71" s="87"/>
      <c r="SZF71" s="87"/>
      <c r="SZG71" s="87"/>
      <c r="SZH71" s="87"/>
      <c r="SZI71" s="87"/>
      <c r="SZO71" s="87"/>
      <c r="SZP71" s="87"/>
      <c r="SZQ71" s="87"/>
      <c r="SZR71" s="87"/>
      <c r="SZS71" s="87"/>
      <c r="SZT71" s="87"/>
      <c r="SZU71" s="87"/>
      <c r="SZV71" s="87"/>
      <c r="SZW71" s="87"/>
      <c r="SZX71" s="87"/>
      <c r="TAD71" s="87"/>
      <c r="TAE71" s="87"/>
      <c r="TAF71" s="87"/>
      <c r="TAG71" s="87"/>
      <c r="TAH71" s="87"/>
      <c r="TAI71" s="87"/>
      <c r="TAJ71" s="87"/>
      <c r="TAK71" s="87"/>
      <c r="TAL71" s="87"/>
      <c r="TAM71" s="87"/>
      <c r="TAS71" s="87"/>
      <c r="TAT71" s="87"/>
      <c r="TAU71" s="87"/>
      <c r="TAV71" s="87"/>
      <c r="TAW71" s="87"/>
      <c r="TAX71" s="87"/>
      <c r="TAY71" s="87"/>
      <c r="TAZ71" s="87"/>
      <c r="TBA71" s="87"/>
      <c r="TBB71" s="87"/>
      <c r="TBH71" s="87"/>
      <c r="TBI71" s="87"/>
      <c r="TBJ71" s="87"/>
      <c r="TBK71" s="87"/>
      <c r="TBL71" s="87"/>
      <c r="TBM71" s="87"/>
      <c r="TBN71" s="87"/>
      <c r="TBO71" s="87"/>
      <c r="TBP71" s="87"/>
      <c r="TBQ71" s="87"/>
      <c r="TBW71" s="87"/>
      <c r="TBX71" s="87"/>
      <c r="TBY71" s="87"/>
      <c r="TBZ71" s="87"/>
      <c r="TCA71" s="87"/>
      <c r="TCB71" s="87"/>
      <c r="TCC71" s="87"/>
      <c r="TCD71" s="87"/>
      <c r="TCE71" s="87"/>
      <c r="TCF71" s="87"/>
      <c r="TCL71" s="87"/>
      <c r="TCM71" s="87"/>
      <c r="TCN71" s="87"/>
      <c r="TCO71" s="87"/>
      <c r="TCP71" s="87"/>
      <c r="TCQ71" s="87"/>
      <c r="TCR71" s="87"/>
      <c r="TCS71" s="87"/>
      <c r="TCT71" s="87"/>
      <c r="TCU71" s="87"/>
      <c r="TDA71" s="87"/>
      <c r="TDB71" s="87"/>
      <c r="TDC71" s="87"/>
      <c r="TDD71" s="87"/>
      <c r="TDE71" s="87"/>
      <c r="TDF71" s="87"/>
      <c r="TDG71" s="87"/>
      <c r="TDH71" s="87"/>
      <c r="TDI71" s="87"/>
      <c r="TDJ71" s="87"/>
      <c r="TDP71" s="87"/>
      <c r="TDQ71" s="87"/>
      <c r="TDR71" s="87"/>
      <c r="TDS71" s="87"/>
      <c r="TDT71" s="87"/>
      <c r="TDU71" s="87"/>
      <c r="TDV71" s="87"/>
      <c r="TDW71" s="87"/>
      <c r="TDX71" s="87"/>
      <c r="TDY71" s="87"/>
      <c r="TEE71" s="87"/>
      <c r="TEF71" s="87"/>
      <c r="TEG71" s="87"/>
      <c r="TEH71" s="87"/>
      <c r="TEI71" s="87"/>
      <c r="TEJ71" s="87"/>
      <c r="TEK71" s="87"/>
      <c r="TEL71" s="87"/>
      <c r="TEM71" s="87"/>
      <c r="TEN71" s="87"/>
      <c r="TET71" s="87"/>
      <c r="TEU71" s="87"/>
      <c r="TEV71" s="87"/>
      <c r="TEW71" s="87"/>
      <c r="TEX71" s="87"/>
      <c r="TEY71" s="87"/>
      <c r="TEZ71" s="87"/>
      <c r="TFA71" s="87"/>
      <c r="TFB71" s="87"/>
      <c r="TFC71" s="87"/>
      <c r="TFI71" s="87"/>
      <c r="TFJ71" s="87"/>
      <c r="TFK71" s="87"/>
      <c r="TFL71" s="87"/>
      <c r="TFM71" s="87"/>
      <c r="TFN71" s="87"/>
      <c r="TFO71" s="87"/>
      <c r="TFP71" s="87"/>
      <c r="TFQ71" s="87"/>
      <c r="TFR71" s="87"/>
      <c r="TFX71" s="87"/>
      <c r="TFY71" s="87"/>
      <c r="TFZ71" s="87"/>
      <c r="TGA71" s="87"/>
      <c r="TGB71" s="87"/>
      <c r="TGC71" s="87"/>
      <c r="TGD71" s="87"/>
      <c r="TGE71" s="87"/>
      <c r="TGF71" s="87"/>
      <c r="TGG71" s="87"/>
      <c r="TGM71" s="87"/>
      <c r="TGN71" s="87"/>
      <c r="TGO71" s="87"/>
      <c r="TGP71" s="87"/>
      <c r="TGQ71" s="87"/>
      <c r="TGR71" s="87"/>
      <c r="TGS71" s="87"/>
      <c r="TGT71" s="87"/>
      <c r="TGU71" s="87"/>
      <c r="TGV71" s="87"/>
      <c r="THB71" s="87"/>
      <c r="THC71" s="87"/>
      <c r="THD71" s="87"/>
      <c r="THE71" s="87"/>
      <c r="THF71" s="87"/>
      <c r="THG71" s="87"/>
      <c r="THH71" s="87"/>
      <c r="THI71" s="87"/>
      <c r="THJ71" s="87"/>
      <c r="THK71" s="87"/>
      <c r="THQ71" s="87"/>
      <c r="THR71" s="87"/>
      <c r="THS71" s="87"/>
      <c r="THT71" s="87"/>
      <c r="THU71" s="87"/>
      <c r="THV71" s="87"/>
      <c r="THW71" s="87"/>
      <c r="THX71" s="87"/>
      <c r="THY71" s="87"/>
      <c r="THZ71" s="87"/>
      <c r="TIF71" s="87"/>
      <c r="TIG71" s="87"/>
      <c r="TIH71" s="87"/>
      <c r="TII71" s="87"/>
      <c r="TIJ71" s="87"/>
      <c r="TIK71" s="87"/>
      <c r="TIL71" s="87"/>
      <c r="TIM71" s="87"/>
      <c r="TIN71" s="87"/>
      <c r="TIO71" s="87"/>
      <c r="TIU71" s="87"/>
      <c r="TIV71" s="87"/>
      <c r="TIW71" s="87"/>
      <c r="TIX71" s="87"/>
      <c r="TIY71" s="87"/>
      <c r="TIZ71" s="87"/>
      <c r="TJA71" s="87"/>
      <c r="TJB71" s="87"/>
      <c r="TJC71" s="87"/>
      <c r="TJD71" s="87"/>
      <c r="TJJ71" s="87"/>
      <c r="TJK71" s="87"/>
      <c r="TJL71" s="87"/>
      <c r="TJM71" s="87"/>
      <c r="TJN71" s="87"/>
      <c r="TJO71" s="87"/>
      <c r="TJP71" s="87"/>
      <c r="TJQ71" s="87"/>
      <c r="TJR71" s="87"/>
      <c r="TJS71" s="87"/>
      <c r="TJY71" s="87"/>
      <c r="TJZ71" s="87"/>
      <c r="TKA71" s="87"/>
      <c r="TKB71" s="87"/>
      <c r="TKC71" s="87"/>
      <c r="TKD71" s="87"/>
      <c r="TKE71" s="87"/>
      <c r="TKF71" s="87"/>
      <c r="TKG71" s="87"/>
      <c r="TKH71" s="87"/>
      <c r="TKN71" s="87"/>
      <c r="TKO71" s="87"/>
      <c r="TKP71" s="87"/>
      <c r="TKQ71" s="87"/>
      <c r="TKR71" s="87"/>
      <c r="TKS71" s="87"/>
      <c r="TKT71" s="87"/>
      <c r="TKU71" s="87"/>
      <c r="TKV71" s="87"/>
      <c r="TKW71" s="87"/>
      <c r="TLC71" s="87"/>
      <c r="TLD71" s="87"/>
      <c r="TLE71" s="87"/>
      <c r="TLF71" s="87"/>
      <c r="TLG71" s="87"/>
      <c r="TLH71" s="87"/>
      <c r="TLI71" s="87"/>
      <c r="TLJ71" s="87"/>
      <c r="TLK71" s="87"/>
      <c r="TLL71" s="87"/>
      <c r="TLR71" s="87"/>
      <c r="TLS71" s="87"/>
      <c r="TLT71" s="87"/>
      <c r="TLU71" s="87"/>
      <c r="TLV71" s="87"/>
      <c r="TLW71" s="87"/>
      <c r="TLX71" s="87"/>
      <c r="TLY71" s="87"/>
      <c r="TLZ71" s="87"/>
      <c r="TMA71" s="87"/>
      <c r="TMG71" s="87"/>
      <c r="TMH71" s="87"/>
      <c r="TMI71" s="87"/>
      <c r="TMJ71" s="87"/>
      <c r="TMK71" s="87"/>
      <c r="TML71" s="87"/>
      <c r="TMM71" s="87"/>
      <c r="TMN71" s="87"/>
      <c r="TMO71" s="87"/>
      <c r="TMP71" s="87"/>
      <c r="TMV71" s="87"/>
      <c r="TMW71" s="87"/>
      <c r="TMX71" s="87"/>
      <c r="TMY71" s="87"/>
      <c r="TMZ71" s="87"/>
      <c r="TNA71" s="87"/>
      <c r="TNB71" s="87"/>
      <c r="TNC71" s="87"/>
      <c r="TND71" s="87"/>
      <c r="TNE71" s="87"/>
      <c r="TNK71" s="87"/>
      <c r="TNL71" s="87"/>
      <c r="TNM71" s="87"/>
      <c r="TNN71" s="87"/>
      <c r="TNO71" s="87"/>
      <c r="TNP71" s="87"/>
      <c r="TNQ71" s="87"/>
      <c r="TNR71" s="87"/>
      <c r="TNS71" s="87"/>
      <c r="TNT71" s="87"/>
      <c r="TNZ71" s="87"/>
      <c r="TOA71" s="87"/>
      <c r="TOB71" s="87"/>
      <c r="TOC71" s="87"/>
      <c r="TOD71" s="87"/>
      <c r="TOE71" s="87"/>
      <c r="TOF71" s="87"/>
      <c r="TOG71" s="87"/>
      <c r="TOH71" s="87"/>
      <c r="TOI71" s="87"/>
      <c r="TOO71" s="87"/>
      <c r="TOP71" s="87"/>
      <c r="TOQ71" s="87"/>
      <c r="TOR71" s="87"/>
      <c r="TOS71" s="87"/>
      <c r="TOT71" s="87"/>
      <c r="TOU71" s="87"/>
      <c r="TOV71" s="87"/>
      <c r="TOW71" s="87"/>
      <c r="TOX71" s="87"/>
      <c r="TPD71" s="87"/>
      <c r="TPE71" s="87"/>
      <c r="TPF71" s="87"/>
      <c r="TPG71" s="87"/>
      <c r="TPH71" s="87"/>
      <c r="TPI71" s="87"/>
      <c r="TPJ71" s="87"/>
      <c r="TPK71" s="87"/>
      <c r="TPL71" s="87"/>
      <c r="TPM71" s="87"/>
      <c r="TPS71" s="87"/>
      <c r="TPT71" s="87"/>
      <c r="TPU71" s="87"/>
      <c r="TPV71" s="87"/>
      <c r="TPW71" s="87"/>
      <c r="TPX71" s="87"/>
      <c r="TPY71" s="87"/>
      <c r="TPZ71" s="87"/>
      <c r="TQA71" s="87"/>
      <c r="TQB71" s="87"/>
      <c r="TQH71" s="87"/>
      <c r="TQI71" s="87"/>
      <c r="TQJ71" s="87"/>
      <c r="TQK71" s="87"/>
      <c r="TQL71" s="87"/>
      <c r="TQM71" s="87"/>
      <c r="TQN71" s="87"/>
      <c r="TQO71" s="87"/>
      <c r="TQP71" s="87"/>
      <c r="TQQ71" s="87"/>
      <c r="TQW71" s="87"/>
      <c r="TQX71" s="87"/>
      <c r="TQY71" s="87"/>
      <c r="TQZ71" s="87"/>
      <c r="TRA71" s="87"/>
      <c r="TRB71" s="87"/>
      <c r="TRC71" s="87"/>
      <c r="TRD71" s="87"/>
      <c r="TRE71" s="87"/>
      <c r="TRF71" s="87"/>
      <c r="TRL71" s="87"/>
      <c r="TRM71" s="87"/>
      <c r="TRN71" s="87"/>
      <c r="TRO71" s="87"/>
      <c r="TRP71" s="87"/>
      <c r="TRQ71" s="87"/>
      <c r="TRR71" s="87"/>
      <c r="TRS71" s="87"/>
      <c r="TRT71" s="87"/>
      <c r="TRU71" s="87"/>
      <c r="TSA71" s="87"/>
      <c r="TSB71" s="87"/>
      <c r="TSC71" s="87"/>
      <c r="TSD71" s="87"/>
      <c r="TSE71" s="87"/>
      <c r="TSF71" s="87"/>
      <c r="TSG71" s="87"/>
      <c r="TSH71" s="87"/>
      <c r="TSI71" s="87"/>
      <c r="TSJ71" s="87"/>
      <c r="TSP71" s="87"/>
      <c r="TSQ71" s="87"/>
      <c r="TSR71" s="87"/>
      <c r="TSS71" s="87"/>
      <c r="TST71" s="87"/>
      <c r="TSU71" s="87"/>
      <c r="TSV71" s="87"/>
      <c r="TSW71" s="87"/>
      <c r="TSX71" s="87"/>
      <c r="TSY71" s="87"/>
      <c r="TTE71" s="87"/>
      <c r="TTF71" s="87"/>
      <c r="TTG71" s="87"/>
      <c r="TTH71" s="87"/>
      <c r="TTI71" s="87"/>
      <c r="TTJ71" s="87"/>
      <c r="TTK71" s="87"/>
      <c r="TTL71" s="87"/>
      <c r="TTM71" s="87"/>
      <c r="TTN71" s="87"/>
      <c r="TTT71" s="87"/>
      <c r="TTU71" s="87"/>
      <c r="TTV71" s="87"/>
      <c r="TTW71" s="87"/>
      <c r="TTX71" s="87"/>
      <c r="TTY71" s="87"/>
      <c r="TTZ71" s="87"/>
      <c r="TUA71" s="87"/>
      <c r="TUB71" s="87"/>
      <c r="TUC71" s="87"/>
      <c r="TUI71" s="87"/>
      <c r="TUJ71" s="87"/>
      <c r="TUK71" s="87"/>
      <c r="TUL71" s="87"/>
      <c r="TUM71" s="87"/>
      <c r="TUN71" s="87"/>
      <c r="TUO71" s="87"/>
      <c r="TUP71" s="87"/>
      <c r="TUQ71" s="87"/>
      <c r="TUR71" s="87"/>
      <c r="TUX71" s="87"/>
      <c r="TUY71" s="87"/>
      <c r="TUZ71" s="87"/>
      <c r="TVA71" s="87"/>
      <c r="TVB71" s="87"/>
      <c r="TVC71" s="87"/>
      <c r="TVD71" s="87"/>
      <c r="TVE71" s="87"/>
      <c r="TVF71" s="87"/>
      <c r="TVG71" s="87"/>
      <c r="TVM71" s="87"/>
      <c r="TVN71" s="87"/>
      <c r="TVO71" s="87"/>
      <c r="TVP71" s="87"/>
      <c r="TVQ71" s="87"/>
      <c r="TVR71" s="87"/>
      <c r="TVS71" s="87"/>
      <c r="TVT71" s="87"/>
      <c r="TVU71" s="87"/>
      <c r="TVV71" s="87"/>
      <c r="TWB71" s="87"/>
      <c r="TWC71" s="87"/>
      <c r="TWD71" s="87"/>
      <c r="TWE71" s="87"/>
      <c r="TWF71" s="87"/>
      <c r="TWG71" s="87"/>
      <c r="TWH71" s="87"/>
      <c r="TWI71" s="87"/>
      <c r="TWJ71" s="87"/>
      <c r="TWK71" s="87"/>
      <c r="TWQ71" s="87"/>
      <c r="TWR71" s="87"/>
      <c r="TWS71" s="87"/>
      <c r="TWT71" s="87"/>
      <c r="TWU71" s="87"/>
      <c r="TWV71" s="87"/>
      <c r="TWW71" s="87"/>
      <c r="TWX71" s="87"/>
      <c r="TWY71" s="87"/>
      <c r="TWZ71" s="87"/>
      <c r="TXF71" s="87"/>
      <c r="TXG71" s="87"/>
      <c r="TXH71" s="87"/>
      <c r="TXI71" s="87"/>
      <c r="TXJ71" s="87"/>
      <c r="TXK71" s="87"/>
      <c r="TXL71" s="87"/>
      <c r="TXM71" s="87"/>
      <c r="TXN71" s="87"/>
      <c r="TXO71" s="87"/>
      <c r="TXU71" s="87"/>
      <c r="TXV71" s="87"/>
      <c r="TXW71" s="87"/>
      <c r="TXX71" s="87"/>
      <c r="TXY71" s="87"/>
      <c r="TXZ71" s="87"/>
      <c r="TYA71" s="87"/>
      <c r="TYB71" s="87"/>
      <c r="TYC71" s="87"/>
      <c r="TYD71" s="87"/>
      <c r="TYJ71" s="87"/>
      <c r="TYK71" s="87"/>
      <c r="TYL71" s="87"/>
      <c r="TYM71" s="87"/>
      <c r="TYN71" s="87"/>
      <c r="TYO71" s="87"/>
      <c r="TYP71" s="87"/>
      <c r="TYQ71" s="87"/>
      <c r="TYR71" s="87"/>
      <c r="TYS71" s="87"/>
      <c r="TYY71" s="87"/>
      <c r="TYZ71" s="87"/>
      <c r="TZA71" s="87"/>
      <c r="TZB71" s="87"/>
      <c r="TZC71" s="87"/>
      <c r="TZD71" s="87"/>
      <c r="TZE71" s="87"/>
      <c r="TZF71" s="87"/>
      <c r="TZG71" s="87"/>
      <c r="TZH71" s="87"/>
      <c r="TZN71" s="87"/>
      <c r="TZO71" s="87"/>
      <c r="TZP71" s="87"/>
      <c r="TZQ71" s="87"/>
      <c r="TZR71" s="87"/>
      <c r="TZS71" s="87"/>
      <c r="TZT71" s="87"/>
      <c r="TZU71" s="87"/>
      <c r="TZV71" s="87"/>
      <c r="TZW71" s="87"/>
      <c r="UAC71" s="87"/>
      <c r="UAD71" s="87"/>
      <c r="UAE71" s="87"/>
      <c r="UAF71" s="87"/>
      <c r="UAG71" s="87"/>
      <c r="UAH71" s="87"/>
      <c r="UAI71" s="87"/>
      <c r="UAJ71" s="87"/>
      <c r="UAK71" s="87"/>
      <c r="UAL71" s="87"/>
      <c r="UAR71" s="87"/>
      <c r="UAS71" s="87"/>
      <c r="UAT71" s="87"/>
      <c r="UAU71" s="87"/>
      <c r="UAV71" s="87"/>
      <c r="UAW71" s="87"/>
      <c r="UAX71" s="87"/>
      <c r="UAY71" s="87"/>
      <c r="UAZ71" s="87"/>
      <c r="UBA71" s="87"/>
      <c r="UBG71" s="87"/>
      <c r="UBH71" s="87"/>
      <c r="UBI71" s="87"/>
      <c r="UBJ71" s="87"/>
      <c r="UBK71" s="87"/>
      <c r="UBL71" s="87"/>
      <c r="UBM71" s="87"/>
      <c r="UBN71" s="87"/>
      <c r="UBO71" s="87"/>
      <c r="UBP71" s="87"/>
      <c r="UBV71" s="87"/>
      <c r="UBW71" s="87"/>
      <c r="UBX71" s="87"/>
      <c r="UBY71" s="87"/>
      <c r="UBZ71" s="87"/>
      <c r="UCA71" s="87"/>
      <c r="UCB71" s="87"/>
      <c r="UCC71" s="87"/>
      <c r="UCD71" s="87"/>
      <c r="UCE71" s="87"/>
      <c r="UCK71" s="87"/>
      <c r="UCL71" s="87"/>
      <c r="UCM71" s="87"/>
      <c r="UCN71" s="87"/>
      <c r="UCO71" s="87"/>
      <c r="UCP71" s="87"/>
      <c r="UCQ71" s="87"/>
      <c r="UCR71" s="87"/>
      <c r="UCS71" s="87"/>
      <c r="UCT71" s="87"/>
      <c r="UCZ71" s="87"/>
      <c r="UDA71" s="87"/>
      <c r="UDB71" s="87"/>
      <c r="UDC71" s="87"/>
      <c r="UDD71" s="87"/>
      <c r="UDE71" s="87"/>
      <c r="UDF71" s="87"/>
      <c r="UDG71" s="87"/>
      <c r="UDH71" s="87"/>
      <c r="UDI71" s="87"/>
      <c r="UDO71" s="87"/>
      <c r="UDP71" s="87"/>
      <c r="UDQ71" s="87"/>
      <c r="UDR71" s="87"/>
      <c r="UDS71" s="87"/>
      <c r="UDT71" s="87"/>
      <c r="UDU71" s="87"/>
      <c r="UDV71" s="87"/>
      <c r="UDW71" s="87"/>
      <c r="UDX71" s="87"/>
      <c r="UED71" s="87"/>
      <c r="UEE71" s="87"/>
      <c r="UEF71" s="87"/>
      <c r="UEG71" s="87"/>
      <c r="UEH71" s="87"/>
      <c r="UEI71" s="87"/>
      <c r="UEJ71" s="87"/>
      <c r="UEK71" s="87"/>
      <c r="UEL71" s="87"/>
      <c r="UEM71" s="87"/>
      <c r="UES71" s="87"/>
      <c r="UET71" s="87"/>
      <c r="UEU71" s="87"/>
      <c r="UEV71" s="87"/>
      <c r="UEW71" s="87"/>
      <c r="UEX71" s="87"/>
      <c r="UEY71" s="87"/>
      <c r="UEZ71" s="87"/>
      <c r="UFA71" s="87"/>
      <c r="UFB71" s="87"/>
      <c r="UFH71" s="87"/>
      <c r="UFI71" s="87"/>
      <c r="UFJ71" s="87"/>
      <c r="UFK71" s="87"/>
      <c r="UFL71" s="87"/>
      <c r="UFM71" s="87"/>
      <c r="UFN71" s="87"/>
      <c r="UFO71" s="87"/>
      <c r="UFP71" s="87"/>
      <c r="UFQ71" s="87"/>
      <c r="UFW71" s="87"/>
      <c r="UFX71" s="87"/>
      <c r="UFY71" s="87"/>
      <c r="UFZ71" s="87"/>
      <c r="UGA71" s="87"/>
      <c r="UGB71" s="87"/>
      <c r="UGC71" s="87"/>
      <c r="UGD71" s="87"/>
      <c r="UGE71" s="87"/>
      <c r="UGF71" s="87"/>
      <c r="UGL71" s="87"/>
      <c r="UGM71" s="87"/>
      <c r="UGN71" s="87"/>
      <c r="UGO71" s="87"/>
      <c r="UGP71" s="87"/>
      <c r="UGQ71" s="87"/>
      <c r="UGR71" s="87"/>
      <c r="UGS71" s="87"/>
      <c r="UGT71" s="87"/>
      <c r="UGU71" s="87"/>
      <c r="UHA71" s="87"/>
      <c r="UHB71" s="87"/>
      <c r="UHC71" s="87"/>
      <c r="UHD71" s="87"/>
      <c r="UHE71" s="87"/>
      <c r="UHF71" s="87"/>
      <c r="UHG71" s="87"/>
      <c r="UHH71" s="87"/>
      <c r="UHI71" s="87"/>
      <c r="UHJ71" s="87"/>
      <c r="UHP71" s="87"/>
      <c r="UHQ71" s="87"/>
      <c r="UHR71" s="87"/>
      <c r="UHS71" s="87"/>
      <c r="UHT71" s="87"/>
      <c r="UHU71" s="87"/>
      <c r="UHV71" s="87"/>
      <c r="UHW71" s="87"/>
      <c r="UHX71" s="87"/>
      <c r="UHY71" s="87"/>
      <c r="UIE71" s="87"/>
      <c r="UIF71" s="87"/>
      <c r="UIG71" s="87"/>
      <c r="UIH71" s="87"/>
      <c r="UII71" s="87"/>
      <c r="UIJ71" s="87"/>
      <c r="UIK71" s="87"/>
      <c r="UIL71" s="87"/>
      <c r="UIM71" s="87"/>
      <c r="UIN71" s="87"/>
      <c r="UIT71" s="87"/>
      <c r="UIU71" s="87"/>
      <c r="UIV71" s="87"/>
      <c r="UIW71" s="87"/>
      <c r="UIX71" s="87"/>
      <c r="UIY71" s="87"/>
      <c r="UIZ71" s="87"/>
      <c r="UJA71" s="87"/>
      <c r="UJB71" s="87"/>
      <c r="UJC71" s="87"/>
      <c r="UJI71" s="87"/>
      <c r="UJJ71" s="87"/>
      <c r="UJK71" s="87"/>
      <c r="UJL71" s="87"/>
      <c r="UJM71" s="87"/>
      <c r="UJN71" s="87"/>
      <c r="UJO71" s="87"/>
      <c r="UJP71" s="87"/>
      <c r="UJQ71" s="87"/>
      <c r="UJR71" s="87"/>
      <c r="UJX71" s="87"/>
      <c r="UJY71" s="87"/>
      <c r="UJZ71" s="87"/>
      <c r="UKA71" s="87"/>
      <c r="UKB71" s="87"/>
      <c r="UKC71" s="87"/>
      <c r="UKD71" s="87"/>
      <c r="UKE71" s="87"/>
      <c r="UKF71" s="87"/>
      <c r="UKG71" s="87"/>
      <c r="UKM71" s="87"/>
      <c r="UKN71" s="87"/>
      <c r="UKO71" s="87"/>
      <c r="UKP71" s="87"/>
      <c r="UKQ71" s="87"/>
      <c r="UKR71" s="87"/>
      <c r="UKS71" s="87"/>
      <c r="UKT71" s="87"/>
      <c r="UKU71" s="87"/>
      <c r="UKV71" s="87"/>
      <c r="ULB71" s="87"/>
      <c r="ULC71" s="87"/>
      <c r="ULD71" s="87"/>
      <c r="ULE71" s="87"/>
      <c r="ULF71" s="87"/>
      <c r="ULG71" s="87"/>
      <c r="ULH71" s="87"/>
      <c r="ULI71" s="87"/>
      <c r="ULJ71" s="87"/>
      <c r="ULK71" s="87"/>
      <c r="ULQ71" s="87"/>
      <c r="ULR71" s="87"/>
      <c r="ULS71" s="87"/>
      <c r="ULT71" s="87"/>
      <c r="ULU71" s="87"/>
      <c r="ULV71" s="87"/>
      <c r="ULW71" s="87"/>
      <c r="ULX71" s="87"/>
      <c r="ULY71" s="87"/>
      <c r="ULZ71" s="87"/>
      <c r="UMF71" s="87"/>
      <c r="UMG71" s="87"/>
      <c r="UMH71" s="87"/>
      <c r="UMI71" s="87"/>
      <c r="UMJ71" s="87"/>
      <c r="UMK71" s="87"/>
      <c r="UML71" s="87"/>
      <c r="UMM71" s="87"/>
      <c r="UMN71" s="87"/>
      <c r="UMO71" s="87"/>
      <c r="UMU71" s="87"/>
      <c r="UMV71" s="87"/>
      <c r="UMW71" s="87"/>
      <c r="UMX71" s="87"/>
      <c r="UMY71" s="87"/>
      <c r="UMZ71" s="87"/>
      <c r="UNA71" s="87"/>
      <c r="UNB71" s="87"/>
      <c r="UNC71" s="87"/>
      <c r="UND71" s="87"/>
      <c r="UNJ71" s="87"/>
      <c r="UNK71" s="87"/>
      <c r="UNL71" s="87"/>
      <c r="UNM71" s="87"/>
      <c r="UNN71" s="87"/>
      <c r="UNO71" s="87"/>
      <c r="UNP71" s="87"/>
      <c r="UNQ71" s="87"/>
      <c r="UNR71" s="87"/>
      <c r="UNS71" s="87"/>
      <c r="UNY71" s="87"/>
      <c r="UNZ71" s="87"/>
      <c r="UOA71" s="87"/>
      <c r="UOB71" s="87"/>
      <c r="UOC71" s="87"/>
      <c r="UOD71" s="87"/>
      <c r="UOE71" s="87"/>
      <c r="UOF71" s="87"/>
      <c r="UOG71" s="87"/>
      <c r="UOH71" s="87"/>
      <c r="UON71" s="87"/>
      <c r="UOO71" s="87"/>
      <c r="UOP71" s="87"/>
      <c r="UOQ71" s="87"/>
      <c r="UOR71" s="87"/>
      <c r="UOS71" s="87"/>
      <c r="UOT71" s="87"/>
      <c r="UOU71" s="87"/>
      <c r="UOV71" s="87"/>
      <c r="UOW71" s="87"/>
      <c r="UPC71" s="87"/>
      <c r="UPD71" s="87"/>
      <c r="UPE71" s="87"/>
      <c r="UPF71" s="87"/>
      <c r="UPG71" s="87"/>
      <c r="UPH71" s="87"/>
      <c r="UPI71" s="87"/>
      <c r="UPJ71" s="87"/>
      <c r="UPK71" s="87"/>
      <c r="UPL71" s="87"/>
      <c r="UPR71" s="87"/>
      <c r="UPS71" s="87"/>
      <c r="UPT71" s="87"/>
      <c r="UPU71" s="87"/>
      <c r="UPV71" s="87"/>
      <c r="UPW71" s="87"/>
      <c r="UPX71" s="87"/>
      <c r="UPY71" s="87"/>
      <c r="UPZ71" s="87"/>
      <c r="UQA71" s="87"/>
      <c r="UQG71" s="87"/>
      <c r="UQH71" s="87"/>
      <c r="UQI71" s="87"/>
      <c r="UQJ71" s="87"/>
      <c r="UQK71" s="87"/>
      <c r="UQL71" s="87"/>
      <c r="UQM71" s="87"/>
      <c r="UQN71" s="87"/>
      <c r="UQO71" s="87"/>
      <c r="UQP71" s="87"/>
      <c r="UQV71" s="87"/>
      <c r="UQW71" s="87"/>
      <c r="UQX71" s="87"/>
      <c r="UQY71" s="87"/>
      <c r="UQZ71" s="87"/>
      <c r="URA71" s="87"/>
      <c r="URB71" s="87"/>
      <c r="URC71" s="87"/>
      <c r="URD71" s="87"/>
      <c r="URE71" s="87"/>
      <c r="URK71" s="87"/>
      <c r="URL71" s="87"/>
      <c r="URM71" s="87"/>
      <c r="URN71" s="87"/>
      <c r="URO71" s="87"/>
      <c r="URP71" s="87"/>
      <c r="URQ71" s="87"/>
      <c r="URR71" s="87"/>
      <c r="URS71" s="87"/>
      <c r="URT71" s="87"/>
      <c r="URZ71" s="87"/>
      <c r="USA71" s="87"/>
      <c r="USB71" s="87"/>
      <c r="USC71" s="87"/>
      <c r="USD71" s="87"/>
      <c r="USE71" s="87"/>
      <c r="USF71" s="87"/>
      <c r="USG71" s="87"/>
      <c r="USH71" s="87"/>
      <c r="USI71" s="87"/>
      <c r="USO71" s="87"/>
      <c r="USP71" s="87"/>
      <c r="USQ71" s="87"/>
      <c r="USR71" s="87"/>
      <c r="USS71" s="87"/>
      <c r="UST71" s="87"/>
      <c r="USU71" s="87"/>
      <c r="USV71" s="87"/>
      <c r="USW71" s="87"/>
      <c r="USX71" s="87"/>
      <c r="UTD71" s="87"/>
      <c r="UTE71" s="87"/>
      <c r="UTF71" s="87"/>
      <c r="UTG71" s="87"/>
      <c r="UTH71" s="87"/>
      <c r="UTI71" s="87"/>
      <c r="UTJ71" s="87"/>
      <c r="UTK71" s="87"/>
      <c r="UTL71" s="87"/>
      <c r="UTM71" s="87"/>
      <c r="UTS71" s="87"/>
      <c r="UTT71" s="87"/>
      <c r="UTU71" s="87"/>
      <c r="UTV71" s="87"/>
      <c r="UTW71" s="87"/>
      <c r="UTX71" s="87"/>
      <c r="UTY71" s="87"/>
      <c r="UTZ71" s="87"/>
      <c r="UUA71" s="87"/>
      <c r="UUB71" s="87"/>
      <c r="UUH71" s="87"/>
      <c r="UUI71" s="87"/>
      <c r="UUJ71" s="87"/>
      <c r="UUK71" s="87"/>
      <c r="UUL71" s="87"/>
      <c r="UUM71" s="87"/>
      <c r="UUN71" s="87"/>
      <c r="UUO71" s="87"/>
      <c r="UUP71" s="87"/>
      <c r="UUQ71" s="87"/>
      <c r="UUW71" s="87"/>
      <c r="UUX71" s="87"/>
      <c r="UUY71" s="87"/>
      <c r="UUZ71" s="87"/>
      <c r="UVA71" s="87"/>
      <c r="UVB71" s="87"/>
      <c r="UVC71" s="87"/>
      <c r="UVD71" s="87"/>
      <c r="UVE71" s="87"/>
      <c r="UVF71" s="87"/>
      <c r="UVL71" s="87"/>
      <c r="UVM71" s="87"/>
      <c r="UVN71" s="87"/>
      <c r="UVO71" s="87"/>
      <c r="UVP71" s="87"/>
      <c r="UVQ71" s="87"/>
      <c r="UVR71" s="87"/>
      <c r="UVS71" s="87"/>
      <c r="UVT71" s="87"/>
      <c r="UVU71" s="87"/>
      <c r="UWA71" s="87"/>
      <c r="UWB71" s="87"/>
      <c r="UWC71" s="87"/>
      <c r="UWD71" s="87"/>
      <c r="UWE71" s="87"/>
      <c r="UWF71" s="87"/>
      <c r="UWG71" s="87"/>
      <c r="UWH71" s="87"/>
      <c r="UWI71" s="87"/>
      <c r="UWJ71" s="87"/>
      <c r="UWP71" s="87"/>
      <c r="UWQ71" s="87"/>
      <c r="UWR71" s="87"/>
      <c r="UWS71" s="87"/>
      <c r="UWT71" s="87"/>
      <c r="UWU71" s="87"/>
      <c r="UWV71" s="87"/>
      <c r="UWW71" s="87"/>
      <c r="UWX71" s="87"/>
      <c r="UWY71" s="87"/>
      <c r="UXE71" s="87"/>
      <c r="UXF71" s="87"/>
      <c r="UXG71" s="87"/>
      <c r="UXH71" s="87"/>
      <c r="UXI71" s="87"/>
      <c r="UXJ71" s="87"/>
      <c r="UXK71" s="87"/>
      <c r="UXL71" s="87"/>
      <c r="UXM71" s="87"/>
      <c r="UXN71" s="87"/>
      <c r="UXT71" s="87"/>
      <c r="UXU71" s="87"/>
      <c r="UXV71" s="87"/>
      <c r="UXW71" s="87"/>
      <c r="UXX71" s="87"/>
      <c r="UXY71" s="87"/>
      <c r="UXZ71" s="87"/>
      <c r="UYA71" s="87"/>
      <c r="UYB71" s="87"/>
      <c r="UYC71" s="87"/>
      <c r="UYI71" s="87"/>
      <c r="UYJ71" s="87"/>
      <c r="UYK71" s="87"/>
      <c r="UYL71" s="87"/>
      <c r="UYM71" s="87"/>
      <c r="UYN71" s="87"/>
      <c r="UYO71" s="87"/>
      <c r="UYP71" s="87"/>
      <c r="UYQ71" s="87"/>
      <c r="UYR71" s="87"/>
      <c r="UYX71" s="87"/>
      <c r="UYY71" s="87"/>
      <c r="UYZ71" s="87"/>
      <c r="UZA71" s="87"/>
      <c r="UZB71" s="87"/>
      <c r="UZC71" s="87"/>
      <c r="UZD71" s="87"/>
      <c r="UZE71" s="87"/>
      <c r="UZF71" s="87"/>
      <c r="UZG71" s="87"/>
      <c r="UZM71" s="87"/>
      <c r="UZN71" s="87"/>
      <c r="UZO71" s="87"/>
      <c r="UZP71" s="87"/>
      <c r="UZQ71" s="87"/>
      <c r="UZR71" s="87"/>
      <c r="UZS71" s="87"/>
      <c r="UZT71" s="87"/>
      <c r="UZU71" s="87"/>
      <c r="UZV71" s="87"/>
      <c r="VAB71" s="87"/>
      <c r="VAC71" s="87"/>
      <c r="VAD71" s="87"/>
      <c r="VAE71" s="87"/>
      <c r="VAF71" s="87"/>
      <c r="VAG71" s="87"/>
      <c r="VAH71" s="87"/>
      <c r="VAI71" s="87"/>
      <c r="VAJ71" s="87"/>
      <c r="VAK71" s="87"/>
      <c r="VAQ71" s="87"/>
      <c r="VAR71" s="87"/>
      <c r="VAS71" s="87"/>
      <c r="VAT71" s="87"/>
      <c r="VAU71" s="87"/>
      <c r="VAV71" s="87"/>
      <c r="VAW71" s="87"/>
      <c r="VAX71" s="87"/>
      <c r="VAY71" s="87"/>
      <c r="VAZ71" s="87"/>
      <c r="VBF71" s="87"/>
      <c r="VBG71" s="87"/>
      <c r="VBH71" s="87"/>
      <c r="VBI71" s="87"/>
      <c r="VBJ71" s="87"/>
      <c r="VBK71" s="87"/>
      <c r="VBL71" s="87"/>
      <c r="VBM71" s="87"/>
      <c r="VBN71" s="87"/>
      <c r="VBO71" s="87"/>
      <c r="VBU71" s="87"/>
      <c r="VBV71" s="87"/>
      <c r="VBW71" s="87"/>
      <c r="VBX71" s="87"/>
      <c r="VBY71" s="87"/>
      <c r="VBZ71" s="87"/>
      <c r="VCA71" s="87"/>
      <c r="VCB71" s="87"/>
      <c r="VCC71" s="87"/>
      <c r="VCD71" s="87"/>
      <c r="VCJ71" s="87"/>
      <c r="VCK71" s="87"/>
      <c r="VCL71" s="87"/>
      <c r="VCM71" s="87"/>
      <c r="VCN71" s="87"/>
      <c r="VCO71" s="87"/>
      <c r="VCP71" s="87"/>
      <c r="VCQ71" s="87"/>
      <c r="VCR71" s="87"/>
      <c r="VCS71" s="87"/>
      <c r="VCY71" s="87"/>
      <c r="VCZ71" s="87"/>
      <c r="VDA71" s="87"/>
      <c r="VDB71" s="87"/>
      <c r="VDC71" s="87"/>
      <c r="VDD71" s="87"/>
      <c r="VDE71" s="87"/>
      <c r="VDF71" s="87"/>
      <c r="VDG71" s="87"/>
      <c r="VDH71" s="87"/>
      <c r="VDN71" s="87"/>
      <c r="VDO71" s="87"/>
      <c r="VDP71" s="87"/>
      <c r="VDQ71" s="87"/>
      <c r="VDR71" s="87"/>
      <c r="VDS71" s="87"/>
      <c r="VDT71" s="87"/>
      <c r="VDU71" s="87"/>
      <c r="VDV71" s="87"/>
      <c r="VDW71" s="87"/>
      <c r="VEC71" s="87"/>
      <c r="VED71" s="87"/>
      <c r="VEE71" s="87"/>
      <c r="VEF71" s="87"/>
      <c r="VEG71" s="87"/>
      <c r="VEH71" s="87"/>
      <c r="VEI71" s="87"/>
      <c r="VEJ71" s="87"/>
      <c r="VEK71" s="87"/>
      <c r="VEL71" s="87"/>
      <c r="VER71" s="87"/>
      <c r="VES71" s="87"/>
      <c r="VET71" s="87"/>
      <c r="VEU71" s="87"/>
      <c r="VEV71" s="87"/>
      <c r="VEW71" s="87"/>
      <c r="VEX71" s="87"/>
      <c r="VEY71" s="87"/>
      <c r="VEZ71" s="87"/>
      <c r="VFA71" s="87"/>
      <c r="VFG71" s="87"/>
      <c r="VFH71" s="87"/>
      <c r="VFI71" s="87"/>
      <c r="VFJ71" s="87"/>
      <c r="VFK71" s="87"/>
      <c r="VFL71" s="87"/>
      <c r="VFM71" s="87"/>
      <c r="VFN71" s="87"/>
      <c r="VFO71" s="87"/>
      <c r="VFP71" s="87"/>
      <c r="VFV71" s="87"/>
      <c r="VFW71" s="87"/>
      <c r="VFX71" s="87"/>
      <c r="VFY71" s="87"/>
      <c r="VFZ71" s="87"/>
      <c r="VGA71" s="87"/>
      <c r="VGB71" s="87"/>
      <c r="VGC71" s="87"/>
      <c r="VGD71" s="87"/>
      <c r="VGE71" s="87"/>
      <c r="VGK71" s="87"/>
      <c r="VGL71" s="87"/>
      <c r="VGM71" s="87"/>
      <c r="VGN71" s="87"/>
      <c r="VGO71" s="87"/>
      <c r="VGP71" s="87"/>
      <c r="VGQ71" s="87"/>
      <c r="VGR71" s="87"/>
      <c r="VGS71" s="87"/>
      <c r="VGT71" s="87"/>
      <c r="VGZ71" s="87"/>
      <c r="VHA71" s="87"/>
      <c r="VHB71" s="87"/>
      <c r="VHC71" s="87"/>
      <c r="VHD71" s="87"/>
      <c r="VHE71" s="87"/>
      <c r="VHF71" s="87"/>
      <c r="VHG71" s="87"/>
      <c r="VHH71" s="87"/>
      <c r="VHI71" s="87"/>
      <c r="VHO71" s="87"/>
      <c r="VHP71" s="87"/>
      <c r="VHQ71" s="87"/>
      <c r="VHR71" s="87"/>
      <c r="VHS71" s="87"/>
      <c r="VHT71" s="87"/>
      <c r="VHU71" s="87"/>
      <c r="VHV71" s="87"/>
      <c r="VHW71" s="87"/>
      <c r="VHX71" s="87"/>
      <c r="VID71" s="87"/>
      <c r="VIE71" s="87"/>
      <c r="VIF71" s="87"/>
      <c r="VIG71" s="87"/>
      <c r="VIH71" s="87"/>
      <c r="VII71" s="87"/>
      <c r="VIJ71" s="87"/>
      <c r="VIK71" s="87"/>
      <c r="VIL71" s="87"/>
      <c r="VIM71" s="87"/>
      <c r="VIS71" s="87"/>
      <c r="VIT71" s="87"/>
      <c r="VIU71" s="87"/>
      <c r="VIV71" s="87"/>
      <c r="VIW71" s="87"/>
      <c r="VIX71" s="87"/>
      <c r="VIY71" s="87"/>
      <c r="VIZ71" s="87"/>
      <c r="VJA71" s="87"/>
      <c r="VJB71" s="87"/>
      <c r="VJH71" s="87"/>
      <c r="VJI71" s="87"/>
      <c r="VJJ71" s="87"/>
      <c r="VJK71" s="87"/>
      <c r="VJL71" s="87"/>
      <c r="VJM71" s="87"/>
      <c r="VJN71" s="87"/>
      <c r="VJO71" s="87"/>
      <c r="VJP71" s="87"/>
      <c r="VJQ71" s="87"/>
      <c r="VJW71" s="87"/>
      <c r="VJX71" s="87"/>
      <c r="VJY71" s="87"/>
      <c r="VJZ71" s="87"/>
      <c r="VKA71" s="87"/>
      <c r="VKB71" s="87"/>
      <c r="VKC71" s="87"/>
      <c r="VKD71" s="87"/>
      <c r="VKE71" s="87"/>
      <c r="VKF71" s="87"/>
      <c r="VKL71" s="87"/>
      <c r="VKM71" s="87"/>
      <c r="VKN71" s="87"/>
      <c r="VKO71" s="87"/>
      <c r="VKP71" s="87"/>
      <c r="VKQ71" s="87"/>
      <c r="VKR71" s="87"/>
      <c r="VKS71" s="87"/>
      <c r="VKT71" s="87"/>
      <c r="VKU71" s="87"/>
      <c r="VLA71" s="87"/>
      <c r="VLB71" s="87"/>
      <c r="VLC71" s="87"/>
      <c r="VLD71" s="87"/>
      <c r="VLE71" s="87"/>
      <c r="VLF71" s="87"/>
      <c r="VLG71" s="87"/>
      <c r="VLH71" s="87"/>
      <c r="VLI71" s="87"/>
      <c r="VLJ71" s="87"/>
      <c r="VLP71" s="87"/>
      <c r="VLQ71" s="87"/>
      <c r="VLR71" s="87"/>
      <c r="VLS71" s="87"/>
      <c r="VLT71" s="87"/>
      <c r="VLU71" s="87"/>
      <c r="VLV71" s="87"/>
      <c r="VLW71" s="87"/>
      <c r="VLX71" s="87"/>
      <c r="VLY71" s="87"/>
      <c r="VME71" s="87"/>
      <c r="VMF71" s="87"/>
      <c r="VMG71" s="87"/>
      <c r="VMH71" s="87"/>
      <c r="VMI71" s="87"/>
      <c r="VMJ71" s="87"/>
      <c r="VMK71" s="87"/>
      <c r="VML71" s="87"/>
      <c r="VMM71" s="87"/>
      <c r="VMN71" s="87"/>
      <c r="VMT71" s="87"/>
      <c r="VMU71" s="87"/>
      <c r="VMV71" s="87"/>
      <c r="VMW71" s="87"/>
      <c r="VMX71" s="87"/>
      <c r="VMY71" s="87"/>
      <c r="VMZ71" s="87"/>
      <c r="VNA71" s="87"/>
      <c r="VNB71" s="87"/>
      <c r="VNC71" s="87"/>
      <c r="VNI71" s="87"/>
      <c r="VNJ71" s="87"/>
      <c r="VNK71" s="87"/>
      <c r="VNL71" s="87"/>
      <c r="VNM71" s="87"/>
      <c r="VNN71" s="87"/>
      <c r="VNO71" s="87"/>
      <c r="VNP71" s="87"/>
      <c r="VNQ71" s="87"/>
      <c r="VNR71" s="87"/>
      <c r="VNX71" s="87"/>
      <c r="VNY71" s="87"/>
      <c r="VNZ71" s="87"/>
      <c r="VOA71" s="87"/>
      <c r="VOB71" s="87"/>
      <c r="VOC71" s="87"/>
      <c r="VOD71" s="87"/>
      <c r="VOE71" s="87"/>
      <c r="VOF71" s="87"/>
      <c r="VOG71" s="87"/>
      <c r="VOM71" s="87"/>
      <c r="VON71" s="87"/>
      <c r="VOO71" s="87"/>
      <c r="VOP71" s="87"/>
      <c r="VOQ71" s="87"/>
      <c r="VOR71" s="87"/>
      <c r="VOS71" s="87"/>
      <c r="VOT71" s="87"/>
      <c r="VOU71" s="87"/>
      <c r="VOV71" s="87"/>
      <c r="VPB71" s="87"/>
      <c r="VPC71" s="87"/>
      <c r="VPD71" s="87"/>
      <c r="VPE71" s="87"/>
      <c r="VPF71" s="87"/>
      <c r="VPG71" s="87"/>
      <c r="VPH71" s="87"/>
      <c r="VPI71" s="87"/>
      <c r="VPJ71" s="87"/>
      <c r="VPK71" s="87"/>
      <c r="VPQ71" s="87"/>
      <c r="VPR71" s="87"/>
      <c r="VPS71" s="87"/>
      <c r="VPT71" s="87"/>
      <c r="VPU71" s="87"/>
      <c r="VPV71" s="87"/>
      <c r="VPW71" s="87"/>
      <c r="VPX71" s="87"/>
      <c r="VPY71" s="87"/>
      <c r="VPZ71" s="87"/>
      <c r="VQF71" s="87"/>
      <c r="VQG71" s="87"/>
      <c r="VQH71" s="87"/>
      <c r="VQI71" s="87"/>
      <c r="VQJ71" s="87"/>
      <c r="VQK71" s="87"/>
      <c r="VQL71" s="87"/>
      <c r="VQM71" s="87"/>
      <c r="VQN71" s="87"/>
      <c r="VQO71" s="87"/>
      <c r="VQU71" s="87"/>
      <c r="VQV71" s="87"/>
      <c r="VQW71" s="87"/>
      <c r="VQX71" s="87"/>
      <c r="VQY71" s="87"/>
      <c r="VQZ71" s="87"/>
      <c r="VRA71" s="87"/>
      <c r="VRB71" s="87"/>
      <c r="VRC71" s="87"/>
      <c r="VRD71" s="87"/>
      <c r="VRJ71" s="87"/>
      <c r="VRK71" s="87"/>
      <c r="VRL71" s="87"/>
      <c r="VRM71" s="87"/>
      <c r="VRN71" s="87"/>
      <c r="VRO71" s="87"/>
      <c r="VRP71" s="87"/>
      <c r="VRQ71" s="87"/>
      <c r="VRR71" s="87"/>
      <c r="VRS71" s="87"/>
      <c r="VRY71" s="87"/>
      <c r="VRZ71" s="87"/>
      <c r="VSA71" s="87"/>
      <c r="VSB71" s="87"/>
      <c r="VSC71" s="87"/>
      <c r="VSD71" s="87"/>
      <c r="VSE71" s="87"/>
      <c r="VSF71" s="87"/>
      <c r="VSG71" s="87"/>
      <c r="VSH71" s="87"/>
      <c r="VSN71" s="87"/>
      <c r="VSO71" s="87"/>
      <c r="VSP71" s="87"/>
      <c r="VSQ71" s="87"/>
      <c r="VSR71" s="87"/>
      <c r="VSS71" s="87"/>
      <c r="VST71" s="87"/>
      <c r="VSU71" s="87"/>
      <c r="VSV71" s="87"/>
      <c r="VSW71" s="87"/>
      <c r="VTC71" s="87"/>
      <c r="VTD71" s="87"/>
      <c r="VTE71" s="87"/>
      <c r="VTF71" s="87"/>
      <c r="VTG71" s="87"/>
      <c r="VTH71" s="87"/>
      <c r="VTI71" s="87"/>
      <c r="VTJ71" s="87"/>
      <c r="VTK71" s="87"/>
      <c r="VTL71" s="87"/>
      <c r="VTR71" s="87"/>
      <c r="VTS71" s="87"/>
      <c r="VTT71" s="87"/>
      <c r="VTU71" s="87"/>
      <c r="VTV71" s="87"/>
      <c r="VTW71" s="87"/>
      <c r="VTX71" s="87"/>
      <c r="VTY71" s="87"/>
      <c r="VTZ71" s="87"/>
      <c r="VUA71" s="87"/>
      <c r="VUG71" s="87"/>
      <c r="VUH71" s="87"/>
      <c r="VUI71" s="87"/>
      <c r="VUJ71" s="87"/>
      <c r="VUK71" s="87"/>
      <c r="VUL71" s="87"/>
      <c r="VUM71" s="87"/>
      <c r="VUN71" s="87"/>
      <c r="VUO71" s="87"/>
      <c r="VUP71" s="87"/>
      <c r="VUV71" s="87"/>
      <c r="VUW71" s="87"/>
      <c r="VUX71" s="87"/>
      <c r="VUY71" s="87"/>
      <c r="VUZ71" s="87"/>
      <c r="VVA71" s="87"/>
      <c r="VVB71" s="87"/>
      <c r="VVC71" s="87"/>
      <c r="VVD71" s="87"/>
      <c r="VVE71" s="87"/>
      <c r="VVK71" s="87"/>
      <c r="VVL71" s="87"/>
      <c r="VVM71" s="87"/>
      <c r="VVN71" s="87"/>
      <c r="VVO71" s="87"/>
      <c r="VVP71" s="87"/>
      <c r="VVQ71" s="87"/>
      <c r="VVR71" s="87"/>
      <c r="VVS71" s="87"/>
      <c r="VVT71" s="87"/>
      <c r="VVZ71" s="87"/>
      <c r="VWA71" s="87"/>
      <c r="VWB71" s="87"/>
      <c r="VWC71" s="87"/>
      <c r="VWD71" s="87"/>
      <c r="VWE71" s="87"/>
      <c r="VWF71" s="87"/>
      <c r="VWG71" s="87"/>
      <c r="VWH71" s="87"/>
      <c r="VWI71" s="87"/>
      <c r="VWO71" s="87"/>
      <c r="VWP71" s="87"/>
      <c r="VWQ71" s="87"/>
      <c r="VWR71" s="87"/>
      <c r="VWS71" s="87"/>
      <c r="VWT71" s="87"/>
      <c r="VWU71" s="87"/>
      <c r="VWV71" s="87"/>
      <c r="VWW71" s="87"/>
      <c r="VWX71" s="87"/>
      <c r="VXD71" s="87"/>
      <c r="VXE71" s="87"/>
      <c r="VXF71" s="87"/>
      <c r="VXG71" s="87"/>
      <c r="VXH71" s="87"/>
      <c r="VXI71" s="87"/>
      <c r="VXJ71" s="87"/>
      <c r="VXK71" s="87"/>
      <c r="VXL71" s="87"/>
      <c r="VXM71" s="87"/>
      <c r="VXS71" s="87"/>
      <c r="VXT71" s="87"/>
      <c r="VXU71" s="87"/>
      <c r="VXV71" s="87"/>
      <c r="VXW71" s="87"/>
      <c r="VXX71" s="87"/>
      <c r="VXY71" s="87"/>
      <c r="VXZ71" s="87"/>
      <c r="VYA71" s="87"/>
      <c r="VYB71" s="87"/>
      <c r="VYH71" s="87"/>
      <c r="VYI71" s="87"/>
      <c r="VYJ71" s="87"/>
      <c r="VYK71" s="87"/>
      <c r="VYL71" s="87"/>
      <c r="VYM71" s="87"/>
      <c r="VYN71" s="87"/>
      <c r="VYO71" s="87"/>
      <c r="VYP71" s="87"/>
      <c r="VYQ71" s="87"/>
      <c r="VYW71" s="87"/>
      <c r="VYX71" s="87"/>
      <c r="VYY71" s="87"/>
      <c r="VYZ71" s="87"/>
      <c r="VZA71" s="87"/>
      <c r="VZB71" s="87"/>
      <c r="VZC71" s="87"/>
      <c r="VZD71" s="87"/>
      <c r="VZE71" s="87"/>
      <c r="VZF71" s="87"/>
      <c r="VZL71" s="87"/>
      <c r="VZM71" s="87"/>
      <c r="VZN71" s="87"/>
      <c r="VZO71" s="87"/>
      <c r="VZP71" s="87"/>
      <c r="VZQ71" s="87"/>
      <c r="VZR71" s="87"/>
      <c r="VZS71" s="87"/>
      <c r="VZT71" s="87"/>
      <c r="VZU71" s="87"/>
      <c r="WAA71" s="87"/>
      <c r="WAB71" s="87"/>
      <c r="WAC71" s="87"/>
      <c r="WAD71" s="87"/>
      <c r="WAE71" s="87"/>
      <c r="WAF71" s="87"/>
      <c r="WAG71" s="87"/>
      <c r="WAH71" s="87"/>
      <c r="WAI71" s="87"/>
      <c r="WAJ71" s="87"/>
      <c r="WAP71" s="87"/>
      <c r="WAQ71" s="87"/>
      <c r="WAR71" s="87"/>
      <c r="WAS71" s="87"/>
      <c r="WAT71" s="87"/>
      <c r="WAU71" s="87"/>
      <c r="WAV71" s="87"/>
      <c r="WAW71" s="87"/>
      <c r="WAX71" s="87"/>
      <c r="WAY71" s="87"/>
      <c r="WBE71" s="87"/>
      <c r="WBF71" s="87"/>
      <c r="WBG71" s="87"/>
      <c r="WBH71" s="87"/>
      <c r="WBI71" s="87"/>
    </row>
    <row r="72" spans="8:1019 1025:4094 4100:8189 8195:11264 11270:12284 12290:15359 15365:15609">
      <c r="H72" s="86"/>
      <c r="I72" s="86"/>
      <c r="J72" s="86"/>
      <c r="L72" s="87"/>
      <c r="N72" s="87"/>
      <c r="O72" s="87"/>
      <c r="P72" s="87"/>
      <c r="Q72" s="87"/>
      <c r="R72" s="86"/>
      <c r="S72" s="86"/>
      <c r="T72" s="86"/>
      <c r="U72" s="86"/>
      <c r="V72" s="86"/>
      <c r="Z72" s="86"/>
      <c r="AA72" s="86"/>
      <c r="AB72" s="86"/>
      <c r="AC72" s="86"/>
      <c r="AD72" s="86"/>
      <c r="AE72" s="86"/>
      <c r="AF72" s="86"/>
      <c r="AG72" s="87"/>
      <c r="AH72" s="86" t="s">
        <v>212</v>
      </c>
      <c r="AI72" s="150">
        <f>SUMIFS($L:$L,$G:$G,"Cap",$I:$I,"=0")</f>
        <v>0</v>
      </c>
      <c r="AJ72" s="87"/>
      <c r="AK72" s="87"/>
      <c r="AL72" s="153"/>
      <c r="AM72" s="87"/>
      <c r="AN72" s="86" t="s">
        <v>212</v>
      </c>
      <c r="AO72" s="150">
        <f>SUMIFS($L:$L,$G:$G,"Cap",$I:$I,"=0")</f>
        <v>0</v>
      </c>
      <c r="AP72" s="87"/>
      <c r="AQ72" s="158"/>
      <c r="AT72" s="87"/>
      <c r="AU72" s="87"/>
      <c r="AV72" s="87"/>
      <c r="AW72" s="87"/>
      <c r="AX72" s="87"/>
      <c r="AY72" s="87"/>
      <c r="AZ72" s="87"/>
      <c r="BA72" s="87"/>
      <c r="BB72" s="87"/>
      <c r="BC72" s="87"/>
      <c r="BD72" s="87"/>
      <c r="BE72" s="87"/>
      <c r="BF72" s="87"/>
      <c r="BG72" s="87"/>
      <c r="BM72" s="87"/>
      <c r="BN72" s="87"/>
      <c r="BO72" s="87"/>
      <c r="BP72" s="87"/>
      <c r="BQ72" s="87"/>
      <c r="BR72" s="87"/>
      <c r="BS72" s="87"/>
      <c r="BT72" s="87"/>
      <c r="BU72" s="87"/>
      <c r="BV72" s="87"/>
      <c r="CB72" s="87"/>
      <c r="CC72" s="87"/>
      <c r="CD72" s="87"/>
      <c r="CE72" s="87"/>
      <c r="CF72" s="87"/>
      <c r="CG72" s="87"/>
      <c r="CH72" s="87"/>
      <c r="CI72" s="87"/>
      <c r="CJ72" s="87"/>
      <c r="CK72" s="87"/>
      <c r="CQ72" s="87"/>
      <c r="CR72" s="87"/>
      <c r="CS72" s="87"/>
      <c r="CT72" s="87"/>
      <c r="CU72" s="87"/>
      <c r="CV72" s="87"/>
      <c r="CW72" s="87"/>
      <c r="CX72" s="87"/>
      <c r="CY72" s="87"/>
      <c r="CZ72" s="87"/>
      <c r="DF72" s="87"/>
      <c r="DG72" s="87"/>
      <c r="DH72" s="87"/>
      <c r="DI72" s="87"/>
      <c r="DJ72" s="87"/>
      <c r="DK72" s="87"/>
      <c r="DL72" s="87"/>
      <c r="DM72" s="87"/>
      <c r="DN72" s="87"/>
      <c r="DO72" s="87"/>
      <c r="DU72" s="87"/>
      <c r="DV72" s="87"/>
      <c r="DW72" s="87"/>
      <c r="DX72" s="87"/>
      <c r="DY72" s="87"/>
      <c r="DZ72" s="87"/>
      <c r="EA72" s="87"/>
      <c r="EB72" s="87"/>
      <c r="EC72" s="87"/>
      <c r="ED72" s="87"/>
      <c r="EJ72" s="87"/>
      <c r="EK72" s="87"/>
      <c r="EL72" s="87"/>
      <c r="EM72" s="87"/>
      <c r="EN72" s="87"/>
      <c r="EO72" s="87"/>
      <c r="EP72" s="87"/>
      <c r="EQ72" s="87"/>
      <c r="ER72" s="87"/>
      <c r="ES72" s="87"/>
      <c r="EY72" s="87"/>
      <c r="EZ72" s="87"/>
      <c r="FA72" s="87"/>
      <c r="FB72" s="87"/>
      <c r="FC72" s="87"/>
      <c r="FD72" s="87"/>
      <c r="FE72" s="87"/>
      <c r="FF72" s="87"/>
      <c r="FG72" s="87"/>
      <c r="FH72" s="87"/>
      <c r="FN72" s="87"/>
      <c r="FO72" s="87"/>
      <c r="FP72" s="87"/>
      <c r="FQ72" s="87"/>
      <c r="FR72" s="87"/>
      <c r="FS72" s="87"/>
      <c r="FT72" s="87"/>
      <c r="FU72" s="87"/>
      <c r="FV72" s="87"/>
      <c r="FW72" s="87"/>
      <c r="GC72" s="87"/>
      <c r="GD72" s="87"/>
      <c r="GE72" s="87"/>
      <c r="GF72" s="87"/>
      <c r="GG72" s="87"/>
      <c r="GH72" s="87"/>
      <c r="GI72" s="87"/>
      <c r="GJ72" s="87"/>
      <c r="GK72" s="87"/>
      <c r="GL72" s="87"/>
      <c r="GR72" s="87"/>
      <c r="GS72" s="87"/>
      <c r="GT72" s="87"/>
      <c r="GU72" s="87"/>
      <c r="GV72" s="87"/>
      <c r="GW72" s="87"/>
      <c r="GX72" s="87"/>
      <c r="GY72" s="87"/>
      <c r="GZ72" s="87"/>
      <c r="HA72" s="87"/>
      <c r="HG72" s="87"/>
      <c r="HH72" s="87"/>
      <c r="HI72" s="87"/>
      <c r="HJ72" s="87"/>
      <c r="HK72" s="87"/>
      <c r="HL72" s="87"/>
      <c r="HM72" s="87"/>
      <c r="HN72" s="87"/>
      <c r="HO72" s="87"/>
      <c r="HP72" s="87"/>
      <c r="HV72" s="87"/>
      <c r="HW72" s="87"/>
      <c r="HX72" s="87"/>
      <c r="HY72" s="87"/>
      <c r="HZ72" s="87"/>
      <c r="IA72" s="87"/>
      <c r="IB72" s="87"/>
      <c r="IC72" s="87"/>
      <c r="ID72" s="87"/>
      <c r="IE72" s="87"/>
      <c r="IK72" s="87"/>
      <c r="IL72" s="87"/>
      <c r="IM72" s="87"/>
      <c r="IN72" s="87"/>
      <c r="IO72" s="87"/>
      <c r="IP72" s="87"/>
      <c r="IQ72" s="87"/>
      <c r="IR72" s="87"/>
      <c r="IS72" s="87"/>
      <c r="IT72" s="87"/>
      <c r="IZ72" s="87"/>
      <c r="JA72" s="87"/>
      <c r="JB72" s="87"/>
      <c r="JC72" s="87"/>
      <c r="JD72" s="87"/>
      <c r="JE72" s="87"/>
      <c r="JF72" s="87"/>
      <c r="JG72" s="87"/>
      <c r="JH72" s="87"/>
      <c r="JI72" s="87"/>
      <c r="JO72" s="87"/>
      <c r="JP72" s="87"/>
      <c r="JQ72" s="87"/>
      <c r="JR72" s="87"/>
      <c r="JS72" s="87"/>
      <c r="JT72" s="87"/>
      <c r="JU72" s="87"/>
      <c r="JV72" s="87"/>
      <c r="JW72" s="87"/>
      <c r="JX72" s="87"/>
      <c r="KD72" s="87"/>
      <c r="KE72" s="87"/>
      <c r="KF72" s="87"/>
      <c r="KG72" s="87"/>
      <c r="KH72" s="87"/>
      <c r="KI72" s="87"/>
      <c r="KJ72" s="87"/>
      <c r="KK72" s="87"/>
      <c r="KL72" s="87"/>
      <c r="KM72" s="87"/>
      <c r="KS72" s="87"/>
      <c r="KT72" s="87"/>
      <c r="KU72" s="87"/>
      <c r="KV72" s="87"/>
      <c r="KW72" s="87"/>
      <c r="KX72" s="87"/>
      <c r="KY72" s="87"/>
      <c r="KZ72" s="87"/>
      <c r="LA72" s="87"/>
      <c r="LB72" s="87"/>
      <c r="LH72" s="87"/>
      <c r="LI72" s="87"/>
      <c r="LJ72" s="87"/>
      <c r="LK72" s="87"/>
      <c r="LL72" s="87"/>
      <c r="LM72" s="87"/>
      <c r="LN72" s="87"/>
      <c r="LO72" s="87"/>
      <c r="LP72" s="87"/>
      <c r="LQ72" s="87"/>
      <c r="LW72" s="87"/>
      <c r="LX72" s="87"/>
      <c r="LY72" s="87"/>
      <c r="LZ72" s="87"/>
      <c r="MA72" s="87"/>
      <c r="MB72" s="87"/>
      <c r="MC72" s="87"/>
      <c r="MD72" s="87"/>
      <c r="ME72" s="87"/>
      <c r="MF72" s="87"/>
      <c r="ML72" s="87"/>
      <c r="MM72" s="87"/>
      <c r="MN72" s="87"/>
      <c r="MO72" s="87"/>
      <c r="MP72" s="87"/>
      <c r="MQ72" s="87"/>
      <c r="MR72" s="87"/>
      <c r="MS72" s="87"/>
      <c r="MT72" s="87"/>
      <c r="MU72" s="87"/>
      <c r="NA72" s="87"/>
      <c r="NB72" s="87"/>
      <c r="NC72" s="87"/>
      <c r="ND72" s="87"/>
      <c r="NE72" s="87"/>
      <c r="NF72" s="87"/>
      <c r="NG72" s="87"/>
      <c r="NH72" s="87"/>
      <c r="NI72" s="87"/>
      <c r="NJ72" s="87"/>
      <c r="NP72" s="87"/>
      <c r="NQ72" s="87"/>
      <c r="NR72" s="87"/>
      <c r="NS72" s="87"/>
      <c r="NT72" s="87"/>
      <c r="NU72" s="87"/>
      <c r="NV72" s="87"/>
      <c r="NW72" s="87"/>
      <c r="NX72" s="87"/>
      <c r="NY72" s="87"/>
      <c r="OE72" s="87"/>
      <c r="OF72" s="87"/>
      <c r="OG72" s="87"/>
      <c r="OH72" s="87"/>
      <c r="OI72" s="87"/>
      <c r="OJ72" s="87"/>
      <c r="OK72" s="87"/>
      <c r="OL72" s="87"/>
      <c r="OM72" s="87"/>
      <c r="ON72" s="87"/>
      <c r="OT72" s="87"/>
      <c r="OU72" s="87"/>
      <c r="OV72" s="87"/>
      <c r="OW72" s="87"/>
      <c r="OX72" s="87"/>
      <c r="OY72" s="87"/>
      <c r="OZ72" s="87"/>
      <c r="PA72" s="87"/>
      <c r="PB72" s="87"/>
      <c r="PC72" s="87"/>
      <c r="PI72" s="87"/>
      <c r="PJ72" s="87"/>
      <c r="PK72" s="87"/>
      <c r="PL72" s="87"/>
      <c r="PM72" s="87"/>
      <c r="PN72" s="87"/>
      <c r="PO72" s="87"/>
      <c r="PP72" s="87"/>
      <c r="PQ72" s="87"/>
      <c r="PR72" s="87"/>
      <c r="PX72" s="87"/>
      <c r="PY72" s="87"/>
      <c r="PZ72" s="87"/>
      <c r="QA72" s="87"/>
      <c r="QB72" s="87"/>
      <c r="QC72" s="87"/>
      <c r="QD72" s="87"/>
      <c r="QE72" s="87"/>
      <c r="QF72" s="87"/>
      <c r="QG72" s="87"/>
      <c r="QM72" s="87"/>
      <c r="QN72" s="87"/>
      <c r="QO72" s="87"/>
      <c r="QP72" s="87"/>
      <c r="QQ72" s="87"/>
      <c r="QR72" s="87"/>
      <c r="QS72" s="87"/>
      <c r="QT72" s="87"/>
      <c r="QU72" s="87"/>
      <c r="QV72" s="87"/>
      <c r="RB72" s="87"/>
      <c r="RC72" s="87"/>
      <c r="RD72" s="87"/>
      <c r="RE72" s="87"/>
      <c r="RF72" s="87"/>
      <c r="RG72" s="87"/>
      <c r="RH72" s="87"/>
      <c r="RI72" s="87"/>
      <c r="RJ72" s="87"/>
      <c r="RK72" s="87"/>
      <c r="RQ72" s="87"/>
      <c r="RR72" s="87"/>
      <c r="RS72" s="87"/>
      <c r="RT72" s="87"/>
      <c r="RU72" s="87"/>
      <c r="RV72" s="87"/>
      <c r="RW72" s="87"/>
      <c r="RX72" s="87"/>
      <c r="RY72" s="87"/>
      <c r="RZ72" s="87"/>
      <c r="SF72" s="87"/>
      <c r="SG72" s="87"/>
      <c r="SH72" s="87"/>
      <c r="SI72" s="87"/>
      <c r="SJ72" s="87"/>
      <c r="SK72" s="87"/>
      <c r="SL72" s="87"/>
      <c r="SM72" s="87"/>
      <c r="SN72" s="87"/>
      <c r="SO72" s="87"/>
      <c r="SU72" s="87"/>
      <c r="SV72" s="87"/>
      <c r="SW72" s="87"/>
      <c r="SX72" s="87"/>
      <c r="SY72" s="87"/>
      <c r="SZ72" s="87"/>
      <c r="TA72" s="87"/>
      <c r="TB72" s="87"/>
      <c r="TC72" s="87"/>
      <c r="TD72" s="87"/>
      <c r="TJ72" s="87"/>
      <c r="TK72" s="87"/>
      <c r="TL72" s="87"/>
      <c r="TM72" s="87"/>
      <c r="TN72" s="87"/>
      <c r="TO72" s="87"/>
      <c r="TP72" s="87"/>
      <c r="TQ72" s="87"/>
      <c r="TR72" s="87"/>
      <c r="TS72" s="87"/>
      <c r="TY72" s="87"/>
      <c r="TZ72" s="87"/>
      <c r="UA72" s="87"/>
      <c r="UB72" s="87"/>
      <c r="UC72" s="87"/>
      <c r="UD72" s="87"/>
      <c r="UE72" s="87"/>
      <c r="UF72" s="87"/>
      <c r="UG72" s="87"/>
      <c r="UH72" s="87"/>
      <c r="UN72" s="87"/>
      <c r="UO72" s="87"/>
      <c r="UP72" s="87"/>
      <c r="UQ72" s="87"/>
      <c r="UR72" s="87"/>
      <c r="US72" s="87"/>
      <c r="UT72" s="87"/>
      <c r="UU72" s="87"/>
      <c r="UV72" s="87"/>
      <c r="UW72" s="87"/>
      <c r="VC72" s="87"/>
      <c r="VD72" s="87"/>
      <c r="VE72" s="87"/>
      <c r="VF72" s="87"/>
      <c r="VG72" s="87"/>
      <c r="VH72" s="87"/>
      <c r="VI72" s="87"/>
      <c r="VJ72" s="87"/>
      <c r="VK72" s="87"/>
      <c r="VL72" s="87"/>
      <c r="VR72" s="87"/>
      <c r="VS72" s="87"/>
      <c r="VT72" s="87"/>
      <c r="VU72" s="87"/>
      <c r="VV72" s="87"/>
      <c r="VW72" s="87"/>
      <c r="VX72" s="87"/>
      <c r="VY72" s="87"/>
      <c r="VZ72" s="87"/>
      <c r="WA72" s="87"/>
      <c r="WG72" s="87"/>
      <c r="WH72" s="87"/>
      <c r="WI72" s="87"/>
      <c r="WJ72" s="87"/>
      <c r="WK72" s="87"/>
      <c r="WL72" s="87"/>
      <c r="WM72" s="87"/>
      <c r="WN72" s="87"/>
      <c r="WO72" s="87"/>
      <c r="WP72" s="87"/>
      <c r="WV72" s="87"/>
      <c r="WW72" s="87"/>
      <c r="WX72" s="87"/>
      <c r="WY72" s="87"/>
      <c r="WZ72" s="87"/>
      <c r="XA72" s="87"/>
      <c r="XB72" s="87"/>
      <c r="XC72" s="87"/>
      <c r="XD72" s="87"/>
      <c r="XE72" s="87"/>
      <c r="XK72" s="87"/>
      <c r="XL72" s="87"/>
      <c r="XM72" s="87"/>
      <c r="XN72" s="87"/>
      <c r="XO72" s="87"/>
      <c r="XP72" s="87"/>
      <c r="XQ72" s="87"/>
      <c r="XR72" s="87"/>
      <c r="XS72" s="87"/>
      <c r="XT72" s="87"/>
      <c r="XZ72" s="87"/>
      <c r="YA72" s="87"/>
      <c r="YB72" s="87"/>
      <c r="YC72" s="87"/>
      <c r="YD72" s="87"/>
      <c r="YE72" s="87"/>
      <c r="YF72" s="87"/>
      <c r="YG72" s="87"/>
      <c r="YH72" s="87"/>
      <c r="YI72" s="87"/>
      <c r="YO72" s="87"/>
      <c r="YP72" s="87"/>
      <c r="YQ72" s="87"/>
      <c r="YR72" s="87"/>
      <c r="YS72" s="87"/>
      <c r="YT72" s="87"/>
      <c r="YU72" s="87"/>
      <c r="YV72" s="87"/>
      <c r="YW72" s="87"/>
      <c r="YX72" s="87"/>
      <c r="ZD72" s="87"/>
      <c r="ZE72" s="87"/>
      <c r="ZF72" s="87"/>
      <c r="ZG72" s="87"/>
      <c r="ZH72" s="87"/>
      <c r="ZI72" s="87"/>
      <c r="ZJ72" s="87"/>
      <c r="ZK72" s="87"/>
      <c r="ZL72" s="87"/>
      <c r="ZM72" s="87"/>
      <c r="ZS72" s="87"/>
      <c r="ZT72" s="87"/>
      <c r="ZU72" s="87"/>
      <c r="ZV72" s="87"/>
      <c r="ZW72" s="87"/>
      <c r="ZX72" s="87"/>
      <c r="ZY72" s="87"/>
      <c r="ZZ72" s="87"/>
      <c r="AAA72" s="87"/>
      <c r="AAB72" s="87"/>
      <c r="AAH72" s="87"/>
      <c r="AAI72" s="87"/>
      <c r="AAJ72" s="87"/>
      <c r="AAK72" s="87"/>
      <c r="AAL72" s="87"/>
      <c r="AAM72" s="87"/>
      <c r="AAN72" s="87"/>
      <c r="AAO72" s="87"/>
      <c r="AAP72" s="87"/>
      <c r="AAQ72" s="87"/>
      <c r="AAW72" s="87"/>
      <c r="AAX72" s="87"/>
      <c r="AAY72" s="87"/>
      <c r="AAZ72" s="87"/>
      <c r="ABA72" s="87"/>
      <c r="ABB72" s="87"/>
      <c r="ABC72" s="87"/>
      <c r="ABD72" s="87"/>
      <c r="ABE72" s="87"/>
      <c r="ABF72" s="87"/>
      <c r="ABL72" s="87"/>
      <c r="ABM72" s="87"/>
      <c r="ABN72" s="87"/>
      <c r="ABO72" s="87"/>
      <c r="ABP72" s="87"/>
      <c r="ABQ72" s="87"/>
      <c r="ABR72" s="87"/>
      <c r="ABS72" s="87"/>
      <c r="ABT72" s="87"/>
      <c r="ABU72" s="87"/>
      <c r="ACA72" s="87"/>
      <c r="ACB72" s="87"/>
      <c r="ACC72" s="87"/>
      <c r="ACD72" s="87"/>
      <c r="ACE72" s="87"/>
      <c r="ACF72" s="87"/>
      <c r="ACG72" s="87"/>
      <c r="ACH72" s="87"/>
      <c r="ACI72" s="87"/>
      <c r="ACJ72" s="87"/>
      <c r="ACP72" s="87"/>
      <c r="ACQ72" s="87"/>
      <c r="ACR72" s="87"/>
      <c r="ACS72" s="87"/>
      <c r="ACT72" s="87"/>
      <c r="ACU72" s="87"/>
      <c r="ACV72" s="87"/>
      <c r="ACW72" s="87"/>
      <c r="ACX72" s="87"/>
      <c r="ACY72" s="87"/>
      <c r="ADE72" s="87"/>
      <c r="ADF72" s="87"/>
      <c r="ADG72" s="87"/>
      <c r="ADH72" s="87"/>
      <c r="ADI72" s="87"/>
      <c r="ADJ72" s="87"/>
      <c r="ADK72" s="87"/>
      <c r="ADL72" s="87"/>
      <c r="ADM72" s="87"/>
      <c r="ADN72" s="87"/>
      <c r="ADT72" s="87"/>
      <c r="ADU72" s="87"/>
      <c r="ADV72" s="87"/>
      <c r="ADW72" s="87"/>
      <c r="ADX72" s="87"/>
      <c r="ADY72" s="87"/>
      <c r="ADZ72" s="87"/>
      <c r="AEA72" s="87"/>
      <c r="AEB72" s="87"/>
      <c r="AEC72" s="87"/>
      <c r="AEI72" s="87"/>
      <c r="AEJ72" s="87"/>
      <c r="AEK72" s="87"/>
      <c r="AEL72" s="87"/>
      <c r="AEM72" s="87"/>
      <c r="AEN72" s="87"/>
      <c r="AEO72" s="87"/>
      <c r="AEP72" s="87"/>
      <c r="AEQ72" s="87"/>
      <c r="AER72" s="87"/>
      <c r="AEX72" s="87"/>
      <c r="AEY72" s="87"/>
      <c r="AEZ72" s="87"/>
      <c r="AFA72" s="87"/>
      <c r="AFB72" s="87"/>
      <c r="AFC72" s="87"/>
      <c r="AFD72" s="87"/>
      <c r="AFE72" s="87"/>
      <c r="AFF72" s="87"/>
      <c r="AFG72" s="87"/>
      <c r="AFM72" s="87"/>
      <c r="AFN72" s="87"/>
      <c r="AFO72" s="87"/>
      <c r="AFP72" s="87"/>
      <c r="AFQ72" s="87"/>
      <c r="AFR72" s="87"/>
      <c r="AFS72" s="87"/>
      <c r="AFT72" s="87"/>
      <c r="AFU72" s="87"/>
      <c r="AFV72" s="87"/>
      <c r="AGB72" s="87"/>
      <c r="AGC72" s="87"/>
      <c r="AGD72" s="87"/>
      <c r="AGE72" s="87"/>
      <c r="AGF72" s="87"/>
      <c r="AGG72" s="87"/>
      <c r="AGH72" s="87"/>
      <c r="AGI72" s="87"/>
      <c r="AGJ72" s="87"/>
      <c r="AGK72" s="87"/>
      <c r="AGQ72" s="87"/>
      <c r="AGR72" s="87"/>
      <c r="AGS72" s="87"/>
      <c r="AGT72" s="87"/>
      <c r="AGU72" s="87"/>
      <c r="AGV72" s="87"/>
      <c r="AGW72" s="87"/>
      <c r="AGX72" s="87"/>
      <c r="AGY72" s="87"/>
      <c r="AGZ72" s="87"/>
      <c r="AHF72" s="87"/>
      <c r="AHG72" s="87"/>
      <c r="AHH72" s="87"/>
      <c r="AHI72" s="87"/>
      <c r="AHJ72" s="87"/>
      <c r="AHK72" s="87"/>
      <c r="AHL72" s="87"/>
      <c r="AHM72" s="87"/>
      <c r="AHN72" s="87"/>
      <c r="AHO72" s="87"/>
      <c r="AHU72" s="87"/>
      <c r="AHV72" s="87"/>
      <c r="AHW72" s="87"/>
      <c r="AHX72" s="87"/>
      <c r="AHY72" s="87"/>
      <c r="AHZ72" s="87"/>
      <c r="AIA72" s="87"/>
      <c r="AIB72" s="87"/>
      <c r="AIC72" s="87"/>
      <c r="AID72" s="87"/>
      <c r="AIJ72" s="87"/>
      <c r="AIK72" s="87"/>
      <c r="AIL72" s="87"/>
      <c r="AIM72" s="87"/>
      <c r="AIN72" s="87"/>
      <c r="AIO72" s="87"/>
      <c r="AIP72" s="87"/>
      <c r="AIQ72" s="87"/>
      <c r="AIR72" s="87"/>
      <c r="AIS72" s="87"/>
      <c r="AIY72" s="87"/>
      <c r="AIZ72" s="87"/>
      <c r="AJA72" s="87"/>
      <c r="AJB72" s="87"/>
      <c r="AJC72" s="87"/>
      <c r="AJD72" s="87"/>
      <c r="AJE72" s="87"/>
      <c r="AJF72" s="87"/>
      <c r="AJG72" s="87"/>
      <c r="AJH72" s="87"/>
      <c r="AJN72" s="87"/>
      <c r="AJO72" s="87"/>
      <c r="AJP72" s="87"/>
      <c r="AJQ72" s="87"/>
      <c r="AJR72" s="87"/>
      <c r="AJS72" s="87"/>
      <c r="AJT72" s="87"/>
      <c r="AJU72" s="87"/>
      <c r="AJV72" s="87"/>
      <c r="AJW72" s="87"/>
      <c r="AKC72" s="87"/>
      <c r="AKD72" s="87"/>
      <c r="AKE72" s="87"/>
      <c r="AKF72" s="87"/>
      <c r="AKG72" s="87"/>
      <c r="AKH72" s="87"/>
      <c r="AKI72" s="87"/>
      <c r="AKJ72" s="87"/>
      <c r="AKK72" s="87"/>
      <c r="AKL72" s="87"/>
      <c r="AKR72" s="87"/>
      <c r="AKS72" s="87"/>
      <c r="AKT72" s="87"/>
      <c r="AKU72" s="87"/>
      <c r="AKV72" s="87"/>
      <c r="AKW72" s="87"/>
      <c r="AKX72" s="87"/>
      <c r="AKY72" s="87"/>
      <c r="AKZ72" s="87"/>
      <c r="ALA72" s="87"/>
      <c r="ALG72" s="87"/>
      <c r="ALH72" s="87"/>
      <c r="ALI72" s="87"/>
      <c r="ALJ72" s="87"/>
      <c r="ALK72" s="87"/>
      <c r="ALL72" s="87"/>
      <c r="ALM72" s="87"/>
      <c r="ALN72" s="87"/>
      <c r="ALO72" s="87"/>
      <c r="ALP72" s="87"/>
      <c r="ALV72" s="87"/>
      <c r="ALW72" s="87"/>
      <c r="ALX72" s="87"/>
      <c r="ALY72" s="87"/>
      <c r="ALZ72" s="87"/>
      <c r="AMA72" s="87"/>
      <c r="AMB72" s="87"/>
      <c r="AMC72" s="87"/>
      <c r="AMD72" s="87"/>
      <c r="AME72" s="87"/>
      <c r="AMK72" s="87"/>
      <c r="AML72" s="87"/>
      <c r="AMM72" s="87"/>
      <c r="AMN72" s="87"/>
      <c r="AMO72" s="87"/>
      <c r="AMP72" s="87"/>
      <c r="AMQ72" s="87"/>
      <c r="AMR72" s="87"/>
      <c r="AMS72" s="87"/>
      <c r="AMT72" s="87"/>
      <c r="AMZ72" s="87"/>
      <c r="ANA72" s="87"/>
      <c r="ANB72" s="87"/>
      <c r="ANC72" s="87"/>
      <c r="AND72" s="87"/>
      <c r="ANE72" s="87"/>
      <c r="ANF72" s="87"/>
      <c r="ANG72" s="87"/>
      <c r="ANH72" s="87"/>
      <c r="ANI72" s="87"/>
      <c r="ANO72" s="87"/>
      <c r="ANP72" s="87"/>
      <c r="ANQ72" s="87"/>
      <c r="ANR72" s="87"/>
      <c r="ANS72" s="87"/>
      <c r="ANT72" s="87"/>
      <c r="ANU72" s="87"/>
      <c r="ANV72" s="87"/>
      <c r="ANW72" s="87"/>
      <c r="ANX72" s="87"/>
      <c r="AOD72" s="87"/>
      <c r="AOE72" s="87"/>
      <c r="AOF72" s="87"/>
      <c r="AOG72" s="87"/>
      <c r="AOH72" s="87"/>
      <c r="AOI72" s="87"/>
      <c r="AOJ72" s="87"/>
      <c r="AOK72" s="87"/>
      <c r="AOL72" s="87"/>
      <c r="AOM72" s="87"/>
      <c r="AOS72" s="87"/>
      <c r="AOT72" s="87"/>
      <c r="AOU72" s="87"/>
      <c r="AOV72" s="87"/>
      <c r="AOW72" s="87"/>
      <c r="AOX72" s="87"/>
      <c r="AOY72" s="87"/>
      <c r="AOZ72" s="87"/>
      <c r="APA72" s="87"/>
      <c r="APB72" s="87"/>
      <c r="APH72" s="87"/>
      <c r="API72" s="87"/>
      <c r="APJ72" s="87"/>
      <c r="APK72" s="87"/>
      <c r="APL72" s="87"/>
      <c r="APM72" s="87"/>
      <c r="APN72" s="87"/>
      <c r="APO72" s="87"/>
      <c r="APP72" s="87"/>
      <c r="APQ72" s="87"/>
      <c r="APW72" s="87"/>
      <c r="APX72" s="87"/>
      <c r="APY72" s="87"/>
      <c r="APZ72" s="87"/>
      <c r="AQA72" s="87"/>
      <c r="AQB72" s="87"/>
      <c r="AQC72" s="87"/>
      <c r="AQD72" s="87"/>
      <c r="AQE72" s="87"/>
      <c r="AQF72" s="87"/>
      <c r="AQL72" s="87"/>
      <c r="AQM72" s="87"/>
      <c r="AQN72" s="87"/>
      <c r="AQO72" s="87"/>
      <c r="AQP72" s="87"/>
      <c r="AQQ72" s="87"/>
      <c r="AQR72" s="87"/>
      <c r="AQS72" s="87"/>
      <c r="AQT72" s="87"/>
      <c r="AQU72" s="87"/>
      <c r="ARA72" s="87"/>
      <c r="ARB72" s="87"/>
      <c r="ARC72" s="87"/>
      <c r="ARD72" s="87"/>
      <c r="ARE72" s="87"/>
      <c r="ARF72" s="87"/>
      <c r="ARG72" s="87"/>
      <c r="ARH72" s="87"/>
      <c r="ARI72" s="87"/>
      <c r="ARJ72" s="87"/>
      <c r="ARP72" s="87"/>
      <c r="ARQ72" s="87"/>
      <c r="ARR72" s="87"/>
      <c r="ARS72" s="87"/>
      <c r="ART72" s="87"/>
      <c r="ARU72" s="87"/>
      <c r="ARV72" s="87"/>
      <c r="ARW72" s="87"/>
      <c r="ARX72" s="87"/>
      <c r="ARY72" s="87"/>
      <c r="ASE72" s="87"/>
      <c r="ASF72" s="87"/>
      <c r="ASG72" s="87"/>
      <c r="ASH72" s="87"/>
      <c r="ASI72" s="87"/>
      <c r="ASJ72" s="87"/>
      <c r="ASK72" s="87"/>
      <c r="ASL72" s="87"/>
      <c r="ASM72" s="87"/>
      <c r="ASN72" s="87"/>
      <c r="AST72" s="87"/>
      <c r="ASU72" s="87"/>
      <c r="ASV72" s="87"/>
      <c r="ASW72" s="87"/>
      <c r="ASX72" s="87"/>
      <c r="ASY72" s="87"/>
      <c r="ASZ72" s="87"/>
      <c r="ATA72" s="87"/>
      <c r="ATB72" s="87"/>
      <c r="ATC72" s="87"/>
      <c r="ATI72" s="87"/>
      <c r="ATJ72" s="87"/>
      <c r="ATK72" s="87"/>
      <c r="ATL72" s="87"/>
      <c r="ATM72" s="87"/>
      <c r="ATN72" s="87"/>
      <c r="ATO72" s="87"/>
      <c r="ATP72" s="87"/>
      <c r="ATQ72" s="87"/>
      <c r="ATR72" s="87"/>
      <c r="ATX72" s="87"/>
      <c r="ATY72" s="87"/>
      <c r="ATZ72" s="87"/>
      <c r="AUA72" s="87"/>
      <c r="AUB72" s="87"/>
      <c r="AUC72" s="87"/>
      <c r="AUD72" s="87"/>
      <c r="AUE72" s="87"/>
      <c r="AUF72" s="87"/>
      <c r="AUG72" s="87"/>
      <c r="AUM72" s="87"/>
      <c r="AUN72" s="87"/>
      <c r="AUO72" s="87"/>
      <c r="AUP72" s="87"/>
      <c r="AUQ72" s="87"/>
      <c r="AUR72" s="87"/>
      <c r="AUS72" s="87"/>
      <c r="AUT72" s="87"/>
      <c r="AUU72" s="87"/>
      <c r="AUV72" s="87"/>
      <c r="AVB72" s="87"/>
      <c r="AVC72" s="87"/>
      <c r="AVD72" s="87"/>
      <c r="AVE72" s="87"/>
      <c r="AVF72" s="87"/>
      <c r="AVG72" s="87"/>
      <c r="AVH72" s="87"/>
      <c r="AVI72" s="87"/>
      <c r="AVJ72" s="87"/>
      <c r="AVK72" s="87"/>
      <c r="AVQ72" s="87"/>
      <c r="AVR72" s="87"/>
      <c r="AVS72" s="87"/>
      <c r="AVT72" s="87"/>
      <c r="AVU72" s="87"/>
      <c r="AVV72" s="87"/>
      <c r="AVW72" s="87"/>
      <c r="AVX72" s="87"/>
      <c r="AVY72" s="87"/>
      <c r="AVZ72" s="87"/>
      <c r="AWF72" s="87"/>
      <c r="AWG72" s="87"/>
      <c r="AWH72" s="87"/>
      <c r="AWI72" s="87"/>
      <c r="AWJ72" s="87"/>
      <c r="AWK72" s="87"/>
      <c r="AWL72" s="87"/>
      <c r="AWM72" s="87"/>
      <c r="AWN72" s="87"/>
      <c r="AWO72" s="87"/>
      <c r="AWU72" s="87"/>
      <c r="AWV72" s="87"/>
      <c r="AWW72" s="87"/>
      <c r="AWX72" s="87"/>
      <c r="AWY72" s="87"/>
      <c r="AWZ72" s="87"/>
      <c r="AXA72" s="87"/>
      <c r="AXB72" s="87"/>
      <c r="AXC72" s="87"/>
      <c r="AXD72" s="87"/>
      <c r="AXJ72" s="87"/>
      <c r="AXK72" s="87"/>
      <c r="AXL72" s="87"/>
      <c r="AXM72" s="87"/>
      <c r="AXN72" s="87"/>
      <c r="AXO72" s="87"/>
      <c r="AXP72" s="87"/>
      <c r="AXQ72" s="87"/>
      <c r="AXR72" s="87"/>
      <c r="AXS72" s="87"/>
      <c r="AXY72" s="87"/>
      <c r="AXZ72" s="87"/>
      <c r="AYA72" s="87"/>
      <c r="AYB72" s="87"/>
      <c r="AYC72" s="87"/>
      <c r="AYD72" s="87"/>
      <c r="AYE72" s="87"/>
      <c r="AYF72" s="87"/>
      <c r="AYG72" s="87"/>
      <c r="AYH72" s="87"/>
      <c r="AYN72" s="87"/>
      <c r="AYO72" s="87"/>
      <c r="AYP72" s="87"/>
      <c r="AYQ72" s="87"/>
      <c r="AYR72" s="87"/>
      <c r="AYS72" s="87"/>
      <c r="AYT72" s="87"/>
      <c r="AYU72" s="87"/>
      <c r="AYV72" s="87"/>
      <c r="AYW72" s="87"/>
      <c r="AZC72" s="87"/>
      <c r="AZD72" s="87"/>
      <c r="AZE72" s="87"/>
      <c r="AZF72" s="87"/>
      <c r="AZG72" s="87"/>
      <c r="AZH72" s="87"/>
      <c r="AZI72" s="87"/>
      <c r="AZJ72" s="87"/>
      <c r="AZK72" s="87"/>
      <c r="AZL72" s="87"/>
      <c r="AZR72" s="87"/>
      <c r="AZS72" s="87"/>
      <c r="AZT72" s="87"/>
      <c r="AZU72" s="87"/>
      <c r="AZV72" s="87"/>
      <c r="AZW72" s="87"/>
      <c r="AZX72" s="87"/>
      <c r="AZY72" s="87"/>
      <c r="AZZ72" s="87"/>
      <c r="BAA72" s="87"/>
      <c r="BAG72" s="87"/>
      <c r="BAH72" s="87"/>
      <c r="BAI72" s="87"/>
      <c r="BAJ72" s="87"/>
      <c r="BAK72" s="87"/>
      <c r="BAL72" s="87"/>
      <c r="BAM72" s="87"/>
      <c r="BAN72" s="87"/>
      <c r="BAO72" s="87"/>
      <c r="BAP72" s="87"/>
      <c r="BAV72" s="87"/>
      <c r="BAW72" s="87"/>
      <c r="BAX72" s="87"/>
      <c r="BAY72" s="87"/>
      <c r="BAZ72" s="87"/>
      <c r="BBA72" s="87"/>
      <c r="BBB72" s="87"/>
      <c r="BBC72" s="87"/>
      <c r="BBD72" s="87"/>
      <c r="BBE72" s="87"/>
      <c r="BBK72" s="87"/>
      <c r="BBL72" s="87"/>
      <c r="BBM72" s="87"/>
      <c r="BBN72" s="87"/>
      <c r="BBO72" s="87"/>
      <c r="BBP72" s="87"/>
      <c r="BBQ72" s="87"/>
      <c r="BBR72" s="87"/>
      <c r="BBS72" s="87"/>
      <c r="BBT72" s="87"/>
      <c r="BBZ72" s="87"/>
      <c r="BCA72" s="87"/>
      <c r="BCB72" s="87"/>
      <c r="BCC72" s="87"/>
      <c r="BCD72" s="87"/>
      <c r="BCE72" s="87"/>
      <c r="BCF72" s="87"/>
      <c r="BCG72" s="87"/>
      <c r="BCH72" s="87"/>
      <c r="BCI72" s="87"/>
      <c r="BCO72" s="87"/>
      <c r="BCP72" s="87"/>
      <c r="BCQ72" s="87"/>
      <c r="BCR72" s="87"/>
      <c r="BCS72" s="87"/>
      <c r="BCT72" s="87"/>
      <c r="BCU72" s="87"/>
      <c r="BCV72" s="87"/>
      <c r="BCW72" s="87"/>
      <c r="BCX72" s="87"/>
      <c r="BDD72" s="87"/>
      <c r="BDE72" s="87"/>
      <c r="BDF72" s="87"/>
      <c r="BDG72" s="87"/>
      <c r="BDH72" s="87"/>
      <c r="BDI72" s="87"/>
      <c r="BDJ72" s="87"/>
      <c r="BDK72" s="87"/>
      <c r="BDL72" s="87"/>
      <c r="BDM72" s="87"/>
      <c r="BDS72" s="87"/>
      <c r="BDT72" s="87"/>
      <c r="BDU72" s="87"/>
      <c r="BDV72" s="87"/>
      <c r="BDW72" s="87"/>
      <c r="BDX72" s="87"/>
      <c r="BDY72" s="87"/>
      <c r="BDZ72" s="87"/>
      <c r="BEA72" s="87"/>
      <c r="BEB72" s="87"/>
      <c r="BEH72" s="87"/>
      <c r="BEI72" s="87"/>
      <c r="BEJ72" s="87"/>
      <c r="BEK72" s="87"/>
      <c r="BEL72" s="87"/>
      <c r="BEM72" s="87"/>
      <c r="BEN72" s="87"/>
      <c r="BEO72" s="87"/>
      <c r="BEP72" s="87"/>
      <c r="BEQ72" s="87"/>
      <c r="BEW72" s="87"/>
      <c r="BEX72" s="87"/>
      <c r="BEY72" s="87"/>
      <c r="BEZ72" s="87"/>
      <c r="BFA72" s="87"/>
      <c r="BFB72" s="87"/>
      <c r="BFC72" s="87"/>
      <c r="BFD72" s="87"/>
      <c r="BFE72" s="87"/>
      <c r="BFF72" s="87"/>
      <c r="BFL72" s="87"/>
      <c r="BFM72" s="87"/>
      <c r="BFN72" s="87"/>
      <c r="BFO72" s="87"/>
      <c r="BFP72" s="87"/>
      <c r="BFQ72" s="87"/>
      <c r="BFR72" s="87"/>
      <c r="BFS72" s="87"/>
      <c r="BFT72" s="87"/>
      <c r="BFU72" s="87"/>
      <c r="BGA72" s="87"/>
      <c r="BGB72" s="87"/>
      <c r="BGC72" s="87"/>
      <c r="BGD72" s="87"/>
      <c r="BGE72" s="87"/>
      <c r="BGF72" s="87"/>
      <c r="BGG72" s="87"/>
      <c r="BGH72" s="87"/>
      <c r="BGI72" s="87"/>
      <c r="BGJ72" s="87"/>
      <c r="BGP72" s="87"/>
      <c r="BGQ72" s="87"/>
      <c r="BGR72" s="87"/>
      <c r="BGS72" s="87"/>
      <c r="BGT72" s="87"/>
      <c r="BGU72" s="87"/>
      <c r="BGV72" s="87"/>
      <c r="BGW72" s="87"/>
      <c r="BGX72" s="87"/>
      <c r="BGY72" s="87"/>
      <c r="BHE72" s="87"/>
      <c r="BHF72" s="87"/>
      <c r="BHG72" s="87"/>
      <c r="BHH72" s="87"/>
      <c r="BHI72" s="87"/>
      <c r="BHJ72" s="87"/>
      <c r="BHK72" s="87"/>
      <c r="BHL72" s="87"/>
      <c r="BHM72" s="87"/>
      <c r="BHN72" s="87"/>
      <c r="BHT72" s="87"/>
      <c r="BHU72" s="87"/>
      <c r="BHV72" s="87"/>
      <c r="BHW72" s="87"/>
      <c r="BHX72" s="87"/>
      <c r="BHY72" s="87"/>
      <c r="BHZ72" s="87"/>
      <c r="BIA72" s="87"/>
      <c r="BIB72" s="87"/>
      <c r="BIC72" s="87"/>
      <c r="BII72" s="87"/>
      <c r="BIJ72" s="87"/>
      <c r="BIK72" s="87"/>
      <c r="BIL72" s="87"/>
      <c r="BIM72" s="87"/>
      <c r="BIN72" s="87"/>
      <c r="BIO72" s="87"/>
      <c r="BIP72" s="87"/>
      <c r="BIQ72" s="87"/>
      <c r="BIR72" s="87"/>
      <c r="BIX72" s="87"/>
      <c r="BIY72" s="87"/>
      <c r="BIZ72" s="87"/>
      <c r="BJA72" s="87"/>
      <c r="BJB72" s="87"/>
      <c r="BJC72" s="87"/>
      <c r="BJD72" s="87"/>
      <c r="BJE72" s="87"/>
      <c r="BJF72" s="87"/>
      <c r="BJG72" s="87"/>
      <c r="BJM72" s="87"/>
      <c r="BJN72" s="87"/>
      <c r="BJO72" s="87"/>
      <c r="BJP72" s="87"/>
      <c r="BJQ72" s="87"/>
      <c r="BJR72" s="87"/>
      <c r="BJS72" s="87"/>
      <c r="BJT72" s="87"/>
      <c r="BJU72" s="87"/>
      <c r="BJV72" s="87"/>
      <c r="BKB72" s="87"/>
      <c r="BKC72" s="87"/>
      <c r="BKD72" s="87"/>
      <c r="BKE72" s="87"/>
      <c r="BKF72" s="87"/>
      <c r="BKG72" s="87"/>
      <c r="BKH72" s="87"/>
      <c r="BKI72" s="87"/>
      <c r="BKJ72" s="87"/>
      <c r="BKK72" s="87"/>
      <c r="BKQ72" s="87"/>
      <c r="BKR72" s="87"/>
      <c r="BKS72" s="87"/>
      <c r="BKT72" s="87"/>
      <c r="BKU72" s="87"/>
      <c r="BKV72" s="87"/>
      <c r="BKW72" s="87"/>
      <c r="BKX72" s="87"/>
      <c r="BKY72" s="87"/>
      <c r="BKZ72" s="87"/>
      <c r="BLF72" s="87"/>
      <c r="BLG72" s="87"/>
      <c r="BLH72" s="87"/>
      <c r="BLI72" s="87"/>
      <c r="BLJ72" s="87"/>
      <c r="BLK72" s="87"/>
      <c r="BLL72" s="87"/>
      <c r="BLM72" s="87"/>
      <c r="BLN72" s="87"/>
      <c r="BLO72" s="87"/>
      <c r="BLU72" s="87"/>
      <c r="BLV72" s="87"/>
      <c r="BLW72" s="87"/>
      <c r="BLX72" s="87"/>
      <c r="BLY72" s="87"/>
      <c r="BLZ72" s="87"/>
      <c r="BMA72" s="87"/>
      <c r="BMB72" s="87"/>
      <c r="BMC72" s="87"/>
      <c r="BMD72" s="87"/>
      <c r="BMJ72" s="87"/>
      <c r="BMK72" s="87"/>
      <c r="BML72" s="87"/>
      <c r="BMM72" s="87"/>
      <c r="BMN72" s="87"/>
      <c r="BMO72" s="87"/>
      <c r="BMP72" s="87"/>
      <c r="BMQ72" s="87"/>
      <c r="BMR72" s="87"/>
      <c r="BMS72" s="87"/>
      <c r="BMY72" s="87"/>
      <c r="BMZ72" s="87"/>
      <c r="BNA72" s="87"/>
      <c r="BNB72" s="87"/>
      <c r="BNC72" s="87"/>
      <c r="BND72" s="87"/>
      <c r="BNE72" s="87"/>
      <c r="BNF72" s="87"/>
      <c r="BNG72" s="87"/>
      <c r="BNH72" s="87"/>
      <c r="BNN72" s="87"/>
      <c r="BNO72" s="87"/>
      <c r="BNP72" s="87"/>
      <c r="BNQ72" s="87"/>
      <c r="BNR72" s="87"/>
      <c r="BNS72" s="87"/>
      <c r="BNT72" s="87"/>
      <c r="BNU72" s="87"/>
      <c r="BNV72" s="87"/>
      <c r="BNW72" s="87"/>
      <c r="BOC72" s="87"/>
      <c r="BOD72" s="87"/>
      <c r="BOE72" s="87"/>
      <c r="BOF72" s="87"/>
      <c r="BOG72" s="87"/>
      <c r="BOH72" s="87"/>
      <c r="BOI72" s="87"/>
      <c r="BOJ72" s="87"/>
      <c r="BOK72" s="87"/>
      <c r="BOL72" s="87"/>
      <c r="BOR72" s="87"/>
      <c r="BOS72" s="87"/>
      <c r="BOT72" s="87"/>
      <c r="BOU72" s="87"/>
      <c r="BOV72" s="87"/>
      <c r="BOW72" s="87"/>
      <c r="BOX72" s="87"/>
      <c r="BOY72" s="87"/>
      <c r="BOZ72" s="87"/>
      <c r="BPA72" s="87"/>
      <c r="BPG72" s="87"/>
      <c r="BPH72" s="87"/>
      <c r="BPI72" s="87"/>
      <c r="BPJ72" s="87"/>
      <c r="BPK72" s="87"/>
      <c r="BPL72" s="87"/>
      <c r="BPM72" s="87"/>
      <c r="BPN72" s="87"/>
      <c r="BPO72" s="87"/>
      <c r="BPP72" s="87"/>
      <c r="BPV72" s="87"/>
      <c r="BPW72" s="87"/>
      <c r="BPX72" s="87"/>
      <c r="BPY72" s="87"/>
      <c r="BPZ72" s="87"/>
      <c r="BQA72" s="87"/>
      <c r="BQB72" s="87"/>
      <c r="BQC72" s="87"/>
      <c r="BQD72" s="87"/>
      <c r="BQE72" s="87"/>
      <c r="BQK72" s="87"/>
      <c r="BQL72" s="87"/>
      <c r="BQM72" s="87"/>
      <c r="BQN72" s="87"/>
      <c r="BQO72" s="87"/>
      <c r="BQP72" s="87"/>
      <c r="BQQ72" s="87"/>
      <c r="BQR72" s="87"/>
      <c r="BQS72" s="87"/>
      <c r="BQT72" s="87"/>
      <c r="BQZ72" s="87"/>
      <c r="BRA72" s="87"/>
      <c r="BRB72" s="87"/>
      <c r="BRC72" s="87"/>
      <c r="BRD72" s="87"/>
      <c r="BRE72" s="87"/>
      <c r="BRF72" s="87"/>
      <c r="BRG72" s="87"/>
      <c r="BRH72" s="87"/>
      <c r="BRI72" s="87"/>
      <c r="BRO72" s="87"/>
      <c r="BRP72" s="87"/>
      <c r="BRQ72" s="87"/>
      <c r="BRR72" s="87"/>
      <c r="BRS72" s="87"/>
      <c r="BRT72" s="87"/>
      <c r="BRU72" s="87"/>
      <c r="BRV72" s="87"/>
      <c r="BRW72" s="87"/>
      <c r="BRX72" s="87"/>
      <c r="BSD72" s="87"/>
      <c r="BSE72" s="87"/>
      <c r="BSF72" s="87"/>
      <c r="BSG72" s="87"/>
      <c r="BSH72" s="87"/>
      <c r="BSI72" s="87"/>
      <c r="BSJ72" s="87"/>
      <c r="BSK72" s="87"/>
      <c r="BSL72" s="87"/>
      <c r="BSM72" s="87"/>
      <c r="BSS72" s="87"/>
      <c r="BST72" s="87"/>
      <c r="BSU72" s="87"/>
      <c r="BSV72" s="87"/>
      <c r="BSW72" s="87"/>
      <c r="BSX72" s="87"/>
      <c r="BSY72" s="87"/>
      <c r="BSZ72" s="87"/>
      <c r="BTA72" s="87"/>
      <c r="BTB72" s="87"/>
      <c r="BTH72" s="87"/>
      <c r="BTI72" s="87"/>
      <c r="BTJ72" s="87"/>
      <c r="BTK72" s="87"/>
      <c r="BTL72" s="87"/>
      <c r="BTM72" s="87"/>
      <c r="BTN72" s="87"/>
      <c r="BTO72" s="87"/>
      <c r="BTP72" s="87"/>
      <c r="BTQ72" s="87"/>
      <c r="BTW72" s="87"/>
      <c r="BTX72" s="87"/>
      <c r="BTY72" s="87"/>
      <c r="BTZ72" s="87"/>
      <c r="BUA72" s="87"/>
      <c r="BUB72" s="87"/>
      <c r="BUC72" s="87"/>
      <c r="BUD72" s="87"/>
      <c r="BUE72" s="87"/>
      <c r="BUF72" s="87"/>
      <c r="BUL72" s="87"/>
      <c r="BUM72" s="87"/>
      <c r="BUN72" s="87"/>
      <c r="BUO72" s="87"/>
      <c r="BUP72" s="87"/>
      <c r="BUQ72" s="87"/>
      <c r="BUR72" s="87"/>
      <c r="BUS72" s="87"/>
      <c r="BUT72" s="87"/>
      <c r="BUU72" s="87"/>
      <c r="BVA72" s="87"/>
      <c r="BVB72" s="87"/>
      <c r="BVC72" s="87"/>
      <c r="BVD72" s="87"/>
      <c r="BVE72" s="87"/>
      <c r="BVF72" s="87"/>
      <c r="BVG72" s="87"/>
      <c r="BVH72" s="87"/>
      <c r="BVI72" s="87"/>
      <c r="BVJ72" s="87"/>
      <c r="BVP72" s="87"/>
      <c r="BVQ72" s="87"/>
      <c r="BVR72" s="87"/>
      <c r="BVS72" s="87"/>
      <c r="BVT72" s="87"/>
      <c r="BVU72" s="87"/>
      <c r="BVV72" s="87"/>
      <c r="BVW72" s="87"/>
      <c r="BVX72" s="87"/>
      <c r="BVY72" s="87"/>
      <c r="BWE72" s="87"/>
      <c r="BWF72" s="87"/>
      <c r="BWG72" s="87"/>
      <c r="BWH72" s="87"/>
      <c r="BWI72" s="87"/>
      <c r="BWJ72" s="87"/>
      <c r="BWK72" s="87"/>
      <c r="BWL72" s="87"/>
      <c r="BWM72" s="87"/>
      <c r="BWN72" s="87"/>
      <c r="BWT72" s="87"/>
      <c r="BWU72" s="87"/>
      <c r="BWV72" s="87"/>
      <c r="BWW72" s="87"/>
      <c r="BWX72" s="87"/>
      <c r="BWY72" s="87"/>
      <c r="BWZ72" s="87"/>
      <c r="BXA72" s="87"/>
      <c r="BXB72" s="87"/>
      <c r="BXC72" s="87"/>
      <c r="BXI72" s="87"/>
      <c r="BXJ72" s="87"/>
      <c r="BXK72" s="87"/>
      <c r="BXL72" s="87"/>
      <c r="BXM72" s="87"/>
      <c r="BXN72" s="87"/>
      <c r="BXO72" s="87"/>
      <c r="BXP72" s="87"/>
      <c r="BXQ72" s="87"/>
      <c r="BXR72" s="87"/>
      <c r="BXX72" s="87"/>
      <c r="BXY72" s="87"/>
      <c r="BXZ72" s="87"/>
      <c r="BYA72" s="87"/>
      <c r="BYB72" s="87"/>
      <c r="BYC72" s="87"/>
      <c r="BYD72" s="87"/>
      <c r="BYE72" s="87"/>
      <c r="BYF72" s="87"/>
      <c r="BYG72" s="87"/>
      <c r="BYM72" s="87"/>
      <c r="BYN72" s="87"/>
      <c r="BYO72" s="87"/>
      <c r="BYP72" s="87"/>
      <c r="BYQ72" s="87"/>
      <c r="BYR72" s="87"/>
      <c r="BYS72" s="87"/>
      <c r="BYT72" s="87"/>
      <c r="BYU72" s="87"/>
      <c r="BYV72" s="87"/>
      <c r="BZB72" s="87"/>
      <c r="BZC72" s="87"/>
      <c r="BZD72" s="87"/>
      <c r="BZE72" s="87"/>
      <c r="BZF72" s="87"/>
      <c r="BZG72" s="87"/>
      <c r="BZH72" s="87"/>
      <c r="BZI72" s="87"/>
      <c r="BZJ72" s="87"/>
      <c r="BZK72" s="87"/>
      <c r="BZQ72" s="87"/>
      <c r="BZR72" s="87"/>
      <c r="BZS72" s="87"/>
      <c r="BZT72" s="87"/>
      <c r="BZU72" s="87"/>
      <c r="BZV72" s="87"/>
      <c r="BZW72" s="87"/>
      <c r="BZX72" s="87"/>
      <c r="BZY72" s="87"/>
      <c r="BZZ72" s="87"/>
      <c r="CAF72" s="87"/>
      <c r="CAG72" s="87"/>
      <c r="CAH72" s="87"/>
      <c r="CAI72" s="87"/>
      <c r="CAJ72" s="87"/>
      <c r="CAK72" s="87"/>
      <c r="CAL72" s="87"/>
      <c r="CAM72" s="87"/>
      <c r="CAN72" s="87"/>
      <c r="CAO72" s="87"/>
      <c r="CAU72" s="87"/>
      <c r="CAV72" s="87"/>
      <c r="CAW72" s="87"/>
      <c r="CAX72" s="87"/>
      <c r="CAY72" s="87"/>
      <c r="CAZ72" s="87"/>
      <c r="CBA72" s="87"/>
      <c r="CBB72" s="87"/>
      <c r="CBC72" s="87"/>
      <c r="CBD72" s="87"/>
      <c r="CBJ72" s="87"/>
      <c r="CBK72" s="87"/>
      <c r="CBL72" s="87"/>
      <c r="CBM72" s="87"/>
      <c r="CBN72" s="87"/>
      <c r="CBO72" s="87"/>
      <c r="CBP72" s="87"/>
      <c r="CBQ72" s="87"/>
      <c r="CBR72" s="87"/>
      <c r="CBS72" s="87"/>
      <c r="CBY72" s="87"/>
      <c r="CBZ72" s="87"/>
      <c r="CCA72" s="87"/>
      <c r="CCB72" s="87"/>
      <c r="CCC72" s="87"/>
      <c r="CCD72" s="87"/>
      <c r="CCE72" s="87"/>
      <c r="CCF72" s="87"/>
      <c r="CCG72" s="87"/>
      <c r="CCH72" s="87"/>
      <c r="CCN72" s="87"/>
      <c r="CCO72" s="87"/>
      <c r="CCP72" s="87"/>
      <c r="CCQ72" s="87"/>
      <c r="CCR72" s="87"/>
      <c r="CCS72" s="87"/>
      <c r="CCT72" s="87"/>
      <c r="CCU72" s="87"/>
      <c r="CCV72" s="87"/>
      <c r="CCW72" s="87"/>
      <c r="CDC72" s="87"/>
      <c r="CDD72" s="87"/>
      <c r="CDE72" s="87"/>
      <c r="CDF72" s="87"/>
      <c r="CDG72" s="87"/>
      <c r="CDH72" s="87"/>
      <c r="CDI72" s="87"/>
      <c r="CDJ72" s="87"/>
      <c r="CDK72" s="87"/>
      <c r="CDL72" s="87"/>
      <c r="CDR72" s="87"/>
      <c r="CDS72" s="87"/>
      <c r="CDT72" s="87"/>
      <c r="CDU72" s="87"/>
      <c r="CDV72" s="87"/>
      <c r="CDW72" s="87"/>
      <c r="CDX72" s="87"/>
      <c r="CDY72" s="87"/>
      <c r="CDZ72" s="87"/>
      <c r="CEA72" s="87"/>
      <c r="CEG72" s="87"/>
      <c r="CEH72" s="87"/>
      <c r="CEI72" s="87"/>
      <c r="CEJ72" s="87"/>
      <c r="CEK72" s="87"/>
      <c r="CEL72" s="87"/>
      <c r="CEM72" s="87"/>
      <c r="CEN72" s="87"/>
      <c r="CEO72" s="87"/>
      <c r="CEP72" s="87"/>
      <c r="CEV72" s="87"/>
      <c r="CEW72" s="87"/>
      <c r="CEX72" s="87"/>
      <c r="CEY72" s="87"/>
      <c r="CEZ72" s="87"/>
      <c r="CFA72" s="87"/>
      <c r="CFB72" s="87"/>
      <c r="CFC72" s="87"/>
      <c r="CFD72" s="87"/>
      <c r="CFE72" s="87"/>
      <c r="CFK72" s="87"/>
      <c r="CFL72" s="87"/>
      <c r="CFM72" s="87"/>
      <c r="CFN72" s="87"/>
      <c r="CFO72" s="87"/>
      <c r="CFP72" s="87"/>
      <c r="CFQ72" s="87"/>
      <c r="CFR72" s="87"/>
      <c r="CFS72" s="87"/>
      <c r="CFT72" s="87"/>
      <c r="CFZ72" s="87"/>
      <c r="CGA72" s="87"/>
      <c r="CGB72" s="87"/>
      <c r="CGC72" s="87"/>
      <c r="CGD72" s="87"/>
      <c r="CGE72" s="87"/>
      <c r="CGF72" s="87"/>
      <c r="CGG72" s="87"/>
      <c r="CGH72" s="87"/>
      <c r="CGI72" s="87"/>
      <c r="CGO72" s="87"/>
      <c r="CGP72" s="87"/>
      <c r="CGQ72" s="87"/>
      <c r="CGR72" s="87"/>
      <c r="CGS72" s="87"/>
      <c r="CGT72" s="87"/>
      <c r="CGU72" s="87"/>
      <c r="CGV72" s="87"/>
      <c r="CGW72" s="87"/>
      <c r="CGX72" s="87"/>
      <c r="CHD72" s="87"/>
      <c r="CHE72" s="87"/>
      <c r="CHF72" s="87"/>
      <c r="CHG72" s="87"/>
      <c r="CHH72" s="87"/>
      <c r="CHI72" s="87"/>
      <c r="CHJ72" s="87"/>
      <c r="CHK72" s="87"/>
      <c r="CHL72" s="87"/>
      <c r="CHM72" s="87"/>
      <c r="CHS72" s="87"/>
      <c r="CHT72" s="87"/>
      <c r="CHU72" s="87"/>
      <c r="CHV72" s="87"/>
      <c r="CHW72" s="87"/>
      <c r="CHX72" s="87"/>
      <c r="CHY72" s="87"/>
      <c r="CHZ72" s="87"/>
      <c r="CIA72" s="87"/>
      <c r="CIB72" s="87"/>
      <c r="CIH72" s="87"/>
      <c r="CII72" s="87"/>
      <c r="CIJ72" s="87"/>
      <c r="CIK72" s="87"/>
      <c r="CIL72" s="87"/>
      <c r="CIM72" s="87"/>
      <c r="CIN72" s="87"/>
      <c r="CIO72" s="87"/>
      <c r="CIP72" s="87"/>
      <c r="CIQ72" s="87"/>
      <c r="CIW72" s="87"/>
      <c r="CIX72" s="87"/>
      <c r="CIY72" s="87"/>
      <c r="CIZ72" s="87"/>
      <c r="CJA72" s="87"/>
      <c r="CJB72" s="87"/>
      <c r="CJC72" s="87"/>
      <c r="CJD72" s="87"/>
      <c r="CJE72" s="87"/>
      <c r="CJF72" s="87"/>
      <c r="CJL72" s="87"/>
      <c r="CJM72" s="87"/>
      <c r="CJN72" s="87"/>
      <c r="CJO72" s="87"/>
      <c r="CJP72" s="87"/>
      <c r="CJQ72" s="87"/>
      <c r="CJR72" s="87"/>
      <c r="CJS72" s="87"/>
      <c r="CJT72" s="87"/>
      <c r="CJU72" s="87"/>
      <c r="CKA72" s="87"/>
      <c r="CKB72" s="87"/>
      <c r="CKC72" s="87"/>
      <c r="CKD72" s="87"/>
      <c r="CKE72" s="87"/>
      <c r="CKF72" s="87"/>
      <c r="CKG72" s="87"/>
      <c r="CKH72" s="87"/>
      <c r="CKI72" s="87"/>
      <c r="CKJ72" s="87"/>
      <c r="CKP72" s="87"/>
      <c r="CKQ72" s="87"/>
      <c r="CKR72" s="87"/>
      <c r="CKS72" s="87"/>
      <c r="CKT72" s="87"/>
      <c r="CKU72" s="87"/>
      <c r="CKV72" s="87"/>
      <c r="CKW72" s="87"/>
      <c r="CKX72" s="87"/>
      <c r="CKY72" s="87"/>
      <c r="CLE72" s="87"/>
      <c r="CLF72" s="87"/>
      <c r="CLG72" s="87"/>
      <c r="CLH72" s="87"/>
      <c r="CLI72" s="87"/>
      <c r="CLJ72" s="87"/>
      <c r="CLK72" s="87"/>
      <c r="CLL72" s="87"/>
      <c r="CLM72" s="87"/>
      <c r="CLN72" s="87"/>
      <c r="CLT72" s="87"/>
      <c r="CLU72" s="87"/>
      <c r="CLV72" s="87"/>
      <c r="CLW72" s="87"/>
      <c r="CLX72" s="87"/>
      <c r="CLY72" s="87"/>
      <c r="CLZ72" s="87"/>
      <c r="CMA72" s="87"/>
      <c r="CMB72" s="87"/>
      <c r="CMC72" s="87"/>
      <c r="CMI72" s="87"/>
      <c r="CMJ72" s="87"/>
      <c r="CMK72" s="87"/>
      <c r="CML72" s="87"/>
      <c r="CMM72" s="87"/>
      <c r="CMN72" s="87"/>
      <c r="CMO72" s="87"/>
      <c r="CMP72" s="87"/>
      <c r="CMQ72" s="87"/>
      <c r="CMR72" s="87"/>
      <c r="CMX72" s="87"/>
      <c r="CMY72" s="87"/>
      <c r="CMZ72" s="87"/>
      <c r="CNA72" s="87"/>
      <c r="CNB72" s="87"/>
      <c r="CNC72" s="87"/>
      <c r="CND72" s="87"/>
      <c r="CNE72" s="87"/>
      <c r="CNF72" s="87"/>
      <c r="CNG72" s="87"/>
      <c r="CNM72" s="87"/>
      <c r="CNN72" s="87"/>
      <c r="CNO72" s="87"/>
      <c r="CNP72" s="87"/>
      <c r="CNQ72" s="87"/>
      <c r="CNR72" s="87"/>
      <c r="CNS72" s="87"/>
      <c r="CNT72" s="87"/>
      <c r="CNU72" s="87"/>
      <c r="CNV72" s="87"/>
      <c r="COB72" s="87"/>
      <c r="COC72" s="87"/>
      <c r="COD72" s="87"/>
      <c r="COE72" s="87"/>
      <c r="COF72" s="87"/>
      <c r="COG72" s="87"/>
      <c r="COH72" s="87"/>
      <c r="COI72" s="87"/>
      <c r="COJ72" s="87"/>
      <c r="COK72" s="87"/>
      <c r="COQ72" s="87"/>
      <c r="COR72" s="87"/>
      <c r="COS72" s="87"/>
      <c r="COT72" s="87"/>
      <c r="COU72" s="87"/>
      <c r="COV72" s="87"/>
      <c r="COW72" s="87"/>
      <c r="COX72" s="87"/>
      <c r="COY72" s="87"/>
      <c r="COZ72" s="87"/>
      <c r="CPF72" s="87"/>
      <c r="CPG72" s="87"/>
      <c r="CPH72" s="87"/>
      <c r="CPI72" s="87"/>
      <c r="CPJ72" s="87"/>
      <c r="CPK72" s="87"/>
      <c r="CPL72" s="87"/>
      <c r="CPM72" s="87"/>
      <c r="CPN72" s="87"/>
      <c r="CPO72" s="87"/>
      <c r="CPU72" s="87"/>
      <c r="CPV72" s="87"/>
      <c r="CPW72" s="87"/>
      <c r="CPX72" s="87"/>
      <c r="CPY72" s="87"/>
      <c r="CPZ72" s="87"/>
      <c r="CQA72" s="87"/>
      <c r="CQB72" s="87"/>
      <c r="CQC72" s="87"/>
      <c r="CQD72" s="87"/>
      <c r="CQJ72" s="87"/>
      <c r="CQK72" s="87"/>
      <c r="CQL72" s="87"/>
      <c r="CQM72" s="87"/>
      <c r="CQN72" s="87"/>
      <c r="CQO72" s="87"/>
      <c r="CQP72" s="87"/>
      <c r="CQQ72" s="87"/>
      <c r="CQR72" s="87"/>
      <c r="CQS72" s="87"/>
      <c r="CQY72" s="87"/>
      <c r="CQZ72" s="87"/>
      <c r="CRA72" s="87"/>
      <c r="CRB72" s="87"/>
      <c r="CRC72" s="87"/>
      <c r="CRD72" s="87"/>
      <c r="CRE72" s="87"/>
      <c r="CRF72" s="87"/>
      <c r="CRG72" s="87"/>
      <c r="CRH72" s="87"/>
      <c r="CRN72" s="87"/>
      <c r="CRO72" s="87"/>
      <c r="CRP72" s="87"/>
      <c r="CRQ72" s="87"/>
      <c r="CRR72" s="87"/>
      <c r="CRS72" s="87"/>
      <c r="CRT72" s="87"/>
      <c r="CRU72" s="87"/>
      <c r="CRV72" s="87"/>
      <c r="CRW72" s="87"/>
      <c r="CSC72" s="87"/>
      <c r="CSD72" s="87"/>
      <c r="CSE72" s="87"/>
      <c r="CSF72" s="87"/>
      <c r="CSG72" s="87"/>
      <c r="CSH72" s="87"/>
      <c r="CSI72" s="87"/>
      <c r="CSJ72" s="87"/>
      <c r="CSK72" s="87"/>
      <c r="CSL72" s="87"/>
      <c r="CSR72" s="87"/>
      <c r="CSS72" s="87"/>
      <c r="CST72" s="87"/>
      <c r="CSU72" s="87"/>
      <c r="CSV72" s="87"/>
      <c r="CSW72" s="87"/>
      <c r="CSX72" s="87"/>
      <c r="CSY72" s="87"/>
      <c r="CSZ72" s="87"/>
      <c r="CTA72" s="87"/>
      <c r="CTG72" s="87"/>
      <c r="CTH72" s="87"/>
      <c r="CTI72" s="87"/>
      <c r="CTJ72" s="87"/>
      <c r="CTK72" s="87"/>
      <c r="CTL72" s="87"/>
      <c r="CTM72" s="87"/>
      <c r="CTN72" s="87"/>
      <c r="CTO72" s="87"/>
      <c r="CTP72" s="87"/>
      <c r="CTV72" s="87"/>
      <c r="CTW72" s="87"/>
      <c r="CTX72" s="87"/>
      <c r="CTY72" s="87"/>
      <c r="CTZ72" s="87"/>
      <c r="CUA72" s="87"/>
      <c r="CUB72" s="87"/>
      <c r="CUC72" s="87"/>
      <c r="CUD72" s="87"/>
      <c r="CUE72" s="87"/>
      <c r="CUK72" s="87"/>
      <c r="CUL72" s="87"/>
      <c r="CUM72" s="87"/>
      <c r="CUN72" s="87"/>
      <c r="CUO72" s="87"/>
      <c r="CUP72" s="87"/>
      <c r="CUQ72" s="87"/>
      <c r="CUR72" s="87"/>
      <c r="CUS72" s="87"/>
      <c r="CUT72" s="87"/>
      <c r="CUZ72" s="87"/>
      <c r="CVA72" s="87"/>
      <c r="CVB72" s="87"/>
      <c r="CVC72" s="87"/>
      <c r="CVD72" s="87"/>
      <c r="CVE72" s="87"/>
      <c r="CVF72" s="87"/>
      <c r="CVG72" s="87"/>
      <c r="CVH72" s="87"/>
      <c r="CVI72" s="87"/>
      <c r="CVO72" s="87"/>
      <c r="CVP72" s="87"/>
      <c r="CVQ72" s="87"/>
      <c r="CVR72" s="87"/>
      <c r="CVS72" s="87"/>
      <c r="CVT72" s="87"/>
      <c r="CVU72" s="87"/>
      <c r="CVV72" s="87"/>
      <c r="CVW72" s="87"/>
      <c r="CVX72" s="87"/>
      <c r="CWD72" s="87"/>
      <c r="CWE72" s="87"/>
      <c r="CWF72" s="87"/>
      <c r="CWG72" s="87"/>
      <c r="CWH72" s="87"/>
      <c r="CWI72" s="87"/>
      <c r="CWJ72" s="87"/>
      <c r="CWK72" s="87"/>
      <c r="CWL72" s="87"/>
      <c r="CWM72" s="87"/>
      <c r="CWS72" s="87"/>
      <c r="CWT72" s="87"/>
      <c r="CWU72" s="87"/>
      <c r="CWV72" s="87"/>
      <c r="CWW72" s="87"/>
      <c r="CWX72" s="87"/>
      <c r="CWY72" s="87"/>
      <c r="CWZ72" s="87"/>
      <c r="CXA72" s="87"/>
      <c r="CXB72" s="87"/>
      <c r="CXH72" s="87"/>
      <c r="CXI72" s="87"/>
      <c r="CXJ72" s="87"/>
      <c r="CXK72" s="87"/>
      <c r="CXL72" s="87"/>
      <c r="CXM72" s="87"/>
      <c r="CXN72" s="87"/>
      <c r="CXO72" s="87"/>
      <c r="CXP72" s="87"/>
      <c r="CXQ72" s="87"/>
      <c r="CXW72" s="87"/>
      <c r="CXX72" s="87"/>
      <c r="CXY72" s="87"/>
      <c r="CXZ72" s="87"/>
      <c r="CYA72" s="87"/>
      <c r="CYB72" s="87"/>
      <c r="CYC72" s="87"/>
      <c r="CYD72" s="87"/>
      <c r="CYE72" s="87"/>
      <c r="CYF72" s="87"/>
      <c r="CYL72" s="87"/>
      <c r="CYM72" s="87"/>
      <c r="CYN72" s="87"/>
      <c r="CYO72" s="87"/>
      <c r="CYP72" s="87"/>
      <c r="CYQ72" s="87"/>
      <c r="CYR72" s="87"/>
      <c r="CYS72" s="87"/>
      <c r="CYT72" s="87"/>
      <c r="CYU72" s="87"/>
      <c r="CZA72" s="87"/>
      <c r="CZB72" s="87"/>
      <c r="CZC72" s="87"/>
      <c r="CZD72" s="87"/>
      <c r="CZE72" s="87"/>
      <c r="CZF72" s="87"/>
      <c r="CZG72" s="87"/>
      <c r="CZH72" s="87"/>
      <c r="CZI72" s="87"/>
      <c r="CZJ72" s="87"/>
      <c r="CZP72" s="87"/>
      <c r="CZQ72" s="87"/>
      <c r="CZR72" s="87"/>
      <c r="CZS72" s="87"/>
      <c r="CZT72" s="87"/>
      <c r="CZU72" s="87"/>
      <c r="CZV72" s="87"/>
      <c r="CZW72" s="87"/>
      <c r="CZX72" s="87"/>
      <c r="CZY72" s="87"/>
      <c r="DAE72" s="87"/>
      <c r="DAF72" s="87"/>
      <c r="DAG72" s="87"/>
      <c r="DAH72" s="87"/>
      <c r="DAI72" s="87"/>
      <c r="DAJ72" s="87"/>
      <c r="DAK72" s="87"/>
      <c r="DAL72" s="87"/>
      <c r="DAM72" s="87"/>
      <c r="DAN72" s="87"/>
      <c r="DAT72" s="87"/>
      <c r="DAU72" s="87"/>
      <c r="DAV72" s="87"/>
      <c r="DAW72" s="87"/>
      <c r="DAX72" s="87"/>
      <c r="DAY72" s="87"/>
      <c r="DAZ72" s="87"/>
      <c r="DBA72" s="87"/>
      <c r="DBB72" s="87"/>
      <c r="DBC72" s="87"/>
      <c r="DBI72" s="87"/>
      <c r="DBJ72" s="87"/>
      <c r="DBK72" s="87"/>
      <c r="DBL72" s="87"/>
      <c r="DBM72" s="87"/>
      <c r="DBN72" s="87"/>
      <c r="DBO72" s="87"/>
      <c r="DBP72" s="87"/>
      <c r="DBQ72" s="87"/>
      <c r="DBR72" s="87"/>
      <c r="DBX72" s="87"/>
      <c r="DBY72" s="87"/>
      <c r="DBZ72" s="87"/>
      <c r="DCA72" s="87"/>
      <c r="DCB72" s="87"/>
      <c r="DCC72" s="87"/>
      <c r="DCD72" s="87"/>
      <c r="DCE72" s="87"/>
      <c r="DCF72" s="87"/>
      <c r="DCG72" s="87"/>
      <c r="DCM72" s="87"/>
      <c r="DCN72" s="87"/>
      <c r="DCO72" s="87"/>
      <c r="DCP72" s="87"/>
      <c r="DCQ72" s="87"/>
      <c r="DCR72" s="87"/>
      <c r="DCS72" s="87"/>
      <c r="DCT72" s="87"/>
      <c r="DCU72" s="87"/>
      <c r="DCV72" s="87"/>
      <c r="DDB72" s="87"/>
      <c r="DDC72" s="87"/>
      <c r="DDD72" s="87"/>
      <c r="DDE72" s="87"/>
      <c r="DDF72" s="87"/>
      <c r="DDG72" s="87"/>
      <c r="DDH72" s="87"/>
      <c r="DDI72" s="87"/>
      <c r="DDJ72" s="87"/>
      <c r="DDK72" s="87"/>
      <c r="DDQ72" s="87"/>
      <c r="DDR72" s="87"/>
      <c r="DDS72" s="87"/>
      <c r="DDT72" s="87"/>
      <c r="DDU72" s="87"/>
      <c r="DDV72" s="87"/>
      <c r="DDW72" s="87"/>
      <c r="DDX72" s="87"/>
      <c r="DDY72" s="87"/>
      <c r="DDZ72" s="87"/>
      <c r="DEF72" s="87"/>
      <c r="DEG72" s="87"/>
      <c r="DEH72" s="87"/>
      <c r="DEI72" s="87"/>
      <c r="DEJ72" s="87"/>
      <c r="DEK72" s="87"/>
      <c r="DEL72" s="87"/>
      <c r="DEM72" s="87"/>
      <c r="DEN72" s="87"/>
      <c r="DEO72" s="87"/>
      <c r="DEU72" s="87"/>
      <c r="DEV72" s="87"/>
      <c r="DEW72" s="87"/>
      <c r="DEX72" s="87"/>
      <c r="DEY72" s="87"/>
      <c r="DEZ72" s="87"/>
      <c r="DFA72" s="87"/>
      <c r="DFB72" s="87"/>
      <c r="DFC72" s="87"/>
      <c r="DFD72" s="87"/>
      <c r="DFJ72" s="87"/>
      <c r="DFK72" s="87"/>
      <c r="DFL72" s="87"/>
      <c r="DFM72" s="87"/>
      <c r="DFN72" s="87"/>
      <c r="DFO72" s="87"/>
      <c r="DFP72" s="87"/>
      <c r="DFQ72" s="87"/>
      <c r="DFR72" s="87"/>
      <c r="DFS72" s="87"/>
      <c r="DFY72" s="87"/>
      <c r="DFZ72" s="87"/>
      <c r="DGA72" s="87"/>
      <c r="DGB72" s="87"/>
      <c r="DGC72" s="87"/>
      <c r="DGD72" s="87"/>
      <c r="DGE72" s="87"/>
      <c r="DGF72" s="87"/>
      <c r="DGG72" s="87"/>
      <c r="DGH72" s="87"/>
      <c r="DGN72" s="87"/>
      <c r="DGO72" s="87"/>
      <c r="DGP72" s="87"/>
      <c r="DGQ72" s="87"/>
      <c r="DGR72" s="87"/>
      <c r="DGS72" s="87"/>
      <c r="DGT72" s="87"/>
      <c r="DGU72" s="87"/>
      <c r="DGV72" s="87"/>
      <c r="DGW72" s="87"/>
      <c r="DHC72" s="87"/>
      <c r="DHD72" s="87"/>
      <c r="DHE72" s="87"/>
      <c r="DHF72" s="87"/>
      <c r="DHG72" s="87"/>
      <c r="DHH72" s="87"/>
      <c r="DHI72" s="87"/>
      <c r="DHJ72" s="87"/>
      <c r="DHK72" s="87"/>
      <c r="DHL72" s="87"/>
      <c r="DHR72" s="87"/>
      <c r="DHS72" s="87"/>
      <c r="DHT72" s="87"/>
      <c r="DHU72" s="87"/>
      <c r="DHV72" s="87"/>
      <c r="DHW72" s="87"/>
      <c r="DHX72" s="87"/>
      <c r="DHY72" s="87"/>
      <c r="DHZ72" s="87"/>
      <c r="DIA72" s="87"/>
      <c r="DIG72" s="87"/>
      <c r="DIH72" s="87"/>
      <c r="DII72" s="87"/>
      <c r="DIJ72" s="87"/>
      <c r="DIK72" s="87"/>
      <c r="DIL72" s="87"/>
      <c r="DIM72" s="87"/>
      <c r="DIN72" s="87"/>
      <c r="DIO72" s="87"/>
      <c r="DIP72" s="87"/>
      <c r="DIV72" s="87"/>
      <c r="DIW72" s="87"/>
      <c r="DIX72" s="87"/>
      <c r="DIY72" s="87"/>
      <c r="DIZ72" s="87"/>
      <c r="DJA72" s="87"/>
      <c r="DJB72" s="87"/>
      <c r="DJC72" s="87"/>
      <c r="DJD72" s="87"/>
      <c r="DJE72" s="87"/>
      <c r="DJK72" s="87"/>
      <c r="DJL72" s="87"/>
      <c r="DJM72" s="87"/>
      <c r="DJN72" s="87"/>
      <c r="DJO72" s="87"/>
      <c r="DJP72" s="87"/>
      <c r="DJQ72" s="87"/>
      <c r="DJR72" s="87"/>
      <c r="DJS72" s="87"/>
      <c r="DJT72" s="87"/>
      <c r="DJZ72" s="87"/>
      <c r="DKA72" s="87"/>
      <c r="DKB72" s="87"/>
      <c r="DKC72" s="87"/>
      <c r="DKD72" s="87"/>
      <c r="DKE72" s="87"/>
      <c r="DKF72" s="87"/>
      <c r="DKG72" s="87"/>
      <c r="DKH72" s="87"/>
      <c r="DKI72" s="87"/>
      <c r="DKO72" s="87"/>
      <c r="DKP72" s="87"/>
      <c r="DKQ72" s="87"/>
      <c r="DKR72" s="87"/>
      <c r="DKS72" s="87"/>
      <c r="DKT72" s="87"/>
      <c r="DKU72" s="87"/>
      <c r="DKV72" s="87"/>
      <c r="DKW72" s="87"/>
      <c r="DKX72" s="87"/>
      <c r="DLD72" s="87"/>
      <c r="DLE72" s="87"/>
      <c r="DLF72" s="87"/>
      <c r="DLG72" s="87"/>
      <c r="DLH72" s="87"/>
      <c r="DLI72" s="87"/>
      <c r="DLJ72" s="87"/>
      <c r="DLK72" s="87"/>
      <c r="DLL72" s="87"/>
      <c r="DLM72" s="87"/>
      <c r="DLS72" s="87"/>
      <c r="DLT72" s="87"/>
      <c r="DLU72" s="87"/>
      <c r="DLV72" s="87"/>
      <c r="DLW72" s="87"/>
      <c r="DLX72" s="87"/>
      <c r="DLY72" s="87"/>
      <c r="DLZ72" s="87"/>
      <c r="DMA72" s="87"/>
      <c r="DMB72" s="87"/>
      <c r="DMH72" s="87"/>
      <c r="DMI72" s="87"/>
      <c r="DMJ72" s="87"/>
      <c r="DMK72" s="87"/>
      <c r="DML72" s="87"/>
      <c r="DMM72" s="87"/>
      <c r="DMN72" s="87"/>
      <c r="DMO72" s="87"/>
      <c r="DMP72" s="87"/>
      <c r="DMQ72" s="87"/>
      <c r="DMW72" s="87"/>
      <c r="DMX72" s="87"/>
      <c r="DMY72" s="87"/>
      <c r="DMZ72" s="87"/>
      <c r="DNA72" s="87"/>
      <c r="DNB72" s="87"/>
      <c r="DNC72" s="87"/>
      <c r="DND72" s="87"/>
      <c r="DNE72" s="87"/>
      <c r="DNF72" s="87"/>
      <c r="DNL72" s="87"/>
      <c r="DNM72" s="87"/>
      <c r="DNN72" s="87"/>
      <c r="DNO72" s="87"/>
      <c r="DNP72" s="87"/>
      <c r="DNQ72" s="87"/>
      <c r="DNR72" s="87"/>
      <c r="DNS72" s="87"/>
      <c r="DNT72" s="87"/>
      <c r="DNU72" s="87"/>
      <c r="DOA72" s="87"/>
      <c r="DOB72" s="87"/>
      <c r="DOC72" s="87"/>
      <c r="DOD72" s="87"/>
      <c r="DOE72" s="87"/>
      <c r="DOF72" s="87"/>
      <c r="DOG72" s="87"/>
      <c r="DOH72" s="87"/>
      <c r="DOI72" s="87"/>
      <c r="DOJ72" s="87"/>
      <c r="DOP72" s="87"/>
      <c r="DOQ72" s="87"/>
      <c r="DOR72" s="87"/>
      <c r="DOS72" s="87"/>
      <c r="DOT72" s="87"/>
      <c r="DOU72" s="87"/>
      <c r="DOV72" s="87"/>
      <c r="DOW72" s="87"/>
      <c r="DOX72" s="87"/>
      <c r="DOY72" s="87"/>
      <c r="DPE72" s="87"/>
      <c r="DPF72" s="87"/>
      <c r="DPG72" s="87"/>
      <c r="DPH72" s="87"/>
      <c r="DPI72" s="87"/>
      <c r="DPJ72" s="87"/>
      <c r="DPK72" s="87"/>
      <c r="DPL72" s="87"/>
      <c r="DPM72" s="87"/>
      <c r="DPN72" s="87"/>
      <c r="DPT72" s="87"/>
      <c r="DPU72" s="87"/>
      <c r="DPV72" s="87"/>
      <c r="DPW72" s="87"/>
      <c r="DPX72" s="87"/>
      <c r="DPY72" s="87"/>
      <c r="DPZ72" s="87"/>
      <c r="DQA72" s="87"/>
      <c r="DQB72" s="87"/>
      <c r="DQC72" s="87"/>
      <c r="DQI72" s="87"/>
      <c r="DQJ72" s="87"/>
      <c r="DQK72" s="87"/>
      <c r="DQL72" s="87"/>
      <c r="DQM72" s="87"/>
      <c r="DQN72" s="87"/>
      <c r="DQO72" s="87"/>
      <c r="DQP72" s="87"/>
      <c r="DQQ72" s="87"/>
      <c r="DQR72" s="87"/>
      <c r="DQX72" s="87"/>
      <c r="DQY72" s="87"/>
      <c r="DQZ72" s="87"/>
      <c r="DRA72" s="87"/>
      <c r="DRB72" s="87"/>
      <c r="DRC72" s="87"/>
      <c r="DRD72" s="87"/>
      <c r="DRE72" s="87"/>
      <c r="DRF72" s="87"/>
      <c r="DRG72" s="87"/>
      <c r="DRM72" s="87"/>
      <c r="DRN72" s="87"/>
      <c r="DRO72" s="87"/>
      <c r="DRP72" s="87"/>
      <c r="DRQ72" s="87"/>
      <c r="DRR72" s="87"/>
      <c r="DRS72" s="87"/>
      <c r="DRT72" s="87"/>
      <c r="DRU72" s="87"/>
      <c r="DRV72" s="87"/>
      <c r="DSB72" s="87"/>
      <c r="DSC72" s="87"/>
      <c r="DSD72" s="87"/>
      <c r="DSE72" s="87"/>
      <c r="DSF72" s="87"/>
      <c r="DSG72" s="87"/>
      <c r="DSH72" s="87"/>
      <c r="DSI72" s="87"/>
      <c r="DSJ72" s="87"/>
      <c r="DSK72" s="87"/>
      <c r="DSQ72" s="87"/>
      <c r="DSR72" s="87"/>
      <c r="DSS72" s="87"/>
      <c r="DST72" s="87"/>
      <c r="DSU72" s="87"/>
      <c r="DSV72" s="87"/>
      <c r="DSW72" s="87"/>
      <c r="DSX72" s="87"/>
      <c r="DSY72" s="87"/>
      <c r="DSZ72" s="87"/>
      <c r="DTF72" s="87"/>
      <c r="DTG72" s="87"/>
      <c r="DTH72" s="87"/>
      <c r="DTI72" s="87"/>
      <c r="DTJ72" s="87"/>
      <c r="DTK72" s="87"/>
      <c r="DTL72" s="87"/>
      <c r="DTM72" s="87"/>
      <c r="DTN72" s="87"/>
      <c r="DTO72" s="87"/>
      <c r="DTU72" s="87"/>
      <c r="DTV72" s="87"/>
      <c r="DTW72" s="87"/>
      <c r="DTX72" s="87"/>
      <c r="DTY72" s="87"/>
      <c r="DTZ72" s="87"/>
      <c r="DUA72" s="87"/>
      <c r="DUB72" s="87"/>
      <c r="DUC72" s="87"/>
      <c r="DUD72" s="87"/>
      <c r="DUJ72" s="87"/>
      <c r="DUK72" s="87"/>
      <c r="DUL72" s="87"/>
      <c r="DUM72" s="87"/>
      <c r="DUN72" s="87"/>
      <c r="DUO72" s="87"/>
      <c r="DUP72" s="87"/>
      <c r="DUQ72" s="87"/>
      <c r="DUR72" s="87"/>
      <c r="DUS72" s="87"/>
      <c r="DUY72" s="87"/>
      <c r="DUZ72" s="87"/>
      <c r="DVA72" s="87"/>
      <c r="DVB72" s="87"/>
      <c r="DVC72" s="87"/>
      <c r="DVD72" s="87"/>
      <c r="DVE72" s="87"/>
      <c r="DVF72" s="87"/>
      <c r="DVG72" s="87"/>
      <c r="DVH72" s="87"/>
      <c r="DVN72" s="87"/>
      <c r="DVO72" s="87"/>
      <c r="DVP72" s="87"/>
      <c r="DVQ72" s="87"/>
      <c r="DVR72" s="87"/>
      <c r="DVS72" s="87"/>
      <c r="DVT72" s="87"/>
      <c r="DVU72" s="87"/>
      <c r="DVV72" s="87"/>
      <c r="DVW72" s="87"/>
      <c r="DWC72" s="87"/>
      <c r="DWD72" s="87"/>
      <c r="DWE72" s="87"/>
      <c r="DWF72" s="87"/>
      <c r="DWG72" s="87"/>
      <c r="DWH72" s="87"/>
      <c r="DWI72" s="87"/>
      <c r="DWJ72" s="87"/>
      <c r="DWK72" s="87"/>
      <c r="DWL72" s="87"/>
      <c r="DWR72" s="87"/>
      <c r="DWS72" s="87"/>
      <c r="DWT72" s="87"/>
      <c r="DWU72" s="87"/>
      <c r="DWV72" s="87"/>
      <c r="DWW72" s="87"/>
      <c r="DWX72" s="87"/>
      <c r="DWY72" s="87"/>
      <c r="DWZ72" s="87"/>
      <c r="DXA72" s="87"/>
      <c r="DXG72" s="87"/>
      <c r="DXH72" s="87"/>
      <c r="DXI72" s="87"/>
      <c r="DXJ72" s="87"/>
      <c r="DXK72" s="87"/>
      <c r="DXL72" s="87"/>
      <c r="DXM72" s="87"/>
      <c r="DXN72" s="87"/>
      <c r="DXO72" s="87"/>
      <c r="DXP72" s="87"/>
      <c r="DXV72" s="87"/>
      <c r="DXW72" s="87"/>
      <c r="DXX72" s="87"/>
      <c r="DXY72" s="87"/>
      <c r="DXZ72" s="87"/>
      <c r="DYA72" s="87"/>
      <c r="DYB72" s="87"/>
      <c r="DYC72" s="87"/>
      <c r="DYD72" s="87"/>
      <c r="DYE72" s="87"/>
      <c r="DYK72" s="87"/>
      <c r="DYL72" s="87"/>
      <c r="DYM72" s="87"/>
      <c r="DYN72" s="87"/>
      <c r="DYO72" s="87"/>
      <c r="DYP72" s="87"/>
      <c r="DYQ72" s="87"/>
      <c r="DYR72" s="87"/>
      <c r="DYS72" s="87"/>
      <c r="DYT72" s="87"/>
      <c r="DYZ72" s="87"/>
      <c r="DZA72" s="87"/>
      <c r="DZB72" s="87"/>
      <c r="DZC72" s="87"/>
      <c r="DZD72" s="87"/>
      <c r="DZE72" s="87"/>
      <c r="DZF72" s="87"/>
      <c r="DZG72" s="87"/>
      <c r="DZH72" s="87"/>
      <c r="DZI72" s="87"/>
      <c r="DZO72" s="87"/>
      <c r="DZP72" s="87"/>
      <c r="DZQ72" s="87"/>
      <c r="DZR72" s="87"/>
      <c r="DZS72" s="87"/>
      <c r="DZT72" s="87"/>
      <c r="DZU72" s="87"/>
      <c r="DZV72" s="87"/>
      <c r="DZW72" s="87"/>
      <c r="DZX72" s="87"/>
      <c r="EAD72" s="87"/>
      <c r="EAE72" s="87"/>
      <c r="EAF72" s="87"/>
      <c r="EAG72" s="87"/>
      <c r="EAH72" s="87"/>
      <c r="EAI72" s="87"/>
      <c r="EAJ72" s="87"/>
      <c r="EAK72" s="87"/>
      <c r="EAL72" s="87"/>
      <c r="EAM72" s="87"/>
      <c r="EAS72" s="87"/>
      <c r="EAT72" s="87"/>
      <c r="EAU72" s="87"/>
      <c r="EAV72" s="87"/>
      <c r="EAW72" s="87"/>
      <c r="EAX72" s="87"/>
      <c r="EAY72" s="87"/>
      <c r="EAZ72" s="87"/>
      <c r="EBA72" s="87"/>
      <c r="EBB72" s="87"/>
      <c r="EBH72" s="87"/>
      <c r="EBI72" s="87"/>
      <c r="EBJ72" s="87"/>
      <c r="EBK72" s="87"/>
      <c r="EBL72" s="87"/>
      <c r="EBM72" s="87"/>
      <c r="EBN72" s="87"/>
      <c r="EBO72" s="87"/>
      <c r="EBP72" s="87"/>
      <c r="EBQ72" s="87"/>
      <c r="EBW72" s="87"/>
      <c r="EBX72" s="87"/>
      <c r="EBY72" s="87"/>
      <c r="EBZ72" s="87"/>
      <c r="ECA72" s="87"/>
      <c r="ECB72" s="87"/>
      <c r="ECC72" s="87"/>
      <c r="ECD72" s="87"/>
      <c r="ECE72" s="87"/>
      <c r="ECF72" s="87"/>
      <c r="ECL72" s="87"/>
      <c r="ECM72" s="87"/>
      <c r="ECN72" s="87"/>
      <c r="ECO72" s="87"/>
      <c r="ECP72" s="87"/>
      <c r="ECQ72" s="87"/>
      <c r="ECR72" s="87"/>
      <c r="ECS72" s="87"/>
      <c r="ECT72" s="87"/>
      <c r="ECU72" s="87"/>
      <c r="EDA72" s="87"/>
      <c r="EDB72" s="87"/>
      <c r="EDC72" s="87"/>
      <c r="EDD72" s="87"/>
      <c r="EDE72" s="87"/>
      <c r="EDF72" s="87"/>
      <c r="EDG72" s="87"/>
      <c r="EDH72" s="87"/>
      <c r="EDI72" s="87"/>
      <c r="EDJ72" s="87"/>
      <c r="EDP72" s="87"/>
      <c r="EDQ72" s="87"/>
      <c r="EDR72" s="87"/>
      <c r="EDS72" s="87"/>
      <c r="EDT72" s="87"/>
      <c r="EDU72" s="87"/>
      <c r="EDV72" s="87"/>
      <c r="EDW72" s="87"/>
      <c r="EDX72" s="87"/>
      <c r="EDY72" s="87"/>
      <c r="EEE72" s="87"/>
      <c r="EEF72" s="87"/>
      <c r="EEG72" s="87"/>
      <c r="EEH72" s="87"/>
      <c r="EEI72" s="87"/>
      <c r="EEJ72" s="87"/>
      <c r="EEK72" s="87"/>
      <c r="EEL72" s="87"/>
      <c r="EEM72" s="87"/>
      <c r="EEN72" s="87"/>
      <c r="EET72" s="87"/>
      <c r="EEU72" s="87"/>
      <c r="EEV72" s="87"/>
      <c r="EEW72" s="87"/>
      <c r="EEX72" s="87"/>
      <c r="EEY72" s="87"/>
      <c r="EEZ72" s="87"/>
      <c r="EFA72" s="87"/>
      <c r="EFB72" s="87"/>
      <c r="EFC72" s="87"/>
      <c r="EFI72" s="87"/>
      <c r="EFJ72" s="87"/>
      <c r="EFK72" s="87"/>
      <c r="EFL72" s="87"/>
      <c r="EFM72" s="87"/>
      <c r="EFN72" s="87"/>
      <c r="EFO72" s="87"/>
      <c r="EFP72" s="87"/>
      <c r="EFQ72" s="87"/>
      <c r="EFR72" s="87"/>
      <c r="EFX72" s="87"/>
      <c r="EFY72" s="87"/>
      <c r="EFZ72" s="87"/>
      <c r="EGA72" s="87"/>
      <c r="EGB72" s="87"/>
      <c r="EGC72" s="87"/>
      <c r="EGD72" s="87"/>
      <c r="EGE72" s="87"/>
      <c r="EGF72" s="87"/>
      <c r="EGG72" s="87"/>
      <c r="EGM72" s="87"/>
      <c r="EGN72" s="87"/>
      <c r="EGO72" s="87"/>
      <c r="EGP72" s="87"/>
      <c r="EGQ72" s="87"/>
      <c r="EGR72" s="87"/>
      <c r="EGS72" s="87"/>
      <c r="EGT72" s="87"/>
      <c r="EGU72" s="87"/>
      <c r="EGV72" s="87"/>
      <c r="EHB72" s="87"/>
      <c r="EHC72" s="87"/>
      <c r="EHD72" s="87"/>
      <c r="EHE72" s="87"/>
      <c r="EHF72" s="87"/>
      <c r="EHG72" s="87"/>
      <c r="EHH72" s="87"/>
      <c r="EHI72" s="87"/>
      <c r="EHJ72" s="87"/>
      <c r="EHK72" s="87"/>
      <c r="EHQ72" s="87"/>
      <c r="EHR72" s="87"/>
      <c r="EHS72" s="87"/>
      <c r="EHT72" s="87"/>
      <c r="EHU72" s="87"/>
      <c r="EHV72" s="87"/>
      <c r="EHW72" s="87"/>
      <c r="EHX72" s="87"/>
      <c r="EHY72" s="87"/>
      <c r="EHZ72" s="87"/>
      <c r="EIF72" s="87"/>
      <c r="EIG72" s="87"/>
      <c r="EIH72" s="87"/>
      <c r="EII72" s="87"/>
      <c r="EIJ72" s="87"/>
      <c r="EIK72" s="87"/>
      <c r="EIL72" s="87"/>
      <c r="EIM72" s="87"/>
      <c r="EIN72" s="87"/>
      <c r="EIO72" s="87"/>
      <c r="EIU72" s="87"/>
      <c r="EIV72" s="87"/>
      <c r="EIW72" s="87"/>
      <c r="EIX72" s="87"/>
      <c r="EIY72" s="87"/>
      <c r="EIZ72" s="87"/>
      <c r="EJA72" s="87"/>
      <c r="EJB72" s="87"/>
      <c r="EJC72" s="87"/>
      <c r="EJD72" s="87"/>
      <c r="EJJ72" s="87"/>
      <c r="EJK72" s="87"/>
      <c r="EJL72" s="87"/>
      <c r="EJM72" s="87"/>
      <c r="EJN72" s="87"/>
      <c r="EJO72" s="87"/>
      <c r="EJP72" s="87"/>
      <c r="EJQ72" s="87"/>
      <c r="EJR72" s="87"/>
      <c r="EJS72" s="87"/>
      <c r="EJY72" s="87"/>
      <c r="EJZ72" s="87"/>
      <c r="EKA72" s="87"/>
      <c r="EKB72" s="87"/>
      <c r="EKC72" s="87"/>
      <c r="EKD72" s="87"/>
      <c r="EKE72" s="87"/>
      <c r="EKF72" s="87"/>
      <c r="EKG72" s="87"/>
      <c r="EKH72" s="87"/>
      <c r="EKN72" s="87"/>
      <c r="EKO72" s="87"/>
      <c r="EKP72" s="87"/>
      <c r="EKQ72" s="87"/>
      <c r="EKR72" s="87"/>
      <c r="EKS72" s="87"/>
      <c r="EKT72" s="87"/>
      <c r="EKU72" s="87"/>
      <c r="EKV72" s="87"/>
      <c r="EKW72" s="87"/>
      <c r="ELC72" s="87"/>
      <c r="ELD72" s="87"/>
      <c r="ELE72" s="87"/>
      <c r="ELF72" s="87"/>
      <c r="ELG72" s="87"/>
      <c r="ELH72" s="87"/>
      <c r="ELI72" s="87"/>
      <c r="ELJ72" s="87"/>
      <c r="ELK72" s="87"/>
      <c r="ELL72" s="87"/>
      <c r="ELR72" s="87"/>
      <c r="ELS72" s="87"/>
      <c r="ELT72" s="87"/>
      <c r="ELU72" s="87"/>
      <c r="ELV72" s="87"/>
      <c r="ELW72" s="87"/>
      <c r="ELX72" s="87"/>
      <c r="ELY72" s="87"/>
      <c r="ELZ72" s="87"/>
      <c r="EMA72" s="87"/>
      <c r="EMG72" s="87"/>
      <c r="EMH72" s="87"/>
      <c r="EMI72" s="87"/>
      <c r="EMJ72" s="87"/>
      <c r="EMK72" s="87"/>
      <c r="EML72" s="87"/>
      <c r="EMM72" s="87"/>
      <c r="EMN72" s="87"/>
      <c r="EMO72" s="87"/>
      <c r="EMP72" s="87"/>
      <c r="EMV72" s="87"/>
      <c r="EMW72" s="87"/>
      <c r="EMX72" s="87"/>
      <c r="EMY72" s="87"/>
      <c r="EMZ72" s="87"/>
      <c r="ENA72" s="87"/>
      <c r="ENB72" s="87"/>
      <c r="ENC72" s="87"/>
      <c r="END72" s="87"/>
      <c r="ENE72" s="87"/>
      <c r="ENK72" s="87"/>
      <c r="ENL72" s="87"/>
      <c r="ENM72" s="87"/>
      <c r="ENN72" s="87"/>
      <c r="ENO72" s="87"/>
      <c r="ENP72" s="87"/>
      <c r="ENQ72" s="87"/>
      <c r="ENR72" s="87"/>
      <c r="ENS72" s="87"/>
      <c r="ENT72" s="87"/>
      <c r="ENZ72" s="87"/>
      <c r="EOA72" s="87"/>
      <c r="EOB72" s="87"/>
      <c r="EOC72" s="87"/>
      <c r="EOD72" s="87"/>
      <c r="EOE72" s="87"/>
      <c r="EOF72" s="87"/>
      <c r="EOG72" s="87"/>
      <c r="EOH72" s="87"/>
      <c r="EOI72" s="87"/>
      <c r="EOO72" s="87"/>
      <c r="EOP72" s="87"/>
      <c r="EOQ72" s="87"/>
      <c r="EOR72" s="87"/>
      <c r="EOS72" s="87"/>
      <c r="EOT72" s="87"/>
      <c r="EOU72" s="87"/>
      <c r="EOV72" s="87"/>
      <c r="EOW72" s="87"/>
      <c r="EOX72" s="87"/>
      <c r="EPD72" s="87"/>
      <c r="EPE72" s="87"/>
      <c r="EPF72" s="87"/>
      <c r="EPG72" s="87"/>
      <c r="EPH72" s="87"/>
      <c r="EPI72" s="87"/>
      <c r="EPJ72" s="87"/>
      <c r="EPK72" s="87"/>
      <c r="EPL72" s="87"/>
      <c r="EPM72" s="87"/>
      <c r="EPS72" s="87"/>
      <c r="EPT72" s="87"/>
      <c r="EPU72" s="87"/>
      <c r="EPV72" s="87"/>
      <c r="EPW72" s="87"/>
      <c r="EPX72" s="87"/>
      <c r="EPY72" s="87"/>
      <c r="EPZ72" s="87"/>
      <c r="EQA72" s="87"/>
      <c r="EQB72" s="87"/>
      <c r="EQH72" s="87"/>
      <c r="EQI72" s="87"/>
      <c r="EQJ72" s="87"/>
      <c r="EQK72" s="87"/>
      <c r="EQL72" s="87"/>
      <c r="EQM72" s="87"/>
      <c r="EQN72" s="87"/>
      <c r="EQO72" s="87"/>
      <c r="EQP72" s="87"/>
      <c r="EQQ72" s="87"/>
      <c r="EQW72" s="87"/>
      <c r="EQX72" s="87"/>
      <c r="EQY72" s="87"/>
      <c r="EQZ72" s="87"/>
      <c r="ERA72" s="87"/>
      <c r="ERB72" s="87"/>
      <c r="ERC72" s="87"/>
      <c r="ERD72" s="87"/>
      <c r="ERE72" s="87"/>
      <c r="ERF72" s="87"/>
      <c r="ERL72" s="87"/>
      <c r="ERM72" s="87"/>
      <c r="ERN72" s="87"/>
      <c r="ERO72" s="87"/>
      <c r="ERP72" s="87"/>
      <c r="ERQ72" s="87"/>
      <c r="ERR72" s="87"/>
      <c r="ERS72" s="87"/>
      <c r="ERT72" s="87"/>
      <c r="ERU72" s="87"/>
      <c r="ESA72" s="87"/>
      <c r="ESB72" s="87"/>
      <c r="ESC72" s="87"/>
      <c r="ESD72" s="87"/>
      <c r="ESE72" s="87"/>
      <c r="ESF72" s="87"/>
      <c r="ESG72" s="87"/>
      <c r="ESH72" s="87"/>
      <c r="ESI72" s="87"/>
      <c r="ESJ72" s="87"/>
      <c r="ESP72" s="87"/>
      <c r="ESQ72" s="87"/>
      <c r="ESR72" s="87"/>
      <c r="ESS72" s="87"/>
      <c r="EST72" s="87"/>
      <c r="ESU72" s="87"/>
      <c r="ESV72" s="87"/>
      <c r="ESW72" s="87"/>
      <c r="ESX72" s="87"/>
      <c r="ESY72" s="87"/>
      <c r="ETE72" s="87"/>
      <c r="ETF72" s="87"/>
      <c r="ETG72" s="87"/>
      <c r="ETH72" s="87"/>
      <c r="ETI72" s="87"/>
      <c r="ETJ72" s="87"/>
      <c r="ETK72" s="87"/>
      <c r="ETL72" s="87"/>
      <c r="ETM72" s="87"/>
      <c r="ETN72" s="87"/>
      <c r="ETT72" s="87"/>
      <c r="ETU72" s="87"/>
      <c r="ETV72" s="87"/>
      <c r="ETW72" s="87"/>
      <c r="ETX72" s="87"/>
      <c r="ETY72" s="87"/>
      <c r="ETZ72" s="87"/>
      <c r="EUA72" s="87"/>
      <c r="EUB72" s="87"/>
      <c r="EUC72" s="87"/>
      <c r="EUI72" s="87"/>
      <c r="EUJ72" s="87"/>
      <c r="EUK72" s="87"/>
      <c r="EUL72" s="87"/>
      <c r="EUM72" s="87"/>
      <c r="EUN72" s="87"/>
      <c r="EUO72" s="87"/>
      <c r="EUP72" s="87"/>
      <c r="EUQ72" s="87"/>
      <c r="EUR72" s="87"/>
      <c r="EUX72" s="87"/>
      <c r="EUY72" s="87"/>
      <c r="EUZ72" s="87"/>
      <c r="EVA72" s="87"/>
      <c r="EVB72" s="87"/>
      <c r="EVC72" s="87"/>
      <c r="EVD72" s="87"/>
      <c r="EVE72" s="87"/>
      <c r="EVF72" s="87"/>
      <c r="EVG72" s="87"/>
      <c r="EVM72" s="87"/>
      <c r="EVN72" s="87"/>
      <c r="EVO72" s="87"/>
      <c r="EVP72" s="87"/>
      <c r="EVQ72" s="87"/>
      <c r="EVR72" s="87"/>
      <c r="EVS72" s="87"/>
      <c r="EVT72" s="87"/>
      <c r="EVU72" s="87"/>
      <c r="EVV72" s="87"/>
      <c r="EWB72" s="87"/>
      <c r="EWC72" s="87"/>
      <c r="EWD72" s="87"/>
      <c r="EWE72" s="87"/>
      <c r="EWF72" s="87"/>
      <c r="EWG72" s="87"/>
      <c r="EWH72" s="87"/>
      <c r="EWI72" s="87"/>
      <c r="EWJ72" s="87"/>
      <c r="EWK72" s="87"/>
      <c r="EWQ72" s="87"/>
      <c r="EWR72" s="87"/>
      <c r="EWS72" s="87"/>
      <c r="EWT72" s="87"/>
      <c r="EWU72" s="87"/>
      <c r="EWV72" s="87"/>
      <c r="EWW72" s="87"/>
      <c r="EWX72" s="87"/>
      <c r="EWY72" s="87"/>
      <c r="EWZ72" s="87"/>
      <c r="EXF72" s="87"/>
      <c r="EXG72" s="87"/>
      <c r="EXH72" s="87"/>
      <c r="EXI72" s="87"/>
      <c r="EXJ72" s="87"/>
      <c r="EXK72" s="87"/>
      <c r="EXL72" s="87"/>
      <c r="EXM72" s="87"/>
      <c r="EXN72" s="87"/>
      <c r="EXO72" s="87"/>
      <c r="EXU72" s="87"/>
      <c r="EXV72" s="87"/>
      <c r="EXW72" s="87"/>
      <c r="EXX72" s="87"/>
      <c r="EXY72" s="87"/>
      <c r="EXZ72" s="87"/>
      <c r="EYA72" s="87"/>
      <c r="EYB72" s="87"/>
      <c r="EYC72" s="87"/>
      <c r="EYD72" s="87"/>
      <c r="EYJ72" s="87"/>
      <c r="EYK72" s="87"/>
      <c r="EYL72" s="87"/>
      <c r="EYM72" s="87"/>
      <c r="EYN72" s="87"/>
      <c r="EYO72" s="87"/>
      <c r="EYP72" s="87"/>
      <c r="EYQ72" s="87"/>
      <c r="EYR72" s="87"/>
      <c r="EYS72" s="87"/>
      <c r="EYY72" s="87"/>
      <c r="EYZ72" s="87"/>
      <c r="EZA72" s="87"/>
      <c r="EZB72" s="87"/>
      <c r="EZC72" s="87"/>
      <c r="EZD72" s="87"/>
      <c r="EZE72" s="87"/>
      <c r="EZF72" s="87"/>
      <c r="EZG72" s="87"/>
      <c r="EZH72" s="87"/>
      <c r="EZN72" s="87"/>
      <c r="EZO72" s="87"/>
      <c r="EZP72" s="87"/>
      <c r="EZQ72" s="87"/>
      <c r="EZR72" s="87"/>
      <c r="EZS72" s="87"/>
      <c r="EZT72" s="87"/>
      <c r="EZU72" s="87"/>
      <c r="EZV72" s="87"/>
      <c r="EZW72" s="87"/>
      <c r="FAC72" s="87"/>
      <c r="FAD72" s="87"/>
      <c r="FAE72" s="87"/>
      <c r="FAF72" s="87"/>
      <c r="FAG72" s="87"/>
      <c r="FAH72" s="87"/>
      <c r="FAI72" s="87"/>
      <c r="FAJ72" s="87"/>
      <c r="FAK72" s="87"/>
      <c r="FAL72" s="87"/>
      <c r="FAR72" s="87"/>
      <c r="FAS72" s="87"/>
      <c r="FAT72" s="87"/>
      <c r="FAU72" s="87"/>
      <c r="FAV72" s="87"/>
      <c r="FAW72" s="87"/>
      <c r="FAX72" s="87"/>
      <c r="FAY72" s="87"/>
      <c r="FAZ72" s="87"/>
      <c r="FBA72" s="87"/>
      <c r="FBG72" s="87"/>
      <c r="FBH72" s="87"/>
      <c r="FBI72" s="87"/>
      <c r="FBJ72" s="87"/>
      <c r="FBK72" s="87"/>
      <c r="FBL72" s="87"/>
      <c r="FBM72" s="87"/>
      <c r="FBN72" s="87"/>
      <c r="FBO72" s="87"/>
      <c r="FBP72" s="87"/>
      <c r="FBV72" s="87"/>
      <c r="FBW72" s="87"/>
      <c r="FBX72" s="87"/>
      <c r="FBY72" s="87"/>
      <c r="FBZ72" s="87"/>
      <c r="FCA72" s="87"/>
      <c r="FCB72" s="87"/>
      <c r="FCC72" s="87"/>
      <c r="FCD72" s="87"/>
      <c r="FCE72" s="87"/>
      <c r="FCK72" s="87"/>
      <c r="FCL72" s="87"/>
      <c r="FCM72" s="87"/>
      <c r="FCN72" s="87"/>
      <c r="FCO72" s="87"/>
      <c r="FCP72" s="87"/>
      <c r="FCQ72" s="87"/>
      <c r="FCR72" s="87"/>
      <c r="FCS72" s="87"/>
      <c r="FCT72" s="87"/>
      <c r="FCZ72" s="87"/>
      <c r="FDA72" s="87"/>
      <c r="FDB72" s="87"/>
      <c r="FDC72" s="87"/>
      <c r="FDD72" s="87"/>
      <c r="FDE72" s="87"/>
      <c r="FDF72" s="87"/>
      <c r="FDG72" s="87"/>
      <c r="FDH72" s="87"/>
      <c r="FDI72" s="87"/>
      <c r="FDO72" s="87"/>
      <c r="FDP72" s="87"/>
      <c r="FDQ72" s="87"/>
      <c r="FDR72" s="87"/>
      <c r="FDS72" s="87"/>
      <c r="FDT72" s="87"/>
      <c r="FDU72" s="87"/>
      <c r="FDV72" s="87"/>
      <c r="FDW72" s="87"/>
      <c r="FDX72" s="87"/>
      <c r="FED72" s="87"/>
      <c r="FEE72" s="87"/>
      <c r="FEF72" s="87"/>
      <c r="FEG72" s="87"/>
      <c r="FEH72" s="87"/>
      <c r="FEI72" s="87"/>
      <c r="FEJ72" s="87"/>
      <c r="FEK72" s="87"/>
      <c r="FEL72" s="87"/>
      <c r="FEM72" s="87"/>
      <c r="FES72" s="87"/>
      <c r="FET72" s="87"/>
      <c r="FEU72" s="87"/>
      <c r="FEV72" s="87"/>
      <c r="FEW72" s="87"/>
      <c r="FEX72" s="87"/>
      <c r="FEY72" s="87"/>
      <c r="FEZ72" s="87"/>
      <c r="FFA72" s="87"/>
      <c r="FFB72" s="87"/>
      <c r="FFH72" s="87"/>
      <c r="FFI72" s="87"/>
      <c r="FFJ72" s="87"/>
      <c r="FFK72" s="87"/>
      <c r="FFL72" s="87"/>
      <c r="FFM72" s="87"/>
      <c r="FFN72" s="87"/>
      <c r="FFO72" s="87"/>
      <c r="FFP72" s="87"/>
      <c r="FFQ72" s="87"/>
      <c r="FFW72" s="87"/>
      <c r="FFX72" s="87"/>
      <c r="FFY72" s="87"/>
      <c r="FFZ72" s="87"/>
      <c r="FGA72" s="87"/>
      <c r="FGB72" s="87"/>
      <c r="FGC72" s="87"/>
      <c r="FGD72" s="87"/>
      <c r="FGE72" s="87"/>
      <c r="FGF72" s="87"/>
      <c r="FGL72" s="87"/>
      <c r="FGM72" s="87"/>
      <c r="FGN72" s="87"/>
      <c r="FGO72" s="87"/>
      <c r="FGP72" s="87"/>
      <c r="FGQ72" s="87"/>
      <c r="FGR72" s="87"/>
      <c r="FGS72" s="87"/>
      <c r="FGT72" s="87"/>
      <c r="FGU72" s="87"/>
      <c r="FHA72" s="87"/>
      <c r="FHB72" s="87"/>
      <c r="FHC72" s="87"/>
      <c r="FHD72" s="87"/>
      <c r="FHE72" s="87"/>
      <c r="FHF72" s="87"/>
      <c r="FHG72" s="87"/>
      <c r="FHH72" s="87"/>
      <c r="FHI72" s="87"/>
      <c r="FHJ72" s="87"/>
      <c r="FHP72" s="87"/>
      <c r="FHQ72" s="87"/>
      <c r="FHR72" s="87"/>
      <c r="FHS72" s="87"/>
      <c r="FHT72" s="87"/>
      <c r="FHU72" s="87"/>
      <c r="FHV72" s="87"/>
      <c r="FHW72" s="87"/>
      <c r="FHX72" s="87"/>
      <c r="FHY72" s="87"/>
      <c r="FIE72" s="87"/>
      <c r="FIF72" s="87"/>
      <c r="FIG72" s="87"/>
      <c r="FIH72" s="87"/>
      <c r="FII72" s="87"/>
      <c r="FIJ72" s="87"/>
      <c r="FIK72" s="87"/>
      <c r="FIL72" s="87"/>
      <c r="FIM72" s="87"/>
      <c r="FIN72" s="87"/>
      <c r="FIT72" s="87"/>
      <c r="FIU72" s="87"/>
      <c r="FIV72" s="87"/>
      <c r="FIW72" s="87"/>
      <c r="FIX72" s="87"/>
      <c r="FIY72" s="87"/>
      <c r="FIZ72" s="87"/>
      <c r="FJA72" s="87"/>
      <c r="FJB72" s="87"/>
      <c r="FJC72" s="87"/>
      <c r="FJI72" s="87"/>
      <c r="FJJ72" s="87"/>
      <c r="FJK72" s="87"/>
      <c r="FJL72" s="87"/>
      <c r="FJM72" s="87"/>
      <c r="FJN72" s="87"/>
      <c r="FJO72" s="87"/>
      <c r="FJP72" s="87"/>
      <c r="FJQ72" s="87"/>
      <c r="FJR72" s="87"/>
      <c r="FJX72" s="87"/>
      <c r="FJY72" s="87"/>
      <c r="FJZ72" s="87"/>
      <c r="FKA72" s="87"/>
      <c r="FKB72" s="87"/>
      <c r="FKC72" s="87"/>
      <c r="FKD72" s="87"/>
      <c r="FKE72" s="87"/>
      <c r="FKF72" s="87"/>
      <c r="FKG72" s="87"/>
      <c r="FKM72" s="87"/>
      <c r="FKN72" s="87"/>
      <c r="FKO72" s="87"/>
      <c r="FKP72" s="87"/>
      <c r="FKQ72" s="87"/>
      <c r="FKR72" s="87"/>
      <c r="FKS72" s="87"/>
      <c r="FKT72" s="87"/>
      <c r="FKU72" s="87"/>
      <c r="FKV72" s="87"/>
      <c r="FLB72" s="87"/>
      <c r="FLC72" s="87"/>
      <c r="FLD72" s="87"/>
      <c r="FLE72" s="87"/>
      <c r="FLF72" s="87"/>
      <c r="FLG72" s="87"/>
      <c r="FLH72" s="87"/>
      <c r="FLI72" s="87"/>
      <c r="FLJ72" s="87"/>
      <c r="FLK72" s="87"/>
      <c r="FLQ72" s="87"/>
      <c r="FLR72" s="87"/>
      <c r="FLS72" s="87"/>
      <c r="FLT72" s="87"/>
      <c r="FLU72" s="87"/>
      <c r="FLV72" s="87"/>
      <c r="FLW72" s="87"/>
      <c r="FLX72" s="87"/>
      <c r="FLY72" s="87"/>
      <c r="FLZ72" s="87"/>
      <c r="FMF72" s="87"/>
      <c r="FMG72" s="87"/>
      <c r="FMH72" s="87"/>
      <c r="FMI72" s="87"/>
      <c r="FMJ72" s="87"/>
      <c r="FMK72" s="87"/>
      <c r="FML72" s="87"/>
      <c r="FMM72" s="87"/>
      <c r="FMN72" s="87"/>
      <c r="FMO72" s="87"/>
      <c r="FMU72" s="87"/>
      <c r="FMV72" s="87"/>
      <c r="FMW72" s="87"/>
      <c r="FMX72" s="87"/>
      <c r="FMY72" s="87"/>
      <c r="FMZ72" s="87"/>
      <c r="FNA72" s="87"/>
      <c r="FNB72" s="87"/>
      <c r="FNC72" s="87"/>
      <c r="FND72" s="87"/>
      <c r="FNJ72" s="87"/>
      <c r="FNK72" s="87"/>
      <c r="FNL72" s="87"/>
      <c r="FNM72" s="87"/>
      <c r="FNN72" s="87"/>
      <c r="FNO72" s="87"/>
      <c r="FNP72" s="87"/>
      <c r="FNQ72" s="87"/>
      <c r="FNR72" s="87"/>
      <c r="FNS72" s="87"/>
      <c r="FNY72" s="87"/>
      <c r="FNZ72" s="87"/>
      <c r="FOA72" s="87"/>
      <c r="FOB72" s="87"/>
      <c r="FOC72" s="87"/>
      <c r="FOD72" s="87"/>
      <c r="FOE72" s="87"/>
      <c r="FOF72" s="87"/>
      <c r="FOG72" s="87"/>
      <c r="FOH72" s="87"/>
      <c r="FON72" s="87"/>
      <c r="FOO72" s="87"/>
      <c r="FOP72" s="87"/>
      <c r="FOQ72" s="87"/>
      <c r="FOR72" s="87"/>
      <c r="FOS72" s="87"/>
      <c r="FOT72" s="87"/>
      <c r="FOU72" s="87"/>
      <c r="FOV72" s="87"/>
      <c r="FOW72" s="87"/>
      <c r="FPC72" s="87"/>
      <c r="FPD72" s="87"/>
      <c r="FPE72" s="87"/>
      <c r="FPF72" s="87"/>
      <c r="FPG72" s="87"/>
      <c r="FPH72" s="87"/>
      <c r="FPI72" s="87"/>
      <c r="FPJ72" s="87"/>
      <c r="FPK72" s="87"/>
      <c r="FPL72" s="87"/>
      <c r="FPR72" s="87"/>
      <c r="FPS72" s="87"/>
      <c r="FPT72" s="87"/>
      <c r="FPU72" s="87"/>
      <c r="FPV72" s="87"/>
      <c r="FPW72" s="87"/>
      <c r="FPX72" s="87"/>
      <c r="FPY72" s="87"/>
      <c r="FPZ72" s="87"/>
      <c r="FQA72" s="87"/>
      <c r="FQG72" s="87"/>
      <c r="FQH72" s="87"/>
      <c r="FQI72" s="87"/>
      <c r="FQJ72" s="87"/>
      <c r="FQK72" s="87"/>
      <c r="FQL72" s="87"/>
      <c r="FQM72" s="87"/>
      <c r="FQN72" s="87"/>
      <c r="FQO72" s="87"/>
      <c r="FQP72" s="87"/>
      <c r="FQV72" s="87"/>
      <c r="FQW72" s="87"/>
      <c r="FQX72" s="87"/>
      <c r="FQY72" s="87"/>
      <c r="FQZ72" s="87"/>
      <c r="FRA72" s="87"/>
      <c r="FRB72" s="87"/>
      <c r="FRC72" s="87"/>
      <c r="FRD72" s="87"/>
      <c r="FRE72" s="87"/>
      <c r="FRK72" s="87"/>
      <c r="FRL72" s="87"/>
      <c r="FRM72" s="87"/>
      <c r="FRN72" s="87"/>
      <c r="FRO72" s="87"/>
      <c r="FRP72" s="87"/>
      <c r="FRQ72" s="87"/>
      <c r="FRR72" s="87"/>
      <c r="FRS72" s="87"/>
      <c r="FRT72" s="87"/>
      <c r="FRZ72" s="87"/>
      <c r="FSA72" s="87"/>
      <c r="FSB72" s="87"/>
      <c r="FSC72" s="87"/>
      <c r="FSD72" s="87"/>
      <c r="FSE72" s="87"/>
      <c r="FSF72" s="87"/>
      <c r="FSG72" s="87"/>
      <c r="FSH72" s="87"/>
      <c r="FSI72" s="87"/>
      <c r="FSO72" s="87"/>
      <c r="FSP72" s="87"/>
      <c r="FSQ72" s="87"/>
      <c r="FSR72" s="87"/>
      <c r="FSS72" s="87"/>
      <c r="FST72" s="87"/>
      <c r="FSU72" s="87"/>
      <c r="FSV72" s="87"/>
      <c r="FSW72" s="87"/>
      <c r="FSX72" s="87"/>
      <c r="FTD72" s="87"/>
      <c r="FTE72" s="87"/>
      <c r="FTF72" s="87"/>
      <c r="FTG72" s="87"/>
      <c r="FTH72" s="87"/>
      <c r="FTI72" s="87"/>
      <c r="FTJ72" s="87"/>
      <c r="FTK72" s="87"/>
      <c r="FTL72" s="87"/>
      <c r="FTM72" s="87"/>
      <c r="FTS72" s="87"/>
      <c r="FTT72" s="87"/>
      <c r="FTU72" s="87"/>
      <c r="FTV72" s="87"/>
      <c r="FTW72" s="87"/>
      <c r="FTX72" s="87"/>
      <c r="FTY72" s="87"/>
      <c r="FTZ72" s="87"/>
      <c r="FUA72" s="87"/>
      <c r="FUB72" s="87"/>
      <c r="FUH72" s="87"/>
      <c r="FUI72" s="87"/>
      <c r="FUJ72" s="87"/>
      <c r="FUK72" s="87"/>
      <c r="FUL72" s="87"/>
      <c r="FUM72" s="87"/>
      <c r="FUN72" s="87"/>
      <c r="FUO72" s="87"/>
      <c r="FUP72" s="87"/>
      <c r="FUQ72" s="87"/>
      <c r="FUW72" s="87"/>
      <c r="FUX72" s="87"/>
      <c r="FUY72" s="87"/>
      <c r="FUZ72" s="87"/>
      <c r="FVA72" s="87"/>
      <c r="FVB72" s="87"/>
      <c r="FVC72" s="87"/>
      <c r="FVD72" s="87"/>
      <c r="FVE72" s="87"/>
      <c r="FVF72" s="87"/>
      <c r="FVL72" s="87"/>
      <c r="FVM72" s="87"/>
      <c r="FVN72" s="87"/>
      <c r="FVO72" s="87"/>
      <c r="FVP72" s="87"/>
      <c r="FVQ72" s="87"/>
      <c r="FVR72" s="87"/>
      <c r="FVS72" s="87"/>
      <c r="FVT72" s="87"/>
      <c r="FVU72" s="87"/>
      <c r="FWA72" s="87"/>
      <c r="FWB72" s="87"/>
      <c r="FWC72" s="87"/>
      <c r="FWD72" s="87"/>
      <c r="FWE72" s="87"/>
      <c r="FWF72" s="87"/>
      <c r="FWG72" s="87"/>
      <c r="FWH72" s="87"/>
      <c r="FWI72" s="87"/>
      <c r="FWJ72" s="87"/>
      <c r="FWP72" s="87"/>
      <c r="FWQ72" s="87"/>
      <c r="FWR72" s="87"/>
      <c r="FWS72" s="87"/>
      <c r="FWT72" s="87"/>
      <c r="FWU72" s="87"/>
      <c r="FWV72" s="87"/>
      <c r="FWW72" s="87"/>
      <c r="FWX72" s="87"/>
      <c r="FWY72" s="87"/>
      <c r="FXE72" s="87"/>
      <c r="FXF72" s="87"/>
      <c r="FXG72" s="87"/>
      <c r="FXH72" s="87"/>
      <c r="FXI72" s="87"/>
      <c r="FXJ72" s="87"/>
      <c r="FXK72" s="87"/>
      <c r="FXL72" s="87"/>
      <c r="FXM72" s="87"/>
      <c r="FXN72" s="87"/>
      <c r="FXT72" s="87"/>
      <c r="FXU72" s="87"/>
      <c r="FXV72" s="87"/>
      <c r="FXW72" s="87"/>
      <c r="FXX72" s="87"/>
      <c r="FXY72" s="87"/>
      <c r="FXZ72" s="87"/>
      <c r="FYA72" s="87"/>
      <c r="FYB72" s="87"/>
      <c r="FYC72" s="87"/>
      <c r="FYI72" s="87"/>
      <c r="FYJ72" s="87"/>
      <c r="FYK72" s="87"/>
      <c r="FYL72" s="87"/>
      <c r="FYM72" s="87"/>
      <c r="FYN72" s="87"/>
      <c r="FYO72" s="87"/>
      <c r="FYP72" s="87"/>
      <c r="FYQ72" s="87"/>
      <c r="FYR72" s="87"/>
      <c r="FYX72" s="87"/>
      <c r="FYY72" s="87"/>
      <c r="FYZ72" s="87"/>
      <c r="FZA72" s="87"/>
      <c r="FZB72" s="87"/>
      <c r="FZC72" s="87"/>
      <c r="FZD72" s="87"/>
      <c r="FZE72" s="87"/>
      <c r="FZF72" s="87"/>
      <c r="FZG72" s="87"/>
      <c r="FZM72" s="87"/>
      <c r="FZN72" s="87"/>
      <c r="FZO72" s="87"/>
      <c r="FZP72" s="87"/>
      <c r="FZQ72" s="87"/>
      <c r="FZR72" s="87"/>
      <c r="FZS72" s="87"/>
      <c r="FZT72" s="87"/>
      <c r="FZU72" s="87"/>
      <c r="FZV72" s="87"/>
      <c r="GAB72" s="87"/>
      <c r="GAC72" s="87"/>
      <c r="GAD72" s="87"/>
      <c r="GAE72" s="87"/>
      <c r="GAF72" s="87"/>
      <c r="GAG72" s="87"/>
      <c r="GAH72" s="87"/>
      <c r="GAI72" s="87"/>
      <c r="GAJ72" s="87"/>
      <c r="GAK72" s="87"/>
      <c r="GAQ72" s="87"/>
      <c r="GAR72" s="87"/>
      <c r="GAS72" s="87"/>
      <c r="GAT72" s="87"/>
      <c r="GAU72" s="87"/>
      <c r="GAV72" s="87"/>
      <c r="GAW72" s="87"/>
      <c r="GAX72" s="87"/>
      <c r="GAY72" s="87"/>
      <c r="GAZ72" s="87"/>
      <c r="GBF72" s="87"/>
      <c r="GBG72" s="87"/>
      <c r="GBH72" s="87"/>
      <c r="GBI72" s="87"/>
      <c r="GBJ72" s="87"/>
      <c r="GBK72" s="87"/>
      <c r="GBL72" s="87"/>
      <c r="GBM72" s="87"/>
      <c r="GBN72" s="87"/>
      <c r="GBO72" s="87"/>
      <c r="GBU72" s="87"/>
      <c r="GBV72" s="87"/>
      <c r="GBW72" s="87"/>
      <c r="GBX72" s="87"/>
      <c r="GBY72" s="87"/>
      <c r="GBZ72" s="87"/>
      <c r="GCA72" s="87"/>
      <c r="GCB72" s="87"/>
      <c r="GCC72" s="87"/>
      <c r="GCD72" s="87"/>
      <c r="GCJ72" s="87"/>
      <c r="GCK72" s="87"/>
      <c r="GCL72" s="87"/>
      <c r="GCM72" s="87"/>
      <c r="GCN72" s="87"/>
      <c r="GCO72" s="87"/>
      <c r="GCP72" s="87"/>
      <c r="GCQ72" s="87"/>
      <c r="GCR72" s="87"/>
      <c r="GCS72" s="87"/>
      <c r="GCY72" s="87"/>
      <c r="GCZ72" s="87"/>
      <c r="GDA72" s="87"/>
      <c r="GDB72" s="87"/>
      <c r="GDC72" s="87"/>
      <c r="GDD72" s="87"/>
      <c r="GDE72" s="87"/>
      <c r="GDF72" s="87"/>
      <c r="GDG72" s="87"/>
      <c r="GDH72" s="87"/>
      <c r="GDN72" s="87"/>
      <c r="GDO72" s="87"/>
      <c r="GDP72" s="87"/>
      <c r="GDQ72" s="87"/>
      <c r="GDR72" s="87"/>
      <c r="GDS72" s="87"/>
      <c r="GDT72" s="87"/>
      <c r="GDU72" s="87"/>
      <c r="GDV72" s="87"/>
      <c r="GDW72" s="87"/>
      <c r="GEC72" s="87"/>
      <c r="GED72" s="87"/>
      <c r="GEE72" s="87"/>
      <c r="GEF72" s="87"/>
      <c r="GEG72" s="87"/>
      <c r="GEH72" s="87"/>
      <c r="GEI72" s="87"/>
      <c r="GEJ72" s="87"/>
      <c r="GEK72" s="87"/>
      <c r="GEL72" s="87"/>
      <c r="GER72" s="87"/>
      <c r="GES72" s="87"/>
      <c r="GET72" s="87"/>
      <c r="GEU72" s="87"/>
      <c r="GEV72" s="87"/>
      <c r="GEW72" s="87"/>
      <c r="GEX72" s="87"/>
      <c r="GEY72" s="87"/>
      <c r="GEZ72" s="87"/>
      <c r="GFA72" s="87"/>
      <c r="GFG72" s="87"/>
      <c r="GFH72" s="87"/>
      <c r="GFI72" s="87"/>
      <c r="GFJ72" s="87"/>
      <c r="GFK72" s="87"/>
      <c r="GFL72" s="87"/>
      <c r="GFM72" s="87"/>
      <c r="GFN72" s="87"/>
      <c r="GFO72" s="87"/>
      <c r="GFP72" s="87"/>
      <c r="GFV72" s="87"/>
      <c r="GFW72" s="87"/>
      <c r="GFX72" s="87"/>
      <c r="GFY72" s="87"/>
      <c r="GFZ72" s="87"/>
      <c r="GGA72" s="87"/>
      <c r="GGB72" s="87"/>
      <c r="GGC72" s="87"/>
      <c r="GGD72" s="87"/>
      <c r="GGE72" s="87"/>
      <c r="GGK72" s="87"/>
      <c r="GGL72" s="87"/>
      <c r="GGM72" s="87"/>
      <c r="GGN72" s="87"/>
      <c r="GGO72" s="87"/>
      <c r="GGP72" s="87"/>
      <c r="GGQ72" s="87"/>
      <c r="GGR72" s="87"/>
      <c r="GGS72" s="87"/>
      <c r="GGT72" s="87"/>
      <c r="GGZ72" s="87"/>
      <c r="GHA72" s="87"/>
      <c r="GHB72" s="87"/>
      <c r="GHC72" s="87"/>
      <c r="GHD72" s="87"/>
      <c r="GHE72" s="87"/>
      <c r="GHF72" s="87"/>
      <c r="GHG72" s="87"/>
      <c r="GHH72" s="87"/>
      <c r="GHI72" s="87"/>
      <c r="GHO72" s="87"/>
      <c r="GHP72" s="87"/>
      <c r="GHQ72" s="87"/>
      <c r="GHR72" s="87"/>
      <c r="GHS72" s="87"/>
      <c r="GHT72" s="87"/>
      <c r="GHU72" s="87"/>
      <c r="GHV72" s="87"/>
      <c r="GHW72" s="87"/>
      <c r="GHX72" s="87"/>
      <c r="GID72" s="87"/>
      <c r="GIE72" s="87"/>
      <c r="GIF72" s="87"/>
      <c r="GIG72" s="87"/>
      <c r="GIH72" s="87"/>
      <c r="GII72" s="87"/>
      <c r="GIJ72" s="87"/>
      <c r="GIK72" s="87"/>
      <c r="GIL72" s="87"/>
      <c r="GIM72" s="87"/>
      <c r="GIS72" s="87"/>
      <c r="GIT72" s="87"/>
      <c r="GIU72" s="87"/>
      <c r="GIV72" s="87"/>
      <c r="GIW72" s="87"/>
      <c r="GIX72" s="87"/>
      <c r="GIY72" s="87"/>
      <c r="GIZ72" s="87"/>
      <c r="GJA72" s="87"/>
      <c r="GJB72" s="87"/>
      <c r="GJH72" s="87"/>
      <c r="GJI72" s="87"/>
      <c r="GJJ72" s="87"/>
      <c r="GJK72" s="87"/>
      <c r="GJL72" s="87"/>
      <c r="GJM72" s="87"/>
      <c r="GJN72" s="87"/>
      <c r="GJO72" s="87"/>
      <c r="GJP72" s="87"/>
      <c r="GJQ72" s="87"/>
      <c r="GJW72" s="87"/>
      <c r="GJX72" s="87"/>
      <c r="GJY72" s="87"/>
      <c r="GJZ72" s="87"/>
      <c r="GKA72" s="87"/>
      <c r="GKB72" s="87"/>
      <c r="GKC72" s="87"/>
      <c r="GKD72" s="87"/>
      <c r="GKE72" s="87"/>
      <c r="GKF72" s="87"/>
      <c r="GKL72" s="87"/>
      <c r="GKM72" s="87"/>
      <c r="GKN72" s="87"/>
      <c r="GKO72" s="87"/>
      <c r="GKP72" s="87"/>
      <c r="GKQ72" s="87"/>
      <c r="GKR72" s="87"/>
      <c r="GKS72" s="87"/>
      <c r="GKT72" s="87"/>
      <c r="GKU72" s="87"/>
      <c r="GLA72" s="87"/>
      <c r="GLB72" s="87"/>
      <c r="GLC72" s="87"/>
      <c r="GLD72" s="87"/>
      <c r="GLE72" s="87"/>
      <c r="GLF72" s="87"/>
      <c r="GLG72" s="87"/>
      <c r="GLH72" s="87"/>
      <c r="GLI72" s="87"/>
      <c r="GLJ72" s="87"/>
      <c r="GLP72" s="87"/>
      <c r="GLQ72" s="87"/>
      <c r="GLR72" s="87"/>
      <c r="GLS72" s="87"/>
      <c r="GLT72" s="87"/>
      <c r="GLU72" s="87"/>
      <c r="GLV72" s="87"/>
      <c r="GLW72" s="87"/>
      <c r="GLX72" s="87"/>
      <c r="GLY72" s="87"/>
      <c r="GME72" s="87"/>
      <c r="GMF72" s="87"/>
      <c r="GMG72" s="87"/>
      <c r="GMH72" s="87"/>
      <c r="GMI72" s="87"/>
      <c r="GMJ72" s="87"/>
      <c r="GMK72" s="87"/>
      <c r="GML72" s="87"/>
      <c r="GMM72" s="87"/>
      <c r="GMN72" s="87"/>
      <c r="GMT72" s="87"/>
      <c r="GMU72" s="87"/>
      <c r="GMV72" s="87"/>
      <c r="GMW72" s="87"/>
      <c r="GMX72" s="87"/>
      <c r="GMY72" s="87"/>
      <c r="GMZ72" s="87"/>
      <c r="GNA72" s="87"/>
      <c r="GNB72" s="87"/>
      <c r="GNC72" s="87"/>
      <c r="GNI72" s="87"/>
      <c r="GNJ72" s="87"/>
      <c r="GNK72" s="87"/>
      <c r="GNL72" s="87"/>
      <c r="GNM72" s="87"/>
      <c r="GNN72" s="87"/>
      <c r="GNO72" s="87"/>
      <c r="GNP72" s="87"/>
      <c r="GNQ72" s="87"/>
      <c r="GNR72" s="87"/>
      <c r="GNX72" s="87"/>
      <c r="GNY72" s="87"/>
      <c r="GNZ72" s="87"/>
      <c r="GOA72" s="87"/>
      <c r="GOB72" s="87"/>
      <c r="GOC72" s="87"/>
      <c r="GOD72" s="87"/>
      <c r="GOE72" s="87"/>
      <c r="GOF72" s="87"/>
      <c r="GOG72" s="87"/>
      <c r="GOM72" s="87"/>
      <c r="GON72" s="87"/>
      <c r="GOO72" s="87"/>
      <c r="GOP72" s="87"/>
      <c r="GOQ72" s="87"/>
      <c r="GOR72" s="87"/>
      <c r="GOS72" s="87"/>
      <c r="GOT72" s="87"/>
      <c r="GOU72" s="87"/>
      <c r="GOV72" s="87"/>
      <c r="GPB72" s="87"/>
      <c r="GPC72" s="87"/>
      <c r="GPD72" s="87"/>
      <c r="GPE72" s="87"/>
      <c r="GPF72" s="87"/>
      <c r="GPG72" s="87"/>
      <c r="GPH72" s="87"/>
      <c r="GPI72" s="87"/>
      <c r="GPJ72" s="87"/>
      <c r="GPK72" s="87"/>
      <c r="GPQ72" s="87"/>
      <c r="GPR72" s="87"/>
      <c r="GPS72" s="87"/>
      <c r="GPT72" s="87"/>
      <c r="GPU72" s="87"/>
      <c r="GPV72" s="87"/>
      <c r="GPW72" s="87"/>
      <c r="GPX72" s="87"/>
      <c r="GPY72" s="87"/>
      <c r="GPZ72" s="87"/>
      <c r="GQF72" s="87"/>
      <c r="GQG72" s="87"/>
      <c r="GQH72" s="87"/>
      <c r="GQI72" s="87"/>
      <c r="GQJ72" s="87"/>
      <c r="GQK72" s="87"/>
      <c r="GQL72" s="87"/>
      <c r="GQM72" s="87"/>
      <c r="GQN72" s="87"/>
      <c r="GQO72" s="87"/>
      <c r="GQU72" s="87"/>
      <c r="GQV72" s="87"/>
      <c r="GQW72" s="87"/>
      <c r="GQX72" s="87"/>
      <c r="GQY72" s="87"/>
      <c r="GQZ72" s="87"/>
      <c r="GRA72" s="87"/>
      <c r="GRB72" s="87"/>
      <c r="GRC72" s="87"/>
      <c r="GRD72" s="87"/>
      <c r="GRJ72" s="87"/>
      <c r="GRK72" s="87"/>
      <c r="GRL72" s="87"/>
      <c r="GRM72" s="87"/>
      <c r="GRN72" s="87"/>
      <c r="GRO72" s="87"/>
      <c r="GRP72" s="87"/>
      <c r="GRQ72" s="87"/>
      <c r="GRR72" s="87"/>
      <c r="GRS72" s="87"/>
      <c r="GRY72" s="87"/>
      <c r="GRZ72" s="87"/>
      <c r="GSA72" s="87"/>
      <c r="GSB72" s="87"/>
      <c r="GSC72" s="87"/>
      <c r="GSD72" s="87"/>
      <c r="GSE72" s="87"/>
      <c r="GSF72" s="87"/>
      <c r="GSG72" s="87"/>
      <c r="GSH72" s="87"/>
      <c r="GSN72" s="87"/>
      <c r="GSO72" s="87"/>
      <c r="GSP72" s="87"/>
      <c r="GSQ72" s="87"/>
      <c r="GSR72" s="87"/>
      <c r="GSS72" s="87"/>
      <c r="GST72" s="87"/>
      <c r="GSU72" s="87"/>
      <c r="GSV72" s="87"/>
      <c r="GSW72" s="87"/>
      <c r="GTC72" s="87"/>
      <c r="GTD72" s="87"/>
      <c r="GTE72" s="87"/>
      <c r="GTF72" s="87"/>
      <c r="GTG72" s="87"/>
      <c r="GTH72" s="87"/>
      <c r="GTI72" s="87"/>
      <c r="GTJ72" s="87"/>
      <c r="GTK72" s="87"/>
      <c r="GTL72" s="87"/>
      <c r="GTR72" s="87"/>
      <c r="GTS72" s="87"/>
      <c r="GTT72" s="87"/>
      <c r="GTU72" s="87"/>
      <c r="GTV72" s="87"/>
      <c r="GTW72" s="87"/>
      <c r="GTX72" s="87"/>
      <c r="GTY72" s="87"/>
      <c r="GTZ72" s="87"/>
      <c r="GUA72" s="87"/>
      <c r="GUG72" s="87"/>
      <c r="GUH72" s="87"/>
      <c r="GUI72" s="87"/>
      <c r="GUJ72" s="87"/>
      <c r="GUK72" s="87"/>
      <c r="GUL72" s="87"/>
      <c r="GUM72" s="87"/>
      <c r="GUN72" s="87"/>
      <c r="GUO72" s="87"/>
      <c r="GUP72" s="87"/>
      <c r="GUV72" s="87"/>
      <c r="GUW72" s="87"/>
      <c r="GUX72" s="87"/>
      <c r="GUY72" s="87"/>
      <c r="GUZ72" s="87"/>
      <c r="GVA72" s="87"/>
      <c r="GVB72" s="87"/>
      <c r="GVC72" s="87"/>
      <c r="GVD72" s="87"/>
      <c r="GVE72" s="87"/>
      <c r="GVK72" s="87"/>
      <c r="GVL72" s="87"/>
      <c r="GVM72" s="87"/>
      <c r="GVN72" s="87"/>
      <c r="GVO72" s="87"/>
      <c r="GVP72" s="87"/>
      <c r="GVQ72" s="87"/>
      <c r="GVR72" s="87"/>
      <c r="GVS72" s="87"/>
      <c r="GVT72" s="87"/>
      <c r="GVZ72" s="87"/>
      <c r="GWA72" s="87"/>
      <c r="GWB72" s="87"/>
      <c r="GWC72" s="87"/>
      <c r="GWD72" s="87"/>
      <c r="GWE72" s="87"/>
      <c r="GWF72" s="87"/>
      <c r="GWG72" s="87"/>
      <c r="GWH72" s="87"/>
      <c r="GWI72" s="87"/>
      <c r="GWO72" s="87"/>
      <c r="GWP72" s="87"/>
      <c r="GWQ72" s="87"/>
      <c r="GWR72" s="87"/>
      <c r="GWS72" s="87"/>
      <c r="GWT72" s="87"/>
      <c r="GWU72" s="87"/>
      <c r="GWV72" s="87"/>
      <c r="GWW72" s="87"/>
      <c r="GWX72" s="87"/>
      <c r="GXD72" s="87"/>
      <c r="GXE72" s="87"/>
      <c r="GXF72" s="87"/>
      <c r="GXG72" s="87"/>
      <c r="GXH72" s="87"/>
      <c r="GXI72" s="87"/>
      <c r="GXJ72" s="87"/>
      <c r="GXK72" s="87"/>
      <c r="GXL72" s="87"/>
      <c r="GXM72" s="87"/>
      <c r="GXS72" s="87"/>
      <c r="GXT72" s="87"/>
      <c r="GXU72" s="87"/>
      <c r="GXV72" s="87"/>
      <c r="GXW72" s="87"/>
      <c r="GXX72" s="87"/>
      <c r="GXY72" s="87"/>
      <c r="GXZ72" s="87"/>
      <c r="GYA72" s="87"/>
      <c r="GYB72" s="87"/>
      <c r="GYH72" s="87"/>
      <c r="GYI72" s="87"/>
      <c r="GYJ72" s="87"/>
      <c r="GYK72" s="87"/>
      <c r="GYL72" s="87"/>
      <c r="GYM72" s="87"/>
      <c r="GYN72" s="87"/>
      <c r="GYO72" s="87"/>
      <c r="GYP72" s="87"/>
      <c r="GYQ72" s="87"/>
      <c r="GYW72" s="87"/>
      <c r="GYX72" s="87"/>
      <c r="GYY72" s="87"/>
      <c r="GYZ72" s="87"/>
      <c r="GZA72" s="87"/>
      <c r="GZB72" s="87"/>
      <c r="GZC72" s="87"/>
      <c r="GZD72" s="87"/>
      <c r="GZE72" s="87"/>
      <c r="GZF72" s="87"/>
      <c r="GZL72" s="87"/>
      <c r="GZM72" s="87"/>
      <c r="GZN72" s="87"/>
      <c r="GZO72" s="87"/>
      <c r="GZP72" s="87"/>
      <c r="GZQ72" s="87"/>
      <c r="GZR72" s="87"/>
      <c r="GZS72" s="87"/>
      <c r="GZT72" s="87"/>
      <c r="GZU72" s="87"/>
      <c r="HAA72" s="87"/>
      <c r="HAB72" s="87"/>
      <c r="HAC72" s="87"/>
      <c r="HAD72" s="87"/>
      <c r="HAE72" s="87"/>
      <c r="HAF72" s="87"/>
      <c r="HAG72" s="87"/>
      <c r="HAH72" s="87"/>
      <c r="HAI72" s="87"/>
      <c r="HAJ72" s="87"/>
      <c r="HAP72" s="87"/>
      <c r="HAQ72" s="87"/>
      <c r="HAR72" s="87"/>
      <c r="HAS72" s="87"/>
      <c r="HAT72" s="87"/>
      <c r="HAU72" s="87"/>
      <c r="HAV72" s="87"/>
      <c r="HAW72" s="87"/>
      <c r="HAX72" s="87"/>
      <c r="HAY72" s="87"/>
      <c r="HBE72" s="87"/>
      <c r="HBF72" s="87"/>
      <c r="HBG72" s="87"/>
      <c r="HBH72" s="87"/>
      <c r="HBI72" s="87"/>
      <c r="HBJ72" s="87"/>
      <c r="HBK72" s="87"/>
      <c r="HBL72" s="87"/>
      <c r="HBM72" s="87"/>
      <c r="HBN72" s="87"/>
      <c r="HBT72" s="87"/>
      <c r="HBU72" s="87"/>
      <c r="HBV72" s="87"/>
      <c r="HBW72" s="87"/>
      <c r="HBX72" s="87"/>
      <c r="HBY72" s="87"/>
      <c r="HBZ72" s="87"/>
      <c r="HCA72" s="87"/>
      <c r="HCB72" s="87"/>
      <c r="HCC72" s="87"/>
      <c r="HCI72" s="87"/>
      <c r="HCJ72" s="87"/>
      <c r="HCK72" s="87"/>
      <c r="HCL72" s="87"/>
      <c r="HCM72" s="87"/>
      <c r="HCN72" s="87"/>
      <c r="HCO72" s="87"/>
      <c r="HCP72" s="87"/>
      <c r="HCQ72" s="87"/>
      <c r="HCR72" s="87"/>
      <c r="HCX72" s="87"/>
      <c r="HCY72" s="87"/>
      <c r="HCZ72" s="87"/>
      <c r="HDA72" s="87"/>
      <c r="HDB72" s="87"/>
      <c r="HDC72" s="87"/>
      <c r="HDD72" s="87"/>
      <c r="HDE72" s="87"/>
      <c r="HDF72" s="87"/>
      <c r="HDG72" s="87"/>
      <c r="HDM72" s="87"/>
      <c r="HDN72" s="87"/>
      <c r="HDO72" s="87"/>
      <c r="HDP72" s="87"/>
      <c r="HDQ72" s="87"/>
      <c r="HDR72" s="87"/>
      <c r="HDS72" s="87"/>
      <c r="HDT72" s="87"/>
      <c r="HDU72" s="87"/>
      <c r="HDV72" s="87"/>
      <c r="HEB72" s="87"/>
      <c r="HEC72" s="87"/>
      <c r="HED72" s="87"/>
      <c r="HEE72" s="87"/>
      <c r="HEF72" s="87"/>
      <c r="HEG72" s="87"/>
      <c r="HEH72" s="87"/>
      <c r="HEI72" s="87"/>
      <c r="HEJ72" s="87"/>
      <c r="HEK72" s="87"/>
      <c r="HEQ72" s="87"/>
      <c r="HER72" s="87"/>
      <c r="HES72" s="87"/>
      <c r="HET72" s="87"/>
      <c r="HEU72" s="87"/>
      <c r="HEV72" s="87"/>
      <c r="HEW72" s="87"/>
      <c r="HEX72" s="87"/>
      <c r="HEY72" s="87"/>
      <c r="HEZ72" s="87"/>
      <c r="HFF72" s="87"/>
      <c r="HFG72" s="87"/>
      <c r="HFH72" s="87"/>
      <c r="HFI72" s="87"/>
      <c r="HFJ72" s="87"/>
      <c r="HFK72" s="87"/>
      <c r="HFL72" s="87"/>
      <c r="HFM72" s="87"/>
      <c r="HFN72" s="87"/>
      <c r="HFO72" s="87"/>
      <c r="HFU72" s="87"/>
      <c r="HFV72" s="87"/>
      <c r="HFW72" s="87"/>
      <c r="HFX72" s="87"/>
      <c r="HFY72" s="87"/>
      <c r="HFZ72" s="87"/>
      <c r="HGA72" s="87"/>
      <c r="HGB72" s="87"/>
      <c r="HGC72" s="87"/>
      <c r="HGD72" s="87"/>
      <c r="HGJ72" s="87"/>
      <c r="HGK72" s="87"/>
      <c r="HGL72" s="87"/>
      <c r="HGM72" s="87"/>
      <c r="HGN72" s="87"/>
      <c r="HGO72" s="87"/>
      <c r="HGP72" s="87"/>
      <c r="HGQ72" s="87"/>
      <c r="HGR72" s="87"/>
      <c r="HGS72" s="87"/>
      <c r="HGY72" s="87"/>
      <c r="HGZ72" s="87"/>
      <c r="HHA72" s="87"/>
      <c r="HHB72" s="87"/>
      <c r="HHC72" s="87"/>
      <c r="HHD72" s="87"/>
      <c r="HHE72" s="87"/>
      <c r="HHF72" s="87"/>
      <c r="HHG72" s="87"/>
      <c r="HHH72" s="87"/>
      <c r="HHN72" s="87"/>
      <c r="HHO72" s="87"/>
      <c r="HHP72" s="87"/>
      <c r="HHQ72" s="87"/>
      <c r="HHR72" s="87"/>
      <c r="HHS72" s="87"/>
      <c r="HHT72" s="87"/>
      <c r="HHU72" s="87"/>
      <c r="HHV72" s="87"/>
      <c r="HHW72" s="87"/>
      <c r="HIC72" s="87"/>
      <c r="HID72" s="87"/>
      <c r="HIE72" s="87"/>
      <c r="HIF72" s="87"/>
      <c r="HIG72" s="87"/>
      <c r="HIH72" s="87"/>
      <c r="HII72" s="87"/>
      <c r="HIJ72" s="87"/>
      <c r="HIK72" s="87"/>
      <c r="HIL72" s="87"/>
      <c r="HIR72" s="87"/>
      <c r="HIS72" s="87"/>
      <c r="HIT72" s="87"/>
      <c r="HIU72" s="87"/>
      <c r="HIV72" s="87"/>
      <c r="HIW72" s="87"/>
      <c r="HIX72" s="87"/>
      <c r="HIY72" s="87"/>
      <c r="HIZ72" s="87"/>
      <c r="HJA72" s="87"/>
      <c r="HJG72" s="87"/>
      <c r="HJH72" s="87"/>
      <c r="HJI72" s="87"/>
      <c r="HJJ72" s="87"/>
      <c r="HJK72" s="87"/>
      <c r="HJL72" s="87"/>
      <c r="HJM72" s="87"/>
      <c r="HJN72" s="87"/>
      <c r="HJO72" s="87"/>
      <c r="HJP72" s="87"/>
      <c r="HJV72" s="87"/>
      <c r="HJW72" s="87"/>
      <c r="HJX72" s="87"/>
      <c r="HJY72" s="87"/>
      <c r="HJZ72" s="87"/>
      <c r="HKA72" s="87"/>
      <c r="HKB72" s="87"/>
      <c r="HKC72" s="87"/>
      <c r="HKD72" s="87"/>
      <c r="HKE72" s="87"/>
      <c r="HKK72" s="87"/>
      <c r="HKL72" s="87"/>
      <c r="HKM72" s="87"/>
      <c r="HKN72" s="87"/>
      <c r="HKO72" s="87"/>
      <c r="HKP72" s="87"/>
      <c r="HKQ72" s="87"/>
      <c r="HKR72" s="87"/>
      <c r="HKS72" s="87"/>
      <c r="HKT72" s="87"/>
      <c r="HKZ72" s="87"/>
      <c r="HLA72" s="87"/>
      <c r="HLB72" s="87"/>
      <c r="HLC72" s="87"/>
      <c r="HLD72" s="87"/>
      <c r="HLE72" s="87"/>
      <c r="HLF72" s="87"/>
      <c r="HLG72" s="87"/>
      <c r="HLH72" s="87"/>
      <c r="HLI72" s="87"/>
      <c r="HLO72" s="87"/>
      <c r="HLP72" s="87"/>
      <c r="HLQ72" s="87"/>
      <c r="HLR72" s="87"/>
      <c r="HLS72" s="87"/>
      <c r="HLT72" s="87"/>
      <c r="HLU72" s="87"/>
      <c r="HLV72" s="87"/>
      <c r="HLW72" s="87"/>
      <c r="HLX72" s="87"/>
      <c r="HMD72" s="87"/>
      <c r="HME72" s="87"/>
      <c r="HMF72" s="87"/>
      <c r="HMG72" s="87"/>
      <c r="HMH72" s="87"/>
      <c r="HMI72" s="87"/>
      <c r="HMJ72" s="87"/>
      <c r="HMK72" s="87"/>
      <c r="HML72" s="87"/>
      <c r="HMM72" s="87"/>
      <c r="HMS72" s="87"/>
      <c r="HMT72" s="87"/>
      <c r="HMU72" s="87"/>
      <c r="HMV72" s="87"/>
      <c r="HMW72" s="87"/>
      <c r="HMX72" s="87"/>
      <c r="HMY72" s="87"/>
      <c r="HMZ72" s="87"/>
      <c r="HNA72" s="87"/>
      <c r="HNB72" s="87"/>
      <c r="HNH72" s="87"/>
      <c r="HNI72" s="87"/>
      <c r="HNJ72" s="87"/>
      <c r="HNK72" s="87"/>
      <c r="HNL72" s="87"/>
      <c r="HNM72" s="87"/>
      <c r="HNN72" s="87"/>
      <c r="HNO72" s="87"/>
      <c r="HNP72" s="87"/>
      <c r="HNQ72" s="87"/>
      <c r="HNW72" s="87"/>
      <c r="HNX72" s="87"/>
      <c r="HNY72" s="87"/>
      <c r="HNZ72" s="87"/>
      <c r="HOA72" s="87"/>
      <c r="HOB72" s="87"/>
      <c r="HOC72" s="87"/>
      <c r="HOD72" s="87"/>
      <c r="HOE72" s="87"/>
      <c r="HOF72" s="87"/>
      <c r="HOL72" s="87"/>
      <c r="HOM72" s="87"/>
      <c r="HON72" s="87"/>
      <c r="HOO72" s="87"/>
      <c r="HOP72" s="87"/>
      <c r="HOQ72" s="87"/>
      <c r="HOR72" s="87"/>
      <c r="HOS72" s="87"/>
      <c r="HOT72" s="87"/>
      <c r="HOU72" s="87"/>
      <c r="HPA72" s="87"/>
      <c r="HPB72" s="87"/>
      <c r="HPC72" s="87"/>
      <c r="HPD72" s="87"/>
      <c r="HPE72" s="87"/>
      <c r="HPF72" s="87"/>
      <c r="HPG72" s="87"/>
      <c r="HPH72" s="87"/>
      <c r="HPI72" s="87"/>
      <c r="HPJ72" s="87"/>
      <c r="HPP72" s="87"/>
      <c r="HPQ72" s="87"/>
      <c r="HPR72" s="87"/>
      <c r="HPS72" s="87"/>
      <c r="HPT72" s="87"/>
      <c r="HPU72" s="87"/>
      <c r="HPV72" s="87"/>
      <c r="HPW72" s="87"/>
      <c r="HPX72" s="87"/>
      <c r="HPY72" s="87"/>
      <c r="HQE72" s="87"/>
      <c r="HQF72" s="87"/>
      <c r="HQG72" s="87"/>
      <c r="HQH72" s="87"/>
      <c r="HQI72" s="87"/>
      <c r="HQJ72" s="87"/>
      <c r="HQK72" s="87"/>
      <c r="HQL72" s="87"/>
      <c r="HQM72" s="87"/>
      <c r="HQN72" s="87"/>
      <c r="HQT72" s="87"/>
      <c r="HQU72" s="87"/>
      <c r="HQV72" s="87"/>
      <c r="HQW72" s="87"/>
      <c r="HQX72" s="87"/>
      <c r="HQY72" s="87"/>
      <c r="HQZ72" s="87"/>
      <c r="HRA72" s="87"/>
      <c r="HRB72" s="87"/>
      <c r="HRC72" s="87"/>
      <c r="HRI72" s="87"/>
      <c r="HRJ72" s="87"/>
      <c r="HRK72" s="87"/>
      <c r="HRL72" s="87"/>
      <c r="HRM72" s="87"/>
      <c r="HRN72" s="87"/>
      <c r="HRO72" s="87"/>
      <c r="HRP72" s="87"/>
      <c r="HRQ72" s="87"/>
      <c r="HRR72" s="87"/>
      <c r="HRX72" s="87"/>
      <c r="HRY72" s="87"/>
      <c r="HRZ72" s="87"/>
      <c r="HSA72" s="87"/>
      <c r="HSB72" s="87"/>
      <c r="HSC72" s="87"/>
      <c r="HSD72" s="87"/>
      <c r="HSE72" s="87"/>
      <c r="HSF72" s="87"/>
      <c r="HSG72" s="87"/>
      <c r="HSM72" s="87"/>
      <c r="HSN72" s="87"/>
      <c r="HSO72" s="87"/>
      <c r="HSP72" s="87"/>
      <c r="HSQ72" s="87"/>
      <c r="HSR72" s="87"/>
      <c r="HSS72" s="87"/>
      <c r="HST72" s="87"/>
      <c r="HSU72" s="87"/>
      <c r="HSV72" s="87"/>
      <c r="HTB72" s="87"/>
      <c r="HTC72" s="87"/>
      <c r="HTD72" s="87"/>
      <c r="HTE72" s="87"/>
      <c r="HTF72" s="87"/>
      <c r="HTG72" s="87"/>
      <c r="HTH72" s="87"/>
      <c r="HTI72" s="87"/>
      <c r="HTJ72" s="87"/>
      <c r="HTK72" s="87"/>
      <c r="HTQ72" s="87"/>
      <c r="HTR72" s="87"/>
      <c r="HTS72" s="87"/>
      <c r="HTT72" s="87"/>
      <c r="HTU72" s="87"/>
      <c r="HTV72" s="87"/>
      <c r="HTW72" s="87"/>
      <c r="HTX72" s="87"/>
      <c r="HTY72" s="87"/>
      <c r="HTZ72" s="87"/>
      <c r="HUF72" s="87"/>
      <c r="HUG72" s="87"/>
      <c r="HUH72" s="87"/>
      <c r="HUI72" s="87"/>
      <c r="HUJ72" s="87"/>
      <c r="HUK72" s="87"/>
      <c r="HUL72" s="87"/>
      <c r="HUM72" s="87"/>
      <c r="HUN72" s="87"/>
      <c r="HUO72" s="87"/>
      <c r="HUU72" s="87"/>
      <c r="HUV72" s="87"/>
      <c r="HUW72" s="87"/>
      <c r="HUX72" s="87"/>
      <c r="HUY72" s="87"/>
      <c r="HUZ72" s="87"/>
      <c r="HVA72" s="87"/>
      <c r="HVB72" s="87"/>
      <c r="HVC72" s="87"/>
      <c r="HVD72" s="87"/>
      <c r="HVJ72" s="87"/>
      <c r="HVK72" s="87"/>
      <c r="HVL72" s="87"/>
      <c r="HVM72" s="87"/>
      <c r="HVN72" s="87"/>
      <c r="HVO72" s="87"/>
      <c r="HVP72" s="87"/>
      <c r="HVQ72" s="87"/>
      <c r="HVR72" s="87"/>
      <c r="HVS72" s="87"/>
      <c r="HVY72" s="87"/>
      <c r="HVZ72" s="87"/>
      <c r="HWA72" s="87"/>
      <c r="HWB72" s="87"/>
      <c r="HWC72" s="87"/>
      <c r="HWD72" s="87"/>
      <c r="HWE72" s="87"/>
      <c r="HWF72" s="87"/>
      <c r="HWG72" s="87"/>
      <c r="HWH72" s="87"/>
      <c r="HWN72" s="87"/>
      <c r="HWO72" s="87"/>
      <c r="HWP72" s="87"/>
      <c r="HWQ72" s="87"/>
      <c r="HWR72" s="87"/>
      <c r="HWS72" s="87"/>
      <c r="HWT72" s="87"/>
      <c r="HWU72" s="87"/>
      <c r="HWV72" s="87"/>
      <c r="HWW72" s="87"/>
      <c r="HXC72" s="87"/>
      <c r="HXD72" s="87"/>
      <c r="HXE72" s="87"/>
      <c r="HXF72" s="87"/>
      <c r="HXG72" s="87"/>
      <c r="HXH72" s="87"/>
      <c r="HXI72" s="87"/>
      <c r="HXJ72" s="87"/>
      <c r="HXK72" s="87"/>
      <c r="HXL72" s="87"/>
      <c r="HXR72" s="87"/>
      <c r="HXS72" s="87"/>
      <c r="HXT72" s="87"/>
      <c r="HXU72" s="87"/>
      <c r="HXV72" s="87"/>
      <c r="HXW72" s="87"/>
      <c r="HXX72" s="87"/>
      <c r="HXY72" s="87"/>
      <c r="HXZ72" s="87"/>
      <c r="HYA72" s="87"/>
      <c r="HYG72" s="87"/>
      <c r="HYH72" s="87"/>
      <c r="HYI72" s="87"/>
      <c r="HYJ72" s="87"/>
      <c r="HYK72" s="87"/>
      <c r="HYL72" s="87"/>
      <c r="HYM72" s="87"/>
      <c r="HYN72" s="87"/>
      <c r="HYO72" s="87"/>
      <c r="HYP72" s="87"/>
      <c r="HYV72" s="87"/>
      <c r="HYW72" s="87"/>
      <c r="HYX72" s="87"/>
      <c r="HYY72" s="87"/>
      <c r="HYZ72" s="87"/>
      <c r="HZA72" s="87"/>
      <c r="HZB72" s="87"/>
      <c r="HZC72" s="87"/>
      <c r="HZD72" s="87"/>
      <c r="HZE72" s="87"/>
      <c r="HZK72" s="87"/>
      <c r="HZL72" s="87"/>
      <c r="HZM72" s="87"/>
      <c r="HZN72" s="87"/>
      <c r="HZO72" s="87"/>
      <c r="HZP72" s="87"/>
      <c r="HZQ72" s="87"/>
      <c r="HZR72" s="87"/>
      <c r="HZS72" s="87"/>
      <c r="HZT72" s="87"/>
      <c r="HZZ72" s="87"/>
      <c r="IAA72" s="87"/>
      <c r="IAB72" s="87"/>
      <c r="IAC72" s="87"/>
      <c r="IAD72" s="87"/>
      <c r="IAE72" s="87"/>
      <c r="IAF72" s="87"/>
      <c r="IAG72" s="87"/>
      <c r="IAH72" s="87"/>
      <c r="IAI72" s="87"/>
      <c r="IAO72" s="87"/>
      <c r="IAP72" s="87"/>
      <c r="IAQ72" s="87"/>
      <c r="IAR72" s="87"/>
      <c r="IAS72" s="87"/>
      <c r="IAT72" s="87"/>
      <c r="IAU72" s="87"/>
      <c r="IAV72" s="87"/>
      <c r="IAW72" s="87"/>
      <c r="IAX72" s="87"/>
      <c r="IBD72" s="87"/>
      <c r="IBE72" s="87"/>
      <c r="IBF72" s="87"/>
      <c r="IBG72" s="87"/>
      <c r="IBH72" s="87"/>
      <c r="IBI72" s="87"/>
      <c r="IBJ72" s="87"/>
      <c r="IBK72" s="87"/>
      <c r="IBL72" s="87"/>
      <c r="IBM72" s="87"/>
      <c r="IBS72" s="87"/>
      <c r="IBT72" s="87"/>
      <c r="IBU72" s="87"/>
      <c r="IBV72" s="87"/>
      <c r="IBW72" s="87"/>
      <c r="IBX72" s="87"/>
      <c r="IBY72" s="87"/>
      <c r="IBZ72" s="87"/>
      <c r="ICA72" s="87"/>
      <c r="ICB72" s="87"/>
      <c r="ICH72" s="87"/>
      <c r="ICI72" s="87"/>
      <c r="ICJ72" s="87"/>
      <c r="ICK72" s="87"/>
      <c r="ICL72" s="87"/>
      <c r="ICM72" s="87"/>
      <c r="ICN72" s="87"/>
      <c r="ICO72" s="87"/>
      <c r="ICP72" s="87"/>
      <c r="ICQ72" s="87"/>
      <c r="ICW72" s="87"/>
      <c r="ICX72" s="87"/>
      <c r="ICY72" s="87"/>
      <c r="ICZ72" s="87"/>
      <c r="IDA72" s="87"/>
      <c r="IDB72" s="87"/>
      <c r="IDC72" s="87"/>
      <c r="IDD72" s="87"/>
      <c r="IDE72" s="87"/>
      <c r="IDF72" s="87"/>
      <c r="IDL72" s="87"/>
      <c r="IDM72" s="87"/>
      <c r="IDN72" s="87"/>
      <c r="IDO72" s="87"/>
      <c r="IDP72" s="87"/>
      <c r="IDQ72" s="87"/>
      <c r="IDR72" s="87"/>
      <c r="IDS72" s="87"/>
      <c r="IDT72" s="87"/>
      <c r="IDU72" s="87"/>
      <c r="IEA72" s="87"/>
      <c r="IEB72" s="87"/>
      <c r="IEC72" s="87"/>
      <c r="IED72" s="87"/>
      <c r="IEE72" s="87"/>
      <c r="IEF72" s="87"/>
      <c r="IEG72" s="87"/>
      <c r="IEH72" s="87"/>
      <c r="IEI72" s="87"/>
      <c r="IEJ72" s="87"/>
      <c r="IEP72" s="87"/>
      <c r="IEQ72" s="87"/>
      <c r="IER72" s="87"/>
      <c r="IES72" s="87"/>
      <c r="IET72" s="87"/>
      <c r="IEU72" s="87"/>
      <c r="IEV72" s="87"/>
      <c r="IEW72" s="87"/>
      <c r="IEX72" s="87"/>
      <c r="IEY72" s="87"/>
      <c r="IFE72" s="87"/>
      <c r="IFF72" s="87"/>
      <c r="IFG72" s="87"/>
      <c r="IFH72" s="87"/>
      <c r="IFI72" s="87"/>
      <c r="IFJ72" s="87"/>
      <c r="IFK72" s="87"/>
      <c r="IFL72" s="87"/>
      <c r="IFM72" s="87"/>
      <c r="IFN72" s="87"/>
      <c r="IFT72" s="87"/>
      <c r="IFU72" s="87"/>
      <c r="IFV72" s="87"/>
      <c r="IFW72" s="87"/>
      <c r="IFX72" s="87"/>
      <c r="IFY72" s="87"/>
      <c r="IFZ72" s="87"/>
      <c r="IGA72" s="87"/>
      <c r="IGB72" s="87"/>
      <c r="IGC72" s="87"/>
      <c r="IGI72" s="87"/>
      <c r="IGJ72" s="87"/>
      <c r="IGK72" s="87"/>
      <c r="IGL72" s="87"/>
      <c r="IGM72" s="87"/>
      <c r="IGN72" s="87"/>
      <c r="IGO72" s="87"/>
      <c r="IGP72" s="87"/>
      <c r="IGQ72" s="87"/>
      <c r="IGR72" s="87"/>
      <c r="IGX72" s="87"/>
      <c r="IGY72" s="87"/>
      <c r="IGZ72" s="87"/>
      <c r="IHA72" s="87"/>
      <c r="IHB72" s="87"/>
      <c r="IHC72" s="87"/>
      <c r="IHD72" s="87"/>
      <c r="IHE72" s="87"/>
      <c r="IHF72" s="87"/>
      <c r="IHG72" s="87"/>
      <c r="IHM72" s="87"/>
      <c r="IHN72" s="87"/>
      <c r="IHO72" s="87"/>
      <c r="IHP72" s="87"/>
      <c r="IHQ72" s="87"/>
      <c r="IHR72" s="87"/>
      <c r="IHS72" s="87"/>
      <c r="IHT72" s="87"/>
      <c r="IHU72" s="87"/>
      <c r="IHV72" s="87"/>
      <c r="IIB72" s="87"/>
      <c r="IIC72" s="87"/>
      <c r="IID72" s="87"/>
      <c r="IIE72" s="87"/>
      <c r="IIF72" s="87"/>
      <c r="IIG72" s="87"/>
      <c r="IIH72" s="87"/>
      <c r="III72" s="87"/>
      <c r="IIJ72" s="87"/>
      <c r="IIK72" s="87"/>
      <c r="IIQ72" s="87"/>
      <c r="IIR72" s="87"/>
      <c r="IIS72" s="87"/>
      <c r="IIT72" s="87"/>
      <c r="IIU72" s="87"/>
      <c r="IIV72" s="87"/>
      <c r="IIW72" s="87"/>
      <c r="IIX72" s="87"/>
      <c r="IIY72" s="87"/>
      <c r="IIZ72" s="87"/>
      <c r="IJF72" s="87"/>
      <c r="IJG72" s="87"/>
      <c r="IJH72" s="87"/>
      <c r="IJI72" s="87"/>
      <c r="IJJ72" s="87"/>
      <c r="IJK72" s="87"/>
      <c r="IJL72" s="87"/>
      <c r="IJM72" s="87"/>
      <c r="IJN72" s="87"/>
      <c r="IJO72" s="87"/>
      <c r="IJU72" s="87"/>
      <c r="IJV72" s="87"/>
      <c r="IJW72" s="87"/>
      <c r="IJX72" s="87"/>
      <c r="IJY72" s="87"/>
      <c r="IJZ72" s="87"/>
      <c r="IKA72" s="87"/>
      <c r="IKB72" s="87"/>
      <c r="IKC72" s="87"/>
      <c r="IKD72" s="87"/>
      <c r="IKJ72" s="87"/>
      <c r="IKK72" s="87"/>
      <c r="IKL72" s="87"/>
      <c r="IKM72" s="87"/>
      <c r="IKN72" s="87"/>
      <c r="IKO72" s="87"/>
      <c r="IKP72" s="87"/>
      <c r="IKQ72" s="87"/>
      <c r="IKR72" s="87"/>
      <c r="IKS72" s="87"/>
      <c r="IKY72" s="87"/>
      <c r="IKZ72" s="87"/>
      <c r="ILA72" s="87"/>
      <c r="ILB72" s="87"/>
      <c r="ILC72" s="87"/>
      <c r="ILD72" s="87"/>
      <c r="ILE72" s="87"/>
      <c r="ILF72" s="87"/>
      <c r="ILG72" s="87"/>
      <c r="ILH72" s="87"/>
      <c r="ILN72" s="87"/>
      <c r="ILO72" s="87"/>
      <c r="ILP72" s="87"/>
      <c r="ILQ72" s="87"/>
      <c r="ILR72" s="87"/>
      <c r="ILS72" s="87"/>
      <c r="ILT72" s="87"/>
      <c r="ILU72" s="87"/>
      <c r="ILV72" s="87"/>
      <c r="ILW72" s="87"/>
      <c r="IMC72" s="87"/>
      <c r="IMD72" s="87"/>
      <c r="IME72" s="87"/>
      <c r="IMF72" s="87"/>
      <c r="IMG72" s="87"/>
      <c r="IMH72" s="87"/>
      <c r="IMI72" s="87"/>
      <c r="IMJ72" s="87"/>
      <c r="IMK72" s="87"/>
      <c r="IML72" s="87"/>
      <c r="IMR72" s="87"/>
      <c r="IMS72" s="87"/>
      <c r="IMT72" s="87"/>
      <c r="IMU72" s="87"/>
      <c r="IMV72" s="87"/>
      <c r="IMW72" s="87"/>
      <c r="IMX72" s="87"/>
      <c r="IMY72" s="87"/>
      <c r="IMZ72" s="87"/>
      <c r="INA72" s="87"/>
      <c r="ING72" s="87"/>
      <c r="INH72" s="87"/>
      <c r="INI72" s="87"/>
      <c r="INJ72" s="87"/>
      <c r="INK72" s="87"/>
      <c r="INL72" s="87"/>
      <c r="INM72" s="87"/>
      <c r="INN72" s="87"/>
      <c r="INO72" s="87"/>
      <c r="INP72" s="87"/>
      <c r="INV72" s="87"/>
      <c r="INW72" s="87"/>
      <c r="INX72" s="87"/>
      <c r="INY72" s="87"/>
      <c r="INZ72" s="87"/>
      <c r="IOA72" s="87"/>
      <c r="IOB72" s="87"/>
      <c r="IOC72" s="87"/>
      <c r="IOD72" s="87"/>
      <c r="IOE72" s="87"/>
      <c r="IOK72" s="87"/>
      <c r="IOL72" s="87"/>
      <c r="IOM72" s="87"/>
      <c r="ION72" s="87"/>
      <c r="IOO72" s="87"/>
      <c r="IOP72" s="87"/>
      <c r="IOQ72" s="87"/>
      <c r="IOR72" s="87"/>
      <c r="IOS72" s="87"/>
      <c r="IOT72" s="87"/>
      <c r="IOZ72" s="87"/>
      <c r="IPA72" s="87"/>
      <c r="IPB72" s="87"/>
      <c r="IPC72" s="87"/>
      <c r="IPD72" s="87"/>
      <c r="IPE72" s="87"/>
      <c r="IPF72" s="87"/>
      <c r="IPG72" s="87"/>
      <c r="IPH72" s="87"/>
      <c r="IPI72" s="87"/>
      <c r="IPO72" s="87"/>
      <c r="IPP72" s="87"/>
      <c r="IPQ72" s="87"/>
      <c r="IPR72" s="87"/>
      <c r="IPS72" s="87"/>
      <c r="IPT72" s="87"/>
      <c r="IPU72" s="87"/>
      <c r="IPV72" s="87"/>
      <c r="IPW72" s="87"/>
      <c r="IPX72" s="87"/>
      <c r="IQD72" s="87"/>
      <c r="IQE72" s="87"/>
      <c r="IQF72" s="87"/>
      <c r="IQG72" s="87"/>
      <c r="IQH72" s="87"/>
      <c r="IQI72" s="87"/>
      <c r="IQJ72" s="87"/>
      <c r="IQK72" s="87"/>
      <c r="IQL72" s="87"/>
      <c r="IQM72" s="87"/>
      <c r="IQS72" s="87"/>
      <c r="IQT72" s="87"/>
      <c r="IQU72" s="87"/>
      <c r="IQV72" s="87"/>
      <c r="IQW72" s="87"/>
      <c r="IQX72" s="87"/>
      <c r="IQY72" s="87"/>
      <c r="IQZ72" s="87"/>
      <c r="IRA72" s="87"/>
      <c r="IRB72" s="87"/>
      <c r="IRH72" s="87"/>
      <c r="IRI72" s="87"/>
      <c r="IRJ72" s="87"/>
      <c r="IRK72" s="87"/>
      <c r="IRL72" s="87"/>
      <c r="IRM72" s="87"/>
      <c r="IRN72" s="87"/>
      <c r="IRO72" s="87"/>
      <c r="IRP72" s="87"/>
      <c r="IRQ72" s="87"/>
      <c r="IRW72" s="87"/>
      <c r="IRX72" s="87"/>
      <c r="IRY72" s="87"/>
      <c r="IRZ72" s="87"/>
      <c r="ISA72" s="87"/>
      <c r="ISB72" s="87"/>
      <c r="ISC72" s="87"/>
      <c r="ISD72" s="87"/>
      <c r="ISE72" s="87"/>
      <c r="ISF72" s="87"/>
      <c r="ISL72" s="87"/>
      <c r="ISM72" s="87"/>
      <c r="ISN72" s="87"/>
      <c r="ISO72" s="87"/>
      <c r="ISP72" s="87"/>
      <c r="ISQ72" s="87"/>
      <c r="ISR72" s="87"/>
      <c r="ISS72" s="87"/>
      <c r="IST72" s="87"/>
      <c r="ISU72" s="87"/>
      <c r="ITA72" s="87"/>
      <c r="ITB72" s="87"/>
      <c r="ITC72" s="87"/>
      <c r="ITD72" s="87"/>
      <c r="ITE72" s="87"/>
      <c r="ITF72" s="87"/>
      <c r="ITG72" s="87"/>
      <c r="ITH72" s="87"/>
      <c r="ITI72" s="87"/>
      <c r="ITJ72" s="87"/>
      <c r="ITP72" s="87"/>
      <c r="ITQ72" s="87"/>
      <c r="ITR72" s="87"/>
      <c r="ITS72" s="87"/>
      <c r="ITT72" s="87"/>
      <c r="ITU72" s="87"/>
      <c r="ITV72" s="87"/>
      <c r="ITW72" s="87"/>
      <c r="ITX72" s="87"/>
      <c r="ITY72" s="87"/>
      <c r="IUE72" s="87"/>
      <c r="IUF72" s="87"/>
      <c r="IUG72" s="87"/>
      <c r="IUH72" s="87"/>
      <c r="IUI72" s="87"/>
      <c r="IUJ72" s="87"/>
      <c r="IUK72" s="87"/>
      <c r="IUL72" s="87"/>
      <c r="IUM72" s="87"/>
      <c r="IUN72" s="87"/>
      <c r="IUT72" s="87"/>
      <c r="IUU72" s="87"/>
      <c r="IUV72" s="87"/>
      <c r="IUW72" s="87"/>
      <c r="IUX72" s="87"/>
      <c r="IUY72" s="87"/>
      <c r="IUZ72" s="87"/>
      <c r="IVA72" s="87"/>
      <c r="IVB72" s="87"/>
      <c r="IVC72" s="87"/>
      <c r="IVI72" s="87"/>
      <c r="IVJ72" s="87"/>
      <c r="IVK72" s="87"/>
      <c r="IVL72" s="87"/>
      <c r="IVM72" s="87"/>
      <c r="IVN72" s="87"/>
      <c r="IVO72" s="87"/>
      <c r="IVP72" s="87"/>
      <c r="IVQ72" s="87"/>
      <c r="IVR72" s="87"/>
      <c r="IVX72" s="87"/>
      <c r="IVY72" s="87"/>
      <c r="IVZ72" s="87"/>
      <c r="IWA72" s="87"/>
      <c r="IWB72" s="87"/>
      <c r="IWC72" s="87"/>
      <c r="IWD72" s="87"/>
      <c r="IWE72" s="87"/>
      <c r="IWF72" s="87"/>
      <c r="IWG72" s="87"/>
      <c r="IWM72" s="87"/>
      <c r="IWN72" s="87"/>
      <c r="IWO72" s="87"/>
      <c r="IWP72" s="87"/>
      <c r="IWQ72" s="87"/>
      <c r="IWR72" s="87"/>
      <c r="IWS72" s="87"/>
      <c r="IWT72" s="87"/>
      <c r="IWU72" s="87"/>
      <c r="IWV72" s="87"/>
      <c r="IXB72" s="87"/>
      <c r="IXC72" s="87"/>
      <c r="IXD72" s="87"/>
      <c r="IXE72" s="87"/>
      <c r="IXF72" s="87"/>
      <c r="IXG72" s="87"/>
      <c r="IXH72" s="87"/>
      <c r="IXI72" s="87"/>
      <c r="IXJ72" s="87"/>
      <c r="IXK72" s="87"/>
      <c r="IXQ72" s="87"/>
      <c r="IXR72" s="87"/>
      <c r="IXS72" s="87"/>
      <c r="IXT72" s="87"/>
      <c r="IXU72" s="87"/>
      <c r="IXV72" s="87"/>
      <c r="IXW72" s="87"/>
      <c r="IXX72" s="87"/>
      <c r="IXY72" s="87"/>
      <c r="IXZ72" s="87"/>
      <c r="IYF72" s="87"/>
      <c r="IYG72" s="87"/>
      <c r="IYH72" s="87"/>
      <c r="IYI72" s="87"/>
      <c r="IYJ72" s="87"/>
      <c r="IYK72" s="87"/>
      <c r="IYL72" s="87"/>
      <c r="IYM72" s="87"/>
      <c r="IYN72" s="87"/>
      <c r="IYO72" s="87"/>
      <c r="IYU72" s="87"/>
      <c r="IYV72" s="87"/>
      <c r="IYW72" s="87"/>
      <c r="IYX72" s="87"/>
      <c r="IYY72" s="87"/>
      <c r="IYZ72" s="87"/>
      <c r="IZA72" s="87"/>
      <c r="IZB72" s="87"/>
      <c r="IZC72" s="87"/>
      <c r="IZD72" s="87"/>
      <c r="IZJ72" s="87"/>
      <c r="IZK72" s="87"/>
      <c r="IZL72" s="87"/>
      <c r="IZM72" s="87"/>
      <c r="IZN72" s="87"/>
      <c r="IZO72" s="87"/>
      <c r="IZP72" s="87"/>
      <c r="IZQ72" s="87"/>
      <c r="IZR72" s="87"/>
      <c r="IZS72" s="87"/>
      <c r="IZY72" s="87"/>
      <c r="IZZ72" s="87"/>
      <c r="JAA72" s="87"/>
      <c r="JAB72" s="87"/>
      <c r="JAC72" s="87"/>
      <c r="JAD72" s="87"/>
      <c r="JAE72" s="87"/>
      <c r="JAF72" s="87"/>
      <c r="JAG72" s="87"/>
      <c r="JAH72" s="87"/>
      <c r="JAN72" s="87"/>
      <c r="JAO72" s="87"/>
      <c r="JAP72" s="87"/>
      <c r="JAQ72" s="87"/>
      <c r="JAR72" s="87"/>
      <c r="JAS72" s="87"/>
      <c r="JAT72" s="87"/>
      <c r="JAU72" s="87"/>
      <c r="JAV72" s="87"/>
      <c r="JAW72" s="87"/>
      <c r="JBC72" s="87"/>
      <c r="JBD72" s="87"/>
      <c r="JBE72" s="87"/>
      <c r="JBF72" s="87"/>
      <c r="JBG72" s="87"/>
      <c r="JBH72" s="87"/>
      <c r="JBI72" s="87"/>
      <c r="JBJ72" s="87"/>
      <c r="JBK72" s="87"/>
      <c r="JBL72" s="87"/>
      <c r="JBR72" s="87"/>
      <c r="JBS72" s="87"/>
      <c r="JBT72" s="87"/>
      <c r="JBU72" s="87"/>
      <c r="JBV72" s="87"/>
      <c r="JBW72" s="87"/>
      <c r="JBX72" s="87"/>
      <c r="JBY72" s="87"/>
      <c r="JBZ72" s="87"/>
      <c r="JCA72" s="87"/>
      <c r="JCG72" s="87"/>
      <c r="JCH72" s="87"/>
      <c r="JCI72" s="87"/>
      <c r="JCJ72" s="87"/>
      <c r="JCK72" s="87"/>
      <c r="JCL72" s="87"/>
      <c r="JCM72" s="87"/>
      <c r="JCN72" s="87"/>
      <c r="JCO72" s="87"/>
      <c r="JCP72" s="87"/>
      <c r="JCV72" s="87"/>
      <c r="JCW72" s="87"/>
      <c r="JCX72" s="87"/>
      <c r="JCY72" s="87"/>
      <c r="JCZ72" s="87"/>
      <c r="JDA72" s="87"/>
      <c r="JDB72" s="87"/>
      <c r="JDC72" s="87"/>
      <c r="JDD72" s="87"/>
      <c r="JDE72" s="87"/>
      <c r="JDK72" s="87"/>
      <c r="JDL72" s="87"/>
      <c r="JDM72" s="87"/>
      <c r="JDN72" s="87"/>
      <c r="JDO72" s="87"/>
      <c r="JDP72" s="87"/>
      <c r="JDQ72" s="87"/>
      <c r="JDR72" s="87"/>
      <c r="JDS72" s="87"/>
      <c r="JDT72" s="87"/>
      <c r="JDZ72" s="87"/>
      <c r="JEA72" s="87"/>
      <c r="JEB72" s="87"/>
      <c r="JEC72" s="87"/>
      <c r="JED72" s="87"/>
      <c r="JEE72" s="87"/>
      <c r="JEF72" s="87"/>
      <c r="JEG72" s="87"/>
      <c r="JEH72" s="87"/>
      <c r="JEI72" s="87"/>
      <c r="JEO72" s="87"/>
      <c r="JEP72" s="87"/>
      <c r="JEQ72" s="87"/>
      <c r="JER72" s="87"/>
      <c r="JES72" s="87"/>
      <c r="JET72" s="87"/>
      <c r="JEU72" s="87"/>
      <c r="JEV72" s="87"/>
      <c r="JEW72" s="87"/>
      <c r="JEX72" s="87"/>
      <c r="JFD72" s="87"/>
      <c r="JFE72" s="87"/>
      <c r="JFF72" s="87"/>
      <c r="JFG72" s="87"/>
      <c r="JFH72" s="87"/>
      <c r="JFI72" s="87"/>
      <c r="JFJ72" s="87"/>
      <c r="JFK72" s="87"/>
      <c r="JFL72" s="87"/>
      <c r="JFM72" s="87"/>
      <c r="JFS72" s="87"/>
      <c r="JFT72" s="87"/>
      <c r="JFU72" s="87"/>
      <c r="JFV72" s="87"/>
      <c r="JFW72" s="87"/>
      <c r="JFX72" s="87"/>
      <c r="JFY72" s="87"/>
      <c r="JFZ72" s="87"/>
      <c r="JGA72" s="87"/>
      <c r="JGB72" s="87"/>
      <c r="JGH72" s="87"/>
      <c r="JGI72" s="87"/>
      <c r="JGJ72" s="87"/>
      <c r="JGK72" s="87"/>
      <c r="JGL72" s="87"/>
      <c r="JGM72" s="87"/>
      <c r="JGN72" s="87"/>
      <c r="JGO72" s="87"/>
      <c r="JGP72" s="87"/>
      <c r="JGQ72" s="87"/>
      <c r="JGW72" s="87"/>
      <c r="JGX72" s="87"/>
      <c r="JGY72" s="87"/>
      <c r="JGZ72" s="87"/>
      <c r="JHA72" s="87"/>
      <c r="JHB72" s="87"/>
      <c r="JHC72" s="87"/>
      <c r="JHD72" s="87"/>
      <c r="JHE72" s="87"/>
      <c r="JHF72" s="87"/>
      <c r="JHL72" s="87"/>
      <c r="JHM72" s="87"/>
      <c r="JHN72" s="87"/>
      <c r="JHO72" s="87"/>
      <c r="JHP72" s="87"/>
      <c r="JHQ72" s="87"/>
      <c r="JHR72" s="87"/>
      <c r="JHS72" s="87"/>
      <c r="JHT72" s="87"/>
      <c r="JHU72" s="87"/>
      <c r="JIA72" s="87"/>
      <c r="JIB72" s="87"/>
      <c r="JIC72" s="87"/>
      <c r="JID72" s="87"/>
      <c r="JIE72" s="87"/>
      <c r="JIF72" s="87"/>
      <c r="JIG72" s="87"/>
      <c r="JIH72" s="87"/>
      <c r="JII72" s="87"/>
      <c r="JIJ72" s="87"/>
      <c r="JIP72" s="87"/>
      <c r="JIQ72" s="87"/>
      <c r="JIR72" s="87"/>
      <c r="JIS72" s="87"/>
      <c r="JIT72" s="87"/>
      <c r="JIU72" s="87"/>
      <c r="JIV72" s="87"/>
      <c r="JIW72" s="87"/>
      <c r="JIX72" s="87"/>
      <c r="JIY72" s="87"/>
      <c r="JJE72" s="87"/>
      <c r="JJF72" s="87"/>
      <c r="JJG72" s="87"/>
      <c r="JJH72" s="87"/>
      <c r="JJI72" s="87"/>
      <c r="JJJ72" s="87"/>
      <c r="JJK72" s="87"/>
      <c r="JJL72" s="87"/>
      <c r="JJM72" s="87"/>
      <c r="JJN72" s="87"/>
      <c r="JJT72" s="87"/>
      <c r="JJU72" s="87"/>
      <c r="JJV72" s="87"/>
      <c r="JJW72" s="87"/>
      <c r="JJX72" s="87"/>
      <c r="JJY72" s="87"/>
      <c r="JJZ72" s="87"/>
      <c r="JKA72" s="87"/>
      <c r="JKB72" s="87"/>
      <c r="JKC72" s="87"/>
      <c r="JKI72" s="87"/>
      <c r="JKJ72" s="87"/>
      <c r="JKK72" s="87"/>
      <c r="JKL72" s="87"/>
      <c r="JKM72" s="87"/>
      <c r="JKN72" s="87"/>
      <c r="JKO72" s="87"/>
      <c r="JKP72" s="87"/>
      <c r="JKQ72" s="87"/>
      <c r="JKR72" s="87"/>
      <c r="JKX72" s="87"/>
      <c r="JKY72" s="87"/>
      <c r="JKZ72" s="87"/>
      <c r="JLA72" s="87"/>
      <c r="JLB72" s="87"/>
      <c r="JLC72" s="87"/>
      <c r="JLD72" s="87"/>
      <c r="JLE72" s="87"/>
      <c r="JLF72" s="87"/>
      <c r="JLG72" s="87"/>
      <c r="JLM72" s="87"/>
      <c r="JLN72" s="87"/>
      <c r="JLO72" s="87"/>
      <c r="JLP72" s="87"/>
      <c r="JLQ72" s="87"/>
      <c r="JLR72" s="87"/>
      <c r="JLS72" s="87"/>
      <c r="JLT72" s="87"/>
      <c r="JLU72" s="87"/>
      <c r="JLV72" s="87"/>
      <c r="JMB72" s="87"/>
      <c r="JMC72" s="87"/>
      <c r="JMD72" s="87"/>
      <c r="JME72" s="87"/>
      <c r="JMF72" s="87"/>
      <c r="JMG72" s="87"/>
      <c r="JMH72" s="87"/>
      <c r="JMI72" s="87"/>
      <c r="JMJ72" s="87"/>
      <c r="JMK72" s="87"/>
      <c r="JMQ72" s="87"/>
      <c r="JMR72" s="87"/>
      <c r="JMS72" s="87"/>
      <c r="JMT72" s="87"/>
      <c r="JMU72" s="87"/>
      <c r="JMV72" s="87"/>
      <c r="JMW72" s="87"/>
      <c r="JMX72" s="87"/>
      <c r="JMY72" s="87"/>
      <c r="JMZ72" s="87"/>
      <c r="JNF72" s="87"/>
      <c r="JNG72" s="87"/>
      <c r="JNH72" s="87"/>
      <c r="JNI72" s="87"/>
      <c r="JNJ72" s="87"/>
      <c r="JNK72" s="87"/>
      <c r="JNL72" s="87"/>
      <c r="JNM72" s="87"/>
      <c r="JNN72" s="87"/>
      <c r="JNO72" s="87"/>
      <c r="JNU72" s="87"/>
      <c r="JNV72" s="87"/>
      <c r="JNW72" s="87"/>
      <c r="JNX72" s="87"/>
      <c r="JNY72" s="87"/>
      <c r="JNZ72" s="87"/>
      <c r="JOA72" s="87"/>
      <c r="JOB72" s="87"/>
      <c r="JOC72" s="87"/>
      <c r="JOD72" s="87"/>
      <c r="JOJ72" s="87"/>
      <c r="JOK72" s="87"/>
      <c r="JOL72" s="87"/>
      <c r="JOM72" s="87"/>
      <c r="JON72" s="87"/>
      <c r="JOO72" s="87"/>
      <c r="JOP72" s="87"/>
      <c r="JOQ72" s="87"/>
      <c r="JOR72" s="87"/>
      <c r="JOS72" s="87"/>
      <c r="JOY72" s="87"/>
      <c r="JOZ72" s="87"/>
      <c r="JPA72" s="87"/>
      <c r="JPB72" s="87"/>
      <c r="JPC72" s="87"/>
      <c r="JPD72" s="87"/>
      <c r="JPE72" s="87"/>
      <c r="JPF72" s="87"/>
      <c r="JPG72" s="87"/>
      <c r="JPH72" s="87"/>
      <c r="JPN72" s="87"/>
      <c r="JPO72" s="87"/>
      <c r="JPP72" s="87"/>
      <c r="JPQ72" s="87"/>
      <c r="JPR72" s="87"/>
      <c r="JPS72" s="87"/>
      <c r="JPT72" s="87"/>
      <c r="JPU72" s="87"/>
      <c r="JPV72" s="87"/>
      <c r="JPW72" s="87"/>
      <c r="JQC72" s="87"/>
      <c r="JQD72" s="87"/>
      <c r="JQE72" s="87"/>
      <c r="JQF72" s="87"/>
      <c r="JQG72" s="87"/>
      <c r="JQH72" s="87"/>
      <c r="JQI72" s="87"/>
      <c r="JQJ72" s="87"/>
      <c r="JQK72" s="87"/>
      <c r="JQL72" s="87"/>
      <c r="JQR72" s="87"/>
      <c r="JQS72" s="87"/>
      <c r="JQT72" s="87"/>
      <c r="JQU72" s="87"/>
      <c r="JQV72" s="87"/>
      <c r="JQW72" s="87"/>
      <c r="JQX72" s="87"/>
      <c r="JQY72" s="87"/>
      <c r="JQZ72" s="87"/>
      <c r="JRA72" s="87"/>
      <c r="JRG72" s="87"/>
      <c r="JRH72" s="87"/>
      <c r="JRI72" s="87"/>
      <c r="JRJ72" s="87"/>
      <c r="JRK72" s="87"/>
      <c r="JRL72" s="87"/>
      <c r="JRM72" s="87"/>
      <c r="JRN72" s="87"/>
      <c r="JRO72" s="87"/>
      <c r="JRP72" s="87"/>
      <c r="JRV72" s="87"/>
      <c r="JRW72" s="87"/>
      <c r="JRX72" s="87"/>
      <c r="JRY72" s="87"/>
      <c r="JRZ72" s="87"/>
      <c r="JSA72" s="87"/>
      <c r="JSB72" s="87"/>
      <c r="JSC72" s="87"/>
      <c r="JSD72" s="87"/>
      <c r="JSE72" s="87"/>
      <c r="JSK72" s="87"/>
      <c r="JSL72" s="87"/>
      <c r="JSM72" s="87"/>
      <c r="JSN72" s="87"/>
      <c r="JSO72" s="87"/>
      <c r="JSP72" s="87"/>
      <c r="JSQ72" s="87"/>
      <c r="JSR72" s="87"/>
      <c r="JSS72" s="87"/>
      <c r="JST72" s="87"/>
      <c r="JSZ72" s="87"/>
      <c r="JTA72" s="87"/>
      <c r="JTB72" s="87"/>
      <c r="JTC72" s="87"/>
      <c r="JTD72" s="87"/>
      <c r="JTE72" s="87"/>
      <c r="JTF72" s="87"/>
      <c r="JTG72" s="87"/>
      <c r="JTH72" s="87"/>
      <c r="JTI72" s="87"/>
      <c r="JTO72" s="87"/>
      <c r="JTP72" s="87"/>
      <c r="JTQ72" s="87"/>
      <c r="JTR72" s="87"/>
      <c r="JTS72" s="87"/>
      <c r="JTT72" s="87"/>
      <c r="JTU72" s="87"/>
      <c r="JTV72" s="87"/>
      <c r="JTW72" s="87"/>
      <c r="JTX72" s="87"/>
      <c r="JUD72" s="87"/>
      <c r="JUE72" s="87"/>
      <c r="JUF72" s="87"/>
      <c r="JUG72" s="87"/>
      <c r="JUH72" s="87"/>
      <c r="JUI72" s="87"/>
      <c r="JUJ72" s="87"/>
      <c r="JUK72" s="87"/>
      <c r="JUL72" s="87"/>
      <c r="JUM72" s="87"/>
      <c r="JUS72" s="87"/>
      <c r="JUT72" s="87"/>
      <c r="JUU72" s="87"/>
      <c r="JUV72" s="87"/>
      <c r="JUW72" s="87"/>
      <c r="JUX72" s="87"/>
      <c r="JUY72" s="87"/>
      <c r="JUZ72" s="87"/>
      <c r="JVA72" s="87"/>
      <c r="JVB72" s="87"/>
      <c r="JVH72" s="87"/>
      <c r="JVI72" s="87"/>
      <c r="JVJ72" s="87"/>
      <c r="JVK72" s="87"/>
      <c r="JVL72" s="87"/>
      <c r="JVM72" s="87"/>
      <c r="JVN72" s="87"/>
      <c r="JVO72" s="87"/>
      <c r="JVP72" s="87"/>
      <c r="JVQ72" s="87"/>
      <c r="JVW72" s="87"/>
      <c r="JVX72" s="87"/>
      <c r="JVY72" s="87"/>
      <c r="JVZ72" s="87"/>
      <c r="JWA72" s="87"/>
      <c r="JWB72" s="87"/>
      <c r="JWC72" s="87"/>
      <c r="JWD72" s="87"/>
      <c r="JWE72" s="87"/>
      <c r="JWF72" s="87"/>
      <c r="JWL72" s="87"/>
      <c r="JWM72" s="87"/>
      <c r="JWN72" s="87"/>
      <c r="JWO72" s="87"/>
      <c r="JWP72" s="87"/>
      <c r="JWQ72" s="87"/>
      <c r="JWR72" s="87"/>
      <c r="JWS72" s="87"/>
      <c r="JWT72" s="87"/>
      <c r="JWU72" s="87"/>
      <c r="JXA72" s="87"/>
      <c r="JXB72" s="87"/>
      <c r="JXC72" s="87"/>
      <c r="JXD72" s="87"/>
      <c r="JXE72" s="87"/>
      <c r="JXF72" s="87"/>
      <c r="JXG72" s="87"/>
      <c r="JXH72" s="87"/>
      <c r="JXI72" s="87"/>
      <c r="JXJ72" s="87"/>
      <c r="JXP72" s="87"/>
      <c r="JXQ72" s="87"/>
      <c r="JXR72" s="87"/>
      <c r="JXS72" s="87"/>
      <c r="JXT72" s="87"/>
      <c r="JXU72" s="87"/>
      <c r="JXV72" s="87"/>
      <c r="JXW72" s="87"/>
      <c r="JXX72" s="87"/>
      <c r="JXY72" s="87"/>
      <c r="JYE72" s="87"/>
      <c r="JYF72" s="87"/>
      <c r="JYG72" s="87"/>
      <c r="JYH72" s="87"/>
      <c r="JYI72" s="87"/>
      <c r="JYJ72" s="87"/>
      <c r="JYK72" s="87"/>
      <c r="JYL72" s="87"/>
      <c r="JYM72" s="87"/>
      <c r="JYN72" s="87"/>
      <c r="JYT72" s="87"/>
      <c r="JYU72" s="87"/>
      <c r="JYV72" s="87"/>
      <c r="JYW72" s="87"/>
      <c r="JYX72" s="87"/>
      <c r="JYY72" s="87"/>
      <c r="JYZ72" s="87"/>
      <c r="JZA72" s="87"/>
      <c r="JZB72" s="87"/>
      <c r="JZC72" s="87"/>
      <c r="JZI72" s="87"/>
      <c r="JZJ72" s="87"/>
      <c r="JZK72" s="87"/>
      <c r="JZL72" s="87"/>
      <c r="JZM72" s="87"/>
      <c r="JZN72" s="87"/>
      <c r="JZO72" s="87"/>
      <c r="JZP72" s="87"/>
      <c r="JZQ72" s="87"/>
      <c r="JZR72" s="87"/>
      <c r="JZX72" s="87"/>
      <c r="JZY72" s="87"/>
      <c r="JZZ72" s="87"/>
      <c r="KAA72" s="87"/>
      <c r="KAB72" s="87"/>
      <c r="KAC72" s="87"/>
      <c r="KAD72" s="87"/>
      <c r="KAE72" s="87"/>
      <c r="KAF72" s="87"/>
      <c r="KAG72" s="87"/>
      <c r="KAM72" s="87"/>
      <c r="KAN72" s="87"/>
      <c r="KAO72" s="87"/>
      <c r="KAP72" s="87"/>
      <c r="KAQ72" s="87"/>
      <c r="KAR72" s="87"/>
      <c r="KAS72" s="87"/>
      <c r="KAT72" s="87"/>
      <c r="KAU72" s="87"/>
      <c r="KAV72" s="87"/>
      <c r="KBB72" s="87"/>
      <c r="KBC72" s="87"/>
      <c r="KBD72" s="87"/>
      <c r="KBE72" s="87"/>
      <c r="KBF72" s="87"/>
      <c r="KBG72" s="87"/>
      <c r="KBH72" s="87"/>
      <c r="KBI72" s="87"/>
      <c r="KBJ72" s="87"/>
      <c r="KBK72" s="87"/>
      <c r="KBQ72" s="87"/>
      <c r="KBR72" s="87"/>
      <c r="KBS72" s="87"/>
      <c r="KBT72" s="87"/>
      <c r="KBU72" s="87"/>
      <c r="KBV72" s="87"/>
      <c r="KBW72" s="87"/>
      <c r="KBX72" s="87"/>
      <c r="KBY72" s="87"/>
      <c r="KBZ72" s="87"/>
      <c r="KCF72" s="87"/>
      <c r="KCG72" s="87"/>
      <c r="KCH72" s="87"/>
      <c r="KCI72" s="87"/>
      <c r="KCJ72" s="87"/>
      <c r="KCK72" s="87"/>
      <c r="KCL72" s="87"/>
      <c r="KCM72" s="87"/>
      <c r="KCN72" s="87"/>
      <c r="KCO72" s="87"/>
      <c r="KCU72" s="87"/>
      <c r="KCV72" s="87"/>
      <c r="KCW72" s="87"/>
      <c r="KCX72" s="87"/>
      <c r="KCY72" s="87"/>
      <c r="KCZ72" s="87"/>
      <c r="KDA72" s="87"/>
      <c r="KDB72" s="87"/>
      <c r="KDC72" s="87"/>
      <c r="KDD72" s="87"/>
      <c r="KDJ72" s="87"/>
      <c r="KDK72" s="87"/>
      <c r="KDL72" s="87"/>
      <c r="KDM72" s="87"/>
      <c r="KDN72" s="87"/>
      <c r="KDO72" s="87"/>
      <c r="KDP72" s="87"/>
      <c r="KDQ72" s="87"/>
      <c r="KDR72" s="87"/>
      <c r="KDS72" s="87"/>
      <c r="KDY72" s="87"/>
      <c r="KDZ72" s="87"/>
      <c r="KEA72" s="87"/>
      <c r="KEB72" s="87"/>
      <c r="KEC72" s="87"/>
      <c r="KED72" s="87"/>
      <c r="KEE72" s="87"/>
      <c r="KEF72" s="87"/>
      <c r="KEG72" s="87"/>
      <c r="KEH72" s="87"/>
      <c r="KEN72" s="87"/>
      <c r="KEO72" s="87"/>
      <c r="KEP72" s="87"/>
      <c r="KEQ72" s="87"/>
      <c r="KER72" s="87"/>
      <c r="KES72" s="87"/>
      <c r="KET72" s="87"/>
      <c r="KEU72" s="87"/>
      <c r="KEV72" s="87"/>
      <c r="KEW72" s="87"/>
      <c r="KFC72" s="87"/>
      <c r="KFD72" s="87"/>
      <c r="KFE72" s="87"/>
      <c r="KFF72" s="87"/>
      <c r="KFG72" s="87"/>
      <c r="KFH72" s="87"/>
      <c r="KFI72" s="87"/>
      <c r="KFJ72" s="87"/>
      <c r="KFK72" s="87"/>
      <c r="KFL72" s="87"/>
      <c r="KFR72" s="87"/>
      <c r="KFS72" s="87"/>
      <c r="KFT72" s="87"/>
      <c r="KFU72" s="87"/>
      <c r="KFV72" s="87"/>
      <c r="KFW72" s="87"/>
      <c r="KFX72" s="87"/>
      <c r="KFY72" s="87"/>
      <c r="KFZ72" s="87"/>
      <c r="KGA72" s="87"/>
      <c r="KGG72" s="87"/>
      <c r="KGH72" s="87"/>
      <c r="KGI72" s="87"/>
      <c r="KGJ72" s="87"/>
      <c r="KGK72" s="87"/>
      <c r="KGL72" s="87"/>
      <c r="KGM72" s="87"/>
      <c r="KGN72" s="87"/>
      <c r="KGO72" s="87"/>
      <c r="KGP72" s="87"/>
      <c r="KGV72" s="87"/>
      <c r="KGW72" s="87"/>
      <c r="KGX72" s="87"/>
      <c r="KGY72" s="87"/>
      <c r="KGZ72" s="87"/>
      <c r="KHA72" s="87"/>
      <c r="KHB72" s="87"/>
      <c r="KHC72" s="87"/>
      <c r="KHD72" s="87"/>
      <c r="KHE72" s="87"/>
      <c r="KHK72" s="87"/>
      <c r="KHL72" s="87"/>
      <c r="KHM72" s="87"/>
      <c r="KHN72" s="87"/>
      <c r="KHO72" s="87"/>
      <c r="KHP72" s="87"/>
      <c r="KHQ72" s="87"/>
      <c r="KHR72" s="87"/>
      <c r="KHS72" s="87"/>
      <c r="KHT72" s="87"/>
      <c r="KHZ72" s="87"/>
      <c r="KIA72" s="87"/>
      <c r="KIB72" s="87"/>
      <c r="KIC72" s="87"/>
      <c r="KID72" s="87"/>
      <c r="KIE72" s="87"/>
      <c r="KIF72" s="87"/>
      <c r="KIG72" s="87"/>
      <c r="KIH72" s="87"/>
      <c r="KII72" s="87"/>
      <c r="KIO72" s="87"/>
      <c r="KIP72" s="87"/>
      <c r="KIQ72" s="87"/>
      <c r="KIR72" s="87"/>
      <c r="KIS72" s="87"/>
      <c r="KIT72" s="87"/>
      <c r="KIU72" s="87"/>
      <c r="KIV72" s="87"/>
      <c r="KIW72" s="87"/>
      <c r="KIX72" s="87"/>
      <c r="KJD72" s="87"/>
      <c r="KJE72" s="87"/>
      <c r="KJF72" s="87"/>
      <c r="KJG72" s="87"/>
      <c r="KJH72" s="87"/>
      <c r="KJI72" s="87"/>
      <c r="KJJ72" s="87"/>
      <c r="KJK72" s="87"/>
      <c r="KJL72" s="87"/>
      <c r="KJM72" s="87"/>
      <c r="KJS72" s="87"/>
      <c r="KJT72" s="87"/>
      <c r="KJU72" s="87"/>
      <c r="KJV72" s="87"/>
      <c r="KJW72" s="87"/>
      <c r="KJX72" s="87"/>
      <c r="KJY72" s="87"/>
      <c r="KJZ72" s="87"/>
      <c r="KKA72" s="87"/>
      <c r="KKB72" s="87"/>
      <c r="KKH72" s="87"/>
      <c r="KKI72" s="87"/>
      <c r="KKJ72" s="87"/>
      <c r="KKK72" s="87"/>
      <c r="KKL72" s="87"/>
      <c r="KKM72" s="87"/>
      <c r="KKN72" s="87"/>
      <c r="KKO72" s="87"/>
      <c r="KKP72" s="87"/>
      <c r="KKQ72" s="87"/>
      <c r="KKW72" s="87"/>
      <c r="KKX72" s="87"/>
      <c r="KKY72" s="87"/>
      <c r="KKZ72" s="87"/>
      <c r="KLA72" s="87"/>
      <c r="KLB72" s="87"/>
      <c r="KLC72" s="87"/>
      <c r="KLD72" s="87"/>
      <c r="KLE72" s="87"/>
      <c r="KLF72" s="87"/>
      <c r="KLL72" s="87"/>
      <c r="KLM72" s="87"/>
      <c r="KLN72" s="87"/>
      <c r="KLO72" s="87"/>
      <c r="KLP72" s="87"/>
      <c r="KLQ72" s="87"/>
      <c r="KLR72" s="87"/>
      <c r="KLS72" s="87"/>
      <c r="KLT72" s="87"/>
      <c r="KLU72" s="87"/>
      <c r="KMA72" s="87"/>
      <c r="KMB72" s="87"/>
      <c r="KMC72" s="87"/>
      <c r="KMD72" s="87"/>
      <c r="KME72" s="87"/>
      <c r="KMF72" s="87"/>
      <c r="KMG72" s="87"/>
      <c r="KMH72" s="87"/>
      <c r="KMI72" s="87"/>
      <c r="KMJ72" s="87"/>
      <c r="KMP72" s="87"/>
      <c r="KMQ72" s="87"/>
      <c r="KMR72" s="87"/>
      <c r="KMS72" s="87"/>
      <c r="KMT72" s="87"/>
      <c r="KMU72" s="87"/>
      <c r="KMV72" s="87"/>
      <c r="KMW72" s="87"/>
      <c r="KMX72" s="87"/>
      <c r="KMY72" s="87"/>
      <c r="KNE72" s="87"/>
      <c r="KNF72" s="87"/>
      <c r="KNG72" s="87"/>
      <c r="KNH72" s="87"/>
      <c r="KNI72" s="87"/>
      <c r="KNJ72" s="87"/>
      <c r="KNK72" s="87"/>
      <c r="KNL72" s="87"/>
      <c r="KNM72" s="87"/>
      <c r="KNN72" s="87"/>
      <c r="KNT72" s="87"/>
      <c r="KNU72" s="87"/>
      <c r="KNV72" s="87"/>
      <c r="KNW72" s="87"/>
      <c r="KNX72" s="87"/>
      <c r="KNY72" s="87"/>
      <c r="KNZ72" s="87"/>
      <c r="KOA72" s="87"/>
      <c r="KOB72" s="87"/>
      <c r="KOC72" s="87"/>
      <c r="KOI72" s="87"/>
      <c r="KOJ72" s="87"/>
      <c r="KOK72" s="87"/>
      <c r="KOL72" s="87"/>
      <c r="KOM72" s="87"/>
      <c r="KON72" s="87"/>
      <c r="KOO72" s="87"/>
      <c r="KOP72" s="87"/>
      <c r="KOQ72" s="87"/>
      <c r="KOR72" s="87"/>
      <c r="KOX72" s="87"/>
      <c r="KOY72" s="87"/>
      <c r="KOZ72" s="87"/>
      <c r="KPA72" s="87"/>
      <c r="KPB72" s="87"/>
      <c r="KPC72" s="87"/>
      <c r="KPD72" s="87"/>
      <c r="KPE72" s="87"/>
      <c r="KPF72" s="87"/>
      <c r="KPG72" s="87"/>
      <c r="KPM72" s="87"/>
      <c r="KPN72" s="87"/>
      <c r="KPO72" s="87"/>
      <c r="KPP72" s="87"/>
      <c r="KPQ72" s="87"/>
      <c r="KPR72" s="87"/>
      <c r="KPS72" s="87"/>
      <c r="KPT72" s="87"/>
      <c r="KPU72" s="87"/>
      <c r="KPV72" s="87"/>
      <c r="KQB72" s="87"/>
      <c r="KQC72" s="87"/>
      <c r="KQD72" s="87"/>
      <c r="KQE72" s="87"/>
      <c r="KQF72" s="87"/>
      <c r="KQG72" s="87"/>
      <c r="KQH72" s="87"/>
      <c r="KQI72" s="87"/>
      <c r="KQJ72" s="87"/>
      <c r="KQK72" s="87"/>
      <c r="KQQ72" s="87"/>
      <c r="KQR72" s="87"/>
      <c r="KQS72" s="87"/>
      <c r="KQT72" s="87"/>
      <c r="KQU72" s="87"/>
      <c r="KQV72" s="87"/>
      <c r="KQW72" s="87"/>
      <c r="KQX72" s="87"/>
      <c r="KQY72" s="87"/>
      <c r="KQZ72" s="87"/>
      <c r="KRF72" s="87"/>
      <c r="KRG72" s="87"/>
      <c r="KRH72" s="87"/>
      <c r="KRI72" s="87"/>
      <c r="KRJ72" s="87"/>
      <c r="KRK72" s="87"/>
      <c r="KRL72" s="87"/>
      <c r="KRM72" s="87"/>
      <c r="KRN72" s="87"/>
      <c r="KRO72" s="87"/>
      <c r="KRU72" s="87"/>
      <c r="KRV72" s="87"/>
      <c r="KRW72" s="87"/>
      <c r="KRX72" s="87"/>
      <c r="KRY72" s="87"/>
      <c r="KRZ72" s="87"/>
      <c r="KSA72" s="87"/>
      <c r="KSB72" s="87"/>
      <c r="KSC72" s="87"/>
      <c r="KSD72" s="87"/>
      <c r="KSJ72" s="87"/>
      <c r="KSK72" s="87"/>
      <c r="KSL72" s="87"/>
      <c r="KSM72" s="87"/>
      <c r="KSN72" s="87"/>
      <c r="KSO72" s="87"/>
      <c r="KSP72" s="87"/>
      <c r="KSQ72" s="87"/>
      <c r="KSR72" s="87"/>
      <c r="KSS72" s="87"/>
      <c r="KSY72" s="87"/>
      <c r="KSZ72" s="87"/>
      <c r="KTA72" s="87"/>
      <c r="KTB72" s="87"/>
      <c r="KTC72" s="87"/>
      <c r="KTD72" s="87"/>
      <c r="KTE72" s="87"/>
      <c r="KTF72" s="87"/>
      <c r="KTG72" s="87"/>
      <c r="KTH72" s="87"/>
      <c r="KTN72" s="87"/>
      <c r="KTO72" s="87"/>
      <c r="KTP72" s="87"/>
      <c r="KTQ72" s="87"/>
      <c r="KTR72" s="87"/>
      <c r="KTS72" s="87"/>
      <c r="KTT72" s="87"/>
      <c r="KTU72" s="87"/>
      <c r="KTV72" s="87"/>
      <c r="KTW72" s="87"/>
      <c r="KUC72" s="87"/>
      <c r="KUD72" s="87"/>
      <c r="KUE72" s="87"/>
      <c r="KUF72" s="87"/>
      <c r="KUG72" s="87"/>
      <c r="KUH72" s="87"/>
      <c r="KUI72" s="87"/>
      <c r="KUJ72" s="87"/>
      <c r="KUK72" s="87"/>
      <c r="KUL72" s="87"/>
      <c r="KUR72" s="87"/>
      <c r="KUS72" s="87"/>
      <c r="KUT72" s="87"/>
      <c r="KUU72" s="87"/>
      <c r="KUV72" s="87"/>
      <c r="KUW72" s="87"/>
      <c r="KUX72" s="87"/>
      <c r="KUY72" s="87"/>
      <c r="KUZ72" s="87"/>
      <c r="KVA72" s="87"/>
      <c r="KVG72" s="87"/>
      <c r="KVH72" s="87"/>
      <c r="KVI72" s="87"/>
      <c r="KVJ72" s="87"/>
      <c r="KVK72" s="87"/>
      <c r="KVL72" s="87"/>
      <c r="KVM72" s="87"/>
      <c r="KVN72" s="87"/>
      <c r="KVO72" s="87"/>
      <c r="KVP72" s="87"/>
      <c r="KVV72" s="87"/>
      <c r="KVW72" s="87"/>
      <c r="KVX72" s="87"/>
      <c r="KVY72" s="87"/>
      <c r="KVZ72" s="87"/>
      <c r="KWA72" s="87"/>
      <c r="KWB72" s="87"/>
      <c r="KWC72" s="87"/>
      <c r="KWD72" s="87"/>
      <c r="KWE72" s="87"/>
      <c r="KWK72" s="87"/>
      <c r="KWL72" s="87"/>
      <c r="KWM72" s="87"/>
      <c r="KWN72" s="87"/>
      <c r="KWO72" s="87"/>
      <c r="KWP72" s="87"/>
      <c r="KWQ72" s="87"/>
      <c r="KWR72" s="87"/>
      <c r="KWS72" s="87"/>
      <c r="KWT72" s="87"/>
      <c r="KWZ72" s="87"/>
      <c r="KXA72" s="87"/>
      <c r="KXB72" s="87"/>
      <c r="KXC72" s="87"/>
      <c r="KXD72" s="87"/>
      <c r="KXE72" s="87"/>
      <c r="KXF72" s="87"/>
      <c r="KXG72" s="87"/>
      <c r="KXH72" s="87"/>
      <c r="KXI72" s="87"/>
      <c r="KXO72" s="87"/>
      <c r="KXP72" s="87"/>
      <c r="KXQ72" s="87"/>
      <c r="KXR72" s="87"/>
      <c r="KXS72" s="87"/>
      <c r="KXT72" s="87"/>
      <c r="KXU72" s="87"/>
      <c r="KXV72" s="87"/>
      <c r="KXW72" s="87"/>
      <c r="KXX72" s="87"/>
      <c r="KYD72" s="87"/>
      <c r="KYE72" s="87"/>
      <c r="KYF72" s="87"/>
      <c r="KYG72" s="87"/>
      <c r="KYH72" s="87"/>
      <c r="KYI72" s="87"/>
      <c r="KYJ72" s="87"/>
      <c r="KYK72" s="87"/>
      <c r="KYL72" s="87"/>
      <c r="KYM72" s="87"/>
      <c r="KYS72" s="87"/>
      <c r="KYT72" s="87"/>
      <c r="KYU72" s="87"/>
      <c r="KYV72" s="87"/>
      <c r="KYW72" s="87"/>
      <c r="KYX72" s="87"/>
      <c r="KYY72" s="87"/>
      <c r="KYZ72" s="87"/>
      <c r="KZA72" s="87"/>
      <c r="KZB72" s="87"/>
      <c r="KZH72" s="87"/>
      <c r="KZI72" s="87"/>
      <c r="KZJ72" s="87"/>
      <c r="KZK72" s="87"/>
      <c r="KZL72" s="87"/>
      <c r="KZM72" s="87"/>
      <c r="KZN72" s="87"/>
      <c r="KZO72" s="87"/>
      <c r="KZP72" s="87"/>
      <c r="KZQ72" s="87"/>
      <c r="KZW72" s="87"/>
      <c r="KZX72" s="87"/>
      <c r="KZY72" s="87"/>
      <c r="KZZ72" s="87"/>
      <c r="LAA72" s="87"/>
      <c r="LAB72" s="87"/>
      <c r="LAC72" s="87"/>
      <c r="LAD72" s="87"/>
      <c r="LAE72" s="87"/>
      <c r="LAF72" s="87"/>
      <c r="LAL72" s="87"/>
      <c r="LAM72" s="87"/>
      <c r="LAN72" s="87"/>
      <c r="LAO72" s="87"/>
      <c r="LAP72" s="87"/>
      <c r="LAQ72" s="87"/>
      <c r="LAR72" s="87"/>
      <c r="LAS72" s="87"/>
      <c r="LAT72" s="87"/>
      <c r="LAU72" s="87"/>
      <c r="LBA72" s="87"/>
      <c r="LBB72" s="87"/>
      <c r="LBC72" s="87"/>
      <c r="LBD72" s="87"/>
      <c r="LBE72" s="87"/>
      <c r="LBF72" s="87"/>
      <c r="LBG72" s="87"/>
      <c r="LBH72" s="87"/>
      <c r="LBI72" s="87"/>
      <c r="LBJ72" s="87"/>
      <c r="LBP72" s="87"/>
      <c r="LBQ72" s="87"/>
      <c r="LBR72" s="87"/>
      <c r="LBS72" s="87"/>
      <c r="LBT72" s="87"/>
      <c r="LBU72" s="87"/>
      <c r="LBV72" s="87"/>
      <c r="LBW72" s="87"/>
      <c r="LBX72" s="87"/>
      <c r="LBY72" s="87"/>
      <c r="LCE72" s="87"/>
      <c r="LCF72" s="87"/>
      <c r="LCG72" s="87"/>
      <c r="LCH72" s="87"/>
      <c r="LCI72" s="87"/>
      <c r="LCJ72" s="87"/>
      <c r="LCK72" s="87"/>
      <c r="LCL72" s="87"/>
      <c r="LCM72" s="87"/>
      <c r="LCN72" s="87"/>
      <c r="LCT72" s="87"/>
      <c r="LCU72" s="87"/>
      <c r="LCV72" s="87"/>
      <c r="LCW72" s="87"/>
      <c r="LCX72" s="87"/>
      <c r="LCY72" s="87"/>
      <c r="LCZ72" s="87"/>
      <c r="LDA72" s="87"/>
      <c r="LDB72" s="87"/>
      <c r="LDC72" s="87"/>
      <c r="LDI72" s="87"/>
      <c r="LDJ72" s="87"/>
      <c r="LDK72" s="87"/>
      <c r="LDL72" s="87"/>
      <c r="LDM72" s="87"/>
      <c r="LDN72" s="87"/>
      <c r="LDO72" s="87"/>
      <c r="LDP72" s="87"/>
      <c r="LDQ72" s="87"/>
      <c r="LDR72" s="87"/>
      <c r="LDX72" s="87"/>
      <c r="LDY72" s="87"/>
      <c r="LDZ72" s="87"/>
      <c r="LEA72" s="87"/>
      <c r="LEB72" s="87"/>
      <c r="LEC72" s="87"/>
      <c r="LED72" s="87"/>
      <c r="LEE72" s="87"/>
      <c r="LEF72" s="87"/>
      <c r="LEG72" s="87"/>
      <c r="LEM72" s="87"/>
      <c r="LEN72" s="87"/>
      <c r="LEO72" s="87"/>
      <c r="LEP72" s="87"/>
      <c r="LEQ72" s="87"/>
      <c r="LER72" s="87"/>
      <c r="LES72" s="87"/>
      <c r="LET72" s="87"/>
      <c r="LEU72" s="87"/>
      <c r="LEV72" s="87"/>
      <c r="LFB72" s="87"/>
      <c r="LFC72" s="87"/>
      <c r="LFD72" s="87"/>
      <c r="LFE72" s="87"/>
      <c r="LFF72" s="87"/>
      <c r="LFG72" s="87"/>
      <c r="LFH72" s="87"/>
      <c r="LFI72" s="87"/>
      <c r="LFJ72" s="87"/>
      <c r="LFK72" s="87"/>
      <c r="LFQ72" s="87"/>
      <c r="LFR72" s="87"/>
      <c r="LFS72" s="87"/>
      <c r="LFT72" s="87"/>
      <c r="LFU72" s="87"/>
      <c r="LFV72" s="87"/>
      <c r="LFW72" s="87"/>
      <c r="LFX72" s="87"/>
      <c r="LFY72" s="87"/>
      <c r="LFZ72" s="87"/>
      <c r="LGF72" s="87"/>
      <c r="LGG72" s="87"/>
      <c r="LGH72" s="87"/>
      <c r="LGI72" s="87"/>
      <c r="LGJ72" s="87"/>
      <c r="LGK72" s="87"/>
      <c r="LGL72" s="87"/>
      <c r="LGM72" s="87"/>
      <c r="LGN72" s="87"/>
      <c r="LGO72" s="87"/>
      <c r="LGU72" s="87"/>
      <c r="LGV72" s="87"/>
      <c r="LGW72" s="87"/>
      <c r="LGX72" s="87"/>
      <c r="LGY72" s="87"/>
      <c r="LGZ72" s="87"/>
      <c r="LHA72" s="87"/>
      <c r="LHB72" s="87"/>
      <c r="LHC72" s="87"/>
      <c r="LHD72" s="87"/>
      <c r="LHJ72" s="87"/>
      <c r="LHK72" s="87"/>
      <c r="LHL72" s="87"/>
      <c r="LHM72" s="87"/>
      <c r="LHN72" s="87"/>
      <c r="LHO72" s="87"/>
      <c r="LHP72" s="87"/>
      <c r="LHQ72" s="87"/>
      <c r="LHR72" s="87"/>
      <c r="LHS72" s="87"/>
      <c r="LHY72" s="87"/>
      <c r="LHZ72" s="87"/>
      <c r="LIA72" s="87"/>
      <c r="LIB72" s="87"/>
      <c r="LIC72" s="87"/>
      <c r="LID72" s="87"/>
      <c r="LIE72" s="87"/>
      <c r="LIF72" s="87"/>
      <c r="LIG72" s="87"/>
      <c r="LIH72" s="87"/>
      <c r="LIN72" s="87"/>
      <c r="LIO72" s="87"/>
      <c r="LIP72" s="87"/>
      <c r="LIQ72" s="87"/>
      <c r="LIR72" s="87"/>
      <c r="LIS72" s="87"/>
      <c r="LIT72" s="87"/>
      <c r="LIU72" s="87"/>
      <c r="LIV72" s="87"/>
      <c r="LIW72" s="87"/>
      <c r="LJC72" s="87"/>
      <c r="LJD72" s="87"/>
      <c r="LJE72" s="87"/>
      <c r="LJF72" s="87"/>
      <c r="LJG72" s="87"/>
      <c r="LJH72" s="87"/>
      <c r="LJI72" s="87"/>
      <c r="LJJ72" s="87"/>
      <c r="LJK72" s="87"/>
      <c r="LJL72" s="87"/>
      <c r="LJR72" s="87"/>
      <c r="LJS72" s="87"/>
      <c r="LJT72" s="87"/>
      <c r="LJU72" s="87"/>
      <c r="LJV72" s="87"/>
      <c r="LJW72" s="87"/>
      <c r="LJX72" s="87"/>
      <c r="LJY72" s="87"/>
      <c r="LJZ72" s="87"/>
      <c r="LKA72" s="87"/>
      <c r="LKG72" s="87"/>
      <c r="LKH72" s="87"/>
      <c r="LKI72" s="87"/>
      <c r="LKJ72" s="87"/>
      <c r="LKK72" s="87"/>
      <c r="LKL72" s="87"/>
      <c r="LKM72" s="87"/>
      <c r="LKN72" s="87"/>
      <c r="LKO72" s="87"/>
      <c r="LKP72" s="87"/>
      <c r="LKV72" s="87"/>
      <c r="LKW72" s="87"/>
      <c r="LKX72" s="87"/>
      <c r="LKY72" s="87"/>
      <c r="LKZ72" s="87"/>
      <c r="LLA72" s="87"/>
      <c r="LLB72" s="87"/>
      <c r="LLC72" s="87"/>
      <c r="LLD72" s="87"/>
      <c r="LLE72" s="87"/>
      <c r="LLK72" s="87"/>
      <c r="LLL72" s="87"/>
      <c r="LLM72" s="87"/>
      <c r="LLN72" s="87"/>
      <c r="LLO72" s="87"/>
      <c r="LLP72" s="87"/>
      <c r="LLQ72" s="87"/>
      <c r="LLR72" s="87"/>
      <c r="LLS72" s="87"/>
      <c r="LLT72" s="87"/>
      <c r="LLZ72" s="87"/>
      <c r="LMA72" s="87"/>
      <c r="LMB72" s="87"/>
      <c r="LMC72" s="87"/>
      <c r="LMD72" s="87"/>
      <c r="LME72" s="87"/>
      <c r="LMF72" s="87"/>
      <c r="LMG72" s="87"/>
      <c r="LMH72" s="87"/>
      <c r="LMI72" s="87"/>
      <c r="LMO72" s="87"/>
      <c r="LMP72" s="87"/>
      <c r="LMQ72" s="87"/>
      <c r="LMR72" s="87"/>
      <c r="LMS72" s="87"/>
      <c r="LMT72" s="87"/>
      <c r="LMU72" s="87"/>
      <c r="LMV72" s="87"/>
      <c r="LMW72" s="87"/>
      <c r="LMX72" s="87"/>
      <c r="LND72" s="87"/>
      <c r="LNE72" s="87"/>
      <c r="LNF72" s="87"/>
      <c r="LNG72" s="87"/>
      <c r="LNH72" s="87"/>
      <c r="LNI72" s="87"/>
      <c r="LNJ72" s="87"/>
      <c r="LNK72" s="87"/>
      <c r="LNL72" s="87"/>
      <c r="LNM72" s="87"/>
      <c r="LNS72" s="87"/>
      <c r="LNT72" s="87"/>
      <c r="LNU72" s="87"/>
      <c r="LNV72" s="87"/>
      <c r="LNW72" s="87"/>
      <c r="LNX72" s="87"/>
      <c r="LNY72" s="87"/>
      <c r="LNZ72" s="87"/>
      <c r="LOA72" s="87"/>
      <c r="LOB72" s="87"/>
      <c r="LOH72" s="87"/>
      <c r="LOI72" s="87"/>
      <c r="LOJ72" s="87"/>
      <c r="LOK72" s="87"/>
      <c r="LOL72" s="87"/>
      <c r="LOM72" s="87"/>
      <c r="LON72" s="87"/>
      <c r="LOO72" s="87"/>
      <c r="LOP72" s="87"/>
      <c r="LOQ72" s="87"/>
      <c r="LOW72" s="87"/>
      <c r="LOX72" s="87"/>
      <c r="LOY72" s="87"/>
      <c r="LOZ72" s="87"/>
      <c r="LPA72" s="87"/>
      <c r="LPB72" s="87"/>
      <c r="LPC72" s="87"/>
      <c r="LPD72" s="87"/>
      <c r="LPE72" s="87"/>
      <c r="LPF72" s="87"/>
      <c r="LPL72" s="87"/>
      <c r="LPM72" s="87"/>
      <c r="LPN72" s="87"/>
      <c r="LPO72" s="87"/>
      <c r="LPP72" s="87"/>
      <c r="LPQ72" s="87"/>
      <c r="LPR72" s="87"/>
      <c r="LPS72" s="87"/>
      <c r="LPT72" s="87"/>
      <c r="LPU72" s="87"/>
      <c r="LQA72" s="87"/>
      <c r="LQB72" s="87"/>
      <c r="LQC72" s="87"/>
      <c r="LQD72" s="87"/>
      <c r="LQE72" s="87"/>
      <c r="LQF72" s="87"/>
      <c r="LQG72" s="87"/>
      <c r="LQH72" s="87"/>
      <c r="LQI72" s="87"/>
      <c r="LQJ72" s="87"/>
      <c r="LQP72" s="87"/>
      <c r="LQQ72" s="87"/>
      <c r="LQR72" s="87"/>
      <c r="LQS72" s="87"/>
      <c r="LQT72" s="87"/>
      <c r="LQU72" s="87"/>
      <c r="LQV72" s="87"/>
      <c r="LQW72" s="87"/>
      <c r="LQX72" s="87"/>
      <c r="LQY72" s="87"/>
      <c r="LRE72" s="87"/>
      <c r="LRF72" s="87"/>
      <c r="LRG72" s="87"/>
      <c r="LRH72" s="87"/>
      <c r="LRI72" s="87"/>
      <c r="LRJ72" s="87"/>
      <c r="LRK72" s="87"/>
      <c r="LRL72" s="87"/>
      <c r="LRM72" s="87"/>
      <c r="LRN72" s="87"/>
      <c r="LRT72" s="87"/>
      <c r="LRU72" s="87"/>
      <c r="LRV72" s="87"/>
      <c r="LRW72" s="87"/>
      <c r="LRX72" s="87"/>
      <c r="LRY72" s="87"/>
      <c r="LRZ72" s="87"/>
      <c r="LSA72" s="87"/>
      <c r="LSB72" s="87"/>
      <c r="LSC72" s="87"/>
      <c r="LSI72" s="87"/>
      <c r="LSJ72" s="87"/>
      <c r="LSK72" s="87"/>
      <c r="LSL72" s="87"/>
      <c r="LSM72" s="87"/>
      <c r="LSN72" s="87"/>
      <c r="LSO72" s="87"/>
      <c r="LSP72" s="87"/>
      <c r="LSQ72" s="87"/>
      <c r="LSR72" s="87"/>
      <c r="LSX72" s="87"/>
      <c r="LSY72" s="87"/>
      <c r="LSZ72" s="87"/>
      <c r="LTA72" s="87"/>
      <c r="LTB72" s="87"/>
      <c r="LTC72" s="87"/>
      <c r="LTD72" s="87"/>
      <c r="LTE72" s="87"/>
      <c r="LTF72" s="87"/>
      <c r="LTG72" s="87"/>
      <c r="LTM72" s="87"/>
      <c r="LTN72" s="87"/>
      <c r="LTO72" s="87"/>
      <c r="LTP72" s="87"/>
      <c r="LTQ72" s="87"/>
      <c r="LTR72" s="87"/>
      <c r="LTS72" s="87"/>
      <c r="LTT72" s="87"/>
      <c r="LTU72" s="87"/>
      <c r="LTV72" s="87"/>
      <c r="LUB72" s="87"/>
      <c r="LUC72" s="87"/>
      <c r="LUD72" s="87"/>
      <c r="LUE72" s="87"/>
      <c r="LUF72" s="87"/>
      <c r="LUG72" s="87"/>
      <c r="LUH72" s="87"/>
      <c r="LUI72" s="87"/>
      <c r="LUJ72" s="87"/>
      <c r="LUK72" s="87"/>
      <c r="LUQ72" s="87"/>
      <c r="LUR72" s="87"/>
      <c r="LUS72" s="87"/>
      <c r="LUT72" s="87"/>
      <c r="LUU72" s="87"/>
      <c r="LUV72" s="87"/>
      <c r="LUW72" s="87"/>
      <c r="LUX72" s="87"/>
      <c r="LUY72" s="87"/>
      <c r="LUZ72" s="87"/>
      <c r="LVF72" s="87"/>
      <c r="LVG72" s="87"/>
      <c r="LVH72" s="87"/>
      <c r="LVI72" s="87"/>
      <c r="LVJ72" s="87"/>
      <c r="LVK72" s="87"/>
      <c r="LVL72" s="87"/>
      <c r="LVM72" s="87"/>
      <c r="LVN72" s="87"/>
      <c r="LVO72" s="87"/>
      <c r="LVU72" s="87"/>
      <c r="LVV72" s="87"/>
      <c r="LVW72" s="87"/>
      <c r="LVX72" s="87"/>
      <c r="LVY72" s="87"/>
      <c r="LVZ72" s="87"/>
      <c r="LWA72" s="87"/>
      <c r="LWB72" s="87"/>
      <c r="LWC72" s="87"/>
      <c r="LWD72" s="87"/>
      <c r="LWJ72" s="87"/>
      <c r="LWK72" s="87"/>
      <c r="LWL72" s="87"/>
      <c r="LWM72" s="87"/>
      <c r="LWN72" s="87"/>
      <c r="LWO72" s="87"/>
      <c r="LWP72" s="87"/>
      <c r="LWQ72" s="87"/>
      <c r="LWR72" s="87"/>
      <c r="LWS72" s="87"/>
      <c r="LWY72" s="87"/>
      <c r="LWZ72" s="87"/>
      <c r="LXA72" s="87"/>
      <c r="LXB72" s="87"/>
      <c r="LXC72" s="87"/>
      <c r="LXD72" s="87"/>
      <c r="LXE72" s="87"/>
      <c r="LXF72" s="87"/>
      <c r="LXG72" s="87"/>
      <c r="LXH72" s="87"/>
      <c r="LXN72" s="87"/>
      <c r="LXO72" s="87"/>
      <c r="LXP72" s="87"/>
      <c r="LXQ72" s="87"/>
      <c r="LXR72" s="87"/>
      <c r="LXS72" s="87"/>
      <c r="LXT72" s="87"/>
      <c r="LXU72" s="87"/>
      <c r="LXV72" s="87"/>
      <c r="LXW72" s="87"/>
      <c r="LYC72" s="87"/>
      <c r="LYD72" s="87"/>
      <c r="LYE72" s="87"/>
      <c r="LYF72" s="87"/>
      <c r="LYG72" s="87"/>
      <c r="LYH72" s="87"/>
      <c r="LYI72" s="87"/>
      <c r="LYJ72" s="87"/>
      <c r="LYK72" s="87"/>
      <c r="LYL72" s="87"/>
      <c r="LYR72" s="87"/>
      <c r="LYS72" s="87"/>
      <c r="LYT72" s="87"/>
      <c r="LYU72" s="87"/>
      <c r="LYV72" s="87"/>
      <c r="LYW72" s="87"/>
      <c r="LYX72" s="87"/>
      <c r="LYY72" s="87"/>
      <c r="LYZ72" s="87"/>
      <c r="LZA72" s="87"/>
      <c r="LZG72" s="87"/>
      <c r="LZH72" s="87"/>
      <c r="LZI72" s="87"/>
      <c r="LZJ72" s="87"/>
      <c r="LZK72" s="87"/>
      <c r="LZL72" s="87"/>
      <c r="LZM72" s="87"/>
      <c r="LZN72" s="87"/>
      <c r="LZO72" s="87"/>
      <c r="LZP72" s="87"/>
      <c r="LZV72" s="87"/>
      <c r="LZW72" s="87"/>
      <c r="LZX72" s="87"/>
      <c r="LZY72" s="87"/>
      <c r="LZZ72" s="87"/>
      <c r="MAA72" s="87"/>
      <c r="MAB72" s="87"/>
      <c r="MAC72" s="87"/>
      <c r="MAD72" s="87"/>
      <c r="MAE72" s="87"/>
      <c r="MAK72" s="87"/>
      <c r="MAL72" s="87"/>
      <c r="MAM72" s="87"/>
      <c r="MAN72" s="87"/>
      <c r="MAO72" s="87"/>
      <c r="MAP72" s="87"/>
      <c r="MAQ72" s="87"/>
      <c r="MAR72" s="87"/>
      <c r="MAS72" s="87"/>
      <c r="MAT72" s="87"/>
      <c r="MAZ72" s="87"/>
      <c r="MBA72" s="87"/>
      <c r="MBB72" s="87"/>
      <c r="MBC72" s="87"/>
      <c r="MBD72" s="87"/>
      <c r="MBE72" s="87"/>
      <c r="MBF72" s="87"/>
      <c r="MBG72" s="87"/>
      <c r="MBH72" s="87"/>
      <c r="MBI72" s="87"/>
      <c r="MBO72" s="87"/>
      <c r="MBP72" s="87"/>
      <c r="MBQ72" s="87"/>
      <c r="MBR72" s="87"/>
      <c r="MBS72" s="87"/>
      <c r="MBT72" s="87"/>
      <c r="MBU72" s="87"/>
      <c r="MBV72" s="87"/>
      <c r="MBW72" s="87"/>
      <c r="MBX72" s="87"/>
      <c r="MCD72" s="87"/>
      <c r="MCE72" s="87"/>
      <c r="MCF72" s="87"/>
      <c r="MCG72" s="87"/>
      <c r="MCH72" s="87"/>
      <c r="MCI72" s="87"/>
      <c r="MCJ72" s="87"/>
      <c r="MCK72" s="87"/>
      <c r="MCL72" s="87"/>
      <c r="MCM72" s="87"/>
      <c r="MCS72" s="87"/>
      <c r="MCT72" s="87"/>
      <c r="MCU72" s="87"/>
      <c r="MCV72" s="87"/>
      <c r="MCW72" s="87"/>
      <c r="MCX72" s="87"/>
      <c r="MCY72" s="87"/>
      <c r="MCZ72" s="87"/>
      <c r="MDA72" s="87"/>
      <c r="MDB72" s="87"/>
      <c r="MDH72" s="87"/>
      <c r="MDI72" s="87"/>
      <c r="MDJ72" s="87"/>
      <c r="MDK72" s="87"/>
      <c r="MDL72" s="87"/>
      <c r="MDM72" s="87"/>
      <c r="MDN72" s="87"/>
      <c r="MDO72" s="87"/>
      <c r="MDP72" s="87"/>
      <c r="MDQ72" s="87"/>
      <c r="MDW72" s="87"/>
      <c r="MDX72" s="87"/>
      <c r="MDY72" s="87"/>
      <c r="MDZ72" s="87"/>
      <c r="MEA72" s="87"/>
      <c r="MEB72" s="87"/>
      <c r="MEC72" s="87"/>
      <c r="MED72" s="87"/>
      <c r="MEE72" s="87"/>
      <c r="MEF72" s="87"/>
      <c r="MEL72" s="87"/>
      <c r="MEM72" s="87"/>
      <c r="MEN72" s="87"/>
      <c r="MEO72" s="87"/>
      <c r="MEP72" s="87"/>
      <c r="MEQ72" s="87"/>
      <c r="MER72" s="87"/>
      <c r="MES72" s="87"/>
      <c r="MET72" s="87"/>
      <c r="MEU72" s="87"/>
      <c r="MFA72" s="87"/>
      <c r="MFB72" s="87"/>
      <c r="MFC72" s="87"/>
      <c r="MFD72" s="87"/>
      <c r="MFE72" s="87"/>
      <c r="MFF72" s="87"/>
      <c r="MFG72" s="87"/>
      <c r="MFH72" s="87"/>
      <c r="MFI72" s="87"/>
      <c r="MFJ72" s="87"/>
      <c r="MFP72" s="87"/>
      <c r="MFQ72" s="87"/>
      <c r="MFR72" s="87"/>
      <c r="MFS72" s="87"/>
      <c r="MFT72" s="87"/>
      <c r="MFU72" s="87"/>
      <c r="MFV72" s="87"/>
      <c r="MFW72" s="87"/>
      <c r="MFX72" s="87"/>
      <c r="MFY72" s="87"/>
      <c r="MGE72" s="87"/>
      <c r="MGF72" s="87"/>
      <c r="MGG72" s="87"/>
      <c r="MGH72" s="87"/>
      <c r="MGI72" s="87"/>
      <c r="MGJ72" s="87"/>
      <c r="MGK72" s="87"/>
      <c r="MGL72" s="87"/>
      <c r="MGM72" s="87"/>
      <c r="MGN72" s="87"/>
      <c r="MGT72" s="87"/>
      <c r="MGU72" s="87"/>
      <c r="MGV72" s="87"/>
      <c r="MGW72" s="87"/>
      <c r="MGX72" s="87"/>
      <c r="MGY72" s="87"/>
      <c r="MGZ72" s="87"/>
      <c r="MHA72" s="87"/>
      <c r="MHB72" s="87"/>
      <c r="MHC72" s="87"/>
      <c r="MHI72" s="87"/>
      <c r="MHJ72" s="87"/>
      <c r="MHK72" s="87"/>
      <c r="MHL72" s="87"/>
      <c r="MHM72" s="87"/>
      <c r="MHN72" s="87"/>
      <c r="MHO72" s="87"/>
      <c r="MHP72" s="87"/>
      <c r="MHQ72" s="87"/>
      <c r="MHR72" s="87"/>
      <c r="MHX72" s="87"/>
      <c r="MHY72" s="87"/>
      <c r="MHZ72" s="87"/>
      <c r="MIA72" s="87"/>
      <c r="MIB72" s="87"/>
      <c r="MIC72" s="87"/>
      <c r="MID72" s="87"/>
      <c r="MIE72" s="87"/>
      <c r="MIF72" s="87"/>
      <c r="MIG72" s="87"/>
      <c r="MIM72" s="87"/>
      <c r="MIN72" s="87"/>
      <c r="MIO72" s="87"/>
      <c r="MIP72" s="87"/>
      <c r="MIQ72" s="87"/>
      <c r="MIR72" s="87"/>
      <c r="MIS72" s="87"/>
      <c r="MIT72" s="87"/>
      <c r="MIU72" s="87"/>
      <c r="MIV72" s="87"/>
      <c r="MJB72" s="87"/>
      <c r="MJC72" s="87"/>
      <c r="MJD72" s="87"/>
      <c r="MJE72" s="87"/>
      <c r="MJF72" s="87"/>
      <c r="MJG72" s="87"/>
      <c r="MJH72" s="87"/>
      <c r="MJI72" s="87"/>
      <c r="MJJ72" s="87"/>
      <c r="MJK72" s="87"/>
      <c r="MJQ72" s="87"/>
      <c r="MJR72" s="87"/>
      <c r="MJS72" s="87"/>
      <c r="MJT72" s="87"/>
      <c r="MJU72" s="87"/>
      <c r="MJV72" s="87"/>
      <c r="MJW72" s="87"/>
      <c r="MJX72" s="87"/>
      <c r="MJY72" s="87"/>
      <c r="MJZ72" s="87"/>
      <c r="MKF72" s="87"/>
      <c r="MKG72" s="87"/>
      <c r="MKH72" s="87"/>
      <c r="MKI72" s="87"/>
      <c r="MKJ72" s="87"/>
      <c r="MKK72" s="87"/>
      <c r="MKL72" s="87"/>
      <c r="MKM72" s="87"/>
      <c r="MKN72" s="87"/>
      <c r="MKO72" s="87"/>
      <c r="MKU72" s="87"/>
      <c r="MKV72" s="87"/>
      <c r="MKW72" s="87"/>
      <c r="MKX72" s="87"/>
      <c r="MKY72" s="87"/>
      <c r="MKZ72" s="87"/>
      <c r="MLA72" s="87"/>
      <c r="MLB72" s="87"/>
      <c r="MLC72" s="87"/>
      <c r="MLD72" s="87"/>
      <c r="MLJ72" s="87"/>
      <c r="MLK72" s="87"/>
      <c r="MLL72" s="87"/>
      <c r="MLM72" s="87"/>
      <c r="MLN72" s="87"/>
      <c r="MLO72" s="87"/>
      <c r="MLP72" s="87"/>
      <c r="MLQ72" s="87"/>
      <c r="MLR72" s="87"/>
      <c r="MLS72" s="87"/>
      <c r="MLY72" s="87"/>
      <c r="MLZ72" s="87"/>
      <c r="MMA72" s="87"/>
      <c r="MMB72" s="87"/>
      <c r="MMC72" s="87"/>
      <c r="MMD72" s="87"/>
      <c r="MME72" s="87"/>
      <c r="MMF72" s="87"/>
      <c r="MMG72" s="87"/>
      <c r="MMH72" s="87"/>
      <c r="MMN72" s="87"/>
      <c r="MMO72" s="87"/>
      <c r="MMP72" s="87"/>
      <c r="MMQ72" s="87"/>
      <c r="MMR72" s="87"/>
      <c r="MMS72" s="87"/>
      <c r="MMT72" s="87"/>
      <c r="MMU72" s="87"/>
      <c r="MMV72" s="87"/>
      <c r="MMW72" s="87"/>
      <c r="MNC72" s="87"/>
      <c r="MND72" s="87"/>
      <c r="MNE72" s="87"/>
      <c r="MNF72" s="87"/>
      <c r="MNG72" s="87"/>
      <c r="MNH72" s="87"/>
      <c r="MNI72" s="87"/>
      <c r="MNJ72" s="87"/>
      <c r="MNK72" s="87"/>
      <c r="MNL72" s="87"/>
      <c r="MNR72" s="87"/>
      <c r="MNS72" s="87"/>
      <c r="MNT72" s="87"/>
      <c r="MNU72" s="87"/>
      <c r="MNV72" s="87"/>
      <c r="MNW72" s="87"/>
      <c r="MNX72" s="87"/>
      <c r="MNY72" s="87"/>
      <c r="MNZ72" s="87"/>
      <c r="MOA72" s="87"/>
      <c r="MOG72" s="87"/>
      <c r="MOH72" s="87"/>
      <c r="MOI72" s="87"/>
      <c r="MOJ72" s="87"/>
      <c r="MOK72" s="87"/>
      <c r="MOL72" s="87"/>
      <c r="MOM72" s="87"/>
      <c r="MON72" s="87"/>
      <c r="MOO72" s="87"/>
      <c r="MOP72" s="87"/>
      <c r="MOV72" s="87"/>
      <c r="MOW72" s="87"/>
      <c r="MOX72" s="87"/>
      <c r="MOY72" s="87"/>
      <c r="MOZ72" s="87"/>
      <c r="MPA72" s="87"/>
      <c r="MPB72" s="87"/>
      <c r="MPC72" s="87"/>
      <c r="MPD72" s="87"/>
      <c r="MPE72" s="87"/>
      <c r="MPK72" s="87"/>
      <c r="MPL72" s="87"/>
      <c r="MPM72" s="87"/>
      <c r="MPN72" s="87"/>
      <c r="MPO72" s="87"/>
      <c r="MPP72" s="87"/>
      <c r="MPQ72" s="87"/>
      <c r="MPR72" s="87"/>
      <c r="MPS72" s="87"/>
      <c r="MPT72" s="87"/>
      <c r="MPZ72" s="87"/>
      <c r="MQA72" s="87"/>
      <c r="MQB72" s="87"/>
      <c r="MQC72" s="87"/>
      <c r="MQD72" s="87"/>
      <c r="MQE72" s="87"/>
      <c r="MQF72" s="87"/>
      <c r="MQG72" s="87"/>
      <c r="MQH72" s="87"/>
      <c r="MQI72" s="87"/>
      <c r="MQO72" s="87"/>
      <c r="MQP72" s="87"/>
      <c r="MQQ72" s="87"/>
      <c r="MQR72" s="87"/>
      <c r="MQS72" s="87"/>
      <c r="MQT72" s="87"/>
      <c r="MQU72" s="87"/>
      <c r="MQV72" s="87"/>
      <c r="MQW72" s="87"/>
      <c r="MQX72" s="87"/>
      <c r="MRD72" s="87"/>
      <c r="MRE72" s="87"/>
      <c r="MRF72" s="87"/>
      <c r="MRG72" s="87"/>
      <c r="MRH72" s="87"/>
      <c r="MRI72" s="87"/>
      <c r="MRJ72" s="87"/>
      <c r="MRK72" s="87"/>
      <c r="MRL72" s="87"/>
      <c r="MRM72" s="87"/>
      <c r="MRS72" s="87"/>
      <c r="MRT72" s="87"/>
      <c r="MRU72" s="87"/>
      <c r="MRV72" s="87"/>
      <c r="MRW72" s="87"/>
      <c r="MRX72" s="87"/>
      <c r="MRY72" s="87"/>
      <c r="MRZ72" s="87"/>
      <c r="MSA72" s="87"/>
      <c r="MSB72" s="87"/>
      <c r="MSH72" s="87"/>
      <c r="MSI72" s="87"/>
      <c r="MSJ72" s="87"/>
      <c r="MSK72" s="87"/>
      <c r="MSL72" s="87"/>
      <c r="MSM72" s="87"/>
      <c r="MSN72" s="87"/>
      <c r="MSO72" s="87"/>
      <c r="MSP72" s="87"/>
      <c r="MSQ72" s="87"/>
      <c r="MSW72" s="87"/>
      <c r="MSX72" s="87"/>
      <c r="MSY72" s="87"/>
      <c r="MSZ72" s="87"/>
      <c r="MTA72" s="87"/>
      <c r="MTB72" s="87"/>
      <c r="MTC72" s="87"/>
      <c r="MTD72" s="87"/>
      <c r="MTE72" s="87"/>
      <c r="MTF72" s="87"/>
      <c r="MTL72" s="87"/>
      <c r="MTM72" s="87"/>
      <c r="MTN72" s="87"/>
      <c r="MTO72" s="87"/>
      <c r="MTP72" s="87"/>
      <c r="MTQ72" s="87"/>
      <c r="MTR72" s="87"/>
      <c r="MTS72" s="87"/>
      <c r="MTT72" s="87"/>
      <c r="MTU72" s="87"/>
      <c r="MUA72" s="87"/>
      <c r="MUB72" s="87"/>
      <c r="MUC72" s="87"/>
      <c r="MUD72" s="87"/>
      <c r="MUE72" s="87"/>
      <c r="MUF72" s="87"/>
      <c r="MUG72" s="87"/>
      <c r="MUH72" s="87"/>
      <c r="MUI72" s="87"/>
      <c r="MUJ72" s="87"/>
      <c r="MUP72" s="87"/>
      <c r="MUQ72" s="87"/>
      <c r="MUR72" s="87"/>
      <c r="MUS72" s="87"/>
      <c r="MUT72" s="87"/>
      <c r="MUU72" s="87"/>
      <c r="MUV72" s="87"/>
      <c r="MUW72" s="87"/>
      <c r="MUX72" s="87"/>
      <c r="MUY72" s="87"/>
      <c r="MVE72" s="87"/>
      <c r="MVF72" s="87"/>
      <c r="MVG72" s="87"/>
      <c r="MVH72" s="87"/>
      <c r="MVI72" s="87"/>
      <c r="MVJ72" s="87"/>
      <c r="MVK72" s="87"/>
      <c r="MVL72" s="87"/>
      <c r="MVM72" s="87"/>
      <c r="MVN72" s="87"/>
      <c r="MVT72" s="87"/>
      <c r="MVU72" s="87"/>
      <c r="MVV72" s="87"/>
      <c r="MVW72" s="87"/>
      <c r="MVX72" s="87"/>
      <c r="MVY72" s="87"/>
      <c r="MVZ72" s="87"/>
      <c r="MWA72" s="87"/>
      <c r="MWB72" s="87"/>
      <c r="MWC72" s="87"/>
      <c r="MWI72" s="87"/>
      <c r="MWJ72" s="87"/>
      <c r="MWK72" s="87"/>
      <c r="MWL72" s="87"/>
      <c r="MWM72" s="87"/>
      <c r="MWN72" s="87"/>
      <c r="MWO72" s="87"/>
      <c r="MWP72" s="87"/>
      <c r="MWQ72" s="87"/>
      <c r="MWR72" s="87"/>
      <c r="MWX72" s="87"/>
      <c r="MWY72" s="87"/>
      <c r="MWZ72" s="87"/>
      <c r="MXA72" s="87"/>
      <c r="MXB72" s="87"/>
      <c r="MXC72" s="87"/>
      <c r="MXD72" s="87"/>
      <c r="MXE72" s="87"/>
      <c r="MXF72" s="87"/>
      <c r="MXG72" s="87"/>
      <c r="MXM72" s="87"/>
      <c r="MXN72" s="87"/>
      <c r="MXO72" s="87"/>
      <c r="MXP72" s="87"/>
      <c r="MXQ72" s="87"/>
      <c r="MXR72" s="87"/>
      <c r="MXS72" s="87"/>
      <c r="MXT72" s="87"/>
      <c r="MXU72" s="87"/>
      <c r="MXV72" s="87"/>
      <c r="MYB72" s="87"/>
      <c r="MYC72" s="87"/>
      <c r="MYD72" s="87"/>
      <c r="MYE72" s="87"/>
      <c r="MYF72" s="87"/>
      <c r="MYG72" s="87"/>
      <c r="MYH72" s="87"/>
      <c r="MYI72" s="87"/>
      <c r="MYJ72" s="87"/>
      <c r="MYK72" s="87"/>
      <c r="MYQ72" s="87"/>
      <c r="MYR72" s="87"/>
      <c r="MYS72" s="87"/>
      <c r="MYT72" s="87"/>
      <c r="MYU72" s="87"/>
      <c r="MYV72" s="87"/>
      <c r="MYW72" s="87"/>
      <c r="MYX72" s="87"/>
      <c r="MYY72" s="87"/>
      <c r="MYZ72" s="87"/>
      <c r="MZF72" s="87"/>
      <c r="MZG72" s="87"/>
      <c r="MZH72" s="87"/>
      <c r="MZI72" s="87"/>
      <c r="MZJ72" s="87"/>
      <c r="MZK72" s="87"/>
      <c r="MZL72" s="87"/>
      <c r="MZM72" s="87"/>
      <c r="MZN72" s="87"/>
      <c r="MZO72" s="87"/>
      <c r="MZU72" s="87"/>
      <c r="MZV72" s="87"/>
      <c r="MZW72" s="87"/>
      <c r="MZX72" s="87"/>
      <c r="MZY72" s="87"/>
      <c r="MZZ72" s="87"/>
      <c r="NAA72" s="87"/>
      <c r="NAB72" s="87"/>
      <c r="NAC72" s="87"/>
      <c r="NAD72" s="87"/>
      <c r="NAJ72" s="87"/>
      <c r="NAK72" s="87"/>
      <c r="NAL72" s="87"/>
      <c r="NAM72" s="87"/>
      <c r="NAN72" s="87"/>
      <c r="NAO72" s="87"/>
      <c r="NAP72" s="87"/>
      <c r="NAQ72" s="87"/>
      <c r="NAR72" s="87"/>
      <c r="NAS72" s="87"/>
      <c r="NAY72" s="87"/>
      <c r="NAZ72" s="87"/>
      <c r="NBA72" s="87"/>
      <c r="NBB72" s="87"/>
      <c r="NBC72" s="87"/>
      <c r="NBD72" s="87"/>
      <c r="NBE72" s="87"/>
      <c r="NBF72" s="87"/>
      <c r="NBG72" s="87"/>
      <c r="NBH72" s="87"/>
      <c r="NBN72" s="87"/>
      <c r="NBO72" s="87"/>
      <c r="NBP72" s="87"/>
      <c r="NBQ72" s="87"/>
      <c r="NBR72" s="87"/>
      <c r="NBS72" s="87"/>
      <c r="NBT72" s="87"/>
      <c r="NBU72" s="87"/>
      <c r="NBV72" s="87"/>
      <c r="NBW72" s="87"/>
      <c r="NCC72" s="87"/>
      <c r="NCD72" s="87"/>
      <c r="NCE72" s="87"/>
      <c r="NCF72" s="87"/>
      <c r="NCG72" s="87"/>
      <c r="NCH72" s="87"/>
      <c r="NCI72" s="87"/>
      <c r="NCJ72" s="87"/>
      <c r="NCK72" s="87"/>
      <c r="NCL72" s="87"/>
      <c r="NCR72" s="87"/>
      <c r="NCS72" s="87"/>
      <c r="NCT72" s="87"/>
      <c r="NCU72" s="87"/>
      <c r="NCV72" s="87"/>
      <c r="NCW72" s="87"/>
      <c r="NCX72" s="87"/>
      <c r="NCY72" s="87"/>
      <c r="NCZ72" s="87"/>
      <c r="NDA72" s="87"/>
      <c r="NDG72" s="87"/>
      <c r="NDH72" s="87"/>
      <c r="NDI72" s="87"/>
      <c r="NDJ72" s="87"/>
      <c r="NDK72" s="87"/>
      <c r="NDL72" s="87"/>
      <c r="NDM72" s="87"/>
      <c r="NDN72" s="87"/>
      <c r="NDO72" s="87"/>
      <c r="NDP72" s="87"/>
      <c r="NDV72" s="87"/>
      <c r="NDW72" s="87"/>
      <c r="NDX72" s="87"/>
      <c r="NDY72" s="87"/>
      <c r="NDZ72" s="87"/>
      <c r="NEA72" s="87"/>
      <c r="NEB72" s="87"/>
      <c r="NEC72" s="87"/>
      <c r="NED72" s="87"/>
      <c r="NEE72" s="87"/>
      <c r="NEK72" s="87"/>
      <c r="NEL72" s="87"/>
      <c r="NEM72" s="87"/>
      <c r="NEN72" s="87"/>
      <c r="NEO72" s="87"/>
      <c r="NEP72" s="87"/>
      <c r="NEQ72" s="87"/>
      <c r="NER72" s="87"/>
      <c r="NES72" s="87"/>
      <c r="NET72" s="87"/>
      <c r="NEZ72" s="87"/>
      <c r="NFA72" s="87"/>
      <c r="NFB72" s="87"/>
      <c r="NFC72" s="87"/>
      <c r="NFD72" s="87"/>
      <c r="NFE72" s="87"/>
      <c r="NFF72" s="87"/>
      <c r="NFG72" s="87"/>
      <c r="NFH72" s="87"/>
      <c r="NFI72" s="87"/>
      <c r="NFO72" s="87"/>
      <c r="NFP72" s="87"/>
      <c r="NFQ72" s="87"/>
      <c r="NFR72" s="87"/>
      <c r="NFS72" s="87"/>
      <c r="NFT72" s="87"/>
      <c r="NFU72" s="87"/>
      <c r="NFV72" s="87"/>
      <c r="NFW72" s="87"/>
      <c r="NFX72" s="87"/>
      <c r="NGD72" s="87"/>
      <c r="NGE72" s="87"/>
      <c r="NGF72" s="87"/>
      <c r="NGG72" s="87"/>
      <c r="NGH72" s="87"/>
      <c r="NGI72" s="87"/>
      <c r="NGJ72" s="87"/>
      <c r="NGK72" s="87"/>
      <c r="NGL72" s="87"/>
      <c r="NGM72" s="87"/>
      <c r="NGS72" s="87"/>
      <c r="NGT72" s="87"/>
      <c r="NGU72" s="87"/>
      <c r="NGV72" s="87"/>
      <c r="NGW72" s="87"/>
      <c r="NGX72" s="87"/>
      <c r="NGY72" s="87"/>
      <c r="NGZ72" s="87"/>
      <c r="NHA72" s="87"/>
      <c r="NHB72" s="87"/>
      <c r="NHH72" s="87"/>
      <c r="NHI72" s="87"/>
      <c r="NHJ72" s="87"/>
      <c r="NHK72" s="87"/>
      <c r="NHL72" s="87"/>
      <c r="NHM72" s="87"/>
      <c r="NHN72" s="87"/>
      <c r="NHO72" s="87"/>
      <c r="NHP72" s="87"/>
      <c r="NHQ72" s="87"/>
      <c r="NHW72" s="87"/>
      <c r="NHX72" s="87"/>
      <c r="NHY72" s="87"/>
      <c r="NHZ72" s="87"/>
      <c r="NIA72" s="87"/>
      <c r="NIB72" s="87"/>
      <c r="NIC72" s="87"/>
      <c r="NID72" s="87"/>
      <c r="NIE72" s="87"/>
      <c r="NIF72" s="87"/>
      <c r="NIL72" s="87"/>
      <c r="NIM72" s="87"/>
      <c r="NIN72" s="87"/>
      <c r="NIO72" s="87"/>
      <c r="NIP72" s="87"/>
      <c r="NIQ72" s="87"/>
      <c r="NIR72" s="87"/>
      <c r="NIS72" s="87"/>
      <c r="NIT72" s="87"/>
      <c r="NIU72" s="87"/>
      <c r="NJA72" s="87"/>
      <c r="NJB72" s="87"/>
      <c r="NJC72" s="87"/>
      <c r="NJD72" s="87"/>
      <c r="NJE72" s="87"/>
      <c r="NJF72" s="87"/>
      <c r="NJG72" s="87"/>
      <c r="NJH72" s="87"/>
      <c r="NJI72" s="87"/>
      <c r="NJJ72" s="87"/>
      <c r="NJP72" s="87"/>
      <c r="NJQ72" s="87"/>
      <c r="NJR72" s="87"/>
      <c r="NJS72" s="87"/>
      <c r="NJT72" s="87"/>
      <c r="NJU72" s="87"/>
      <c r="NJV72" s="87"/>
      <c r="NJW72" s="87"/>
      <c r="NJX72" s="87"/>
      <c r="NJY72" s="87"/>
      <c r="NKE72" s="87"/>
      <c r="NKF72" s="87"/>
      <c r="NKG72" s="87"/>
      <c r="NKH72" s="87"/>
      <c r="NKI72" s="87"/>
      <c r="NKJ72" s="87"/>
      <c r="NKK72" s="87"/>
      <c r="NKL72" s="87"/>
      <c r="NKM72" s="87"/>
      <c r="NKN72" s="87"/>
      <c r="NKT72" s="87"/>
      <c r="NKU72" s="87"/>
      <c r="NKV72" s="87"/>
      <c r="NKW72" s="87"/>
      <c r="NKX72" s="87"/>
      <c r="NKY72" s="87"/>
      <c r="NKZ72" s="87"/>
      <c r="NLA72" s="87"/>
      <c r="NLB72" s="87"/>
      <c r="NLC72" s="87"/>
      <c r="NLI72" s="87"/>
      <c r="NLJ72" s="87"/>
      <c r="NLK72" s="87"/>
      <c r="NLL72" s="87"/>
      <c r="NLM72" s="87"/>
      <c r="NLN72" s="87"/>
      <c r="NLO72" s="87"/>
      <c r="NLP72" s="87"/>
      <c r="NLQ72" s="87"/>
      <c r="NLR72" s="87"/>
      <c r="NLX72" s="87"/>
      <c r="NLY72" s="87"/>
      <c r="NLZ72" s="87"/>
      <c r="NMA72" s="87"/>
      <c r="NMB72" s="87"/>
      <c r="NMC72" s="87"/>
      <c r="NMD72" s="87"/>
      <c r="NME72" s="87"/>
      <c r="NMF72" s="87"/>
      <c r="NMG72" s="87"/>
      <c r="NMM72" s="87"/>
      <c r="NMN72" s="87"/>
      <c r="NMO72" s="87"/>
      <c r="NMP72" s="87"/>
      <c r="NMQ72" s="87"/>
      <c r="NMR72" s="87"/>
      <c r="NMS72" s="87"/>
      <c r="NMT72" s="87"/>
      <c r="NMU72" s="87"/>
      <c r="NMV72" s="87"/>
      <c r="NNB72" s="87"/>
      <c r="NNC72" s="87"/>
      <c r="NND72" s="87"/>
      <c r="NNE72" s="87"/>
      <c r="NNF72" s="87"/>
      <c r="NNG72" s="87"/>
      <c r="NNH72" s="87"/>
      <c r="NNI72" s="87"/>
      <c r="NNJ72" s="87"/>
      <c r="NNK72" s="87"/>
      <c r="NNQ72" s="87"/>
      <c r="NNR72" s="87"/>
      <c r="NNS72" s="87"/>
      <c r="NNT72" s="87"/>
      <c r="NNU72" s="87"/>
      <c r="NNV72" s="87"/>
      <c r="NNW72" s="87"/>
      <c r="NNX72" s="87"/>
      <c r="NNY72" s="87"/>
      <c r="NNZ72" s="87"/>
      <c r="NOF72" s="87"/>
      <c r="NOG72" s="87"/>
      <c r="NOH72" s="87"/>
      <c r="NOI72" s="87"/>
      <c r="NOJ72" s="87"/>
      <c r="NOK72" s="87"/>
      <c r="NOL72" s="87"/>
      <c r="NOM72" s="87"/>
      <c r="NON72" s="87"/>
      <c r="NOO72" s="87"/>
      <c r="NOU72" s="87"/>
      <c r="NOV72" s="87"/>
      <c r="NOW72" s="87"/>
      <c r="NOX72" s="87"/>
      <c r="NOY72" s="87"/>
      <c r="NOZ72" s="87"/>
      <c r="NPA72" s="87"/>
      <c r="NPB72" s="87"/>
      <c r="NPC72" s="87"/>
      <c r="NPD72" s="87"/>
      <c r="NPJ72" s="87"/>
      <c r="NPK72" s="87"/>
      <c r="NPL72" s="87"/>
      <c r="NPM72" s="87"/>
      <c r="NPN72" s="87"/>
      <c r="NPO72" s="87"/>
      <c r="NPP72" s="87"/>
      <c r="NPQ72" s="87"/>
      <c r="NPR72" s="87"/>
      <c r="NPS72" s="87"/>
      <c r="NPY72" s="87"/>
      <c r="NPZ72" s="87"/>
      <c r="NQA72" s="87"/>
      <c r="NQB72" s="87"/>
      <c r="NQC72" s="87"/>
      <c r="NQD72" s="87"/>
      <c r="NQE72" s="87"/>
      <c r="NQF72" s="87"/>
      <c r="NQG72" s="87"/>
      <c r="NQH72" s="87"/>
      <c r="NQN72" s="87"/>
      <c r="NQO72" s="87"/>
      <c r="NQP72" s="87"/>
      <c r="NQQ72" s="87"/>
      <c r="NQR72" s="87"/>
      <c r="NQS72" s="87"/>
      <c r="NQT72" s="87"/>
      <c r="NQU72" s="87"/>
      <c r="NQV72" s="87"/>
      <c r="NQW72" s="87"/>
      <c r="NRC72" s="87"/>
      <c r="NRD72" s="87"/>
      <c r="NRE72" s="87"/>
      <c r="NRF72" s="87"/>
      <c r="NRG72" s="87"/>
      <c r="NRH72" s="87"/>
      <c r="NRI72" s="87"/>
      <c r="NRJ72" s="87"/>
      <c r="NRK72" s="87"/>
      <c r="NRL72" s="87"/>
      <c r="NRR72" s="87"/>
      <c r="NRS72" s="87"/>
      <c r="NRT72" s="87"/>
      <c r="NRU72" s="87"/>
      <c r="NRV72" s="87"/>
      <c r="NRW72" s="87"/>
      <c r="NRX72" s="87"/>
      <c r="NRY72" s="87"/>
      <c r="NRZ72" s="87"/>
      <c r="NSA72" s="87"/>
      <c r="NSG72" s="87"/>
      <c r="NSH72" s="87"/>
      <c r="NSI72" s="87"/>
      <c r="NSJ72" s="87"/>
      <c r="NSK72" s="87"/>
      <c r="NSL72" s="87"/>
      <c r="NSM72" s="87"/>
      <c r="NSN72" s="87"/>
      <c r="NSO72" s="87"/>
      <c r="NSP72" s="87"/>
      <c r="NSV72" s="87"/>
      <c r="NSW72" s="87"/>
      <c r="NSX72" s="87"/>
      <c r="NSY72" s="87"/>
      <c r="NSZ72" s="87"/>
      <c r="NTA72" s="87"/>
      <c r="NTB72" s="87"/>
      <c r="NTC72" s="87"/>
      <c r="NTD72" s="87"/>
      <c r="NTE72" s="87"/>
      <c r="NTK72" s="87"/>
      <c r="NTL72" s="87"/>
      <c r="NTM72" s="87"/>
      <c r="NTN72" s="87"/>
      <c r="NTO72" s="87"/>
      <c r="NTP72" s="87"/>
      <c r="NTQ72" s="87"/>
      <c r="NTR72" s="87"/>
      <c r="NTS72" s="87"/>
      <c r="NTT72" s="87"/>
      <c r="NTZ72" s="87"/>
      <c r="NUA72" s="87"/>
      <c r="NUB72" s="87"/>
      <c r="NUC72" s="87"/>
      <c r="NUD72" s="87"/>
      <c r="NUE72" s="87"/>
      <c r="NUF72" s="87"/>
      <c r="NUG72" s="87"/>
      <c r="NUH72" s="87"/>
      <c r="NUI72" s="87"/>
      <c r="NUO72" s="87"/>
      <c r="NUP72" s="87"/>
      <c r="NUQ72" s="87"/>
      <c r="NUR72" s="87"/>
      <c r="NUS72" s="87"/>
      <c r="NUT72" s="87"/>
      <c r="NUU72" s="87"/>
      <c r="NUV72" s="87"/>
      <c r="NUW72" s="87"/>
      <c r="NUX72" s="87"/>
      <c r="NVD72" s="87"/>
      <c r="NVE72" s="87"/>
      <c r="NVF72" s="87"/>
      <c r="NVG72" s="87"/>
      <c r="NVH72" s="87"/>
      <c r="NVI72" s="87"/>
      <c r="NVJ72" s="87"/>
      <c r="NVK72" s="87"/>
      <c r="NVL72" s="87"/>
      <c r="NVM72" s="87"/>
      <c r="NVS72" s="87"/>
      <c r="NVT72" s="87"/>
      <c r="NVU72" s="87"/>
      <c r="NVV72" s="87"/>
      <c r="NVW72" s="87"/>
      <c r="NVX72" s="87"/>
      <c r="NVY72" s="87"/>
      <c r="NVZ72" s="87"/>
      <c r="NWA72" s="87"/>
      <c r="NWB72" s="87"/>
      <c r="NWH72" s="87"/>
      <c r="NWI72" s="87"/>
      <c r="NWJ72" s="87"/>
      <c r="NWK72" s="87"/>
      <c r="NWL72" s="87"/>
      <c r="NWM72" s="87"/>
      <c r="NWN72" s="87"/>
      <c r="NWO72" s="87"/>
      <c r="NWP72" s="87"/>
      <c r="NWQ72" s="87"/>
      <c r="NWW72" s="87"/>
      <c r="NWX72" s="87"/>
      <c r="NWY72" s="87"/>
      <c r="NWZ72" s="87"/>
      <c r="NXA72" s="87"/>
      <c r="NXB72" s="87"/>
      <c r="NXC72" s="87"/>
      <c r="NXD72" s="87"/>
      <c r="NXE72" s="87"/>
      <c r="NXF72" s="87"/>
      <c r="NXL72" s="87"/>
      <c r="NXM72" s="87"/>
      <c r="NXN72" s="87"/>
      <c r="NXO72" s="87"/>
      <c r="NXP72" s="87"/>
      <c r="NXQ72" s="87"/>
      <c r="NXR72" s="87"/>
      <c r="NXS72" s="87"/>
      <c r="NXT72" s="87"/>
      <c r="NXU72" s="87"/>
      <c r="NYA72" s="87"/>
      <c r="NYB72" s="87"/>
      <c r="NYC72" s="87"/>
      <c r="NYD72" s="87"/>
      <c r="NYE72" s="87"/>
      <c r="NYF72" s="87"/>
      <c r="NYG72" s="87"/>
      <c r="NYH72" s="87"/>
      <c r="NYI72" s="87"/>
      <c r="NYJ72" s="87"/>
      <c r="NYP72" s="87"/>
      <c r="NYQ72" s="87"/>
      <c r="NYR72" s="87"/>
      <c r="NYS72" s="87"/>
      <c r="NYT72" s="87"/>
      <c r="NYU72" s="87"/>
      <c r="NYV72" s="87"/>
      <c r="NYW72" s="87"/>
      <c r="NYX72" s="87"/>
      <c r="NYY72" s="87"/>
      <c r="NZE72" s="87"/>
      <c r="NZF72" s="87"/>
      <c r="NZG72" s="87"/>
      <c r="NZH72" s="87"/>
      <c r="NZI72" s="87"/>
      <c r="NZJ72" s="87"/>
      <c r="NZK72" s="87"/>
      <c r="NZL72" s="87"/>
      <c r="NZM72" s="87"/>
      <c r="NZN72" s="87"/>
      <c r="NZT72" s="87"/>
      <c r="NZU72" s="87"/>
      <c r="NZV72" s="87"/>
      <c r="NZW72" s="87"/>
      <c r="NZX72" s="87"/>
      <c r="NZY72" s="87"/>
      <c r="NZZ72" s="87"/>
      <c r="OAA72" s="87"/>
      <c r="OAB72" s="87"/>
      <c r="OAC72" s="87"/>
      <c r="OAI72" s="87"/>
      <c r="OAJ72" s="87"/>
      <c r="OAK72" s="87"/>
      <c r="OAL72" s="87"/>
      <c r="OAM72" s="87"/>
      <c r="OAN72" s="87"/>
      <c r="OAO72" s="87"/>
      <c r="OAP72" s="87"/>
      <c r="OAQ72" s="87"/>
      <c r="OAR72" s="87"/>
      <c r="OAX72" s="87"/>
      <c r="OAY72" s="87"/>
      <c r="OAZ72" s="87"/>
      <c r="OBA72" s="87"/>
      <c r="OBB72" s="87"/>
      <c r="OBC72" s="87"/>
      <c r="OBD72" s="87"/>
      <c r="OBE72" s="87"/>
      <c r="OBF72" s="87"/>
      <c r="OBG72" s="87"/>
      <c r="OBM72" s="87"/>
      <c r="OBN72" s="87"/>
      <c r="OBO72" s="87"/>
      <c r="OBP72" s="87"/>
      <c r="OBQ72" s="87"/>
      <c r="OBR72" s="87"/>
      <c r="OBS72" s="87"/>
      <c r="OBT72" s="87"/>
      <c r="OBU72" s="87"/>
      <c r="OBV72" s="87"/>
      <c r="OCB72" s="87"/>
      <c r="OCC72" s="87"/>
      <c r="OCD72" s="87"/>
      <c r="OCE72" s="87"/>
      <c r="OCF72" s="87"/>
      <c r="OCG72" s="87"/>
      <c r="OCH72" s="87"/>
      <c r="OCI72" s="87"/>
      <c r="OCJ72" s="87"/>
      <c r="OCK72" s="87"/>
      <c r="OCQ72" s="87"/>
      <c r="OCR72" s="87"/>
      <c r="OCS72" s="87"/>
      <c r="OCT72" s="87"/>
      <c r="OCU72" s="87"/>
      <c r="OCV72" s="87"/>
      <c r="OCW72" s="87"/>
      <c r="OCX72" s="87"/>
      <c r="OCY72" s="87"/>
      <c r="OCZ72" s="87"/>
      <c r="ODF72" s="87"/>
      <c r="ODG72" s="87"/>
      <c r="ODH72" s="87"/>
      <c r="ODI72" s="87"/>
      <c r="ODJ72" s="87"/>
      <c r="ODK72" s="87"/>
      <c r="ODL72" s="87"/>
      <c r="ODM72" s="87"/>
      <c r="ODN72" s="87"/>
      <c r="ODO72" s="87"/>
      <c r="ODU72" s="87"/>
      <c r="ODV72" s="87"/>
      <c r="ODW72" s="87"/>
      <c r="ODX72" s="87"/>
      <c r="ODY72" s="87"/>
      <c r="ODZ72" s="87"/>
      <c r="OEA72" s="87"/>
      <c r="OEB72" s="87"/>
      <c r="OEC72" s="87"/>
      <c r="OED72" s="87"/>
      <c r="OEJ72" s="87"/>
      <c r="OEK72" s="87"/>
      <c r="OEL72" s="87"/>
      <c r="OEM72" s="87"/>
      <c r="OEN72" s="87"/>
      <c r="OEO72" s="87"/>
      <c r="OEP72" s="87"/>
      <c r="OEQ72" s="87"/>
      <c r="OER72" s="87"/>
      <c r="OES72" s="87"/>
      <c r="OEY72" s="87"/>
      <c r="OEZ72" s="87"/>
      <c r="OFA72" s="87"/>
      <c r="OFB72" s="87"/>
      <c r="OFC72" s="87"/>
      <c r="OFD72" s="87"/>
      <c r="OFE72" s="87"/>
      <c r="OFF72" s="87"/>
      <c r="OFG72" s="87"/>
      <c r="OFH72" s="87"/>
      <c r="OFN72" s="87"/>
      <c r="OFO72" s="87"/>
      <c r="OFP72" s="87"/>
      <c r="OFQ72" s="87"/>
      <c r="OFR72" s="87"/>
      <c r="OFS72" s="87"/>
      <c r="OFT72" s="87"/>
      <c r="OFU72" s="87"/>
      <c r="OFV72" s="87"/>
      <c r="OFW72" s="87"/>
      <c r="OGC72" s="87"/>
      <c r="OGD72" s="87"/>
      <c r="OGE72" s="87"/>
      <c r="OGF72" s="87"/>
      <c r="OGG72" s="87"/>
      <c r="OGH72" s="87"/>
      <c r="OGI72" s="87"/>
      <c r="OGJ72" s="87"/>
      <c r="OGK72" s="87"/>
      <c r="OGL72" s="87"/>
      <c r="OGR72" s="87"/>
      <c r="OGS72" s="87"/>
      <c r="OGT72" s="87"/>
      <c r="OGU72" s="87"/>
      <c r="OGV72" s="87"/>
      <c r="OGW72" s="87"/>
      <c r="OGX72" s="87"/>
      <c r="OGY72" s="87"/>
      <c r="OGZ72" s="87"/>
      <c r="OHA72" s="87"/>
      <c r="OHG72" s="87"/>
      <c r="OHH72" s="87"/>
      <c r="OHI72" s="87"/>
      <c r="OHJ72" s="87"/>
      <c r="OHK72" s="87"/>
      <c r="OHL72" s="87"/>
      <c r="OHM72" s="87"/>
      <c r="OHN72" s="87"/>
      <c r="OHO72" s="87"/>
      <c r="OHP72" s="87"/>
      <c r="OHV72" s="87"/>
      <c r="OHW72" s="87"/>
      <c r="OHX72" s="87"/>
      <c r="OHY72" s="87"/>
      <c r="OHZ72" s="87"/>
      <c r="OIA72" s="87"/>
      <c r="OIB72" s="87"/>
      <c r="OIC72" s="87"/>
      <c r="OID72" s="87"/>
      <c r="OIE72" s="87"/>
      <c r="OIK72" s="87"/>
      <c r="OIL72" s="87"/>
      <c r="OIM72" s="87"/>
      <c r="OIN72" s="87"/>
      <c r="OIO72" s="87"/>
      <c r="OIP72" s="87"/>
      <c r="OIQ72" s="87"/>
      <c r="OIR72" s="87"/>
      <c r="OIS72" s="87"/>
      <c r="OIT72" s="87"/>
      <c r="OIZ72" s="87"/>
      <c r="OJA72" s="87"/>
      <c r="OJB72" s="87"/>
      <c r="OJC72" s="87"/>
      <c r="OJD72" s="87"/>
      <c r="OJE72" s="87"/>
      <c r="OJF72" s="87"/>
      <c r="OJG72" s="87"/>
      <c r="OJH72" s="87"/>
      <c r="OJI72" s="87"/>
      <c r="OJO72" s="87"/>
      <c r="OJP72" s="87"/>
      <c r="OJQ72" s="87"/>
      <c r="OJR72" s="87"/>
      <c r="OJS72" s="87"/>
      <c r="OJT72" s="87"/>
      <c r="OJU72" s="87"/>
      <c r="OJV72" s="87"/>
      <c r="OJW72" s="87"/>
      <c r="OJX72" s="87"/>
      <c r="OKD72" s="87"/>
      <c r="OKE72" s="87"/>
      <c r="OKF72" s="87"/>
      <c r="OKG72" s="87"/>
      <c r="OKH72" s="87"/>
      <c r="OKI72" s="87"/>
      <c r="OKJ72" s="87"/>
      <c r="OKK72" s="87"/>
      <c r="OKL72" s="87"/>
      <c r="OKM72" s="87"/>
      <c r="OKS72" s="87"/>
      <c r="OKT72" s="87"/>
      <c r="OKU72" s="87"/>
      <c r="OKV72" s="87"/>
      <c r="OKW72" s="87"/>
      <c r="OKX72" s="87"/>
      <c r="OKY72" s="87"/>
      <c r="OKZ72" s="87"/>
      <c r="OLA72" s="87"/>
      <c r="OLB72" s="87"/>
      <c r="OLH72" s="87"/>
      <c r="OLI72" s="87"/>
      <c r="OLJ72" s="87"/>
      <c r="OLK72" s="87"/>
      <c r="OLL72" s="87"/>
      <c r="OLM72" s="87"/>
      <c r="OLN72" s="87"/>
      <c r="OLO72" s="87"/>
      <c r="OLP72" s="87"/>
      <c r="OLQ72" s="87"/>
      <c r="OLW72" s="87"/>
      <c r="OLX72" s="87"/>
      <c r="OLY72" s="87"/>
      <c r="OLZ72" s="87"/>
      <c r="OMA72" s="87"/>
      <c r="OMB72" s="87"/>
      <c r="OMC72" s="87"/>
      <c r="OMD72" s="87"/>
      <c r="OME72" s="87"/>
      <c r="OMF72" s="87"/>
      <c r="OML72" s="87"/>
      <c r="OMM72" s="87"/>
      <c r="OMN72" s="87"/>
      <c r="OMO72" s="87"/>
      <c r="OMP72" s="87"/>
      <c r="OMQ72" s="87"/>
      <c r="OMR72" s="87"/>
      <c r="OMS72" s="87"/>
      <c r="OMT72" s="87"/>
      <c r="OMU72" s="87"/>
      <c r="ONA72" s="87"/>
      <c r="ONB72" s="87"/>
      <c r="ONC72" s="87"/>
      <c r="OND72" s="87"/>
      <c r="ONE72" s="87"/>
      <c r="ONF72" s="87"/>
      <c r="ONG72" s="87"/>
      <c r="ONH72" s="87"/>
      <c r="ONI72" s="87"/>
      <c r="ONJ72" s="87"/>
      <c r="ONP72" s="87"/>
      <c r="ONQ72" s="87"/>
      <c r="ONR72" s="87"/>
      <c r="ONS72" s="87"/>
      <c r="ONT72" s="87"/>
      <c r="ONU72" s="87"/>
      <c r="ONV72" s="87"/>
      <c r="ONW72" s="87"/>
      <c r="ONX72" s="87"/>
      <c r="ONY72" s="87"/>
      <c r="OOE72" s="87"/>
      <c r="OOF72" s="87"/>
      <c r="OOG72" s="87"/>
      <c r="OOH72" s="87"/>
      <c r="OOI72" s="87"/>
      <c r="OOJ72" s="87"/>
      <c r="OOK72" s="87"/>
      <c r="OOL72" s="87"/>
      <c r="OOM72" s="87"/>
      <c r="OON72" s="87"/>
      <c r="OOT72" s="87"/>
      <c r="OOU72" s="87"/>
      <c r="OOV72" s="87"/>
      <c r="OOW72" s="87"/>
      <c r="OOX72" s="87"/>
      <c r="OOY72" s="87"/>
      <c r="OOZ72" s="87"/>
      <c r="OPA72" s="87"/>
      <c r="OPB72" s="87"/>
      <c r="OPC72" s="87"/>
      <c r="OPI72" s="87"/>
      <c r="OPJ72" s="87"/>
      <c r="OPK72" s="87"/>
      <c r="OPL72" s="87"/>
      <c r="OPM72" s="87"/>
      <c r="OPN72" s="87"/>
      <c r="OPO72" s="87"/>
      <c r="OPP72" s="87"/>
      <c r="OPQ72" s="87"/>
      <c r="OPR72" s="87"/>
      <c r="OPX72" s="87"/>
      <c r="OPY72" s="87"/>
      <c r="OPZ72" s="87"/>
      <c r="OQA72" s="87"/>
      <c r="OQB72" s="87"/>
      <c r="OQC72" s="87"/>
      <c r="OQD72" s="87"/>
      <c r="OQE72" s="87"/>
      <c r="OQF72" s="87"/>
      <c r="OQG72" s="87"/>
      <c r="OQM72" s="87"/>
      <c r="OQN72" s="87"/>
      <c r="OQO72" s="87"/>
      <c r="OQP72" s="87"/>
      <c r="OQQ72" s="87"/>
      <c r="OQR72" s="87"/>
      <c r="OQS72" s="87"/>
      <c r="OQT72" s="87"/>
      <c r="OQU72" s="87"/>
      <c r="OQV72" s="87"/>
      <c r="ORB72" s="87"/>
      <c r="ORC72" s="87"/>
      <c r="ORD72" s="87"/>
      <c r="ORE72" s="87"/>
      <c r="ORF72" s="87"/>
      <c r="ORG72" s="87"/>
      <c r="ORH72" s="87"/>
      <c r="ORI72" s="87"/>
      <c r="ORJ72" s="87"/>
      <c r="ORK72" s="87"/>
      <c r="ORQ72" s="87"/>
      <c r="ORR72" s="87"/>
      <c r="ORS72" s="87"/>
      <c r="ORT72" s="87"/>
      <c r="ORU72" s="87"/>
      <c r="ORV72" s="87"/>
      <c r="ORW72" s="87"/>
      <c r="ORX72" s="87"/>
      <c r="ORY72" s="87"/>
      <c r="ORZ72" s="87"/>
      <c r="OSF72" s="87"/>
      <c r="OSG72" s="87"/>
      <c r="OSH72" s="87"/>
      <c r="OSI72" s="87"/>
      <c r="OSJ72" s="87"/>
      <c r="OSK72" s="87"/>
      <c r="OSL72" s="87"/>
      <c r="OSM72" s="87"/>
      <c r="OSN72" s="87"/>
      <c r="OSO72" s="87"/>
      <c r="OSU72" s="87"/>
      <c r="OSV72" s="87"/>
      <c r="OSW72" s="87"/>
      <c r="OSX72" s="87"/>
      <c r="OSY72" s="87"/>
      <c r="OSZ72" s="87"/>
      <c r="OTA72" s="87"/>
      <c r="OTB72" s="87"/>
      <c r="OTC72" s="87"/>
      <c r="OTD72" s="87"/>
      <c r="OTJ72" s="87"/>
      <c r="OTK72" s="87"/>
      <c r="OTL72" s="87"/>
      <c r="OTM72" s="87"/>
      <c r="OTN72" s="87"/>
      <c r="OTO72" s="87"/>
      <c r="OTP72" s="87"/>
      <c r="OTQ72" s="87"/>
      <c r="OTR72" s="87"/>
      <c r="OTS72" s="87"/>
      <c r="OTY72" s="87"/>
      <c r="OTZ72" s="87"/>
      <c r="OUA72" s="87"/>
      <c r="OUB72" s="87"/>
      <c r="OUC72" s="87"/>
      <c r="OUD72" s="87"/>
      <c r="OUE72" s="87"/>
      <c r="OUF72" s="87"/>
      <c r="OUG72" s="87"/>
      <c r="OUH72" s="87"/>
      <c r="OUN72" s="87"/>
      <c r="OUO72" s="87"/>
      <c r="OUP72" s="87"/>
      <c r="OUQ72" s="87"/>
      <c r="OUR72" s="87"/>
      <c r="OUS72" s="87"/>
      <c r="OUT72" s="87"/>
      <c r="OUU72" s="87"/>
      <c r="OUV72" s="87"/>
      <c r="OUW72" s="87"/>
      <c r="OVC72" s="87"/>
      <c r="OVD72" s="87"/>
      <c r="OVE72" s="87"/>
      <c r="OVF72" s="87"/>
      <c r="OVG72" s="87"/>
      <c r="OVH72" s="87"/>
      <c r="OVI72" s="87"/>
      <c r="OVJ72" s="87"/>
      <c r="OVK72" s="87"/>
      <c r="OVL72" s="87"/>
      <c r="OVR72" s="87"/>
      <c r="OVS72" s="87"/>
      <c r="OVT72" s="87"/>
      <c r="OVU72" s="87"/>
      <c r="OVV72" s="87"/>
      <c r="OVW72" s="87"/>
      <c r="OVX72" s="87"/>
      <c r="OVY72" s="87"/>
      <c r="OVZ72" s="87"/>
      <c r="OWA72" s="87"/>
      <c r="OWG72" s="87"/>
      <c r="OWH72" s="87"/>
      <c r="OWI72" s="87"/>
      <c r="OWJ72" s="87"/>
      <c r="OWK72" s="87"/>
      <c r="OWL72" s="87"/>
      <c r="OWM72" s="87"/>
      <c r="OWN72" s="87"/>
      <c r="OWO72" s="87"/>
      <c r="OWP72" s="87"/>
      <c r="OWV72" s="87"/>
      <c r="OWW72" s="87"/>
      <c r="OWX72" s="87"/>
      <c r="OWY72" s="87"/>
      <c r="OWZ72" s="87"/>
      <c r="OXA72" s="87"/>
      <c r="OXB72" s="87"/>
      <c r="OXC72" s="87"/>
      <c r="OXD72" s="87"/>
      <c r="OXE72" s="87"/>
      <c r="OXK72" s="87"/>
      <c r="OXL72" s="87"/>
      <c r="OXM72" s="87"/>
      <c r="OXN72" s="87"/>
      <c r="OXO72" s="87"/>
      <c r="OXP72" s="87"/>
      <c r="OXQ72" s="87"/>
      <c r="OXR72" s="87"/>
      <c r="OXS72" s="87"/>
      <c r="OXT72" s="87"/>
      <c r="OXZ72" s="87"/>
      <c r="OYA72" s="87"/>
      <c r="OYB72" s="87"/>
      <c r="OYC72" s="87"/>
      <c r="OYD72" s="87"/>
      <c r="OYE72" s="87"/>
      <c r="OYF72" s="87"/>
      <c r="OYG72" s="87"/>
      <c r="OYH72" s="87"/>
      <c r="OYI72" s="87"/>
      <c r="OYO72" s="87"/>
      <c r="OYP72" s="87"/>
      <c r="OYQ72" s="87"/>
      <c r="OYR72" s="87"/>
      <c r="OYS72" s="87"/>
      <c r="OYT72" s="87"/>
      <c r="OYU72" s="87"/>
      <c r="OYV72" s="87"/>
      <c r="OYW72" s="87"/>
      <c r="OYX72" s="87"/>
      <c r="OZD72" s="87"/>
      <c r="OZE72" s="87"/>
      <c r="OZF72" s="87"/>
      <c r="OZG72" s="87"/>
      <c r="OZH72" s="87"/>
      <c r="OZI72" s="87"/>
      <c r="OZJ72" s="87"/>
      <c r="OZK72" s="87"/>
      <c r="OZL72" s="87"/>
      <c r="OZM72" s="87"/>
      <c r="OZS72" s="87"/>
      <c r="OZT72" s="87"/>
      <c r="OZU72" s="87"/>
      <c r="OZV72" s="87"/>
      <c r="OZW72" s="87"/>
      <c r="OZX72" s="87"/>
      <c r="OZY72" s="87"/>
      <c r="OZZ72" s="87"/>
      <c r="PAA72" s="87"/>
      <c r="PAB72" s="87"/>
      <c r="PAH72" s="87"/>
      <c r="PAI72" s="87"/>
      <c r="PAJ72" s="87"/>
      <c r="PAK72" s="87"/>
      <c r="PAL72" s="87"/>
      <c r="PAM72" s="87"/>
      <c r="PAN72" s="87"/>
      <c r="PAO72" s="87"/>
      <c r="PAP72" s="87"/>
      <c r="PAQ72" s="87"/>
      <c r="PAW72" s="87"/>
      <c r="PAX72" s="87"/>
      <c r="PAY72" s="87"/>
      <c r="PAZ72" s="87"/>
      <c r="PBA72" s="87"/>
      <c r="PBB72" s="87"/>
      <c r="PBC72" s="87"/>
      <c r="PBD72" s="87"/>
      <c r="PBE72" s="87"/>
      <c r="PBF72" s="87"/>
      <c r="PBL72" s="87"/>
      <c r="PBM72" s="87"/>
      <c r="PBN72" s="87"/>
      <c r="PBO72" s="87"/>
      <c r="PBP72" s="87"/>
      <c r="PBQ72" s="87"/>
      <c r="PBR72" s="87"/>
      <c r="PBS72" s="87"/>
      <c r="PBT72" s="87"/>
      <c r="PBU72" s="87"/>
      <c r="PCA72" s="87"/>
      <c r="PCB72" s="87"/>
      <c r="PCC72" s="87"/>
      <c r="PCD72" s="87"/>
      <c r="PCE72" s="87"/>
      <c r="PCF72" s="87"/>
      <c r="PCG72" s="87"/>
      <c r="PCH72" s="87"/>
      <c r="PCI72" s="87"/>
      <c r="PCJ72" s="87"/>
      <c r="PCP72" s="87"/>
      <c r="PCQ72" s="87"/>
      <c r="PCR72" s="87"/>
      <c r="PCS72" s="87"/>
      <c r="PCT72" s="87"/>
      <c r="PCU72" s="87"/>
      <c r="PCV72" s="87"/>
      <c r="PCW72" s="87"/>
      <c r="PCX72" s="87"/>
      <c r="PCY72" s="87"/>
      <c r="PDE72" s="87"/>
      <c r="PDF72" s="87"/>
      <c r="PDG72" s="87"/>
      <c r="PDH72" s="87"/>
      <c r="PDI72" s="87"/>
      <c r="PDJ72" s="87"/>
      <c r="PDK72" s="87"/>
      <c r="PDL72" s="87"/>
      <c r="PDM72" s="87"/>
      <c r="PDN72" s="87"/>
      <c r="PDT72" s="87"/>
      <c r="PDU72" s="87"/>
      <c r="PDV72" s="87"/>
      <c r="PDW72" s="87"/>
      <c r="PDX72" s="87"/>
      <c r="PDY72" s="87"/>
      <c r="PDZ72" s="87"/>
      <c r="PEA72" s="87"/>
      <c r="PEB72" s="87"/>
      <c r="PEC72" s="87"/>
      <c r="PEI72" s="87"/>
      <c r="PEJ72" s="87"/>
      <c r="PEK72" s="87"/>
      <c r="PEL72" s="87"/>
      <c r="PEM72" s="87"/>
      <c r="PEN72" s="87"/>
      <c r="PEO72" s="87"/>
      <c r="PEP72" s="87"/>
      <c r="PEQ72" s="87"/>
      <c r="PER72" s="87"/>
      <c r="PEX72" s="87"/>
      <c r="PEY72" s="87"/>
      <c r="PEZ72" s="87"/>
      <c r="PFA72" s="87"/>
      <c r="PFB72" s="87"/>
      <c r="PFC72" s="87"/>
      <c r="PFD72" s="87"/>
      <c r="PFE72" s="87"/>
      <c r="PFF72" s="87"/>
      <c r="PFG72" s="87"/>
      <c r="PFM72" s="87"/>
      <c r="PFN72" s="87"/>
      <c r="PFO72" s="87"/>
      <c r="PFP72" s="87"/>
      <c r="PFQ72" s="87"/>
      <c r="PFR72" s="87"/>
      <c r="PFS72" s="87"/>
      <c r="PFT72" s="87"/>
      <c r="PFU72" s="87"/>
      <c r="PFV72" s="87"/>
      <c r="PGB72" s="87"/>
      <c r="PGC72" s="87"/>
      <c r="PGD72" s="87"/>
      <c r="PGE72" s="87"/>
      <c r="PGF72" s="87"/>
      <c r="PGG72" s="87"/>
      <c r="PGH72" s="87"/>
      <c r="PGI72" s="87"/>
      <c r="PGJ72" s="87"/>
      <c r="PGK72" s="87"/>
      <c r="PGQ72" s="87"/>
      <c r="PGR72" s="87"/>
      <c r="PGS72" s="87"/>
      <c r="PGT72" s="87"/>
      <c r="PGU72" s="87"/>
      <c r="PGV72" s="87"/>
      <c r="PGW72" s="87"/>
      <c r="PGX72" s="87"/>
      <c r="PGY72" s="87"/>
      <c r="PGZ72" s="87"/>
      <c r="PHF72" s="87"/>
      <c r="PHG72" s="87"/>
      <c r="PHH72" s="87"/>
      <c r="PHI72" s="87"/>
      <c r="PHJ72" s="87"/>
      <c r="PHK72" s="87"/>
      <c r="PHL72" s="87"/>
      <c r="PHM72" s="87"/>
      <c r="PHN72" s="87"/>
      <c r="PHO72" s="87"/>
      <c r="PHU72" s="87"/>
      <c r="PHV72" s="87"/>
      <c r="PHW72" s="87"/>
      <c r="PHX72" s="87"/>
      <c r="PHY72" s="87"/>
      <c r="PHZ72" s="87"/>
      <c r="PIA72" s="87"/>
      <c r="PIB72" s="87"/>
      <c r="PIC72" s="87"/>
      <c r="PID72" s="87"/>
      <c r="PIJ72" s="87"/>
      <c r="PIK72" s="87"/>
      <c r="PIL72" s="87"/>
      <c r="PIM72" s="87"/>
      <c r="PIN72" s="87"/>
      <c r="PIO72" s="87"/>
      <c r="PIP72" s="87"/>
      <c r="PIQ72" s="87"/>
      <c r="PIR72" s="87"/>
      <c r="PIS72" s="87"/>
      <c r="PIY72" s="87"/>
      <c r="PIZ72" s="87"/>
      <c r="PJA72" s="87"/>
      <c r="PJB72" s="87"/>
      <c r="PJC72" s="87"/>
      <c r="PJD72" s="87"/>
      <c r="PJE72" s="87"/>
      <c r="PJF72" s="87"/>
      <c r="PJG72" s="87"/>
      <c r="PJH72" s="87"/>
      <c r="PJN72" s="87"/>
      <c r="PJO72" s="87"/>
      <c r="PJP72" s="87"/>
      <c r="PJQ72" s="87"/>
      <c r="PJR72" s="87"/>
      <c r="PJS72" s="87"/>
      <c r="PJT72" s="87"/>
      <c r="PJU72" s="87"/>
      <c r="PJV72" s="87"/>
      <c r="PJW72" s="87"/>
      <c r="PKC72" s="87"/>
      <c r="PKD72" s="87"/>
      <c r="PKE72" s="87"/>
      <c r="PKF72" s="87"/>
      <c r="PKG72" s="87"/>
      <c r="PKH72" s="87"/>
      <c r="PKI72" s="87"/>
      <c r="PKJ72" s="87"/>
      <c r="PKK72" s="87"/>
      <c r="PKL72" s="87"/>
      <c r="PKR72" s="87"/>
      <c r="PKS72" s="87"/>
      <c r="PKT72" s="87"/>
      <c r="PKU72" s="87"/>
      <c r="PKV72" s="87"/>
      <c r="PKW72" s="87"/>
      <c r="PKX72" s="87"/>
      <c r="PKY72" s="87"/>
      <c r="PKZ72" s="87"/>
      <c r="PLA72" s="87"/>
      <c r="PLG72" s="87"/>
      <c r="PLH72" s="87"/>
      <c r="PLI72" s="87"/>
      <c r="PLJ72" s="87"/>
      <c r="PLK72" s="87"/>
      <c r="PLL72" s="87"/>
      <c r="PLM72" s="87"/>
      <c r="PLN72" s="87"/>
      <c r="PLO72" s="87"/>
      <c r="PLP72" s="87"/>
      <c r="PLV72" s="87"/>
      <c r="PLW72" s="87"/>
      <c r="PLX72" s="87"/>
      <c r="PLY72" s="87"/>
      <c r="PLZ72" s="87"/>
      <c r="PMA72" s="87"/>
      <c r="PMB72" s="87"/>
      <c r="PMC72" s="87"/>
      <c r="PMD72" s="87"/>
      <c r="PME72" s="87"/>
      <c r="PMK72" s="87"/>
      <c r="PML72" s="87"/>
      <c r="PMM72" s="87"/>
      <c r="PMN72" s="87"/>
      <c r="PMO72" s="87"/>
      <c r="PMP72" s="87"/>
      <c r="PMQ72" s="87"/>
      <c r="PMR72" s="87"/>
      <c r="PMS72" s="87"/>
      <c r="PMT72" s="87"/>
      <c r="PMZ72" s="87"/>
      <c r="PNA72" s="87"/>
      <c r="PNB72" s="87"/>
      <c r="PNC72" s="87"/>
      <c r="PND72" s="87"/>
      <c r="PNE72" s="87"/>
      <c r="PNF72" s="87"/>
      <c r="PNG72" s="87"/>
      <c r="PNH72" s="87"/>
      <c r="PNI72" s="87"/>
      <c r="PNO72" s="87"/>
      <c r="PNP72" s="87"/>
      <c r="PNQ72" s="87"/>
      <c r="PNR72" s="87"/>
      <c r="PNS72" s="87"/>
      <c r="PNT72" s="87"/>
      <c r="PNU72" s="87"/>
      <c r="PNV72" s="87"/>
      <c r="PNW72" s="87"/>
      <c r="PNX72" s="87"/>
      <c r="POD72" s="87"/>
      <c r="POE72" s="87"/>
      <c r="POF72" s="87"/>
      <c r="POG72" s="87"/>
      <c r="POH72" s="87"/>
      <c r="POI72" s="87"/>
      <c r="POJ72" s="87"/>
      <c r="POK72" s="87"/>
      <c r="POL72" s="87"/>
      <c r="POM72" s="87"/>
      <c r="POS72" s="87"/>
      <c r="POT72" s="87"/>
      <c r="POU72" s="87"/>
      <c r="POV72" s="87"/>
      <c r="POW72" s="87"/>
      <c r="POX72" s="87"/>
      <c r="POY72" s="87"/>
      <c r="POZ72" s="87"/>
      <c r="PPA72" s="87"/>
      <c r="PPB72" s="87"/>
      <c r="PPH72" s="87"/>
      <c r="PPI72" s="87"/>
      <c r="PPJ72" s="87"/>
      <c r="PPK72" s="87"/>
      <c r="PPL72" s="87"/>
      <c r="PPM72" s="87"/>
      <c r="PPN72" s="87"/>
      <c r="PPO72" s="87"/>
      <c r="PPP72" s="87"/>
      <c r="PPQ72" s="87"/>
      <c r="PPW72" s="87"/>
      <c r="PPX72" s="87"/>
      <c r="PPY72" s="87"/>
      <c r="PPZ72" s="87"/>
      <c r="PQA72" s="87"/>
      <c r="PQB72" s="87"/>
      <c r="PQC72" s="87"/>
      <c r="PQD72" s="87"/>
      <c r="PQE72" s="87"/>
      <c r="PQF72" s="87"/>
      <c r="PQL72" s="87"/>
      <c r="PQM72" s="87"/>
      <c r="PQN72" s="87"/>
      <c r="PQO72" s="87"/>
      <c r="PQP72" s="87"/>
      <c r="PQQ72" s="87"/>
      <c r="PQR72" s="87"/>
      <c r="PQS72" s="87"/>
      <c r="PQT72" s="87"/>
      <c r="PQU72" s="87"/>
      <c r="PRA72" s="87"/>
      <c r="PRB72" s="87"/>
      <c r="PRC72" s="87"/>
      <c r="PRD72" s="87"/>
      <c r="PRE72" s="87"/>
      <c r="PRF72" s="87"/>
      <c r="PRG72" s="87"/>
      <c r="PRH72" s="87"/>
      <c r="PRI72" s="87"/>
      <c r="PRJ72" s="87"/>
      <c r="PRP72" s="87"/>
      <c r="PRQ72" s="87"/>
      <c r="PRR72" s="87"/>
      <c r="PRS72" s="87"/>
      <c r="PRT72" s="87"/>
      <c r="PRU72" s="87"/>
      <c r="PRV72" s="87"/>
      <c r="PRW72" s="87"/>
      <c r="PRX72" s="87"/>
      <c r="PRY72" s="87"/>
      <c r="PSE72" s="87"/>
      <c r="PSF72" s="87"/>
      <c r="PSG72" s="87"/>
      <c r="PSH72" s="87"/>
      <c r="PSI72" s="87"/>
      <c r="PSJ72" s="87"/>
      <c r="PSK72" s="87"/>
      <c r="PSL72" s="87"/>
      <c r="PSM72" s="87"/>
      <c r="PSN72" s="87"/>
      <c r="PST72" s="87"/>
      <c r="PSU72" s="87"/>
      <c r="PSV72" s="87"/>
      <c r="PSW72" s="87"/>
      <c r="PSX72" s="87"/>
      <c r="PSY72" s="87"/>
      <c r="PSZ72" s="87"/>
      <c r="PTA72" s="87"/>
      <c r="PTB72" s="87"/>
      <c r="PTC72" s="87"/>
      <c r="PTI72" s="87"/>
      <c r="PTJ72" s="87"/>
      <c r="PTK72" s="87"/>
      <c r="PTL72" s="87"/>
      <c r="PTM72" s="87"/>
      <c r="PTN72" s="87"/>
      <c r="PTO72" s="87"/>
      <c r="PTP72" s="87"/>
      <c r="PTQ72" s="87"/>
      <c r="PTR72" s="87"/>
      <c r="PTX72" s="87"/>
      <c r="PTY72" s="87"/>
      <c r="PTZ72" s="87"/>
      <c r="PUA72" s="87"/>
      <c r="PUB72" s="87"/>
      <c r="PUC72" s="87"/>
      <c r="PUD72" s="87"/>
      <c r="PUE72" s="87"/>
      <c r="PUF72" s="87"/>
      <c r="PUG72" s="87"/>
      <c r="PUM72" s="87"/>
      <c r="PUN72" s="87"/>
      <c r="PUO72" s="87"/>
      <c r="PUP72" s="87"/>
      <c r="PUQ72" s="87"/>
      <c r="PUR72" s="87"/>
      <c r="PUS72" s="87"/>
      <c r="PUT72" s="87"/>
      <c r="PUU72" s="87"/>
      <c r="PUV72" s="87"/>
      <c r="PVB72" s="87"/>
      <c r="PVC72" s="87"/>
      <c r="PVD72" s="87"/>
      <c r="PVE72" s="87"/>
      <c r="PVF72" s="87"/>
      <c r="PVG72" s="87"/>
      <c r="PVH72" s="87"/>
      <c r="PVI72" s="87"/>
      <c r="PVJ72" s="87"/>
      <c r="PVK72" s="87"/>
      <c r="PVQ72" s="87"/>
      <c r="PVR72" s="87"/>
      <c r="PVS72" s="87"/>
      <c r="PVT72" s="87"/>
      <c r="PVU72" s="87"/>
      <c r="PVV72" s="87"/>
      <c r="PVW72" s="87"/>
      <c r="PVX72" s="87"/>
      <c r="PVY72" s="87"/>
      <c r="PVZ72" s="87"/>
      <c r="PWF72" s="87"/>
      <c r="PWG72" s="87"/>
      <c r="PWH72" s="87"/>
      <c r="PWI72" s="87"/>
      <c r="PWJ72" s="87"/>
      <c r="PWK72" s="87"/>
      <c r="PWL72" s="87"/>
      <c r="PWM72" s="87"/>
      <c r="PWN72" s="87"/>
      <c r="PWO72" s="87"/>
      <c r="PWU72" s="87"/>
      <c r="PWV72" s="87"/>
      <c r="PWW72" s="87"/>
      <c r="PWX72" s="87"/>
      <c r="PWY72" s="87"/>
      <c r="PWZ72" s="87"/>
      <c r="PXA72" s="87"/>
      <c r="PXB72" s="87"/>
      <c r="PXC72" s="87"/>
      <c r="PXD72" s="87"/>
      <c r="PXJ72" s="87"/>
      <c r="PXK72" s="87"/>
      <c r="PXL72" s="87"/>
      <c r="PXM72" s="87"/>
      <c r="PXN72" s="87"/>
      <c r="PXO72" s="87"/>
      <c r="PXP72" s="87"/>
      <c r="PXQ72" s="87"/>
      <c r="PXR72" s="87"/>
      <c r="PXS72" s="87"/>
      <c r="PXY72" s="87"/>
      <c r="PXZ72" s="87"/>
      <c r="PYA72" s="87"/>
      <c r="PYB72" s="87"/>
      <c r="PYC72" s="87"/>
      <c r="PYD72" s="87"/>
      <c r="PYE72" s="87"/>
      <c r="PYF72" s="87"/>
      <c r="PYG72" s="87"/>
      <c r="PYH72" s="87"/>
      <c r="PYN72" s="87"/>
      <c r="PYO72" s="87"/>
      <c r="PYP72" s="87"/>
      <c r="PYQ72" s="87"/>
      <c r="PYR72" s="87"/>
      <c r="PYS72" s="87"/>
      <c r="PYT72" s="87"/>
      <c r="PYU72" s="87"/>
      <c r="PYV72" s="87"/>
      <c r="PYW72" s="87"/>
      <c r="PZC72" s="87"/>
      <c r="PZD72" s="87"/>
      <c r="PZE72" s="87"/>
      <c r="PZF72" s="87"/>
      <c r="PZG72" s="87"/>
      <c r="PZH72" s="87"/>
      <c r="PZI72" s="87"/>
      <c r="PZJ72" s="87"/>
      <c r="PZK72" s="87"/>
      <c r="PZL72" s="87"/>
      <c r="PZR72" s="87"/>
      <c r="PZS72" s="87"/>
      <c r="PZT72" s="87"/>
      <c r="PZU72" s="87"/>
      <c r="PZV72" s="87"/>
      <c r="PZW72" s="87"/>
      <c r="PZX72" s="87"/>
      <c r="PZY72" s="87"/>
      <c r="PZZ72" s="87"/>
      <c r="QAA72" s="87"/>
      <c r="QAG72" s="87"/>
      <c r="QAH72" s="87"/>
      <c r="QAI72" s="87"/>
      <c r="QAJ72" s="87"/>
      <c r="QAK72" s="87"/>
      <c r="QAL72" s="87"/>
      <c r="QAM72" s="87"/>
      <c r="QAN72" s="87"/>
      <c r="QAO72" s="87"/>
      <c r="QAP72" s="87"/>
      <c r="QAV72" s="87"/>
      <c r="QAW72" s="87"/>
      <c r="QAX72" s="87"/>
      <c r="QAY72" s="87"/>
      <c r="QAZ72" s="87"/>
      <c r="QBA72" s="87"/>
      <c r="QBB72" s="87"/>
      <c r="QBC72" s="87"/>
      <c r="QBD72" s="87"/>
      <c r="QBE72" s="87"/>
      <c r="QBK72" s="87"/>
      <c r="QBL72" s="87"/>
      <c r="QBM72" s="87"/>
      <c r="QBN72" s="87"/>
      <c r="QBO72" s="87"/>
      <c r="QBP72" s="87"/>
      <c r="QBQ72" s="87"/>
      <c r="QBR72" s="87"/>
      <c r="QBS72" s="87"/>
      <c r="QBT72" s="87"/>
      <c r="QBZ72" s="87"/>
      <c r="QCA72" s="87"/>
      <c r="QCB72" s="87"/>
      <c r="QCC72" s="87"/>
      <c r="QCD72" s="87"/>
      <c r="QCE72" s="87"/>
      <c r="QCF72" s="87"/>
      <c r="QCG72" s="87"/>
      <c r="QCH72" s="87"/>
      <c r="QCI72" s="87"/>
      <c r="QCO72" s="87"/>
      <c r="QCP72" s="87"/>
      <c r="QCQ72" s="87"/>
      <c r="QCR72" s="87"/>
      <c r="QCS72" s="87"/>
      <c r="QCT72" s="87"/>
      <c r="QCU72" s="87"/>
      <c r="QCV72" s="87"/>
      <c r="QCW72" s="87"/>
      <c r="QCX72" s="87"/>
      <c r="QDD72" s="87"/>
      <c r="QDE72" s="87"/>
      <c r="QDF72" s="87"/>
      <c r="QDG72" s="87"/>
      <c r="QDH72" s="87"/>
      <c r="QDI72" s="87"/>
      <c r="QDJ72" s="87"/>
      <c r="QDK72" s="87"/>
      <c r="QDL72" s="87"/>
      <c r="QDM72" s="87"/>
      <c r="QDS72" s="87"/>
      <c r="QDT72" s="87"/>
      <c r="QDU72" s="87"/>
      <c r="QDV72" s="87"/>
      <c r="QDW72" s="87"/>
      <c r="QDX72" s="87"/>
      <c r="QDY72" s="87"/>
      <c r="QDZ72" s="87"/>
      <c r="QEA72" s="87"/>
      <c r="QEB72" s="87"/>
      <c r="QEH72" s="87"/>
      <c r="QEI72" s="87"/>
      <c r="QEJ72" s="87"/>
      <c r="QEK72" s="87"/>
      <c r="QEL72" s="87"/>
      <c r="QEM72" s="87"/>
      <c r="QEN72" s="87"/>
      <c r="QEO72" s="87"/>
      <c r="QEP72" s="87"/>
      <c r="QEQ72" s="87"/>
      <c r="QEW72" s="87"/>
      <c r="QEX72" s="87"/>
      <c r="QEY72" s="87"/>
      <c r="QEZ72" s="87"/>
      <c r="QFA72" s="87"/>
      <c r="QFB72" s="87"/>
      <c r="QFC72" s="87"/>
      <c r="QFD72" s="87"/>
      <c r="QFE72" s="87"/>
      <c r="QFF72" s="87"/>
      <c r="QFL72" s="87"/>
      <c r="QFM72" s="87"/>
      <c r="QFN72" s="87"/>
      <c r="QFO72" s="87"/>
      <c r="QFP72" s="87"/>
      <c r="QFQ72" s="87"/>
      <c r="QFR72" s="87"/>
      <c r="QFS72" s="87"/>
      <c r="QFT72" s="87"/>
      <c r="QFU72" s="87"/>
      <c r="QGA72" s="87"/>
      <c r="QGB72" s="87"/>
      <c r="QGC72" s="87"/>
      <c r="QGD72" s="87"/>
      <c r="QGE72" s="87"/>
      <c r="QGF72" s="87"/>
      <c r="QGG72" s="87"/>
      <c r="QGH72" s="87"/>
      <c r="QGI72" s="87"/>
      <c r="QGJ72" s="87"/>
      <c r="QGP72" s="87"/>
      <c r="QGQ72" s="87"/>
      <c r="QGR72" s="87"/>
      <c r="QGS72" s="87"/>
      <c r="QGT72" s="87"/>
      <c r="QGU72" s="87"/>
      <c r="QGV72" s="87"/>
      <c r="QGW72" s="87"/>
      <c r="QGX72" s="87"/>
      <c r="QGY72" s="87"/>
      <c r="QHE72" s="87"/>
      <c r="QHF72" s="87"/>
      <c r="QHG72" s="87"/>
      <c r="QHH72" s="87"/>
      <c r="QHI72" s="87"/>
      <c r="QHJ72" s="87"/>
      <c r="QHK72" s="87"/>
      <c r="QHL72" s="87"/>
      <c r="QHM72" s="87"/>
      <c r="QHN72" s="87"/>
      <c r="QHT72" s="87"/>
      <c r="QHU72" s="87"/>
      <c r="QHV72" s="87"/>
      <c r="QHW72" s="87"/>
      <c r="QHX72" s="87"/>
      <c r="QHY72" s="87"/>
      <c r="QHZ72" s="87"/>
      <c r="QIA72" s="87"/>
      <c r="QIB72" s="87"/>
      <c r="QIC72" s="87"/>
      <c r="QII72" s="87"/>
      <c r="QIJ72" s="87"/>
      <c r="QIK72" s="87"/>
      <c r="QIL72" s="87"/>
      <c r="QIM72" s="87"/>
      <c r="QIN72" s="87"/>
      <c r="QIO72" s="87"/>
      <c r="QIP72" s="87"/>
      <c r="QIQ72" s="87"/>
      <c r="QIR72" s="87"/>
      <c r="QIX72" s="87"/>
      <c r="QIY72" s="87"/>
      <c r="QIZ72" s="87"/>
      <c r="QJA72" s="87"/>
      <c r="QJB72" s="87"/>
      <c r="QJC72" s="87"/>
      <c r="QJD72" s="87"/>
      <c r="QJE72" s="87"/>
      <c r="QJF72" s="87"/>
      <c r="QJG72" s="87"/>
      <c r="QJM72" s="87"/>
      <c r="QJN72" s="87"/>
      <c r="QJO72" s="87"/>
      <c r="QJP72" s="87"/>
      <c r="QJQ72" s="87"/>
      <c r="QJR72" s="87"/>
      <c r="QJS72" s="87"/>
      <c r="QJT72" s="87"/>
      <c r="QJU72" s="87"/>
      <c r="QJV72" s="87"/>
      <c r="QKB72" s="87"/>
      <c r="QKC72" s="87"/>
      <c r="QKD72" s="87"/>
      <c r="QKE72" s="87"/>
      <c r="QKF72" s="87"/>
      <c r="QKG72" s="87"/>
      <c r="QKH72" s="87"/>
      <c r="QKI72" s="87"/>
      <c r="QKJ72" s="87"/>
      <c r="QKK72" s="87"/>
      <c r="QKQ72" s="87"/>
      <c r="QKR72" s="87"/>
      <c r="QKS72" s="87"/>
      <c r="QKT72" s="87"/>
      <c r="QKU72" s="87"/>
      <c r="QKV72" s="87"/>
      <c r="QKW72" s="87"/>
      <c r="QKX72" s="87"/>
      <c r="QKY72" s="87"/>
      <c r="QKZ72" s="87"/>
      <c r="QLF72" s="87"/>
      <c r="QLG72" s="87"/>
      <c r="QLH72" s="87"/>
      <c r="QLI72" s="87"/>
      <c r="QLJ72" s="87"/>
      <c r="QLK72" s="87"/>
      <c r="QLL72" s="87"/>
      <c r="QLM72" s="87"/>
      <c r="QLN72" s="87"/>
      <c r="QLO72" s="87"/>
      <c r="QLU72" s="87"/>
      <c r="QLV72" s="87"/>
      <c r="QLW72" s="87"/>
      <c r="QLX72" s="87"/>
      <c r="QLY72" s="87"/>
      <c r="QLZ72" s="87"/>
      <c r="QMA72" s="87"/>
      <c r="QMB72" s="87"/>
      <c r="QMC72" s="87"/>
      <c r="QMD72" s="87"/>
      <c r="QMJ72" s="87"/>
      <c r="QMK72" s="87"/>
      <c r="QML72" s="87"/>
      <c r="QMM72" s="87"/>
      <c r="QMN72" s="87"/>
      <c r="QMO72" s="87"/>
      <c r="QMP72" s="87"/>
      <c r="QMQ72" s="87"/>
      <c r="QMR72" s="87"/>
      <c r="QMS72" s="87"/>
      <c r="QMY72" s="87"/>
      <c r="QMZ72" s="87"/>
      <c r="QNA72" s="87"/>
      <c r="QNB72" s="87"/>
      <c r="QNC72" s="87"/>
      <c r="QND72" s="87"/>
      <c r="QNE72" s="87"/>
      <c r="QNF72" s="87"/>
      <c r="QNG72" s="87"/>
      <c r="QNH72" s="87"/>
      <c r="QNN72" s="87"/>
      <c r="QNO72" s="87"/>
      <c r="QNP72" s="87"/>
      <c r="QNQ72" s="87"/>
      <c r="QNR72" s="87"/>
      <c r="QNS72" s="87"/>
      <c r="QNT72" s="87"/>
      <c r="QNU72" s="87"/>
      <c r="QNV72" s="87"/>
      <c r="QNW72" s="87"/>
      <c r="QOC72" s="87"/>
      <c r="QOD72" s="87"/>
      <c r="QOE72" s="87"/>
      <c r="QOF72" s="87"/>
      <c r="QOG72" s="87"/>
      <c r="QOH72" s="87"/>
      <c r="QOI72" s="87"/>
      <c r="QOJ72" s="87"/>
      <c r="QOK72" s="87"/>
      <c r="QOL72" s="87"/>
      <c r="QOR72" s="87"/>
      <c r="QOS72" s="87"/>
      <c r="QOT72" s="87"/>
      <c r="QOU72" s="87"/>
      <c r="QOV72" s="87"/>
      <c r="QOW72" s="87"/>
      <c r="QOX72" s="87"/>
      <c r="QOY72" s="87"/>
      <c r="QOZ72" s="87"/>
      <c r="QPA72" s="87"/>
      <c r="QPG72" s="87"/>
      <c r="QPH72" s="87"/>
      <c r="QPI72" s="87"/>
      <c r="QPJ72" s="87"/>
      <c r="QPK72" s="87"/>
      <c r="QPL72" s="87"/>
      <c r="QPM72" s="87"/>
      <c r="QPN72" s="87"/>
      <c r="QPO72" s="87"/>
      <c r="QPP72" s="87"/>
      <c r="QPV72" s="87"/>
      <c r="QPW72" s="87"/>
      <c r="QPX72" s="87"/>
      <c r="QPY72" s="87"/>
      <c r="QPZ72" s="87"/>
      <c r="QQA72" s="87"/>
      <c r="QQB72" s="87"/>
      <c r="QQC72" s="87"/>
      <c r="QQD72" s="87"/>
      <c r="QQE72" s="87"/>
      <c r="QQK72" s="87"/>
      <c r="QQL72" s="87"/>
      <c r="QQM72" s="87"/>
      <c r="QQN72" s="87"/>
      <c r="QQO72" s="87"/>
      <c r="QQP72" s="87"/>
      <c r="QQQ72" s="87"/>
      <c r="QQR72" s="87"/>
      <c r="QQS72" s="87"/>
      <c r="QQT72" s="87"/>
      <c r="QQZ72" s="87"/>
      <c r="QRA72" s="87"/>
      <c r="QRB72" s="87"/>
      <c r="QRC72" s="87"/>
      <c r="QRD72" s="87"/>
      <c r="QRE72" s="87"/>
      <c r="QRF72" s="87"/>
      <c r="QRG72" s="87"/>
      <c r="QRH72" s="87"/>
      <c r="QRI72" s="87"/>
      <c r="QRO72" s="87"/>
      <c r="QRP72" s="87"/>
      <c r="QRQ72" s="87"/>
      <c r="QRR72" s="87"/>
      <c r="QRS72" s="87"/>
      <c r="QRT72" s="87"/>
      <c r="QRU72" s="87"/>
      <c r="QRV72" s="87"/>
      <c r="QRW72" s="87"/>
      <c r="QRX72" s="87"/>
      <c r="QSD72" s="87"/>
      <c r="QSE72" s="87"/>
      <c r="QSF72" s="87"/>
      <c r="QSG72" s="87"/>
      <c r="QSH72" s="87"/>
      <c r="QSI72" s="87"/>
      <c r="QSJ72" s="87"/>
      <c r="QSK72" s="87"/>
      <c r="QSL72" s="87"/>
      <c r="QSM72" s="87"/>
      <c r="QSS72" s="87"/>
      <c r="QST72" s="87"/>
      <c r="QSU72" s="87"/>
      <c r="QSV72" s="87"/>
      <c r="QSW72" s="87"/>
      <c r="QSX72" s="87"/>
      <c r="QSY72" s="87"/>
      <c r="QSZ72" s="87"/>
      <c r="QTA72" s="87"/>
      <c r="QTB72" s="87"/>
      <c r="QTH72" s="87"/>
      <c r="QTI72" s="87"/>
      <c r="QTJ72" s="87"/>
      <c r="QTK72" s="87"/>
      <c r="QTL72" s="87"/>
      <c r="QTM72" s="87"/>
      <c r="QTN72" s="87"/>
      <c r="QTO72" s="87"/>
      <c r="QTP72" s="87"/>
      <c r="QTQ72" s="87"/>
      <c r="QTW72" s="87"/>
      <c r="QTX72" s="87"/>
      <c r="QTY72" s="87"/>
      <c r="QTZ72" s="87"/>
      <c r="QUA72" s="87"/>
      <c r="QUB72" s="87"/>
      <c r="QUC72" s="87"/>
      <c r="QUD72" s="87"/>
      <c r="QUE72" s="87"/>
      <c r="QUF72" s="87"/>
      <c r="QUL72" s="87"/>
      <c r="QUM72" s="87"/>
      <c r="QUN72" s="87"/>
      <c r="QUO72" s="87"/>
      <c r="QUP72" s="87"/>
      <c r="QUQ72" s="87"/>
      <c r="QUR72" s="87"/>
      <c r="QUS72" s="87"/>
      <c r="QUT72" s="87"/>
      <c r="QUU72" s="87"/>
      <c r="QVA72" s="87"/>
      <c r="QVB72" s="87"/>
      <c r="QVC72" s="87"/>
      <c r="QVD72" s="87"/>
      <c r="QVE72" s="87"/>
      <c r="QVF72" s="87"/>
      <c r="QVG72" s="87"/>
      <c r="QVH72" s="87"/>
      <c r="QVI72" s="87"/>
      <c r="QVJ72" s="87"/>
      <c r="QVP72" s="87"/>
      <c r="QVQ72" s="87"/>
      <c r="QVR72" s="87"/>
      <c r="QVS72" s="87"/>
      <c r="QVT72" s="87"/>
      <c r="QVU72" s="87"/>
      <c r="QVV72" s="87"/>
      <c r="QVW72" s="87"/>
      <c r="QVX72" s="87"/>
      <c r="QVY72" s="87"/>
      <c r="QWE72" s="87"/>
      <c r="QWF72" s="87"/>
      <c r="QWG72" s="87"/>
      <c r="QWH72" s="87"/>
      <c r="QWI72" s="87"/>
      <c r="QWJ72" s="87"/>
      <c r="QWK72" s="87"/>
      <c r="QWL72" s="87"/>
      <c r="QWM72" s="87"/>
      <c r="QWN72" s="87"/>
      <c r="QWT72" s="87"/>
      <c r="QWU72" s="87"/>
      <c r="QWV72" s="87"/>
      <c r="QWW72" s="87"/>
      <c r="QWX72" s="87"/>
      <c r="QWY72" s="87"/>
      <c r="QWZ72" s="87"/>
      <c r="QXA72" s="87"/>
      <c r="QXB72" s="87"/>
      <c r="QXC72" s="87"/>
      <c r="QXI72" s="87"/>
      <c r="QXJ72" s="87"/>
      <c r="QXK72" s="87"/>
      <c r="QXL72" s="87"/>
      <c r="QXM72" s="87"/>
      <c r="QXN72" s="87"/>
      <c r="QXO72" s="87"/>
      <c r="QXP72" s="87"/>
      <c r="QXQ72" s="87"/>
      <c r="QXR72" s="87"/>
      <c r="QXX72" s="87"/>
      <c r="QXY72" s="87"/>
      <c r="QXZ72" s="87"/>
      <c r="QYA72" s="87"/>
      <c r="QYB72" s="87"/>
      <c r="QYC72" s="87"/>
      <c r="QYD72" s="87"/>
      <c r="QYE72" s="87"/>
      <c r="QYF72" s="87"/>
      <c r="QYG72" s="87"/>
      <c r="QYM72" s="87"/>
      <c r="QYN72" s="87"/>
      <c r="QYO72" s="87"/>
      <c r="QYP72" s="87"/>
      <c r="QYQ72" s="87"/>
      <c r="QYR72" s="87"/>
      <c r="QYS72" s="87"/>
      <c r="QYT72" s="87"/>
      <c r="QYU72" s="87"/>
      <c r="QYV72" s="87"/>
      <c r="QZB72" s="87"/>
      <c r="QZC72" s="87"/>
      <c r="QZD72" s="87"/>
      <c r="QZE72" s="87"/>
      <c r="QZF72" s="87"/>
      <c r="QZG72" s="87"/>
      <c r="QZH72" s="87"/>
      <c r="QZI72" s="87"/>
      <c r="QZJ72" s="87"/>
      <c r="QZK72" s="87"/>
      <c r="QZQ72" s="87"/>
      <c r="QZR72" s="87"/>
      <c r="QZS72" s="87"/>
      <c r="QZT72" s="87"/>
      <c r="QZU72" s="87"/>
      <c r="QZV72" s="87"/>
      <c r="QZW72" s="87"/>
      <c r="QZX72" s="87"/>
      <c r="QZY72" s="87"/>
      <c r="QZZ72" s="87"/>
      <c r="RAF72" s="87"/>
      <c r="RAG72" s="87"/>
      <c r="RAH72" s="87"/>
      <c r="RAI72" s="87"/>
      <c r="RAJ72" s="87"/>
      <c r="RAK72" s="87"/>
      <c r="RAL72" s="87"/>
      <c r="RAM72" s="87"/>
      <c r="RAN72" s="87"/>
      <c r="RAO72" s="87"/>
      <c r="RAU72" s="87"/>
      <c r="RAV72" s="87"/>
      <c r="RAW72" s="87"/>
      <c r="RAX72" s="87"/>
      <c r="RAY72" s="87"/>
      <c r="RAZ72" s="87"/>
      <c r="RBA72" s="87"/>
      <c r="RBB72" s="87"/>
      <c r="RBC72" s="87"/>
      <c r="RBD72" s="87"/>
      <c r="RBJ72" s="87"/>
      <c r="RBK72" s="87"/>
      <c r="RBL72" s="87"/>
      <c r="RBM72" s="87"/>
      <c r="RBN72" s="87"/>
      <c r="RBO72" s="87"/>
      <c r="RBP72" s="87"/>
      <c r="RBQ72" s="87"/>
      <c r="RBR72" s="87"/>
      <c r="RBS72" s="87"/>
      <c r="RBY72" s="87"/>
      <c r="RBZ72" s="87"/>
      <c r="RCA72" s="87"/>
      <c r="RCB72" s="87"/>
      <c r="RCC72" s="87"/>
      <c r="RCD72" s="87"/>
      <c r="RCE72" s="87"/>
      <c r="RCF72" s="87"/>
      <c r="RCG72" s="87"/>
      <c r="RCH72" s="87"/>
      <c r="RCN72" s="87"/>
      <c r="RCO72" s="87"/>
      <c r="RCP72" s="87"/>
      <c r="RCQ72" s="87"/>
      <c r="RCR72" s="87"/>
      <c r="RCS72" s="87"/>
      <c r="RCT72" s="87"/>
      <c r="RCU72" s="87"/>
      <c r="RCV72" s="87"/>
      <c r="RCW72" s="87"/>
      <c r="RDC72" s="87"/>
      <c r="RDD72" s="87"/>
      <c r="RDE72" s="87"/>
      <c r="RDF72" s="87"/>
      <c r="RDG72" s="87"/>
      <c r="RDH72" s="87"/>
      <c r="RDI72" s="87"/>
      <c r="RDJ72" s="87"/>
      <c r="RDK72" s="87"/>
      <c r="RDL72" s="87"/>
      <c r="RDR72" s="87"/>
      <c r="RDS72" s="87"/>
      <c r="RDT72" s="87"/>
      <c r="RDU72" s="87"/>
      <c r="RDV72" s="87"/>
      <c r="RDW72" s="87"/>
      <c r="RDX72" s="87"/>
      <c r="RDY72" s="87"/>
      <c r="RDZ72" s="87"/>
      <c r="REA72" s="87"/>
      <c r="REG72" s="87"/>
      <c r="REH72" s="87"/>
      <c r="REI72" s="87"/>
      <c r="REJ72" s="87"/>
      <c r="REK72" s="87"/>
      <c r="REL72" s="87"/>
      <c r="REM72" s="87"/>
      <c r="REN72" s="87"/>
      <c r="REO72" s="87"/>
      <c r="REP72" s="87"/>
      <c r="REV72" s="87"/>
      <c r="REW72" s="87"/>
      <c r="REX72" s="87"/>
      <c r="REY72" s="87"/>
      <c r="REZ72" s="87"/>
      <c r="RFA72" s="87"/>
      <c r="RFB72" s="87"/>
      <c r="RFC72" s="87"/>
      <c r="RFD72" s="87"/>
      <c r="RFE72" s="87"/>
      <c r="RFK72" s="87"/>
      <c r="RFL72" s="87"/>
      <c r="RFM72" s="87"/>
      <c r="RFN72" s="87"/>
      <c r="RFO72" s="87"/>
      <c r="RFP72" s="87"/>
      <c r="RFQ72" s="87"/>
      <c r="RFR72" s="87"/>
      <c r="RFS72" s="87"/>
      <c r="RFT72" s="87"/>
      <c r="RFZ72" s="87"/>
      <c r="RGA72" s="87"/>
      <c r="RGB72" s="87"/>
      <c r="RGC72" s="87"/>
      <c r="RGD72" s="87"/>
      <c r="RGE72" s="87"/>
      <c r="RGF72" s="87"/>
      <c r="RGG72" s="87"/>
      <c r="RGH72" s="87"/>
      <c r="RGI72" s="87"/>
      <c r="RGO72" s="87"/>
      <c r="RGP72" s="87"/>
      <c r="RGQ72" s="87"/>
      <c r="RGR72" s="87"/>
      <c r="RGS72" s="87"/>
      <c r="RGT72" s="87"/>
      <c r="RGU72" s="87"/>
      <c r="RGV72" s="87"/>
      <c r="RGW72" s="87"/>
      <c r="RGX72" s="87"/>
      <c r="RHD72" s="87"/>
      <c r="RHE72" s="87"/>
      <c r="RHF72" s="87"/>
      <c r="RHG72" s="87"/>
      <c r="RHH72" s="87"/>
      <c r="RHI72" s="87"/>
      <c r="RHJ72" s="87"/>
      <c r="RHK72" s="87"/>
      <c r="RHL72" s="87"/>
      <c r="RHM72" s="87"/>
      <c r="RHS72" s="87"/>
      <c r="RHT72" s="87"/>
      <c r="RHU72" s="87"/>
      <c r="RHV72" s="87"/>
      <c r="RHW72" s="87"/>
      <c r="RHX72" s="87"/>
      <c r="RHY72" s="87"/>
      <c r="RHZ72" s="87"/>
      <c r="RIA72" s="87"/>
      <c r="RIB72" s="87"/>
      <c r="RIH72" s="87"/>
      <c r="RII72" s="87"/>
      <c r="RIJ72" s="87"/>
      <c r="RIK72" s="87"/>
      <c r="RIL72" s="87"/>
      <c r="RIM72" s="87"/>
      <c r="RIN72" s="87"/>
      <c r="RIO72" s="87"/>
      <c r="RIP72" s="87"/>
      <c r="RIQ72" s="87"/>
      <c r="RIW72" s="87"/>
      <c r="RIX72" s="87"/>
      <c r="RIY72" s="87"/>
      <c r="RIZ72" s="87"/>
      <c r="RJA72" s="87"/>
      <c r="RJB72" s="87"/>
      <c r="RJC72" s="87"/>
      <c r="RJD72" s="87"/>
      <c r="RJE72" s="87"/>
      <c r="RJF72" s="87"/>
      <c r="RJL72" s="87"/>
      <c r="RJM72" s="87"/>
      <c r="RJN72" s="87"/>
      <c r="RJO72" s="87"/>
      <c r="RJP72" s="87"/>
      <c r="RJQ72" s="87"/>
      <c r="RJR72" s="87"/>
      <c r="RJS72" s="87"/>
      <c r="RJT72" s="87"/>
      <c r="RJU72" s="87"/>
      <c r="RKA72" s="87"/>
      <c r="RKB72" s="87"/>
      <c r="RKC72" s="87"/>
      <c r="RKD72" s="87"/>
      <c r="RKE72" s="87"/>
      <c r="RKF72" s="87"/>
      <c r="RKG72" s="87"/>
      <c r="RKH72" s="87"/>
      <c r="RKI72" s="87"/>
      <c r="RKJ72" s="87"/>
      <c r="RKP72" s="87"/>
      <c r="RKQ72" s="87"/>
      <c r="RKR72" s="87"/>
      <c r="RKS72" s="87"/>
      <c r="RKT72" s="87"/>
      <c r="RKU72" s="87"/>
      <c r="RKV72" s="87"/>
      <c r="RKW72" s="87"/>
      <c r="RKX72" s="87"/>
      <c r="RKY72" s="87"/>
      <c r="RLE72" s="87"/>
      <c r="RLF72" s="87"/>
      <c r="RLG72" s="87"/>
      <c r="RLH72" s="87"/>
      <c r="RLI72" s="87"/>
      <c r="RLJ72" s="87"/>
      <c r="RLK72" s="87"/>
      <c r="RLL72" s="87"/>
      <c r="RLM72" s="87"/>
      <c r="RLN72" s="87"/>
      <c r="RLT72" s="87"/>
      <c r="RLU72" s="87"/>
      <c r="RLV72" s="87"/>
      <c r="RLW72" s="87"/>
      <c r="RLX72" s="87"/>
      <c r="RLY72" s="87"/>
      <c r="RLZ72" s="87"/>
      <c r="RMA72" s="87"/>
      <c r="RMB72" s="87"/>
      <c r="RMC72" s="87"/>
      <c r="RMI72" s="87"/>
      <c r="RMJ72" s="87"/>
      <c r="RMK72" s="87"/>
      <c r="RML72" s="87"/>
      <c r="RMM72" s="87"/>
      <c r="RMN72" s="87"/>
      <c r="RMO72" s="87"/>
      <c r="RMP72" s="87"/>
      <c r="RMQ72" s="87"/>
      <c r="RMR72" s="87"/>
      <c r="RMX72" s="87"/>
      <c r="RMY72" s="87"/>
      <c r="RMZ72" s="87"/>
      <c r="RNA72" s="87"/>
      <c r="RNB72" s="87"/>
      <c r="RNC72" s="87"/>
      <c r="RND72" s="87"/>
      <c r="RNE72" s="87"/>
      <c r="RNF72" s="87"/>
      <c r="RNG72" s="87"/>
      <c r="RNM72" s="87"/>
      <c r="RNN72" s="87"/>
      <c r="RNO72" s="87"/>
      <c r="RNP72" s="87"/>
      <c r="RNQ72" s="87"/>
      <c r="RNR72" s="87"/>
      <c r="RNS72" s="87"/>
      <c r="RNT72" s="87"/>
      <c r="RNU72" s="87"/>
      <c r="RNV72" s="87"/>
      <c r="ROB72" s="87"/>
      <c r="ROC72" s="87"/>
      <c r="ROD72" s="87"/>
      <c r="ROE72" s="87"/>
      <c r="ROF72" s="87"/>
      <c r="ROG72" s="87"/>
      <c r="ROH72" s="87"/>
      <c r="ROI72" s="87"/>
      <c r="ROJ72" s="87"/>
      <c r="ROK72" s="87"/>
      <c r="ROQ72" s="87"/>
      <c r="ROR72" s="87"/>
      <c r="ROS72" s="87"/>
      <c r="ROT72" s="87"/>
      <c r="ROU72" s="87"/>
      <c r="ROV72" s="87"/>
      <c r="ROW72" s="87"/>
      <c r="ROX72" s="87"/>
      <c r="ROY72" s="87"/>
      <c r="ROZ72" s="87"/>
      <c r="RPF72" s="87"/>
      <c r="RPG72" s="87"/>
      <c r="RPH72" s="87"/>
      <c r="RPI72" s="87"/>
      <c r="RPJ72" s="87"/>
      <c r="RPK72" s="87"/>
      <c r="RPL72" s="87"/>
      <c r="RPM72" s="87"/>
      <c r="RPN72" s="87"/>
      <c r="RPO72" s="87"/>
      <c r="RPU72" s="87"/>
      <c r="RPV72" s="87"/>
      <c r="RPW72" s="87"/>
      <c r="RPX72" s="87"/>
      <c r="RPY72" s="87"/>
      <c r="RPZ72" s="87"/>
      <c r="RQA72" s="87"/>
      <c r="RQB72" s="87"/>
      <c r="RQC72" s="87"/>
      <c r="RQD72" s="87"/>
      <c r="RQJ72" s="87"/>
      <c r="RQK72" s="87"/>
      <c r="RQL72" s="87"/>
      <c r="RQM72" s="87"/>
      <c r="RQN72" s="87"/>
      <c r="RQO72" s="87"/>
      <c r="RQP72" s="87"/>
      <c r="RQQ72" s="87"/>
      <c r="RQR72" s="87"/>
      <c r="RQS72" s="87"/>
      <c r="RQY72" s="87"/>
      <c r="RQZ72" s="87"/>
      <c r="RRA72" s="87"/>
      <c r="RRB72" s="87"/>
      <c r="RRC72" s="87"/>
      <c r="RRD72" s="87"/>
      <c r="RRE72" s="87"/>
      <c r="RRF72" s="87"/>
      <c r="RRG72" s="87"/>
      <c r="RRH72" s="87"/>
      <c r="RRN72" s="87"/>
      <c r="RRO72" s="87"/>
      <c r="RRP72" s="87"/>
      <c r="RRQ72" s="87"/>
      <c r="RRR72" s="87"/>
      <c r="RRS72" s="87"/>
      <c r="RRT72" s="87"/>
      <c r="RRU72" s="87"/>
      <c r="RRV72" s="87"/>
      <c r="RRW72" s="87"/>
      <c r="RSC72" s="87"/>
      <c r="RSD72" s="87"/>
      <c r="RSE72" s="87"/>
      <c r="RSF72" s="87"/>
      <c r="RSG72" s="87"/>
      <c r="RSH72" s="87"/>
      <c r="RSI72" s="87"/>
      <c r="RSJ72" s="87"/>
      <c r="RSK72" s="87"/>
      <c r="RSL72" s="87"/>
      <c r="RSR72" s="87"/>
      <c r="RSS72" s="87"/>
      <c r="RST72" s="87"/>
      <c r="RSU72" s="87"/>
      <c r="RSV72" s="87"/>
      <c r="RSW72" s="87"/>
      <c r="RSX72" s="87"/>
      <c r="RSY72" s="87"/>
      <c r="RSZ72" s="87"/>
      <c r="RTA72" s="87"/>
      <c r="RTG72" s="87"/>
      <c r="RTH72" s="87"/>
      <c r="RTI72" s="87"/>
      <c r="RTJ72" s="87"/>
      <c r="RTK72" s="87"/>
      <c r="RTL72" s="87"/>
      <c r="RTM72" s="87"/>
      <c r="RTN72" s="87"/>
      <c r="RTO72" s="87"/>
      <c r="RTP72" s="87"/>
      <c r="RTV72" s="87"/>
      <c r="RTW72" s="87"/>
      <c r="RTX72" s="87"/>
      <c r="RTY72" s="87"/>
      <c r="RTZ72" s="87"/>
      <c r="RUA72" s="87"/>
      <c r="RUB72" s="87"/>
      <c r="RUC72" s="87"/>
      <c r="RUD72" s="87"/>
      <c r="RUE72" s="87"/>
      <c r="RUK72" s="87"/>
      <c r="RUL72" s="87"/>
      <c r="RUM72" s="87"/>
      <c r="RUN72" s="87"/>
      <c r="RUO72" s="87"/>
      <c r="RUP72" s="87"/>
      <c r="RUQ72" s="87"/>
      <c r="RUR72" s="87"/>
      <c r="RUS72" s="87"/>
      <c r="RUT72" s="87"/>
      <c r="RUZ72" s="87"/>
      <c r="RVA72" s="87"/>
      <c r="RVB72" s="87"/>
      <c r="RVC72" s="87"/>
      <c r="RVD72" s="87"/>
      <c r="RVE72" s="87"/>
      <c r="RVF72" s="87"/>
      <c r="RVG72" s="87"/>
      <c r="RVH72" s="87"/>
      <c r="RVI72" s="87"/>
      <c r="RVO72" s="87"/>
      <c r="RVP72" s="87"/>
      <c r="RVQ72" s="87"/>
      <c r="RVR72" s="87"/>
      <c r="RVS72" s="87"/>
      <c r="RVT72" s="87"/>
      <c r="RVU72" s="87"/>
      <c r="RVV72" s="87"/>
      <c r="RVW72" s="87"/>
      <c r="RVX72" s="87"/>
      <c r="RWD72" s="87"/>
      <c r="RWE72" s="87"/>
      <c r="RWF72" s="87"/>
      <c r="RWG72" s="87"/>
      <c r="RWH72" s="87"/>
      <c r="RWI72" s="87"/>
      <c r="RWJ72" s="87"/>
      <c r="RWK72" s="87"/>
      <c r="RWL72" s="87"/>
      <c r="RWM72" s="87"/>
      <c r="RWS72" s="87"/>
      <c r="RWT72" s="87"/>
      <c r="RWU72" s="87"/>
      <c r="RWV72" s="87"/>
      <c r="RWW72" s="87"/>
      <c r="RWX72" s="87"/>
      <c r="RWY72" s="87"/>
      <c r="RWZ72" s="87"/>
      <c r="RXA72" s="87"/>
      <c r="RXB72" s="87"/>
      <c r="RXH72" s="87"/>
      <c r="RXI72" s="87"/>
      <c r="RXJ72" s="87"/>
      <c r="RXK72" s="87"/>
      <c r="RXL72" s="87"/>
      <c r="RXM72" s="87"/>
      <c r="RXN72" s="87"/>
      <c r="RXO72" s="87"/>
      <c r="RXP72" s="87"/>
      <c r="RXQ72" s="87"/>
      <c r="RXW72" s="87"/>
      <c r="RXX72" s="87"/>
      <c r="RXY72" s="87"/>
      <c r="RXZ72" s="87"/>
      <c r="RYA72" s="87"/>
      <c r="RYB72" s="87"/>
      <c r="RYC72" s="87"/>
      <c r="RYD72" s="87"/>
      <c r="RYE72" s="87"/>
      <c r="RYF72" s="87"/>
      <c r="RYL72" s="87"/>
      <c r="RYM72" s="87"/>
      <c r="RYN72" s="87"/>
      <c r="RYO72" s="87"/>
      <c r="RYP72" s="87"/>
      <c r="RYQ72" s="87"/>
      <c r="RYR72" s="87"/>
      <c r="RYS72" s="87"/>
      <c r="RYT72" s="87"/>
      <c r="RYU72" s="87"/>
      <c r="RZA72" s="87"/>
      <c r="RZB72" s="87"/>
      <c r="RZC72" s="87"/>
      <c r="RZD72" s="87"/>
      <c r="RZE72" s="87"/>
      <c r="RZF72" s="87"/>
      <c r="RZG72" s="87"/>
      <c r="RZH72" s="87"/>
      <c r="RZI72" s="87"/>
      <c r="RZJ72" s="87"/>
      <c r="RZP72" s="87"/>
      <c r="RZQ72" s="87"/>
      <c r="RZR72" s="87"/>
      <c r="RZS72" s="87"/>
      <c r="RZT72" s="87"/>
      <c r="RZU72" s="87"/>
      <c r="RZV72" s="87"/>
      <c r="RZW72" s="87"/>
      <c r="RZX72" s="87"/>
      <c r="RZY72" s="87"/>
      <c r="SAE72" s="87"/>
      <c r="SAF72" s="87"/>
      <c r="SAG72" s="87"/>
      <c r="SAH72" s="87"/>
      <c r="SAI72" s="87"/>
      <c r="SAJ72" s="87"/>
      <c r="SAK72" s="87"/>
      <c r="SAL72" s="87"/>
      <c r="SAM72" s="87"/>
      <c r="SAN72" s="87"/>
      <c r="SAT72" s="87"/>
      <c r="SAU72" s="87"/>
      <c r="SAV72" s="87"/>
      <c r="SAW72" s="87"/>
      <c r="SAX72" s="87"/>
      <c r="SAY72" s="87"/>
      <c r="SAZ72" s="87"/>
      <c r="SBA72" s="87"/>
      <c r="SBB72" s="87"/>
      <c r="SBC72" s="87"/>
      <c r="SBI72" s="87"/>
      <c r="SBJ72" s="87"/>
      <c r="SBK72" s="87"/>
      <c r="SBL72" s="87"/>
      <c r="SBM72" s="87"/>
      <c r="SBN72" s="87"/>
      <c r="SBO72" s="87"/>
      <c r="SBP72" s="87"/>
      <c r="SBQ72" s="87"/>
      <c r="SBR72" s="87"/>
      <c r="SBX72" s="87"/>
      <c r="SBY72" s="87"/>
      <c r="SBZ72" s="87"/>
      <c r="SCA72" s="87"/>
      <c r="SCB72" s="87"/>
      <c r="SCC72" s="87"/>
      <c r="SCD72" s="87"/>
      <c r="SCE72" s="87"/>
      <c r="SCF72" s="87"/>
      <c r="SCG72" s="87"/>
      <c r="SCM72" s="87"/>
      <c r="SCN72" s="87"/>
      <c r="SCO72" s="87"/>
      <c r="SCP72" s="87"/>
      <c r="SCQ72" s="87"/>
      <c r="SCR72" s="87"/>
      <c r="SCS72" s="87"/>
      <c r="SCT72" s="87"/>
      <c r="SCU72" s="87"/>
      <c r="SCV72" s="87"/>
      <c r="SDB72" s="87"/>
      <c r="SDC72" s="87"/>
      <c r="SDD72" s="87"/>
      <c r="SDE72" s="87"/>
      <c r="SDF72" s="87"/>
      <c r="SDG72" s="87"/>
      <c r="SDH72" s="87"/>
      <c r="SDI72" s="87"/>
      <c r="SDJ72" s="87"/>
      <c r="SDK72" s="87"/>
      <c r="SDQ72" s="87"/>
      <c r="SDR72" s="87"/>
      <c r="SDS72" s="87"/>
      <c r="SDT72" s="87"/>
      <c r="SDU72" s="87"/>
      <c r="SDV72" s="87"/>
      <c r="SDW72" s="87"/>
      <c r="SDX72" s="87"/>
      <c r="SDY72" s="87"/>
      <c r="SDZ72" s="87"/>
      <c r="SEF72" s="87"/>
      <c r="SEG72" s="87"/>
      <c r="SEH72" s="87"/>
      <c r="SEI72" s="87"/>
      <c r="SEJ72" s="87"/>
      <c r="SEK72" s="87"/>
      <c r="SEL72" s="87"/>
      <c r="SEM72" s="87"/>
      <c r="SEN72" s="87"/>
      <c r="SEO72" s="87"/>
      <c r="SEU72" s="87"/>
      <c r="SEV72" s="87"/>
      <c r="SEW72" s="87"/>
      <c r="SEX72" s="87"/>
      <c r="SEY72" s="87"/>
      <c r="SEZ72" s="87"/>
      <c r="SFA72" s="87"/>
      <c r="SFB72" s="87"/>
      <c r="SFC72" s="87"/>
      <c r="SFD72" s="87"/>
      <c r="SFJ72" s="87"/>
      <c r="SFK72" s="87"/>
      <c r="SFL72" s="87"/>
      <c r="SFM72" s="87"/>
      <c r="SFN72" s="87"/>
      <c r="SFO72" s="87"/>
      <c r="SFP72" s="87"/>
      <c r="SFQ72" s="87"/>
      <c r="SFR72" s="87"/>
      <c r="SFS72" s="87"/>
      <c r="SFY72" s="87"/>
      <c r="SFZ72" s="87"/>
      <c r="SGA72" s="87"/>
      <c r="SGB72" s="87"/>
      <c r="SGC72" s="87"/>
      <c r="SGD72" s="87"/>
      <c r="SGE72" s="87"/>
      <c r="SGF72" s="87"/>
      <c r="SGG72" s="87"/>
      <c r="SGH72" s="87"/>
      <c r="SGN72" s="87"/>
      <c r="SGO72" s="87"/>
      <c r="SGP72" s="87"/>
      <c r="SGQ72" s="87"/>
      <c r="SGR72" s="87"/>
      <c r="SGS72" s="87"/>
      <c r="SGT72" s="87"/>
      <c r="SGU72" s="87"/>
      <c r="SGV72" s="87"/>
      <c r="SGW72" s="87"/>
      <c r="SHC72" s="87"/>
      <c r="SHD72" s="87"/>
      <c r="SHE72" s="87"/>
      <c r="SHF72" s="87"/>
      <c r="SHG72" s="87"/>
      <c r="SHH72" s="87"/>
      <c r="SHI72" s="87"/>
      <c r="SHJ72" s="87"/>
      <c r="SHK72" s="87"/>
      <c r="SHL72" s="87"/>
      <c r="SHR72" s="87"/>
      <c r="SHS72" s="87"/>
      <c r="SHT72" s="87"/>
      <c r="SHU72" s="87"/>
      <c r="SHV72" s="87"/>
      <c r="SHW72" s="87"/>
      <c r="SHX72" s="87"/>
      <c r="SHY72" s="87"/>
      <c r="SHZ72" s="87"/>
      <c r="SIA72" s="87"/>
      <c r="SIG72" s="87"/>
      <c r="SIH72" s="87"/>
      <c r="SII72" s="87"/>
      <c r="SIJ72" s="87"/>
      <c r="SIK72" s="87"/>
      <c r="SIL72" s="87"/>
      <c r="SIM72" s="87"/>
      <c r="SIN72" s="87"/>
      <c r="SIO72" s="87"/>
      <c r="SIP72" s="87"/>
      <c r="SIV72" s="87"/>
      <c r="SIW72" s="87"/>
      <c r="SIX72" s="87"/>
      <c r="SIY72" s="87"/>
      <c r="SIZ72" s="87"/>
      <c r="SJA72" s="87"/>
      <c r="SJB72" s="87"/>
      <c r="SJC72" s="87"/>
      <c r="SJD72" s="87"/>
      <c r="SJE72" s="87"/>
      <c r="SJK72" s="87"/>
      <c r="SJL72" s="87"/>
      <c r="SJM72" s="87"/>
      <c r="SJN72" s="87"/>
      <c r="SJO72" s="87"/>
      <c r="SJP72" s="87"/>
      <c r="SJQ72" s="87"/>
      <c r="SJR72" s="87"/>
      <c r="SJS72" s="87"/>
      <c r="SJT72" s="87"/>
      <c r="SJZ72" s="87"/>
      <c r="SKA72" s="87"/>
      <c r="SKB72" s="87"/>
      <c r="SKC72" s="87"/>
      <c r="SKD72" s="87"/>
      <c r="SKE72" s="87"/>
      <c r="SKF72" s="87"/>
      <c r="SKG72" s="87"/>
      <c r="SKH72" s="87"/>
      <c r="SKI72" s="87"/>
      <c r="SKO72" s="87"/>
      <c r="SKP72" s="87"/>
      <c r="SKQ72" s="87"/>
      <c r="SKR72" s="87"/>
      <c r="SKS72" s="87"/>
      <c r="SKT72" s="87"/>
      <c r="SKU72" s="87"/>
      <c r="SKV72" s="87"/>
      <c r="SKW72" s="87"/>
      <c r="SKX72" s="87"/>
      <c r="SLD72" s="87"/>
      <c r="SLE72" s="87"/>
      <c r="SLF72" s="87"/>
      <c r="SLG72" s="87"/>
      <c r="SLH72" s="87"/>
      <c r="SLI72" s="87"/>
      <c r="SLJ72" s="87"/>
      <c r="SLK72" s="87"/>
      <c r="SLL72" s="87"/>
      <c r="SLM72" s="87"/>
      <c r="SLS72" s="87"/>
      <c r="SLT72" s="87"/>
      <c r="SLU72" s="87"/>
      <c r="SLV72" s="87"/>
      <c r="SLW72" s="87"/>
      <c r="SLX72" s="87"/>
      <c r="SLY72" s="87"/>
      <c r="SLZ72" s="87"/>
      <c r="SMA72" s="87"/>
      <c r="SMB72" s="87"/>
      <c r="SMH72" s="87"/>
      <c r="SMI72" s="87"/>
      <c r="SMJ72" s="87"/>
      <c r="SMK72" s="87"/>
      <c r="SML72" s="87"/>
      <c r="SMM72" s="87"/>
      <c r="SMN72" s="87"/>
      <c r="SMO72" s="87"/>
      <c r="SMP72" s="87"/>
      <c r="SMQ72" s="87"/>
      <c r="SMW72" s="87"/>
      <c r="SMX72" s="87"/>
      <c r="SMY72" s="87"/>
      <c r="SMZ72" s="87"/>
      <c r="SNA72" s="87"/>
      <c r="SNB72" s="87"/>
      <c r="SNC72" s="87"/>
      <c r="SND72" s="87"/>
      <c r="SNE72" s="87"/>
      <c r="SNF72" s="87"/>
      <c r="SNL72" s="87"/>
      <c r="SNM72" s="87"/>
      <c r="SNN72" s="87"/>
      <c r="SNO72" s="87"/>
      <c r="SNP72" s="87"/>
      <c r="SNQ72" s="87"/>
      <c r="SNR72" s="87"/>
      <c r="SNS72" s="87"/>
      <c r="SNT72" s="87"/>
      <c r="SNU72" s="87"/>
      <c r="SOA72" s="87"/>
      <c r="SOB72" s="87"/>
      <c r="SOC72" s="87"/>
      <c r="SOD72" s="87"/>
      <c r="SOE72" s="87"/>
      <c r="SOF72" s="87"/>
      <c r="SOG72" s="87"/>
      <c r="SOH72" s="87"/>
      <c r="SOI72" s="87"/>
      <c r="SOJ72" s="87"/>
      <c r="SOP72" s="87"/>
      <c r="SOQ72" s="87"/>
      <c r="SOR72" s="87"/>
      <c r="SOS72" s="87"/>
      <c r="SOT72" s="87"/>
      <c r="SOU72" s="87"/>
      <c r="SOV72" s="87"/>
      <c r="SOW72" s="87"/>
      <c r="SOX72" s="87"/>
      <c r="SOY72" s="87"/>
      <c r="SPE72" s="87"/>
      <c r="SPF72" s="87"/>
      <c r="SPG72" s="87"/>
      <c r="SPH72" s="87"/>
      <c r="SPI72" s="87"/>
      <c r="SPJ72" s="87"/>
      <c r="SPK72" s="87"/>
      <c r="SPL72" s="87"/>
      <c r="SPM72" s="87"/>
      <c r="SPN72" s="87"/>
      <c r="SPT72" s="87"/>
      <c r="SPU72" s="87"/>
      <c r="SPV72" s="87"/>
      <c r="SPW72" s="87"/>
      <c r="SPX72" s="87"/>
      <c r="SPY72" s="87"/>
      <c r="SPZ72" s="87"/>
      <c r="SQA72" s="87"/>
      <c r="SQB72" s="87"/>
      <c r="SQC72" s="87"/>
      <c r="SQI72" s="87"/>
      <c r="SQJ72" s="87"/>
      <c r="SQK72" s="87"/>
      <c r="SQL72" s="87"/>
      <c r="SQM72" s="87"/>
      <c r="SQN72" s="87"/>
      <c r="SQO72" s="87"/>
      <c r="SQP72" s="87"/>
      <c r="SQQ72" s="87"/>
      <c r="SQR72" s="87"/>
      <c r="SQX72" s="87"/>
      <c r="SQY72" s="87"/>
      <c r="SQZ72" s="87"/>
      <c r="SRA72" s="87"/>
      <c r="SRB72" s="87"/>
      <c r="SRC72" s="87"/>
      <c r="SRD72" s="87"/>
      <c r="SRE72" s="87"/>
      <c r="SRF72" s="87"/>
      <c r="SRG72" s="87"/>
      <c r="SRM72" s="87"/>
      <c r="SRN72" s="87"/>
      <c r="SRO72" s="87"/>
      <c r="SRP72" s="87"/>
      <c r="SRQ72" s="87"/>
      <c r="SRR72" s="87"/>
      <c r="SRS72" s="87"/>
      <c r="SRT72" s="87"/>
      <c r="SRU72" s="87"/>
      <c r="SRV72" s="87"/>
      <c r="SSB72" s="87"/>
      <c r="SSC72" s="87"/>
      <c r="SSD72" s="87"/>
      <c r="SSE72" s="87"/>
      <c r="SSF72" s="87"/>
      <c r="SSG72" s="87"/>
      <c r="SSH72" s="87"/>
      <c r="SSI72" s="87"/>
      <c r="SSJ72" s="87"/>
      <c r="SSK72" s="87"/>
      <c r="SSQ72" s="87"/>
      <c r="SSR72" s="87"/>
      <c r="SSS72" s="87"/>
      <c r="SST72" s="87"/>
      <c r="SSU72" s="87"/>
      <c r="SSV72" s="87"/>
      <c r="SSW72" s="87"/>
      <c r="SSX72" s="87"/>
      <c r="SSY72" s="87"/>
      <c r="SSZ72" s="87"/>
      <c r="STF72" s="87"/>
      <c r="STG72" s="87"/>
      <c r="STH72" s="87"/>
      <c r="STI72" s="87"/>
      <c r="STJ72" s="87"/>
      <c r="STK72" s="87"/>
      <c r="STL72" s="87"/>
      <c r="STM72" s="87"/>
      <c r="STN72" s="87"/>
      <c r="STO72" s="87"/>
      <c r="STU72" s="87"/>
      <c r="STV72" s="87"/>
      <c r="STW72" s="87"/>
      <c r="STX72" s="87"/>
      <c r="STY72" s="87"/>
      <c r="STZ72" s="87"/>
      <c r="SUA72" s="87"/>
      <c r="SUB72" s="87"/>
      <c r="SUC72" s="87"/>
      <c r="SUD72" s="87"/>
      <c r="SUJ72" s="87"/>
      <c r="SUK72" s="87"/>
      <c r="SUL72" s="87"/>
      <c r="SUM72" s="87"/>
      <c r="SUN72" s="87"/>
      <c r="SUO72" s="87"/>
      <c r="SUP72" s="87"/>
      <c r="SUQ72" s="87"/>
      <c r="SUR72" s="87"/>
      <c r="SUS72" s="87"/>
      <c r="SUY72" s="87"/>
      <c r="SUZ72" s="87"/>
      <c r="SVA72" s="87"/>
      <c r="SVB72" s="87"/>
      <c r="SVC72" s="87"/>
      <c r="SVD72" s="87"/>
      <c r="SVE72" s="87"/>
      <c r="SVF72" s="87"/>
      <c r="SVG72" s="87"/>
      <c r="SVH72" s="87"/>
      <c r="SVN72" s="87"/>
      <c r="SVO72" s="87"/>
      <c r="SVP72" s="87"/>
      <c r="SVQ72" s="87"/>
      <c r="SVR72" s="87"/>
      <c r="SVS72" s="87"/>
      <c r="SVT72" s="87"/>
      <c r="SVU72" s="87"/>
      <c r="SVV72" s="87"/>
      <c r="SVW72" s="87"/>
      <c r="SWC72" s="87"/>
      <c r="SWD72" s="87"/>
      <c r="SWE72" s="87"/>
      <c r="SWF72" s="87"/>
      <c r="SWG72" s="87"/>
      <c r="SWH72" s="87"/>
      <c r="SWI72" s="87"/>
      <c r="SWJ72" s="87"/>
      <c r="SWK72" s="87"/>
      <c r="SWL72" s="87"/>
      <c r="SWR72" s="87"/>
      <c r="SWS72" s="87"/>
      <c r="SWT72" s="87"/>
      <c r="SWU72" s="87"/>
      <c r="SWV72" s="87"/>
      <c r="SWW72" s="87"/>
      <c r="SWX72" s="87"/>
      <c r="SWY72" s="87"/>
      <c r="SWZ72" s="87"/>
      <c r="SXA72" s="87"/>
      <c r="SXG72" s="87"/>
      <c r="SXH72" s="87"/>
      <c r="SXI72" s="87"/>
      <c r="SXJ72" s="87"/>
      <c r="SXK72" s="87"/>
      <c r="SXL72" s="87"/>
      <c r="SXM72" s="87"/>
      <c r="SXN72" s="87"/>
      <c r="SXO72" s="87"/>
      <c r="SXP72" s="87"/>
      <c r="SXV72" s="87"/>
      <c r="SXW72" s="87"/>
      <c r="SXX72" s="87"/>
      <c r="SXY72" s="87"/>
      <c r="SXZ72" s="87"/>
      <c r="SYA72" s="87"/>
      <c r="SYB72" s="87"/>
      <c r="SYC72" s="87"/>
      <c r="SYD72" s="87"/>
      <c r="SYE72" s="87"/>
      <c r="SYK72" s="87"/>
      <c r="SYL72" s="87"/>
      <c r="SYM72" s="87"/>
      <c r="SYN72" s="87"/>
      <c r="SYO72" s="87"/>
      <c r="SYP72" s="87"/>
      <c r="SYQ72" s="87"/>
      <c r="SYR72" s="87"/>
      <c r="SYS72" s="87"/>
      <c r="SYT72" s="87"/>
      <c r="SYZ72" s="87"/>
      <c r="SZA72" s="87"/>
      <c r="SZB72" s="87"/>
      <c r="SZC72" s="87"/>
      <c r="SZD72" s="87"/>
      <c r="SZE72" s="87"/>
      <c r="SZF72" s="87"/>
      <c r="SZG72" s="87"/>
      <c r="SZH72" s="87"/>
      <c r="SZI72" s="87"/>
      <c r="SZO72" s="87"/>
      <c r="SZP72" s="87"/>
      <c r="SZQ72" s="87"/>
      <c r="SZR72" s="87"/>
      <c r="SZS72" s="87"/>
      <c r="SZT72" s="87"/>
      <c r="SZU72" s="87"/>
      <c r="SZV72" s="87"/>
      <c r="SZW72" s="87"/>
      <c r="SZX72" s="87"/>
      <c r="TAD72" s="87"/>
      <c r="TAE72" s="87"/>
      <c r="TAF72" s="87"/>
      <c r="TAG72" s="87"/>
      <c r="TAH72" s="87"/>
      <c r="TAI72" s="87"/>
      <c r="TAJ72" s="87"/>
      <c r="TAK72" s="87"/>
      <c r="TAL72" s="87"/>
      <c r="TAM72" s="87"/>
      <c r="TAS72" s="87"/>
      <c r="TAT72" s="87"/>
      <c r="TAU72" s="87"/>
      <c r="TAV72" s="87"/>
      <c r="TAW72" s="87"/>
      <c r="TAX72" s="87"/>
      <c r="TAY72" s="87"/>
      <c r="TAZ72" s="87"/>
      <c r="TBA72" s="87"/>
      <c r="TBB72" s="87"/>
      <c r="TBH72" s="87"/>
      <c r="TBI72" s="87"/>
      <c r="TBJ72" s="87"/>
      <c r="TBK72" s="87"/>
      <c r="TBL72" s="87"/>
      <c r="TBM72" s="87"/>
      <c r="TBN72" s="87"/>
      <c r="TBO72" s="87"/>
      <c r="TBP72" s="87"/>
      <c r="TBQ72" s="87"/>
      <c r="TBW72" s="87"/>
      <c r="TBX72" s="87"/>
      <c r="TBY72" s="87"/>
      <c r="TBZ72" s="87"/>
      <c r="TCA72" s="87"/>
      <c r="TCB72" s="87"/>
      <c r="TCC72" s="87"/>
      <c r="TCD72" s="87"/>
      <c r="TCE72" s="87"/>
      <c r="TCF72" s="87"/>
      <c r="TCL72" s="87"/>
      <c r="TCM72" s="87"/>
      <c r="TCN72" s="87"/>
      <c r="TCO72" s="87"/>
      <c r="TCP72" s="87"/>
      <c r="TCQ72" s="87"/>
      <c r="TCR72" s="87"/>
      <c r="TCS72" s="87"/>
      <c r="TCT72" s="87"/>
      <c r="TCU72" s="87"/>
      <c r="TDA72" s="87"/>
      <c r="TDB72" s="87"/>
      <c r="TDC72" s="87"/>
      <c r="TDD72" s="87"/>
      <c r="TDE72" s="87"/>
      <c r="TDF72" s="87"/>
      <c r="TDG72" s="87"/>
      <c r="TDH72" s="87"/>
      <c r="TDI72" s="87"/>
      <c r="TDJ72" s="87"/>
      <c r="TDP72" s="87"/>
      <c r="TDQ72" s="87"/>
      <c r="TDR72" s="87"/>
      <c r="TDS72" s="87"/>
      <c r="TDT72" s="87"/>
      <c r="TDU72" s="87"/>
      <c r="TDV72" s="87"/>
      <c r="TDW72" s="87"/>
      <c r="TDX72" s="87"/>
      <c r="TDY72" s="87"/>
      <c r="TEE72" s="87"/>
      <c r="TEF72" s="87"/>
      <c r="TEG72" s="87"/>
      <c r="TEH72" s="87"/>
      <c r="TEI72" s="87"/>
      <c r="TEJ72" s="87"/>
      <c r="TEK72" s="87"/>
      <c r="TEL72" s="87"/>
      <c r="TEM72" s="87"/>
      <c r="TEN72" s="87"/>
      <c r="TET72" s="87"/>
      <c r="TEU72" s="87"/>
      <c r="TEV72" s="87"/>
      <c r="TEW72" s="87"/>
      <c r="TEX72" s="87"/>
      <c r="TEY72" s="87"/>
      <c r="TEZ72" s="87"/>
      <c r="TFA72" s="87"/>
      <c r="TFB72" s="87"/>
      <c r="TFC72" s="87"/>
      <c r="TFI72" s="87"/>
      <c r="TFJ72" s="87"/>
      <c r="TFK72" s="87"/>
      <c r="TFL72" s="87"/>
      <c r="TFM72" s="87"/>
      <c r="TFN72" s="87"/>
      <c r="TFO72" s="87"/>
      <c r="TFP72" s="87"/>
      <c r="TFQ72" s="87"/>
      <c r="TFR72" s="87"/>
      <c r="TFX72" s="87"/>
      <c r="TFY72" s="87"/>
      <c r="TFZ72" s="87"/>
      <c r="TGA72" s="87"/>
      <c r="TGB72" s="87"/>
      <c r="TGC72" s="87"/>
      <c r="TGD72" s="87"/>
      <c r="TGE72" s="87"/>
      <c r="TGF72" s="87"/>
      <c r="TGG72" s="87"/>
      <c r="TGM72" s="87"/>
      <c r="TGN72" s="87"/>
      <c r="TGO72" s="87"/>
      <c r="TGP72" s="87"/>
      <c r="TGQ72" s="87"/>
      <c r="TGR72" s="87"/>
      <c r="TGS72" s="87"/>
      <c r="TGT72" s="87"/>
      <c r="TGU72" s="87"/>
      <c r="TGV72" s="87"/>
      <c r="THB72" s="87"/>
      <c r="THC72" s="87"/>
      <c r="THD72" s="87"/>
      <c r="THE72" s="87"/>
      <c r="THF72" s="87"/>
      <c r="THG72" s="87"/>
      <c r="THH72" s="87"/>
      <c r="THI72" s="87"/>
      <c r="THJ72" s="87"/>
      <c r="THK72" s="87"/>
      <c r="THQ72" s="87"/>
      <c r="THR72" s="87"/>
      <c r="THS72" s="87"/>
      <c r="THT72" s="87"/>
      <c r="THU72" s="87"/>
      <c r="THV72" s="87"/>
      <c r="THW72" s="87"/>
      <c r="THX72" s="87"/>
      <c r="THY72" s="87"/>
      <c r="THZ72" s="87"/>
      <c r="TIF72" s="87"/>
      <c r="TIG72" s="87"/>
      <c r="TIH72" s="87"/>
      <c r="TII72" s="87"/>
      <c r="TIJ72" s="87"/>
      <c r="TIK72" s="87"/>
      <c r="TIL72" s="87"/>
      <c r="TIM72" s="87"/>
      <c r="TIN72" s="87"/>
      <c r="TIO72" s="87"/>
      <c r="TIU72" s="87"/>
      <c r="TIV72" s="87"/>
      <c r="TIW72" s="87"/>
      <c r="TIX72" s="87"/>
      <c r="TIY72" s="87"/>
      <c r="TIZ72" s="87"/>
      <c r="TJA72" s="87"/>
      <c r="TJB72" s="87"/>
      <c r="TJC72" s="87"/>
      <c r="TJD72" s="87"/>
      <c r="TJJ72" s="87"/>
      <c r="TJK72" s="87"/>
      <c r="TJL72" s="87"/>
      <c r="TJM72" s="87"/>
      <c r="TJN72" s="87"/>
      <c r="TJO72" s="87"/>
      <c r="TJP72" s="87"/>
      <c r="TJQ72" s="87"/>
      <c r="TJR72" s="87"/>
      <c r="TJS72" s="87"/>
      <c r="TJY72" s="87"/>
      <c r="TJZ72" s="87"/>
      <c r="TKA72" s="87"/>
      <c r="TKB72" s="87"/>
      <c r="TKC72" s="87"/>
      <c r="TKD72" s="87"/>
      <c r="TKE72" s="87"/>
      <c r="TKF72" s="87"/>
      <c r="TKG72" s="87"/>
      <c r="TKH72" s="87"/>
      <c r="TKN72" s="87"/>
      <c r="TKO72" s="87"/>
      <c r="TKP72" s="87"/>
      <c r="TKQ72" s="87"/>
      <c r="TKR72" s="87"/>
      <c r="TKS72" s="87"/>
      <c r="TKT72" s="87"/>
      <c r="TKU72" s="87"/>
      <c r="TKV72" s="87"/>
      <c r="TKW72" s="87"/>
      <c r="TLC72" s="87"/>
      <c r="TLD72" s="87"/>
      <c r="TLE72" s="87"/>
      <c r="TLF72" s="87"/>
      <c r="TLG72" s="87"/>
      <c r="TLH72" s="87"/>
      <c r="TLI72" s="87"/>
      <c r="TLJ72" s="87"/>
      <c r="TLK72" s="87"/>
      <c r="TLL72" s="87"/>
      <c r="TLR72" s="87"/>
      <c r="TLS72" s="87"/>
      <c r="TLT72" s="87"/>
      <c r="TLU72" s="87"/>
      <c r="TLV72" s="87"/>
      <c r="TLW72" s="87"/>
      <c r="TLX72" s="87"/>
      <c r="TLY72" s="87"/>
      <c r="TLZ72" s="87"/>
      <c r="TMA72" s="87"/>
      <c r="TMG72" s="87"/>
      <c r="TMH72" s="87"/>
      <c r="TMI72" s="87"/>
      <c r="TMJ72" s="87"/>
      <c r="TMK72" s="87"/>
      <c r="TML72" s="87"/>
      <c r="TMM72" s="87"/>
      <c r="TMN72" s="87"/>
      <c r="TMO72" s="87"/>
      <c r="TMP72" s="87"/>
      <c r="TMV72" s="87"/>
      <c r="TMW72" s="87"/>
      <c r="TMX72" s="87"/>
      <c r="TMY72" s="87"/>
      <c r="TMZ72" s="87"/>
      <c r="TNA72" s="87"/>
      <c r="TNB72" s="87"/>
      <c r="TNC72" s="87"/>
      <c r="TND72" s="87"/>
      <c r="TNE72" s="87"/>
      <c r="TNK72" s="87"/>
      <c r="TNL72" s="87"/>
      <c r="TNM72" s="87"/>
      <c r="TNN72" s="87"/>
      <c r="TNO72" s="87"/>
      <c r="TNP72" s="87"/>
      <c r="TNQ72" s="87"/>
      <c r="TNR72" s="87"/>
      <c r="TNS72" s="87"/>
      <c r="TNT72" s="87"/>
      <c r="TNZ72" s="87"/>
      <c r="TOA72" s="87"/>
      <c r="TOB72" s="87"/>
      <c r="TOC72" s="87"/>
      <c r="TOD72" s="87"/>
      <c r="TOE72" s="87"/>
      <c r="TOF72" s="87"/>
      <c r="TOG72" s="87"/>
      <c r="TOH72" s="87"/>
      <c r="TOI72" s="87"/>
      <c r="TOO72" s="87"/>
      <c r="TOP72" s="87"/>
      <c r="TOQ72" s="87"/>
      <c r="TOR72" s="87"/>
      <c r="TOS72" s="87"/>
      <c r="TOT72" s="87"/>
      <c r="TOU72" s="87"/>
      <c r="TOV72" s="87"/>
      <c r="TOW72" s="87"/>
      <c r="TOX72" s="87"/>
      <c r="TPD72" s="87"/>
      <c r="TPE72" s="87"/>
      <c r="TPF72" s="87"/>
      <c r="TPG72" s="87"/>
      <c r="TPH72" s="87"/>
      <c r="TPI72" s="87"/>
      <c r="TPJ72" s="87"/>
      <c r="TPK72" s="87"/>
      <c r="TPL72" s="87"/>
      <c r="TPM72" s="87"/>
      <c r="TPS72" s="87"/>
      <c r="TPT72" s="87"/>
      <c r="TPU72" s="87"/>
      <c r="TPV72" s="87"/>
      <c r="TPW72" s="87"/>
      <c r="TPX72" s="87"/>
      <c r="TPY72" s="87"/>
      <c r="TPZ72" s="87"/>
      <c r="TQA72" s="87"/>
      <c r="TQB72" s="87"/>
      <c r="TQH72" s="87"/>
      <c r="TQI72" s="87"/>
      <c r="TQJ72" s="87"/>
      <c r="TQK72" s="87"/>
      <c r="TQL72" s="87"/>
      <c r="TQM72" s="87"/>
      <c r="TQN72" s="87"/>
      <c r="TQO72" s="87"/>
      <c r="TQP72" s="87"/>
      <c r="TQQ72" s="87"/>
      <c r="TQW72" s="87"/>
      <c r="TQX72" s="87"/>
      <c r="TQY72" s="87"/>
      <c r="TQZ72" s="87"/>
      <c r="TRA72" s="87"/>
      <c r="TRB72" s="87"/>
      <c r="TRC72" s="87"/>
      <c r="TRD72" s="87"/>
      <c r="TRE72" s="87"/>
      <c r="TRF72" s="87"/>
      <c r="TRL72" s="87"/>
      <c r="TRM72" s="87"/>
      <c r="TRN72" s="87"/>
      <c r="TRO72" s="87"/>
      <c r="TRP72" s="87"/>
      <c r="TRQ72" s="87"/>
      <c r="TRR72" s="87"/>
      <c r="TRS72" s="87"/>
      <c r="TRT72" s="87"/>
      <c r="TRU72" s="87"/>
      <c r="TSA72" s="87"/>
      <c r="TSB72" s="87"/>
      <c r="TSC72" s="87"/>
      <c r="TSD72" s="87"/>
      <c r="TSE72" s="87"/>
      <c r="TSF72" s="87"/>
      <c r="TSG72" s="87"/>
      <c r="TSH72" s="87"/>
      <c r="TSI72" s="87"/>
      <c r="TSJ72" s="87"/>
      <c r="TSP72" s="87"/>
      <c r="TSQ72" s="87"/>
      <c r="TSR72" s="87"/>
      <c r="TSS72" s="87"/>
      <c r="TST72" s="87"/>
      <c r="TSU72" s="87"/>
      <c r="TSV72" s="87"/>
      <c r="TSW72" s="87"/>
      <c r="TSX72" s="87"/>
      <c r="TSY72" s="87"/>
      <c r="TTE72" s="87"/>
      <c r="TTF72" s="87"/>
      <c r="TTG72" s="87"/>
      <c r="TTH72" s="87"/>
      <c r="TTI72" s="87"/>
      <c r="TTJ72" s="87"/>
      <c r="TTK72" s="87"/>
      <c r="TTL72" s="87"/>
      <c r="TTM72" s="87"/>
      <c r="TTN72" s="87"/>
      <c r="TTT72" s="87"/>
      <c r="TTU72" s="87"/>
      <c r="TTV72" s="87"/>
      <c r="TTW72" s="87"/>
      <c r="TTX72" s="87"/>
      <c r="TTY72" s="87"/>
      <c r="TTZ72" s="87"/>
      <c r="TUA72" s="87"/>
      <c r="TUB72" s="87"/>
      <c r="TUC72" s="87"/>
      <c r="TUI72" s="87"/>
      <c r="TUJ72" s="87"/>
      <c r="TUK72" s="87"/>
      <c r="TUL72" s="87"/>
      <c r="TUM72" s="87"/>
      <c r="TUN72" s="87"/>
      <c r="TUO72" s="87"/>
      <c r="TUP72" s="87"/>
      <c r="TUQ72" s="87"/>
      <c r="TUR72" s="87"/>
      <c r="TUX72" s="87"/>
      <c r="TUY72" s="87"/>
      <c r="TUZ72" s="87"/>
      <c r="TVA72" s="87"/>
      <c r="TVB72" s="87"/>
      <c r="TVC72" s="87"/>
      <c r="TVD72" s="87"/>
      <c r="TVE72" s="87"/>
      <c r="TVF72" s="87"/>
      <c r="TVG72" s="87"/>
      <c r="TVM72" s="87"/>
      <c r="TVN72" s="87"/>
      <c r="TVO72" s="87"/>
      <c r="TVP72" s="87"/>
      <c r="TVQ72" s="87"/>
      <c r="TVR72" s="87"/>
      <c r="TVS72" s="87"/>
      <c r="TVT72" s="87"/>
      <c r="TVU72" s="87"/>
      <c r="TVV72" s="87"/>
      <c r="TWB72" s="87"/>
      <c r="TWC72" s="87"/>
      <c r="TWD72" s="87"/>
      <c r="TWE72" s="87"/>
      <c r="TWF72" s="87"/>
      <c r="TWG72" s="87"/>
      <c r="TWH72" s="87"/>
      <c r="TWI72" s="87"/>
      <c r="TWJ72" s="87"/>
      <c r="TWK72" s="87"/>
      <c r="TWQ72" s="87"/>
      <c r="TWR72" s="87"/>
      <c r="TWS72" s="87"/>
      <c r="TWT72" s="87"/>
      <c r="TWU72" s="87"/>
      <c r="TWV72" s="87"/>
      <c r="TWW72" s="87"/>
      <c r="TWX72" s="87"/>
      <c r="TWY72" s="87"/>
      <c r="TWZ72" s="87"/>
      <c r="TXF72" s="87"/>
      <c r="TXG72" s="87"/>
      <c r="TXH72" s="87"/>
      <c r="TXI72" s="87"/>
      <c r="TXJ72" s="87"/>
      <c r="TXK72" s="87"/>
      <c r="TXL72" s="87"/>
      <c r="TXM72" s="87"/>
      <c r="TXN72" s="87"/>
      <c r="TXO72" s="87"/>
      <c r="TXU72" s="87"/>
      <c r="TXV72" s="87"/>
      <c r="TXW72" s="87"/>
      <c r="TXX72" s="87"/>
      <c r="TXY72" s="87"/>
      <c r="TXZ72" s="87"/>
      <c r="TYA72" s="87"/>
      <c r="TYB72" s="87"/>
      <c r="TYC72" s="87"/>
      <c r="TYD72" s="87"/>
      <c r="TYJ72" s="87"/>
      <c r="TYK72" s="87"/>
      <c r="TYL72" s="87"/>
      <c r="TYM72" s="87"/>
      <c r="TYN72" s="87"/>
      <c r="TYO72" s="87"/>
      <c r="TYP72" s="87"/>
      <c r="TYQ72" s="87"/>
      <c r="TYR72" s="87"/>
      <c r="TYS72" s="87"/>
      <c r="TYY72" s="87"/>
      <c r="TYZ72" s="87"/>
      <c r="TZA72" s="87"/>
      <c r="TZB72" s="87"/>
      <c r="TZC72" s="87"/>
      <c r="TZD72" s="87"/>
      <c r="TZE72" s="87"/>
      <c r="TZF72" s="87"/>
      <c r="TZG72" s="87"/>
      <c r="TZH72" s="87"/>
      <c r="TZN72" s="87"/>
      <c r="TZO72" s="87"/>
      <c r="TZP72" s="87"/>
      <c r="TZQ72" s="87"/>
      <c r="TZR72" s="87"/>
      <c r="TZS72" s="87"/>
      <c r="TZT72" s="87"/>
      <c r="TZU72" s="87"/>
      <c r="TZV72" s="87"/>
      <c r="TZW72" s="87"/>
      <c r="UAC72" s="87"/>
      <c r="UAD72" s="87"/>
      <c r="UAE72" s="87"/>
      <c r="UAF72" s="87"/>
      <c r="UAG72" s="87"/>
      <c r="UAH72" s="87"/>
      <c r="UAI72" s="87"/>
      <c r="UAJ72" s="87"/>
      <c r="UAK72" s="87"/>
      <c r="UAL72" s="87"/>
      <c r="UAR72" s="87"/>
      <c r="UAS72" s="87"/>
      <c r="UAT72" s="87"/>
      <c r="UAU72" s="87"/>
      <c r="UAV72" s="87"/>
      <c r="UAW72" s="87"/>
      <c r="UAX72" s="87"/>
      <c r="UAY72" s="87"/>
      <c r="UAZ72" s="87"/>
      <c r="UBA72" s="87"/>
      <c r="UBG72" s="87"/>
      <c r="UBH72" s="87"/>
      <c r="UBI72" s="87"/>
      <c r="UBJ72" s="87"/>
      <c r="UBK72" s="87"/>
      <c r="UBL72" s="87"/>
      <c r="UBM72" s="87"/>
      <c r="UBN72" s="87"/>
      <c r="UBO72" s="87"/>
      <c r="UBP72" s="87"/>
      <c r="UBV72" s="87"/>
      <c r="UBW72" s="87"/>
      <c r="UBX72" s="87"/>
      <c r="UBY72" s="87"/>
      <c r="UBZ72" s="87"/>
      <c r="UCA72" s="87"/>
      <c r="UCB72" s="87"/>
      <c r="UCC72" s="87"/>
      <c r="UCD72" s="87"/>
      <c r="UCE72" s="87"/>
      <c r="UCK72" s="87"/>
      <c r="UCL72" s="87"/>
      <c r="UCM72" s="87"/>
      <c r="UCN72" s="87"/>
      <c r="UCO72" s="87"/>
      <c r="UCP72" s="87"/>
      <c r="UCQ72" s="87"/>
      <c r="UCR72" s="87"/>
      <c r="UCS72" s="87"/>
      <c r="UCT72" s="87"/>
      <c r="UCZ72" s="87"/>
      <c r="UDA72" s="87"/>
      <c r="UDB72" s="87"/>
      <c r="UDC72" s="87"/>
      <c r="UDD72" s="87"/>
      <c r="UDE72" s="87"/>
      <c r="UDF72" s="87"/>
      <c r="UDG72" s="87"/>
      <c r="UDH72" s="87"/>
      <c r="UDI72" s="87"/>
      <c r="UDO72" s="87"/>
      <c r="UDP72" s="87"/>
      <c r="UDQ72" s="87"/>
      <c r="UDR72" s="87"/>
      <c r="UDS72" s="87"/>
      <c r="UDT72" s="87"/>
      <c r="UDU72" s="87"/>
      <c r="UDV72" s="87"/>
      <c r="UDW72" s="87"/>
      <c r="UDX72" s="87"/>
      <c r="UED72" s="87"/>
      <c r="UEE72" s="87"/>
      <c r="UEF72" s="87"/>
      <c r="UEG72" s="87"/>
      <c r="UEH72" s="87"/>
      <c r="UEI72" s="87"/>
      <c r="UEJ72" s="87"/>
      <c r="UEK72" s="87"/>
      <c r="UEL72" s="87"/>
      <c r="UEM72" s="87"/>
      <c r="UES72" s="87"/>
      <c r="UET72" s="87"/>
      <c r="UEU72" s="87"/>
      <c r="UEV72" s="87"/>
      <c r="UEW72" s="87"/>
      <c r="UEX72" s="87"/>
      <c r="UEY72" s="87"/>
      <c r="UEZ72" s="87"/>
      <c r="UFA72" s="87"/>
      <c r="UFB72" s="87"/>
      <c r="UFH72" s="87"/>
      <c r="UFI72" s="87"/>
      <c r="UFJ72" s="87"/>
      <c r="UFK72" s="87"/>
      <c r="UFL72" s="87"/>
      <c r="UFM72" s="87"/>
      <c r="UFN72" s="87"/>
      <c r="UFO72" s="87"/>
      <c r="UFP72" s="87"/>
      <c r="UFQ72" s="87"/>
      <c r="UFW72" s="87"/>
      <c r="UFX72" s="87"/>
      <c r="UFY72" s="87"/>
      <c r="UFZ72" s="87"/>
      <c r="UGA72" s="87"/>
      <c r="UGB72" s="87"/>
      <c r="UGC72" s="87"/>
      <c r="UGD72" s="87"/>
      <c r="UGE72" s="87"/>
      <c r="UGF72" s="87"/>
      <c r="UGL72" s="87"/>
      <c r="UGM72" s="87"/>
      <c r="UGN72" s="87"/>
      <c r="UGO72" s="87"/>
      <c r="UGP72" s="87"/>
      <c r="UGQ72" s="87"/>
      <c r="UGR72" s="87"/>
      <c r="UGS72" s="87"/>
      <c r="UGT72" s="87"/>
      <c r="UGU72" s="87"/>
      <c r="UHA72" s="87"/>
      <c r="UHB72" s="87"/>
      <c r="UHC72" s="87"/>
      <c r="UHD72" s="87"/>
      <c r="UHE72" s="87"/>
      <c r="UHF72" s="87"/>
      <c r="UHG72" s="87"/>
      <c r="UHH72" s="87"/>
      <c r="UHI72" s="87"/>
      <c r="UHJ72" s="87"/>
      <c r="UHP72" s="87"/>
      <c r="UHQ72" s="87"/>
      <c r="UHR72" s="87"/>
      <c r="UHS72" s="87"/>
      <c r="UHT72" s="87"/>
      <c r="UHU72" s="87"/>
      <c r="UHV72" s="87"/>
      <c r="UHW72" s="87"/>
      <c r="UHX72" s="87"/>
      <c r="UHY72" s="87"/>
      <c r="UIE72" s="87"/>
      <c r="UIF72" s="87"/>
      <c r="UIG72" s="87"/>
      <c r="UIH72" s="87"/>
      <c r="UII72" s="87"/>
      <c r="UIJ72" s="87"/>
      <c r="UIK72" s="87"/>
      <c r="UIL72" s="87"/>
      <c r="UIM72" s="87"/>
      <c r="UIN72" s="87"/>
      <c r="UIT72" s="87"/>
      <c r="UIU72" s="87"/>
      <c r="UIV72" s="87"/>
      <c r="UIW72" s="87"/>
      <c r="UIX72" s="87"/>
      <c r="UIY72" s="87"/>
      <c r="UIZ72" s="87"/>
      <c r="UJA72" s="87"/>
      <c r="UJB72" s="87"/>
      <c r="UJC72" s="87"/>
      <c r="UJI72" s="87"/>
      <c r="UJJ72" s="87"/>
      <c r="UJK72" s="87"/>
      <c r="UJL72" s="87"/>
      <c r="UJM72" s="87"/>
      <c r="UJN72" s="87"/>
      <c r="UJO72" s="87"/>
      <c r="UJP72" s="87"/>
      <c r="UJQ72" s="87"/>
      <c r="UJR72" s="87"/>
      <c r="UJX72" s="87"/>
      <c r="UJY72" s="87"/>
      <c r="UJZ72" s="87"/>
      <c r="UKA72" s="87"/>
      <c r="UKB72" s="87"/>
      <c r="UKC72" s="87"/>
      <c r="UKD72" s="87"/>
      <c r="UKE72" s="87"/>
      <c r="UKF72" s="87"/>
      <c r="UKG72" s="87"/>
      <c r="UKM72" s="87"/>
      <c r="UKN72" s="87"/>
      <c r="UKO72" s="87"/>
      <c r="UKP72" s="87"/>
      <c r="UKQ72" s="87"/>
      <c r="UKR72" s="87"/>
      <c r="UKS72" s="87"/>
      <c r="UKT72" s="87"/>
      <c r="UKU72" s="87"/>
      <c r="UKV72" s="87"/>
      <c r="ULB72" s="87"/>
      <c r="ULC72" s="87"/>
      <c r="ULD72" s="87"/>
      <c r="ULE72" s="87"/>
      <c r="ULF72" s="87"/>
      <c r="ULG72" s="87"/>
      <c r="ULH72" s="87"/>
      <c r="ULI72" s="87"/>
      <c r="ULJ72" s="87"/>
      <c r="ULK72" s="87"/>
      <c r="ULQ72" s="87"/>
      <c r="ULR72" s="87"/>
      <c r="ULS72" s="87"/>
      <c r="ULT72" s="87"/>
      <c r="ULU72" s="87"/>
      <c r="ULV72" s="87"/>
      <c r="ULW72" s="87"/>
      <c r="ULX72" s="87"/>
      <c r="ULY72" s="87"/>
      <c r="ULZ72" s="87"/>
      <c r="UMF72" s="87"/>
      <c r="UMG72" s="87"/>
      <c r="UMH72" s="87"/>
      <c r="UMI72" s="87"/>
      <c r="UMJ72" s="87"/>
      <c r="UMK72" s="87"/>
      <c r="UML72" s="87"/>
      <c r="UMM72" s="87"/>
      <c r="UMN72" s="87"/>
      <c r="UMO72" s="87"/>
      <c r="UMU72" s="87"/>
      <c r="UMV72" s="87"/>
      <c r="UMW72" s="87"/>
      <c r="UMX72" s="87"/>
      <c r="UMY72" s="87"/>
      <c r="UMZ72" s="87"/>
      <c r="UNA72" s="87"/>
      <c r="UNB72" s="87"/>
      <c r="UNC72" s="87"/>
      <c r="UND72" s="87"/>
      <c r="UNJ72" s="87"/>
      <c r="UNK72" s="87"/>
      <c r="UNL72" s="87"/>
      <c r="UNM72" s="87"/>
      <c r="UNN72" s="87"/>
      <c r="UNO72" s="87"/>
      <c r="UNP72" s="87"/>
      <c r="UNQ72" s="87"/>
      <c r="UNR72" s="87"/>
      <c r="UNS72" s="87"/>
      <c r="UNY72" s="87"/>
      <c r="UNZ72" s="87"/>
      <c r="UOA72" s="87"/>
      <c r="UOB72" s="87"/>
      <c r="UOC72" s="87"/>
      <c r="UOD72" s="87"/>
      <c r="UOE72" s="87"/>
      <c r="UOF72" s="87"/>
      <c r="UOG72" s="87"/>
      <c r="UOH72" s="87"/>
      <c r="UON72" s="87"/>
      <c r="UOO72" s="87"/>
      <c r="UOP72" s="87"/>
      <c r="UOQ72" s="87"/>
      <c r="UOR72" s="87"/>
      <c r="UOS72" s="87"/>
      <c r="UOT72" s="87"/>
      <c r="UOU72" s="87"/>
      <c r="UOV72" s="87"/>
      <c r="UOW72" s="87"/>
      <c r="UPC72" s="87"/>
      <c r="UPD72" s="87"/>
      <c r="UPE72" s="87"/>
      <c r="UPF72" s="87"/>
      <c r="UPG72" s="87"/>
      <c r="UPH72" s="87"/>
      <c r="UPI72" s="87"/>
      <c r="UPJ72" s="87"/>
      <c r="UPK72" s="87"/>
      <c r="UPL72" s="87"/>
      <c r="UPR72" s="87"/>
      <c r="UPS72" s="87"/>
      <c r="UPT72" s="87"/>
      <c r="UPU72" s="87"/>
      <c r="UPV72" s="87"/>
      <c r="UPW72" s="87"/>
      <c r="UPX72" s="87"/>
      <c r="UPY72" s="87"/>
      <c r="UPZ72" s="87"/>
      <c r="UQA72" s="87"/>
      <c r="UQG72" s="87"/>
      <c r="UQH72" s="87"/>
      <c r="UQI72" s="87"/>
      <c r="UQJ72" s="87"/>
      <c r="UQK72" s="87"/>
      <c r="UQL72" s="87"/>
      <c r="UQM72" s="87"/>
      <c r="UQN72" s="87"/>
      <c r="UQO72" s="87"/>
      <c r="UQP72" s="87"/>
      <c r="UQV72" s="87"/>
      <c r="UQW72" s="87"/>
      <c r="UQX72" s="87"/>
      <c r="UQY72" s="87"/>
      <c r="UQZ72" s="87"/>
      <c r="URA72" s="87"/>
      <c r="URB72" s="87"/>
      <c r="URC72" s="87"/>
      <c r="URD72" s="87"/>
      <c r="URE72" s="87"/>
      <c r="URK72" s="87"/>
      <c r="URL72" s="87"/>
      <c r="URM72" s="87"/>
      <c r="URN72" s="87"/>
      <c r="URO72" s="87"/>
      <c r="URP72" s="87"/>
      <c r="URQ72" s="87"/>
      <c r="URR72" s="87"/>
      <c r="URS72" s="87"/>
      <c r="URT72" s="87"/>
      <c r="URZ72" s="87"/>
      <c r="USA72" s="87"/>
      <c r="USB72" s="87"/>
      <c r="USC72" s="87"/>
      <c r="USD72" s="87"/>
      <c r="USE72" s="87"/>
      <c r="USF72" s="87"/>
      <c r="USG72" s="87"/>
      <c r="USH72" s="87"/>
      <c r="USI72" s="87"/>
      <c r="USO72" s="87"/>
      <c r="USP72" s="87"/>
      <c r="USQ72" s="87"/>
      <c r="USR72" s="87"/>
      <c r="USS72" s="87"/>
      <c r="UST72" s="87"/>
      <c r="USU72" s="87"/>
      <c r="USV72" s="87"/>
      <c r="USW72" s="87"/>
      <c r="USX72" s="87"/>
      <c r="UTD72" s="87"/>
      <c r="UTE72" s="87"/>
      <c r="UTF72" s="87"/>
      <c r="UTG72" s="87"/>
      <c r="UTH72" s="87"/>
      <c r="UTI72" s="87"/>
      <c r="UTJ72" s="87"/>
      <c r="UTK72" s="87"/>
      <c r="UTL72" s="87"/>
      <c r="UTM72" s="87"/>
      <c r="UTS72" s="87"/>
      <c r="UTT72" s="87"/>
      <c r="UTU72" s="87"/>
      <c r="UTV72" s="87"/>
      <c r="UTW72" s="87"/>
      <c r="UTX72" s="87"/>
      <c r="UTY72" s="87"/>
      <c r="UTZ72" s="87"/>
      <c r="UUA72" s="87"/>
      <c r="UUB72" s="87"/>
      <c r="UUH72" s="87"/>
      <c r="UUI72" s="87"/>
      <c r="UUJ72" s="87"/>
      <c r="UUK72" s="87"/>
      <c r="UUL72" s="87"/>
      <c r="UUM72" s="87"/>
      <c r="UUN72" s="87"/>
      <c r="UUO72" s="87"/>
      <c r="UUP72" s="87"/>
      <c r="UUQ72" s="87"/>
      <c r="UUW72" s="87"/>
      <c r="UUX72" s="87"/>
      <c r="UUY72" s="87"/>
      <c r="UUZ72" s="87"/>
      <c r="UVA72" s="87"/>
      <c r="UVB72" s="87"/>
      <c r="UVC72" s="87"/>
      <c r="UVD72" s="87"/>
      <c r="UVE72" s="87"/>
      <c r="UVF72" s="87"/>
      <c r="UVL72" s="87"/>
      <c r="UVM72" s="87"/>
      <c r="UVN72" s="87"/>
      <c r="UVO72" s="87"/>
      <c r="UVP72" s="87"/>
      <c r="UVQ72" s="87"/>
      <c r="UVR72" s="87"/>
      <c r="UVS72" s="87"/>
      <c r="UVT72" s="87"/>
      <c r="UVU72" s="87"/>
      <c r="UWA72" s="87"/>
      <c r="UWB72" s="87"/>
      <c r="UWC72" s="87"/>
      <c r="UWD72" s="87"/>
      <c r="UWE72" s="87"/>
      <c r="UWF72" s="87"/>
      <c r="UWG72" s="87"/>
      <c r="UWH72" s="87"/>
      <c r="UWI72" s="87"/>
      <c r="UWJ72" s="87"/>
      <c r="UWP72" s="87"/>
      <c r="UWQ72" s="87"/>
      <c r="UWR72" s="87"/>
      <c r="UWS72" s="87"/>
      <c r="UWT72" s="87"/>
      <c r="UWU72" s="87"/>
      <c r="UWV72" s="87"/>
      <c r="UWW72" s="87"/>
      <c r="UWX72" s="87"/>
      <c r="UWY72" s="87"/>
      <c r="UXE72" s="87"/>
      <c r="UXF72" s="87"/>
      <c r="UXG72" s="87"/>
      <c r="UXH72" s="87"/>
      <c r="UXI72" s="87"/>
      <c r="UXJ72" s="87"/>
      <c r="UXK72" s="87"/>
      <c r="UXL72" s="87"/>
      <c r="UXM72" s="87"/>
      <c r="UXN72" s="87"/>
      <c r="UXT72" s="87"/>
      <c r="UXU72" s="87"/>
      <c r="UXV72" s="87"/>
      <c r="UXW72" s="87"/>
      <c r="UXX72" s="87"/>
      <c r="UXY72" s="87"/>
      <c r="UXZ72" s="87"/>
      <c r="UYA72" s="87"/>
      <c r="UYB72" s="87"/>
      <c r="UYC72" s="87"/>
      <c r="UYI72" s="87"/>
      <c r="UYJ72" s="87"/>
      <c r="UYK72" s="87"/>
      <c r="UYL72" s="87"/>
      <c r="UYM72" s="87"/>
      <c r="UYN72" s="87"/>
      <c r="UYO72" s="87"/>
      <c r="UYP72" s="87"/>
      <c r="UYQ72" s="87"/>
      <c r="UYR72" s="87"/>
      <c r="UYX72" s="87"/>
      <c r="UYY72" s="87"/>
      <c r="UYZ72" s="87"/>
      <c r="UZA72" s="87"/>
      <c r="UZB72" s="87"/>
      <c r="UZC72" s="87"/>
      <c r="UZD72" s="87"/>
      <c r="UZE72" s="87"/>
      <c r="UZF72" s="87"/>
      <c r="UZG72" s="87"/>
      <c r="UZM72" s="87"/>
      <c r="UZN72" s="87"/>
      <c r="UZO72" s="87"/>
      <c r="UZP72" s="87"/>
      <c r="UZQ72" s="87"/>
      <c r="UZR72" s="87"/>
      <c r="UZS72" s="87"/>
      <c r="UZT72" s="87"/>
      <c r="UZU72" s="87"/>
      <c r="UZV72" s="87"/>
      <c r="VAB72" s="87"/>
      <c r="VAC72" s="87"/>
      <c r="VAD72" s="87"/>
      <c r="VAE72" s="87"/>
      <c r="VAF72" s="87"/>
      <c r="VAG72" s="87"/>
      <c r="VAH72" s="87"/>
      <c r="VAI72" s="87"/>
      <c r="VAJ72" s="87"/>
      <c r="VAK72" s="87"/>
      <c r="VAQ72" s="87"/>
      <c r="VAR72" s="87"/>
      <c r="VAS72" s="87"/>
      <c r="VAT72" s="87"/>
      <c r="VAU72" s="87"/>
      <c r="VAV72" s="87"/>
      <c r="VAW72" s="87"/>
      <c r="VAX72" s="87"/>
      <c r="VAY72" s="87"/>
      <c r="VAZ72" s="87"/>
      <c r="VBF72" s="87"/>
      <c r="VBG72" s="87"/>
      <c r="VBH72" s="87"/>
      <c r="VBI72" s="87"/>
      <c r="VBJ72" s="87"/>
      <c r="VBK72" s="87"/>
      <c r="VBL72" s="87"/>
      <c r="VBM72" s="87"/>
      <c r="VBN72" s="87"/>
      <c r="VBO72" s="87"/>
      <c r="VBU72" s="87"/>
      <c r="VBV72" s="87"/>
      <c r="VBW72" s="87"/>
      <c r="VBX72" s="87"/>
      <c r="VBY72" s="87"/>
      <c r="VBZ72" s="87"/>
      <c r="VCA72" s="87"/>
      <c r="VCB72" s="87"/>
      <c r="VCC72" s="87"/>
      <c r="VCD72" s="87"/>
      <c r="VCJ72" s="87"/>
      <c r="VCK72" s="87"/>
      <c r="VCL72" s="87"/>
      <c r="VCM72" s="87"/>
      <c r="VCN72" s="87"/>
      <c r="VCO72" s="87"/>
      <c r="VCP72" s="87"/>
      <c r="VCQ72" s="87"/>
      <c r="VCR72" s="87"/>
      <c r="VCS72" s="87"/>
      <c r="VCY72" s="87"/>
      <c r="VCZ72" s="87"/>
      <c r="VDA72" s="87"/>
      <c r="VDB72" s="87"/>
      <c r="VDC72" s="87"/>
      <c r="VDD72" s="87"/>
      <c r="VDE72" s="87"/>
      <c r="VDF72" s="87"/>
      <c r="VDG72" s="87"/>
      <c r="VDH72" s="87"/>
      <c r="VDN72" s="87"/>
      <c r="VDO72" s="87"/>
      <c r="VDP72" s="87"/>
      <c r="VDQ72" s="87"/>
      <c r="VDR72" s="87"/>
      <c r="VDS72" s="87"/>
      <c r="VDT72" s="87"/>
      <c r="VDU72" s="87"/>
      <c r="VDV72" s="87"/>
      <c r="VDW72" s="87"/>
      <c r="VEC72" s="87"/>
      <c r="VED72" s="87"/>
      <c r="VEE72" s="87"/>
      <c r="VEF72" s="87"/>
      <c r="VEG72" s="87"/>
      <c r="VEH72" s="87"/>
      <c r="VEI72" s="87"/>
      <c r="VEJ72" s="87"/>
      <c r="VEK72" s="87"/>
      <c r="VEL72" s="87"/>
      <c r="VER72" s="87"/>
      <c r="VES72" s="87"/>
      <c r="VET72" s="87"/>
      <c r="VEU72" s="87"/>
      <c r="VEV72" s="87"/>
      <c r="VEW72" s="87"/>
      <c r="VEX72" s="87"/>
      <c r="VEY72" s="87"/>
      <c r="VEZ72" s="87"/>
      <c r="VFA72" s="87"/>
      <c r="VFG72" s="87"/>
      <c r="VFH72" s="87"/>
      <c r="VFI72" s="87"/>
      <c r="VFJ72" s="87"/>
      <c r="VFK72" s="87"/>
      <c r="VFL72" s="87"/>
      <c r="VFM72" s="87"/>
      <c r="VFN72" s="87"/>
      <c r="VFO72" s="87"/>
      <c r="VFP72" s="87"/>
      <c r="VFV72" s="87"/>
      <c r="VFW72" s="87"/>
      <c r="VFX72" s="87"/>
      <c r="VFY72" s="87"/>
      <c r="VFZ72" s="87"/>
      <c r="VGA72" s="87"/>
      <c r="VGB72" s="87"/>
      <c r="VGC72" s="87"/>
      <c r="VGD72" s="87"/>
      <c r="VGE72" s="87"/>
      <c r="VGK72" s="87"/>
      <c r="VGL72" s="87"/>
      <c r="VGM72" s="87"/>
      <c r="VGN72" s="87"/>
      <c r="VGO72" s="87"/>
      <c r="VGP72" s="87"/>
      <c r="VGQ72" s="87"/>
      <c r="VGR72" s="87"/>
      <c r="VGS72" s="87"/>
      <c r="VGT72" s="87"/>
      <c r="VGZ72" s="87"/>
      <c r="VHA72" s="87"/>
      <c r="VHB72" s="87"/>
      <c r="VHC72" s="87"/>
      <c r="VHD72" s="87"/>
      <c r="VHE72" s="87"/>
      <c r="VHF72" s="87"/>
      <c r="VHG72" s="87"/>
      <c r="VHH72" s="87"/>
      <c r="VHI72" s="87"/>
      <c r="VHO72" s="87"/>
      <c r="VHP72" s="87"/>
      <c r="VHQ72" s="87"/>
      <c r="VHR72" s="87"/>
      <c r="VHS72" s="87"/>
      <c r="VHT72" s="87"/>
      <c r="VHU72" s="87"/>
      <c r="VHV72" s="87"/>
      <c r="VHW72" s="87"/>
      <c r="VHX72" s="87"/>
      <c r="VID72" s="87"/>
      <c r="VIE72" s="87"/>
      <c r="VIF72" s="87"/>
      <c r="VIG72" s="87"/>
      <c r="VIH72" s="87"/>
      <c r="VII72" s="87"/>
      <c r="VIJ72" s="87"/>
      <c r="VIK72" s="87"/>
      <c r="VIL72" s="87"/>
      <c r="VIM72" s="87"/>
      <c r="VIS72" s="87"/>
      <c r="VIT72" s="87"/>
      <c r="VIU72" s="87"/>
      <c r="VIV72" s="87"/>
      <c r="VIW72" s="87"/>
      <c r="VIX72" s="87"/>
      <c r="VIY72" s="87"/>
      <c r="VIZ72" s="87"/>
      <c r="VJA72" s="87"/>
      <c r="VJB72" s="87"/>
      <c r="VJH72" s="87"/>
      <c r="VJI72" s="87"/>
      <c r="VJJ72" s="87"/>
      <c r="VJK72" s="87"/>
      <c r="VJL72" s="87"/>
      <c r="VJM72" s="87"/>
      <c r="VJN72" s="87"/>
      <c r="VJO72" s="87"/>
      <c r="VJP72" s="87"/>
      <c r="VJQ72" s="87"/>
      <c r="VJW72" s="87"/>
      <c r="VJX72" s="87"/>
      <c r="VJY72" s="87"/>
      <c r="VJZ72" s="87"/>
      <c r="VKA72" s="87"/>
      <c r="VKB72" s="87"/>
      <c r="VKC72" s="87"/>
      <c r="VKD72" s="87"/>
      <c r="VKE72" s="87"/>
      <c r="VKF72" s="87"/>
      <c r="VKL72" s="87"/>
      <c r="VKM72" s="87"/>
      <c r="VKN72" s="87"/>
      <c r="VKO72" s="87"/>
      <c r="VKP72" s="87"/>
      <c r="VKQ72" s="87"/>
      <c r="VKR72" s="87"/>
      <c r="VKS72" s="87"/>
      <c r="VKT72" s="87"/>
      <c r="VKU72" s="87"/>
      <c r="VLA72" s="87"/>
      <c r="VLB72" s="87"/>
      <c r="VLC72" s="87"/>
      <c r="VLD72" s="87"/>
      <c r="VLE72" s="87"/>
      <c r="VLF72" s="87"/>
      <c r="VLG72" s="87"/>
      <c r="VLH72" s="87"/>
      <c r="VLI72" s="87"/>
      <c r="VLJ72" s="87"/>
      <c r="VLP72" s="87"/>
      <c r="VLQ72" s="87"/>
      <c r="VLR72" s="87"/>
      <c r="VLS72" s="87"/>
      <c r="VLT72" s="87"/>
      <c r="VLU72" s="87"/>
      <c r="VLV72" s="87"/>
      <c r="VLW72" s="87"/>
      <c r="VLX72" s="87"/>
      <c r="VLY72" s="87"/>
      <c r="VME72" s="87"/>
      <c r="VMF72" s="87"/>
      <c r="VMG72" s="87"/>
      <c r="VMH72" s="87"/>
      <c r="VMI72" s="87"/>
      <c r="VMJ72" s="87"/>
      <c r="VMK72" s="87"/>
      <c r="VML72" s="87"/>
      <c r="VMM72" s="87"/>
      <c r="VMN72" s="87"/>
      <c r="VMT72" s="87"/>
      <c r="VMU72" s="87"/>
      <c r="VMV72" s="87"/>
      <c r="VMW72" s="87"/>
      <c r="VMX72" s="87"/>
      <c r="VMY72" s="87"/>
      <c r="VMZ72" s="87"/>
      <c r="VNA72" s="87"/>
      <c r="VNB72" s="87"/>
      <c r="VNC72" s="87"/>
      <c r="VNI72" s="87"/>
      <c r="VNJ72" s="87"/>
      <c r="VNK72" s="87"/>
      <c r="VNL72" s="87"/>
      <c r="VNM72" s="87"/>
      <c r="VNN72" s="87"/>
      <c r="VNO72" s="87"/>
      <c r="VNP72" s="87"/>
      <c r="VNQ72" s="87"/>
      <c r="VNR72" s="87"/>
      <c r="VNX72" s="87"/>
      <c r="VNY72" s="87"/>
      <c r="VNZ72" s="87"/>
      <c r="VOA72" s="87"/>
      <c r="VOB72" s="87"/>
      <c r="VOC72" s="87"/>
      <c r="VOD72" s="87"/>
      <c r="VOE72" s="87"/>
      <c r="VOF72" s="87"/>
      <c r="VOG72" s="87"/>
      <c r="VOM72" s="87"/>
      <c r="VON72" s="87"/>
      <c r="VOO72" s="87"/>
      <c r="VOP72" s="87"/>
      <c r="VOQ72" s="87"/>
      <c r="VOR72" s="87"/>
      <c r="VOS72" s="87"/>
      <c r="VOT72" s="87"/>
      <c r="VOU72" s="87"/>
      <c r="VOV72" s="87"/>
      <c r="VPB72" s="87"/>
      <c r="VPC72" s="87"/>
      <c r="VPD72" s="87"/>
      <c r="VPE72" s="87"/>
      <c r="VPF72" s="87"/>
      <c r="VPG72" s="87"/>
      <c r="VPH72" s="87"/>
      <c r="VPI72" s="87"/>
      <c r="VPJ72" s="87"/>
      <c r="VPK72" s="87"/>
      <c r="VPQ72" s="87"/>
      <c r="VPR72" s="87"/>
      <c r="VPS72" s="87"/>
      <c r="VPT72" s="87"/>
      <c r="VPU72" s="87"/>
      <c r="VPV72" s="87"/>
      <c r="VPW72" s="87"/>
      <c r="VPX72" s="87"/>
      <c r="VPY72" s="87"/>
      <c r="VPZ72" s="87"/>
      <c r="VQF72" s="87"/>
      <c r="VQG72" s="87"/>
      <c r="VQH72" s="87"/>
      <c r="VQI72" s="87"/>
      <c r="VQJ72" s="87"/>
      <c r="VQK72" s="87"/>
      <c r="VQL72" s="87"/>
      <c r="VQM72" s="87"/>
      <c r="VQN72" s="87"/>
      <c r="VQO72" s="87"/>
      <c r="VQU72" s="87"/>
      <c r="VQV72" s="87"/>
      <c r="VQW72" s="87"/>
      <c r="VQX72" s="87"/>
      <c r="VQY72" s="87"/>
      <c r="VQZ72" s="87"/>
      <c r="VRA72" s="87"/>
      <c r="VRB72" s="87"/>
      <c r="VRC72" s="87"/>
      <c r="VRD72" s="87"/>
      <c r="VRJ72" s="87"/>
      <c r="VRK72" s="87"/>
      <c r="VRL72" s="87"/>
      <c r="VRM72" s="87"/>
      <c r="VRN72" s="87"/>
      <c r="VRO72" s="87"/>
      <c r="VRP72" s="87"/>
      <c r="VRQ72" s="87"/>
      <c r="VRR72" s="87"/>
      <c r="VRS72" s="87"/>
      <c r="VRY72" s="87"/>
      <c r="VRZ72" s="87"/>
      <c r="VSA72" s="87"/>
      <c r="VSB72" s="87"/>
      <c r="VSC72" s="87"/>
      <c r="VSD72" s="87"/>
      <c r="VSE72" s="87"/>
      <c r="VSF72" s="87"/>
      <c r="VSG72" s="87"/>
      <c r="VSH72" s="87"/>
      <c r="VSN72" s="87"/>
      <c r="VSO72" s="87"/>
      <c r="VSP72" s="87"/>
      <c r="VSQ72" s="87"/>
      <c r="VSR72" s="87"/>
      <c r="VSS72" s="87"/>
      <c r="VST72" s="87"/>
      <c r="VSU72" s="87"/>
      <c r="VSV72" s="87"/>
      <c r="VSW72" s="87"/>
      <c r="VTC72" s="87"/>
      <c r="VTD72" s="87"/>
      <c r="VTE72" s="87"/>
      <c r="VTF72" s="87"/>
      <c r="VTG72" s="87"/>
      <c r="VTH72" s="87"/>
      <c r="VTI72" s="87"/>
      <c r="VTJ72" s="87"/>
      <c r="VTK72" s="87"/>
      <c r="VTL72" s="87"/>
      <c r="VTR72" s="87"/>
      <c r="VTS72" s="87"/>
      <c r="VTT72" s="87"/>
      <c r="VTU72" s="87"/>
      <c r="VTV72" s="87"/>
      <c r="VTW72" s="87"/>
      <c r="VTX72" s="87"/>
      <c r="VTY72" s="87"/>
      <c r="VTZ72" s="87"/>
      <c r="VUA72" s="87"/>
      <c r="VUG72" s="87"/>
      <c r="VUH72" s="87"/>
      <c r="VUI72" s="87"/>
      <c r="VUJ72" s="87"/>
      <c r="VUK72" s="87"/>
      <c r="VUL72" s="87"/>
      <c r="VUM72" s="87"/>
      <c r="VUN72" s="87"/>
      <c r="VUO72" s="87"/>
      <c r="VUP72" s="87"/>
      <c r="VUV72" s="87"/>
      <c r="VUW72" s="87"/>
      <c r="VUX72" s="87"/>
      <c r="VUY72" s="87"/>
      <c r="VUZ72" s="87"/>
      <c r="VVA72" s="87"/>
      <c r="VVB72" s="87"/>
      <c r="VVC72" s="87"/>
      <c r="VVD72" s="87"/>
      <c r="VVE72" s="87"/>
      <c r="VVK72" s="87"/>
      <c r="VVL72" s="87"/>
      <c r="VVM72" s="87"/>
      <c r="VVN72" s="87"/>
      <c r="VVO72" s="87"/>
      <c r="VVP72" s="87"/>
      <c r="VVQ72" s="87"/>
      <c r="VVR72" s="87"/>
      <c r="VVS72" s="87"/>
      <c r="VVT72" s="87"/>
      <c r="VVZ72" s="87"/>
      <c r="VWA72" s="87"/>
      <c r="VWB72" s="87"/>
      <c r="VWC72" s="87"/>
      <c r="VWD72" s="87"/>
      <c r="VWE72" s="87"/>
      <c r="VWF72" s="87"/>
      <c r="VWG72" s="87"/>
      <c r="VWH72" s="87"/>
      <c r="VWI72" s="87"/>
      <c r="VWO72" s="87"/>
      <c r="VWP72" s="87"/>
      <c r="VWQ72" s="87"/>
      <c r="VWR72" s="87"/>
      <c r="VWS72" s="87"/>
      <c r="VWT72" s="87"/>
      <c r="VWU72" s="87"/>
      <c r="VWV72" s="87"/>
      <c r="VWW72" s="87"/>
      <c r="VWX72" s="87"/>
      <c r="VXD72" s="87"/>
      <c r="VXE72" s="87"/>
      <c r="VXF72" s="87"/>
      <c r="VXG72" s="87"/>
      <c r="VXH72" s="87"/>
      <c r="VXI72" s="87"/>
      <c r="VXJ72" s="87"/>
      <c r="VXK72" s="87"/>
      <c r="VXL72" s="87"/>
      <c r="VXM72" s="87"/>
      <c r="VXS72" s="87"/>
      <c r="VXT72" s="87"/>
      <c r="VXU72" s="87"/>
      <c r="VXV72" s="87"/>
      <c r="VXW72" s="87"/>
      <c r="VXX72" s="87"/>
      <c r="VXY72" s="87"/>
      <c r="VXZ72" s="87"/>
      <c r="VYA72" s="87"/>
      <c r="VYB72" s="87"/>
      <c r="VYH72" s="87"/>
      <c r="VYI72" s="87"/>
      <c r="VYJ72" s="87"/>
      <c r="VYK72" s="87"/>
      <c r="VYL72" s="87"/>
      <c r="VYM72" s="87"/>
      <c r="VYN72" s="87"/>
      <c r="VYO72" s="87"/>
      <c r="VYP72" s="87"/>
      <c r="VYQ72" s="87"/>
      <c r="VYW72" s="87"/>
      <c r="VYX72" s="87"/>
      <c r="VYY72" s="87"/>
      <c r="VYZ72" s="87"/>
      <c r="VZA72" s="87"/>
      <c r="VZB72" s="87"/>
      <c r="VZC72" s="87"/>
      <c r="VZD72" s="87"/>
      <c r="VZE72" s="87"/>
      <c r="VZF72" s="87"/>
      <c r="VZL72" s="87"/>
      <c r="VZM72" s="87"/>
      <c r="VZN72" s="87"/>
      <c r="VZO72" s="87"/>
      <c r="VZP72" s="87"/>
      <c r="VZQ72" s="87"/>
      <c r="VZR72" s="87"/>
      <c r="VZS72" s="87"/>
      <c r="VZT72" s="87"/>
      <c r="VZU72" s="87"/>
      <c r="WAA72" s="87"/>
      <c r="WAB72" s="87"/>
      <c r="WAC72" s="87"/>
      <c r="WAD72" s="87"/>
      <c r="WAE72" s="87"/>
      <c r="WAF72" s="87"/>
      <c r="WAG72" s="87"/>
      <c r="WAH72" s="87"/>
      <c r="WAI72" s="87"/>
      <c r="WAJ72" s="87"/>
      <c r="WAP72" s="87"/>
      <c r="WAQ72" s="87"/>
      <c r="WAR72" s="87"/>
      <c r="WAS72" s="87"/>
      <c r="WAT72" s="87"/>
      <c r="WAU72" s="87"/>
      <c r="WAV72" s="87"/>
      <c r="WAW72" s="87"/>
      <c r="WAX72" s="87"/>
      <c r="WAY72" s="87"/>
      <c r="WBE72" s="87"/>
      <c r="WBF72" s="87"/>
      <c r="WBG72" s="87"/>
      <c r="WBH72" s="87"/>
      <c r="WBI72" s="87"/>
    </row>
    <row r="73" spans="8:1019 1025:4094 4100:8189 8195:11264 11270:12284 12290:15359 15365:15609">
      <c r="H73" s="86"/>
      <c r="I73" s="86"/>
      <c r="J73" s="86"/>
      <c r="L73" s="87"/>
      <c r="N73" s="87"/>
      <c r="O73" s="87"/>
      <c r="P73" s="87"/>
      <c r="Q73" s="87"/>
      <c r="R73" s="86"/>
      <c r="S73" s="86"/>
      <c r="T73" s="86"/>
      <c r="U73" s="86"/>
      <c r="V73" s="86"/>
      <c r="Z73" s="86"/>
      <c r="AA73" s="86"/>
      <c r="AB73" s="86"/>
      <c r="AC73" s="86"/>
      <c r="AD73" s="86"/>
      <c r="AE73" s="86"/>
      <c r="AF73" s="86"/>
      <c r="AG73" s="87"/>
      <c r="AH73" s="86" t="s">
        <v>213</v>
      </c>
      <c r="AI73" s="150">
        <f>SUMIFS($L:$L,$G:$G,"Op",$I:$I,"=0")</f>
        <v>0</v>
      </c>
      <c r="AJ73" s="87"/>
      <c r="AK73" s="87"/>
      <c r="AL73" s="153"/>
      <c r="AM73" s="87"/>
      <c r="AN73" s="86" t="s">
        <v>213</v>
      </c>
      <c r="AO73" s="150">
        <f>SUMIFS($L:$L,$G:$G,"Op",$I:$I,"=0")</f>
        <v>0</v>
      </c>
      <c r="AP73" s="87"/>
      <c r="AQ73" s="158"/>
      <c r="AT73" s="87"/>
      <c r="AU73" s="87"/>
      <c r="AV73" s="87"/>
      <c r="AW73" s="87"/>
      <c r="AX73" s="87"/>
      <c r="AY73" s="87"/>
      <c r="AZ73" s="87"/>
      <c r="BA73" s="87"/>
      <c r="BB73" s="87"/>
      <c r="BC73" s="87"/>
      <c r="BD73" s="87"/>
      <c r="BE73" s="87"/>
      <c r="BF73" s="87"/>
      <c r="BG73" s="87"/>
      <c r="BM73" s="87"/>
      <c r="BN73" s="87"/>
      <c r="BO73" s="87"/>
      <c r="BP73" s="87"/>
      <c r="BQ73" s="87"/>
      <c r="BR73" s="87"/>
      <c r="BS73" s="87"/>
      <c r="BT73" s="87"/>
      <c r="BU73" s="87"/>
      <c r="BV73" s="87"/>
      <c r="CB73" s="87"/>
      <c r="CC73" s="87"/>
      <c r="CD73" s="87"/>
      <c r="CE73" s="87"/>
      <c r="CF73" s="87"/>
      <c r="CG73" s="87"/>
      <c r="CH73" s="87"/>
      <c r="CI73" s="87"/>
      <c r="CJ73" s="87"/>
      <c r="CK73" s="87"/>
      <c r="CQ73" s="87"/>
      <c r="CR73" s="87"/>
      <c r="CS73" s="87"/>
      <c r="CT73" s="87"/>
      <c r="CU73" s="87"/>
      <c r="CV73" s="87"/>
      <c r="CW73" s="87"/>
      <c r="CX73" s="87"/>
      <c r="CY73" s="87"/>
      <c r="CZ73" s="87"/>
      <c r="DF73" s="87"/>
      <c r="DG73" s="87"/>
      <c r="DH73" s="87"/>
      <c r="DI73" s="87"/>
      <c r="DJ73" s="87"/>
      <c r="DK73" s="87"/>
      <c r="DL73" s="87"/>
      <c r="DM73" s="87"/>
      <c r="DN73" s="87"/>
      <c r="DO73" s="87"/>
      <c r="DU73" s="87"/>
      <c r="DV73" s="87"/>
      <c r="DW73" s="87"/>
      <c r="DX73" s="87"/>
      <c r="DY73" s="87"/>
      <c r="DZ73" s="87"/>
      <c r="EA73" s="87"/>
      <c r="EB73" s="87"/>
      <c r="EC73" s="87"/>
      <c r="ED73" s="87"/>
      <c r="EJ73" s="87"/>
      <c r="EK73" s="87"/>
      <c r="EL73" s="87"/>
      <c r="EM73" s="87"/>
      <c r="EN73" s="87"/>
      <c r="EO73" s="87"/>
      <c r="EP73" s="87"/>
      <c r="EQ73" s="87"/>
      <c r="ER73" s="87"/>
      <c r="ES73" s="87"/>
      <c r="EY73" s="87"/>
      <c r="EZ73" s="87"/>
      <c r="FA73" s="87"/>
      <c r="FB73" s="87"/>
      <c r="FC73" s="87"/>
      <c r="FD73" s="87"/>
      <c r="FE73" s="87"/>
      <c r="FF73" s="87"/>
      <c r="FG73" s="87"/>
      <c r="FH73" s="87"/>
      <c r="FN73" s="87"/>
      <c r="FO73" s="87"/>
      <c r="FP73" s="87"/>
      <c r="FQ73" s="87"/>
      <c r="FR73" s="87"/>
      <c r="FS73" s="87"/>
      <c r="FT73" s="87"/>
      <c r="FU73" s="87"/>
      <c r="FV73" s="87"/>
      <c r="FW73" s="87"/>
      <c r="GC73" s="87"/>
      <c r="GD73" s="87"/>
      <c r="GE73" s="87"/>
      <c r="GF73" s="87"/>
      <c r="GG73" s="87"/>
      <c r="GH73" s="87"/>
      <c r="GI73" s="87"/>
      <c r="GJ73" s="87"/>
      <c r="GK73" s="87"/>
      <c r="GL73" s="87"/>
      <c r="GR73" s="87"/>
      <c r="GS73" s="87"/>
      <c r="GT73" s="87"/>
      <c r="GU73" s="87"/>
      <c r="GV73" s="87"/>
      <c r="GW73" s="87"/>
      <c r="GX73" s="87"/>
      <c r="GY73" s="87"/>
      <c r="GZ73" s="87"/>
      <c r="HA73" s="87"/>
      <c r="HG73" s="87"/>
      <c r="HH73" s="87"/>
      <c r="HI73" s="87"/>
      <c r="HJ73" s="87"/>
      <c r="HK73" s="87"/>
      <c r="HL73" s="87"/>
      <c r="HM73" s="87"/>
      <c r="HN73" s="87"/>
      <c r="HO73" s="87"/>
      <c r="HP73" s="87"/>
      <c r="HV73" s="87"/>
      <c r="HW73" s="87"/>
      <c r="HX73" s="87"/>
      <c r="HY73" s="87"/>
      <c r="HZ73" s="87"/>
      <c r="IA73" s="87"/>
      <c r="IB73" s="87"/>
      <c r="IC73" s="87"/>
      <c r="ID73" s="87"/>
      <c r="IE73" s="87"/>
      <c r="IK73" s="87"/>
      <c r="IL73" s="87"/>
      <c r="IM73" s="87"/>
      <c r="IN73" s="87"/>
      <c r="IO73" s="87"/>
      <c r="IP73" s="87"/>
      <c r="IQ73" s="87"/>
      <c r="IR73" s="87"/>
      <c r="IS73" s="87"/>
      <c r="IT73" s="87"/>
      <c r="IZ73" s="87"/>
      <c r="JA73" s="87"/>
      <c r="JB73" s="87"/>
      <c r="JC73" s="87"/>
      <c r="JD73" s="87"/>
      <c r="JE73" s="87"/>
      <c r="JF73" s="87"/>
      <c r="JG73" s="87"/>
      <c r="JH73" s="87"/>
      <c r="JI73" s="87"/>
      <c r="JO73" s="87"/>
      <c r="JP73" s="87"/>
      <c r="JQ73" s="87"/>
      <c r="JR73" s="87"/>
      <c r="JS73" s="87"/>
      <c r="JT73" s="87"/>
      <c r="JU73" s="87"/>
      <c r="JV73" s="87"/>
      <c r="JW73" s="87"/>
      <c r="JX73" s="87"/>
      <c r="KD73" s="87"/>
      <c r="KE73" s="87"/>
      <c r="KF73" s="87"/>
      <c r="KG73" s="87"/>
      <c r="KH73" s="87"/>
      <c r="KI73" s="87"/>
      <c r="KJ73" s="87"/>
      <c r="KK73" s="87"/>
      <c r="KL73" s="87"/>
      <c r="KM73" s="87"/>
      <c r="KS73" s="87"/>
      <c r="KT73" s="87"/>
      <c r="KU73" s="87"/>
      <c r="KV73" s="87"/>
      <c r="KW73" s="87"/>
      <c r="KX73" s="87"/>
      <c r="KY73" s="87"/>
      <c r="KZ73" s="87"/>
      <c r="LA73" s="87"/>
      <c r="LB73" s="87"/>
      <c r="LH73" s="87"/>
      <c r="LI73" s="87"/>
      <c r="LJ73" s="87"/>
      <c r="LK73" s="87"/>
      <c r="LL73" s="87"/>
      <c r="LM73" s="87"/>
      <c r="LN73" s="87"/>
      <c r="LO73" s="87"/>
      <c r="LP73" s="87"/>
      <c r="LQ73" s="87"/>
      <c r="LW73" s="87"/>
      <c r="LX73" s="87"/>
      <c r="LY73" s="87"/>
      <c r="LZ73" s="87"/>
      <c r="MA73" s="87"/>
      <c r="MB73" s="87"/>
      <c r="MC73" s="87"/>
      <c r="MD73" s="87"/>
      <c r="ME73" s="87"/>
      <c r="MF73" s="87"/>
      <c r="ML73" s="87"/>
      <c r="MM73" s="87"/>
      <c r="MN73" s="87"/>
      <c r="MO73" s="87"/>
      <c r="MP73" s="87"/>
      <c r="MQ73" s="87"/>
      <c r="MR73" s="87"/>
      <c r="MS73" s="87"/>
      <c r="MT73" s="87"/>
      <c r="MU73" s="87"/>
      <c r="NA73" s="87"/>
      <c r="NB73" s="87"/>
      <c r="NC73" s="87"/>
      <c r="ND73" s="87"/>
      <c r="NE73" s="87"/>
      <c r="NF73" s="87"/>
      <c r="NG73" s="87"/>
      <c r="NH73" s="87"/>
      <c r="NI73" s="87"/>
      <c r="NJ73" s="87"/>
      <c r="NP73" s="87"/>
      <c r="NQ73" s="87"/>
      <c r="NR73" s="87"/>
      <c r="NS73" s="87"/>
      <c r="NT73" s="87"/>
      <c r="NU73" s="87"/>
      <c r="NV73" s="87"/>
      <c r="NW73" s="87"/>
      <c r="NX73" s="87"/>
      <c r="NY73" s="87"/>
      <c r="OE73" s="87"/>
      <c r="OF73" s="87"/>
      <c r="OG73" s="87"/>
      <c r="OH73" s="87"/>
      <c r="OI73" s="87"/>
      <c r="OJ73" s="87"/>
      <c r="OK73" s="87"/>
      <c r="OL73" s="87"/>
      <c r="OM73" s="87"/>
      <c r="ON73" s="87"/>
      <c r="OT73" s="87"/>
      <c r="OU73" s="87"/>
      <c r="OV73" s="87"/>
      <c r="OW73" s="87"/>
      <c r="OX73" s="87"/>
      <c r="OY73" s="87"/>
      <c r="OZ73" s="87"/>
      <c r="PA73" s="87"/>
      <c r="PB73" s="87"/>
      <c r="PC73" s="87"/>
      <c r="PI73" s="87"/>
      <c r="PJ73" s="87"/>
      <c r="PK73" s="87"/>
      <c r="PL73" s="87"/>
      <c r="PM73" s="87"/>
      <c r="PN73" s="87"/>
      <c r="PO73" s="87"/>
      <c r="PP73" s="87"/>
      <c r="PQ73" s="87"/>
      <c r="PR73" s="87"/>
      <c r="PX73" s="87"/>
      <c r="PY73" s="87"/>
      <c r="PZ73" s="87"/>
      <c r="QA73" s="87"/>
      <c r="QB73" s="87"/>
      <c r="QC73" s="87"/>
      <c r="QD73" s="87"/>
      <c r="QE73" s="87"/>
      <c r="QF73" s="87"/>
      <c r="QG73" s="87"/>
      <c r="QM73" s="87"/>
      <c r="QN73" s="87"/>
      <c r="QO73" s="87"/>
      <c r="QP73" s="87"/>
      <c r="QQ73" s="87"/>
      <c r="QR73" s="87"/>
      <c r="QS73" s="87"/>
      <c r="QT73" s="87"/>
      <c r="QU73" s="87"/>
      <c r="QV73" s="87"/>
      <c r="RB73" s="87"/>
      <c r="RC73" s="87"/>
      <c r="RD73" s="87"/>
      <c r="RE73" s="87"/>
      <c r="RF73" s="87"/>
      <c r="RG73" s="87"/>
      <c r="RH73" s="87"/>
      <c r="RI73" s="87"/>
      <c r="RJ73" s="87"/>
      <c r="RK73" s="87"/>
      <c r="RQ73" s="87"/>
      <c r="RR73" s="87"/>
      <c r="RS73" s="87"/>
      <c r="RT73" s="87"/>
      <c r="RU73" s="87"/>
      <c r="RV73" s="87"/>
      <c r="RW73" s="87"/>
      <c r="RX73" s="87"/>
      <c r="RY73" s="87"/>
      <c r="RZ73" s="87"/>
      <c r="SF73" s="87"/>
      <c r="SG73" s="87"/>
      <c r="SH73" s="87"/>
      <c r="SI73" s="87"/>
      <c r="SJ73" s="87"/>
      <c r="SK73" s="87"/>
      <c r="SL73" s="87"/>
      <c r="SM73" s="87"/>
      <c r="SN73" s="87"/>
      <c r="SO73" s="87"/>
      <c r="SU73" s="87"/>
      <c r="SV73" s="87"/>
      <c r="SW73" s="87"/>
      <c r="SX73" s="87"/>
      <c r="SY73" s="87"/>
      <c r="SZ73" s="87"/>
      <c r="TA73" s="87"/>
      <c r="TB73" s="87"/>
      <c r="TC73" s="87"/>
      <c r="TD73" s="87"/>
      <c r="TJ73" s="87"/>
      <c r="TK73" s="87"/>
      <c r="TL73" s="87"/>
      <c r="TM73" s="87"/>
      <c r="TN73" s="87"/>
      <c r="TO73" s="87"/>
      <c r="TP73" s="87"/>
      <c r="TQ73" s="87"/>
      <c r="TR73" s="87"/>
      <c r="TS73" s="87"/>
      <c r="TY73" s="87"/>
      <c r="TZ73" s="87"/>
      <c r="UA73" s="87"/>
      <c r="UB73" s="87"/>
      <c r="UC73" s="87"/>
      <c r="UD73" s="87"/>
      <c r="UE73" s="87"/>
      <c r="UF73" s="87"/>
      <c r="UG73" s="87"/>
      <c r="UH73" s="87"/>
      <c r="UN73" s="87"/>
      <c r="UO73" s="87"/>
      <c r="UP73" s="87"/>
      <c r="UQ73" s="87"/>
      <c r="UR73" s="87"/>
      <c r="US73" s="87"/>
      <c r="UT73" s="87"/>
      <c r="UU73" s="87"/>
      <c r="UV73" s="87"/>
      <c r="UW73" s="87"/>
      <c r="VC73" s="87"/>
      <c r="VD73" s="87"/>
      <c r="VE73" s="87"/>
      <c r="VF73" s="87"/>
      <c r="VG73" s="87"/>
      <c r="VH73" s="87"/>
      <c r="VI73" s="87"/>
      <c r="VJ73" s="87"/>
      <c r="VK73" s="87"/>
      <c r="VL73" s="87"/>
      <c r="VR73" s="87"/>
      <c r="VS73" s="87"/>
      <c r="VT73" s="87"/>
      <c r="VU73" s="87"/>
      <c r="VV73" s="87"/>
      <c r="VW73" s="87"/>
      <c r="VX73" s="87"/>
      <c r="VY73" s="87"/>
      <c r="VZ73" s="87"/>
      <c r="WA73" s="87"/>
      <c r="WG73" s="87"/>
      <c r="WH73" s="87"/>
      <c r="WI73" s="87"/>
      <c r="WJ73" s="87"/>
      <c r="WK73" s="87"/>
      <c r="WL73" s="87"/>
      <c r="WM73" s="87"/>
      <c r="WN73" s="87"/>
      <c r="WO73" s="87"/>
      <c r="WP73" s="87"/>
      <c r="WV73" s="87"/>
      <c r="WW73" s="87"/>
      <c r="WX73" s="87"/>
      <c r="WY73" s="87"/>
      <c r="WZ73" s="87"/>
      <c r="XA73" s="87"/>
      <c r="XB73" s="87"/>
      <c r="XC73" s="87"/>
      <c r="XD73" s="87"/>
      <c r="XE73" s="87"/>
      <c r="XK73" s="87"/>
      <c r="XL73" s="87"/>
      <c r="XM73" s="87"/>
      <c r="XN73" s="87"/>
      <c r="XO73" s="87"/>
      <c r="XP73" s="87"/>
      <c r="XQ73" s="87"/>
      <c r="XR73" s="87"/>
      <c r="XS73" s="87"/>
      <c r="XT73" s="87"/>
      <c r="XZ73" s="87"/>
      <c r="YA73" s="87"/>
      <c r="YB73" s="87"/>
      <c r="YC73" s="87"/>
      <c r="YD73" s="87"/>
      <c r="YE73" s="87"/>
      <c r="YF73" s="87"/>
      <c r="YG73" s="87"/>
      <c r="YH73" s="87"/>
      <c r="YI73" s="87"/>
      <c r="YO73" s="87"/>
      <c r="YP73" s="87"/>
      <c r="YQ73" s="87"/>
      <c r="YR73" s="87"/>
      <c r="YS73" s="87"/>
      <c r="YT73" s="87"/>
      <c r="YU73" s="87"/>
      <c r="YV73" s="87"/>
      <c r="YW73" s="87"/>
      <c r="YX73" s="87"/>
      <c r="ZD73" s="87"/>
      <c r="ZE73" s="87"/>
      <c r="ZF73" s="87"/>
      <c r="ZG73" s="87"/>
      <c r="ZH73" s="87"/>
      <c r="ZI73" s="87"/>
      <c r="ZJ73" s="87"/>
      <c r="ZK73" s="87"/>
      <c r="ZL73" s="87"/>
      <c r="ZM73" s="87"/>
      <c r="ZS73" s="87"/>
      <c r="ZT73" s="87"/>
      <c r="ZU73" s="87"/>
      <c r="ZV73" s="87"/>
      <c r="ZW73" s="87"/>
      <c r="ZX73" s="87"/>
      <c r="ZY73" s="87"/>
      <c r="ZZ73" s="87"/>
      <c r="AAA73" s="87"/>
      <c r="AAB73" s="87"/>
      <c r="AAH73" s="87"/>
      <c r="AAI73" s="87"/>
      <c r="AAJ73" s="87"/>
      <c r="AAK73" s="87"/>
      <c r="AAL73" s="87"/>
      <c r="AAM73" s="87"/>
      <c r="AAN73" s="87"/>
      <c r="AAO73" s="87"/>
      <c r="AAP73" s="87"/>
      <c r="AAQ73" s="87"/>
      <c r="AAW73" s="87"/>
      <c r="AAX73" s="87"/>
      <c r="AAY73" s="87"/>
      <c r="AAZ73" s="87"/>
      <c r="ABA73" s="87"/>
      <c r="ABB73" s="87"/>
      <c r="ABC73" s="87"/>
      <c r="ABD73" s="87"/>
      <c r="ABE73" s="87"/>
      <c r="ABF73" s="87"/>
      <c r="ABL73" s="87"/>
      <c r="ABM73" s="87"/>
      <c r="ABN73" s="87"/>
      <c r="ABO73" s="87"/>
      <c r="ABP73" s="87"/>
      <c r="ABQ73" s="87"/>
      <c r="ABR73" s="87"/>
      <c r="ABS73" s="87"/>
      <c r="ABT73" s="87"/>
      <c r="ABU73" s="87"/>
      <c r="ACA73" s="87"/>
      <c r="ACB73" s="87"/>
      <c r="ACC73" s="87"/>
      <c r="ACD73" s="87"/>
      <c r="ACE73" s="87"/>
      <c r="ACF73" s="87"/>
      <c r="ACG73" s="87"/>
      <c r="ACH73" s="87"/>
      <c r="ACI73" s="87"/>
      <c r="ACJ73" s="87"/>
      <c r="ACP73" s="87"/>
      <c r="ACQ73" s="87"/>
      <c r="ACR73" s="87"/>
      <c r="ACS73" s="87"/>
      <c r="ACT73" s="87"/>
      <c r="ACU73" s="87"/>
      <c r="ACV73" s="87"/>
      <c r="ACW73" s="87"/>
      <c r="ACX73" s="87"/>
      <c r="ACY73" s="87"/>
      <c r="ADE73" s="87"/>
      <c r="ADF73" s="87"/>
      <c r="ADG73" s="87"/>
      <c r="ADH73" s="87"/>
      <c r="ADI73" s="87"/>
      <c r="ADJ73" s="87"/>
      <c r="ADK73" s="87"/>
      <c r="ADL73" s="87"/>
      <c r="ADM73" s="87"/>
      <c r="ADN73" s="87"/>
      <c r="ADT73" s="87"/>
      <c r="ADU73" s="87"/>
      <c r="ADV73" s="87"/>
      <c r="ADW73" s="87"/>
      <c r="ADX73" s="87"/>
      <c r="ADY73" s="87"/>
      <c r="ADZ73" s="87"/>
      <c r="AEA73" s="87"/>
      <c r="AEB73" s="87"/>
      <c r="AEC73" s="87"/>
      <c r="AEI73" s="87"/>
      <c r="AEJ73" s="87"/>
      <c r="AEK73" s="87"/>
      <c r="AEL73" s="87"/>
      <c r="AEM73" s="87"/>
      <c r="AEN73" s="87"/>
      <c r="AEO73" s="87"/>
      <c r="AEP73" s="87"/>
      <c r="AEQ73" s="87"/>
      <c r="AER73" s="87"/>
      <c r="AEX73" s="87"/>
      <c r="AEY73" s="87"/>
      <c r="AEZ73" s="87"/>
      <c r="AFA73" s="87"/>
      <c r="AFB73" s="87"/>
      <c r="AFC73" s="87"/>
      <c r="AFD73" s="87"/>
      <c r="AFE73" s="87"/>
      <c r="AFF73" s="87"/>
      <c r="AFG73" s="87"/>
      <c r="AFM73" s="87"/>
      <c r="AFN73" s="87"/>
      <c r="AFO73" s="87"/>
      <c r="AFP73" s="87"/>
      <c r="AFQ73" s="87"/>
      <c r="AFR73" s="87"/>
      <c r="AFS73" s="87"/>
      <c r="AFT73" s="87"/>
      <c r="AFU73" s="87"/>
      <c r="AFV73" s="87"/>
      <c r="AGB73" s="87"/>
      <c r="AGC73" s="87"/>
      <c r="AGD73" s="87"/>
      <c r="AGE73" s="87"/>
      <c r="AGF73" s="87"/>
      <c r="AGG73" s="87"/>
      <c r="AGH73" s="87"/>
      <c r="AGI73" s="87"/>
      <c r="AGJ73" s="87"/>
      <c r="AGK73" s="87"/>
      <c r="AGQ73" s="87"/>
      <c r="AGR73" s="87"/>
      <c r="AGS73" s="87"/>
      <c r="AGT73" s="87"/>
      <c r="AGU73" s="87"/>
      <c r="AGV73" s="87"/>
      <c r="AGW73" s="87"/>
      <c r="AGX73" s="87"/>
      <c r="AGY73" s="87"/>
      <c r="AGZ73" s="87"/>
      <c r="AHF73" s="87"/>
      <c r="AHG73" s="87"/>
      <c r="AHH73" s="87"/>
      <c r="AHI73" s="87"/>
      <c r="AHJ73" s="87"/>
      <c r="AHK73" s="87"/>
      <c r="AHL73" s="87"/>
      <c r="AHM73" s="87"/>
      <c r="AHN73" s="87"/>
      <c r="AHO73" s="87"/>
      <c r="AHU73" s="87"/>
      <c r="AHV73" s="87"/>
      <c r="AHW73" s="87"/>
      <c r="AHX73" s="87"/>
      <c r="AHY73" s="87"/>
      <c r="AHZ73" s="87"/>
      <c r="AIA73" s="87"/>
      <c r="AIB73" s="87"/>
      <c r="AIC73" s="87"/>
      <c r="AID73" s="87"/>
      <c r="AIJ73" s="87"/>
      <c r="AIK73" s="87"/>
      <c r="AIL73" s="87"/>
      <c r="AIM73" s="87"/>
      <c r="AIN73" s="87"/>
      <c r="AIO73" s="87"/>
      <c r="AIP73" s="87"/>
      <c r="AIQ73" s="87"/>
      <c r="AIR73" s="87"/>
      <c r="AIS73" s="87"/>
      <c r="AIY73" s="87"/>
      <c r="AIZ73" s="87"/>
      <c r="AJA73" s="87"/>
      <c r="AJB73" s="87"/>
      <c r="AJC73" s="87"/>
      <c r="AJD73" s="87"/>
      <c r="AJE73" s="87"/>
      <c r="AJF73" s="87"/>
      <c r="AJG73" s="87"/>
      <c r="AJH73" s="87"/>
      <c r="AJN73" s="87"/>
      <c r="AJO73" s="87"/>
      <c r="AJP73" s="87"/>
      <c r="AJQ73" s="87"/>
      <c r="AJR73" s="87"/>
      <c r="AJS73" s="87"/>
      <c r="AJT73" s="87"/>
      <c r="AJU73" s="87"/>
      <c r="AJV73" s="87"/>
      <c r="AJW73" s="87"/>
      <c r="AKC73" s="87"/>
      <c r="AKD73" s="87"/>
      <c r="AKE73" s="87"/>
      <c r="AKF73" s="87"/>
      <c r="AKG73" s="87"/>
      <c r="AKH73" s="87"/>
      <c r="AKI73" s="87"/>
      <c r="AKJ73" s="87"/>
      <c r="AKK73" s="87"/>
      <c r="AKL73" s="87"/>
      <c r="AKR73" s="87"/>
      <c r="AKS73" s="87"/>
      <c r="AKT73" s="87"/>
      <c r="AKU73" s="87"/>
      <c r="AKV73" s="87"/>
      <c r="AKW73" s="87"/>
      <c r="AKX73" s="87"/>
      <c r="AKY73" s="87"/>
      <c r="AKZ73" s="87"/>
      <c r="ALA73" s="87"/>
      <c r="ALG73" s="87"/>
      <c r="ALH73" s="87"/>
      <c r="ALI73" s="87"/>
      <c r="ALJ73" s="87"/>
      <c r="ALK73" s="87"/>
      <c r="ALL73" s="87"/>
      <c r="ALM73" s="87"/>
      <c r="ALN73" s="87"/>
      <c r="ALO73" s="87"/>
      <c r="ALP73" s="87"/>
      <c r="ALV73" s="87"/>
      <c r="ALW73" s="87"/>
      <c r="ALX73" s="87"/>
      <c r="ALY73" s="87"/>
      <c r="ALZ73" s="87"/>
      <c r="AMA73" s="87"/>
      <c r="AMB73" s="87"/>
      <c r="AMC73" s="87"/>
      <c r="AMD73" s="87"/>
      <c r="AME73" s="87"/>
      <c r="AMK73" s="87"/>
      <c r="AML73" s="87"/>
      <c r="AMM73" s="87"/>
      <c r="AMN73" s="87"/>
      <c r="AMO73" s="87"/>
      <c r="AMP73" s="87"/>
      <c r="AMQ73" s="87"/>
      <c r="AMR73" s="87"/>
      <c r="AMS73" s="87"/>
      <c r="AMT73" s="87"/>
      <c r="AMZ73" s="87"/>
      <c r="ANA73" s="87"/>
      <c r="ANB73" s="87"/>
      <c r="ANC73" s="87"/>
      <c r="AND73" s="87"/>
      <c r="ANE73" s="87"/>
      <c r="ANF73" s="87"/>
      <c r="ANG73" s="87"/>
      <c r="ANH73" s="87"/>
      <c r="ANI73" s="87"/>
      <c r="ANO73" s="87"/>
      <c r="ANP73" s="87"/>
      <c r="ANQ73" s="87"/>
      <c r="ANR73" s="87"/>
      <c r="ANS73" s="87"/>
      <c r="ANT73" s="87"/>
      <c r="ANU73" s="87"/>
      <c r="ANV73" s="87"/>
      <c r="ANW73" s="87"/>
      <c r="ANX73" s="87"/>
      <c r="AOD73" s="87"/>
      <c r="AOE73" s="87"/>
      <c r="AOF73" s="87"/>
      <c r="AOG73" s="87"/>
      <c r="AOH73" s="87"/>
      <c r="AOI73" s="87"/>
      <c r="AOJ73" s="87"/>
      <c r="AOK73" s="87"/>
      <c r="AOL73" s="87"/>
      <c r="AOM73" s="87"/>
      <c r="AOS73" s="87"/>
      <c r="AOT73" s="87"/>
      <c r="AOU73" s="87"/>
      <c r="AOV73" s="87"/>
      <c r="AOW73" s="87"/>
      <c r="AOX73" s="87"/>
      <c r="AOY73" s="87"/>
      <c r="AOZ73" s="87"/>
      <c r="APA73" s="87"/>
      <c r="APB73" s="87"/>
      <c r="APH73" s="87"/>
      <c r="API73" s="87"/>
      <c r="APJ73" s="87"/>
      <c r="APK73" s="87"/>
      <c r="APL73" s="87"/>
      <c r="APM73" s="87"/>
      <c r="APN73" s="87"/>
      <c r="APO73" s="87"/>
      <c r="APP73" s="87"/>
      <c r="APQ73" s="87"/>
      <c r="APW73" s="87"/>
      <c r="APX73" s="87"/>
      <c r="APY73" s="87"/>
      <c r="APZ73" s="87"/>
      <c r="AQA73" s="87"/>
      <c r="AQB73" s="87"/>
      <c r="AQC73" s="87"/>
      <c r="AQD73" s="87"/>
      <c r="AQE73" s="87"/>
      <c r="AQF73" s="87"/>
      <c r="AQL73" s="87"/>
      <c r="AQM73" s="87"/>
      <c r="AQN73" s="87"/>
      <c r="AQO73" s="87"/>
      <c r="AQP73" s="87"/>
      <c r="AQQ73" s="87"/>
      <c r="AQR73" s="87"/>
      <c r="AQS73" s="87"/>
      <c r="AQT73" s="87"/>
      <c r="AQU73" s="87"/>
      <c r="ARA73" s="87"/>
      <c r="ARB73" s="87"/>
      <c r="ARC73" s="87"/>
      <c r="ARD73" s="87"/>
      <c r="ARE73" s="87"/>
      <c r="ARF73" s="87"/>
      <c r="ARG73" s="87"/>
      <c r="ARH73" s="87"/>
      <c r="ARI73" s="87"/>
      <c r="ARJ73" s="87"/>
      <c r="ARP73" s="87"/>
      <c r="ARQ73" s="87"/>
      <c r="ARR73" s="87"/>
      <c r="ARS73" s="87"/>
      <c r="ART73" s="87"/>
      <c r="ARU73" s="87"/>
      <c r="ARV73" s="87"/>
      <c r="ARW73" s="87"/>
      <c r="ARX73" s="87"/>
      <c r="ARY73" s="87"/>
      <c r="ASE73" s="87"/>
      <c r="ASF73" s="87"/>
      <c r="ASG73" s="87"/>
      <c r="ASH73" s="87"/>
      <c r="ASI73" s="87"/>
      <c r="ASJ73" s="87"/>
      <c r="ASK73" s="87"/>
      <c r="ASL73" s="87"/>
      <c r="ASM73" s="87"/>
      <c r="ASN73" s="87"/>
      <c r="AST73" s="87"/>
      <c r="ASU73" s="87"/>
      <c r="ASV73" s="87"/>
      <c r="ASW73" s="87"/>
      <c r="ASX73" s="87"/>
      <c r="ASY73" s="87"/>
      <c r="ASZ73" s="87"/>
      <c r="ATA73" s="87"/>
      <c r="ATB73" s="87"/>
      <c r="ATC73" s="87"/>
      <c r="ATI73" s="87"/>
      <c r="ATJ73" s="87"/>
      <c r="ATK73" s="87"/>
      <c r="ATL73" s="87"/>
      <c r="ATM73" s="87"/>
      <c r="ATN73" s="87"/>
      <c r="ATO73" s="87"/>
      <c r="ATP73" s="87"/>
      <c r="ATQ73" s="87"/>
      <c r="ATR73" s="87"/>
      <c r="ATX73" s="87"/>
      <c r="ATY73" s="87"/>
      <c r="ATZ73" s="87"/>
      <c r="AUA73" s="87"/>
      <c r="AUB73" s="87"/>
      <c r="AUC73" s="87"/>
      <c r="AUD73" s="87"/>
      <c r="AUE73" s="87"/>
      <c r="AUF73" s="87"/>
      <c r="AUG73" s="87"/>
      <c r="AUM73" s="87"/>
      <c r="AUN73" s="87"/>
      <c r="AUO73" s="87"/>
      <c r="AUP73" s="87"/>
      <c r="AUQ73" s="87"/>
      <c r="AUR73" s="87"/>
      <c r="AUS73" s="87"/>
      <c r="AUT73" s="87"/>
      <c r="AUU73" s="87"/>
      <c r="AUV73" s="87"/>
      <c r="AVB73" s="87"/>
      <c r="AVC73" s="87"/>
      <c r="AVD73" s="87"/>
      <c r="AVE73" s="87"/>
      <c r="AVF73" s="87"/>
      <c r="AVG73" s="87"/>
      <c r="AVH73" s="87"/>
      <c r="AVI73" s="87"/>
      <c r="AVJ73" s="87"/>
      <c r="AVK73" s="87"/>
      <c r="AVQ73" s="87"/>
      <c r="AVR73" s="87"/>
      <c r="AVS73" s="87"/>
      <c r="AVT73" s="87"/>
      <c r="AVU73" s="87"/>
      <c r="AVV73" s="87"/>
      <c r="AVW73" s="87"/>
      <c r="AVX73" s="87"/>
      <c r="AVY73" s="87"/>
      <c r="AVZ73" s="87"/>
      <c r="AWF73" s="87"/>
      <c r="AWG73" s="87"/>
      <c r="AWH73" s="87"/>
      <c r="AWI73" s="87"/>
      <c r="AWJ73" s="87"/>
      <c r="AWK73" s="87"/>
      <c r="AWL73" s="87"/>
      <c r="AWM73" s="87"/>
      <c r="AWN73" s="87"/>
      <c r="AWO73" s="87"/>
      <c r="AWU73" s="87"/>
      <c r="AWV73" s="87"/>
      <c r="AWW73" s="87"/>
      <c r="AWX73" s="87"/>
      <c r="AWY73" s="87"/>
      <c r="AWZ73" s="87"/>
      <c r="AXA73" s="87"/>
      <c r="AXB73" s="87"/>
      <c r="AXC73" s="87"/>
      <c r="AXD73" s="87"/>
      <c r="AXJ73" s="87"/>
      <c r="AXK73" s="87"/>
      <c r="AXL73" s="87"/>
      <c r="AXM73" s="87"/>
      <c r="AXN73" s="87"/>
      <c r="AXO73" s="87"/>
      <c r="AXP73" s="87"/>
      <c r="AXQ73" s="87"/>
      <c r="AXR73" s="87"/>
      <c r="AXS73" s="87"/>
      <c r="AXY73" s="87"/>
      <c r="AXZ73" s="87"/>
      <c r="AYA73" s="87"/>
      <c r="AYB73" s="87"/>
      <c r="AYC73" s="87"/>
      <c r="AYD73" s="87"/>
      <c r="AYE73" s="87"/>
      <c r="AYF73" s="87"/>
      <c r="AYG73" s="87"/>
      <c r="AYH73" s="87"/>
      <c r="AYN73" s="87"/>
      <c r="AYO73" s="87"/>
      <c r="AYP73" s="87"/>
      <c r="AYQ73" s="87"/>
      <c r="AYR73" s="87"/>
      <c r="AYS73" s="87"/>
      <c r="AYT73" s="87"/>
      <c r="AYU73" s="87"/>
      <c r="AYV73" s="87"/>
      <c r="AYW73" s="87"/>
      <c r="AZC73" s="87"/>
      <c r="AZD73" s="87"/>
      <c r="AZE73" s="87"/>
      <c r="AZF73" s="87"/>
      <c r="AZG73" s="87"/>
      <c r="AZH73" s="87"/>
      <c r="AZI73" s="87"/>
      <c r="AZJ73" s="87"/>
      <c r="AZK73" s="87"/>
      <c r="AZL73" s="87"/>
      <c r="AZR73" s="87"/>
      <c r="AZS73" s="87"/>
      <c r="AZT73" s="87"/>
      <c r="AZU73" s="87"/>
      <c r="AZV73" s="87"/>
      <c r="AZW73" s="87"/>
      <c r="AZX73" s="87"/>
      <c r="AZY73" s="87"/>
      <c r="AZZ73" s="87"/>
      <c r="BAA73" s="87"/>
      <c r="BAG73" s="87"/>
      <c r="BAH73" s="87"/>
      <c r="BAI73" s="87"/>
      <c r="BAJ73" s="87"/>
      <c r="BAK73" s="87"/>
      <c r="BAL73" s="87"/>
      <c r="BAM73" s="87"/>
      <c r="BAN73" s="87"/>
      <c r="BAO73" s="87"/>
      <c r="BAP73" s="87"/>
      <c r="BAV73" s="87"/>
      <c r="BAW73" s="87"/>
      <c r="BAX73" s="87"/>
      <c r="BAY73" s="87"/>
      <c r="BAZ73" s="87"/>
      <c r="BBA73" s="87"/>
      <c r="BBB73" s="87"/>
      <c r="BBC73" s="87"/>
      <c r="BBD73" s="87"/>
      <c r="BBE73" s="87"/>
      <c r="BBK73" s="87"/>
      <c r="BBL73" s="87"/>
      <c r="BBM73" s="87"/>
      <c r="BBN73" s="87"/>
      <c r="BBO73" s="87"/>
      <c r="BBP73" s="87"/>
      <c r="BBQ73" s="87"/>
      <c r="BBR73" s="87"/>
      <c r="BBS73" s="87"/>
      <c r="BBT73" s="87"/>
      <c r="BBZ73" s="87"/>
      <c r="BCA73" s="87"/>
      <c r="BCB73" s="87"/>
      <c r="BCC73" s="87"/>
      <c r="BCD73" s="87"/>
      <c r="BCE73" s="87"/>
      <c r="BCF73" s="87"/>
      <c r="BCG73" s="87"/>
      <c r="BCH73" s="87"/>
      <c r="BCI73" s="87"/>
      <c r="BCO73" s="87"/>
      <c r="BCP73" s="87"/>
      <c r="BCQ73" s="87"/>
      <c r="BCR73" s="87"/>
      <c r="BCS73" s="87"/>
      <c r="BCT73" s="87"/>
      <c r="BCU73" s="87"/>
      <c r="BCV73" s="87"/>
      <c r="BCW73" s="87"/>
      <c r="BCX73" s="87"/>
      <c r="BDD73" s="87"/>
      <c r="BDE73" s="87"/>
      <c r="BDF73" s="87"/>
      <c r="BDG73" s="87"/>
      <c r="BDH73" s="87"/>
      <c r="BDI73" s="87"/>
      <c r="BDJ73" s="87"/>
      <c r="BDK73" s="87"/>
      <c r="BDL73" s="87"/>
      <c r="BDM73" s="87"/>
      <c r="BDS73" s="87"/>
      <c r="BDT73" s="87"/>
      <c r="BDU73" s="87"/>
      <c r="BDV73" s="87"/>
      <c r="BDW73" s="87"/>
      <c r="BDX73" s="87"/>
      <c r="BDY73" s="87"/>
      <c r="BDZ73" s="87"/>
      <c r="BEA73" s="87"/>
      <c r="BEB73" s="87"/>
      <c r="BEH73" s="87"/>
      <c r="BEI73" s="87"/>
      <c r="BEJ73" s="87"/>
      <c r="BEK73" s="87"/>
      <c r="BEL73" s="87"/>
      <c r="BEM73" s="87"/>
      <c r="BEN73" s="87"/>
      <c r="BEO73" s="87"/>
      <c r="BEP73" s="87"/>
      <c r="BEQ73" s="87"/>
      <c r="BEW73" s="87"/>
      <c r="BEX73" s="87"/>
      <c r="BEY73" s="87"/>
      <c r="BEZ73" s="87"/>
      <c r="BFA73" s="87"/>
      <c r="BFB73" s="87"/>
      <c r="BFC73" s="87"/>
      <c r="BFD73" s="87"/>
      <c r="BFE73" s="87"/>
      <c r="BFF73" s="87"/>
      <c r="BFL73" s="87"/>
      <c r="BFM73" s="87"/>
      <c r="BFN73" s="87"/>
      <c r="BFO73" s="87"/>
      <c r="BFP73" s="87"/>
      <c r="BFQ73" s="87"/>
      <c r="BFR73" s="87"/>
      <c r="BFS73" s="87"/>
      <c r="BFT73" s="87"/>
      <c r="BFU73" s="87"/>
      <c r="BGA73" s="87"/>
      <c r="BGB73" s="87"/>
      <c r="BGC73" s="87"/>
      <c r="BGD73" s="87"/>
      <c r="BGE73" s="87"/>
      <c r="BGF73" s="87"/>
      <c r="BGG73" s="87"/>
      <c r="BGH73" s="87"/>
      <c r="BGI73" s="87"/>
      <c r="BGJ73" s="87"/>
      <c r="BGP73" s="87"/>
      <c r="BGQ73" s="87"/>
      <c r="BGR73" s="87"/>
      <c r="BGS73" s="87"/>
      <c r="BGT73" s="87"/>
      <c r="BGU73" s="87"/>
      <c r="BGV73" s="87"/>
      <c r="BGW73" s="87"/>
      <c r="BGX73" s="87"/>
      <c r="BGY73" s="87"/>
      <c r="BHE73" s="87"/>
      <c r="BHF73" s="87"/>
      <c r="BHG73" s="87"/>
      <c r="BHH73" s="87"/>
      <c r="BHI73" s="87"/>
      <c r="BHJ73" s="87"/>
      <c r="BHK73" s="87"/>
      <c r="BHL73" s="87"/>
      <c r="BHM73" s="87"/>
      <c r="BHN73" s="87"/>
      <c r="BHT73" s="87"/>
      <c r="BHU73" s="87"/>
      <c r="BHV73" s="87"/>
      <c r="BHW73" s="87"/>
      <c r="BHX73" s="87"/>
      <c r="BHY73" s="87"/>
      <c r="BHZ73" s="87"/>
      <c r="BIA73" s="87"/>
      <c r="BIB73" s="87"/>
      <c r="BIC73" s="87"/>
      <c r="BII73" s="87"/>
      <c r="BIJ73" s="87"/>
      <c r="BIK73" s="87"/>
      <c r="BIL73" s="87"/>
      <c r="BIM73" s="87"/>
      <c r="BIN73" s="87"/>
      <c r="BIO73" s="87"/>
      <c r="BIP73" s="87"/>
      <c r="BIQ73" s="87"/>
      <c r="BIR73" s="87"/>
      <c r="BIX73" s="87"/>
      <c r="BIY73" s="87"/>
      <c r="BIZ73" s="87"/>
      <c r="BJA73" s="87"/>
      <c r="BJB73" s="87"/>
      <c r="BJC73" s="87"/>
      <c r="BJD73" s="87"/>
      <c r="BJE73" s="87"/>
      <c r="BJF73" s="87"/>
      <c r="BJG73" s="87"/>
      <c r="BJM73" s="87"/>
      <c r="BJN73" s="87"/>
      <c r="BJO73" s="87"/>
      <c r="BJP73" s="87"/>
      <c r="BJQ73" s="87"/>
      <c r="BJR73" s="87"/>
      <c r="BJS73" s="87"/>
      <c r="BJT73" s="87"/>
      <c r="BJU73" s="87"/>
      <c r="BJV73" s="87"/>
      <c r="BKB73" s="87"/>
      <c r="BKC73" s="87"/>
      <c r="BKD73" s="87"/>
      <c r="BKE73" s="87"/>
      <c r="BKF73" s="87"/>
      <c r="BKG73" s="87"/>
      <c r="BKH73" s="87"/>
      <c r="BKI73" s="87"/>
      <c r="BKJ73" s="87"/>
      <c r="BKK73" s="87"/>
      <c r="BKQ73" s="87"/>
      <c r="BKR73" s="87"/>
      <c r="BKS73" s="87"/>
      <c r="BKT73" s="87"/>
      <c r="BKU73" s="87"/>
      <c r="BKV73" s="87"/>
      <c r="BKW73" s="87"/>
      <c r="BKX73" s="87"/>
      <c r="BKY73" s="87"/>
      <c r="BKZ73" s="87"/>
      <c r="BLF73" s="87"/>
      <c r="BLG73" s="87"/>
      <c r="BLH73" s="87"/>
      <c r="BLI73" s="87"/>
      <c r="BLJ73" s="87"/>
      <c r="BLK73" s="87"/>
      <c r="BLL73" s="87"/>
      <c r="BLM73" s="87"/>
      <c r="BLN73" s="87"/>
      <c r="BLO73" s="87"/>
      <c r="BLU73" s="87"/>
      <c r="BLV73" s="87"/>
      <c r="BLW73" s="87"/>
      <c r="BLX73" s="87"/>
      <c r="BLY73" s="87"/>
      <c r="BLZ73" s="87"/>
      <c r="BMA73" s="87"/>
      <c r="BMB73" s="87"/>
      <c r="BMC73" s="87"/>
      <c r="BMD73" s="87"/>
      <c r="BMJ73" s="87"/>
      <c r="BMK73" s="87"/>
      <c r="BML73" s="87"/>
      <c r="BMM73" s="87"/>
      <c r="BMN73" s="87"/>
      <c r="BMO73" s="87"/>
      <c r="BMP73" s="87"/>
      <c r="BMQ73" s="87"/>
      <c r="BMR73" s="87"/>
      <c r="BMS73" s="87"/>
      <c r="BMY73" s="87"/>
      <c r="BMZ73" s="87"/>
      <c r="BNA73" s="87"/>
      <c r="BNB73" s="87"/>
      <c r="BNC73" s="87"/>
      <c r="BND73" s="87"/>
      <c r="BNE73" s="87"/>
      <c r="BNF73" s="87"/>
      <c r="BNG73" s="87"/>
      <c r="BNH73" s="87"/>
      <c r="BNN73" s="87"/>
      <c r="BNO73" s="87"/>
      <c r="BNP73" s="87"/>
      <c r="BNQ73" s="87"/>
      <c r="BNR73" s="87"/>
      <c r="BNS73" s="87"/>
      <c r="BNT73" s="87"/>
      <c r="BNU73" s="87"/>
      <c r="BNV73" s="87"/>
      <c r="BNW73" s="87"/>
      <c r="BOC73" s="87"/>
      <c r="BOD73" s="87"/>
      <c r="BOE73" s="87"/>
      <c r="BOF73" s="87"/>
      <c r="BOG73" s="87"/>
      <c r="BOH73" s="87"/>
      <c r="BOI73" s="87"/>
      <c r="BOJ73" s="87"/>
      <c r="BOK73" s="87"/>
      <c r="BOL73" s="87"/>
      <c r="BOR73" s="87"/>
      <c r="BOS73" s="87"/>
      <c r="BOT73" s="87"/>
      <c r="BOU73" s="87"/>
      <c r="BOV73" s="87"/>
      <c r="BOW73" s="87"/>
      <c r="BOX73" s="87"/>
      <c r="BOY73" s="87"/>
      <c r="BOZ73" s="87"/>
      <c r="BPA73" s="87"/>
      <c r="BPG73" s="87"/>
      <c r="BPH73" s="87"/>
      <c r="BPI73" s="87"/>
      <c r="BPJ73" s="87"/>
      <c r="BPK73" s="87"/>
      <c r="BPL73" s="87"/>
      <c r="BPM73" s="87"/>
      <c r="BPN73" s="87"/>
      <c r="BPO73" s="87"/>
      <c r="BPP73" s="87"/>
      <c r="BPV73" s="87"/>
      <c r="BPW73" s="87"/>
      <c r="BPX73" s="87"/>
      <c r="BPY73" s="87"/>
      <c r="BPZ73" s="87"/>
      <c r="BQA73" s="87"/>
      <c r="BQB73" s="87"/>
      <c r="BQC73" s="87"/>
      <c r="BQD73" s="87"/>
      <c r="BQE73" s="87"/>
      <c r="BQK73" s="87"/>
      <c r="BQL73" s="87"/>
      <c r="BQM73" s="87"/>
      <c r="BQN73" s="87"/>
      <c r="BQO73" s="87"/>
      <c r="BQP73" s="87"/>
      <c r="BQQ73" s="87"/>
      <c r="BQR73" s="87"/>
      <c r="BQS73" s="87"/>
      <c r="BQT73" s="87"/>
      <c r="BQZ73" s="87"/>
      <c r="BRA73" s="87"/>
      <c r="BRB73" s="87"/>
      <c r="BRC73" s="87"/>
      <c r="BRD73" s="87"/>
      <c r="BRE73" s="87"/>
      <c r="BRF73" s="87"/>
      <c r="BRG73" s="87"/>
      <c r="BRH73" s="87"/>
      <c r="BRI73" s="87"/>
      <c r="BRO73" s="87"/>
      <c r="BRP73" s="87"/>
      <c r="BRQ73" s="87"/>
      <c r="BRR73" s="87"/>
      <c r="BRS73" s="87"/>
      <c r="BRT73" s="87"/>
      <c r="BRU73" s="87"/>
      <c r="BRV73" s="87"/>
      <c r="BRW73" s="87"/>
      <c r="BRX73" s="87"/>
      <c r="BSD73" s="87"/>
      <c r="BSE73" s="87"/>
      <c r="BSF73" s="87"/>
      <c r="BSG73" s="87"/>
      <c r="BSH73" s="87"/>
      <c r="BSI73" s="87"/>
      <c r="BSJ73" s="87"/>
      <c r="BSK73" s="87"/>
      <c r="BSL73" s="87"/>
      <c r="BSM73" s="87"/>
      <c r="BSS73" s="87"/>
      <c r="BST73" s="87"/>
      <c r="BSU73" s="87"/>
      <c r="BSV73" s="87"/>
      <c r="BSW73" s="87"/>
      <c r="BSX73" s="87"/>
      <c r="BSY73" s="87"/>
      <c r="BSZ73" s="87"/>
      <c r="BTA73" s="87"/>
      <c r="BTB73" s="87"/>
      <c r="BTH73" s="87"/>
      <c r="BTI73" s="87"/>
      <c r="BTJ73" s="87"/>
      <c r="BTK73" s="87"/>
      <c r="BTL73" s="87"/>
      <c r="BTM73" s="87"/>
      <c r="BTN73" s="87"/>
      <c r="BTO73" s="87"/>
      <c r="BTP73" s="87"/>
      <c r="BTQ73" s="87"/>
      <c r="BTW73" s="87"/>
      <c r="BTX73" s="87"/>
      <c r="BTY73" s="87"/>
      <c r="BTZ73" s="87"/>
      <c r="BUA73" s="87"/>
      <c r="BUB73" s="87"/>
      <c r="BUC73" s="87"/>
      <c r="BUD73" s="87"/>
      <c r="BUE73" s="87"/>
      <c r="BUF73" s="87"/>
      <c r="BUL73" s="87"/>
      <c r="BUM73" s="87"/>
      <c r="BUN73" s="87"/>
      <c r="BUO73" s="87"/>
      <c r="BUP73" s="87"/>
      <c r="BUQ73" s="87"/>
      <c r="BUR73" s="87"/>
      <c r="BUS73" s="87"/>
      <c r="BUT73" s="87"/>
      <c r="BUU73" s="87"/>
      <c r="BVA73" s="87"/>
      <c r="BVB73" s="87"/>
      <c r="BVC73" s="87"/>
      <c r="BVD73" s="87"/>
      <c r="BVE73" s="87"/>
      <c r="BVF73" s="87"/>
      <c r="BVG73" s="87"/>
      <c r="BVH73" s="87"/>
      <c r="BVI73" s="87"/>
      <c r="BVJ73" s="87"/>
      <c r="BVP73" s="87"/>
      <c r="BVQ73" s="87"/>
      <c r="BVR73" s="87"/>
      <c r="BVS73" s="87"/>
      <c r="BVT73" s="87"/>
      <c r="BVU73" s="87"/>
      <c r="BVV73" s="87"/>
      <c r="BVW73" s="87"/>
      <c r="BVX73" s="87"/>
      <c r="BVY73" s="87"/>
      <c r="BWE73" s="87"/>
      <c r="BWF73" s="87"/>
      <c r="BWG73" s="87"/>
      <c r="BWH73" s="87"/>
      <c r="BWI73" s="87"/>
      <c r="BWJ73" s="87"/>
      <c r="BWK73" s="87"/>
      <c r="BWL73" s="87"/>
      <c r="BWM73" s="87"/>
      <c r="BWN73" s="87"/>
      <c r="BWT73" s="87"/>
      <c r="BWU73" s="87"/>
      <c r="BWV73" s="87"/>
      <c r="BWW73" s="87"/>
      <c r="BWX73" s="87"/>
      <c r="BWY73" s="87"/>
      <c r="BWZ73" s="87"/>
      <c r="BXA73" s="87"/>
      <c r="BXB73" s="87"/>
      <c r="BXC73" s="87"/>
      <c r="BXI73" s="87"/>
      <c r="BXJ73" s="87"/>
      <c r="BXK73" s="87"/>
      <c r="BXL73" s="87"/>
      <c r="BXM73" s="87"/>
      <c r="BXN73" s="87"/>
      <c r="BXO73" s="87"/>
      <c r="BXP73" s="87"/>
      <c r="BXQ73" s="87"/>
      <c r="BXR73" s="87"/>
      <c r="BXX73" s="87"/>
      <c r="BXY73" s="87"/>
      <c r="BXZ73" s="87"/>
      <c r="BYA73" s="87"/>
      <c r="BYB73" s="87"/>
      <c r="BYC73" s="87"/>
      <c r="BYD73" s="87"/>
      <c r="BYE73" s="87"/>
      <c r="BYF73" s="87"/>
      <c r="BYG73" s="87"/>
      <c r="BYM73" s="87"/>
      <c r="BYN73" s="87"/>
      <c r="BYO73" s="87"/>
      <c r="BYP73" s="87"/>
      <c r="BYQ73" s="87"/>
      <c r="BYR73" s="87"/>
      <c r="BYS73" s="87"/>
      <c r="BYT73" s="87"/>
      <c r="BYU73" s="87"/>
      <c r="BYV73" s="87"/>
      <c r="BZB73" s="87"/>
      <c r="BZC73" s="87"/>
      <c r="BZD73" s="87"/>
      <c r="BZE73" s="87"/>
      <c r="BZF73" s="87"/>
      <c r="BZG73" s="87"/>
      <c r="BZH73" s="87"/>
      <c r="BZI73" s="87"/>
      <c r="BZJ73" s="87"/>
      <c r="BZK73" s="87"/>
      <c r="BZQ73" s="87"/>
      <c r="BZR73" s="87"/>
      <c r="BZS73" s="87"/>
      <c r="BZT73" s="87"/>
      <c r="BZU73" s="87"/>
      <c r="BZV73" s="87"/>
      <c r="BZW73" s="87"/>
      <c r="BZX73" s="87"/>
      <c r="BZY73" s="87"/>
      <c r="BZZ73" s="87"/>
      <c r="CAF73" s="87"/>
      <c r="CAG73" s="87"/>
      <c r="CAH73" s="87"/>
      <c r="CAI73" s="87"/>
      <c r="CAJ73" s="87"/>
      <c r="CAK73" s="87"/>
      <c r="CAL73" s="87"/>
      <c r="CAM73" s="87"/>
      <c r="CAN73" s="87"/>
      <c r="CAO73" s="87"/>
      <c r="CAU73" s="87"/>
      <c r="CAV73" s="87"/>
      <c r="CAW73" s="87"/>
      <c r="CAX73" s="87"/>
      <c r="CAY73" s="87"/>
      <c r="CAZ73" s="87"/>
      <c r="CBA73" s="87"/>
      <c r="CBB73" s="87"/>
      <c r="CBC73" s="87"/>
      <c r="CBD73" s="87"/>
      <c r="CBJ73" s="87"/>
      <c r="CBK73" s="87"/>
      <c r="CBL73" s="87"/>
      <c r="CBM73" s="87"/>
      <c r="CBN73" s="87"/>
      <c r="CBO73" s="87"/>
      <c r="CBP73" s="87"/>
      <c r="CBQ73" s="87"/>
      <c r="CBR73" s="87"/>
      <c r="CBS73" s="87"/>
      <c r="CBY73" s="87"/>
      <c r="CBZ73" s="87"/>
      <c r="CCA73" s="87"/>
      <c r="CCB73" s="87"/>
      <c r="CCC73" s="87"/>
      <c r="CCD73" s="87"/>
      <c r="CCE73" s="87"/>
      <c r="CCF73" s="87"/>
      <c r="CCG73" s="87"/>
      <c r="CCH73" s="87"/>
      <c r="CCN73" s="87"/>
      <c r="CCO73" s="87"/>
      <c r="CCP73" s="87"/>
      <c r="CCQ73" s="87"/>
      <c r="CCR73" s="87"/>
      <c r="CCS73" s="87"/>
      <c r="CCT73" s="87"/>
      <c r="CCU73" s="87"/>
      <c r="CCV73" s="87"/>
      <c r="CCW73" s="87"/>
      <c r="CDC73" s="87"/>
      <c r="CDD73" s="87"/>
      <c r="CDE73" s="87"/>
      <c r="CDF73" s="87"/>
      <c r="CDG73" s="87"/>
      <c r="CDH73" s="87"/>
      <c r="CDI73" s="87"/>
      <c r="CDJ73" s="87"/>
      <c r="CDK73" s="87"/>
      <c r="CDL73" s="87"/>
      <c r="CDR73" s="87"/>
      <c r="CDS73" s="87"/>
      <c r="CDT73" s="87"/>
      <c r="CDU73" s="87"/>
      <c r="CDV73" s="87"/>
      <c r="CDW73" s="87"/>
      <c r="CDX73" s="87"/>
      <c r="CDY73" s="87"/>
      <c r="CDZ73" s="87"/>
      <c r="CEA73" s="87"/>
      <c r="CEG73" s="87"/>
      <c r="CEH73" s="87"/>
      <c r="CEI73" s="87"/>
      <c r="CEJ73" s="87"/>
      <c r="CEK73" s="87"/>
      <c r="CEL73" s="87"/>
      <c r="CEM73" s="87"/>
      <c r="CEN73" s="87"/>
      <c r="CEO73" s="87"/>
      <c r="CEP73" s="87"/>
      <c r="CEV73" s="87"/>
      <c r="CEW73" s="87"/>
      <c r="CEX73" s="87"/>
      <c r="CEY73" s="87"/>
      <c r="CEZ73" s="87"/>
      <c r="CFA73" s="87"/>
      <c r="CFB73" s="87"/>
      <c r="CFC73" s="87"/>
      <c r="CFD73" s="87"/>
      <c r="CFE73" s="87"/>
      <c r="CFK73" s="87"/>
      <c r="CFL73" s="87"/>
      <c r="CFM73" s="87"/>
      <c r="CFN73" s="87"/>
      <c r="CFO73" s="87"/>
      <c r="CFP73" s="87"/>
      <c r="CFQ73" s="87"/>
      <c r="CFR73" s="87"/>
      <c r="CFS73" s="87"/>
      <c r="CFT73" s="87"/>
      <c r="CFZ73" s="87"/>
      <c r="CGA73" s="87"/>
      <c r="CGB73" s="87"/>
      <c r="CGC73" s="87"/>
      <c r="CGD73" s="87"/>
      <c r="CGE73" s="87"/>
      <c r="CGF73" s="87"/>
      <c r="CGG73" s="87"/>
      <c r="CGH73" s="87"/>
      <c r="CGI73" s="87"/>
      <c r="CGO73" s="87"/>
      <c r="CGP73" s="87"/>
      <c r="CGQ73" s="87"/>
      <c r="CGR73" s="87"/>
      <c r="CGS73" s="87"/>
      <c r="CGT73" s="87"/>
      <c r="CGU73" s="87"/>
      <c r="CGV73" s="87"/>
      <c r="CGW73" s="87"/>
      <c r="CGX73" s="87"/>
      <c r="CHD73" s="87"/>
      <c r="CHE73" s="87"/>
      <c r="CHF73" s="87"/>
      <c r="CHG73" s="87"/>
      <c r="CHH73" s="87"/>
      <c r="CHI73" s="87"/>
      <c r="CHJ73" s="87"/>
      <c r="CHK73" s="87"/>
      <c r="CHL73" s="87"/>
      <c r="CHM73" s="87"/>
      <c r="CHS73" s="87"/>
      <c r="CHT73" s="87"/>
      <c r="CHU73" s="87"/>
      <c r="CHV73" s="87"/>
      <c r="CHW73" s="87"/>
      <c r="CHX73" s="87"/>
      <c r="CHY73" s="87"/>
      <c r="CHZ73" s="87"/>
      <c r="CIA73" s="87"/>
      <c r="CIB73" s="87"/>
      <c r="CIH73" s="87"/>
      <c r="CII73" s="87"/>
      <c r="CIJ73" s="87"/>
      <c r="CIK73" s="87"/>
      <c r="CIL73" s="87"/>
      <c r="CIM73" s="87"/>
      <c r="CIN73" s="87"/>
      <c r="CIO73" s="87"/>
      <c r="CIP73" s="87"/>
      <c r="CIQ73" s="87"/>
      <c r="CIW73" s="87"/>
      <c r="CIX73" s="87"/>
      <c r="CIY73" s="87"/>
      <c r="CIZ73" s="87"/>
      <c r="CJA73" s="87"/>
      <c r="CJB73" s="87"/>
      <c r="CJC73" s="87"/>
      <c r="CJD73" s="87"/>
      <c r="CJE73" s="87"/>
      <c r="CJF73" s="87"/>
      <c r="CJL73" s="87"/>
      <c r="CJM73" s="87"/>
      <c r="CJN73" s="87"/>
      <c r="CJO73" s="87"/>
      <c r="CJP73" s="87"/>
      <c r="CJQ73" s="87"/>
      <c r="CJR73" s="87"/>
      <c r="CJS73" s="87"/>
      <c r="CJT73" s="87"/>
      <c r="CJU73" s="87"/>
      <c r="CKA73" s="87"/>
      <c r="CKB73" s="87"/>
      <c r="CKC73" s="87"/>
      <c r="CKD73" s="87"/>
      <c r="CKE73" s="87"/>
      <c r="CKF73" s="87"/>
      <c r="CKG73" s="87"/>
      <c r="CKH73" s="87"/>
      <c r="CKI73" s="87"/>
      <c r="CKJ73" s="87"/>
      <c r="CKP73" s="87"/>
      <c r="CKQ73" s="87"/>
      <c r="CKR73" s="87"/>
      <c r="CKS73" s="87"/>
      <c r="CKT73" s="87"/>
      <c r="CKU73" s="87"/>
      <c r="CKV73" s="87"/>
      <c r="CKW73" s="87"/>
      <c r="CKX73" s="87"/>
      <c r="CKY73" s="87"/>
      <c r="CLE73" s="87"/>
      <c r="CLF73" s="87"/>
      <c r="CLG73" s="87"/>
      <c r="CLH73" s="87"/>
      <c r="CLI73" s="87"/>
      <c r="CLJ73" s="87"/>
      <c r="CLK73" s="87"/>
      <c r="CLL73" s="87"/>
      <c r="CLM73" s="87"/>
      <c r="CLN73" s="87"/>
      <c r="CLT73" s="87"/>
      <c r="CLU73" s="87"/>
      <c r="CLV73" s="87"/>
      <c r="CLW73" s="87"/>
      <c r="CLX73" s="87"/>
      <c r="CLY73" s="87"/>
      <c r="CLZ73" s="87"/>
      <c r="CMA73" s="87"/>
      <c r="CMB73" s="87"/>
      <c r="CMC73" s="87"/>
      <c r="CMI73" s="87"/>
      <c r="CMJ73" s="87"/>
      <c r="CMK73" s="87"/>
      <c r="CML73" s="87"/>
      <c r="CMM73" s="87"/>
      <c r="CMN73" s="87"/>
      <c r="CMO73" s="87"/>
      <c r="CMP73" s="87"/>
      <c r="CMQ73" s="87"/>
      <c r="CMR73" s="87"/>
      <c r="CMX73" s="87"/>
      <c r="CMY73" s="87"/>
      <c r="CMZ73" s="87"/>
      <c r="CNA73" s="87"/>
      <c r="CNB73" s="87"/>
      <c r="CNC73" s="87"/>
      <c r="CND73" s="87"/>
      <c r="CNE73" s="87"/>
      <c r="CNF73" s="87"/>
      <c r="CNG73" s="87"/>
      <c r="CNM73" s="87"/>
      <c r="CNN73" s="87"/>
      <c r="CNO73" s="87"/>
      <c r="CNP73" s="87"/>
      <c r="CNQ73" s="87"/>
      <c r="CNR73" s="87"/>
      <c r="CNS73" s="87"/>
      <c r="CNT73" s="87"/>
      <c r="CNU73" s="87"/>
      <c r="CNV73" s="87"/>
      <c r="COB73" s="87"/>
      <c r="COC73" s="87"/>
      <c r="COD73" s="87"/>
      <c r="COE73" s="87"/>
      <c r="COF73" s="87"/>
      <c r="COG73" s="87"/>
      <c r="COH73" s="87"/>
      <c r="COI73" s="87"/>
      <c r="COJ73" s="87"/>
      <c r="COK73" s="87"/>
      <c r="COQ73" s="87"/>
      <c r="COR73" s="87"/>
      <c r="COS73" s="87"/>
      <c r="COT73" s="87"/>
      <c r="COU73" s="87"/>
      <c r="COV73" s="87"/>
      <c r="COW73" s="87"/>
      <c r="COX73" s="87"/>
      <c r="COY73" s="87"/>
      <c r="COZ73" s="87"/>
      <c r="CPF73" s="87"/>
      <c r="CPG73" s="87"/>
      <c r="CPH73" s="87"/>
      <c r="CPI73" s="87"/>
      <c r="CPJ73" s="87"/>
      <c r="CPK73" s="87"/>
      <c r="CPL73" s="87"/>
      <c r="CPM73" s="87"/>
      <c r="CPN73" s="87"/>
      <c r="CPO73" s="87"/>
      <c r="CPU73" s="87"/>
      <c r="CPV73" s="87"/>
      <c r="CPW73" s="87"/>
      <c r="CPX73" s="87"/>
      <c r="CPY73" s="87"/>
      <c r="CPZ73" s="87"/>
      <c r="CQA73" s="87"/>
      <c r="CQB73" s="87"/>
      <c r="CQC73" s="87"/>
      <c r="CQD73" s="87"/>
      <c r="CQJ73" s="87"/>
      <c r="CQK73" s="87"/>
      <c r="CQL73" s="87"/>
      <c r="CQM73" s="87"/>
      <c r="CQN73" s="87"/>
      <c r="CQO73" s="87"/>
      <c r="CQP73" s="87"/>
      <c r="CQQ73" s="87"/>
      <c r="CQR73" s="87"/>
      <c r="CQS73" s="87"/>
      <c r="CQY73" s="87"/>
      <c r="CQZ73" s="87"/>
      <c r="CRA73" s="87"/>
      <c r="CRB73" s="87"/>
      <c r="CRC73" s="87"/>
      <c r="CRD73" s="87"/>
      <c r="CRE73" s="87"/>
      <c r="CRF73" s="87"/>
      <c r="CRG73" s="87"/>
      <c r="CRH73" s="87"/>
      <c r="CRN73" s="87"/>
      <c r="CRO73" s="87"/>
      <c r="CRP73" s="87"/>
      <c r="CRQ73" s="87"/>
      <c r="CRR73" s="87"/>
      <c r="CRS73" s="87"/>
      <c r="CRT73" s="87"/>
      <c r="CRU73" s="87"/>
      <c r="CRV73" s="87"/>
      <c r="CRW73" s="87"/>
      <c r="CSC73" s="87"/>
      <c r="CSD73" s="87"/>
      <c r="CSE73" s="87"/>
      <c r="CSF73" s="87"/>
      <c r="CSG73" s="87"/>
      <c r="CSH73" s="87"/>
      <c r="CSI73" s="87"/>
      <c r="CSJ73" s="87"/>
      <c r="CSK73" s="87"/>
      <c r="CSL73" s="87"/>
      <c r="CSR73" s="87"/>
      <c r="CSS73" s="87"/>
      <c r="CST73" s="87"/>
      <c r="CSU73" s="87"/>
      <c r="CSV73" s="87"/>
      <c r="CSW73" s="87"/>
      <c r="CSX73" s="87"/>
      <c r="CSY73" s="87"/>
      <c r="CSZ73" s="87"/>
      <c r="CTA73" s="87"/>
      <c r="CTG73" s="87"/>
      <c r="CTH73" s="87"/>
      <c r="CTI73" s="87"/>
      <c r="CTJ73" s="87"/>
      <c r="CTK73" s="87"/>
      <c r="CTL73" s="87"/>
      <c r="CTM73" s="87"/>
      <c r="CTN73" s="87"/>
      <c r="CTO73" s="87"/>
      <c r="CTP73" s="87"/>
      <c r="CTV73" s="87"/>
      <c r="CTW73" s="87"/>
      <c r="CTX73" s="87"/>
      <c r="CTY73" s="87"/>
      <c r="CTZ73" s="87"/>
      <c r="CUA73" s="87"/>
      <c r="CUB73" s="87"/>
      <c r="CUC73" s="87"/>
      <c r="CUD73" s="87"/>
      <c r="CUE73" s="87"/>
      <c r="CUK73" s="87"/>
      <c r="CUL73" s="87"/>
      <c r="CUM73" s="87"/>
      <c r="CUN73" s="87"/>
      <c r="CUO73" s="87"/>
      <c r="CUP73" s="87"/>
      <c r="CUQ73" s="87"/>
      <c r="CUR73" s="87"/>
      <c r="CUS73" s="87"/>
      <c r="CUT73" s="87"/>
      <c r="CUZ73" s="87"/>
      <c r="CVA73" s="87"/>
      <c r="CVB73" s="87"/>
      <c r="CVC73" s="87"/>
      <c r="CVD73" s="87"/>
      <c r="CVE73" s="87"/>
      <c r="CVF73" s="87"/>
      <c r="CVG73" s="87"/>
      <c r="CVH73" s="87"/>
      <c r="CVI73" s="87"/>
      <c r="CVO73" s="87"/>
      <c r="CVP73" s="87"/>
      <c r="CVQ73" s="87"/>
      <c r="CVR73" s="87"/>
      <c r="CVS73" s="87"/>
      <c r="CVT73" s="87"/>
      <c r="CVU73" s="87"/>
      <c r="CVV73" s="87"/>
      <c r="CVW73" s="87"/>
      <c r="CVX73" s="87"/>
      <c r="CWD73" s="87"/>
      <c r="CWE73" s="87"/>
      <c r="CWF73" s="87"/>
      <c r="CWG73" s="87"/>
      <c r="CWH73" s="87"/>
      <c r="CWI73" s="87"/>
      <c r="CWJ73" s="87"/>
      <c r="CWK73" s="87"/>
      <c r="CWL73" s="87"/>
      <c r="CWM73" s="87"/>
      <c r="CWS73" s="87"/>
      <c r="CWT73" s="87"/>
      <c r="CWU73" s="87"/>
      <c r="CWV73" s="87"/>
      <c r="CWW73" s="87"/>
      <c r="CWX73" s="87"/>
      <c r="CWY73" s="87"/>
      <c r="CWZ73" s="87"/>
      <c r="CXA73" s="87"/>
      <c r="CXB73" s="87"/>
      <c r="CXH73" s="87"/>
      <c r="CXI73" s="87"/>
      <c r="CXJ73" s="87"/>
      <c r="CXK73" s="87"/>
      <c r="CXL73" s="87"/>
      <c r="CXM73" s="87"/>
      <c r="CXN73" s="87"/>
      <c r="CXO73" s="87"/>
      <c r="CXP73" s="87"/>
      <c r="CXQ73" s="87"/>
      <c r="CXW73" s="87"/>
      <c r="CXX73" s="87"/>
      <c r="CXY73" s="87"/>
      <c r="CXZ73" s="87"/>
      <c r="CYA73" s="87"/>
      <c r="CYB73" s="87"/>
      <c r="CYC73" s="87"/>
      <c r="CYD73" s="87"/>
      <c r="CYE73" s="87"/>
      <c r="CYF73" s="87"/>
      <c r="CYL73" s="87"/>
      <c r="CYM73" s="87"/>
      <c r="CYN73" s="87"/>
      <c r="CYO73" s="87"/>
      <c r="CYP73" s="87"/>
      <c r="CYQ73" s="87"/>
      <c r="CYR73" s="87"/>
      <c r="CYS73" s="87"/>
      <c r="CYT73" s="87"/>
      <c r="CYU73" s="87"/>
      <c r="CZA73" s="87"/>
      <c r="CZB73" s="87"/>
      <c r="CZC73" s="87"/>
      <c r="CZD73" s="87"/>
      <c r="CZE73" s="87"/>
      <c r="CZF73" s="87"/>
      <c r="CZG73" s="87"/>
      <c r="CZH73" s="87"/>
      <c r="CZI73" s="87"/>
      <c r="CZJ73" s="87"/>
      <c r="CZP73" s="87"/>
      <c r="CZQ73" s="87"/>
      <c r="CZR73" s="87"/>
      <c r="CZS73" s="87"/>
      <c r="CZT73" s="87"/>
      <c r="CZU73" s="87"/>
      <c r="CZV73" s="87"/>
      <c r="CZW73" s="87"/>
      <c r="CZX73" s="87"/>
      <c r="CZY73" s="87"/>
      <c r="DAE73" s="87"/>
      <c r="DAF73" s="87"/>
      <c r="DAG73" s="87"/>
      <c r="DAH73" s="87"/>
      <c r="DAI73" s="87"/>
      <c r="DAJ73" s="87"/>
      <c r="DAK73" s="87"/>
      <c r="DAL73" s="87"/>
      <c r="DAM73" s="87"/>
      <c r="DAN73" s="87"/>
      <c r="DAT73" s="87"/>
      <c r="DAU73" s="87"/>
      <c r="DAV73" s="87"/>
      <c r="DAW73" s="87"/>
      <c r="DAX73" s="87"/>
      <c r="DAY73" s="87"/>
      <c r="DAZ73" s="87"/>
      <c r="DBA73" s="87"/>
      <c r="DBB73" s="87"/>
      <c r="DBC73" s="87"/>
      <c r="DBI73" s="87"/>
      <c r="DBJ73" s="87"/>
      <c r="DBK73" s="87"/>
      <c r="DBL73" s="87"/>
      <c r="DBM73" s="87"/>
      <c r="DBN73" s="87"/>
      <c r="DBO73" s="87"/>
      <c r="DBP73" s="87"/>
      <c r="DBQ73" s="87"/>
      <c r="DBR73" s="87"/>
      <c r="DBX73" s="87"/>
      <c r="DBY73" s="87"/>
      <c r="DBZ73" s="87"/>
      <c r="DCA73" s="87"/>
      <c r="DCB73" s="87"/>
      <c r="DCC73" s="87"/>
      <c r="DCD73" s="87"/>
      <c r="DCE73" s="87"/>
      <c r="DCF73" s="87"/>
      <c r="DCG73" s="87"/>
      <c r="DCM73" s="87"/>
      <c r="DCN73" s="87"/>
      <c r="DCO73" s="87"/>
      <c r="DCP73" s="87"/>
      <c r="DCQ73" s="87"/>
      <c r="DCR73" s="87"/>
      <c r="DCS73" s="87"/>
      <c r="DCT73" s="87"/>
      <c r="DCU73" s="87"/>
      <c r="DCV73" s="87"/>
      <c r="DDB73" s="87"/>
      <c r="DDC73" s="87"/>
      <c r="DDD73" s="87"/>
      <c r="DDE73" s="87"/>
      <c r="DDF73" s="87"/>
      <c r="DDG73" s="87"/>
      <c r="DDH73" s="87"/>
      <c r="DDI73" s="87"/>
      <c r="DDJ73" s="87"/>
      <c r="DDK73" s="87"/>
      <c r="DDQ73" s="87"/>
      <c r="DDR73" s="87"/>
      <c r="DDS73" s="87"/>
      <c r="DDT73" s="87"/>
      <c r="DDU73" s="87"/>
      <c r="DDV73" s="87"/>
      <c r="DDW73" s="87"/>
      <c r="DDX73" s="87"/>
      <c r="DDY73" s="87"/>
      <c r="DDZ73" s="87"/>
      <c r="DEF73" s="87"/>
      <c r="DEG73" s="87"/>
      <c r="DEH73" s="87"/>
      <c r="DEI73" s="87"/>
      <c r="DEJ73" s="87"/>
      <c r="DEK73" s="87"/>
      <c r="DEL73" s="87"/>
      <c r="DEM73" s="87"/>
      <c r="DEN73" s="87"/>
      <c r="DEO73" s="87"/>
      <c r="DEU73" s="87"/>
      <c r="DEV73" s="87"/>
      <c r="DEW73" s="87"/>
      <c r="DEX73" s="87"/>
      <c r="DEY73" s="87"/>
      <c r="DEZ73" s="87"/>
      <c r="DFA73" s="87"/>
      <c r="DFB73" s="87"/>
      <c r="DFC73" s="87"/>
      <c r="DFD73" s="87"/>
      <c r="DFJ73" s="87"/>
      <c r="DFK73" s="87"/>
      <c r="DFL73" s="87"/>
      <c r="DFM73" s="87"/>
      <c r="DFN73" s="87"/>
      <c r="DFO73" s="87"/>
      <c r="DFP73" s="87"/>
      <c r="DFQ73" s="87"/>
      <c r="DFR73" s="87"/>
      <c r="DFS73" s="87"/>
      <c r="DFY73" s="87"/>
      <c r="DFZ73" s="87"/>
      <c r="DGA73" s="87"/>
      <c r="DGB73" s="87"/>
      <c r="DGC73" s="87"/>
      <c r="DGD73" s="87"/>
      <c r="DGE73" s="87"/>
      <c r="DGF73" s="87"/>
      <c r="DGG73" s="87"/>
      <c r="DGH73" s="87"/>
      <c r="DGN73" s="87"/>
      <c r="DGO73" s="87"/>
      <c r="DGP73" s="87"/>
      <c r="DGQ73" s="87"/>
      <c r="DGR73" s="87"/>
      <c r="DGS73" s="87"/>
      <c r="DGT73" s="87"/>
      <c r="DGU73" s="87"/>
      <c r="DGV73" s="87"/>
      <c r="DGW73" s="87"/>
      <c r="DHC73" s="87"/>
      <c r="DHD73" s="87"/>
      <c r="DHE73" s="87"/>
      <c r="DHF73" s="87"/>
      <c r="DHG73" s="87"/>
      <c r="DHH73" s="87"/>
      <c r="DHI73" s="87"/>
      <c r="DHJ73" s="87"/>
      <c r="DHK73" s="87"/>
      <c r="DHL73" s="87"/>
      <c r="DHR73" s="87"/>
      <c r="DHS73" s="87"/>
      <c r="DHT73" s="87"/>
      <c r="DHU73" s="87"/>
      <c r="DHV73" s="87"/>
      <c r="DHW73" s="87"/>
      <c r="DHX73" s="87"/>
      <c r="DHY73" s="87"/>
      <c r="DHZ73" s="87"/>
      <c r="DIA73" s="87"/>
      <c r="DIG73" s="87"/>
      <c r="DIH73" s="87"/>
      <c r="DII73" s="87"/>
      <c r="DIJ73" s="87"/>
      <c r="DIK73" s="87"/>
      <c r="DIL73" s="87"/>
      <c r="DIM73" s="87"/>
      <c r="DIN73" s="87"/>
      <c r="DIO73" s="87"/>
      <c r="DIP73" s="87"/>
      <c r="DIV73" s="87"/>
      <c r="DIW73" s="87"/>
      <c r="DIX73" s="87"/>
      <c r="DIY73" s="87"/>
      <c r="DIZ73" s="87"/>
      <c r="DJA73" s="87"/>
      <c r="DJB73" s="87"/>
      <c r="DJC73" s="87"/>
      <c r="DJD73" s="87"/>
      <c r="DJE73" s="87"/>
      <c r="DJK73" s="87"/>
      <c r="DJL73" s="87"/>
      <c r="DJM73" s="87"/>
      <c r="DJN73" s="87"/>
      <c r="DJO73" s="87"/>
      <c r="DJP73" s="87"/>
      <c r="DJQ73" s="87"/>
      <c r="DJR73" s="87"/>
      <c r="DJS73" s="87"/>
      <c r="DJT73" s="87"/>
      <c r="DJZ73" s="87"/>
      <c r="DKA73" s="87"/>
      <c r="DKB73" s="87"/>
      <c r="DKC73" s="87"/>
      <c r="DKD73" s="87"/>
      <c r="DKE73" s="87"/>
      <c r="DKF73" s="87"/>
      <c r="DKG73" s="87"/>
      <c r="DKH73" s="87"/>
      <c r="DKI73" s="87"/>
      <c r="DKO73" s="87"/>
      <c r="DKP73" s="87"/>
      <c r="DKQ73" s="87"/>
      <c r="DKR73" s="87"/>
      <c r="DKS73" s="87"/>
      <c r="DKT73" s="87"/>
      <c r="DKU73" s="87"/>
      <c r="DKV73" s="87"/>
      <c r="DKW73" s="87"/>
      <c r="DKX73" s="87"/>
      <c r="DLD73" s="87"/>
      <c r="DLE73" s="87"/>
      <c r="DLF73" s="87"/>
      <c r="DLG73" s="87"/>
      <c r="DLH73" s="87"/>
      <c r="DLI73" s="87"/>
      <c r="DLJ73" s="87"/>
      <c r="DLK73" s="87"/>
      <c r="DLL73" s="87"/>
      <c r="DLM73" s="87"/>
      <c r="DLS73" s="87"/>
      <c r="DLT73" s="87"/>
      <c r="DLU73" s="87"/>
      <c r="DLV73" s="87"/>
      <c r="DLW73" s="87"/>
      <c r="DLX73" s="87"/>
      <c r="DLY73" s="87"/>
      <c r="DLZ73" s="87"/>
      <c r="DMA73" s="87"/>
      <c r="DMB73" s="87"/>
      <c r="DMH73" s="87"/>
      <c r="DMI73" s="87"/>
      <c r="DMJ73" s="87"/>
      <c r="DMK73" s="87"/>
      <c r="DML73" s="87"/>
      <c r="DMM73" s="87"/>
      <c r="DMN73" s="87"/>
      <c r="DMO73" s="87"/>
      <c r="DMP73" s="87"/>
      <c r="DMQ73" s="87"/>
      <c r="DMW73" s="87"/>
      <c r="DMX73" s="87"/>
      <c r="DMY73" s="87"/>
      <c r="DMZ73" s="87"/>
      <c r="DNA73" s="87"/>
      <c r="DNB73" s="87"/>
      <c r="DNC73" s="87"/>
      <c r="DND73" s="87"/>
      <c r="DNE73" s="87"/>
      <c r="DNF73" s="87"/>
      <c r="DNL73" s="87"/>
      <c r="DNM73" s="87"/>
      <c r="DNN73" s="87"/>
      <c r="DNO73" s="87"/>
      <c r="DNP73" s="87"/>
      <c r="DNQ73" s="87"/>
      <c r="DNR73" s="87"/>
      <c r="DNS73" s="87"/>
      <c r="DNT73" s="87"/>
      <c r="DNU73" s="87"/>
      <c r="DOA73" s="87"/>
      <c r="DOB73" s="87"/>
      <c r="DOC73" s="87"/>
      <c r="DOD73" s="87"/>
      <c r="DOE73" s="87"/>
      <c r="DOF73" s="87"/>
      <c r="DOG73" s="87"/>
      <c r="DOH73" s="87"/>
      <c r="DOI73" s="87"/>
      <c r="DOJ73" s="87"/>
      <c r="DOP73" s="87"/>
      <c r="DOQ73" s="87"/>
      <c r="DOR73" s="87"/>
      <c r="DOS73" s="87"/>
      <c r="DOT73" s="87"/>
      <c r="DOU73" s="87"/>
      <c r="DOV73" s="87"/>
      <c r="DOW73" s="87"/>
      <c r="DOX73" s="87"/>
      <c r="DOY73" s="87"/>
      <c r="DPE73" s="87"/>
      <c r="DPF73" s="87"/>
      <c r="DPG73" s="87"/>
      <c r="DPH73" s="87"/>
      <c r="DPI73" s="87"/>
      <c r="DPJ73" s="87"/>
      <c r="DPK73" s="87"/>
      <c r="DPL73" s="87"/>
      <c r="DPM73" s="87"/>
      <c r="DPN73" s="87"/>
      <c r="DPT73" s="87"/>
      <c r="DPU73" s="87"/>
      <c r="DPV73" s="87"/>
      <c r="DPW73" s="87"/>
      <c r="DPX73" s="87"/>
      <c r="DPY73" s="87"/>
      <c r="DPZ73" s="87"/>
      <c r="DQA73" s="87"/>
      <c r="DQB73" s="87"/>
      <c r="DQC73" s="87"/>
      <c r="DQI73" s="87"/>
      <c r="DQJ73" s="87"/>
      <c r="DQK73" s="87"/>
      <c r="DQL73" s="87"/>
      <c r="DQM73" s="87"/>
      <c r="DQN73" s="87"/>
      <c r="DQO73" s="87"/>
      <c r="DQP73" s="87"/>
      <c r="DQQ73" s="87"/>
      <c r="DQR73" s="87"/>
      <c r="DQX73" s="87"/>
      <c r="DQY73" s="87"/>
      <c r="DQZ73" s="87"/>
      <c r="DRA73" s="87"/>
      <c r="DRB73" s="87"/>
      <c r="DRC73" s="87"/>
      <c r="DRD73" s="87"/>
      <c r="DRE73" s="87"/>
      <c r="DRF73" s="87"/>
      <c r="DRG73" s="87"/>
      <c r="DRM73" s="87"/>
      <c r="DRN73" s="87"/>
      <c r="DRO73" s="87"/>
      <c r="DRP73" s="87"/>
      <c r="DRQ73" s="87"/>
      <c r="DRR73" s="87"/>
      <c r="DRS73" s="87"/>
      <c r="DRT73" s="87"/>
      <c r="DRU73" s="87"/>
      <c r="DRV73" s="87"/>
      <c r="DSB73" s="87"/>
      <c r="DSC73" s="87"/>
      <c r="DSD73" s="87"/>
      <c r="DSE73" s="87"/>
      <c r="DSF73" s="87"/>
      <c r="DSG73" s="87"/>
      <c r="DSH73" s="87"/>
      <c r="DSI73" s="87"/>
      <c r="DSJ73" s="87"/>
      <c r="DSK73" s="87"/>
      <c r="DSQ73" s="87"/>
      <c r="DSR73" s="87"/>
      <c r="DSS73" s="87"/>
      <c r="DST73" s="87"/>
      <c r="DSU73" s="87"/>
      <c r="DSV73" s="87"/>
      <c r="DSW73" s="87"/>
      <c r="DSX73" s="87"/>
      <c r="DSY73" s="87"/>
      <c r="DSZ73" s="87"/>
      <c r="DTF73" s="87"/>
      <c r="DTG73" s="87"/>
      <c r="DTH73" s="87"/>
      <c r="DTI73" s="87"/>
      <c r="DTJ73" s="87"/>
      <c r="DTK73" s="87"/>
      <c r="DTL73" s="87"/>
      <c r="DTM73" s="87"/>
      <c r="DTN73" s="87"/>
      <c r="DTO73" s="87"/>
      <c r="DTU73" s="87"/>
      <c r="DTV73" s="87"/>
      <c r="DTW73" s="87"/>
      <c r="DTX73" s="87"/>
      <c r="DTY73" s="87"/>
      <c r="DTZ73" s="87"/>
      <c r="DUA73" s="87"/>
      <c r="DUB73" s="87"/>
      <c r="DUC73" s="87"/>
      <c r="DUD73" s="87"/>
      <c r="DUJ73" s="87"/>
      <c r="DUK73" s="87"/>
      <c r="DUL73" s="87"/>
      <c r="DUM73" s="87"/>
      <c r="DUN73" s="87"/>
      <c r="DUO73" s="87"/>
      <c r="DUP73" s="87"/>
      <c r="DUQ73" s="87"/>
      <c r="DUR73" s="87"/>
      <c r="DUS73" s="87"/>
      <c r="DUY73" s="87"/>
      <c r="DUZ73" s="87"/>
      <c r="DVA73" s="87"/>
      <c r="DVB73" s="87"/>
      <c r="DVC73" s="87"/>
      <c r="DVD73" s="87"/>
      <c r="DVE73" s="87"/>
      <c r="DVF73" s="87"/>
      <c r="DVG73" s="87"/>
      <c r="DVH73" s="87"/>
      <c r="DVN73" s="87"/>
      <c r="DVO73" s="87"/>
      <c r="DVP73" s="87"/>
      <c r="DVQ73" s="87"/>
      <c r="DVR73" s="87"/>
      <c r="DVS73" s="87"/>
      <c r="DVT73" s="87"/>
      <c r="DVU73" s="87"/>
      <c r="DVV73" s="87"/>
      <c r="DVW73" s="87"/>
      <c r="DWC73" s="87"/>
      <c r="DWD73" s="87"/>
      <c r="DWE73" s="87"/>
      <c r="DWF73" s="87"/>
      <c r="DWG73" s="87"/>
      <c r="DWH73" s="87"/>
      <c r="DWI73" s="87"/>
      <c r="DWJ73" s="87"/>
      <c r="DWK73" s="87"/>
      <c r="DWL73" s="87"/>
      <c r="DWR73" s="87"/>
      <c r="DWS73" s="87"/>
      <c r="DWT73" s="87"/>
      <c r="DWU73" s="87"/>
      <c r="DWV73" s="87"/>
      <c r="DWW73" s="87"/>
      <c r="DWX73" s="87"/>
      <c r="DWY73" s="87"/>
      <c r="DWZ73" s="87"/>
      <c r="DXA73" s="87"/>
      <c r="DXG73" s="87"/>
      <c r="DXH73" s="87"/>
      <c r="DXI73" s="87"/>
      <c r="DXJ73" s="87"/>
      <c r="DXK73" s="87"/>
      <c r="DXL73" s="87"/>
      <c r="DXM73" s="87"/>
      <c r="DXN73" s="87"/>
      <c r="DXO73" s="87"/>
      <c r="DXP73" s="87"/>
      <c r="DXV73" s="87"/>
      <c r="DXW73" s="87"/>
      <c r="DXX73" s="87"/>
      <c r="DXY73" s="87"/>
      <c r="DXZ73" s="87"/>
      <c r="DYA73" s="87"/>
      <c r="DYB73" s="87"/>
      <c r="DYC73" s="87"/>
      <c r="DYD73" s="87"/>
      <c r="DYE73" s="87"/>
      <c r="DYK73" s="87"/>
      <c r="DYL73" s="87"/>
      <c r="DYM73" s="87"/>
      <c r="DYN73" s="87"/>
      <c r="DYO73" s="87"/>
      <c r="DYP73" s="87"/>
      <c r="DYQ73" s="87"/>
      <c r="DYR73" s="87"/>
      <c r="DYS73" s="87"/>
      <c r="DYT73" s="87"/>
      <c r="DYZ73" s="87"/>
      <c r="DZA73" s="87"/>
      <c r="DZB73" s="87"/>
      <c r="DZC73" s="87"/>
      <c r="DZD73" s="87"/>
      <c r="DZE73" s="87"/>
      <c r="DZF73" s="87"/>
      <c r="DZG73" s="87"/>
      <c r="DZH73" s="87"/>
      <c r="DZI73" s="87"/>
      <c r="DZO73" s="87"/>
      <c r="DZP73" s="87"/>
      <c r="DZQ73" s="87"/>
      <c r="DZR73" s="87"/>
      <c r="DZS73" s="87"/>
      <c r="DZT73" s="87"/>
      <c r="DZU73" s="87"/>
      <c r="DZV73" s="87"/>
      <c r="DZW73" s="87"/>
      <c r="DZX73" s="87"/>
      <c r="EAD73" s="87"/>
      <c r="EAE73" s="87"/>
      <c r="EAF73" s="87"/>
      <c r="EAG73" s="87"/>
      <c r="EAH73" s="87"/>
      <c r="EAI73" s="87"/>
      <c r="EAJ73" s="87"/>
      <c r="EAK73" s="87"/>
      <c r="EAL73" s="87"/>
      <c r="EAM73" s="87"/>
      <c r="EAS73" s="87"/>
      <c r="EAT73" s="87"/>
      <c r="EAU73" s="87"/>
      <c r="EAV73" s="87"/>
      <c r="EAW73" s="87"/>
      <c r="EAX73" s="87"/>
      <c r="EAY73" s="87"/>
      <c r="EAZ73" s="87"/>
      <c r="EBA73" s="87"/>
      <c r="EBB73" s="87"/>
      <c r="EBH73" s="87"/>
      <c r="EBI73" s="87"/>
      <c r="EBJ73" s="87"/>
      <c r="EBK73" s="87"/>
      <c r="EBL73" s="87"/>
      <c r="EBM73" s="87"/>
      <c r="EBN73" s="87"/>
      <c r="EBO73" s="87"/>
      <c r="EBP73" s="87"/>
      <c r="EBQ73" s="87"/>
      <c r="EBW73" s="87"/>
      <c r="EBX73" s="87"/>
      <c r="EBY73" s="87"/>
      <c r="EBZ73" s="87"/>
      <c r="ECA73" s="87"/>
      <c r="ECB73" s="87"/>
      <c r="ECC73" s="87"/>
      <c r="ECD73" s="87"/>
      <c r="ECE73" s="87"/>
      <c r="ECF73" s="87"/>
      <c r="ECL73" s="87"/>
      <c r="ECM73" s="87"/>
      <c r="ECN73" s="87"/>
      <c r="ECO73" s="87"/>
      <c r="ECP73" s="87"/>
      <c r="ECQ73" s="87"/>
      <c r="ECR73" s="87"/>
      <c r="ECS73" s="87"/>
      <c r="ECT73" s="87"/>
      <c r="ECU73" s="87"/>
      <c r="EDA73" s="87"/>
      <c r="EDB73" s="87"/>
      <c r="EDC73" s="87"/>
      <c r="EDD73" s="87"/>
      <c r="EDE73" s="87"/>
      <c r="EDF73" s="87"/>
      <c r="EDG73" s="87"/>
      <c r="EDH73" s="87"/>
      <c r="EDI73" s="87"/>
      <c r="EDJ73" s="87"/>
      <c r="EDP73" s="87"/>
      <c r="EDQ73" s="87"/>
      <c r="EDR73" s="87"/>
      <c r="EDS73" s="87"/>
      <c r="EDT73" s="87"/>
      <c r="EDU73" s="87"/>
      <c r="EDV73" s="87"/>
      <c r="EDW73" s="87"/>
      <c r="EDX73" s="87"/>
      <c r="EDY73" s="87"/>
      <c r="EEE73" s="87"/>
      <c r="EEF73" s="87"/>
      <c r="EEG73" s="87"/>
      <c r="EEH73" s="87"/>
      <c r="EEI73" s="87"/>
      <c r="EEJ73" s="87"/>
      <c r="EEK73" s="87"/>
      <c r="EEL73" s="87"/>
      <c r="EEM73" s="87"/>
      <c r="EEN73" s="87"/>
      <c r="EET73" s="87"/>
      <c r="EEU73" s="87"/>
      <c r="EEV73" s="87"/>
      <c r="EEW73" s="87"/>
      <c r="EEX73" s="87"/>
      <c r="EEY73" s="87"/>
      <c r="EEZ73" s="87"/>
      <c r="EFA73" s="87"/>
      <c r="EFB73" s="87"/>
      <c r="EFC73" s="87"/>
      <c r="EFI73" s="87"/>
      <c r="EFJ73" s="87"/>
      <c r="EFK73" s="87"/>
      <c r="EFL73" s="87"/>
      <c r="EFM73" s="87"/>
      <c r="EFN73" s="87"/>
      <c r="EFO73" s="87"/>
      <c r="EFP73" s="87"/>
      <c r="EFQ73" s="87"/>
      <c r="EFR73" s="87"/>
      <c r="EFX73" s="87"/>
      <c r="EFY73" s="87"/>
      <c r="EFZ73" s="87"/>
      <c r="EGA73" s="87"/>
      <c r="EGB73" s="87"/>
      <c r="EGC73" s="87"/>
      <c r="EGD73" s="87"/>
      <c r="EGE73" s="87"/>
      <c r="EGF73" s="87"/>
      <c r="EGG73" s="87"/>
      <c r="EGM73" s="87"/>
      <c r="EGN73" s="87"/>
      <c r="EGO73" s="87"/>
      <c r="EGP73" s="87"/>
      <c r="EGQ73" s="87"/>
      <c r="EGR73" s="87"/>
      <c r="EGS73" s="87"/>
      <c r="EGT73" s="87"/>
      <c r="EGU73" s="87"/>
      <c r="EGV73" s="87"/>
      <c r="EHB73" s="87"/>
      <c r="EHC73" s="87"/>
      <c r="EHD73" s="87"/>
      <c r="EHE73" s="87"/>
      <c r="EHF73" s="87"/>
      <c r="EHG73" s="87"/>
      <c r="EHH73" s="87"/>
      <c r="EHI73" s="87"/>
      <c r="EHJ73" s="87"/>
      <c r="EHK73" s="87"/>
      <c r="EHQ73" s="87"/>
      <c r="EHR73" s="87"/>
      <c r="EHS73" s="87"/>
      <c r="EHT73" s="87"/>
      <c r="EHU73" s="87"/>
      <c r="EHV73" s="87"/>
      <c r="EHW73" s="87"/>
      <c r="EHX73" s="87"/>
      <c r="EHY73" s="87"/>
      <c r="EHZ73" s="87"/>
      <c r="EIF73" s="87"/>
      <c r="EIG73" s="87"/>
      <c r="EIH73" s="87"/>
      <c r="EII73" s="87"/>
      <c r="EIJ73" s="87"/>
      <c r="EIK73" s="87"/>
      <c r="EIL73" s="87"/>
      <c r="EIM73" s="87"/>
      <c r="EIN73" s="87"/>
      <c r="EIO73" s="87"/>
      <c r="EIU73" s="87"/>
      <c r="EIV73" s="87"/>
      <c r="EIW73" s="87"/>
      <c r="EIX73" s="87"/>
      <c r="EIY73" s="87"/>
      <c r="EIZ73" s="87"/>
      <c r="EJA73" s="87"/>
      <c r="EJB73" s="87"/>
      <c r="EJC73" s="87"/>
      <c r="EJD73" s="87"/>
      <c r="EJJ73" s="87"/>
      <c r="EJK73" s="87"/>
      <c r="EJL73" s="87"/>
      <c r="EJM73" s="87"/>
      <c r="EJN73" s="87"/>
      <c r="EJO73" s="87"/>
      <c r="EJP73" s="87"/>
      <c r="EJQ73" s="87"/>
      <c r="EJR73" s="87"/>
      <c r="EJS73" s="87"/>
      <c r="EJY73" s="87"/>
      <c r="EJZ73" s="87"/>
      <c r="EKA73" s="87"/>
      <c r="EKB73" s="87"/>
      <c r="EKC73" s="87"/>
      <c r="EKD73" s="87"/>
      <c r="EKE73" s="87"/>
      <c r="EKF73" s="87"/>
      <c r="EKG73" s="87"/>
      <c r="EKH73" s="87"/>
      <c r="EKN73" s="87"/>
      <c r="EKO73" s="87"/>
      <c r="EKP73" s="87"/>
      <c r="EKQ73" s="87"/>
      <c r="EKR73" s="87"/>
      <c r="EKS73" s="87"/>
      <c r="EKT73" s="87"/>
      <c r="EKU73" s="87"/>
      <c r="EKV73" s="87"/>
      <c r="EKW73" s="87"/>
      <c r="ELC73" s="87"/>
      <c r="ELD73" s="87"/>
      <c r="ELE73" s="87"/>
      <c r="ELF73" s="87"/>
      <c r="ELG73" s="87"/>
      <c r="ELH73" s="87"/>
      <c r="ELI73" s="87"/>
      <c r="ELJ73" s="87"/>
      <c r="ELK73" s="87"/>
      <c r="ELL73" s="87"/>
      <c r="ELR73" s="87"/>
      <c r="ELS73" s="87"/>
      <c r="ELT73" s="87"/>
      <c r="ELU73" s="87"/>
      <c r="ELV73" s="87"/>
      <c r="ELW73" s="87"/>
      <c r="ELX73" s="87"/>
      <c r="ELY73" s="87"/>
      <c r="ELZ73" s="87"/>
      <c r="EMA73" s="87"/>
      <c r="EMG73" s="87"/>
      <c r="EMH73" s="87"/>
      <c r="EMI73" s="87"/>
      <c r="EMJ73" s="87"/>
      <c r="EMK73" s="87"/>
      <c r="EML73" s="87"/>
      <c r="EMM73" s="87"/>
      <c r="EMN73" s="87"/>
      <c r="EMO73" s="87"/>
      <c r="EMP73" s="87"/>
      <c r="EMV73" s="87"/>
      <c r="EMW73" s="87"/>
      <c r="EMX73" s="87"/>
      <c r="EMY73" s="87"/>
      <c r="EMZ73" s="87"/>
      <c r="ENA73" s="87"/>
      <c r="ENB73" s="87"/>
      <c r="ENC73" s="87"/>
      <c r="END73" s="87"/>
      <c r="ENE73" s="87"/>
      <c r="ENK73" s="87"/>
      <c r="ENL73" s="87"/>
      <c r="ENM73" s="87"/>
      <c r="ENN73" s="87"/>
      <c r="ENO73" s="87"/>
      <c r="ENP73" s="87"/>
      <c r="ENQ73" s="87"/>
      <c r="ENR73" s="87"/>
      <c r="ENS73" s="87"/>
      <c r="ENT73" s="87"/>
      <c r="ENZ73" s="87"/>
      <c r="EOA73" s="87"/>
      <c r="EOB73" s="87"/>
      <c r="EOC73" s="87"/>
      <c r="EOD73" s="87"/>
      <c r="EOE73" s="87"/>
      <c r="EOF73" s="87"/>
      <c r="EOG73" s="87"/>
      <c r="EOH73" s="87"/>
      <c r="EOI73" s="87"/>
      <c r="EOO73" s="87"/>
      <c r="EOP73" s="87"/>
      <c r="EOQ73" s="87"/>
      <c r="EOR73" s="87"/>
      <c r="EOS73" s="87"/>
      <c r="EOT73" s="87"/>
      <c r="EOU73" s="87"/>
      <c r="EOV73" s="87"/>
      <c r="EOW73" s="87"/>
      <c r="EOX73" s="87"/>
      <c r="EPD73" s="87"/>
      <c r="EPE73" s="87"/>
      <c r="EPF73" s="87"/>
      <c r="EPG73" s="87"/>
      <c r="EPH73" s="87"/>
      <c r="EPI73" s="87"/>
      <c r="EPJ73" s="87"/>
      <c r="EPK73" s="87"/>
      <c r="EPL73" s="87"/>
      <c r="EPM73" s="87"/>
      <c r="EPS73" s="87"/>
      <c r="EPT73" s="87"/>
      <c r="EPU73" s="87"/>
      <c r="EPV73" s="87"/>
      <c r="EPW73" s="87"/>
      <c r="EPX73" s="87"/>
      <c r="EPY73" s="87"/>
      <c r="EPZ73" s="87"/>
      <c r="EQA73" s="87"/>
      <c r="EQB73" s="87"/>
      <c r="EQH73" s="87"/>
      <c r="EQI73" s="87"/>
      <c r="EQJ73" s="87"/>
      <c r="EQK73" s="87"/>
      <c r="EQL73" s="87"/>
      <c r="EQM73" s="87"/>
      <c r="EQN73" s="87"/>
      <c r="EQO73" s="87"/>
      <c r="EQP73" s="87"/>
      <c r="EQQ73" s="87"/>
      <c r="EQW73" s="87"/>
      <c r="EQX73" s="87"/>
      <c r="EQY73" s="87"/>
      <c r="EQZ73" s="87"/>
      <c r="ERA73" s="87"/>
      <c r="ERB73" s="87"/>
      <c r="ERC73" s="87"/>
      <c r="ERD73" s="87"/>
      <c r="ERE73" s="87"/>
      <c r="ERF73" s="87"/>
      <c r="ERL73" s="87"/>
      <c r="ERM73" s="87"/>
      <c r="ERN73" s="87"/>
      <c r="ERO73" s="87"/>
      <c r="ERP73" s="87"/>
      <c r="ERQ73" s="87"/>
      <c r="ERR73" s="87"/>
      <c r="ERS73" s="87"/>
      <c r="ERT73" s="87"/>
      <c r="ERU73" s="87"/>
      <c r="ESA73" s="87"/>
      <c r="ESB73" s="87"/>
      <c r="ESC73" s="87"/>
      <c r="ESD73" s="87"/>
      <c r="ESE73" s="87"/>
      <c r="ESF73" s="87"/>
      <c r="ESG73" s="87"/>
      <c r="ESH73" s="87"/>
      <c r="ESI73" s="87"/>
      <c r="ESJ73" s="87"/>
      <c r="ESP73" s="87"/>
      <c r="ESQ73" s="87"/>
      <c r="ESR73" s="87"/>
      <c r="ESS73" s="87"/>
      <c r="EST73" s="87"/>
      <c r="ESU73" s="87"/>
      <c r="ESV73" s="87"/>
      <c r="ESW73" s="87"/>
      <c r="ESX73" s="87"/>
      <c r="ESY73" s="87"/>
      <c r="ETE73" s="87"/>
      <c r="ETF73" s="87"/>
      <c r="ETG73" s="87"/>
      <c r="ETH73" s="87"/>
      <c r="ETI73" s="87"/>
      <c r="ETJ73" s="87"/>
      <c r="ETK73" s="87"/>
      <c r="ETL73" s="87"/>
      <c r="ETM73" s="87"/>
      <c r="ETN73" s="87"/>
      <c r="ETT73" s="87"/>
      <c r="ETU73" s="87"/>
      <c r="ETV73" s="87"/>
      <c r="ETW73" s="87"/>
      <c r="ETX73" s="87"/>
      <c r="ETY73" s="87"/>
      <c r="ETZ73" s="87"/>
      <c r="EUA73" s="87"/>
      <c r="EUB73" s="87"/>
      <c r="EUC73" s="87"/>
      <c r="EUI73" s="87"/>
      <c r="EUJ73" s="87"/>
      <c r="EUK73" s="87"/>
      <c r="EUL73" s="87"/>
      <c r="EUM73" s="87"/>
      <c r="EUN73" s="87"/>
      <c r="EUO73" s="87"/>
      <c r="EUP73" s="87"/>
      <c r="EUQ73" s="87"/>
      <c r="EUR73" s="87"/>
      <c r="EUX73" s="87"/>
      <c r="EUY73" s="87"/>
      <c r="EUZ73" s="87"/>
      <c r="EVA73" s="87"/>
      <c r="EVB73" s="87"/>
      <c r="EVC73" s="87"/>
      <c r="EVD73" s="87"/>
      <c r="EVE73" s="87"/>
      <c r="EVF73" s="87"/>
      <c r="EVG73" s="87"/>
      <c r="EVM73" s="87"/>
      <c r="EVN73" s="87"/>
      <c r="EVO73" s="87"/>
      <c r="EVP73" s="87"/>
      <c r="EVQ73" s="87"/>
      <c r="EVR73" s="87"/>
      <c r="EVS73" s="87"/>
      <c r="EVT73" s="87"/>
      <c r="EVU73" s="87"/>
      <c r="EVV73" s="87"/>
      <c r="EWB73" s="87"/>
      <c r="EWC73" s="87"/>
      <c r="EWD73" s="87"/>
      <c r="EWE73" s="87"/>
      <c r="EWF73" s="87"/>
      <c r="EWG73" s="87"/>
      <c r="EWH73" s="87"/>
      <c r="EWI73" s="87"/>
      <c r="EWJ73" s="87"/>
      <c r="EWK73" s="87"/>
      <c r="EWQ73" s="87"/>
      <c r="EWR73" s="87"/>
      <c r="EWS73" s="87"/>
      <c r="EWT73" s="87"/>
      <c r="EWU73" s="87"/>
      <c r="EWV73" s="87"/>
      <c r="EWW73" s="87"/>
      <c r="EWX73" s="87"/>
      <c r="EWY73" s="87"/>
      <c r="EWZ73" s="87"/>
      <c r="EXF73" s="87"/>
      <c r="EXG73" s="87"/>
      <c r="EXH73" s="87"/>
      <c r="EXI73" s="87"/>
      <c r="EXJ73" s="87"/>
      <c r="EXK73" s="87"/>
      <c r="EXL73" s="87"/>
      <c r="EXM73" s="87"/>
      <c r="EXN73" s="87"/>
      <c r="EXO73" s="87"/>
      <c r="EXU73" s="87"/>
      <c r="EXV73" s="87"/>
      <c r="EXW73" s="87"/>
      <c r="EXX73" s="87"/>
      <c r="EXY73" s="87"/>
      <c r="EXZ73" s="87"/>
      <c r="EYA73" s="87"/>
      <c r="EYB73" s="87"/>
      <c r="EYC73" s="87"/>
      <c r="EYD73" s="87"/>
      <c r="EYJ73" s="87"/>
      <c r="EYK73" s="87"/>
      <c r="EYL73" s="87"/>
      <c r="EYM73" s="87"/>
      <c r="EYN73" s="87"/>
      <c r="EYO73" s="87"/>
      <c r="EYP73" s="87"/>
      <c r="EYQ73" s="87"/>
      <c r="EYR73" s="87"/>
      <c r="EYS73" s="87"/>
      <c r="EYY73" s="87"/>
      <c r="EYZ73" s="87"/>
      <c r="EZA73" s="87"/>
      <c r="EZB73" s="87"/>
      <c r="EZC73" s="87"/>
      <c r="EZD73" s="87"/>
      <c r="EZE73" s="87"/>
      <c r="EZF73" s="87"/>
      <c r="EZG73" s="87"/>
      <c r="EZH73" s="87"/>
      <c r="EZN73" s="87"/>
      <c r="EZO73" s="87"/>
      <c r="EZP73" s="87"/>
      <c r="EZQ73" s="87"/>
      <c r="EZR73" s="87"/>
      <c r="EZS73" s="87"/>
      <c r="EZT73" s="87"/>
      <c r="EZU73" s="87"/>
      <c r="EZV73" s="87"/>
      <c r="EZW73" s="87"/>
      <c r="FAC73" s="87"/>
      <c r="FAD73" s="87"/>
      <c r="FAE73" s="87"/>
      <c r="FAF73" s="87"/>
      <c r="FAG73" s="87"/>
      <c r="FAH73" s="87"/>
      <c r="FAI73" s="87"/>
      <c r="FAJ73" s="87"/>
      <c r="FAK73" s="87"/>
      <c r="FAL73" s="87"/>
      <c r="FAR73" s="87"/>
      <c r="FAS73" s="87"/>
      <c r="FAT73" s="87"/>
      <c r="FAU73" s="87"/>
      <c r="FAV73" s="87"/>
      <c r="FAW73" s="87"/>
      <c r="FAX73" s="87"/>
      <c r="FAY73" s="87"/>
      <c r="FAZ73" s="87"/>
      <c r="FBA73" s="87"/>
      <c r="FBG73" s="87"/>
      <c r="FBH73" s="87"/>
      <c r="FBI73" s="87"/>
      <c r="FBJ73" s="87"/>
      <c r="FBK73" s="87"/>
      <c r="FBL73" s="87"/>
      <c r="FBM73" s="87"/>
      <c r="FBN73" s="87"/>
      <c r="FBO73" s="87"/>
      <c r="FBP73" s="87"/>
      <c r="FBV73" s="87"/>
      <c r="FBW73" s="87"/>
      <c r="FBX73" s="87"/>
      <c r="FBY73" s="87"/>
      <c r="FBZ73" s="87"/>
      <c r="FCA73" s="87"/>
      <c r="FCB73" s="87"/>
      <c r="FCC73" s="87"/>
      <c r="FCD73" s="87"/>
      <c r="FCE73" s="87"/>
      <c r="FCK73" s="87"/>
      <c r="FCL73" s="87"/>
      <c r="FCM73" s="87"/>
      <c r="FCN73" s="87"/>
      <c r="FCO73" s="87"/>
      <c r="FCP73" s="87"/>
      <c r="FCQ73" s="87"/>
      <c r="FCR73" s="87"/>
      <c r="FCS73" s="87"/>
      <c r="FCT73" s="87"/>
      <c r="FCZ73" s="87"/>
      <c r="FDA73" s="87"/>
      <c r="FDB73" s="87"/>
      <c r="FDC73" s="87"/>
      <c r="FDD73" s="87"/>
      <c r="FDE73" s="87"/>
      <c r="FDF73" s="87"/>
      <c r="FDG73" s="87"/>
      <c r="FDH73" s="87"/>
      <c r="FDI73" s="87"/>
      <c r="FDO73" s="87"/>
      <c r="FDP73" s="87"/>
      <c r="FDQ73" s="87"/>
      <c r="FDR73" s="87"/>
      <c r="FDS73" s="87"/>
      <c r="FDT73" s="87"/>
      <c r="FDU73" s="87"/>
      <c r="FDV73" s="87"/>
      <c r="FDW73" s="87"/>
      <c r="FDX73" s="87"/>
      <c r="FED73" s="87"/>
      <c r="FEE73" s="87"/>
      <c r="FEF73" s="87"/>
      <c r="FEG73" s="87"/>
      <c r="FEH73" s="87"/>
      <c r="FEI73" s="87"/>
      <c r="FEJ73" s="87"/>
      <c r="FEK73" s="87"/>
      <c r="FEL73" s="87"/>
      <c r="FEM73" s="87"/>
      <c r="FES73" s="87"/>
      <c r="FET73" s="87"/>
      <c r="FEU73" s="87"/>
      <c r="FEV73" s="87"/>
      <c r="FEW73" s="87"/>
      <c r="FEX73" s="87"/>
      <c r="FEY73" s="87"/>
      <c r="FEZ73" s="87"/>
      <c r="FFA73" s="87"/>
      <c r="FFB73" s="87"/>
      <c r="FFH73" s="87"/>
      <c r="FFI73" s="87"/>
      <c r="FFJ73" s="87"/>
      <c r="FFK73" s="87"/>
      <c r="FFL73" s="87"/>
      <c r="FFM73" s="87"/>
      <c r="FFN73" s="87"/>
      <c r="FFO73" s="87"/>
      <c r="FFP73" s="87"/>
      <c r="FFQ73" s="87"/>
      <c r="FFW73" s="87"/>
      <c r="FFX73" s="87"/>
      <c r="FFY73" s="87"/>
      <c r="FFZ73" s="87"/>
      <c r="FGA73" s="87"/>
      <c r="FGB73" s="87"/>
      <c r="FGC73" s="87"/>
      <c r="FGD73" s="87"/>
      <c r="FGE73" s="87"/>
      <c r="FGF73" s="87"/>
      <c r="FGL73" s="87"/>
      <c r="FGM73" s="87"/>
      <c r="FGN73" s="87"/>
      <c r="FGO73" s="87"/>
      <c r="FGP73" s="87"/>
      <c r="FGQ73" s="87"/>
      <c r="FGR73" s="87"/>
      <c r="FGS73" s="87"/>
      <c r="FGT73" s="87"/>
      <c r="FGU73" s="87"/>
      <c r="FHA73" s="87"/>
      <c r="FHB73" s="87"/>
      <c r="FHC73" s="87"/>
      <c r="FHD73" s="87"/>
      <c r="FHE73" s="87"/>
      <c r="FHF73" s="87"/>
      <c r="FHG73" s="87"/>
      <c r="FHH73" s="87"/>
      <c r="FHI73" s="87"/>
      <c r="FHJ73" s="87"/>
      <c r="FHP73" s="87"/>
      <c r="FHQ73" s="87"/>
      <c r="FHR73" s="87"/>
      <c r="FHS73" s="87"/>
      <c r="FHT73" s="87"/>
      <c r="FHU73" s="87"/>
      <c r="FHV73" s="87"/>
      <c r="FHW73" s="87"/>
      <c r="FHX73" s="87"/>
      <c r="FHY73" s="87"/>
      <c r="FIE73" s="87"/>
      <c r="FIF73" s="87"/>
      <c r="FIG73" s="87"/>
      <c r="FIH73" s="87"/>
      <c r="FII73" s="87"/>
      <c r="FIJ73" s="87"/>
      <c r="FIK73" s="87"/>
      <c r="FIL73" s="87"/>
      <c r="FIM73" s="87"/>
      <c r="FIN73" s="87"/>
      <c r="FIT73" s="87"/>
      <c r="FIU73" s="87"/>
      <c r="FIV73" s="87"/>
      <c r="FIW73" s="87"/>
      <c r="FIX73" s="87"/>
      <c r="FIY73" s="87"/>
      <c r="FIZ73" s="87"/>
      <c r="FJA73" s="87"/>
      <c r="FJB73" s="87"/>
      <c r="FJC73" s="87"/>
      <c r="FJI73" s="87"/>
      <c r="FJJ73" s="87"/>
      <c r="FJK73" s="87"/>
      <c r="FJL73" s="87"/>
      <c r="FJM73" s="87"/>
      <c r="FJN73" s="87"/>
      <c r="FJO73" s="87"/>
      <c r="FJP73" s="87"/>
      <c r="FJQ73" s="87"/>
      <c r="FJR73" s="87"/>
      <c r="FJX73" s="87"/>
      <c r="FJY73" s="87"/>
      <c r="FJZ73" s="87"/>
      <c r="FKA73" s="87"/>
      <c r="FKB73" s="87"/>
      <c r="FKC73" s="87"/>
      <c r="FKD73" s="87"/>
      <c r="FKE73" s="87"/>
      <c r="FKF73" s="87"/>
      <c r="FKG73" s="87"/>
      <c r="FKM73" s="87"/>
      <c r="FKN73" s="87"/>
      <c r="FKO73" s="87"/>
      <c r="FKP73" s="87"/>
      <c r="FKQ73" s="87"/>
      <c r="FKR73" s="87"/>
      <c r="FKS73" s="87"/>
      <c r="FKT73" s="87"/>
      <c r="FKU73" s="87"/>
      <c r="FKV73" s="87"/>
      <c r="FLB73" s="87"/>
      <c r="FLC73" s="87"/>
      <c r="FLD73" s="87"/>
      <c r="FLE73" s="87"/>
      <c r="FLF73" s="87"/>
      <c r="FLG73" s="87"/>
      <c r="FLH73" s="87"/>
      <c r="FLI73" s="87"/>
      <c r="FLJ73" s="87"/>
      <c r="FLK73" s="87"/>
      <c r="FLQ73" s="87"/>
      <c r="FLR73" s="87"/>
      <c r="FLS73" s="87"/>
      <c r="FLT73" s="87"/>
      <c r="FLU73" s="87"/>
      <c r="FLV73" s="87"/>
      <c r="FLW73" s="87"/>
      <c r="FLX73" s="87"/>
      <c r="FLY73" s="87"/>
      <c r="FLZ73" s="87"/>
      <c r="FMF73" s="87"/>
      <c r="FMG73" s="87"/>
      <c r="FMH73" s="87"/>
      <c r="FMI73" s="87"/>
      <c r="FMJ73" s="87"/>
      <c r="FMK73" s="87"/>
      <c r="FML73" s="87"/>
      <c r="FMM73" s="87"/>
      <c r="FMN73" s="87"/>
      <c r="FMO73" s="87"/>
      <c r="FMU73" s="87"/>
      <c r="FMV73" s="87"/>
      <c r="FMW73" s="87"/>
      <c r="FMX73" s="87"/>
      <c r="FMY73" s="87"/>
      <c r="FMZ73" s="87"/>
      <c r="FNA73" s="87"/>
      <c r="FNB73" s="87"/>
      <c r="FNC73" s="87"/>
      <c r="FND73" s="87"/>
      <c r="FNJ73" s="87"/>
      <c r="FNK73" s="87"/>
      <c r="FNL73" s="87"/>
      <c r="FNM73" s="87"/>
      <c r="FNN73" s="87"/>
      <c r="FNO73" s="87"/>
      <c r="FNP73" s="87"/>
      <c r="FNQ73" s="87"/>
      <c r="FNR73" s="87"/>
      <c r="FNS73" s="87"/>
      <c r="FNY73" s="87"/>
      <c r="FNZ73" s="87"/>
      <c r="FOA73" s="87"/>
      <c r="FOB73" s="87"/>
      <c r="FOC73" s="87"/>
      <c r="FOD73" s="87"/>
      <c r="FOE73" s="87"/>
      <c r="FOF73" s="87"/>
      <c r="FOG73" s="87"/>
      <c r="FOH73" s="87"/>
      <c r="FON73" s="87"/>
      <c r="FOO73" s="87"/>
      <c r="FOP73" s="87"/>
      <c r="FOQ73" s="87"/>
      <c r="FOR73" s="87"/>
      <c r="FOS73" s="87"/>
      <c r="FOT73" s="87"/>
      <c r="FOU73" s="87"/>
      <c r="FOV73" s="87"/>
      <c r="FOW73" s="87"/>
      <c r="FPC73" s="87"/>
      <c r="FPD73" s="87"/>
      <c r="FPE73" s="87"/>
      <c r="FPF73" s="87"/>
      <c r="FPG73" s="87"/>
      <c r="FPH73" s="87"/>
      <c r="FPI73" s="87"/>
      <c r="FPJ73" s="87"/>
      <c r="FPK73" s="87"/>
      <c r="FPL73" s="87"/>
      <c r="FPR73" s="87"/>
      <c r="FPS73" s="87"/>
      <c r="FPT73" s="87"/>
      <c r="FPU73" s="87"/>
      <c r="FPV73" s="87"/>
      <c r="FPW73" s="87"/>
      <c r="FPX73" s="87"/>
      <c r="FPY73" s="87"/>
      <c r="FPZ73" s="87"/>
      <c r="FQA73" s="87"/>
      <c r="FQG73" s="87"/>
      <c r="FQH73" s="87"/>
      <c r="FQI73" s="87"/>
      <c r="FQJ73" s="87"/>
      <c r="FQK73" s="87"/>
      <c r="FQL73" s="87"/>
      <c r="FQM73" s="87"/>
      <c r="FQN73" s="87"/>
      <c r="FQO73" s="87"/>
      <c r="FQP73" s="87"/>
      <c r="FQV73" s="87"/>
      <c r="FQW73" s="87"/>
      <c r="FQX73" s="87"/>
      <c r="FQY73" s="87"/>
      <c r="FQZ73" s="87"/>
      <c r="FRA73" s="87"/>
      <c r="FRB73" s="87"/>
      <c r="FRC73" s="87"/>
      <c r="FRD73" s="87"/>
      <c r="FRE73" s="87"/>
      <c r="FRK73" s="87"/>
      <c r="FRL73" s="87"/>
      <c r="FRM73" s="87"/>
      <c r="FRN73" s="87"/>
      <c r="FRO73" s="87"/>
      <c r="FRP73" s="87"/>
      <c r="FRQ73" s="87"/>
      <c r="FRR73" s="87"/>
      <c r="FRS73" s="87"/>
      <c r="FRT73" s="87"/>
      <c r="FRZ73" s="87"/>
      <c r="FSA73" s="87"/>
      <c r="FSB73" s="87"/>
      <c r="FSC73" s="87"/>
      <c r="FSD73" s="87"/>
      <c r="FSE73" s="87"/>
      <c r="FSF73" s="87"/>
      <c r="FSG73" s="87"/>
      <c r="FSH73" s="87"/>
      <c r="FSI73" s="87"/>
      <c r="FSO73" s="87"/>
      <c r="FSP73" s="87"/>
      <c r="FSQ73" s="87"/>
      <c r="FSR73" s="87"/>
      <c r="FSS73" s="87"/>
      <c r="FST73" s="87"/>
      <c r="FSU73" s="87"/>
      <c r="FSV73" s="87"/>
      <c r="FSW73" s="87"/>
      <c r="FSX73" s="87"/>
      <c r="FTD73" s="87"/>
      <c r="FTE73" s="87"/>
      <c r="FTF73" s="87"/>
      <c r="FTG73" s="87"/>
      <c r="FTH73" s="87"/>
      <c r="FTI73" s="87"/>
      <c r="FTJ73" s="87"/>
      <c r="FTK73" s="87"/>
      <c r="FTL73" s="87"/>
      <c r="FTM73" s="87"/>
      <c r="FTS73" s="87"/>
      <c r="FTT73" s="87"/>
      <c r="FTU73" s="87"/>
      <c r="FTV73" s="87"/>
      <c r="FTW73" s="87"/>
      <c r="FTX73" s="87"/>
      <c r="FTY73" s="87"/>
      <c r="FTZ73" s="87"/>
      <c r="FUA73" s="87"/>
      <c r="FUB73" s="87"/>
      <c r="FUH73" s="87"/>
      <c r="FUI73" s="87"/>
      <c r="FUJ73" s="87"/>
      <c r="FUK73" s="87"/>
      <c r="FUL73" s="87"/>
      <c r="FUM73" s="87"/>
      <c r="FUN73" s="87"/>
      <c r="FUO73" s="87"/>
      <c r="FUP73" s="87"/>
      <c r="FUQ73" s="87"/>
      <c r="FUW73" s="87"/>
      <c r="FUX73" s="87"/>
      <c r="FUY73" s="87"/>
      <c r="FUZ73" s="87"/>
      <c r="FVA73" s="87"/>
      <c r="FVB73" s="87"/>
      <c r="FVC73" s="87"/>
      <c r="FVD73" s="87"/>
      <c r="FVE73" s="87"/>
      <c r="FVF73" s="87"/>
      <c r="FVL73" s="87"/>
      <c r="FVM73" s="87"/>
      <c r="FVN73" s="87"/>
      <c r="FVO73" s="87"/>
      <c r="FVP73" s="87"/>
      <c r="FVQ73" s="87"/>
      <c r="FVR73" s="87"/>
      <c r="FVS73" s="87"/>
      <c r="FVT73" s="87"/>
      <c r="FVU73" s="87"/>
      <c r="FWA73" s="87"/>
      <c r="FWB73" s="87"/>
      <c r="FWC73" s="87"/>
      <c r="FWD73" s="87"/>
      <c r="FWE73" s="87"/>
      <c r="FWF73" s="87"/>
      <c r="FWG73" s="87"/>
      <c r="FWH73" s="87"/>
      <c r="FWI73" s="87"/>
      <c r="FWJ73" s="87"/>
      <c r="FWP73" s="87"/>
      <c r="FWQ73" s="87"/>
      <c r="FWR73" s="87"/>
      <c r="FWS73" s="87"/>
      <c r="FWT73" s="87"/>
      <c r="FWU73" s="87"/>
      <c r="FWV73" s="87"/>
      <c r="FWW73" s="87"/>
      <c r="FWX73" s="87"/>
      <c r="FWY73" s="87"/>
      <c r="FXE73" s="87"/>
      <c r="FXF73" s="87"/>
      <c r="FXG73" s="87"/>
      <c r="FXH73" s="87"/>
      <c r="FXI73" s="87"/>
      <c r="FXJ73" s="87"/>
      <c r="FXK73" s="87"/>
      <c r="FXL73" s="87"/>
      <c r="FXM73" s="87"/>
      <c r="FXN73" s="87"/>
      <c r="FXT73" s="87"/>
      <c r="FXU73" s="87"/>
      <c r="FXV73" s="87"/>
      <c r="FXW73" s="87"/>
      <c r="FXX73" s="87"/>
      <c r="FXY73" s="87"/>
      <c r="FXZ73" s="87"/>
      <c r="FYA73" s="87"/>
      <c r="FYB73" s="87"/>
      <c r="FYC73" s="87"/>
      <c r="FYI73" s="87"/>
      <c r="FYJ73" s="87"/>
      <c r="FYK73" s="87"/>
      <c r="FYL73" s="87"/>
      <c r="FYM73" s="87"/>
      <c r="FYN73" s="87"/>
      <c r="FYO73" s="87"/>
      <c r="FYP73" s="87"/>
      <c r="FYQ73" s="87"/>
      <c r="FYR73" s="87"/>
      <c r="FYX73" s="87"/>
      <c r="FYY73" s="87"/>
      <c r="FYZ73" s="87"/>
      <c r="FZA73" s="87"/>
      <c r="FZB73" s="87"/>
      <c r="FZC73" s="87"/>
      <c r="FZD73" s="87"/>
      <c r="FZE73" s="87"/>
      <c r="FZF73" s="87"/>
      <c r="FZG73" s="87"/>
      <c r="FZM73" s="87"/>
      <c r="FZN73" s="87"/>
      <c r="FZO73" s="87"/>
      <c r="FZP73" s="87"/>
      <c r="FZQ73" s="87"/>
      <c r="FZR73" s="87"/>
      <c r="FZS73" s="87"/>
      <c r="FZT73" s="87"/>
      <c r="FZU73" s="87"/>
      <c r="FZV73" s="87"/>
      <c r="GAB73" s="87"/>
      <c r="GAC73" s="87"/>
      <c r="GAD73" s="87"/>
      <c r="GAE73" s="87"/>
      <c r="GAF73" s="87"/>
      <c r="GAG73" s="87"/>
      <c r="GAH73" s="87"/>
      <c r="GAI73" s="87"/>
      <c r="GAJ73" s="87"/>
      <c r="GAK73" s="87"/>
      <c r="GAQ73" s="87"/>
      <c r="GAR73" s="87"/>
      <c r="GAS73" s="87"/>
      <c r="GAT73" s="87"/>
      <c r="GAU73" s="87"/>
      <c r="GAV73" s="87"/>
      <c r="GAW73" s="87"/>
      <c r="GAX73" s="87"/>
      <c r="GAY73" s="87"/>
      <c r="GAZ73" s="87"/>
      <c r="GBF73" s="87"/>
      <c r="GBG73" s="87"/>
      <c r="GBH73" s="87"/>
      <c r="GBI73" s="87"/>
      <c r="GBJ73" s="87"/>
      <c r="GBK73" s="87"/>
      <c r="GBL73" s="87"/>
      <c r="GBM73" s="87"/>
      <c r="GBN73" s="87"/>
      <c r="GBO73" s="87"/>
      <c r="GBU73" s="87"/>
      <c r="GBV73" s="87"/>
      <c r="GBW73" s="87"/>
      <c r="GBX73" s="87"/>
      <c r="GBY73" s="87"/>
      <c r="GBZ73" s="87"/>
      <c r="GCA73" s="87"/>
      <c r="GCB73" s="87"/>
      <c r="GCC73" s="87"/>
      <c r="GCD73" s="87"/>
      <c r="GCJ73" s="87"/>
      <c r="GCK73" s="87"/>
      <c r="GCL73" s="87"/>
      <c r="GCM73" s="87"/>
      <c r="GCN73" s="87"/>
      <c r="GCO73" s="87"/>
      <c r="GCP73" s="87"/>
      <c r="GCQ73" s="87"/>
      <c r="GCR73" s="87"/>
      <c r="GCS73" s="87"/>
      <c r="GCY73" s="87"/>
      <c r="GCZ73" s="87"/>
      <c r="GDA73" s="87"/>
      <c r="GDB73" s="87"/>
      <c r="GDC73" s="87"/>
      <c r="GDD73" s="87"/>
      <c r="GDE73" s="87"/>
      <c r="GDF73" s="87"/>
      <c r="GDG73" s="87"/>
      <c r="GDH73" s="87"/>
      <c r="GDN73" s="87"/>
      <c r="GDO73" s="87"/>
      <c r="GDP73" s="87"/>
      <c r="GDQ73" s="87"/>
      <c r="GDR73" s="87"/>
      <c r="GDS73" s="87"/>
      <c r="GDT73" s="87"/>
      <c r="GDU73" s="87"/>
      <c r="GDV73" s="87"/>
      <c r="GDW73" s="87"/>
      <c r="GEC73" s="87"/>
      <c r="GED73" s="87"/>
      <c r="GEE73" s="87"/>
      <c r="GEF73" s="87"/>
      <c r="GEG73" s="87"/>
      <c r="GEH73" s="87"/>
      <c r="GEI73" s="87"/>
      <c r="GEJ73" s="87"/>
      <c r="GEK73" s="87"/>
      <c r="GEL73" s="87"/>
      <c r="GER73" s="87"/>
      <c r="GES73" s="87"/>
      <c r="GET73" s="87"/>
      <c r="GEU73" s="87"/>
      <c r="GEV73" s="87"/>
      <c r="GEW73" s="87"/>
      <c r="GEX73" s="87"/>
      <c r="GEY73" s="87"/>
      <c r="GEZ73" s="87"/>
      <c r="GFA73" s="87"/>
      <c r="GFG73" s="87"/>
      <c r="GFH73" s="87"/>
      <c r="GFI73" s="87"/>
      <c r="GFJ73" s="87"/>
      <c r="GFK73" s="87"/>
      <c r="GFL73" s="87"/>
      <c r="GFM73" s="87"/>
      <c r="GFN73" s="87"/>
      <c r="GFO73" s="87"/>
      <c r="GFP73" s="87"/>
      <c r="GFV73" s="87"/>
      <c r="GFW73" s="87"/>
      <c r="GFX73" s="87"/>
      <c r="GFY73" s="87"/>
      <c r="GFZ73" s="87"/>
      <c r="GGA73" s="87"/>
      <c r="GGB73" s="87"/>
      <c r="GGC73" s="87"/>
      <c r="GGD73" s="87"/>
      <c r="GGE73" s="87"/>
      <c r="GGK73" s="87"/>
      <c r="GGL73" s="87"/>
      <c r="GGM73" s="87"/>
      <c r="GGN73" s="87"/>
      <c r="GGO73" s="87"/>
      <c r="GGP73" s="87"/>
      <c r="GGQ73" s="87"/>
      <c r="GGR73" s="87"/>
      <c r="GGS73" s="87"/>
      <c r="GGT73" s="87"/>
      <c r="GGZ73" s="87"/>
      <c r="GHA73" s="87"/>
      <c r="GHB73" s="87"/>
      <c r="GHC73" s="87"/>
      <c r="GHD73" s="87"/>
      <c r="GHE73" s="87"/>
      <c r="GHF73" s="87"/>
      <c r="GHG73" s="87"/>
      <c r="GHH73" s="87"/>
      <c r="GHI73" s="87"/>
      <c r="GHO73" s="87"/>
      <c r="GHP73" s="87"/>
      <c r="GHQ73" s="87"/>
      <c r="GHR73" s="87"/>
      <c r="GHS73" s="87"/>
      <c r="GHT73" s="87"/>
      <c r="GHU73" s="87"/>
      <c r="GHV73" s="87"/>
      <c r="GHW73" s="87"/>
      <c r="GHX73" s="87"/>
      <c r="GID73" s="87"/>
      <c r="GIE73" s="87"/>
      <c r="GIF73" s="87"/>
      <c r="GIG73" s="87"/>
      <c r="GIH73" s="87"/>
      <c r="GII73" s="87"/>
      <c r="GIJ73" s="87"/>
      <c r="GIK73" s="87"/>
      <c r="GIL73" s="87"/>
      <c r="GIM73" s="87"/>
      <c r="GIS73" s="87"/>
      <c r="GIT73" s="87"/>
      <c r="GIU73" s="87"/>
      <c r="GIV73" s="87"/>
      <c r="GIW73" s="87"/>
      <c r="GIX73" s="87"/>
      <c r="GIY73" s="87"/>
      <c r="GIZ73" s="87"/>
      <c r="GJA73" s="87"/>
      <c r="GJB73" s="87"/>
      <c r="GJH73" s="87"/>
      <c r="GJI73" s="87"/>
      <c r="GJJ73" s="87"/>
      <c r="GJK73" s="87"/>
      <c r="GJL73" s="87"/>
      <c r="GJM73" s="87"/>
      <c r="GJN73" s="87"/>
      <c r="GJO73" s="87"/>
      <c r="GJP73" s="87"/>
      <c r="GJQ73" s="87"/>
      <c r="GJW73" s="87"/>
      <c r="GJX73" s="87"/>
      <c r="GJY73" s="87"/>
      <c r="GJZ73" s="87"/>
      <c r="GKA73" s="87"/>
      <c r="GKB73" s="87"/>
      <c r="GKC73" s="87"/>
      <c r="GKD73" s="87"/>
      <c r="GKE73" s="87"/>
      <c r="GKF73" s="87"/>
      <c r="GKL73" s="87"/>
      <c r="GKM73" s="87"/>
      <c r="GKN73" s="87"/>
      <c r="GKO73" s="87"/>
      <c r="GKP73" s="87"/>
      <c r="GKQ73" s="87"/>
      <c r="GKR73" s="87"/>
      <c r="GKS73" s="87"/>
      <c r="GKT73" s="87"/>
      <c r="GKU73" s="87"/>
      <c r="GLA73" s="87"/>
      <c r="GLB73" s="87"/>
      <c r="GLC73" s="87"/>
      <c r="GLD73" s="87"/>
      <c r="GLE73" s="87"/>
      <c r="GLF73" s="87"/>
      <c r="GLG73" s="87"/>
      <c r="GLH73" s="87"/>
      <c r="GLI73" s="87"/>
      <c r="GLJ73" s="87"/>
      <c r="GLP73" s="87"/>
      <c r="GLQ73" s="87"/>
      <c r="GLR73" s="87"/>
      <c r="GLS73" s="87"/>
      <c r="GLT73" s="87"/>
      <c r="GLU73" s="87"/>
      <c r="GLV73" s="87"/>
      <c r="GLW73" s="87"/>
      <c r="GLX73" s="87"/>
      <c r="GLY73" s="87"/>
      <c r="GME73" s="87"/>
      <c r="GMF73" s="87"/>
      <c r="GMG73" s="87"/>
      <c r="GMH73" s="87"/>
      <c r="GMI73" s="87"/>
      <c r="GMJ73" s="87"/>
      <c r="GMK73" s="87"/>
      <c r="GML73" s="87"/>
      <c r="GMM73" s="87"/>
      <c r="GMN73" s="87"/>
      <c r="GMT73" s="87"/>
      <c r="GMU73" s="87"/>
      <c r="GMV73" s="87"/>
      <c r="GMW73" s="87"/>
      <c r="GMX73" s="87"/>
      <c r="GMY73" s="87"/>
      <c r="GMZ73" s="87"/>
      <c r="GNA73" s="87"/>
      <c r="GNB73" s="87"/>
      <c r="GNC73" s="87"/>
      <c r="GNI73" s="87"/>
      <c r="GNJ73" s="87"/>
      <c r="GNK73" s="87"/>
      <c r="GNL73" s="87"/>
      <c r="GNM73" s="87"/>
      <c r="GNN73" s="87"/>
      <c r="GNO73" s="87"/>
      <c r="GNP73" s="87"/>
      <c r="GNQ73" s="87"/>
      <c r="GNR73" s="87"/>
      <c r="GNX73" s="87"/>
      <c r="GNY73" s="87"/>
      <c r="GNZ73" s="87"/>
      <c r="GOA73" s="87"/>
      <c r="GOB73" s="87"/>
      <c r="GOC73" s="87"/>
      <c r="GOD73" s="87"/>
      <c r="GOE73" s="87"/>
      <c r="GOF73" s="87"/>
      <c r="GOG73" s="87"/>
      <c r="GOM73" s="87"/>
      <c r="GON73" s="87"/>
      <c r="GOO73" s="87"/>
      <c r="GOP73" s="87"/>
      <c r="GOQ73" s="87"/>
      <c r="GOR73" s="87"/>
      <c r="GOS73" s="87"/>
      <c r="GOT73" s="87"/>
      <c r="GOU73" s="87"/>
      <c r="GOV73" s="87"/>
      <c r="GPB73" s="87"/>
      <c r="GPC73" s="87"/>
      <c r="GPD73" s="87"/>
      <c r="GPE73" s="87"/>
      <c r="GPF73" s="87"/>
      <c r="GPG73" s="87"/>
      <c r="GPH73" s="87"/>
      <c r="GPI73" s="87"/>
      <c r="GPJ73" s="87"/>
      <c r="GPK73" s="87"/>
      <c r="GPQ73" s="87"/>
      <c r="GPR73" s="87"/>
      <c r="GPS73" s="87"/>
      <c r="GPT73" s="87"/>
      <c r="GPU73" s="87"/>
      <c r="GPV73" s="87"/>
      <c r="GPW73" s="87"/>
      <c r="GPX73" s="87"/>
      <c r="GPY73" s="87"/>
      <c r="GPZ73" s="87"/>
      <c r="GQF73" s="87"/>
      <c r="GQG73" s="87"/>
      <c r="GQH73" s="87"/>
      <c r="GQI73" s="87"/>
      <c r="GQJ73" s="87"/>
      <c r="GQK73" s="87"/>
      <c r="GQL73" s="87"/>
      <c r="GQM73" s="87"/>
      <c r="GQN73" s="87"/>
      <c r="GQO73" s="87"/>
      <c r="GQU73" s="87"/>
      <c r="GQV73" s="87"/>
      <c r="GQW73" s="87"/>
      <c r="GQX73" s="87"/>
      <c r="GQY73" s="87"/>
      <c r="GQZ73" s="87"/>
      <c r="GRA73" s="87"/>
      <c r="GRB73" s="87"/>
      <c r="GRC73" s="87"/>
      <c r="GRD73" s="87"/>
      <c r="GRJ73" s="87"/>
      <c r="GRK73" s="87"/>
      <c r="GRL73" s="87"/>
      <c r="GRM73" s="87"/>
      <c r="GRN73" s="87"/>
      <c r="GRO73" s="87"/>
      <c r="GRP73" s="87"/>
      <c r="GRQ73" s="87"/>
      <c r="GRR73" s="87"/>
      <c r="GRS73" s="87"/>
      <c r="GRY73" s="87"/>
      <c r="GRZ73" s="87"/>
      <c r="GSA73" s="87"/>
      <c r="GSB73" s="87"/>
      <c r="GSC73" s="87"/>
      <c r="GSD73" s="87"/>
      <c r="GSE73" s="87"/>
      <c r="GSF73" s="87"/>
      <c r="GSG73" s="87"/>
      <c r="GSH73" s="87"/>
      <c r="GSN73" s="87"/>
      <c r="GSO73" s="87"/>
      <c r="GSP73" s="87"/>
      <c r="GSQ73" s="87"/>
      <c r="GSR73" s="87"/>
      <c r="GSS73" s="87"/>
      <c r="GST73" s="87"/>
      <c r="GSU73" s="87"/>
      <c r="GSV73" s="87"/>
      <c r="GSW73" s="87"/>
      <c r="GTC73" s="87"/>
      <c r="GTD73" s="87"/>
      <c r="GTE73" s="87"/>
      <c r="GTF73" s="87"/>
      <c r="GTG73" s="87"/>
      <c r="GTH73" s="87"/>
      <c r="GTI73" s="87"/>
      <c r="GTJ73" s="87"/>
      <c r="GTK73" s="87"/>
      <c r="GTL73" s="87"/>
      <c r="GTR73" s="87"/>
      <c r="GTS73" s="87"/>
      <c r="GTT73" s="87"/>
      <c r="GTU73" s="87"/>
      <c r="GTV73" s="87"/>
      <c r="GTW73" s="87"/>
      <c r="GTX73" s="87"/>
      <c r="GTY73" s="87"/>
      <c r="GTZ73" s="87"/>
      <c r="GUA73" s="87"/>
      <c r="GUG73" s="87"/>
      <c r="GUH73" s="87"/>
      <c r="GUI73" s="87"/>
      <c r="GUJ73" s="87"/>
      <c r="GUK73" s="87"/>
      <c r="GUL73" s="87"/>
      <c r="GUM73" s="87"/>
      <c r="GUN73" s="87"/>
      <c r="GUO73" s="87"/>
      <c r="GUP73" s="87"/>
      <c r="GUV73" s="87"/>
      <c r="GUW73" s="87"/>
      <c r="GUX73" s="87"/>
      <c r="GUY73" s="87"/>
      <c r="GUZ73" s="87"/>
      <c r="GVA73" s="87"/>
      <c r="GVB73" s="87"/>
      <c r="GVC73" s="87"/>
      <c r="GVD73" s="87"/>
      <c r="GVE73" s="87"/>
      <c r="GVK73" s="87"/>
      <c r="GVL73" s="87"/>
      <c r="GVM73" s="87"/>
      <c r="GVN73" s="87"/>
      <c r="GVO73" s="87"/>
      <c r="GVP73" s="87"/>
      <c r="GVQ73" s="87"/>
      <c r="GVR73" s="87"/>
      <c r="GVS73" s="87"/>
      <c r="GVT73" s="87"/>
      <c r="GVZ73" s="87"/>
      <c r="GWA73" s="87"/>
      <c r="GWB73" s="87"/>
      <c r="GWC73" s="87"/>
      <c r="GWD73" s="87"/>
      <c r="GWE73" s="87"/>
      <c r="GWF73" s="87"/>
      <c r="GWG73" s="87"/>
      <c r="GWH73" s="87"/>
      <c r="GWI73" s="87"/>
      <c r="GWO73" s="87"/>
      <c r="GWP73" s="87"/>
      <c r="GWQ73" s="87"/>
      <c r="GWR73" s="87"/>
      <c r="GWS73" s="87"/>
      <c r="GWT73" s="87"/>
      <c r="GWU73" s="87"/>
      <c r="GWV73" s="87"/>
      <c r="GWW73" s="87"/>
      <c r="GWX73" s="87"/>
      <c r="GXD73" s="87"/>
      <c r="GXE73" s="87"/>
      <c r="GXF73" s="87"/>
      <c r="GXG73" s="87"/>
      <c r="GXH73" s="87"/>
      <c r="GXI73" s="87"/>
      <c r="GXJ73" s="87"/>
      <c r="GXK73" s="87"/>
      <c r="GXL73" s="87"/>
      <c r="GXM73" s="87"/>
      <c r="GXS73" s="87"/>
      <c r="GXT73" s="87"/>
      <c r="GXU73" s="87"/>
      <c r="GXV73" s="87"/>
      <c r="GXW73" s="87"/>
      <c r="GXX73" s="87"/>
      <c r="GXY73" s="87"/>
      <c r="GXZ73" s="87"/>
      <c r="GYA73" s="87"/>
      <c r="GYB73" s="87"/>
      <c r="GYH73" s="87"/>
      <c r="GYI73" s="87"/>
      <c r="GYJ73" s="87"/>
      <c r="GYK73" s="87"/>
      <c r="GYL73" s="87"/>
      <c r="GYM73" s="87"/>
      <c r="GYN73" s="87"/>
      <c r="GYO73" s="87"/>
      <c r="GYP73" s="87"/>
      <c r="GYQ73" s="87"/>
      <c r="GYW73" s="87"/>
      <c r="GYX73" s="87"/>
      <c r="GYY73" s="87"/>
      <c r="GYZ73" s="87"/>
      <c r="GZA73" s="87"/>
      <c r="GZB73" s="87"/>
      <c r="GZC73" s="87"/>
      <c r="GZD73" s="87"/>
      <c r="GZE73" s="87"/>
      <c r="GZF73" s="87"/>
      <c r="GZL73" s="87"/>
      <c r="GZM73" s="87"/>
      <c r="GZN73" s="87"/>
      <c r="GZO73" s="87"/>
      <c r="GZP73" s="87"/>
      <c r="GZQ73" s="87"/>
      <c r="GZR73" s="87"/>
      <c r="GZS73" s="87"/>
      <c r="GZT73" s="87"/>
      <c r="GZU73" s="87"/>
      <c r="HAA73" s="87"/>
      <c r="HAB73" s="87"/>
      <c r="HAC73" s="87"/>
      <c r="HAD73" s="87"/>
      <c r="HAE73" s="87"/>
      <c r="HAF73" s="87"/>
      <c r="HAG73" s="87"/>
      <c r="HAH73" s="87"/>
      <c r="HAI73" s="87"/>
      <c r="HAJ73" s="87"/>
      <c r="HAP73" s="87"/>
      <c r="HAQ73" s="87"/>
      <c r="HAR73" s="87"/>
      <c r="HAS73" s="87"/>
      <c r="HAT73" s="87"/>
      <c r="HAU73" s="87"/>
      <c r="HAV73" s="87"/>
      <c r="HAW73" s="87"/>
      <c r="HAX73" s="87"/>
      <c r="HAY73" s="87"/>
      <c r="HBE73" s="87"/>
      <c r="HBF73" s="87"/>
      <c r="HBG73" s="87"/>
      <c r="HBH73" s="87"/>
      <c r="HBI73" s="87"/>
      <c r="HBJ73" s="87"/>
      <c r="HBK73" s="87"/>
      <c r="HBL73" s="87"/>
      <c r="HBM73" s="87"/>
      <c r="HBN73" s="87"/>
      <c r="HBT73" s="87"/>
      <c r="HBU73" s="87"/>
      <c r="HBV73" s="87"/>
      <c r="HBW73" s="87"/>
      <c r="HBX73" s="87"/>
      <c r="HBY73" s="87"/>
      <c r="HBZ73" s="87"/>
      <c r="HCA73" s="87"/>
      <c r="HCB73" s="87"/>
      <c r="HCC73" s="87"/>
      <c r="HCI73" s="87"/>
      <c r="HCJ73" s="87"/>
      <c r="HCK73" s="87"/>
      <c r="HCL73" s="87"/>
      <c r="HCM73" s="87"/>
      <c r="HCN73" s="87"/>
      <c r="HCO73" s="87"/>
      <c r="HCP73" s="87"/>
      <c r="HCQ73" s="87"/>
      <c r="HCR73" s="87"/>
      <c r="HCX73" s="87"/>
      <c r="HCY73" s="87"/>
      <c r="HCZ73" s="87"/>
      <c r="HDA73" s="87"/>
      <c r="HDB73" s="87"/>
      <c r="HDC73" s="87"/>
      <c r="HDD73" s="87"/>
      <c r="HDE73" s="87"/>
      <c r="HDF73" s="87"/>
      <c r="HDG73" s="87"/>
      <c r="HDM73" s="87"/>
      <c r="HDN73" s="87"/>
      <c r="HDO73" s="87"/>
      <c r="HDP73" s="87"/>
      <c r="HDQ73" s="87"/>
      <c r="HDR73" s="87"/>
      <c r="HDS73" s="87"/>
      <c r="HDT73" s="87"/>
      <c r="HDU73" s="87"/>
      <c r="HDV73" s="87"/>
      <c r="HEB73" s="87"/>
      <c r="HEC73" s="87"/>
      <c r="HED73" s="87"/>
      <c r="HEE73" s="87"/>
      <c r="HEF73" s="87"/>
      <c r="HEG73" s="87"/>
      <c r="HEH73" s="87"/>
      <c r="HEI73" s="87"/>
      <c r="HEJ73" s="87"/>
      <c r="HEK73" s="87"/>
      <c r="HEQ73" s="87"/>
      <c r="HER73" s="87"/>
      <c r="HES73" s="87"/>
      <c r="HET73" s="87"/>
      <c r="HEU73" s="87"/>
      <c r="HEV73" s="87"/>
      <c r="HEW73" s="87"/>
      <c r="HEX73" s="87"/>
      <c r="HEY73" s="87"/>
      <c r="HEZ73" s="87"/>
      <c r="HFF73" s="87"/>
      <c r="HFG73" s="87"/>
      <c r="HFH73" s="87"/>
      <c r="HFI73" s="87"/>
      <c r="HFJ73" s="87"/>
      <c r="HFK73" s="87"/>
      <c r="HFL73" s="87"/>
      <c r="HFM73" s="87"/>
      <c r="HFN73" s="87"/>
      <c r="HFO73" s="87"/>
      <c r="HFU73" s="87"/>
      <c r="HFV73" s="87"/>
      <c r="HFW73" s="87"/>
      <c r="HFX73" s="87"/>
      <c r="HFY73" s="87"/>
      <c r="HFZ73" s="87"/>
      <c r="HGA73" s="87"/>
      <c r="HGB73" s="87"/>
      <c r="HGC73" s="87"/>
      <c r="HGD73" s="87"/>
      <c r="HGJ73" s="87"/>
      <c r="HGK73" s="87"/>
      <c r="HGL73" s="87"/>
      <c r="HGM73" s="87"/>
      <c r="HGN73" s="87"/>
      <c r="HGO73" s="87"/>
      <c r="HGP73" s="87"/>
      <c r="HGQ73" s="87"/>
      <c r="HGR73" s="87"/>
      <c r="HGS73" s="87"/>
      <c r="HGY73" s="87"/>
      <c r="HGZ73" s="87"/>
      <c r="HHA73" s="87"/>
      <c r="HHB73" s="87"/>
      <c r="HHC73" s="87"/>
      <c r="HHD73" s="87"/>
      <c r="HHE73" s="87"/>
      <c r="HHF73" s="87"/>
      <c r="HHG73" s="87"/>
      <c r="HHH73" s="87"/>
      <c r="HHN73" s="87"/>
      <c r="HHO73" s="87"/>
      <c r="HHP73" s="87"/>
      <c r="HHQ73" s="87"/>
      <c r="HHR73" s="87"/>
      <c r="HHS73" s="87"/>
      <c r="HHT73" s="87"/>
      <c r="HHU73" s="87"/>
      <c r="HHV73" s="87"/>
      <c r="HHW73" s="87"/>
      <c r="HIC73" s="87"/>
      <c r="HID73" s="87"/>
      <c r="HIE73" s="87"/>
      <c r="HIF73" s="87"/>
      <c r="HIG73" s="87"/>
      <c r="HIH73" s="87"/>
      <c r="HII73" s="87"/>
      <c r="HIJ73" s="87"/>
      <c r="HIK73" s="87"/>
      <c r="HIL73" s="87"/>
      <c r="HIR73" s="87"/>
      <c r="HIS73" s="87"/>
      <c r="HIT73" s="87"/>
      <c r="HIU73" s="87"/>
      <c r="HIV73" s="87"/>
      <c r="HIW73" s="87"/>
      <c r="HIX73" s="87"/>
      <c r="HIY73" s="87"/>
      <c r="HIZ73" s="87"/>
      <c r="HJA73" s="87"/>
      <c r="HJG73" s="87"/>
      <c r="HJH73" s="87"/>
      <c r="HJI73" s="87"/>
      <c r="HJJ73" s="87"/>
      <c r="HJK73" s="87"/>
      <c r="HJL73" s="87"/>
      <c r="HJM73" s="87"/>
      <c r="HJN73" s="87"/>
      <c r="HJO73" s="87"/>
      <c r="HJP73" s="87"/>
      <c r="HJV73" s="87"/>
      <c r="HJW73" s="87"/>
      <c r="HJX73" s="87"/>
      <c r="HJY73" s="87"/>
      <c r="HJZ73" s="87"/>
      <c r="HKA73" s="87"/>
      <c r="HKB73" s="87"/>
      <c r="HKC73" s="87"/>
      <c r="HKD73" s="87"/>
      <c r="HKE73" s="87"/>
      <c r="HKK73" s="87"/>
      <c r="HKL73" s="87"/>
      <c r="HKM73" s="87"/>
      <c r="HKN73" s="87"/>
      <c r="HKO73" s="87"/>
      <c r="HKP73" s="87"/>
      <c r="HKQ73" s="87"/>
      <c r="HKR73" s="87"/>
      <c r="HKS73" s="87"/>
      <c r="HKT73" s="87"/>
      <c r="HKZ73" s="87"/>
      <c r="HLA73" s="87"/>
      <c r="HLB73" s="87"/>
      <c r="HLC73" s="87"/>
      <c r="HLD73" s="87"/>
      <c r="HLE73" s="87"/>
      <c r="HLF73" s="87"/>
      <c r="HLG73" s="87"/>
      <c r="HLH73" s="87"/>
      <c r="HLI73" s="87"/>
      <c r="HLO73" s="87"/>
      <c r="HLP73" s="87"/>
      <c r="HLQ73" s="87"/>
      <c r="HLR73" s="87"/>
      <c r="HLS73" s="87"/>
      <c r="HLT73" s="87"/>
      <c r="HLU73" s="87"/>
      <c r="HLV73" s="87"/>
      <c r="HLW73" s="87"/>
      <c r="HLX73" s="87"/>
      <c r="HMD73" s="87"/>
      <c r="HME73" s="87"/>
      <c r="HMF73" s="87"/>
      <c r="HMG73" s="87"/>
      <c r="HMH73" s="87"/>
      <c r="HMI73" s="87"/>
      <c r="HMJ73" s="87"/>
      <c r="HMK73" s="87"/>
      <c r="HML73" s="87"/>
      <c r="HMM73" s="87"/>
      <c r="HMS73" s="87"/>
      <c r="HMT73" s="87"/>
      <c r="HMU73" s="87"/>
      <c r="HMV73" s="87"/>
      <c r="HMW73" s="87"/>
      <c r="HMX73" s="87"/>
      <c r="HMY73" s="87"/>
      <c r="HMZ73" s="87"/>
      <c r="HNA73" s="87"/>
      <c r="HNB73" s="87"/>
      <c r="HNH73" s="87"/>
      <c r="HNI73" s="87"/>
      <c r="HNJ73" s="87"/>
      <c r="HNK73" s="87"/>
      <c r="HNL73" s="87"/>
      <c r="HNM73" s="87"/>
      <c r="HNN73" s="87"/>
      <c r="HNO73" s="87"/>
      <c r="HNP73" s="87"/>
      <c r="HNQ73" s="87"/>
      <c r="HNW73" s="87"/>
      <c r="HNX73" s="87"/>
      <c r="HNY73" s="87"/>
      <c r="HNZ73" s="87"/>
      <c r="HOA73" s="87"/>
      <c r="HOB73" s="87"/>
      <c r="HOC73" s="87"/>
      <c r="HOD73" s="87"/>
      <c r="HOE73" s="87"/>
      <c r="HOF73" s="87"/>
      <c r="HOL73" s="87"/>
      <c r="HOM73" s="87"/>
      <c r="HON73" s="87"/>
      <c r="HOO73" s="87"/>
      <c r="HOP73" s="87"/>
      <c r="HOQ73" s="87"/>
      <c r="HOR73" s="87"/>
      <c r="HOS73" s="87"/>
      <c r="HOT73" s="87"/>
      <c r="HOU73" s="87"/>
      <c r="HPA73" s="87"/>
      <c r="HPB73" s="87"/>
      <c r="HPC73" s="87"/>
      <c r="HPD73" s="87"/>
      <c r="HPE73" s="87"/>
      <c r="HPF73" s="87"/>
      <c r="HPG73" s="87"/>
      <c r="HPH73" s="87"/>
      <c r="HPI73" s="87"/>
      <c r="HPJ73" s="87"/>
      <c r="HPP73" s="87"/>
      <c r="HPQ73" s="87"/>
      <c r="HPR73" s="87"/>
      <c r="HPS73" s="87"/>
      <c r="HPT73" s="87"/>
      <c r="HPU73" s="87"/>
      <c r="HPV73" s="87"/>
      <c r="HPW73" s="87"/>
      <c r="HPX73" s="87"/>
      <c r="HPY73" s="87"/>
      <c r="HQE73" s="87"/>
      <c r="HQF73" s="87"/>
      <c r="HQG73" s="87"/>
      <c r="HQH73" s="87"/>
      <c r="HQI73" s="87"/>
      <c r="HQJ73" s="87"/>
      <c r="HQK73" s="87"/>
      <c r="HQL73" s="87"/>
      <c r="HQM73" s="87"/>
      <c r="HQN73" s="87"/>
      <c r="HQT73" s="87"/>
      <c r="HQU73" s="87"/>
      <c r="HQV73" s="87"/>
      <c r="HQW73" s="87"/>
      <c r="HQX73" s="87"/>
      <c r="HQY73" s="87"/>
      <c r="HQZ73" s="87"/>
      <c r="HRA73" s="87"/>
      <c r="HRB73" s="87"/>
      <c r="HRC73" s="87"/>
      <c r="HRI73" s="87"/>
      <c r="HRJ73" s="87"/>
      <c r="HRK73" s="87"/>
      <c r="HRL73" s="87"/>
      <c r="HRM73" s="87"/>
      <c r="HRN73" s="87"/>
      <c r="HRO73" s="87"/>
      <c r="HRP73" s="87"/>
      <c r="HRQ73" s="87"/>
      <c r="HRR73" s="87"/>
      <c r="HRX73" s="87"/>
      <c r="HRY73" s="87"/>
      <c r="HRZ73" s="87"/>
      <c r="HSA73" s="87"/>
      <c r="HSB73" s="87"/>
      <c r="HSC73" s="87"/>
      <c r="HSD73" s="87"/>
      <c r="HSE73" s="87"/>
      <c r="HSF73" s="87"/>
      <c r="HSG73" s="87"/>
      <c r="HSM73" s="87"/>
      <c r="HSN73" s="87"/>
      <c r="HSO73" s="87"/>
      <c r="HSP73" s="87"/>
      <c r="HSQ73" s="87"/>
      <c r="HSR73" s="87"/>
      <c r="HSS73" s="87"/>
      <c r="HST73" s="87"/>
      <c r="HSU73" s="87"/>
      <c r="HSV73" s="87"/>
      <c r="HTB73" s="87"/>
      <c r="HTC73" s="87"/>
      <c r="HTD73" s="87"/>
      <c r="HTE73" s="87"/>
      <c r="HTF73" s="87"/>
      <c r="HTG73" s="87"/>
      <c r="HTH73" s="87"/>
      <c r="HTI73" s="87"/>
      <c r="HTJ73" s="87"/>
      <c r="HTK73" s="87"/>
      <c r="HTQ73" s="87"/>
      <c r="HTR73" s="87"/>
      <c r="HTS73" s="87"/>
      <c r="HTT73" s="87"/>
      <c r="HTU73" s="87"/>
      <c r="HTV73" s="87"/>
      <c r="HTW73" s="87"/>
      <c r="HTX73" s="87"/>
      <c r="HTY73" s="87"/>
      <c r="HTZ73" s="87"/>
      <c r="HUF73" s="87"/>
      <c r="HUG73" s="87"/>
      <c r="HUH73" s="87"/>
      <c r="HUI73" s="87"/>
      <c r="HUJ73" s="87"/>
      <c r="HUK73" s="87"/>
      <c r="HUL73" s="87"/>
      <c r="HUM73" s="87"/>
      <c r="HUN73" s="87"/>
      <c r="HUO73" s="87"/>
      <c r="HUU73" s="87"/>
      <c r="HUV73" s="87"/>
      <c r="HUW73" s="87"/>
      <c r="HUX73" s="87"/>
      <c r="HUY73" s="87"/>
      <c r="HUZ73" s="87"/>
      <c r="HVA73" s="87"/>
      <c r="HVB73" s="87"/>
      <c r="HVC73" s="87"/>
      <c r="HVD73" s="87"/>
      <c r="HVJ73" s="87"/>
      <c r="HVK73" s="87"/>
      <c r="HVL73" s="87"/>
      <c r="HVM73" s="87"/>
      <c r="HVN73" s="87"/>
      <c r="HVO73" s="87"/>
      <c r="HVP73" s="87"/>
      <c r="HVQ73" s="87"/>
      <c r="HVR73" s="87"/>
      <c r="HVS73" s="87"/>
      <c r="HVY73" s="87"/>
      <c r="HVZ73" s="87"/>
      <c r="HWA73" s="87"/>
      <c r="HWB73" s="87"/>
      <c r="HWC73" s="87"/>
      <c r="HWD73" s="87"/>
      <c r="HWE73" s="87"/>
      <c r="HWF73" s="87"/>
      <c r="HWG73" s="87"/>
      <c r="HWH73" s="87"/>
      <c r="HWN73" s="87"/>
      <c r="HWO73" s="87"/>
      <c r="HWP73" s="87"/>
      <c r="HWQ73" s="87"/>
      <c r="HWR73" s="87"/>
      <c r="HWS73" s="87"/>
      <c r="HWT73" s="87"/>
      <c r="HWU73" s="87"/>
      <c r="HWV73" s="87"/>
      <c r="HWW73" s="87"/>
      <c r="HXC73" s="87"/>
      <c r="HXD73" s="87"/>
      <c r="HXE73" s="87"/>
      <c r="HXF73" s="87"/>
      <c r="HXG73" s="87"/>
      <c r="HXH73" s="87"/>
      <c r="HXI73" s="87"/>
      <c r="HXJ73" s="87"/>
      <c r="HXK73" s="87"/>
      <c r="HXL73" s="87"/>
      <c r="HXR73" s="87"/>
      <c r="HXS73" s="87"/>
      <c r="HXT73" s="87"/>
      <c r="HXU73" s="87"/>
      <c r="HXV73" s="87"/>
      <c r="HXW73" s="87"/>
      <c r="HXX73" s="87"/>
      <c r="HXY73" s="87"/>
      <c r="HXZ73" s="87"/>
      <c r="HYA73" s="87"/>
      <c r="HYG73" s="87"/>
      <c r="HYH73" s="87"/>
      <c r="HYI73" s="87"/>
      <c r="HYJ73" s="87"/>
      <c r="HYK73" s="87"/>
      <c r="HYL73" s="87"/>
      <c r="HYM73" s="87"/>
      <c r="HYN73" s="87"/>
      <c r="HYO73" s="87"/>
      <c r="HYP73" s="87"/>
      <c r="HYV73" s="87"/>
      <c r="HYW73" s="87"/>
      <c r="HYX73" s="87"/>
      <c r="HYY73" s="87"/>
      <c r="HYZ73" s="87"/>
      <c r="HZA73" s="87"/>
      <c r="HZB73" s="87"/>
      <c r="HZC73" s="87"/>
      <c r="HZD73" s="87"/>
      <c r="HZE73" s="87"/>
      <c r="HZK73" s="87"/>
      <c r="HZL73" s="87"/>
      <c r="HZM73" s="87"/>
      <c r="HZN73" s="87"/>
      <c r="HZO73" s="87"/>
      <c r="HZP73" s="87"/>
      <c r="HZQ73" s="87"/>
      <c r="HZR73" s="87"/>
      <c r="HZS73" s="87"/>
      <c r="HZT73" s="87"/>
      <c r="HZZ73" s="87"/>
      <c r="IAA73" s="87"/>
      <c r="IAB73" s="87"/>
      <c r="IAC73" s="87"/>
      <c r="IAD73" s="87"/>
      <c r="IAE73" s="87"/>
      <c r="IAF73" s="87"/>
      <c r="IAG73" s="87"/>
      <c r="IAH73" s="87"/>
      <c r="IAI73" s="87"/>
      <c r="IAO73" s="87"/>
      <c r="IAP73" s="87"/>
      <c r="IAQ73" s="87"/>
      <c r="IAR73" s="87"/>
      <c r="IAS73" s="87"/>
      <c r="IAT73" s="87"/>
      <c r="IAU73" s="87"/>
      <c r="IAV73" s="87"/>
      <c r="IAW73" s="87"/>
      <c r="IAX73" s="87"/>
      <c r="IBD73" s="87"/>
      <c r="IBE73" s="87"/>
      <c r="IBF73" s="87"/>
      <c r="IBG73" s="87"/>
      <c r="IBH73" s="87"/>
      <c r="IBI73" s="87"/>
      <c r="IBJ73" s="87"/>
      <c r="IBK73" s="87"/>
      <c r="IBL73" s="87"/>
      <c r="IBM73" s="87"/>
      <c r="IBS73" s="87"/>
      <c r="IBT73" s="87"/>
      <c r="IBU73" s="87"/>
      <c r="IBV73" s="87"/>
      <c r="IBW73" s="87"/>
      <c r="IBX73" s="87"/>
      <c r="IBY73" s="87"/>
      <c r="IBZ73" s="87"/>
      <c r="ICA73" s="87"/>
      <c r="ICB73" s="87"/>
      <c r="ICH73" s="87"/>
      <c r="ICI73" s="87"/>
      <c r="ICJ73" s="87"/>
      <c r="ICK73" s="87"/>
      <c r="ICL73" s="87"/>
      <c r="ICM73" s="87"/>
      <c r="ICN73" s="87"/>
      <c r="ICO73" s="87"/>
      <c r="ICP73" s="87"/>
      <c r="ICQ73" s="87"/>
      <c r="ICW73" s="87"/>
      <c r="ICX73" s="87"/>
      <c r="ICY73" s="87"/>
      <c r="ICZ73" s="87"/>
      <c r="IDA73" s="87"/>
      <c r="IDB73" s="87"/>
      <c r="IDC73" s="87"/>
      <c r="IDD73" s="87"/>
      <c r="IDE73" s="87"/>
      <c r="IDF73" s="87"/>
      <c r="IDL73" s="87"/>
      <c r="IDM73" s="87"/>
      <c r="IDN73" s="87"/>
      <c r="IDO73" s="87"/>
      <c r="IDP73" s="87"/>
      <c r="IDQ73" s="87"/>
      <c r="IDR73" s="87"/>
      <c r="IDS73" s="87"/>
      <c r="IDT73" s="87"/>
      <c r="IDU73" s="87"/>
      <c r="IEA73" s="87"/>
      <c r="IEB73" s="87"/>
      <c r="IEC73" s="87"/>
      <c r="IED73" s="87"/>
      <c r="IEE73" s="87"/>
      <c r="IEF73" s="87"/>
      <c r="IEG73" s="87"/>
      <c r="IEH73" s="87"/>
      <c r="IEI73" s="87"/>
      <c r="IEJ73" s="87"/>
      <c r="IEP73" s="87"/>
      <c r="IEQ73" s="87"/>
      <c r="IER73" s="87"/>
      <c r="IES73" s="87"/>
      <c r="IET73" s="87"/>
      <c r="IEU73" s="87"/>
      <c r="IEV73" s="87"/>
      <c r="IEW73" s="87"/>
      <c r="IEX73" s="87"/>
      <c r="IEY73" s="87"/>
      <c r="IFE73" s="87"/>
      <c r="IFF73" s="87"/>
      <c r="IFG73" s="87"/>
      <c r="IFH73" s="87"/>
      <c r="IFI73" s="87"/>
      <c r="IFJ73" s="87"/>
      <c r="IFK73" s="87"/>
      <c r="IFL73" s="87"/>
      <c r="IFM73" s="87"/>
      <c r="IFN73" s="87"/>
      <c r="IFT73" s="87"/>
      <c r="IFU73" s="87"/>
      <c r="IFV73" s="87"/>
      <c r="IFW73" s="87"/>
      <c r="IFX73" s="87"/>
      <c r="IFY73" s="87"/>
      <c r="IFZ73" s="87"/>
      <c r="IGA73" s="87"/>
      <c r="IGB73" s="87"/>
      <c r="IGC73" s="87"/>
      <c r="IGI73" s="87"/>
      <c r="IGJ73" s="87"/>
      <c r="IGK73" s="87"/>
      <c r="IGL73" s="87"/>
      <c r="IGM73" s="87"/>
      <c r="IGN73" s="87"/>
      <c r="IGO73" s="87"/>
      <c r="IGP73" s="87"/>
      <c r="IGQ73" s="87"/>
      <c r="IGR73" s="87"/>
      <c r="IGX73" s="87"/>
      <c r="IGY73" s="87"/>
      <c r="IGZ73" s="87"/>
      <c r="IHA73" s="87"/>
      <c r="IHB73" s="87"/>
      <c r="IHC73" s="87"/>
      <c r="IHD73" s="87"/>
      <c r="IHE73" s="87"/>
      <c r="IHF73" s="87"/>
      <c r="IHG73" s="87"/>
      <c r="IHM73" s="87"/>
      <c r="IHN73" s="87"/>
      <c r="IHO73" s="87"/>
      <c r="IHP73" s="87"/>
      <c r="IHQ73" s="87"/>
      <c r="IHR73" s="87"/>
      <c r="IHS73" s="87"/>
      <c r="IHT73" s="87"/>
      <c r="IHU73" s="87"/>
      <c r="IHV73" s="87"/>
      <c r="IIB73" s="87"/>
      <c r="IIC73" s="87"/>
      <c r="IID73" s="87"/>
      <c r="IIE73" s="87"/>
      <c r="IIF73" s="87"/>
      <c r="IIG73" s="87"/>
      <c r="IIH73" s="87"/>
      <c r="III73" s="87"/>
      <c r="IIJ73" s="87"/>
      <c r="IIK73" s="87"/>
      <c r="IIQ73" s="87"/>
      <c r="IIR73" s="87"/>
      <c r="IIS73" s="87"/>
      <c r="IIT73" s="87"/>
      <c r="IIU73" s="87"/>
      <c r="IIV73" s="87"/>
      <c r="IIW73" s="87"/>
      <c r="IIX73" s="87"/>
      <c r="IIY73" s="87"/>
      <c r="IIZ73" s="87"/>
      <c r="IJF73" s="87"/>
      <c r="IJG73" s="87"/>
      <c r="IJH73" s="87"/>
      <c r="IJI73" s="87"/>
      <c r="IJJ73" s="87"/>
      <c r="IJK73" s="87"/>
      <c r="IJL73" s="87"/>
      <c r="IJM73" s="87"/>
      <c r="IJN73" s="87"/>
      <c r="IJO73" s="87"/>
      <c r="IJU73" s="87"/>
      <c r="IJV73" s="87"/>
      <c r="IJW73" s="87"/>
      <c r="IJX73" s="87"/>
      <c r="IJY73" s="87"/>
      <c r="IJZ73" s="87"/>
      <c r="IKA73" s="87"/>
      <c r="IKB73" s="87"/>
      <c r="IKC73" s="87"/>
      <c r="IKD73" s="87"/>
      <c r="IKJ73" s="87"/>
      <c r="IKK73" s="87"/>
      <c r="IKL73" s="87"/>
      <c r="IKM73" s="87"/>
      <c r="IKN73" s="87"/>
      <c r="IKO73" s="87"/>
      <c r="IKP73" s="87"/>
      <c r="IKQ73" s="87"/>
      <c r="IKR73" s="87"/>
      <c r="IKS73" s="87"/>
      <c r="IKY73" s="87"/>
      <c r="IKZ73" s="87"/>
      <c r="ILA73" s="87"/>
      <c r="ILB73" s="87"/>
      <c r="ILC73" s="87"/>
      <c r="ILD73" s="87"/>
      <c r="ILE73" s="87"/>
      <c r="ILF73" s="87"/>
      <c r="ILG73" s="87"/>
      <c r="ILH73" s="87"/>
      <c r="ILN73" s="87"/>
      <c r="ILO73" s="87"/>
      <c r="ILP73" s="87"/>
      <c r="ILQ73" s="87"/>
      <c r="ILR73" s="87"/>
      <c r="ILS73" s="87"/>
      <c r="ILT73" s="87"/>
      <c r="ILU73" s="87"/>
      <c r="ILV73" s="87"/>
      <c r="ILW73" s="87"/>
      <c r="IMC73" s="87"/>
      <c r="IMD73" s="87"/>
      <c r="IME73" s="87"/>
      <c r="IMF73" s="87"/>
      <c r="IMG73" s="87"/>
      <c r="IMH73" s="87"/>
      <c r="IMI73" s="87"/>
      <c r="IMJ73" s="87"/>
      <c r="IMK73" s="87"/>
      <c r="IML73" s="87"/>
      <c r="IMR73" s="87"/>
      <c r="IMS73" s="87"/>
      <c r="IMT73" s="87"/>
      <c r="IMU73" s="87"/>
      <c r="IMV73" s="87"/>
      <c r="IMW73" s="87"/>
      <c r="IMX73" s="87"/>
      <c r="IMY73" s="87"/>
      <c r="IMZ73" s="87"/>
      <c r="INA73" s="87"/>
      <c r="ING73" s="87"/>
      <c r="INH73" s="87"/>
      <c r="INI73" s="87"/>
      <c r="INJ73" s="87"/>
      <c r="INK73" s="87"/>
      <c r="INL73" s="87"/>
      <c r="INM73" s="87"/>
      <c r="INN73" s="87"/>
      <c r="INO73" s="87"/>
      <c r="INP73" s="87"/>
      <c r="INV73" s="87"/>
      <c r="INW73" s="87"/>
      <c r="INX73" s="87"/>
      <c r="INY73" s="87"/>
      <c r="INZ73" s="87"/>
      <c r="IOA73" s="87"/>
      <c r="IOB73" s="87"/>
      <c r="IOC73" s="87"/>
      <c r="IOD73" s="87"/>
      <c r="IOE73" s="87"/>
      <c r="IOK73" s="87"/>
      <c r="IOL73" s="87"/>
      <c r="IOM73" s="87"/>
      <c r="ION73" s="87"/>
      <c r="IOO73" s="87"/>
      <c r="IOP73" s="87"/>
      <c r="IOQ73" s="87"/>
      <c r="IOR73" s="87"/>
      <c r="IOS73" s="87"/>
      <c r="IOT73" s="87"/>
      <c r="IOZ73" s="87"/>
      <c r="IPA73" s="87"/>
      <c r="IPB73" s="87"/>
      <c r="IPC73" s="87"/>
      <c r="IPD73" s="87"/>
      <c r="IPE73" s="87"/>
      <c r="IPF73" s="87"/>
      <c r="IPG73" s="87"/>
      <c r="IPH73" s="87"/>
      <c r="IPI73" s="87"/>
      <c r="IPO73" s="87"/>
      <c r="IPP73" s="87"/>
      <c r="IPQ73" s="87"/>
      <c r="IPR73" s="87"/>
      <c r="IPS73" s="87"/>
      <c r="IPT73" s="87"/>
      <c r="IPU73" s="87"/>
      <c r="IPV73" s="87"/>
      <c r="IPW73" s="87"/>
      <c r="IPX73" s="87"/>
      <c r="IQD73" s="87"/>
      <c r="IQE73" s="87"/>
      <c r="IQF73" s="87"/>
      <c r="IQG73" s="87"/>
      <c r="IQH73" s="87"/>
      <c r="IQI73" s="87"/>
      <c r="IQJ73" s="87"/>
      <c r="IQK73" s="87"/>
      <c r="IQL73" s="87"/>
      <c r="IQM73" s="87"/>
      <c r="IQS73" s="87"/>
      <c r="IQT73" s="87"/>
      <c r="IQU73" s="87"/>
      <c r="IQV73" s="87"/>
      <c r="IQW73" s="87"/>
      <c r="IQX73" s="87"/>
      <c r="IQY73" s="87"/>
      <c r="IQZ73" s="87"/>
      <c r="IRA73" s="87"/>
      <c r="IRB73" s="87"/>
      <c r="IRH73" s="87"/>
      <c r="IRI73" s="87"/>
      <c r="IRJ73" s="87"/>
      <c r="IRK73" s="87"/>
      <c r="IRL73" s="87"/>
      <c r="IRM73" s="87"/>
      <c r="IRN73" s="87"/>
      <c r="IRO73" s="87"/>
      <c r="IRP73" s="87"/>
      <c r="IRQ73" s="87"/>
      <c r="IRW73" s="87"/>
      <c r="IRX73" s="87"/>
      <c r="IRY73" s="87"/>
      <c r="IRZ73" s="87"/>
      <c r="ISA73" s="87"/>
      <c r="ISB73" s="87"/>
      <c r="ISC73" s="87"/>
      <c r="ISD73" s="87"/>
      <c r="ISE73" s="87"/>
      <c r="ISF73" s="87"/>
      <c r="ISL73" s="87"/>
      <c r="ISM73" s="87"/>
      <c r="ISN73" s="87"/>
      <c r="ISO73" s="87"/>
      <c r="ISP73" s="87"/>
      <c r="ISQ73" s="87"/>
      <c r="ISR73" s="87"/>
      <c r="ISS73" s="87"/>
      <c r="IST73" s="87"/>
      <c r="ISU73" s="87"/>
      <c r="ITA73" s="87"/>
      <c r="ITB73" s="87"/>
      <c r="ITC73" s="87"/>
      <c r="ITD73" s="87"/>
      <c r="ITE73" s="87"/>
      <c r="ITF73" s="87"/>
      <c r="ITG73" s="87"/>
      <c r="ITH73" s="87"/>
      <c r="ITI73" s="87"/>
      <c r="ITJ73" s="87"/>
      <c r="ITP73" s="87"/>
      <c r="ITQ73" s="87"/>
      <c r="ITR73" s="87"/>
      <c r="ITS73" s="87"/>
      <c r="ITT73" s="87"/>
      <c r="ITU73" s="87"/>
      <c r="ITV73" s="87"/>
      <c r="ITW73" s="87"/>
      <c r="ITX73" s="87"/>
      <c r="ITY73" s="87"/>
      <c r="IUE73" s="87"/>
      <c r="IUF73" s="87"/>
      <c r="IUG73" s="87"/>
      <c r="IUH73" s="87"/>
      <c r="IUI73" s="87"/>
      <c r="IUJ73" s="87"/>
      <c r="IUK73" s="87"/>
      <c r="IUL73" s="87"/>
      <c r="IUM73" s="87"/>
      <c r="IUN73" s="87"/>
      <c r="IUT73" s="87"/>
      <c r="IUU73" s="87"/>
      <c r="IUV73" s="87"/>
      <c r="IUW73" s="87"/>
      <c r="IUX73" s="87"/>
      <c r="IUY73" s="87"/>
      <c r="IUZ73" s="87"/>
      <c r="IVA73" s="87"/>
      <c r="IVB73" s="87"/>
      <c r="IVC73" s="87"/>
      <c r="IVI73" s="87"/>
      <c r="IVJ73" s="87"/>
      <c r="IVK73" s="87"/>
      <c r="IVL73" s="87"/>
      <c r="IVM73" s="87"/>
      <c r="IVN73" s="87"/>
      <c r="IVO73" s="87"/>
      <c r="IVP73" s="87"/>
      <c r="IVQ73" s="87"/>
      <c r="IVR73" s="87"/>
      <c r="IVX73" s="87"/>
      <c r="IVY73" s="87"/>
      <c r="IVZ73" s="87"/>
      <c r="IWA73" s="87"/>
      <c r="IWB73" s="87"/>
      <c r="IWC73" s="87"/>
      <c r="IWD73" s="87"/>
      <c r="IWE73" s="87"/>
      <c r="IWF73" s="87"/>
      <c r="IWG73" s="87"/>
      <c r="IWM73" s="87"/>
      <c r="IWN73" s="87"/>
      <c r="IWO73" s="87"/>
      <c r="IWP73" s="87"/>
      <c r="IWQ73" s="87"/>
      <c r="IWR73" s="87"/>
      <c r="IWS73" s="87"/>
      <c r="IWT73" s="87"/>
      <c r="IWU73" s="87"/>
      <c r="IWV73" s="87"/>
      <c r="IXB73" s="87"/>
      <c r="IXC73" s="87"/>
      <c r="IXD73" s="87"/>
      <c r="IXE73" s="87"/>
      <c r="IXF73" s="87"/>
      <c r="IXG73" s="87"/>
      <c r="IXH73" s="87"/>
      <c r="IXI73" s="87"/>
      <c r="IXJ73" s="87"/>
      <c r="IXK73" s="87"/>
      <c r="IXQ73" s="87"/>
      <c r="IXR73" s="87"/>
      <c r="IXS73" s="87"/>
      <c r="IXT73" s="87"/>
      <c r="IXU73" s="87"/>
      <c r="IXV73" s="87"/>
      <c r="IXW73" s="87"/>
      <c r="IXX73" s="87"/>
      <c r="IXY73" s="87"/>
      <c r="IXZ73" s="87"/>
      <c r="IYF73" s="87"/>
      <c r="IYG73" s="87"/>
      <c r="IYH73" s="87"/>
      <c r="IYI73" s="87"/>
      <c r="IYJ73" s="87"/>
      <c r="IYK73" s="87"/>
      <c r="IYL73" s="87"/>
      <c r="IYM73" s="87"/>
      <c r="IYN73" s="87"/>
      <c r="IYO73" s="87"/>
      <c r="IYU73" s="87"/>
      <c r="IYV73" s="87"/>
      <c r="IYW73" s="87"/>
      <c r="IYX73" s="87"/>
      <c r="IYY73" s="87"/>
      <c r="IYZ73" s="87"/>
      <c r="IZA73" s="87"/>
      <c r="IZB73" s="87"/>
      <c r="IZC73" s="87"/>
      <c r="IZD73" s="87"/>
      <c r="IZJ73" s="87"/>
      <c r="IZK73" s="87"/>
      <c r="IZL73" s="87"/>
      <c r="IZM73" s="87"/>
      <c r="IZN73" s="87"/>
      <c r="IZO73" s="87"/>
      <c r="IZP73" s="87"/>
      <c r="IZQ73" s="87"/>
      <c r="IZR73" s="87"/>
      <c r="IZS73" s="87"/>
      <c r="IZY73" s="87"/>
      <c r="IZZ73" s="87"/>
      <c r="JAA73" s="87"/>
      <c r="JAB73" s="87"/>
      <c r="JAC73" s="87"/>
      <c r="JAD73" s="87"/>
      <c r="JAE73" s="87"/>
      <c r="JAF73" s="87"/>
      <c r="JAG73" s="87"/>
      <c r="JAH73" s="87"/>
      <c r="JAN73" s="87"/>
      <c r="JAO73" s="87"/>
      <c r="JAP73" s="87"/>
      <c r="JAQ73" s="87"/>
      <c r="JAR73" s="87"/>
      <c r="JAS73" s="87"/>
      <c r="JAT73" s="87"/>
      <c r="JAU73" s="87"/>
      <c r="JAV73" s="87"/>
      <c r="JAW73" s="87"/>
      <c r="JBC73" s="87"/>
      <c r="JBD73" s="87"/>
      <c r="JBE73" s="87"/>
      <c r="JBF73" s="87"/>
      <c r="JBG73" s="87"/>
      <c r="JBH73" s="87"/>
      <c r="JBI73" s="87"/>
      <c r="JBJ73" s="87"/>
      <c r="JBK73" s="87"/>
      <c r="JBL73" s="87"/>
      <c r="JBR73" s="87"/>
      <c r="JBS73" s="87"/>
      <c r="JBT73" s="87"/>
      <c r="JBU73" s="87"/>
      <c r="JBV73" s="87"/>
      <c r="JBW73" s="87"/>
      <c r="JBX73" s="87"/>
      <c r="JBY73" s="87"/>
      <c r="JBZ73" s="87"/>
      <c r="JCA73" s="87"/>
      <c r="JCG73" s="87"/>
      <c r="JCH73" s="87"/>
      <c r="JCI73" s="87"/>
      <c r="JCJ73" s="87"/>
      <c r="JCK73" s="87"/>
      <c r="JCL73" s="87"/>
      <c r="JCM73" s="87"/>
      <c r="JCN73" s="87"/>
      <c r="JCO73" s="87"/>
      <c r="JCP73" s="87"/>
      <c r="JCV73" s="87"/>
      <c r="JCW73" s="87"/>
      <c r="JCX73" s="87"/>
      <c r="JCY73" s="87"/>
      <c r="JCZ73" s="87"/>
      <c r="JDA73" s="87"/>
      <c r="JDB73" s="87"/>
      <c r="JDC73" s="87"/>
      <c r="JDD73" s="87"/>
      <c r="JDE73" s="87"/>
      <c r="JDK73" s="87"/>
      <c r="JDL73" s="87"/>
      <c r="JDM73" s="87"/>
      <c r="JDN73" s="87"/>
      <c r="JDO73" s="87"/>
      <c r="JDP73" s="87"/>
      <c r="JDQ73" s="87"/>
      <c r="JDR73" s="87"/>
      <c r="JDS73" s="87"/>
      <c r="JDT73" s="87"/>
      <c r="JDZ73" s="87"/>
      <c r="JEA73" s="87"/>
      <c r="JEB73" s="87"/>
      <c r="JEC73" s="87"/>
      <c r="JED73" s="87"/>
      <c r="JEE73" s="87"/>
      <c r="JEF73" s="87"/>
      <c r="JEG73" s="87"/>
      <c r="JEH73" s="87"/>
      <c r="JEI73" s="87"/>
      <c r="JEO73" s="87"/>
      <c r="JEP73" s="87"/>
      <c r="JEQ73" s="87"/>
      <c r="JER73" s="87"/>
      <c r="JES73" s="87"/>
      <c r="JET73" s="87"/>
      <c r="JEU73" s="87"/>
      <c r="JEV73" s="87"/>
      <c r="JEW73" s="87"/>
      <c r="JEX73" s="87"/>
      <c r="JFD73" s="87"/>
      <c r="JFE73" s="87"/>
      <c r="JFF73" s="87"/>
      <c r="JFG73" s="87"/>
      <c r="JFH73" s="87"/>
      <c r="JFI73" s="87"/>
      <c r="JFJ73" s="87"/>
      <c r="JFK73" s="87"/>
      <c r="JFL73" s="87"/>
      <c r="JFM73" s="87"/>
      <c r="JFS73" s="87"/>
      <c r="JFT73" s="87"/>
      <c r="JFU73" s="87"/>
      <c r="JFV73" s="87"/>
      <c r="JFW73" s="87"/>
      <c r="JFX73" s="87"/>
      <c r="JFY73" s="87"/>
      <c r="JFZ73" s="87"/>
      <c r="JGA73" s="87"/>
      <c r="JGB73" s="87"/>
      <c r="JGH73" s="87"/>
      <c r="JGI73" s="87"/>
      <c r="JGJ73" s="87"/>
      <c r="JGK73" s="87"/>
      <c r="JGL73" s="87"/>
      <c r="JGM73" s="87"/>
      <c r="JGN73" s="87"/>
      <c r="JGO73" s="87"/>
      <c r="JGP73" s="87"/>
      <c r="JGQ73" s="87"/>
      <c r="JGW73" s="87"/>
      <c r="JGX73" s="87"/>
      <c r="JGY73" s="87"/>
      <c r="JGZ73" s="87"/>
      <c r="JHA73" s="87"/>
      <c r="JHB73" s="87"/>
      <c r="JHC73" s="87"/>
      <c r="JHD73" s="87"/>
      <c r="JHE73" s="87"/>
      <c r="JHF73" s="87"/>
      <c r="JHL73" s="87"/>
      <c r="JHM73" s="87"/>
      <c r="JHN73" s="87"/>
      <c r="JHO73" s="87"/>
      <c r="JHP73" s="87"/>
      <c r="JHQ73" s="87"/>
      <c r="JHR73" s="87"/>
      <c r="JHS73" s="87"/>
      <c r="JHT73" s="87"/>
      <c r="JHU73" s="87"/>
      <c r="JIA73" s="87"/>
      <c r="JIB73" s="87"/>
      <c r="JIC73" s="87"/>
      <c r="JID73" s="87"/>
      <c r="JIE73" s="87"/>
      <c r="JIF73" s="87"/>
      <c r="JIG73" s="87"/>
      <c r="JIH73" s="87"/>
      <c r="JII73" s="87"/>
      <c r="JIJ73" s="87"/>
      <c r="JIP73" s="87"/>
      <c r="JIQ73" s="87"/>
      <c r="JIR73" s="87"/>
      <c r="JIS73" s="87"/>
      <c r="JIT73" s="87"/>
      <c r="JIU73" s="87"/>
      <c r="JIV73" s="87"/>
      <c r="JIW73" s="87"/>
      <c r="JIX73" s="87"/>
      <c r="JIY73" s="87"/>
      <c r="JJE73" s="87"/>
      <c r="JJF73" s="87"/>
      <c r="JJG73" s="87"/>
      <c r="JJH73" s="87"/>
      <c r="JJI73" s="87"/>
      <c r="JJJ73" s="87"/>
      <c r="JJK73" s="87"/>
      <c r="JJL73" s="87"/>
      <c r="JJM73" s="87"/>
      <c r="JJN73" s="87"/>
      <c r="JJT73" s="87"/>
      <c r="JJU73" s="87"/>
      <c r="JJV73" s="87"/>
      <c r="JJW73" s="87"/>
      <c r="JJX73" s="87"/>
      <c r="JJY73" s="87"/>
      <c r="JJZ73" s="87"/>
      <c r="JKA73" s="87"/>
      <c r="JKB73" s="87"/>
      <c r="JKC73" s="87"/>
      <c r="JKI73" s="87"/>
      <c r="JKJ73" s="87"/>
      <c r="JKK73" s="87"/>
      <c r="JKL73" s="87"/>
      <c r="JKM73" s="87"/>
      <c r="JKN73" s="87"/>
      <c r="JKO73" s="87"/>
      <c r="JKP73" s="87"/>
      <c r="JKQ73" s="87"/>
      <c r="JKR73" s="87"/>
      <c r="JKX73" s="87"/>
      <c r="JKY73" s="87"/>
      <c r="JKZ73" s="87"/>
      <c r="JLA73" s="87"/>
      <c r="JLB73" s="87"/>
      <c r="JLC73" s="87"/>
      <c r="JLD73" s="87"/>
      <c r="JLE73" s="87"/>
      <c r="JLF73" s="87"/>
      <c r="JLG73" s="87"/>
      <c r="JLM73" s="87"/>
      <c r="JLN73" s="87"/>
      <c r="JLO73" s="87"/>
      <c r="JLP73" s="87"/>
      <c r="JLQ73" s="87"/>
      <c r="JLR73" s="87"/>
      <c r="JLS73" s="87"/>
      <c r="JLT73" s="87"/>
      <c r="JLU73" s="87"/>
      <c r="JLV73" s="87"/>
      <c r="JMB73" s="87"/>
      <c r="JMC73" s="87"/>
      <c r="JMD73" s="87"/>
      <c r="JME73" s="87"/>
      <c r="JMF73" s="87"/>
      <c r="JMG73" s="87"/>
      <c r="JMH73" s="87"/>
      <c r="JMI73" s="87"/>
      <c r="JMJ73" s="87"/>
      <c r="JMK73" s="87"/>
      <c r="JMQ73" s="87"/>
      <c r="JMR73" s="87"/>
      <c r="JMS73" s="87"/>
      <c r="JMT73" s="87"/>
      <c r="JMU73" s="87"/>
      <c r="JMV73" s="87"/>
      <c r="JMW73" s="87"/>
      <c r="JMX73" s="87"/>
      <c r="JMY73" s="87"/>
      <c r="JMZ73" s="87"/>
      <c r="JNF73" s="87"/>
      <c r="JNG73" s="87"/>
      <c r="JNH73" s="87"/>
      <c r="JNI73" s="87"/>
      <c r="JNJ73" s="87"/>
      <c r="JNK73" s="87"/>
      <c r="JNL73" s="87"/>
      <c r="JNM73" s="87"/>
      <c r="JNN73" s="87"/>
      <c r="JNO73" s="87"/>
      <c r="JNU73" s="87"/>
      <c r="JNV73" s="87"/>
      <c r="JNW73" s="87"/>
      <c r="JNX73" s="87"/>
      <c r="JNY73" s="87"/>
      <c r="JNZ73" s="87"/>
      <c r="JOA73" s="87"/>
      <c r="JOB73" s="87"/>
      <c r="JOC73" s="87"/>
      <c r="JOD73" s="87"/>
      <c r="JOJ73" s="87"/>
      <c r="JOK73" s="87"/>
      <c r="JOL73" s="87"/>
      <c r="JOM73" s="87"/>
      <c r="JON73" s="87"/>
      <c r="JOO73" s="87"/>
      <c r="JOP73" s="87"/>
      <c r="JOQ73" s="87"/>
      <c r="JOR73" s="87"/>
      <c r="JOS73" s="87"/>
      <c r="JOY73" s="87"/>
      <c r="JOZ73" s="87"/>
      <c r="JPA73" s="87"/>
      <c r="JPB73" s="87"/>
      <c r="JPC73" s="87"/>
      <c r="JPD73" s="87"/>
      <c r="JPE73" s="87"/>
      <c r="JPF73" s="87"/>
      <c r="JPG73" s="87"/>
      <c r="JPH73" s="87"/>
      <c r="JPN73" s="87"/>
      <c r="JPO73" s="87"/>
      <c r="JPP73" s="87"/>
      <c r="JPQ73" s="87"/>
      <c r="JPR73" s="87"/>
      <c r="JPS73" s="87"/>
      <c r="JPT73" s="87"/>
      <c r="JPU73" s="87"/>
      <c r="JPV73" s="87"/>
      <c r="JPW73" s="87"/>
      <c r="JQC73" s="87"/>
      <c r="JQD73" s="87"/>
      <c r="JQE73" s="87"/>
      <c r="JQF73" s="87"/>
      <c r="JQG73" s="87"/>
      <c r="JQH73" s="87"/>
      <c r="JQI73" s="87"/>
      <c r="JQJ73" s="87"/>
      <c r="JQK73" s="87"/>
      <c r="JQL73" s="87"/>
      <c r="JQR73" s="87"/>
      <c r="JQS73" s="87"/>
      <c r="JQT73" s="87"/>
      <c r="JQU73" s="87"/>
      <c r="JQV73" s="87"/>
      <c r="JQW73" s="87"/>
      <c r="JQX73" s="87"/>
      <c r="JQY73" s="87"/>
      <c r="JQZ73" s="87"/>
      <c r="JRA73" s="87"/>
      <c r="JRG73" s="87"/>
      <c r="JRH73" s="87"/>
      <c r="JRI73" s="87"/>
      <c r="JRJ73" s="87"/>
      <c r="JRK73" s="87"/>
      <c r="JRL73" s="87"/>
      <c r="JRM73" s="87"/>
      <c r="JRN73" s="87"/>
      <c r="JRO73" s="87"/>
      <c r="JRP73" s="87"/>
      <c r="JRV73" s="87"/>
      <c r="JRW73" s="87"/>
      <c r="JRX73" s="87"/>
      <c r="JRY73" s="87"/>
      <c r="JRZ73" s="87"/>
      <c r="JSA73" s="87"/>
      <c r="JSB73" s="87"/>
      <c r="JSC73" s="87"/>
      <c r="JSD73" s="87"/>
      <c r="JSE73" s="87"/>
      <c r="JSK73" s="87"/>
      <c r="JSL73" s="87"/>
      <c r="JSM73" s="87"/>
      <c r="JSN73" s="87"/>
      <c r="JSO73" s="87"/>
      <c r="JSP73" s="87"/>
      <c r="JSQ73" s="87"/>
      <c r="JSR73" s="87"/>
      <c r="JSS73" s="87"/>
      <c r="JST73" s="87"/>
      <c r="JSZ73" s="87"/>
      <c r="JTA73" s="87"/>
      <c r="JTB73" s="87"/>
      <c r="JTC73" s="87"/>
      <c r="JTD73" s="87"/>
      <c r="JTE73" s="87"/>
      <c r="JTF73" s="87"/>
      <c r="JTG73" s="87"/>
      <c r="JTH73" s="87"/>
      <c r="JTI73" s="87"/>
      <c r="JTO73" s="87"/>
      <c r="JTP73" s="87"/>
      <c r="JTQ73" s="87"/>
      <c r="JTR73" s="87"/>
      <c r="JTS73" s="87"/>
      <c r="JTT73" s="87"/>
      <c r="JTU73" s="87"/>
      <c r="JTV73" s="87"/>
      <c r="JTW73" s="87"/>
      <c r="JTX73" s="87"/>
      <c r="JUD73" s="87"/>
      <c r="JUE73" s="87"/>
      <c r="JUF73" s="87"/>
      <c r="JUG73" s="87"/>
      <c r="JUH73" s="87"/>
      <c r="JUI73" s="87"/>
      <c r="JUJ73" s="87"/>
      <c r="JUK73" s="87"/>
      <c r="JUL73" s="87"/>
      <c r="JUM73" s="87"/>
      <c r="JUS73" s="87"/>
      <c r="JUT73" s="87"/>
      <c r="JUU73" s="87"/>
      <c r="JUV73" s="87"/>
      <c r="JUW73" s="87"/>
      <c r="JUX73" s="87"/>
      <c r="JUY73" s="87"/>
      <c r="JUZ73" s="87"/>
      <c r="JVA73" s="87"/>
      <c r="JVB73" s="87"/>
      <c r="JVH73" s="87"/>
      <c r="JVI73" s="87"/>
      <c r="JVJ73" s="87"/>
      <c r="JVK73" s="87"/>
      <c r="JVL73" s="87"/>
      <c r="JVM73" s="87"/>
      <c r="JVN73" s="87"/>
      <c r="JVO73" s="87"/>
      <c r="JVP73" s="87"/>
      <c r="JVQ73" s="87"/>
      <c r="JVW73" s="87"/>
      <c r="JVX73" s="87"/>
      <c r="JVY73" s="87"/>
      <c r="JVZ73" s="87"/>
      <c r="JWA73" s="87"/>
      <c r="JWB73" s="87"/>
      <c r="JWC73" s="87"/>
      <c r="JWD73" s="87"/>
      <c r="JWE73" s="87"/>
      <c r="JWF73" s="87"/>
      <c r="JWL73" s="87"/>
      <c r="JWM73" s="87"/>
      <c r="JWN73" s="87"/>
      <c r="JWO73" s="87"/>
      <c r="JWP73" s="87"/>
      <c r="JWQ73" s="87"/>
      <c r="JWR73" s="87"/>
      <c r="JWS73" s="87"/>
      <c r="JWT73" s="87"/>
      <c r="JWU73" s="87"/>
      <c r="JXA73" s="87"/>
      <c r="JXB73" s="87"/>
      <c r="JXC73" s="87"/>
      <c r="JXD73" s="87"/>
      <c r="JXE73" s="87"/>
      <c r="JXF73" s="87"/>
      <c r="JXG73" s="87"/>
      <c r="JXH73" s="87"/>
      <c r="JXI73" s="87"/>
      <c r="JXJ73" s="87"/>
      <c r="JXP73" s="87"/>
      <c r="JXQ73" s="87"/>
      <c r="JXR73" s="87"/>
      <c r="JXS73" s="87"/>
      <c r="JXT73" s="87"/>
      <c r="JXU73" s="87"/>
      <c r="JXV73" s="87"/>
      <c r="JXW73" s="87"/>
      <c r="JXX73" s="87"/>
      <c r="JXY73" s="87"/>
      <c r="JYE73" s="87"/>
      <c r="JYF73" s="87"/>
      <c r="JYG73" s="87"/>
      <c r="JYH73" s="87"/>
      <c r="JYI73" s="87"/>
      <c r="JYJ73" s="87"/>
      <c r="JYK73" s="87"/>
      <c r="JYL73" s="87"/>
      <c r="JYM73" s="87"/>
      <c r="JYN73" s="87"/>
      <c r="JYT73" s="87"/>
      <c r="JYU73" s="87"/>
      <c r="JYV73" s="87"/>
      <c r="JYW73" s="87"/>
      <c r="JYX73" s="87"/>
      <c r="JYY73" s="87"/>
      <c r="JYZ73" s="87"/>
      <c r="JZA73" s="87"/>
      <c r="JZB73" s="87"/>
      <c r="JZC73" s="87"/>
      <c r="JZI73" s="87"/>
      <c r="JZJ73" s="87"/>
      <c r="JZK73" s="87"/>
      <c r="JZL73" s="87"/>
      <c r="JZM73" s="87"/>
      <c r="JZN73" s="87"/>
      <c r="JZO73" s="87"/>
      <c r="JZP73" s="87"/>
      <c r="JZQ73" s="87"/>
      <c r="JZR73" s="87"/>
      <c r="JZX73" s="87"/>
      <c r="JZY73" s="87"/>
      <c r="JZZ73" s="87"/>
      <c r="KAA73" s="87"/>
      <c r="KAB73" s="87"/>
      <c r="KAC73" s="87"/>
      <c r="KAD73" s="87"/>
      <c r="KAE73" s="87"/>
      <c r="KAF73" s="87"/>
      <c r="KAG73" s="87"/>
      <c r="KAM73" s="87"/>
      <c r="KAN73" s="87"/>
      <c r="KAO73" s="87"/>
      <c r="KAP73" s="87"/>
      <c r="KAQ73" s="87"/>
      <c r="KAR73" s="87"/>
      <c r="KAS73" s="87"/>
      <c r="KAT73" s="87"/>
      <c r="KAU73" s="87"/>
      <c r="KAV73" s="87"/>
      <c r="KBB73" s="87"/>
      <c r="KBC73" s="87"/>
      <c r="KBD73" s="87"/>
      <c r="KBE73" s="87"/>
      <c r="KBF73" s="87"/>
      <c r="KBG73" s="87"/>
      <c r="KBH73" s="87"/>
      <c r="KBI73" s="87"/>
      <c r="KBJ73" s="87"/>
      <c r="KBK73" s="87"/>
      <c r="KBQ73" s="87"/>
      <c r="KBR73" s="87"/>
      <c r="KBS73" s="87"/>
      <c r="KBT73" s="87"/>
      <c r="KBU73" s="87"/>
      <c r="KBV73" s="87"/>
      <c r="KBW73" s="87"/>
      <c r="KBX73" s="87"/>
      <c r="KBY73" s="87"/>
      <c r="KBZ73" s="87"/>
      <c r="KCF73" s="87"/>
      <c r="KCG73" s="87"/>
      <c r="KCH73" s="87"/>
      <c r="KCI73" s="87"/>
      <c r="KCJ73" s="87"/>
      <c r="KCK73" s="87"/>
      <c r="KCL73" s="87"/>
      <c r="KCM73" s="87"/>
      <c r="KCN73" s="87"/>
      <c r="KCO73" s="87"/>
      <c r="KCU73" s="87"/>
      <c r="KCV73" s="87"/>
      <c r="KCW73" s="87"/>
      <c r="KCX73" s="87"/>
      <c r="KCY73" s="87"/>
      <c r="KCZ73" s="87"/>
      <c r="KDA73" s="87"/>
      <c r="KDB73" s="87"/>
      <c r="KDC73" s="87"/>
      <c r="KDD73" s="87"/>
      <c r="KDJ73" s="87"/>
      <c r="KDK73" s="87"/>
      <c r="KDL73" s="87"/>
      <c r="KDM73" s="87"/>
      <c r="KDN73" s="87"/>
      <c r="KDO73" s="87"/>
      <c r="KDP73" s="87"/>
      <c r="KDQ73" s="87"/>
      <c r="KDR73" s="87"/>
      <c r="KDS73" s="87"/>
      <c r="KDY73" s="87"/>
      <c r="KDZ73" s="87"/>
      <c r="KEA73" s="87"/>
      <c r="KEB73" s="87"/>
      <c r="KEC73" s="87"/>
      <c r="KED73" s="87"/>
      <c r="KEE73" s="87"/>
      <c r="KEF73" s="87"/>
      <c r="KEG73" s="87"/>
      <c r="KEH73" s="87"/>
      <c r="KEN73" s="87"/>
      <c r="KEO73" s="87"/>
      <c r="KEP73" s="87"/>
      <c r="KEQ73" s="87"/>
      <c r="KER73" s="87"/>
      <c r="KES73" s="87"/>
      <c r="KET73" s="87"/>
      <c r="KEU73" s="87"/>
      <c r="KEV73" s="87"/>
      <c r="KEW73" s="87"/>
      <c r="KFC73" s="87"/>
      <c r="KFD73" s="87"/>
      <c r="KFE73" s="87"/>
      <c r="KFF73" s="87"/>
      <c r="KFG73" s="87"/>
      <c r="KFH73" s="87"/>
      <c r="KFI73" s="87"/>
      <c r="KFJ73" s="87"/>
      <c r="KFK73" s="87"/>
      <c r="KFL73" s="87"/>
      <c r="KFR73" s="87"/>
      <c r="KFS73" s="87"/>
      <c r="KFT73" s="87"/>
      <c r="KFU73" s="87"/>
      <c r="KFV73" s="87"/>
      <c r="KFW73" s="87"/>
      <c r="KFX73" s="87"/>
      <c r="KFY73" s="87"/>
      <c r="KFZ73" s="87"/>
      <c r="KGA73" s="87"/>
      <c r="KGG73" s="87"/>
      <c r="KGH73" s="87"/>
      <c r="KGI73" s="87"/>
      <c r="KGJ73" s="87"/>
      <c r="KGK73" s="87"/>
      <c r="KGL73" s="87"/>
      <c r="KGM73" s="87"/>
      <c r="KGN73" s="87"/>
      <c r="KGO73" s="87"/>
      <c r="KGP73" s="87"/>
      <c r="KGV73" s="87"/>
      <c r="KGW73" s="87"/>
      <c r="KGX73" s="87"/>
      <c r="KGY73" s="87"/>
      <c r="KGZ73" s="87"/>
      <c r="KHA73" s="87"/>
      <c r="KHB73" s="87"/>
      <c r="KHC73" s="87"/>
      <c r="KHD73" s="87"/>
      <c r="KHE73" s="87"/>
      <c r="KHK73" s="87"/>
      <c r="KHL73" s="87"/>
      <c r="KHM73" s="87"/>
      <c r="KHN73" s="87"/>
      <c r="KHO73" s="87"/>
      <c r="KHP73" s="87"/>
      <c r="KHQ73" s="87"/>
      <c r="KHR73" s="87"/>
      <c r="KHS73" s="87"/>
      <c r="KHT73" s="87"/>
      <c r="KHZ73" s="87"/>
      <c r="KIA73" s="87"/>
      <c r="KIB73" s="87"/>
      <c r="KIC73" s="87"/>
      <c r="KID73" s="87"/>
      <c r="KIE73" s="87"/>
      <c r="KIF73" s="87"/>
      <c r="KIG73" s="87"/>
      <c r="KIH73" s="87"/>
      <c r="KII73" s="87"/>
      <c r="KIO73" s="87"/>
      <c r="KIP73" s="87"/>
      <c r="KIQ73" s="87"/>
      <c r="KIR73" s="87"/>
      <c r="KIS73" s="87"/>
      <c r="KIT73" s="87"/>
      <c r="KIU73" s="87"/>
      <c r="KIV73" s="87"/>
      <c r="KIW73" s="87"/>
      <c r="KIX73" s="87"/>
      <c r="KJD73" s="87"/>
      <c r="KJE73" s="87"/>
      <c r="KJF73" s="87"/>
      <c r="KJG73" s="87"/>
      <c r="KJH73" s="87"/>
      <c r="KJI73" s="87"/>
      <c r="KJJ73" s="87"/>
      <c r="KJK73" s="87"/>
      <c r="KJL73" s="87"/>
      <c r="KJM73" s="87"/>
      <c r="KJS73" s="87"/>
      <c r="KJT73" s="87"/>
      <c r="KJU73" s="87"/>
      <c r="KJV73" s="87"/>
      <c r="KJW73" s="87"/>
      <c r="KJX73" s="87"/>
      <c r="KJY73" s="87"/>
      <c r="KJZ73" s="87"/>
      <c r="KKA73" s="87"/>
      <c r="KKB73" s="87"/>
      <c r="KKH73" s="87"/>
      <c r="KKI73" s="87"/>
      <c r="KKJ73" s="87"/>
      <c r="KKK73" s="87"/>
      <c r="KKL73" s="87"/>
      <c r="KKM73" s="87"/>
      <c r="KKN73" s="87"/>
      <c r="KKO73" s="87"/>
      <c r="KKP73" s="87"/>
      <c r="KKQ73" s="87"/>
      <c r="KKW73" s="87"/>
      <c r="KKX73" s="87"/>
      <c r="KKY73" s="87"/>
      <c r="KKZ73" s="87"/>
      <c r="KLA73" s="87"/>
      <c r="KLB73" s="87"/>
      <c r="KLC73" s="87"/>
      <c r="KLD73" s="87"/>
      <c r="KLE73" s="87"/>
      <c r="KLF73" s="87"/>
      <c r="KLL73" s="87"/>
      <c r="KLM73" s="87"/>
      <c r="KLN73" s="87"/>
      <c r="KLO73" s="87"/>
      <c r="KLP73" s="87"/>
      <c r="KLQ73" s="87"/>
      <c r="KLR73" s="87"/>
      <c r="KLS73" s="87"/>
      <c r="KLT73" s="87"/>
      <c r="KLU73" s="87"/>
      <c r="KMA73" s="87"/>
      <c r="KMB73" s="87"/>
      <c r="KMC73" s="87"/>
      <c r="KMD73" s="87"/>
      <c r="KME73" s="87"/>
      <c r="KMF73" s="87"/>
      <c r="KMG73" s="87"/>
      <c r="KMH73" s="87"/>
      <c r="KMI73" s="87"/>
      <c r="KMJ73" s="87"/>
      <c r="KMP73" s="87"/>
      <c r="KMQ73" s="87"/>
      <c r="KMR73" s="87"/>
      <c r="KMS73" s="87"/>
      <c r="KMT73" s="87"/>
      <c r="KMU73" s="87"/>
      <c r="KMV73" s="87"/>
      <c r="KMW73" s="87"/>
      <c r="KMX73" s="87"/>
      <c r="KMY73" s="87"/>
      <c r="KNE73" s="87"/>
      <c r="KNF73" s="87"/>
      <c r="KNG73" s="87"/>
      <c r="KNH73" s="87"/>
      <c r="KNI73" s="87"/>
      <c r="KNJ73" s="87"/>
      <c r="KNK73" s="87"/>
      <c r="KNL73" s="87"/>
      <c r="KNM73" s="87"/>
      <c r="KNN73" s="87"/>
      <c r="KNT73" s="87"/>
      <c r="KNU73" s="87"/>
      <c r="KNV73" s="87"/>
      <c r="KNW73" s="87"/>
      <c r="KNX73" s="87"/>
      <c r="KNY73" s="87"/>
      <c r="KNZ73" s="87"/>
      <c r="KOA73" s="87"/>
      <c r="KOB73" s="87"/>
      <c r="KOC73" s="87"/>
      <c r="KOI73" s="87"/>
      <c r="KOJ73" s="87"/>
      <c r="KOK73" s="87"/>
      <c r="KOL73" s="87"/>
      <c r="KOM73" s="87"/>
      <c r="KON73" s="87"/>
      <c r="KOO73" s="87"/>
      <c r="KOP73" s="87"/>
      <c r="KOQ73" s="87"/>
      <c r="KOR73" s="87"/>
      <c r="KOX73" s="87"/>
      <c r="KOY73" s="87"/>
      <c r="KOZ73" s="87"/>
      <c r="KPA73" s="87"/>
      <c r="KPB73" s="87"/>
      <c r="KPC73" s="87"/>
      <c r="KPD73" s="87"/>
      <c r="KPE73" s="87"/>
      <c r="KPF73" s="87"/>
      <c r="KPG73" s="87"/>
      <c r="KPM73" s="87"/>
      <c r="KPN73" s="87"/>
      <c r="KPO73" s="87"/>
      <c r="KPP73" s="87"/>
      <c r="KPQ73" s="87"/>
      <c r="KPR73" s="87"/>
      <c r="KPS73" s="87"/>
      <c r="KPT73" s="87"/>
      <c r="KPU73" s="87"/>
      <c r="KPV73" s="87"/>
      <c r="KQB73" s="87"/>
      <c r="KQC73" s="87"/>
      <c r="KQD73" s="87"/>
      <c r="KQE73" s="87"/>
      <c r="KQF73" s="87"/>
      <c r="KQG73" s="87"/>
      <c r="KQH73" s="87"/>
      <c r="KQI73" s="87"/>
      <c r="KQJ73" s="87"/>
      <c r="KQK73" s="87"/>
      <c r="KQQ73" s="87"/>
      <c r="KQR73" s="87"/>
      <c r="KQS73" s="87"/>
      <c r="KQT73" s="87"/>
      <c r="KQU73" s="87"/>
      <c r="KQV73" s="87"/>
      <c r="KQW73" s="87"/>
      <c r="KQX73" s="87"/>
      <c r="KQY73" s="87"/>
      <c r="KQZ73" s="87"/>
      <c r="KRF73" s="87"/>
      <c r="KRG73" s="87"/>
      <c r="KRH73" s="87"/>
      <c r="KRI73" s="87"/>
      <c r="KRJ73" s="87"/>
      <c r="KRK73" s="87"/>
      <c r="KRL73" s="87"/>
      <c r="KRM73" s="87"/>
      <c r="KRN73" s="87"/>
      <c r="KRO73" s="87"/>
      <c r="KRU73" s="87"/>
      <c r="KRV73" s="87"/>
      <c r="KRW73" s="87"/>
      <c r="KRX73" s="87"/>
      <c r="KRY73" s="87"/>
      <c r="KRZ73" s="87"/>
      <c r="KSA73" s="87"/>
      <c r="KSB73" s="87"/>
      <c r="KSC73" s="87"/>
      <c r="KSD73" s="87"/>
      <c r="KSJ73" s="87"/>
      <c r="KSK73" s="87"/>
      <c r="KSL73" s="87"/>
      <c r="KSM73" s="87"/>
      <c r="KSN73" s="87"/>
      <c r="KSO73" s="87"/>
      <c r="KSP73" s="87"/>
      <c r="KSQ73" s="87"/>
      <c r="KSR73" s="87"/>
      <c r="KSS73" s="87"/>
      <c r="KSY73" s="87"/>
      <c r="KSZ73" s="87"/>
      <c r="KTA73" s="87"/>
      <c r="KTB73" s="87"/>
      <c r="KTC73" s="87"/>
      <c r="KTD73" s="87"/>
      <c r="KTE73" s="87"/>
      <c r="KTF73" s="87"/>
      <c r="KTG73" s="87"/>
      <c r="KTH73" s="87"/>
      <c r="KTN73" s="87"/>
      <c r="KTO73" s="87"/>
      <c r="KTP73" s="87"/>
      <c r="KTQ73" s="87"/>
      <c r="KTR73" s="87"/>
      <c r="KTS73" s="87"/>
      <c r="KTT73" s="87"/>
      <c r="KTU73" s="87"/>
      <c r="KTV73" s="87"/>
      <c r="KTW73" s="87"/>
      <c r="KUC73" s="87"/>
      <c r="KUD73" s="87"/>
      <c r="KUE73" s="87"/>
      <c r="KUF73" s="87"/>
      <c r="KUG73" s="87"/>
      <c r="KUH73" s="87"/>
      <c r="KUI73" s="87"/>
      <c r="KUJ73" s="87"/>
      <c r="KUK73" s="87"/>
      <c r="KUL73" s="87"/>
      <c r="KUR73" s="87"/>
      <c r="KUS73" s="87"/>
      <c r="KUT73" s="87"/>
      <c r="KUU73" s="87"/>
      <c r="KUV73" s="87"/>
      <c r="KUW73" s="87"/>
      <c r="KUX73" s="87"/>
      <c r="KUY73" s="87"/>
      <c r="KUZ73" s="87"/>
      <c r="KVA73" s="87"/>
      <c r="KVG73" s="87"/>
      <c r="KVH73" s="87"/>
      <c r="KVI73" s="87"/>
      <c r="KVJ73" s="87"/>
      <c r="KVK73" s="87"/>
      <c r="KVL73" s="87"/>
      <c r="KVM73" s="87"/>
      <c r="KVN73" s="87"/>
      <c r="KVO73" s="87"/>
      <c r="KVP73" s="87"/>
      <c r="KVV73" s="87"/>
      <c r="KVW73" s="87"/>
      <c r="KVX73" s="87"/>
      <c r="KVY73" s="87"/>
      <c r="KVZ73" s="87"/>
      <c r="KWA73" s="87"/>
      <c r="KWB73" s="87"/>
      <c r="KWC73" s="87"/>
      <c r="KWD73" s="87"/>
      <c r="KWE73" s="87"/>
      <c r="KWK73" s="87"/>
      <c r="KWL73" s="87"/>
      <c r="KWM73" s="87"/>
      <c r="KWN73" s="87"/>
      <c r="KWO73" s="87"/>
      <c r="KWP73" s="87"/>
      <c r="KWQ73" s="87"/>
      <c r="KWR73" s="87"/>
      <c r="KWS73" s="87"/>
      <c r="KWT73" s="87"/>
      <c r="KWZ73" s="87"/>
      <c r="KXA73" s="87"/>
      <c r="KXB73" s="87"/>
      <c r="KXC73" s="87"/>
      <c r="KXD73" s="87"/>
      <c r="KXE73" s="87"/>
      <c r="KXF73" s="87"/>
      <c r="KXG73" s="87"/>
      <c r="KXH73" s="87"/>
      <c r="KXI73" s="87"/>
      <c r="KXO73" s="87"/>
      <c r="KXP73" s="87"/>
      <c r="KXQ73" s="87"/>
      <c r="KXR73" s="87"/>
      <c r="KXS73" s="87"/>
      <c r="KXT73" s="87"/>
      <c r="KXU73" s="87"/>
      <c r="KXV73" s="87"/>
      <c r="KXW73" s="87"/>
      <c r="KXX73" s="87"/>
      <c r="KYD73" s="87"/>
      <c r="KYE73" s="87"/>
      <c r="KYF73" s="87"/>
      <c r="KYG73" s="87"/>
      <c r="KYH73" s="87"/>
      <c r="KYI73" s="87"/>
      <c r="KYJ73" s="87"/>
      <c r="KYK73" s="87"/>
      <c r="KYL73" s="87"/>
      <c r="KYM73" s="87"/>
      <c r="KYS73" s="87"/>
      <c r="KYT73" s="87"/>
      <c r="KYU73" s="87"/>
      <c r="KYV73" s="87"/>
      <c r="KYW73" s="87"/>
      <c r="KYX73" s="87"/>
      <c r="KYY73" s="87"/>
      <c r="KYZ73" s="87"/>
      <c r="KZA73" s="87"/>
      <c r="KZB73" s="87"/>
      <c r="KZH73" s="87"/>
      <c r="KZI73" s="87"/>
      <c r="KZJ73" s="87"/>
      <c r="KZK73" s="87"/>
      <c r="KZL73" s="87"/>
      <c r="KZM73" s="87"/>
      <c r="KZN73" s="87"/>
      <c r="KZO73" s="87"/>
      <c r="KZP73" s="87"/>
      <c r="KZQ73" s="87"/>
      <c r="KZW73" s="87"/>
      <c r="KZX73" s="87"/>
      <c r="KZY73" s="87"/>
      <c r="KZZ73" s="87"/>
      <c r="LAA73" s="87"/>
      <c r="LAB73" s="87"/>
      <c r="LAC73" s="87"/>
      <c r="LAD73" s="87"/>
      <c r="LAE73" s="87"/>
      <c r="LAF73" s="87"/>
      <c r="LAL73" s="87"/>
      <c r="LAM73" s="87"/>
      <c r="LAN73" s="87"/>
      <c r="LAO73" s="87"/>
      <c r="LAP73" s="87"/>
      <c r="LAQ73" s="87"/>
      <c r="LAR73" s="87"/>
      <c r="LAS73" s="87"/>
      <c r="LAT73" s="87"/>
      <c r="LAU73" s="87"/>
      <c r="LBA73" s="87"/>
      <c r="LBB73" s="87"/>
      <c r="LBC73" s="87"/>
      <c r="LBD73" s="87"/>
      <c r="LBE73" s="87"/>
      <c r="LBF73" s="87"/>
      <c r="LBG73" s="87"/>
      <c r="LBH73" s="87"/>
      <c r="LBI73" s="87"/>
      <c r="LBJ73" s="87"/>
      <c r="LBP73" s="87"/>
      <c r="LBQ73" s="87"/>
      <c r="LBR73" s="87"/>
      <c r="LBS73" s="87"/>
      <c r="LBT73" s="87"/>
      <c r="LBU73" s="87"/>
      <c r="LBV73" s="87"/>
      <c r="LBW73" s="87"/>
      <c r="LBX73" s="87"/>
      <c r="LBY73" s="87"/>
      <c r="LCE73" s="87"/>
      <c r="LCF73" s="87"/>
      <c r="LCG73" s="87"/>
      <c r="LCH73" s="87"/>
      <c r="LCI73" s="87"/>
      <c r="LCJ73" s="87"/>
      <c r="LCK73" s="87"/>
      <c r="LCL73" s="87"/>
      <c r="LCM73" s="87"/>
      <c r="LCN73" s="87"/>
      <c r="LCT73" s="87"/>
      <c r="LCU73" s="87"/>
      <c r="LCV73" s="87"/>
      <c r="LCW73" s="87"/>
      <c r="LCX73" s="87"/>
      <c r="LCY73" s="87"/>
      <c r="LCZ73" s="87"/>
      <c r="LDA73" s="87"/>
      <c r="LDB73" s="87"/>
      <c r="LDC73" s="87"/>
      <c r="LDI73" s="87"/>
      <c r="LDJ73" s="87"/>
      <c r="LDK73" s="87"/>
      <c r="LDL73" s="87"/>
      <c r="LDM73" s="87"/>
      <c r="LDN73" s="87"/>
      <c r="LDO73" s="87"/>
      <c r="LDP73" s="87"/>
      <c r="LDQ73" s="87"/>
      <c r="LDR73" s="87"/>
      <c r="LDX73" s="87"/>
      <c r="LDY73" s="87"/>
      <c r="LDZ73" s="87"/>
      <c r="LEA73" s="87"/>
      <c r="LEB73" s="87"/>
      <c r="LEC73" s="87"/>
      <c r="LED73" s="87"/>
      <c r="LEE73" s="87"/>
      <c r="LEF73" s="87"/>
      <c r="LEG73" s="87"/>
      <c r="LEM73" s="87"/>
      <c r="LEN73" s="87"/>
      <c r="LEO73" s="87"/>
      <c r="LEP73" s="87"/>
      <c r="LEQ73" s="87"/>
      <c r="LER73" s="87"/>
      <c r="LES73" s="87"/>
      <c r="LET73" s="87"/>
      <c r="LEU73" s="87"/>
      <c r="LEV73" s="87"/>
      <c r="LFB73" s="87"/>
      <c r="LFC73" s="87"/>
      <c r="LFD73" s="87"/>
      <c r="LFE73" s="87"/>
      <c r="LFF73" s="87"/>
      <c r="LFG73" s="87"/>
      <c r="LFH73" s="87"/>
      <c r="LFI73" s="87"/>
      <c r="LFJ73" s="87"/>
      <c r="LFK73" s="87"/>
      <c r="LFQ73" s="87"/>
      <c r="LFR73" s="87"/>
      <c r="LFS73" s="87"/>
      <c r="LFT73" s="87"/>
      <c r="LFU73" s="87"/>
      <c r="LFV73" s="87"/>
      <c r="LFW73" s="87"/>
      <c r="LFX73" s="87"/>
      <c r="LFY73" s="87"/>
      <c r="LFZ73" s="87"/>
      <c r="LGF73" s="87"/>
      <c r="LGG73" s="87"/>
      <c r="LGH73" s="87"/>
      <c r="LGI73" s="87"/>
      <c r="LGJ73" s="87"/>
      <c r="LGK73" s="87"/>
      <c r="LGL73" s="87"/>
      <c r="LGM73" s="87"/>
      <c r="LGN73" s="87"/>
      <c r="LGO73" s="87"/>
      <c r="LGU73" s="87"/>
      <c r="LGV73" s="87"/>
      <c r="LGW73" s="87"/>
      <c r="LGX73" s="87"/>
      <c r="LGY73" s="87"/>
      <c r="LGZ73" s="87"/>
      <c r="LHA73" s="87"/>
      <c r="LHB73" s="87"/>
      <c r="LHC73" s="87"/>
      <c r="LHD73" s="87"/>
      <c r="LHJ73" s="87"/>
      <c r="LHK73" s="87"/>
      <c r="LHL73" s="87"/>
      <c r="LHM73" s="87"/>
      <c r="LHN73" s="87"/>
      <c r="LHO73" s="87"/>
      <c r="LHP73" s="87"/>
      <c r="LHQ73" s="87"/>
      <c r="LHR73" s="87"/>
      <c r="LHS73" s="87"/>
      <c r="LHY73" s="87"/>
      <c r="LHZ73" s="87"/>
      <c r="LIA73" s="87"/>
      <c r="LIB73" s="87"/>
      <c r="LIC73" s="87"/>
      <c r="LID73" s="87"/>
      <c r="LIE73" s="87"/>
      <c r="LIF73" s="87"/>
      <c r="LIG73" s="87"/>
      <c r="LIH73" s="87"/>
      <c r="LIN73" s="87"/>
      <c r="LIO73" s="87"/>
      <c r="LIP73" s="87"/>
      <c r="LIQ73" s="87"/>
      <c r="LIR73" s="87"/>
      <c r="LIS73" s="87"/>
      <c r="LIT73" s="87"/>
      <c r="LIU73" s="87"/>
      <c r="LIV73" s="87"/>
      <c r="LIW73" s="87"/>
      <c r="LJC73" s="87"/>
      <c r="LJD73" s="87"/>
      <c r="LJE73" s="87"/>
      <c r="LJF73" s="87"/>
      <c r="LJG73" s="87"/>
      <c r="LJH73" s="87"/>
      <c r="LJI73" s="87"/>
      <c r="LJJ73" s="87"/>
      <c r="LJK73" s="87"/>
      <c r="LJL73" s="87"/>
      <c r="LJR73" s="87"/>
      <c r="LJS73" s="87"/>
      <c r="LJT73" s="87"/>
      <c r="LJU73" s="87"/>
      <c r="LJV73" s="87"/>
      <c r="LJW73" s="87"/>
      <c r="LJX73" s="87"/>
      <c r="LJY73" s="87"/>
      <c r="LJZ73" s="87"/>
      <c r="LKA73" s="87"/>
      <c r="LKG73" s="87"/>
      <c r="LKH73" s="87"/>
      <c r="LKI73" s="87"/>
      <c r="LKJ73" s="87"/>
      <c r="LKK73" s="87"/>
      <c r="LKL73" s="87"/>
      <c r="LKM73" s="87"/>
      <c r="LKN73" s="87"/>
      <c r="LKO73" s="87"/>
      <c r="LKP73" s="87"/>
      <c r="LKV73" s="87"/>
      <c r="LKW73" s="87"/>
      <c r="LKX73" s="87"/>
      <c r="LKY73" s="87"/>
      <c r="LKZ73" s="87"/>
      <c r="LLA73" s="87"/>
      <c r="LLB73" s="87"/>
      <c r="LLC73" s="87"/>
      <c r="LLD73" s="87"/>
      <c r="LLE73" s="87"/>
      <c r="LLK73" s="87"/>
      <c r="LLL73" s="87"/>
      <c r="LLM73" s="87"/>
      <c r="LLN73" s="87"/>
      <c r="LLO73" s="87"/>
      <c r="LLP73" s="87"/>
      <c r="LLQ73" s="87"/>
      <c r="LLR73" s="87"/>
      <c r="LLS73" s="87"/>
      <c r="LLT73" s="87"/>
      <c r="LLZ73" s="87"/>
      <c r="LMA73" s="87"/>
      <c r="LMB73" s="87"/>
      <c r="LMC73" s="87"/>
      <c r="LMD73" s="87"/>
      <c r="LME73" s="87"/>
      <c r="LMF73" s="87"/>
      <c r="LMG73" s="87"/>
      <c r="LMH73" s="87"/>
      <c r="LMI73" s="87"/>
      <c r="LMO73" s="87"/>
      <c r="LMP73" s="87"/>
      <c r="LMQ73" s="87"/>
      <c r="LMR73" s="87"/>
      <c r="LMS73" s="87"/>
      <c r="LMT73" s="87"/>
      <c r="LMU73" s="87"/>
      <c r="LMV73" s="87"/>
      <c r="LMW73" s="87"/>
      <c r="LMX73" s="87"/>
      <c r="LND73" s="87"/>
      <c r="LNE73" s="87"/>
      <c r="LNF73" s="87"/>
      <c r="LNG73" s="87"/>
      <c r="LNH73" s="87"/>
      <c r="LNI73" s="87"/>
      <c r="LNJ73" s="87"/>
      <c r="LNK73" s="87"/>
      <c r="LNL73" s="87"/>
      <c r="LNM73" s="87"/>
      <c r="LNS73" s="87"/>
      <c r="LNT73" s="87"/>
      <c r="LNU73" s="87"/>
      <c r="LNV73" s="87"/>
      <c r="LNW73" s="87"/>
      <c r="LNX73" s="87"/>
      <c r="LNY73" s="87"/>
      <c r="LNZ73" s="87"/>
      <c r="LOA73" s="87"/>
      <c r="LOB73" s="87"/>
      <c r="LOH73" s="87"/>
      <c r="LOI73" s="87"/>
      <c r="LOJ73" s="87"/>
      <c r="LOK73" s="87"/>
      <c r="LOL73" s="87"/>
      <c r="LOM73" s="87"/>
      <c r="LON73" s="87"/>
      <c r="LOO73" s="87"/>
      <c r="LOP73" s="87"/>
      <c r="LOQ73" s="87"/>
      <c r="LOW73" s="87"/>
      <c r="LOX73" s="87"/>
      <c r="LOY73" s="87"/>
      <c r="LOZ73" s="87"/>
      <c r="LPA73" s="87"/>
      <c r="LPB73" s="87"/>
      <c r="LPC73" s="87"/>
      <c r="LPD73" s="87"/>
      <c r="LPE73" s="87"/>
      <c r="LPF73" s="87"/>
      <c r="LPL73" s="87"/>
      <c r="LPM73" s="87"/>
      <c r="LPN73" s="87"/>
      <c r="LPO73" s="87"/>
      <c r="LPP73" s="87"/>
      <c r="LPQ73" s="87"/>
      <c r="LPR73" s="87"/>
      <c r="LPS73" s="87"/>
      <c r="LPT73" s="87"/>
      <c r="LPU73" s="87"/>
      <c r="LQA73" s="87"/>
      <c r="LQB73" s="87"/>
      <c r="LQC73" s="87"/>
      <c r="LQD73" s="87"/>
      <c r="LQE73" s="87"/>
      <c r="LQF73" s="87"/>
      <c r="LQG73" s="87"/>
      <c r="LQH73" s="87"/>
      <c r="LQI73" s="87"/>
      <c r="LQJ73" s="87"/>
      <c r="LQP73" s="87"/>
      <c r="LQQ73" s="87"/>
      <c r="LQR73" s="87"/>
      <c r="LQS73" s="87"/>
      <c r="LQT73" s="87"/>
      <c r="LQU73" s="87"/>
      <c r="LQV73" s="87"/>
      <c r="LQW73" s="87"/>
      <c r="LQX73" s="87"/>
      <c r="LQY73" s="87"/>
      <c r="LRE73" s="87"/>
      <c r="LRF73" s="87"/>
      <c r="LRG73" s="87"/>
      <c r="LRH73" s="87"/>
      <c r="LRI73" s="87"/>
      <c r="LRJ73" s="87"/>
      <c r="LRK73" s="87"/>
      <c r="LRL73" s="87"/>
      <c r="LRM73" s="87"/>
      <c r="LRN73" s="87"/>
      <c r="LRT73" s="87"/>
      <c r="LRU73" s="87"/>
      <c r="LRV73" s="87"/>
      <c r="LRW73" s="87"/>
      <c r="LRX73" s="87"/>
      <c r="LRY73" s="87"/>
      <c r="LRZ73" s="87"/>
      <c r="LSA73" s="87"/>
      <c r="LSB73" s="87"/>
      <c r="LSC73" s="87"/>
      <c r="LSI73" s="87"/>
      <c r="LSJ73" s="87"/>
      <c r="LSK73" s="87"/>
      <c r="LSL73" s="87"/>
      <c r="LSM73" s="87"/>
      <c r="LSN73" s="87"/>
      <c r="LSO73" s="87"/>
      <c r="LSP73" s="87"/>
      <c r="LSQ73" s="87"/>
      <c r="LSR73" s="87"/>
      <c r="LSX73" s="87"/>
      <c r="LSY73" s="87"/>
      <c r="LSZ73" s="87"/>
      <c r="LTA73" s="87"/>
      <c r="LTB73" s="87"/>
      <c r="LTC73" s="87"/>
      <c r="LTD73" s="87"/>
      <c r="LTE73" s="87"/>
      <c r="LTF73" s="87"/>
      <c r="LTG73" s="87"/>
      <c r="LTM73" s="87"/>
      <c r="LTN73" s="87"/>
      <c r="LTO73" s="87"/>
      <c r="LTP73" s="87"/>
      <c r="LTQ73" s="87"/>
      <c r="LTR73" s="87"/>
      <c r="LTS73" s="87"/>
      <c r="LTT73" s="87"/>
      <c r="LTU73" s="87"/>
      <c r="LTV73" s="87"/>
      <c r="LUB73" s="87"/>
      <c r="LUC73" s="87"/>
      <c r="LUD73" s="87"/>
      <c r="LUE73" s="87"/>
      <c r="LUF73" s="87"/>
      <c r="LUG73" s="87"/>
      <c r="LUH73" s="87"/>
      <c r="LUI73" s="87"/>
      <c r="LUJ73" s="87"/>
      <c r="LUK73" s="87"/>
      <c r="LUQ73" s="87"/>
      <c r="LUR73" s="87"/>
      <c r="LUS73" s="87"/>
      <c r="LUT73" s="87"/>
      <c r="LUU73" s="87"/>
      <c r="LUV73" s="87"/>
      <c r="LUW73" s="87"/>
      <c r="LUX73" s="87"/>
      <c r="LUY73" s="87"/>
      <c r="LUZ73" s="87"/>
      <c r="LVF73" s="87"/>
      <c r="LVG73" s="87"/>
      <c r="LVH73" s="87"/>
      <c r="LVI73" s="87"/>
      <c r="LVJ73" s="87"/>
      <c r="LVK73" s="87"/>
      <c r="LVL73" s="87"/>
      <c r="LVM73" s="87"/>
      <c r="LVN73" s="87"/>
      <c r="LVO73" s="87"/>
      <c r="LVU73" s="87"/>
      <c r="LVV73" s="87"/>
      <c r="LVW73" s="87"/>
      <c r="LVX73" s="87"/>
      <c r="LVY73" s="87"/>
      <c r="LVZ73" s="87"/>
      <c r="LWA73" s="87"/>
      <c r="LWB73" s="87"/>
      <c r="LWC73" s="87"/>
      <c r="LWD73" s="87"/>
      <c r="LWJ73" s="87"/>
      <c r="LWK73" s="87"/>
      <c r="LWL73" s="87"/>
      <c r="LWM73" s="87"/>
      <c r="LWN73" s="87"/>
      <c r="LWO73" s="87"/>
      <c r="LWP73" s="87"/>
      <c r="LWQ73" s="87"/>
      <c r="LWR73" s="87"/>
      <c r="LWS73" s="87"/>
      <c r="LWY73" s="87"/>
      <c r="LWZ73" s="87"/>
      <c r="LXA73" s="87"/>
      <c r="LXB73" s="87"/>
      <c r="LXC73" s="87"/>
      <c r="LXD73" s="87"/>
      <c r="LXE73" s="87"/>
      <c r="LXF73" s="87"/>
      <c r="LXG73" s="87"/>
      <c r="LXH73" s="87"/>
      <c r="LXN73" s="87"/>
      <c r="LXO73" s="87"/>
      <c r="LXP73" s="87"/>
      <c r="LXQ73" s="87"/>
      <c r="LXR73" s="87"/>
      <c r="LXS73" s="87"/>
      <c r="LXT73" s="87"/>
      <c r="LXU73" s="87"/>
      <c r="LXV73" s="87"/>
      <c r="LXW73" s="87"/>
      <c r="LYC73" s="87"/>
      <c r="LYD73" s="87"/>
      <c r="LYE73" s="87"/>
      <c r="LYF73" s="87"/>
      <c r="LYG73" s="87"/>
      <c r="LYH73" s="87"/>
      <c r="LYI73" s="87"/>
      <c r="LYJ73" s="87"/>
      <c r="LYK73" s="87"/>
      <c r="LYL73" s="87"/>
      <c r="LYR73" s="87"/>
      <c r="LYS73" s="87"/>
      <c r="LYT73" s="87"/>
      <c r="LYU73" s="87"/>
      <c r="LYV73" s="87"/>
      <c r="LYW73" s="87"/>
      <c r="LYX73" s="87"/>
      <c r="LYY73" s="87"/>
      <c r="LYZ73" s="87"/>
      <c r="LZA73" s="87"/>
      <c r="LZG73" s="87"/>
      <c r="LZH73" s="87"/>
      <c r="LZI73" s="87"/>
      <c r="LZJ73" s="87"/>
      <c r="LZK73" s="87"/>
      <c r="LZL73" s="87"/>
      <c r="LZM73" s="87"/>
      <c r="LZN73" s="87"/>
      <c r="LZO73" s="87"/>
      <c r="LZP73" s="87"/>
      <c r="LZV73" s="87"/>
      <c r="LZW73" s="87"/>
      <c r="LZX73" s="87"/>
      <c r="LZY73" s="87"/>
      <c r="LZZ73" s="87"/>
      <c r="MAA73" s="87"/>
      <c r="MAB73" s="87"/>
      <c r="MAC73" s="87"/>
      <c r="MAD73" s="87"/>
      <c r="MAE73" s="87"/>
      <c r="MAK73" s="87"/>
      <c r="MAL73" s="87"/>
      <c r="MAM73" s="87"/>
      <c r="MAN73" s="87"/>
      <c r="MAO73" s="87"/>
      <c r="MAP73" s="87"/>
      <c r="MAQ73" s="87"/>
      <c r="MAR73" s="87"/>
      <c r="MAS73" s="87"/>
      <c r="MAT73" s="87"/>
      <c r="MAZ73" s="87"/>
      <c r="MBA73" s="87"/>
      <c r="MBB73" s="87"/>
      <c r="MBC73" s="87"/>
      <c r="MBD73" s="87"/>
      <c r="MBE73" s="87"/>
      <c r="MBF73" s="87"/>
      <c r="MBG73" s="87"/>
      <c r="MBH73" s="87"/>
      <c r="MBI73" s="87"/>
      <c r="MBO73" s="87"/>
      <c r="MBP73" s="87"/>
      <c r="MBQ73" s="87"/>
      <c r="MBR73" s="87"/>
      <c r="MBS73" s="87"/>
      <c r="MBT73" s="87"/>
      <c r="MBU73" s="87"/>
      <c r="MBV73" s="87"/>
      <c r="MBW73" s="87"/>
      <c r="MBX73" s="87"/>
      <c r="MCD73" s="87"/>
      <c r="MCE73" s="87"/>
      <c r="MCF73" s="87"/>
      <c r="MCG73" s="87"/>
      <c r="MCH73" s="87"/>
      <c r="MCI73" s="87"/>
      <c r="MCJ73" s="87"/>
      <c r="MCK73" s="87"/>
      <c r="MCL73" s="87"/>
      <c r="MCM73" s="87"/>
      <c r="MCS73" s="87"/>
      <c r="MCT73" s="87"/>
      <c r="MCU73" s="87"/>
      <c r="MCV73" s="87"/>
      <c r="MCW73" s="87"/>
      <c r="MCX73" s="87"/>
      <c r="MCY73" s="87"/>
      <c r="MCZ73" s="87"/>
      <c r="MDA73" s="87"/>
      <c r="MDB73" s="87"/>
      <c r="MDH73" s="87"/>
      <c r="MDI73" s="87"/>
      <c r="MDJ73" s="87"/>
      <c r="MDK73" s="87"/>
      <c r="MDL73" s="87"/>
      <c r="MDM73" s="87"/>
      <c r="MDN73" s="87"/>
      <c r="MDO73" s="87"/>
      <c r="MDP73" s="87"/>
      <c r="MDQ73" s="87"/>
      <c r="MDW73" s="87"/>
      <c r="MDX73" s="87"/>
      <c r="MDY73" s="87"/>
      <c r="MDZ73" s="87"/>
      <c r="MEA73" s="87"/>
      <c r="MEB73" s="87"/>
      <c r="MEC73" s="87"/>
      <c r="MED73" s="87"/>
      <c r="MEE73" s="87"/>
      <c r="MEF73" s="87"/>
      <c r="MEL73" s="87"/>
      <c r="MEM73" s="87"/>
      <c r="MEN73" s="87"/>
      <c r="MEO73" s="87"/>
      <c r="MEP73" s="87"/>
      <c r="MEQ73" s="87"/>
      <c r="MER73" s="87"/>
      <c r="MES73" s="87"/>
      <c r="MET73" s="87"/>
      <c r="MEU73" s="87"/>
      <c r="MFA73" s="87"/>
      <c r="MFB73" s="87"/>
      <c r="MFC73" s="87"/>
      <c r="MFD73" s="87"/>
      <c r="MFE73" s="87"/>
      <c r="MFF73" s="87"/>
      <c r="MFG73" s="87"/>
      <c r="MFH73" s="87"/>
      <c r="MFI73" s="87"/>
      <c r="MFJ73" s="87"/>
      <c r="MFP73" s="87"/>
      <c r="MFQ73" s="87"/>
      <c r="MFR73" s="87"/>
      <c r="MFS73" s="87"/>
      <c r="MFT73" s="87"/>
      <c r="MFU73" s="87"/>
      <c r="MFV73" s="87"/>
      <c r="MFW73" s="87"/>
      <c r="MFX73" s="87"/>
      <c r="MFY73" s="87"/>
      <c r="MGE73" s="87"/>
      <c r="MGF73" s="87"/>
      <c r="MGG73" s="87"/>
      <c r="MGH73" s="87"/>
      <c r="MGI73" s="87"/>
      <c r="MGJ73" s="87"/>
      <c r="MGK73" s="87"/>
      <c r="MGL73" s="87"/>
      <c r="MGM73" s="87"/>
      <c r="MGN73" s="87"/>
      <c r="MGT73" s="87"/>
      <c r="MGU73" s="87"/>
      <c r="MGV73" s="87"/>
      <c r="MGW73" s="87"/>
      <c r="MGX73" s="87"/>
      <c r="MGY73" s="87"/>
      <c r="MGZ73" s="87"/>
      <c r="MHA73" s="87"/>
      <c r="MHB73" s="87"/>
      <c r="MHC73" s="87"/>
      <c r="MHI73" s="87"/>
      <c r="MHJ73" s="87"/>
      <c r="MHK73" s="87"/>
      <c r="MHL73" s="87"/>
      <c r="MHM73" s="87"/>
      <c r="MHN73" s="87"/>
      <c r="MHO73" s="87"/>
      <c r="MHP73" s="87"/>
      <c r="MHQ73" s="87"/>
      <c r="MHR73" s="87"/>
      <c r="MHX73" s="87"/>
      <c r="MHY73" s="87"/>
      <c r="MHZ73" s="87"/>
      <c r="MIA73" s="87"/>
      <c r="MIB73" s="87"/>
      <c r="MIC73" s="87"/>
      <c r="MID73" s="87"/>
      <c r="MIE73" s="87"/>
      <c r="MIF73" s="87"/>
      <c r="MIG73" s="87"/>
      <c r="MIM73" s="87"/>
      <c r="MIN73" s="87"/>
      <c r="MIO73" s="87"/>
      <c r="MIP73" s="87"/>
      <c r="MIQ73" s="87"/>
      <c r="MIR73" s="87"/>
      <c r="MIS73" s="87"/>
      <c r="MIT73" s="87"/>
      <c r="MIU73" s="87"/>
      <c r="MIV73" s="87"/>
      <c r="MJB73" s="87"/>
      <c r="MJC73" s="87"/>
      <c r="MJD73" s="87"/>
      <c r="MJE73" s="87"/>
      <c r="MJF73" s="87"/>
      <c r="MJG73" s="87"/>
      <c r="MJH73" s="87"/>
      <c r="MJI73" s="87"/>
      <c r="MJJ73" s="87"/>
      <c r="MJK73" s="87"/>
      <c r="MJQ73" s="87"/>
      <c r="MJR73" s="87"/>
      <c r="MJS73" s="87"/>
      <c r="MJT73" s="87"/>
      <c r="MJU73" s="87"/>
      <c r="MJV73" s="87"/>
      <c r="MJW73" s="87"/>
      <c r="MJX73" s="87"/>
      <c r="MJY73" s="87"/>
      <c r="MJZ73" s="87"/>
      <c r="MKF73" s="87"/>
      <c r="MKG73" s="87"/>
      <c r="MKH73" s="87"/>
      <c r="MKI73" s="87"/>
      <c r="MKJ73" s="87"/>
      <c r="MKK73" s="87"/>
      <c r="MKL73" s="87"/>
      <c r="MKM73" s="87"/>
      <c r="MKN73" s="87"/>
      <c r="MKO73" s="87"/>
      <c r="MKU73" s="87"/>
      <c r="MKV73" s="87"/>
      <c r="MKW73" s="87"/>
      <c r="MKX73" s="87"/>
      <c r="MKY73" s="87"/>
      <c r="MKZ73" s="87"/>
      <c r="MLA73" s="87"/>
      <c r="MLB73" s="87"/>
      <c r="MLC73" s="87"/>
      <c r="MLD73" s="87"/>
      <c r="MLJ73" s="87"/>
      <c r="MLK73" s="87"/>
      <c r="MLL73" s="87"/>
      <c r="MLM73" s="87"/>
      <c r="MLN73" s="87"/>
      <c r="MLO73" s="87"/>
      <c r="MLP73" s="87"/>
      <c r="MLQ73" s="87"/>
      <c r="MLR73" s="87"/>
      <c r="MLS73" s="87"/>
      <c r="MLY73" s="87"/>
      <c r="MLZ73" s="87"/>
      <c r="MMA73" s="87"/>
      <c r="MMB73" s="87"/>
      <c r="MMC73" s="87"/>
      <c r="MMD73" s="87"/>
      <c r="MME73" s="87"/>
      <c r="MMF73" s="87"/>
      <c r="MMG73" s="87"/>
      <c r="MMH73" s="87"/>
      <c r="MMN73" s="87"/>
      <c r="MMO73" s="87"/>
      <c r="MMP73" s="87"/>
      <c r="MMQ73" s="87"/>
      <c r="MMR73" s="87"/>
      <c r="MMS73" s="87"/>
      <c r="MMT73" s="87"/>
      <c r="MMU73" s="87"/>
      <c r="MMV73" s="87"/>
      <c r="MMW73" s="87"/>
      <c r="MNC73" s="87"/>
      <c r="MND73" s="87"/>
      <c r="MNE73" s="87"/>
      <c r="MNF73" s="87"/>
      <c r="MNG73" s="87"/>
      <c r="MNH73" s="87"/>
      <c r="MNI73" s="87"/>
      <c r="MNJ73" s="87"/>
      <c r="MNK73" s="87"/>
      <c r="MNL73" s="87"/>
      <c r="MNR73" s="87"/>
      <c r="MNS73" s="87"/>
      <c r="MNT73" s="87"/>
      <c r="MNU73" s="87"/>
      <c r="MNV73" s="87"/>
      <c r="MNW73" s="87"/>
      <c r="MNX73" s="87"/>
      <c r="MNY73" s="87"/>
      <c r="MNZ73" s="87"/>
      <c r="MOA73" s="87"/>
      <c r="MOG73" s="87"/>
      <c r="MOH73" s="87"/>
      <c r="MOI73" s="87"/>
      <c r="MOJ73" s="87"/>
      <c r="MOK73" s="87"/>
      <c r="MOL73" s="87"/>
      <c r="MOM73" s="87"/>
      <c r="MON73" s="87"/>
      <c r="MOO73" s="87"/>
      <c r="MOP73" s="87"/>
      <c r="MOV73" s="87"/>
      <c r="MOW73" s="87"/>
      <c r="MOX73" s="87"/>
      <c r="MOY73" s="87"/>
      <c r="MOZ73" s="87"/>
      <c r="MPA73" s="87"/>
      <c r="MPB73" s="87"/>
      <c r="MPC73" s="87"/>
      <c r="MPD73" s="87"/>
      <c r="MPE73" s="87"/>
      <c r="MPK73" s="87"/>
      <c r="MPL73" s="87"/>
      <c r="MPM73" s="87"/>
      <c r="MPN73" s="87"/>
      <c r="MPO73" s="87"/>
      <c r="MPP73" s="87"/>
      <c r="MPQ73" s="87"/>
      <c r="MPR73" s="87"/>
      <c r="MPS73" s="87"/>
      <c r="MPT73" s="87"/>
      <c r="MPZ73" s="87"/>
      <c r="MQA73" s="87"/>
      <c r="MQB73" s="87"/>
      <c r="MQC73" s="87"/>
      <c r="MQD73" s="87"/>
      <c r="MQE73" s="87"/>
      <c r="MQF73" s="87"/>
      <c r="MQG73" s="87"/>
      <c r="MQH73" s="87"/>
      <c r="MQI73" s="87"/>
      <c r="MQO73" s="87"/>
      <c r="MQP73" s="87"/>
      <c r="MQQ73" s="87"/>
      <c r="MQR73" s="87"/>
      <c r="MQS73" s="87"/>
      <c r="MQT73" s="87"/>
      <c r="MQU73" s="87"/>
      <c r="MQV73" s="87"/>
      <c r="MQW73" s="87"/>
      <c r="MQX73" s="87"/>
      <c r="MRD73" s="87"/>
      <c r="MRE73" s="87"/>
      <c r="MRF73" s="87"/>
      <c r="MRG73" s="87"/>
      <c r="MRH73" s="87"/>
      <c r="MRI73" s="87"/>
      <c r="MRJ73" s="87"/>
      <c r="MRK73" s="87"/>
      <c r="MRL73" s="87"/>
      <c r="MRM73" s="87"/>
      <c r="MRS73" s="87"/>
      <c r="MRT73" s="87"/>
      <c r="MRU73" s="87"/>
      <c r="MRV73" s="87"/>
      <c r="MRW73" s="87"/>
      <c r="MRX73" s="87"/>
      <c r="MRY73" s="87"/>
      <c r="MRZ73" s="87"/>
      <c r="MSA73" s="87"/>
      <c r="MSB73" s="87"/>
      <c r="MSH73" s="87"/>
      <c r="MSI73" s="87"/>
      <c r="MSJ73" s="87"/>
      <c r="MSK73" s="87"/>
      <c r="MSL73" s="87"/>
      <c r="MSM73" s="87"/>
      <c r="MSN73" s="87"/>
      <c r="MSO73" s="87"/>
      <c r="MSP73" s="87"/>
      <c r="MSQ73" s="87"/>
      <c r="MSW73" s="87"/>
      <c r="MSX73" s="87"/>
      <c r="MSY73" s="87"/>
      <c r="MSZ73" s="87"/>
      <c r="MTA73" s="87"/>
      <c r="MTB73" s="87"/>
      <c r="MTC73" s="87"/>
      <c r="MTD73" s="87"/>
      <c r="MTE73" s="87"/>
      <c r="MTF73" s="87"/>
      <c r="MTL73" s="87"/>
      <c r="MTM73" s="87"/>
      <c r="MTN73" s="87"/>
      <c r="MTO73" s="87"/>
      <c r="MTP73" s="87"/>
      <c r="MTQ73" s="87"/>
      <c r="MTR73" s="87"/>
      <c r="MTS73" s="87"/>
      <c r="MTT73" s="87"/>
      <c r="MTU73" s="87"/>
      <c r="MUA73" s="87"/>
      <c r="MUB73" s="87"/>
      <c r="MUC73" s="87"/>
      <c r="MUD73" s="87"/>
      <c r="MUE73" s="87"/>
      <c r="MUF73" s="87"/>
      <c r="MUG73" s="87"/>
      <c r="MUH73" s="87"/>
      <c r="MUI73" s="87"/>
      <c r="MUJ73" s="87"/>
      <c r="MUP73" s="87"/>
      <c r="MUQ73" s="87"/>
      <c r="MUR73" s="87"/>
      <c r="MUS73" s="87"/>
      <c r="MUT73" s="87"/>
      <c r="MUU73" s="87"/>
      <c r="MUV73" s="87"/>
      <c r="MUW73" s="87"/>
      <c r="MUX73" s="87"/>
      <c r="MUY73" s="87"/>
      <c r="MVE73" s="87"/>
      <c r="MVF73" s="87"/>
      <c r="MVG73" s="87"/>
      <c r="MVH73" s="87"/>
      <c r="MVI73" s="87"/>
      <c r="MVJ73" s="87"/>
      <c r="MVK73" s="87"/>
      <c r="MVL73" s="87"/>
      <c r="MVM73" s="87"/>
      <c r="MVN73" s="87"/>
      <c r="MVT73" s="87"/>
      <c r="MVU73" s="87"/>
      <c r="MVV73" s="87"/>
      <c r="MVW73" s="87"/>
      <c r="MVX73" s="87"/>
      <c r="MVY73" s="87"/>
      <c r="MVZ73" s="87"/>
      <c r="MWA73" s="87"/>
      <c r="MWB73" s="87"/>
      <c r="MWC73" s="87"/>
      <c r="MWI73" s="87"/>
      <c r="MWJ73" s="87"/>
      <c r="MWK73" s="87"/>
      <c r="MWL73" s="87"/>
      <c r="MWM73" s="87"/>
      <c r="MWN73" s="87"/>
      <c r="MWO73" s="87"/>
      <c r="MWP73" s="87"/>
      <c r="MWQ73" s="87"/>
      <c r="MWR73" s="87"/>
      <c r="MWX73" s="87"/>
      <c r="MWY73" s="87"/>
      <c r="MWZ73" s="87"/>
      <c r="MXA73" s="87"/>
      <c r="MXB73" s="87"/>
      <c r="MXC73" s="87"/>
      <c r="MXD73" s="87"/>
      <c r="MXE73" s="87"/>
      <c r="MXF73" s="87"/>
      <c r="MXG73" s="87"/>
      <c r="MXM73" s="87"/>
      <c r="MXN73" s="87"/>
      <c r="MXO73" s="87"/>
      <c r="MXP73" s="87"/>
      <c r="MXQ73" s="87"/>
      <c r="MXR73" s="87"/>
      <c r="MXS73" s="87"/>
      <c r="MXT73" s="87"/>
      <c r="MXU73" s="87"/>
      <c r="MXV73" s="87"/>
      <c r="MYB73" s="87"/>
      <c r="MYC73" s="87"/>
      <c r="MYD73" s="87"/>
      <c r="MYE73" s="87"/>
      <c r="MYF73" s="87"/>
      <c r="MYG73" s="87"/>
      <c r="MYH73" s="87"/>
      <c r="MYI73" s="87"/>
      <c r="MYJ73" s="87"/>
      <c r="MYK73" s="87"/>
      <c r="MYQ73" s="87"/>
      <c r="MYR73" s="87"/>
      <c r="MYS73" s="87"/>
      <c r="MYT73" s="87"/>
      <c r="MYU73" s="87"/>
      <c r="MYV73" s="87"/>
      <c r="MYW73" s="87"/>
      <c r="MYX73" s="87"/>
      <c r="MYY73" s="87"/>
      <c r="MYZ73" s="87"/>
      <c r="MZF73" s="87"/>
      <c r="MZG73" s="87"/>
      <c r="MZH73" s="87"/>
      <c r="MZI73" s="87"/>
      <c r="MZJ73" s="87"/>
      <c r="MZK73" s="87"/>
      <c r="MZL73" s="87"/>
      <c r="MZM73" s="87"/>
      <c r="MZN73" s="87"/>
      <c r="MZO73" s="87"/>
      <c r="MZU73" s="87"/>
      <c r="MZV73" s="87"/>
      <c r="MZW73" s="87"/>
      <c r="MZX73" s="87"/>
      <c r="MZY73" s="87"/>
      <c r="MZZ73" s="87"/>
      <c r="NAA73" s="87"/>
      <c r="NAB73" s="87"/>
      <c r="NAC73" s="87"/>
      <c r="NAD73" s="87"/>
      <c r="NAJ73" s="87"/>
      <c r="NAK73" s="87"/>
      <c r="NAL73" s="87"/>
      <c r="NAM73" s="87"/>
      <c r="NAN73" s="87"/>
      <c r="NAO73" s="87"/>
      <c r="NAP73" s="87"/>
      <c r="NAQ73" s="87"/>
      <c r="NAR73" s="87"/>
      <c r="NAS73" s="87"/>
      <c r="NAY73" s="87"/>
      <c r="NAZ73" s="87"/>
      <c r="NBA73" s="87"/>
      <c r="NBB73" s="87"/>
      <c r="NBC73" s="87"/>
      <c r="NBD73" s="87"/>
      <c r="NBE73" s="87"/>
      <c r="NBF73" s="87"/>
      <c r="NBG73" s="87"/>
      <c r="NBH73" s="87"/>
      <c r="NBN73" s="87"/>
      <c r="NBO73" s="87"/>
      <c r="NBP73" s="87"/>
      <c r="NBQ73" s="87"/>
      <c r="NBR73" s="87"/>
      <c r="NBS73" s="87"/>
      <c r="NBT73" s="87"/>
      <c r="NBU73" s="87"/>
      <c r="NBV73" s="87"/>
      <c r="NBW73" s="87"/>
      <c r="NCC73" s="87"/>
      <c r="NCD73" s="87"/>
      <c r="NCE73" s="87"/>
      <c r="NCF73" s="87"/>
      <c r="NCG73" s="87"/>
      <c r="NCH73" s="87"/>
      <c r="NCI73" s="87"/>
      <c r="NCJ73" s="87"/>
      <c r="NCK73" s="87"/>
      <c r="NCL73" s="87"/>
      <c r="NCR73" s="87"/>
      <c r="NCS73" s="87"/>
      <c r="NCT73" s="87"/>
      <c r="NCU73" s="87"/>
      <c r="NCV73" s="87"/>
      <c r="NCW73" s="87"/>
      <c r="NCX73" s="87"/>
      <c r="NCY73" s="87"/>
      <c r="NCZ73" s="87"/>
      <c r="NDA73" s="87"/>
      <c r="NDG73" s="87"/>
      <c r="NDH73" s="87"/>
      <c r="NDI73" s="87"/>
      <c r="NDJ73" s="87"/>
      <c r="NDK73" s="87"/>
      <c r="NDL73" s="87"/>
      <c r="NDM73" s="87"/>
      <c r="NDN73" s="87"/>
      <c r="NDO73" s="87"/>
      <c r="NDP73" s="87"/>
      <c r="NDV73" s="87"/>
      <c r="NDW73" s="87"/>
      <c r="NDX73" s="87"/>
      <c r="NDY73" s="87"/>
      <c r="NDZ73" s="87"/>
      <c r="NEA73" s="87"/>
      <c r="NEB73" s="87"/>
      <c r="NEC73" s="87"/>
      <c r="NED73" s="87"/>
      <c r="NEE73" s="87"/>
      <c r="NEK73" s="87"/>
      <c r="NEL73" s="87"/>
      <c r="NEM73" s="87"/>
      <c r="NEN73" s="87"/>
      <c r="NEO73" s="87"/>
      <c r="NEP73" s="87"/>
      <c r="NEQ73" s="87"/>
      <c r="NER73" s="87"/>
      <c r="NES73" s="87"/>
      <c r="NET73" s="87"/>
      <c r="NEZ73" s="87"/>
      <c r="NFA73" s="87"/>
      <c r="NFB73" s="87"/>
      <c r="NFC73" s="87"/>
      <c r="NFD73" s="87"/>
      <c r="NFE73" s="87"/>
      <c r="NFF73" s="87"/>
      <c r="NFG73" s="87"/>
      <c r="NFH73" s="87"/>
      <c r="NFI73" s="87"/>
      <c r="NFO73" s="87"/>
      <c r="NFP73" s="87"/>
      <c r="NFQ73" s="87"/>
      <c r="NFR73" s="87"/>
      <c r="NFS73" s="87"/>
      <c r="NFT73" s="87"/>
      <c r="NFU73" s="87"/>
      <c r="NFV73" s="87"/>
      <c r="NFW73" s="87"/>
      <c r="NFX73" s="87"/>
      <c r="NGD73" s="87"/>
      <c r="NGE73" s="87"/>
      <c r="NGF73" s="87"/>
      <c r="NGG73" s="87"/>
      <c r="NGH73" s="87"/>
      <c r="NGI73" s="87"/>
      <c r="NGJ73" s="87"/>
      <c r="NGK73" s="87"/>
      <c r="NGL73" s="87"/>
      <c r="NGM73" s="87"/>
      <c r="NGS73" s="87"/>
      <c r="NGT73" s="87"/>
      <c r="NGU73" s="87"/>
      <c r="NGV73" s="87"/>
      <c r="NGW73" s="87"/>
      <c r="NGX73" s="87"/>
      <c r="NGY73" s="87"/>
      <c r="NGZ73" s="87"/>
      <c r="NHA73" s="87"/>
      <c r="NHB73" s="87"/>
      <c r="NHH73" s="87"/>
      <c r="NHI73" s="87"/>
      <c r="NHJ73" s="87"/>
      <c r="NHK73" s="87"/>
      <c r="NHL73" s="87"/>
      <c r="NHM73" s="87"/>
      <c r="NHN73" s="87"/>
      <c r="NHO73" s="87"/>
      <c r="NHP73" s="87"/>
      <c r="NHQ73" s="87"/>
      <c r="NHW73" s="87"/>
      <c r="NHX73" s="87"/>
      <c r="NHY73" s="87"/>
      <c r="NHZ73" s="87"/>
      <c r="NIA73" s="87"/>
      <c r="NIB73" s="87"/>
      <c r="NIC73" s="87"/>
      <c r="NID73" s="87"/>
      <c r="NIE73" s="87"/>
      <c r="NIF73" s="87"/>
      <c r="NIL73" s="87"/>
      <c r="NIM73" s="87"/>
      <c r="NIN73" s="87"/>
      <c r="NIO73" s="87"/>
      <c r="NIP73" s="87"/>
      <c r="NIQ73" s="87"/>
      <c r="NIR73" s="87"/>
      <c r="NIS73" s="87"/>
      <c r="NIT73" s="87"/>
      <c r="NIU73" s="87"/>
      <c r="NJA73" s="87"/>
      <c r="NJB73" s="87"/>
      <c r="NJC73" s="87"/>
      <c r="NJD73" s="87"/>
      <c r="NJE73" s="87"/>
      <c r="NJF73" s="87"/>
      <c r="NJG73" s="87"/>
      <c r="NJH73" s="87"/>
      <c r="NJI73" s="87"/>
      <c r="NJJ73" s="87"/>
      <c r="NJP73" s="87"/>
      <c r="NJQ73" s="87"/>
      <c r="NJR73" s="87"/>
      <c r="NJS73" s="87"/>
      <c r="NJT73" s="87"/>
      <c r="NJU73" s="87"/>
      <c r="NJV73" s="87"/>
      <c r="NJW73" s="87"/>
      <c r="NJX73" s="87"/>
      <c r="NJY73" s="87"/>
      <c r="NKE73" s="87"/>
      <c r="NKF73" s="87"/>
      <c r="NKG73" s="87"/>
      <c r="NKH73" s="87"/>
      <c r="NKI73" s="87"/>
      <c r="NKJ73" s="87"/>
      <c r="NKK73" s="87"/>
      <c r="NKL73" s="87"/>
      <c r="NKM73" s="87"/>
      <c r="NKN73" s="87"/>
      <c r="NKT73" s="87"/>
      <c r="NKU73" s="87"/>
      <c r="NKV73" s="87"/>
      <c r="NKW73" s="87"/>
      <c r="NKX73" s="87"/>
      <c r="NKY73" s="87"/>
      <c r="NKZ73" s="87"/>
      <c r="NLA73" s="87"/>
      <c r="NLB73" s="87"/>
      <c r="NLC73" s="87"/>
      <c r="NLI73" s="87"/>
      <c r="NLJ73" s="87"/>
      <c r="NLK73" s="87"/>
      <c r="NLL73" s="87"/>
      <c r="NLM73" s="87"/>
      <c r="NLN73" s="87"/>
      <c r="NLO73" s="87"/>
      <c r="NLP73" s="87"/>
      <c r="NLQ73" s="87"/>
      <c r="NLR73" s="87"/>
      <c r="NLX73" s="87"/>
      <c r="NLY73" s="87"/>
      <c r="NLZ73" s="87"/>
      <c r="NMA73" s="87"/>
      <c r="NMB73" s="87"/>
      <c r="NMC73" s="87"/>
      <c r="NMD73" s="87"/>
      <c r="NME73" s="87"/>
      <c r="NMF73" s="87"/>
      <c r="NMG73" s="87"/>
      <c r="NMM73" s="87"/>
      <c r="NMN73" s="87"/>
      <c r="NMO73" s="87"/>
      <c r="NMP73" s="87"/>
      <c r="NMQ73" s="87"/>
      <c r="NMR73" s="87"/>
      <c r="NMS73" s="87"/>
      <c r="NMT73" s="87"/>
      <c r="NMU73" s="87"/>
      <c r="NMV73" s="87"/>
      <c r="NNB73" s="87"/>
      <c r="NNC73" s="87"/>
      <c r="NND73" s="87"/>
      <c r="NNE73" s="87"/>
      <c r="NNF73" s="87"/>
      <c r="NNG73" s="87"/>
      <c r="NNH73" s="87"/>
      <c r="NNI73" s="87"/>
      <c r="NNJ73" s="87"/>
      <c r="NNK73" s="87"/>
      <c r="NNQ73" s="87"/>
      <c r="NNR73" s="87"/>
      <c r="NNS73" s="87"/>
      <c r="NNT73" s="87"/>
      <c r="NNU73" s="87"/>
      <c r="NNV73" s="87"/>
      <c r="NNW73" s="87"/>
      <c r="NNX73" s="87"/>
      <c r="NNY73" s="87"/>
      <c r="NNZ73" s="87"/>
      <c r="NOF73" s="87"/>
      <c r="NOG73" s="87"/>
      <c r="NOH73" s="87"/>
      <c r="NOI73" s="87"/>
      <c r="NOJ73" s="87"/>
      <c r="NOK73" s="87"/>
      <c r="NOL73" s="87"/>
      <c r="NOM73" s="87"/>
      <c r="NON73" s="87"/>
      <c r="NOO73" s="87"/>
      <c r="NOU73" s="87"/>
      <c r="NOV73" s="87"/>
      <c r="NOW73" s="87"/>
      <c r="NOX73" s="87"/>
      <c r="NOY73" s="87"/>
      <c r="NOZ73" s="87"/>
      <c r="NPA73" s="87"/>
      <c r="NPB73" s="87"/>
      <c r="NPC73" s="87"/>
      <c r="NPD73" s="87"/>
      <c r="NPJ73" s="87"/>
      <c r="NPK73" s="87"/>
      <c r="NPL73" s="87"/>
      <c r="NPM73" s="87"/>
      <c r="NPN73" s="87"/>
      <c r="NPO73" s="87"/>
      <c r="NPP73" s="87"/>
      <c r="NPQ73" s="87"/>
      <c r="NPR73" s="87"/>
      <c r="NPS73" s="87"/>
      <c r="NPY73" s="87"/>
      <c r="NPZ73" s="87"/>
      <c r="NQA73" s="87"/>
      <c r="NQB73" s="87"/>
      <c r="NQC73" s="87"/>
      <c r="NQD73" s="87"/>
      <c r="NQE73" s="87"/>
      <c r="NQF73" s="87"/>
      <c r="NQG73" s="87"/>
      <c r="NQH73" s="87"/>
      <c r="NQN73" s="87"/>
      <c r="NQO73" s="87"/>
      <c r="NQP73" s="87"/>
      <c r="NQQ73" s="87"/>
      <c r="NQR73" s="87"/>
      <c r="NQS73" s="87"/>
      <c r="NQT73" s="87"/>
      <c r="NQU73" s="87"/>
      <c r="NQV73" s="87"/>
      <c r="NQW73" s="87"/>
      <c r="NRC73" s="87"/>
      <c r="NRD73" s="87"/>
      <c r="NRE73" s="87"/>
      <c r="NRF73" s="87"/>
      <c r="NRG73" s="87"/>
      <c r="NRH73" s="87"/>
      <c r="NRI73" s="87"/>
      <c r="NRJ73" s="87"/>
      <c r="NRK73" s="87"/>
      <c r="NRL73" s="87"/>
      <c r="NRR73" s="87"/>
      <c r="NRS73" s="87"/>
      <c r="NRT73" s="87"/>
      <c r="NRU73" s="87"/>
      <c r="NRV73" s="87"/>
      <c r="NRW73" s="87"/>
      <c r="NRX73" s="87"/>
      <c r="NRY73" s="87"/>
      <c r="NRZ73" s="87"/>
      <c r="NSA73" s="87"/>
      <c r="NSG73" s="87"/>
      <c r="NSH73" s="87"/>
      <c r="NSI73" s="87"/>
      <c r="NSJ73" s="87"/>
      <c r="NSK73" s="87"/>
      <c r="NSL73" s="87"/>
      <c r="NSM73" s="87"/>
      <c r="NSN73" s="87"/>
      <c r="NSO73" s="87"/>
      <c r="NSP73" s="87"/>
      <c r="NSV73" s="87"/>
      <c r="NSW73" s="87"/>
      <c r="NSX73" s="87"/>
      <c r="NSY73" s="87"/>
      <c r="NSZ73" s="87"/>
      <c r="NTA73" s="87"/>
      <c r="NTB73" s="87"/>
      <c r="NTC73" s="87"/>
      <c r="NTD73" s="87"/>
      <c r="NTE73" s="87"/>
      <c r="NTK73" s="87"/>
      <c r="NTL73" s="87"/>
      <c r="NTM73" s="87"/>
      <c r="NTN73" s="87"/>
      <c r="NTO73" s="87"/>
      <c r="NTP73" s="87"/>
      <c r="NTQ73" s="87"/>
      <c r="NTR73" s="87"/>
      <c r="NTS73" s="87"/>
      <c r="NTT73" s="87"/>
      <c r="NTZ73" s="87"/>
      <c r="NUA73" s="87"/>
      <c r="NUB73" s="87"/>
      <c r="NUC73" s="87"/>
      <c r="NUD73" s="87"/>
      <c r="NUE73" s="87"/>
      <c r="NUF73" s="87"/>
      <c r="NUG73" s="87"/>
      <c r="NUH73" s="87"/>
      <c r="NUI73" s="87"/>
      <c r="NUO73" s="87"/>
      <c r="NUP73" s="87"/>
      <c r="NUQ73" s="87"/>
      <c r="NUR73" s="87"/>
      <c r="NUS73" s="87"/>
      <c r="NUT73" s="87"/>
      <c r="NUU73" s="87"/>
      <c r="NUV73" s="87"/>
      <c r="NUW73" s="87"/>
      <c r="NUX73" s="87"/>
      <c r="NVD73" s="87"/>
      <c r="NVE73" s="87"/>
      <c r="NVF73" s="87"/>
      <c r="NVG73" s="87"/>
      <c r="NVH73" s="87"/>
      <c r="NVI73" s="87"/>
      <c r="NVJ73" s="87"/>
      <c r="NVK73" s="87"/>
      <c r="NVL73" s="87"/>
      <c r="NVM73" s="87"/>
      <c r="NVS73" s="87"/>
      <c r="NVT73" s="87"/>
      <c r="NVU73" s="87"/>
      <c r="NVV73" s="87"/>
      <c r="NVW73" s="87"/>
      <c r="NVX73" s="87"/>
      <c r="NVY73" s="87"/>
      <c r="NVZ73" s="87"/>
      <c r="NWA73" s="87"/>
      <c r="NWB73" s="87"/>
      <c r="NWH73" s="87"/>
      <c r="NWI73" s="87"/>
      <c r="NWJ73" s="87"/>
      <c r="NWK73" s="87"/>
      <c r="NWL73" s="87"/>
      <c r="NWM73" s="87"/>
      <c r="NWN73" s="87"/>
      <c r="NWO73" s="87"/>
      <c r="NWP73" s="87"/>
      <c r="NWQ73" s="87"/>
      <c r="NWW73" s="87"/>
      <c r="NWX73" s="87"/>
      <c r="NWY73" s="87"/>
      <c r="NWZ73" s="87"/>
      <c r="NXA73" s="87"/>
      <c r="NXB73" s="87"/>
      <c r="NXC73" s="87"/>
      <c r="NXD73" s="87"/>
      <c r="NXE73" s="87"/>
      <c r="NXF73" s="87"/>
      <c r="NXL73" s="87"/>
      <c r="NXM73" s="87"/>
      <c r="NXN73" s="87"/>
      <c r="NXO73" s="87"/>
      <c r="NXP73" s="87"/>
      <c r="NXQ73" s="87"/>
      <c r="NXR73" s="87"/>
      <c r="NXS73" s="87"/>
      <c r="NXT73" s="87"/>
      <c r="NXU73" s="87"/>
      <c r="NYA73" s="87"/>
      <c r="NYB73" s="87"/>
      <c r="NYC73" s="87"/>
      <c r="NYD73" s="87"/>
      <c r="NYE73" s="87"/>
      <c r="NYF73" s="87"/>
      <c r="NYG73" s="87"/>
      <c r="NYH73" s="87"/>
      <c r="NYI73" s="87"/>
      <c r="NYJ73" s="87"/>
      <c r="NYP73" s="87"/>
      <c r="NYQ73" s="87"/>
      <c r="NYR73" s="87"/>
      <c r="NYS73" s="87"/>
      <c r="NYT73" s="87"/>
      <c r="NYU73" s="87"/>
      <c r="NYV73" s="87"/>
      <c r="NYW73" s="87"/>
      <c r="NYX73" s="87"/>
      <c r="NYY73" s="87"/>
      <c r="NZE73" s="87"/>
      <c r="NZF73" s="87"/>
      <c r="NZG73" s="87"/>
      <c r="NZH73" s="87"/>
      <c r="NZI73" s="87"/>
      <c r="NZJ73" s="87"/>
      <c r="NZK73" s="87"/>
      <c r="NZL73" s="87"/>
      <c r="NZM73" s="87"/>
      <c r="NZN73" s="87"/>
      <c r="NZT73" s="87"/>
      <c r="NZU73" s="87"/>
      <c r="NZV73" s="87"/>
      <c r="NZW73" s="87"/>
      <c r="NZX73" s="87"/>
      <c r="NZY73" s="87"/>
      <c r="NZZ73" s="87"/>
      <c r="OAA73" s="87"/>
      <c r="OAB73" s="87"/>
      <c r="OAC73" s="87"/>
      <c r="OAI73" s="87"/>
      <c r="OAJ73" s="87"/>
      <c r="OAK73" s="87"/>
      <c r="OAL73" s="87"/>
      <c r="OAM73" s="87"/>
      <c r="OAN73" s="87"/>
      <c r="OAO73" s="87"/>
      <c r="OAP73" s="87"/>
      <c r="OAQ73" s="87"/>
      <c r="OAR73" s="87"/>
      <c r="OAX73" s="87"/>
      <c r="OAY73" s="87"/>
      <c r="OAZ73" s="87"/>
      <c r="OBA73" s="87"/>
      <c r="OBB73" s="87"/>
      <c r="OBC73" s="87"/>
      <c r="OBD73" s="87"/>
      <c r="OBE73" s="87"/>
      <c r="OBF73" s="87"/>
      <c r="OBG73" s="87"/>
      <c r="OBM73" s="87"/>
      <c r="OBN73" s="87"/>
      <c r="OBO73" s="87"/>
      <c r="OBP73" s="87"/>
      <c r="OBQ73" s="87"/>
      <c r="OBR73" s="87"/>
      <c r="OBS73" s="87"/>
      <c r="OBT73" s="87"/>
      <c r="OBU73" s="87"/>
      <c r="OBV73" s="87"/>
      <c r="OCB73" s="87"/>
      <c r="OCC73" s="87"/>
      <c r="OCD73" s="87"/>
      <c r="OCE73" s="87"/>
      <c r="OCF73" s="87"/>
      <c r="OCG73" s="87"/>
      <c r="OCH73" s="87"/>
      <c r="OCI73" s="87"/>
      <c r="OCJ73" s="87"/>
      <c r="OCK73" s="87"/>
      <c r="OCQ73" s="87"/>
      <c r="OCR73" s="87"/>
      <c r="OCS73" s="87"/>
      <c r="OCT73" s="87"/>
      <c r="OCU73" s="87"/>
      <c r="OCV73" s="87"/>
      <c r="OCW73" s="87"/>
      <c r="OCX73" s="87"/>
      <c r="OCY73" s="87"/>
      <c r="OCZ73" s="87"/>
      <c r="ODF73" s="87"/>
      <c r="ODG73" s="87"/>
      <c r="ODH73" s="87"/>
      <c r="ODI73" s="87"/>
      <c r="ODJ73" s="87"/>
      <c r="ODK73" s="87"/>
      <c r="ODL73" s="87"/>
      <c r="ODM73" s="87"/>
      <c r="ODN73" s="87"/>
      <c r="ODO73" s="87"/>
      <c r="ODU73" s="87"/>
      <c r="ODV73" s="87"/>
      <c r="ODW73" s="87"/>
      <c r="ODX73" s="87"/>
      <c r="ODY73" s="87"/>
      <c r="ODZ73" s="87"/>
      <c r="OEA73" s="87"/>
      <c r="OEB73" s="87"/>
      <c r="OEC73" s="87"/>
      <c r="OED73" s="87"/>
      <c r="OEJ73" s="87"/>
      <c r="OEK73" s="87"/>
      <c r="OEL73" s="87"/>
      <c r="OEM73" s="87"/>
      <c r="OEN73" s="87"/>
      <c r="OEO73" s="87"/>
      <c r="OEP73" s="87"/>
      <c r="OEQ73" s="87"/>
      <c r="OER73" s="87"/>
      <c r="OES73" s="87"/>
      <c r="OEY73" s="87"/>
      <c r="OEZ73" s="87"/>
      <c r="OFA73" s="87"/>
      <c r="OFB73" s="87"/>
      <c r="OFC73" s="87"/>
      <c r="OFD73" s="87"/>
      <c r="OFE73" s="87"/>
      <c r="OFF73" s="87"/>
      <c r="OFG73" s="87"/>
      <c r="OFH73" s="87"/>
      <c r="OFN73" s="87"/>
      <c r="OFO73" s="87"/>
      <c r="OFP73" s="87"/>
      <c r="OFQ73" s="87"/>
      <c r="OFR73" s="87"/>
      <c r="OFS73" s="87"/>
      <c r="OFT73" s="87"/>
      <c r="OFU73" s="87"/>
      <c r="OFV73" s="87"/>
      <c r="OFW73" s="87"/>
      <c r="OGC73" s="87"/>
      <c r="OGD73" s="87"/>
      <c r="OGE73" s="87"/>
      <c r="OGF73" s="87"/>
      <c r="OGG73" s="87"/>
      <c r="OGH73" s="87"/>
      <c r="OGI73" s="87"/>
      <c r="OGJ73" s="87"/>
      <c r="OGK73" s="87"/>
      <c r="OGL73" s="87"/>
      <c r="OGR73" s="87"/>
      <c r="OGS73" s="87"/>
      <c r="OGT73" s="87"/>
      <c r="OGU73" s="87"/>
      <c r="OGV73" s="87"/>
      <c r="OGW73" s="87"/>
      <c r="OGX73" s="87"/>
      <c r="OGY73" s="87"/>
      <c r="OGZ73" s="87"/>
      <c r="OHA73" s="87"/>
      <c r="OHG73" s="87"/>
      <c r="OHH73" s="87"/>
      <c r="OHI73" s="87"/>
      <c r="OHJ73" s="87"/>
      <c r="OHK73" s="87"/>
      <c r="OHL73" s="87"/>
      <c r="OHM73" s="87"/>
      <c r="OHN73" s="87"/>
      <c r="OHO73" s="87"/>
      <c r="OHP73" s="87"/>
      <c r="OHV73" s="87"/>
      <c r="OHW73" s="87"/>
      <c r="OHX73" s="87"/>
      <c r="OHY73" s="87"/>
      <c r="OHZ73" s="87"/>
      <c r="OIA73" s="87"/>
      <c r="OIB73" s="87"/>
      <c r="OIC73" s="87"/>
      <c r="OID73" s="87"/>
      <c r="OIE73" s="87"/>
      <c r="OIK73" s="87"/>
      <c r="OIL73" s="87"/>
      <c r="OIM73" s="87"/>
      <c r="OIN73" s="87"/>
      <c r="OIO73" s="87"/>
      <c r="OIP73" s="87"/>
      <c r="OIQ73" s="87"/>
      <c r="OIR73" s="87"/>
      <c r="OIS73" s="87"/>
      <c r="OIT73" s="87"/>
      <c r="OIZ73" s="87"/>
      <c r="OJA73" s="87"/>
      <c r="OJB73" s="87"/>
      <c r="OJC73" s="87"/>
      <c r="OJD73" s="87"/>
      <c r="OJE73" s="87"/>
      <c r="OJF73" s="87"/>
      <c r="OJG73" s="87"/>
      <c r="OJH73" s="87"/>
      <c r="OJI73" s="87"/>
      <c r="OJO73" s="87"/>
      <c r="OJP73" s="87"/>
      <c r="OJQ73" s="87"/>
      <c r="OJR73" s="87"/>
      <c r="OJS73" s="87"/>
      <c r="OJT73" s="87"/>
      <c r="OJU73" s="87"/>
      <c r="OJV73" s="87"/>
      <c r="OJW73" s="87"/>
      <c r="OJX73" s="87"/>
      <c r="OKD73" s="87"/>
      <c r="OKE73" s="87"/>
      <c r="OKF73" s="87"/>
      <c r="OKG73" s="87"/>
      <c r="OKH73" s="87"/>
      <c r="OKI73" s="87"/>
      <c r="OKJ73" s="87"/>
      <c r="OKK73" s="87"/>
      <c r="OKL73" s="87"/>
      <c r="OKM73" s="87"/>
      <c r="OKS73" s="87"/>
      <c r="OKT73" s="87"/>
      <c r="OKU73" s="87"/>
      <c r="OKV73" s="87"/>
      <c r="OKW73" s="87"/>
      <c r="OKX73" s="87"/>
      <c r="OKY73" s="87"/>
      <c r="OKZ73" s="87"/>
      <c r="OLA73" s="87"/>
      <c r="OLB73" s="87"/>
      <c r="OLH73" s="87"/>
      <c r="OLI73" s="87"/>
      <c r="OLJ73" s="87"/>
      <c r="OLK73" s="87"/>
      <c r="OLL73" s="87"/>
      <c r="OLM73" s="87"/>
      <c r="OLN73" s="87"/>
      <c r="OLO73" s="87"/>
      <c r="OLP73" s="87"/>
      <c r="OLQ73" s="87"/>
      <c r="OLW73" s="87"/>
      <c r="OLX73" s="87"/>
      <c r="OLY73" s="87"/>
      <c r="OLZ73" s="87"/>
      <c r="OMA73" s="87"/>
      <c r="OMB73" s="87"/>
      <c r="OMC73" s="87"/>
      <c r="OMD73" s="87"/>
      <c r="OME73" s="87"/>
      <c r="OMF73" s="87"/>
      <c r="OML73" s="87"/>
      <c r="OMM73" s="87"/>
      <c r="OMN73" s="87"/>
      <c r="OMO73" s="87"/>
      <c r="OMP73" s="87"/>
      <c r="OMQ73" s="87"/>
      <c r="OMR73" s="87"/>
      <c r="OMS73" s="87"/>
      <c r="OMT73" s="87"/>
      <c r="OMU73" s="87"/>
      <c r="ONA73" s="87"/>
      <c r="ONB73" s="87"/>
      <c r="ONC73" s="87"/>
      <c r="OND73" s="87"/>
      <c r="ONE73" s="87"/>
      <c r="ONF73" s="87"/>
      <c r="ONG73" s="87"/>
      <c r="ONH73" s="87"/>
      <c r="ONI73" s="87"/>
      <c r="ONJ73" s="87"/>
      <c r="ONP73" s="87"/>
      <c r="ONQ73" s="87"/>
      <c r="ONR73" s="87"/>
      <c r="ONS73" s="87"/>
      <c r="ONT73" s="87"/>
      <c r="ONU73" s="87"/>
      <c r="ONV73" s="87"/>
      <c r="ONW73" s="87"/>
      <c r="ONX73" s="87"/>
      <c r="ONY73" s="87"/>
      <c r="OOE73" s="87"/>
      <c r="OOF73" s="87"/>
      <c r="OOG73" s="87"/>
      <c r="OOH73" s="87"/>
      <c r="OOI73" s="87"/>
      <c r="OOJ73" s="87"/>
      <c r="OOK73" s="87"/>
      <c r="OOL73" s="87"/>
      <c r="OOM73" s="87"/>
      <c r="OON73" s="87"/>
      <c r="OOT73" s="87"/>
      <c r="OOU73" s="87"/>
      <c r="OOV73" s="87"/>
      <c r="OOW73" s="87"/>
      <c r="OOX73" s="87"/>
      <c r="OOY73" s="87"/>
      <c r="OOZ73" s="87"/>
      <c r="OPA73" s="87"/>
      <c r="OPB73" s="87"/>
      <c r="OPC73" s="87"/>
      <c r="OPI73" s="87"/>
      <c r="OPJ73" s="87"/>
      <c r="OPK73" s="87"/>
      <c r="OPL73" s="87"/>
      <c r="OPM73" s="87"/>
      <c r="OPN73" s="87"/>
      <c r="OPO73" s="87"/>
      <c r="OPP73" s="87"/>
      <c r="OPQ73" s="87"/>
      <c r="OPR73" s="87"/>
      <c r="OPX73" s="87"/>
      <c r="OPY73" s="87"/>
      <c r="OPZ73" s="87"/>
      <c r="OQA73" s="87"/>
      <c r="OQB73" s="87"/>
      <c r="OQC73" s="87"/>
      <c r="OQD73" s="87"/>
      <c r="OQE73" s="87"/>
      <c r="OQF73" s="87"/>
      <c r="OQG73" s="87"/>
      <c r="OQM73" s="87"/>
      <c r="OQN73" s="87"/>
      <c r="OQO73" s="87"/>
      <c r="OQP73" s="87"/>
      <c r="OQQ73" s="87"/>
      <c r="OQR73" s="87"/>
      <c r="OQS73" s="87"/>
      <c r="OQT73" s="87"/>
      <c r="OQU73" s="87"/>
      <c r="OQV73" s="87"/>
      <c r="ORB73" s="87"/>
      <c r="ORC73" s="87"/>
      <c r="ORD73" s="87"/>
      <c r="ORE73" s="87"/>
      <c r="ORF73" s="87"/>
      <c r="ORG73" s="87"/>
      <c r="ORH73" s="87"/>
      <c r="ORI73" s="87"/>
      <c r="ORJ73" s="87"/>
      <c r="ORK73" s="87"/>
      <c r="ORQ73" s="87"/>
      <c r="ORR73" s="87"/>
      <c r="ORS73" s="87"/>
      <c r="ORT73" s="87"/>
      <c r="ORU73" s="87"/>
      <c r="ORV73" s="87"/>
      <c r="ORW73" s="87"/>
      <c r="ORX73" s="87"/>
      <c r="ORY73" s="87"/>
      <c r="ORZ73" s="87"/>
      <c r="OSF73" s="87"/>
      <c r="OSG73" s="87"/>
      <c r="OSH73" s="87"/>
      <c r="OSI73" s="87"/>
      <c r="OSJ73" s="87"/>
      <c r="OSK73" s="87"/>
      <c r="OSL73" s="87"/>
      <c r="OSM73" s="87"/>
      <c r="OSN73" s="87"/>
      <c r="OSO73" s="87"/>
      <c r="OSU73" s="87"/>
      <c r="OSV73" s="87"/>
      <c r="OSW73" s="87"/>
      <c r="OSX73" s="87"/>
      <c r="OSY73" s="87"/>
      <c r="OSZ73" s="87"/>
      <c r="OTA73" s="87"/>
      <c r="OTB73" s="87"/>
      <c r="OTC73" s="87"/>
      <c r="OTD73" s="87"/>
      <c r="OTJ73" s="87"/>
      <c r="OTK73" s="87"/>
      <c r="OTL73" s="87"/>
      <c r="OTM73" s="87"/>
      <c r="OTN73" s="87"/>
      <c r="OTO73" s="87"/>
      <c r="OTP73" s="87"/>
      <c r="OTQ73" s="87"/>
      <c r="OTR73" s="87"/>
      <c r="OTS73" s="87"/>
      <c r="OTY73" s="87"/>
      <c r="OTZ73" s="87"/>
      <c r="OUA73" s="87"/>
      <c r="OUB73" s="87"/>
      <c r="OUC73" s="87"/>
      <c r="OUD73" s="87"/>
      <c r="OUE73" s="87"/>
      <c r="OUF73" s="87"/>
      <c r="OUG73" s="87"/>
      <c r="OUH73" s="87"/>
      <c r="OUN73" s="87"/>
      <c r="OUO73" s="87"/>
      <c r="OUP73" s="87"/>
      <c r="OUQ73" s="87"/>
      <c r="OUR73" s="87"/>
      <c r="OUS73" s="87"/>
      <c r="OUT73" s="87"/>
      <c r="OUU73" s="87"/>
      <c r="OUV73" s="87"/>
      <c r="OUW73" s="87"/>
      <c r="OVC73" s="87"/>
      <c r="OVD73" s="87"/>
      <c r="OVE73" s="87"/>
      <c r="OVF73" s="87"/>
      <c r="OVG73" s="87"/>
      <c r="OVH73" s="87"/>
      <c r="OVI73" s="87"/>
      <c r="OVJ73" s="87"/>
      <c r="OVK73" s="87"/>
      <c r="OVL73" s="87"/>
      <c r="OVR73" s="87"/>
      <c r="OVS73" s="87"/>
      <c r="OVT73" s="87"/>
      <c r="OVU73" s="87"/>
      <c r="OVV73" s="87"/>
      <c r="OVW73" s="87"/>
      <c r="OVX73" s="87"/>
      <c r="OVY73" s="87"/>
      <c r="OVZ73" s="87"/>
      <c r="OWA73" s="87"/>
      <c r="OWG73" s="87"/>
      <c r="OWH73" s="87"/>
      <c r="OWI73" s="87"/>
      <c r="OWJ73" s="87"/>
      <c r="OWK73" s="87"/>
      <c r="OWL73" s="87"/>
      <c r="OWM73" s="87"/>
      <c r="OWN73" s="87"/>
      <c r="OWO73" s="87"/>
      <c r="OWP73" s="87"/>
      <c r="OWV73" s="87"/>
      <c r="OWW73" s="87"/>
      <c r="OWX73" s="87"/>
      <c r="OWY73" s="87"/>
      <c r="OWZ73" s="87"/>
      <c r="OXA73" s="87"/>
      <c r="OXB73" s="87"/>
      <c r="OXC73" s="87"/>
      <c r="OXD73" s="87"/>
      <c r="OXE73" s="87"/>
      <c r="OXK73" s="87"/>
      <c r="OXL73" s="87"/>
      <c r="OXM73" s="87"/>
      <c r="OXN73" s="87"/>
      <c r="OXO73" s="87"/>
      <c r="OXP73" s="87"/>
      <c r="OXQ73" s="87"/>
      <c r="OXR73" s="87"/>
      <c r="OXS73" s="87"/>
      <c r="OXT73" s="87"/>
      <c r="OXZ73" s="87"/>
      <c r="OYA73" s="87"/>
      <c r="OYB73" s="87"/>
      <c r="OYC73" s="87"/>
      <c r="OYD73" s="87"/>
      <c r="OYE73" s="87"/>
      <c r="OYF73" s="87"/>
      <c r="OYG73" s="87"/>
      <c r="OYH73" s="87"/>
      <c r="OYI73" s="87"/>
      <c r="OYO73" s="87"/>
      <c r="OYP73" s="87"/>
      <c r="OYQ73" s="87"/>
      <c r="OYR73" s="87"/>
      <c r="OYS73" s="87"/>
      <c r="OYT73" s="87"/>
      <c r="OYU73" s="87"/>
      <c r="OYV73" s="87"/>
      <c r="OYW73" s="87"/>
      <c r="OYX73" s="87"/>
      <c r="OZD73" s="87"/>
      <c r="OZE73" s="87"/>
      <c r="OZF73" s="87"/>
      <c r="OZG73" s="87"/>
      <c r="OZH73" s="87"/>
      <c r="OZI73" s="87"/>
      <c r="OZJ73" s="87"/>
      <c r="OZK73" s="87"/>
      <c r="OZL73" s="87"/>
      <c r="OZM73" s="87"/>
      <c r="OZS73" s="87"/>
      <c r="OZT73" s="87"/>
      <c r="OZU73" s="87"/>
      <c r="OZV73" s="87"/>
      <c r="OZW73" s="87"/>
      <c r="OZX73" s="87"/>
      <c r="OZY73" s="87"/>
      <c r="OZZ73" s="87"/>
      <c r="PAA73" s="87"/>
      <c r="PAB73" s="87"/>
      <c r="PAH73" s="87"/>
      <c r="PAI73" s="87"/>
      <c r="PAJ73" s="87"/>
      <c r="PAK73" s="87"/>
      <c r="PAL73" s="87"/>
      <c r="PAM73" s="87"/>
      <c r="PAN73" s="87"/>
      <c r="PAO73" s="87"/>
      <c r="PAP73" s="87"/>
      <c r="PAQ73" s="87"/>
      <c r="PAW73" s="87"/>
      <c r="PAX73" s="87"/>
      <c r="PAY73" s="87"/>
      <c r="PAZ73" s="87"/>
      <c r="PBA73" s="87"/>
      <c r="PBB73" s="87"/>
      <c r="PBC73" s="87"/>
      <c r="PBD73" s="87"/>
      <c r="PBE73" s="87"/>
      <c r="PBF73" s="87"/>
      <c r="PBL73" s="87"/>
      <c r="PBM73" s="87"/>
      <c r="PBN73" s="87"/>
      <c r="PBO73" s="87"/>
      <c r="PBP73" s="87"/>
      <c r="PBQ73" s="87"/>
      <c r="PBR73" s="87"/>
      <c r="PBS73" s="87"/>
      <c r="PBT73" s="87"/>
      <c r="PBU73" s="87"/>
      <c r="PCA73" s="87"/>
      <c r="PCB73" s="87"/>
      <c r="PCC73" s="87"/>
      <c r="PCD73" s="87"/>
      <c r="PCE73" s="87"/>
      <c r="PCF73" s="87"/>
      <c r="PCG73" s="87"/>
      <c r="PCH73" s="87"/>
      <c r="PCI73" s="87"/>
      <c r="PCJ73" s="87"/>
      <c r="PCP73" s="87"/>
      <c r="PCQ73" s="87"/>
      <c r="PCR73" s="87"/>
      <c r="PCS73" s="87"/>
      <c r="PCT73" s="87"/>
      <c r="PCU73" s="87"/>
      <c r="PCV73" s="87"/>
      <c r="PCW73" s="87"/>
      <c r="PCX73" s="87"/>
      <c r="PCY73" s="87"/>
      <c r="PDE73" s="87"/>
      <c r="PDF73" s="87"/>
      <c r="PDG73" s="87"/>
      <c r="PDH73" s="87"/>
      <c r="PDI73" s="87"/>
      <c r="PDJ73" s="87"/>
      <c r="PDK73" s="87"/>
      <c r="PDL73" s="87"/>
      <c r="PDM73" s="87"/>
      <c r="PDN73" s="87"/>
      <c r="PDT73" s="87"/>
      <c r="PDU73" s="87"/>
      <c r="PDV73" s="87"/>
      <c r="PDW73" s="87"/>
      <c r="PDX73" s="87"/>
      <c r="PDY73" s="87"/>
      <c r="PDZ73" s="87"/>
      <c r="PEA73" s="87"/>
      <c r="PEB73" s="87"/>
      <c r="PEC73" s="87"/>
      <c r="PEI73" s="87"/>
      <c r="PEJ73" s="87"/>
      <c r="PEK73" s="87"/>
      <c r="PEL73" s="87"/>
      <c r="PEM73" s="87"/>
      <c r="PEN73" s="87"/>
      <c r="PEO73" s="87"/>
      <c r="PEP73" s="87"/>
      <c r="PEQ73" s="87"/>
      <c r="PER73" s="87"/>
      <c r="PEX73" s="87"/>
      <c r="PEY73" s="87"/>
      <c r="PEZ73" s="87"/>
      <c r="PFA73" s="87"/>
      <c r="PFB73" s="87"/>
      <c r="PFC73" s="87"/>
      <c r="PFD73" s="87"/>
      <c r="PFE73" s="87"/>
      <c r="PFF73" s="87"/>
      <c r="PFG73" s="87"/>
      <c r="PFM73" s="87"/>
      <c r="PFN73" s="87"/>
      <c r="PFO73" s="87"/>
      <c r="PFP73" s="87"/>
      <c r="PFQ73" s="87"/>
      <c r="PFR73" s="87"/>
      <c r="PFS73" s="87"/>
      <c r="PFT73" s="87"/>
      <c r="PFU73" s="87"/>
      <c r="PFV73" s="87"/>
      <c r="PGB73" s="87"/>
      <c r="PGC73" s="87"/>
      <c r="PGD73" s="87"/>
      <c r="PGE73" s="87"/>
      <c r="PGF73" s="87"/>
      <c r="PGG73" s="87"/>
      <c r="PGH73" s="87"/>
      <c r="PGI73" s="87"/>
      <c r="PGJ73" s="87"/>
      <c r="PGK73" s="87"/>
      <c r="PGQ73" s="87"/>
      <c r="PGR73" s="87"/>
      <c r="PGS73" s="87"/>
      <c r="PGT73" s="87"/>
      <c r="PGU73" s="87"/>
      <c r="PGV73" s="87"/>
      <c r="PGW73" s="87"/>
      <c r="PGX73" s="87"/>
      <c r="PGY73" s="87"/>
      <c r="PGZ73" s="87"/>
      <c r="PHF73" s="87"/>
      <c r="PHG73" s="87"/>
      <c r="PHH73" s="87"/>
      <c r="PHI73" s="87"/>
      <c r="PHJ73" s="87"/>
      <c r="PHK73" s="87"/>
      <c r="PHL73" s="87"/>
      <c r="PHM73" s="87"/>
      <c r="PHN73" s="87"/>
      <c r="PHO73" s="87"/>
      <c r="PHU73" s="87"/>
      <c r="PHV73" s="87"/>
      <c r="PHW73" s="87"/>
      <c r="PHX73" s="87"/>
      <c r="PHY73" s="87"/>
      <c r="PHZ73" s="87"/>
      <c r="PIA73" s="87"/>
      <c r="PIB73" s="87"/>
      <c r="PIC73" s="87"/>
      <c r="PID73" s="87"/>
      <c r="PIJ73" s="87"/>
      <c r="PIK73" s="87"/>
      <c r="PIL73" s="87"/>
      <c r="PIM73" s="87"/>
      <c r="PIN73" s="87"/>
      <c r="PIO73" s="87"/>
      <c r="PIP73" s="87"/>
      <c r="PIQ73" s="87"/>
      <c r="PIR73" s="87"/>
      <c r="PIS73" s="87"/>
      <c r="PIY73" s="87"/>
      <c r="PIZ73" s="87"/>
      <c r="PJA73" s="87"/>
      <c r="PJB73" s="87"/>
      <c r="PJC73" s="87"/>
      <c r="PJD73" s="87"/>
      <c r="PJE73" s="87"/>
      <c r="PJF73" s="87"/>
      <c r="PJG73" s="87"/>
      <c r="PJH73" s="87"/>
      <c r="PJN73" s="87"/>
      <c r="PJO73" s="87"/>
      <c r="PJP73" s="87"/>
      <c r="PJQ73" s="87"/>
      <c r="PJR73" s="87"/>
      <c r="PJS73" s="87"/>
      <c r="PJT73" s="87"/>
      <c r="PJU73" s="87"/>
      <c r="PJV73" s="87"/>
      <c r="PJW73" s="87"/>
      <c r="PKC73" s="87"/>
      <c r="PKD73" s="87"/>
      <c r="PKE73" s="87"/>
      <c r="PKF73" s="87"/>
      <c r="PKG73" s="87"/>
      <c r="PKH73" s="87"/>
      <c r="PKI73" s="87"/>
      <c r="PKJ73" s="87"/>
      <c r="PKK73" s="87"/>
      <c r="PKL73" s="87"/>
      <c r="PKR73" s="87"/>
      <c r="PKS73" s="87"/>
      <c r="PKT73" s="87"/>
      <c r="PKU73" s="87"/>
      <c r="PKV73" s="87"/>
      <c r="PKW73" s="87"/>
      <c r="PKX73" s="87"/>
      <c r="PKY73" s="87"/>
      <c r="PKZ73" s="87"/>
      <c r="PLA73" s="87"/>
      <c r="PLG73" s="87"/>
      <c r="PLH73" s="87"/>
      <c r="PLI73" s="87"/>
      <c r="PLJ73" s="87"/>
      <c r="PLK73" s="87"/>
      <c r="PLL73" s="87"/>
      <c r="PLM73" s="87"/>
      <c r="PLN73" s="87"/>
      <c r="PLO73" s="87"/>
      <c r="PLP73" s="87"/>
      <c r="PLV73" s="87"/>
      <c r="PLW73" s="87"/>
      <c r="PLX73" s="87"/>
      <c r="PLY73" s="87"/>
      <c r="PLZ73" s="87"/>
      <c r="PMA73" s="87"/>
      <c r="PMB73" s="87"/>
      <c r="PMC73" s="87"/>
      <c r="PMD73" s="87"/>
      <c r="PME73" s="87"/>
      <c r="PMK73" s="87"/>
      <c r="PML73" s="87"/>
      <c r="PMM73" s="87"/>
      <c r="PMN73" s="87"/>
      <c r="PMO73" s="87"/>
      <c r="PMP73" s="87"/>
      <c r="PMQ73" s="87"/>
      <c r="PMR73" s="87"/>
      <c r="PMS73" s="87"/>
      <c r="PMT73" s="87"/>
      <c r="PMZ73" s="87"/>
      <c r="PNA73" s="87"/>
      <c r="PNB73" s="87"/>
      <c r="PNC73" s="87"/>
      <c r="PND73" s="87"/>
      <c r="PNE73" s="87"/>
      <c r="PNF73" s="87"/>
      <c r="PNG73" s="87"/>
      <c r="PNH73" s="87"/>
      <c r="PNI73" s="87"/>
      <c r="PNO73" s="87"/>
      <c r="PNP73" s="87"/>
      <c r="PNQ73" s="87"/>
      <c r="PNR73" s="87"/>
      <c r="PNS73" s="87"/>
      <c r="PNT73" s="87"/>
      <c r="PNU73" s="87"/>
      <c r="PNV73" s="87"/>
      <c r="PNW73" s="87"/>
      <c r="PNX73" s="87"/>
      <c r="POD73" s="87"/>
      <c r="POE73" s="87"/>
      <c r="POF73" s="87"/>
      <c r="POG73" s="87"/>
      <c r="POH73" s="87"/>
      <c r="POI73" s="87"/>
      <c r="POJ73" s="87"/>
      <c r="POK73" s="87"/>
      <c r="POL73" s="87"/>
      <c r="POM73" s="87"/>
      <c r="POS73" s="87"/>
      <c r="POT73" s="87"/>
      <c r="POU73" s="87"/>
      <c r="POV73" s="87"/>
      <c r="POW73" s="87"/>
      <c r="POX73" s="87"/>
      <c r="POY73" s="87"/>
      <c r="POZ73" s="87"/>
      <c r="PPA73" s="87"/>
      <c r="PPB73" s="87"/>
      <c r="PPH73" s="87"/>
      <c r="PPI73" s="87"/>
      <c r="PPJ73" s="87"/>
      <c r="PPK73" s="87"/>
      <c r="PPL73" s="87"/>
      <c r="PPM73" s="87"/>
      <c r="PPN73" s="87"/>
      <c r="PPO73" s="87"/>
      <c r="PPP73" s="87"/>
      <c r="PPQ73" s="87"/>
      <c r="PPW73" s="87"/>
      <c r="PPX73" s="87"/>
      <c r="PPY73" s="87"/>
      <c r="PPZ73" s="87"/>
      <c r="PQA73" s="87"/>
      <c r="PQB73" s="87"/>
      <c r="PQC73" s="87"/>
      <c r="PQD73" s="87"/>
      <c r="PQE73" s="87"/>
      <c r="PQF73" s="87"/>
      <c r="PQL73" s="87"/>
      <c r="PQM73" s="87"/>
      <c r="PQN73" s="87"/>
      <c r="PQO73" s="87"/>
      <c r="PQP73" s="87"/>
      <c r="PQQ73" s="87"/>
      <c r="PQR73" s="87"/>
      <c r="PQS73" s="87"/>
      <c r="PQT73" s="87"/>
      <c r="PQU73" s="87"/>
      <c r="PRA73" s="87"/>
      <c r="PRB73" s="87"/>
      <c r="PRC73" s="87"/>
      <c r="PRD73" s="87"/>
      <c r="PRE73" s="87"/>
      <c r="PRF73" s="87"/>
      <c r="PRG73" s="87"/>
      <c r="PRH73" s="87"/>
      <c r="PRI73" s="87"/>
      <c r="PRJ73" s="87"/>
      <c r="PRP73" s="87"/>
      <c r="PRQ73" s="87"/>
      <c r="PRR73" s="87"/>
      <c r="PRS73" s="87"/>
      <c r="PRT73" s="87"/>
      <c r="PRU73" s="87"/>
      <c r="PRV73" s="87"/>
      <c r="PRW73" s="87"/>
      <c r="PRX73" s="87"/>
      <c r="PRY73" s="87"/>
      <c r="PSE73" s="87"/>
      <c r="PSF73" s="87"/>
      <c r="PSG73" s="87"/>
      <c r="PSH73" s="87"/>
      <c r="PSI73" s="87"/>
      <c r="PSJ73" s="87"/>
      <c r="PSK73" s="87"/>
      <c r="PSL73" s="87"/>
      <c r="PSM73" s="87"/>
      <c r="PSN73" s="87"/>
      <c r="PST73" s="87"/>
      <c r="PSU73" s="87"/>
      <c r="PSV73" s="87"/>
      <c r="PSW73" s="87"/>
      <c r="PSX73" s="87"/>
      <c r="PSY73" s="87"/>
      <c r="PSZ73" s="87"/>
      <c r="PTA73" s="87"/>
      <c r="PTB73" s="87"/>
      <c r="PTC73" s="87"/>
      <c r="PTI73" s="87"/>
      <c r="PTJ73" s="87"/>
      <c r="PTK73" s="87"/>
      <c r="PTL73" s="87"/>
      <c r="PTM73" s="87"/>
      <c r="PTN73" s="87"/>
      <c r="PTO73" s="87"/>
      <c r="PTP73" s="87"/>
      <c r="PTQ73" s="87"/>
      <c r="PTR73" s="87"/>
      <c r="PTX73" s="87"/>
      <c r="PTY73" s="87"/>
      <c r="PTZ73" s="87"/>
      <c r="PUA73" s="87"/>
      <c r="PUB73" s="87"/>
      <c r="PUC73" s="87"/>
      <c r="PUD73" s="87"/>
      <c r="PUE73" s="87"/>
      <c r="PUF73" s="87"/>
      <c r="PUG73" s="87"/>
      <c r="PUM73" s="87"/>
      <c r="PUN73" s="87"/>
      <c r="PUO73" s="87"/>
      <c r="PUP73" s="87"/>
      <c r="PUQ73" s="87"/>
      <c r="PUR73" s="87"/>
      <c r="PUS73" s="87"/>
      <c r="PUT73" s="87"/>
      <c r="PUU73" s="87"/>
      <c r="PUV73" s="87"/>
      <c r="PVB73" s="87"/>
      <c r="PVC73" s="87"/>
      <c r="PVD73" s="87"/>
      <c r="PVE73" s="87"/>
      <c r="PVF73" s="87"/>
      <c r="PVG73" s="87"/>
      <c r="PVH73" s="87"/>
      <c r="PVI73" s="87"/>
      <c r="PVJ73" s="87"/>
      <c r="PVK73" s="87"/>
      <c r="PVQ73" s="87"/>
      <c r="PVR73" s="87"/>
      <c r="PVS73" s="87"/>
      <c r="PVT73" s="87"/>
      <c r="PVU73" s="87"/>
      <c r="PVV73" s="87"/>
      <c r="PVW73" s="87"/>
      <c r="PVX73" s="87"/>
      <c r="PVY73" s="87"/>
      <c r="PVZ73" s="87"/>
      <c r="PWF73" s="87"/>
      <c r="PWG73" s="87"/>
      <c r="PWH73" s="87"/>
      <c r="PWI73" s="87"/>
      <c r="PWJ73" s="87"/>
      <c r="PWK73" s="87"/>
      <c r="PWL73" s="87"/>
      <c r="PWM73" s="87"/>
      <c r="PWN73" s="87"/>
      <c r="PWO73" s="87"/>
      <c r="PWU73" s="87"/>
      <c r="PWV73" s="87"/>
      <c r="PWW73" s="87"/>
      <c r="PWX73" s="87"/>
      <c r="PWY73" s="87"/>
      <c r="PWZ73" s="87"/>
      <c r="PXA73" s="87"/>
      <c r="PXB73" s="87"/>
      <c r="PXC73" s="87"/>
      <c r="PXD73" s="87"/>
      <c r="PXJ73" s="87"/>
      <c r="PXK73" s="87"/>
      <c r="PXL73" s="87"/>
      <c r="PXM73" s="87"/>
      <c r="PXN73" s="87"/>
      <c r="PXO73" s="87"/>
      <c r="PXP73" s="87"/>
      <c r="PXQ73" s="87"/>
      <c r="PXR73" s="87"/>
      <c r="PXS73" s="87"/>
      <c r="PXY73" s="87"/>
      <c r="PXZ73" s="87"/>
      <c r="PYA73" s="87"/>
      <c r="PYB73" s="87"/>
      <c r="PYC73" s="87"/>
      <c r="PYD73" s="87"/>
      <c r="PYE73" s="87"/>
      <c r="PYF73" s="87"/>
      <c r="PYG73" s="87"/>
      <c r="PYH73" s="87"/>
      <c r="PYN73" s="87"/>
      <c r="PYO73" s="87"/>
      <c r="PYP73" s="87"/>
      <c r="PYQ73" s="87"/>
      <c r="PYR73" s="87"/>
      <c r="PYS73" s="87"/>
      <c r="PYT73" s="87"/>
      <c r="PYU73" s="87"/>
      <c r="PYV73" s="87"/>
      <c r="PYW73" s="87"/>
      <c r="PZC73" s="87"/>
      <c r="PZD73" s="87"/>
      <c r="PZE73" s="87"/>
      <c r="PZF73" s="87"/>
      <c r="PZG73" s="87"/>
      <c r="PZH73" s="87"/>
      <c r="PZI73" s="87"/>
      <c r="PZJ73" s="87"/>
      <c r="PZK73" s="87"/>
      <c r="PZL73" s="87"/>
      <c r="PZR73" s="87"/>
      <c r="PZS73" s="87"/>
      <c r="PZT73" s="87"/>
      <c r="PZU73" s="87"/>
      <c r="PZV73" s="87"/>
      <c r="PZW73" s="87"/>
      <c r="PZX73" s="87"/>
      <c r="PZY73" s="87"/>
      <c r="PZZ73" s="87"/>
      <c r="QAA73" s="87"/>
      <c r="QAG73" s="87"/>
      <c r="QAH73" s="87"/>
      <c r="QAI73" s="87"/>
      <c r="QAJ73" s="87"/>
      <c r="QAK73" s="87"/>
      <c r="QAL73" s="87"/>
      <c r="QAM73" s="87"/>
      <c r="QAN73" s="87"/>
      <c r="QAO73" s="87"/>
      <c r="QAP73" s="87"/>
      <c r="QAV73" s="87"/>
      <c r="QAW73" s="87"/>
      <c r="QAX73" s="87"/>
      <c r="QAY73" s="87"/>
      <c r="QAZ73" s="87"/>
      <c r="QBA73" s="87"/>
      <c r="QBB73" s="87"/>
      <c r="QBC73" s="87"/>
      <c r="QBD73" s="87"/>
      <c r="QBE73" s="87"/>
      <c r="QBK73" s="87"/>
      <c r="QBL73" s="87"/>
      <c r="QBM73" s="87"/>
      <c r="QBN73" s="87"/>
      <c r="QBO73" s="87"/>
      <c r="QBP73" s="87"/>
      <c r="QBQ73" s="87"/>
      <c r="QBR73" s="87"/>
      <c r="QBS73" s="87"/>
      <c r="QBT73" s="87"/>
      <c r="QBZ73" s="87"/>
      <c r="QCA73" s="87"/>
      <c r="QCB73" s="87"/>
      <c r="QCC73" s="87"/>
      <c r="QCD73" s="87"/>
      <c r="QCE73" s="87"/>
      <c r="QCF73" s="87"/>
      <c r="QCG73" s="87"/>
      <c r="QCH73" s="87"/>
      <c r="QCI73" s="87"/>
      <c r="QCO73" s="87"/>
      <c r="QCP73" s="87"/>
      <c r="QCQ73" s="87"/>
      <c r="QCR73" s="87"/>
      <c r="QCS73" s="87"/>
      <c r="QCT73" s="87"/>
      <c r="QCU73" s="87"/>
      <c r="QCV73" s="87"/>
      <c r="QCW73" s="87"/>
      <c r="QCX73" s="87"/>
      <c r="QDD73" s="87"/>
      <c r="QDE73" s="87"/>
      <c r="QDF73" s="87"/>
      <c r="QDG73" s="87"/>
      <c r="QDH73" s="87"/>
      <c r="QDI73" s="87"/>
      <c r="QDJ73" s="87"/>
      <c r="QDK73" s="87"/>
      <c r="QDL73" s="87"/>
      <c r="QDM73" s="87"/>
      <c r="QDS73" s="87"/>
      <c r="QDT73" s="87"/>
      <c r="QDU73" s="87"/>
      <c r="QDV73" s="87"/>
      <c r="QDW73" s="87"/>
      <c r="QDX73" s="87"/>
      <c r="QDY73" s="87"/>
      <c r="QDZ73" s="87"/>
      <c r="QEA73" s="87"/>
      <c r="QEB73" s="87"/>
      <c r="QEH73" s="87"/>
      <c r="QEI73" s="87"/>
      <c r="QEJ73" s="87"/>
      <c r="QEK73" s="87"/>
      <c r="QEL73" s="87"/>
      <c r="QEM73" s="87"/>
      <c r="QEN73" s="87"/>
      <c r="QEO73" s="87"/>
      <c r="QEP73" s="87"/>
      <c r="QEQ73" s="87"/>
      <c r="QEW73" s="87"/>
      <c r="QEX73" s="87"/>
      <c r="QEY73" s="87"/>
      <c r="QEZ73" s="87"/>
      <c r="QFA73" s="87"/>
      <c r="QFB73" s="87"/>
      <c r="QFC73" s="87"/>
      <c r="QFD73" s="87"/>
      <c r="QFE73" s="87"/>
      <c r="QFF73" s="87"/>
      <c r="QFL73" s="87"/>
      <c r="QFM73" s="87"/>
      <c r="QFN73" s="87"/>
      <c r="QFO73" s="87"/>
      <c r="QFP73" s="87"/>
      <c r="QFQ73" s="87"/>
      <c r="QFR73" s="87"/>
      <c r="QFS73" s="87"/>
      <c r="QFT73" s="87"/>
      <c r="QFU73" s="87"/>
      <c r="QGA73" s="87"/>
      <c r="QGB73" s="87"/>
      <c r="QGC73" s="87"/>
      <c r="QGD73" s="87"/>
      <c r="QGE73" s="87"/>
      <c r="QGF73" s="87"/>
      <c r="QGG73" s="87"/>
      <c r="QGH73" s="87"/>
      <c r="QGI73" s="87"/>
      <c r="QGJ73" s="87"/>
      <c r="QGP73" s="87"/>
      <c r="QGQ73" s="87"/>
      <c r="QGR73" s="87"/>
      <c r="QGS73" s="87"/>
      <c r="QGT73" s="87"/>
      <c r="QGU73" s="87"/>
      <c r="QGV73" s="87"/>
      <c r="QGW73" s="87"/>
      <c r="QGX73" s="87"/>
      <c r="QGY73" s="87"/>
      <c r="QHE73" s="87"/>
      <c r="QHF73" s="87"/>
      <c r="QHG73" s="87"/>
      <c r="QHH73" s="87"/>
      <c r="QHI73" s="87"/>
      <c r="QHJ73" s="87"/>
      <c r="QHK73" s="87"/>
      <c r="QHL73" s="87"/>
      <c r="QHM73" s="87"/>
      <c r="QHN73" s="87"/>
      <c r="QHT73" s="87"/>
      <c r="QHU73" s="87"/>
      <c r="QHV73" s="87"/>
      <c r="QHW73" s="87"/>
      <c r="QHX73" s="87"/>
      <c r="QHY73" s="87"/>
      <c r="QHZ73" s="87"/>
      <c r="QIA73" s="87"/>
      <c r="QIB73" s="87"/>
      <c r="QIC73" s="87"/>
      <c r="QII73" s="87"/>
      <c r="QIJ73" s="87"/>
      <c r="QIK73" s="87"/>
      <c r="QIL73" s="87"/>
      <c r="QIM73" s="87"/>
      <c r="QIN73" s="87"/>
      <c r="QIO73" s="87"/>
      <c r="QIP73" s="87"/>
      <c r="QIQ73" s="87"/>
      <c r="QIR73" s="87"/>
      <c r="QIX73" s="87"/>
      <c r="QIY73" s="87"/>
      <c r="QIZ73" s="87"/>
      <c r="QJA73" s="87"/>
      <c r="QJB73" s="87"/>
      <c r="QJC73" s="87"/>
      <c r="QJD73" s="87"/>
      <c r="QJE73" s="87"/>
      <c r="QJF73" s="87"/>
      <c r="QJG73" s="87"/>
      <c r="QJM73" s="87"/>
      <c r="QJN73" s="87"/>
      <c r="QJO73" s="87"/>
      <c r="QJP73" s="87"/>
      <c r="QJQ73" s="87"/>
      <c r="QJR73" s="87"/>
      <c r="QJS73" s="87"/>
      <c r="QJT73" s="87"/>
      <c r="QJU73" s="87"/>
      <c r="QJV73" s="87"/>
      <c r="QKB73" s="87"/>
      <c r="QKC73" s="87"/>
      <c r="QKD73" s="87"/>
      <c r="QKE73" s="87"/>
      <c r="QKF73" s="87"/>
      <c r="QKG73" s="87"/>
      <c r="QKH73" s="87"/>
      <c r="QKI73" s="87"/>
      <c r="QKJ73" s="87"/>
      <c r="QKK73" s="87"/>
      <c r="QKQ73" s="87"/>
      <c r="QKR73" s="87"/>
      <c r="QKS73" s="87"/>
      <c r="QKT73" s="87"/>
      <c r="QKU73" s="87"/>
      <c r="QKV73" s="87"/>
      <c r="QKW73" s="87"/>
      <c r="QKX73" s="87"/>
      <c r="QKY73" s="87"/>
      <c r="QKZ73" s="87"/>
      <c r="QLF73" s="87"/>
      <c r="QLG73" s="87"/>
      <c r="QLH73" s="87"/>
      <c r="QLI73" s="87"/>
      <c r="QLJ73" s="87"/>
      <c r="QLK73" s="87"/>
      <c r="QLL73" s="87"/>
      <c r="QLM73" s="87"/>
      <c r="QLN73" s="87"/>
      <c r="QLO73" s="87"/>
      <c r="QLU73" s="87"/>
      <c r="QLV73" s="87"/>
      <c r="QLW73" s="87"/>
      <c r="QLX73" s="87"/>
      <c r="QLY73" s="87"/>
      <c r="QLZ73" s="87"/>
      <c r="QMA73" s="87"/>
      <c r="QMB73" s="87"/>
      <c r="QMC73" s="87"/>
      <c r="QMD73" s="87"/>
      <c r="QMJ73" s="87"/>
      <c r="QMK73" s="87"/>
      <c r="QML73" s="87"/>
      <c r="QMM73" s="87"/>
      <c r="QMN73" s="87"/>
      <c r="QMO73" s="87"/>
      <c r="QMP73" s="87"/>
      <c r="QMQ73" s="87"/>
      <c r="QMR73" s="87"/>
      <c r="QMS73" s="87"/>
      <c r="QMY73" s="87"/>
      <c r="QMZ73" s="87"/>
      <c r="QNA73" s="87"/>
      <c r="QNB73" s="87"/>
      <c r="QNC73" s="87"/>
      <c r="QND73" s="87"/>
      <c r="QNE73" s="87"/>
      <c r="QNF73" s="87"/>
      <c r="QNG73" s="87"/>
      <c r="QNH73" s="87"/>
      <c r="QNN73" s="87"/>
      <c r="QNO73" s="87"/>
      <c r="QNP73" s="87"/>
      <c r="QNQ73" s="87"/>
      <c r="QNR73" s="87"/>
      <c r="QNS73" s="87"/>
      <c r="QNT73" s="87"/>
      <c r="QNU73" s="87"/>
      <c r="QNV73" s="87"/>
      <c r="QNW73" s="87"/>
      <c r="QOC73" s="87"/>
      <c r="QOD73" s="87"/>
      <c r="QOE73" s="87"/>
      <c r="QOF73" s="87"/>
      <c r="QOG73" s="87"/>
      <c r="QOH73" s="87"/>
      <c r="QOI73" s="87"/>
      <c r="QOJ73" s="87"/>
      <c r="QOK73" s="87"/>
      <c r="QOL73" s="87"/>
      <c r="QOR73" s="87"/>
      <c r="QOS73" s="87"/>
      <c r="QOT73" s="87"/>
      <c r="QOU73" s="87"/>
      <c r="QOV73" s="87"/>
      <c r="QOW73" s="87"/>
      <c r="QOX73" s="87"/>
      <c r="QOY73" s="87"/>
      <c r="QOZ73" s="87"/>
      <c r="QPA73" s="87"/>
      <c r="QPG73" s="87"/>
      <c r="QPH73" s="87"/>
      <c r="QPI73" s="87"/>
      <c r="QPJ73" s="87"/>
      <c r="QPK73" s="87"/>
      <c r="QPL73" s="87"/>
      <c r="QPM73" s="87"/>
      <c r="QPN73" s="87"/>
      <c r="QPO73" s="87"/>
      <c r="QPP73" s="87"/>
      <c r="QPV73" s="87"/>
      <c r="QPW73" s="87"/>
      <c r="QPX73" s="87"/>
      <c r="QPY73" s="87"/>
      <c r="QPZ73" s="87"/>
      <c r="QQA73" s="87"/>
      <c r="QQB73" s="87"/>
      <c r="QQC73" s="87"/>
      <c r="QQD73" s="87"/>
      <c r="QQE73" s="87"/>
      <c r="QQK73" s="87"/>
      <c r="QQL73" s="87"/>
      <c r="QQM73" s="87"/>
      <c r="QQN73" s="87"/>
      <c r="QQO73" s="87"/>
      <c r="QQP73" s="87"/>
      <c r="QQQ73" s="87"/>
      <c r="QQR73" s="87"/>
      <c r="QQS73" s="87"/>
      <c r="QQT73" s="87"/>
      <c r="QQZ73" s="87"/>
      <c r="QRA73" s="87"/>
      <c r="QRB73" s="87"/>
      <c r="QRC73" s="87"/>
      <c r="QRD73" s="87"/>
      <c r="QRE73" s="87"/>
      <c r="QRF73" s="87"/>
      <c r="QRG73" s="87"/>
      <c r="QRH73" s="87"/>
      <c r="QRI73" s="87"/>
      <c r="QRO73" s="87"/>
      <c r="QRP73" s="87"/>
      <c r="QRQ73" s="87"/>
      <c r="QRR73" s="87"/>
      <c r="QRS73" s="87"/>
      <c r="QRT73" s="87"/>
      <c r="QRU73" s="87"/>
      <c r="QRV73" s="87"/>
      <c r="QRW73" s="87"/>
      <c r="QRX73" s="87"/>
      <c r="QSD73" s="87"/>
      <c r="QSE73" s="87"/>
      <c r="QSF73" s="87"/>
      <c r="QSG73" s="87"/>
      <c r="QSH73" s="87"/>
      <c r="QSI73" s="87"/>
      <c r="QSJ73" s="87"/>
      <c r="QSK73" s="87"/>
      <c r="QSL73" s="87"/>
      <c r="QSM73" s="87"/>
      <c r="QSS73" s="87"/>
      <c r="QST73" s="87"/>
      <c r="QSU73" s="87"/>
      <c r="QSV73" s="87"/>
      <c r="QSW73" s="87"/>
      <c r="QSX73" s="87"/>
      <c r="QSY73" s="87"/>
      <c r="QSZ73" s="87"/>
      <c r="QTA73" s="87"/>
      <c r="QTB73" s="87"/>
      <c r="QTH73" s="87"/>
      <c r="QTI73" s="87"/>
      <c r="QTJ73" s="87"/>
      <c r="QTK73" s="87"/>
      <c r="QTL73" s="87"/>
      <c r="QTM73" s="87"/>
      <c r="QTN73" s="87"/>
      <c r="QTO73" s="87"/>
      <c r="QTP73" s="87"/>
      <c r="QTQ73" s="87"/>
      <c r="QTW73" s="87"/>
      <c r="QTX73" s="87"/>
      <c r="QTY73" s="87"/>
      <c r="QTZ73" s="87"/>
      <c r="QUA73" s="87"/>
      <c r="QUB73" s="87"/>
      <c r="QUC73" s="87"/>
      <c r="QUD73" s="87"/>
      <c r="QUE73" s="87"/>
      <c r="QUF73" s="87"/>
      <c r="QUL73" s="87"/>
      <c r="QUM73" s="87"/>
      <c r="QUN73" s="87"/>
      <c r="QUO73" s="87"/>
      <c r="QUP73" s="87"/>
      <c r="QUQ73" s="87"/>
      <c r="QUR73" s="87"/>
      <c r="QUS73" s="87"/>
      <c r="QUT73" s="87"/>
      <c r="QUU73" s="87"/>
      <c r="QVA73" s="87"/>
      <c r="QVB73" s="87"/>
      <c r="QVC73" s="87"/>
      <c r="QVD73" s="87"/>
      <c r="QVE73" s="87"/>
      <c r="QVF73" s="87"/>
      <c r="QVG73" s="87"/>
      <c r="QVH73" s="87"/>
      <c r="QVI73" s="87"/>
      <c r="QVJ73" s="87"/>
      <c r="QVP73" s="87"/>
      <c r="QVQ73" s="87"/>
      <c r="QVR73" s="87"/>
      <c r="QVS73" s="87"/>
      <c r="QVT73" s="87"/>
      <c r="QVU73" s="87"/>
      <c r="QVV73" s="87"/>
      <c r="QVW73" s="87"/>
      <c r="QVX73" s="87"/>
      <c r="QVY73" s="87"/>
      <c r="QWE73" s="87"/>
      <c r="QWF73" s="87"/>
      <c r="QWG73" s="87"/>
      <c r="QWH73" s="87"/>
      <c r="QWI73" s="87"/>
      <c r="QWJ73" s="87"/>
      <c r="QWK73" s="87"/>
      <c r="QWL73" s="87"/>
      <c r="QWM73" s="87"/>
      <c r="QWN73" s="87"/>
      <c r="QWT73" s="87"/>
      <c r="QWU73" s="87"/>
      <c r="QWV73" s="87"/>
      <c r="QWW73" s="87"/>
      <c r="QWX73" s="87"/>
      <c r="QWY73" s="87"/>
      <c r="QWZ73" s="87"/>
      <c r="QXA73" s="87"/>
      <c r="QXB73" s="87"/>
      <c r="QXC73" s="87"/>
      <c r="QXI73" s="87"/>
      <c r="QXJ73" s="87"/>
      <c r="QXK73" s="87"/>
      <c r="QXL73" s="87"/>
      <c r="QXM73" s="87"/>
      <c r="QXN73" s="87"/>
      <c r="QXO73" s="87"/>
      <c r="QXP73" s="87"/>
      <c r="QXQ73" s="87"/>
      <c r="QXR73" s="87"/>
      <c r="QXX73" s="87"/>
      <c r="QXY73" s="87"/>
      <c r="QXZ73" s="87"/>
      <c r="QYA73" s="87"/>
      <c r="QYB73" s="87"/>
      <c r="QYC73" s="87"/>
      <c r="QYD73" s="87"/>
      <c r="QYE73" s="87"/>
      <c r="QYF73" s="87"/>
      <c r="QYG73" s="87"/>
      <c r="QYM73" s="87"/>
      <c r="QYN73" s="87"/>
      <c r="QYO73" s="87"/>
      <c r="QYP73" s="87"/>
      <c r="QYQ73" s="87"/>
      <c r="QYR73" s="87"/>
      <c r="QYS73" s="87"/>
      <c r="QYT73" s="87"/>
      <c r="QYU73" s="87"/>
      <c r="QYV73" s="87"/>
      <c r="QZB73" s="87"/>
      <c r="QZC73" s="87"/>
      <c r="QZD73" s="87"/>
      <c r="QZE73" s="87"/>
      <c r="QZF73" s="87"/>
      <c r="QZG73" s="87"/>
      <c r="QZH73" s="87"/>
      <c r="QZI73" s="87"/>
      <c r="QZJ73" s="87"/>
      <c r="QZK73" s="87"/>
      <c r="QZQ73" s="87"/>
      <c r="QZR73" s="87"/>
      <c r="QZS73" s="87"/>
      <c r="QZT73" s="87"/>
      <c r="QZU73" s="87"/>
      <c r="QZV73" s="87"/>
      <c r="QZW73" s="87"/>
      <c r="QZX73" s="87"/>
      <c r="QZY73" s="87"/>
      <c r="QZZ73" s="87"/>
      <c r="RAF73" s="87"/>
      <c r="RAG73" s="87"/>
      <c r="RAH73" s="87"/>
      <c r="RAI73" s="87"/>
      <c r="RAJ73" s="87"/>
      <c r="RAK73" s="87"/>
      <c r="RAL73" s="87"/>
      <c r="RAM73" s="87"/>
      <c r="RAN73" s="87"/>
      <c r="RAO73" s="87"/>
      <c r="RAU73" s="87"/>
      <c r="RAV73" s="87"/>
      <c r="RAW73" s="87"/>
      <c r="RAX73" s="87"/>
      <c r="RAY73" s="87"/>
      <c r="RAZ73" s="87"/>
      <c r="RBA73" s="87"/>
      <c r="RBB73" s="87"/>
      <c r="RBC73" s="87"/>
      <c r="RBD73" s="87"/>
      <c r="RBJ73" s="87"/>
      <c r="RBK73" s="87"/>
      <c r="RBL73" s="87"/>
      <c r="RBM73" s="87"/>
      <c r="RBN73" s="87"/>
      <c r="RBO73" s="87"/>
      <c r="RBP73" s="87"/>
      <c r="RBQ73" s="87"/>
      <c r="RBR73" s="87"/>
      <c r="RBS73" s="87"/>
      <c r="RBY73" s="87"/>
      <c r="RBZ73" s="87"/>
      <c r="RCA73" s="87"/>
      <c r="RCB73" s="87"/>
      <c r="RCC73" s="87"/>
      <c r="RCD73" s="87"/>
      <c r="RCE73" s="87"/>
      <c r="RCF73" s="87"/>
      <c r="RCG73" s="87"/>
      <c r="RCH73" s="87"/>
      <c r="RCN73" s="87"/>
      <c r="RCO73" s="87"/>
      <c r="RCP73" s="87"/>
      <c r="RCQ73" s="87"/>
      <c r="RCR73" s="87"/>
      <c r="RCS73" s="87"/>
      <c r="RCT73" s="87"/>
      <c r="RCU73" s="87"/>
      <c r="RCV73" s="87"/>
      <c r="RCW73" s="87"/>
      <c r="RDC73" s="87"/>
      <c r="RDD73" s="87"/>
      <c r="RDE73" s="87"/>
      <c r="RDF73" s="87"/>
      <c r="RDG73" s="87"/>
      <c r="RDH73" s="87"/>
      <c r="RDI73" s="87"/>
      <c r="RDJ73" s="87"/>
      <c r="RDK73" s="87"/>
      <c r="RDL73" s="87"/>
      <c r="RDR73" s="87"/>
      <c r="RDS73" s="87"/>
      <c r="RDT73" s="87"/>
      <c r="RDU73" s="87"/>
      <c r="RDV73" s="87"/>
      <c r="RDW73" s="87"/>
      <c r="RDX73" s="87"/>
      <c r="RDY73" s="87"/>
      <c r="RDZ73" s="87"/>
      <c r="REA73" s="87"/>
      <c r="REG73" s="87"/>
      <c r="REH73" s="87"/>
      <c r="REI73" s="87"/>
      <c r="REJ73" s="87"/>
      <c r="REK73" s="87"/>
      <c r="REL73" s="87"/>
      <c r="REM73" s="87"/>
      <c r="REN73" s="87"/>
      <c r="REO73" s="87"/>
      <c r="REP73" s="87"/>
      <c r="REV73" s="87"/>
      <c r="REW73" s="87"/>
      <c r="REX73" s="87"/>
      <c r="REY73" s="87"/>
      <c r="REZ73" s="87"/>
      <c r="RFA73" s="87"/>
      <c r="RFB73" s="87"/>
      <c r="RFC73" s="87"/>
      <c r="RFD73" s="87"/>
      <c r="RFE73" s="87"/>
      <c r="RFK73" s="87"/>
      <c r="RFL73" s="87"/>
      <c r="RFM73" s="87"/>
      <c r="RFN73" s="87"/>
      <c r="RFO73" s="87"/>
      <c r="RFP73" s="87"/>
      <c r="RFQ73" s="87"/>
      <c r="RFR73" s="87"/>
      <c r="RFS73" s="87"/>
      <c r="RFT73" s="87"/>
      <c r="RFZ73" s="87"/>
      <c r="RGA73" s="87"/>
      <c r="RGB73" s="87"/>
      <c r="RGC73" s="87"/>
      <c r="RGD73" s="87"/>
      <c r="RGE73" s="87"/>
      <c r="RGF73" s="87"/>
      <c r="RGG73" s="87"/>
      <c r="RGH73" s="87"/>
      <c r="RGI73" s="87"/>
      <c r="RGO73" s="87"/>
      <c r="RGP73" s="87"/>
      <c r="RGQ73" s="87"/>
      <c r="RGR73" s="87"/>
      <c r="RGS73" s="87"/>
      <c r="RGT73" s="87"/>
      <c r="RGU73" s="87"/>
      <c r="RGV73" s="87"/>
      <c r="RGW73" s="87"/>
      <c r="RGX73" s="87"/>
      <c r="RHD73" s="87"/>
      <c r="RHE73" s="87"/>
      <c r="RHF73" s="87"/>
      <c r="RHG73" s="87"/>
      <c r="RHH73" s="87"/>
      <c r="RHI73" s="87"/>
      <c r="RHJ73" s="87"/>
      <c r="RHK73" s="87"/>
      <c r="RHL73" s="87"/>
      <c r="RHM73" s="87"/>
      <c r="RHS73" s="87"/>
      <c r="RHT73" s="87"/>
      <c r="RHU73" s="87"/>
      <c r="RHV73" s="87"/>
      <c r="RHW73" s="87"/>
      <c r="RHX73" s="87"/>
      <c r="RHY73" s="87"/>
      <c r="RHZ73" s="87"/>
      <c r="RIA73" s="87"/>
      <c r="RIB73" s="87"/>
      <c r="RIH73" s="87"/>
      <c r="RII73" s="87"/>
      <c r="RIJ73" s="87"/>
      <c r="RIK73" s="87"/>
      <c r="RIL73" s="87"/>
      <c r="RIM73" s="87"/>
      <c r="RIN73" s="87"/>
      <c r="RIO73" s="87"/>
      <c r="RIP73" s="87"/>
      <c r="RIQ73" s="87"/>
      <c r="RIW73" s="87"/>
      <c r="RIX73" s="87"/>
      <c r="RIY73" s="87"/>
      <c r="RIZ73" s="87"/>
      <c r="RJA73" s="87"/>
      <c r="RJB73" s="87"/>
      <c r="RJC73" s="87"/>
      <c r="RJD73" s="87"/>
      <c r="RJE73" s="87"/>
      <c r="RJF73" s="87"/>
      <c r="RJL73" s="87"/>
      <c r="RJM73" s="87"/>
      <c r="RJN73" s="87"/>
      <c r="RJO73" s="87"/>
      <c r="RJP73" s="87"/>
      <c r="RJQ73" s="87"/>
      <c r="RJR73" s="87"/>
      <c r="RJS73" s="87"/>
      <c r="RJT73" s="87"/>
      <c r="RJU73" s="87"/>
      <c r="RKA73" s="87"/>
      <c r="RKB73" s="87"/>
      <c r="RKC73" s="87"/>
      <c r="RKD73" s="87"/>
      <c r="RKE73" s="87"/>
      <c r="RKF73" s="87"/>
      <c r="RKG73" s="87"/>
      <c r="RKH73" s="87"/>
      <c r="RKI73" s="87"/>
      <c r="RKJ73" s="87"/>
      <c r="RKP73" s="87"/>
      <c r="RKQ73" s="87"/>
      <c r="RKR73" s="87"/>
      <c r="RKS73" s="87"/>
      <c r="RKT73" s="87"/>
      <c r="RKU73" s="87"/>
      <c r="RKV73" s="87"/>
      <c r="RKW73" s="87"/>
      <c r="RKX73" s="87"/>
      <c r="RKY73" s="87"/>
      <c r="RLE73" s="87"/>
      <c r="RLF73" s="87"/>
      <c r="RLG73" s="87"/>
      <c r="RLH73" s="87"/>
      <c r="RLI73" s="87"/>
      <c r="RLJ73" s="87"/>
      <c r="RLK73" s="87"/>
      <c r="RLL73" s="87"/>
      <c r="RLM73" s="87"/>
      <c r="RLN73" s="87"/>
      <c r="RLT73" s="87"/>
      <c r="RLU73" s="87"/>
      <c r="RLV73" s="87"/>
      <c r="RLW73" s="87"/>
      <c r="RLX73" s="87"/>
      <c r="RLY73" s="87"/>
      <c r="RLZ73" s="87"/>
      <c r="RMA73" s="87"/>
      <c r="RMB73" s="87"/>
      <c r="RMC73" s="87"/>
      <c r="RMI73" s="87"/>
      <c r="RMJ73" s="87"/>
      <c r="RMK73" s="87"/>
      <c r="RML73" s="87"/>
      <c r="RMM73" s="87"/>
      <c r="RMN73" s="87"/>
      <c r="RMO73" s="87"/>
      <c r="RMP73" s="87"/>
      <c r="RMQ73" s="87"/>
      <c r="RMR73" s="87"/>
      <c r="RMX73" s="87"/>
      <c r="RMY73" s="87"/>
      <c r="RMZ73" s="87"/>
      <c r="RNA73" s="87"/>
      <c r="RNB73" s="87"/>
      <c r="RNC73" s="87"/>
      <c r="RND73" s="87"/>
      <c r="RNE73" s="87"/>
      <c r="RNF73" s="87"/>
      <c r="RNG73" s="87"/>
      <c r="RNM73" s="87"/>
      <c r="RNN73" s="87"/>
      <c r="RNO73" s="87"/>
      <c r="RNP73" s="87"/>
      <c r="RNQ73" s="87"/>
      <c r="RNR73" s="87"/>
      <c r="RNS73" s="87"/>
      <c r="RNT73" s="87"/>
      <c r="RNU73" s="87"/>
      <c r="RNV73" s="87"/>
      <c r="ROB73" s="87"/>
      <c r="ROC73" s="87"/>
      <c r="ROD73" s="87"/>
      <c r="ROE73" s="87"/>
      <c r="ROF73" s="87"/>
      <c r="ROG73" s="87"/>
      <c r="ROH73" s="87"/>
      <c r="ROI73" s="87"/>
      <c r="ROJ73" s="87"/>
      <c r="ROK73" s="87"/>
      <c r="ROQ73" s="87"/>
      <c r="ROR73" s="87"/>
      <c r="ROS73" s="87"/>
      <c r="ROT73" s="87"/>
      <c r="ROU73" s="87"/>
      <c r="ROV73" s="87"/>
      <c r="ROW73" s="87"/>
      <c r="ROX73" s="87"/>
      <c r="ROY73" s="87"/>
      <c r="ROZ73" s="87"/>
      <c r="RPF73" s="87"/>
      <c r="RPG73" s="87"/>
      <c r="RPH73" s="87"/>
      <c r="RPI73" s="87"/>
      <c r="RPJ73" s="87"/>
      <c r="RPK73" s="87"/>
      <c r="RPL73" s="87"/>
      <c r="RPM73" s="87"/>
      <c r="RPN73" s="87"/>
      <c r="RPO73" s="87"/>
      <c r="RPU73" s="87"/>
      <c r="RPV73" s="87"/>
      <c r="RPW73" s="87"/>
      <c r="RPX73" s="87"/>
      <c r="RPY73" s="87"/>
      <c r="RPZ73" s="87"/>
      <c r="RQA73" s="87"/>
      <c r="RQB73" s="87"/>
      <c r="RQC73" s="87"/>
      <c r="RQD73" s="87"/>
      <c r="RQJ73" s="87"/>
      <c r="RQK73" s="87"/>
      <c r="RQL73" s="87"/>
      <c r="RQM73" s="87"/>
      <c r="RQN73" s="87"/>
      <c r="RQO73" s="87"/>
      <c r="RQP73" s="87"/>
      <c r="RQQ73" s="87"/>
      <c r="RQR73" s="87"/>
      <c r="RQS73" s="87"/>
      <c r="RQY73" s="87"/>
      <c r="RQZ73" s="87"/>
      <c r="RRA73" s="87"/>
      <c r="RRB73" s="87"/>
      <c r="RRC73" s="87"/>
      <c r="RRD73" s="87"/>
      <c r="RRE73" s="87"/>
      <c r="RRF73" s="87"/>
      <c r="RRG73" s="87"/>
      <c r="RRH73" s="87"/>
      <c r="RRN73" s="87"/>
      <c r="RRO73" s="87"/>
      <c r="RRP73" s="87"/>
      <c r="RRQ73" s="87"/>
      <c r="RRR73" s="87"/>
      <c r="RRS73" s="87"/>
      <c r="RRT73" s="87"/>
      <c r="RRU73" s="87"/>
      <c r="RRV73" s="87"/>
      <c r="RRW73" s="87"/>
      <c r="RSC73" s="87"/>
      <c r="RSD73" s="87"/>
      <c r="RSE73" s="87"/>
      <c r="RSF73" s="87"/>
      <c r="RSG73" s="87"/>
      <c r="RSH73" s="87"/>
      <c r="RSI73" s="87"/>
      <c r="RSJ73" s="87"/>
      <c r="RSK73" s="87"/>
      <c r="RSL73" s="87"/>
      <c r="RSR73" s="87"/>
      <c r="RSS73" s="87"/>
      <c r="RST73" s="87"/>
      <c r="RSU73" s="87"/>
      <c r="RSV73" s="87"/>
      <c r="RSW73" s="87"/>
      <c r="RSX73" s="87"/>
      <c r="RSY73" s="87"/>
      <c r="RSZ73" s="87"/>
      <c r="RTA73" s="87"/>
      <c r="RTG73" s="87"/>
      <c r="RTH73" s="87"/>
      <c r="RTI73" s="87"/>
      <c r="RTJ73" s="87"/>
      <c r="RTK73" s="87"/>
      <c r="RTL73" s="87"/>
      <c r="RTM73" s="87"/>
      <c r="RTN73" s="87"/>
      <c r="RTO73" s="87"/>
      <c r="RTP73" s="87"/>
      <c r="RTV73" s="87"/>
      <c r="RTW73" s="87"/>
      <c r="RTX73" s="87"/>
      <c r="RTY73" s="87"/>
      <c r="RTZ73" s="87"/>
      <c r="RUA73" s="87"/>
      <c r="RUB73" s="87"/>
      <c r="RUC73" s="87"/>
      <c r="RUD73" s="87"/>
      <c r="RUE73" s="87"/>
      <c r="RUK73" s="87"/>
      <c r="RUL73" s="87"/>
      <c r="RUM73" s="87"/>
      <c r="RUN73" s="87"/>
      <c r="RUO73" s="87"/>
      <c r="RUP73" s="87"/>
      <c r="RUQ73" s="87"/>
      <c r="RUR73" s="87"/>
      <c r="RUS73" s="87"/>
      <c r="RUT73" s="87"/>
      <c r="RUZ73" s="87"/>
      <c r="RVA73" s="87"/>
      <c r="RVB73" s="87"/>
      <c r="RVC73" s="87"/>
      <c r="RVD73" s="87"/>
      <c r="RVE73" s="87"/>
      <c r="RVF73" s="87"/>
      <c r="RVG73" s="87"/>
      <c r="RVH73" s="87"/>
      <c r="RVI73" s="87"/>
      <c r="RVO73" s="87"/>
      <c r="RVP73" s="87"/>
      <c r="RVQ73" s="87"/>
      <c r="RVR73" s="87"/>
      <c r="RVS73" s="87"/>
      <c r="RVT73" s="87"/>
      <c r="RVU73" s="87"/>
      <c r="RVV73" s="87"/>
      <c r="RVW73" s="87"/>
      <c r="RVX73" s="87"/>
      <c r="RWD73" s="87"/>
      <c r="RWE73" s="87"/>
      <c r="RWF73" s="87"/>
      <c r="RWG73" s="87"/>
      <c r="RWH73" s="87"/>
      <c r="RWI73" s="87"/>
      <c r="RWJ73" s="87"/>
      <c r="RWK73" s="87"/>
      <c r="RWL73" s="87"/>
      <c r="RWM73" s="87"/>
      <c r="RWS73" s="87"/>
      <c r="RWT73" s="87"/>
      <c r="RWU73" s="87"/>
      <c r="RWV73" s="87"/>
      <c r="RWW73" s="87"/>
      <c r="RWX73" s="87"/>
      <c r="RWY73" s="87"/>
      <c r="RWZ73" s="87"/>
      <c r="RXA73" s="87"/>
      <c r="RXB73" s="87"/>
      <c r="RXH73" s="87"/>
      <c r="RXI73" s="87"/>
      <c r="RXJ73" s="87"/>
      <c r="RXK73" s="87"/>
      <c r="RXL73" s="87"/>
      <c r="RXM73" s="87"/>
      <c r="RXN73" s="87"/>
      <c r="RXO73" s="87"/>
      <c r="RXP73" s="87"/>
      <c r="RXQ73" s="87"/>
      <c r="RXW73" s="87"/>
      <c r="RXX73" s="87"/>
      <c r="RXY73" s="87"/>
      <c r="RXZ73" s="87"/>
      <c r="RYA73" s="87"/>
      <c r="RYB73" s="87"/>
      <c r="RYC73" s="87"/>
      <c r="RYD73" s="87"/>
      <c r="RYE73" s="87"/>
      <c r="RYF73" s="87"/>
      <c r="RYL73" s="87"/>
      <c r="RYM73" s="87"/>
      <c r="RYN73" s="87"/>
      <c r="RYO73" s="87"/>
      <c r="RYP73" s="87"/>
      <c r="RYQ73" s="87"/>
      <c r="RYR73" s="87"/>
      <c r="RYS73" s="87"/>
      <c r="RYT73" s="87"/>
      <c r="RYU73" s="87"/>
      <c r="RZA73" s="87"/>
      <c r="RZB73" s="87"/>
      <c r="RZC73" s="87"/>
      <c r="RZD73" s="87"/>
      <c r="RZE73" s="87"/>
      <c r="RZF73" s="87"/>
      <c r="RZG73" s="87"/>
      <c r="RZH73" s="87"/>
      <c r="RZI73" s="87"/>
      <c r="RZJ73" s="87"/>
      <c r="RZP73" s="87"/>
      <c r="RZQ73" s="87"/>
      <c r="RZR73" s="87"/>
      <c r="RZS73" s="87"/>
      <c r="RZT73" s="87"/>
      <c r="RZU73" s="87"/>
      <c r="RZV73" s="87"/>
      <c r="RZW73" s="87"/>
      <c r="RZX73" s="87"/>
      <c r="RZY73" s="87"/>
      <c r="SAE73" s="87"/>
      <c r="SAF73" s="87"/>
      <c r="SAG73" s="87"/>
      <c r="SAH73" s="87"/>
      <c r="SAI73" s="87"/>
      <c r="SAJ73" s="87"/>
      <c r="SAK73" s="87"/>
      <c r="SAL73" s="87"/>
      <c r="SAM73" s="87"/>
      <c r="SAN73" s="87"/>
      <c r="SAT73" s="87"/>
      <c r="SAU73" s="87"/>
      <c r="SAV73" s="87"/>
      <c r="SAW73" s="87"/>
      <c r="SAX73" s="87"/>
      <c r="SAY73" s="87"/>
      <c r="SAZ73" s="87"/>
      <c r="SBA73" s="87"/>
      <c r="SBB73" s="87"/>
      <c r="SBC73" s="87"/>
      <c r="SBI73" s="87"/>
      <c r="SBJ73" s="87"/>
      <c r="SBK73" s="87"/>
      <c r="SBL73" s="87"/>
      <c r="SBM73" s="87"/>
      <c r="SBN73" s="87"/>
      <c r="SBO73" s="87"/>
      <c r="SBP73" s="87"/>
      <c r="SBQ73" s="87"/>
      <c r="SBR73" s="87"/>
      <c r="SBX73" s="87"/>
      <c r="SBY73" s="87"/>
      <c r="SBZ73" s="87"/>
      <c r="SCA73" s="87"/>
      <c r="SCB73" s="87"/>
      <c r="SCC73" s="87"/>
      <c r="SCD73" s="87"/>
      <c r="SCE73" s="87"/>
      <c r="SCF73" s="87"/>
      <c r="SCG73" s="87"/>
      <c r="SCM73" s="87"/>
      <c r="SCN73" s="87"/>
      <c r="SCO73" s="87"/>
      <c r="SCP73" s="87"/>
      <c r="SCQ73" s="87"/>
      <c r="SCR73" s="87"/>
      <c r="SCS73" s="87"/>
      <c r="SCT73" s="87"/>
      <c r="SCU73" s="87"/>
      <c r="SCV73" s="87"/>
      <c r="SDB73" s="87"/>
      <c r="SDC73" s="87"/>
      <c r="SDD73" s="87"/>
      <c r="SDE73" s="87"/>
      <c r="SDF73" s="87"/>
      <c r="SDG73" s="87"/>
      <c r="SDH73" s="87"/>
      <c r="SDI73" s="87"/>
      <c r="SDJ73" s="87"/>
      <c r="SDK73" s="87"/>
      <c r="SDQ73" s="87"/>
      <c r="SDR73" s="87"/>
      <c r="SDS73" s="87"/>
      <c r="SDT73" s="87"/>
      <c r="SDU73" s="87"/>
      <c r="SDV73" s="87"/>
      <c r="SDW73" s="87"/>
      <c r="SDX73" s="87"/>
      <c r="SDY73" s="87"/>
      <c r="SDZ73" s="87"/>
      <c r="SEF73" s="87"/>
      <c r="SEG73" s="87"/>
      <c r="SEH73" s="87"/>
      <c r="SEI73" s="87"/>
      <c r="SEJ73" s="87"/>
      <c r="SEK73" s="87"/>
      <c r="SEL73" s="87"/>
      <c r="SEM73" s="87"/>
      <c r="SEN73" s="87"/>
      <c r="SEO73" s="87"/>
      <c r="SEU73" s="87"/>
      <c r="SEV73" s="87"/>
      <c r="SEW73" s="87"/>
      <c r="SEX73" s="87"/>
      <c r="SEY73" s="87"/>
      <c r="SEZ73" s="87"/>
      <c r="SFA73" s="87"/>
      <c r="SFB73" s="87"/>
      <c r="SFC73" s="87"/>
      <c r="SFD73" s="87"/>
      <c r="SFJ73" s="87"/>
      <c r="SFK73" s="87"/>
      <c r="SFL73" s="87"/>
      <c r="SFM73" s="87"/>
      <c r="SFN73" s="87"/>
      <c r="SFO73" s="87"/>
      <c r="SFP73" s="87"/>
      <c r="SFQ73" s="87"/>
      <c r="SFR73" s="87"/>
      <c r="SFS73" s="87"/>
      <c r="SFY73" s="87"/>
      <c r="SFZ73" s="87"/>
      <c r="SGA73" s="87"/>
      <c r="SGB73" s="87"/>
      <c r="SGC73" s="87"/>
      <c r="SGD73" s="87"/>
      <c r="SGE73" s="87"/>
      <c r="SGF73" s="87"/>
      <c r="SGG73" s="87"/>
      <c r="SGH73" s="87"/>
      <c r="SGN73" s="87"/>
      <c r="SGO73" s="87"/>
      <c r="SGP73" s="87"/>
      <c r="SGQ73" s="87"/>
      <c r="SGR73" s="87"/>
      <c r="SGS73" s="87"/>
      <c r="SGT73" s="87"/>
      <c r="SGU73" s="87"/>
      <c r="SGV73" s="87"/>
      <c r="SGW73" s="87"/>
      <c r="SHC73" s="87"/>
      <c r="SHD73" s="87"/>
      <c r="SHE73" s="87"/>
      <c r="SHF73" s="87"/>
      <c r="SHG73" s="87"/>
      <c r="SHH73" s="87"/>
      <c r="SHI73" s="87"/>
      <c r="SHJ73" s="87"/>
      <c r="SHK73" s="87"/>
      <c r="SHL73" s="87"/>
      <c r="SHR73" s="87"/>
      <c r="SHS73" s="87"/>
      <c r="SHT73" s="87"/>
      <c r="SHU73" s="87"/>
      <c r="SHV73" s="87"/>
      <c r="SHW73" s="87"/>
      <c r="SHX73" s="87"/>
      <c r="SHY73" s="87"/>
      <c r="SHZ73" s="87"/>
      <c r="SIA73" s="87"/>
      <c r="SIG73" s="87"/>
      <c r="SIH73" s="87"/>
      <c r="SII73" s="87"/>
      <c r="SIJ73" s="87"/>
      <c r="SIK73" s="87"/>
      <c r="SIL73" s="87"/>
      <c r="SIM73" s="87"/>
      <c r="SIN73" s="87"/>
      <c r="SIO73" s="87"/>
      <c r="SIP73" s="87"/>
      <c r="SIV73" s="87"/>
      <c r="SIW73" s="87"/>
      <c r="SIX73" s="87"/>
      <c r="SIY73" s="87"/>
      <c r="SIZ73" s="87"/>
      <c r="SJA73" s="87"/>
      <c r="SJB73" s="87"/>
      <c r="SJC73" s="87"/>
      <c r="SJD73" s="87"/>
      <c r="SJE73" s="87"/>
      <c r="SJK73" s="87"/>
      <c r="SJL73" s="87"/>
      <c r="SJM73" s="87"/>
      <c r="SJN73" s="87"/>
      <c r="SJO73" s="87"/>
      <c r="SJP73" s="87"/>
      <c r="SJQ73" s="87"/>
      <c r="SJR73" s="87"/>
      <c r="SJS73" s="87"/>
      <c r="SJT73" s="87"/>
      <c r="SJZ73" s="87"/>
      <c r="SKA73" s="87"/>
      <c r="SKB73" s="87"/>
      <c r="SKC73" s="87"/>
      <c r="SKD73" s="87"/>
      <c r="SKE73" s="87"/>
      <c r="SKF73" s="87"/>
      <c r="SKG73" s="87"/>
      <c r="SKH73" s="87"/>
      <c r="SKI73" s="87"/>
      <c r="SKO73" s="87"/>
      <c r="SKP73" s="87"/>
      <c r="SKQ73" s="87"/>
      <c r="SKR73" s="87"/>
      <c r="SKS73" s="87"/>
      <c r="SKT73" s="87"/>
      <c r="SKU73" s="87"/>
      <c r="SKV73" s="87"/>
      <c r="SKW73" s="87"/>
      <c r="SKX73" s="87"/>
      <c r="SLD73" s="87"/>
      <c r="SLE73" s="87"/>
      <c r="SLF73" s="87"/>
      <c r="SLG73" s="87"/>
      <c r="SLH73" s="87"/>
      <c r="SLI73" s="87"/>
      <c r="SLJ73" s="87"/>
      <c r="SLK73" s="87"/>
      <c r="SLL73" s="87"/>
      <c r="SLM73" s="87"/>
      <c r="SLS73" s="87"/>
      <c r="SLT73" s="87"/>
      <c r="SLU73" s="87"/>
      <c r="SLV73" s="87"/>
      <c r="SLW73" s="87"/>
      <c r="SLX73" s="87"/>
      <c r="SLY73" s="87"/>
      <c r="SLZ73" s="87"/>
      <c r="SMA73" s="87"/>
      <c r="SMB73" s="87"/>
      <c r="SMH73" s="87"/>
      <c r="SMI73" s="87"/>
      <c r="SMJ73" s="87"/>
      <c r="SMK73" s="87"/>
      <c r="SML73" s="87"/>
      <c r="SMM73" s="87"/>
      <c r="SMN73" s="87"/>
      <c r="SMO73" s="87"/>
      <c r="SMP73" s="87"/>
      <c r="SMQ73" s="87"/>
      <c r="SMW73" s="87"/>
      <c r="SMX73" s="87"/>
      <c r="SMY73" s="87"/>
      <c r="SMZ73" s="87"/>
      <c r="SNA73" s="87"/>
      <c r="SNB73" s="87"/>
      <c r="SNC73" s="87"/>
      <c r="SND73" s="87"/>
      <c r="SNE73" s="87"/>
      <c r="SNF73" s="87"/>
      <c r="SNL73" s="87"/>
      <c r="SNM73" s="87"/>
      <c r="SNN73" s="87"/>
      <c r="SNO73" s="87"/>
      <c r="SNP73" s="87"/>
      <c r="SNQ73" s="87"/>
      <c r="SNR73" s="87"/>
      <c r="SNS73" s="87"/>
      <c r="SNT73" s="87"/>
      <c r="SNU73" s="87"/>
      <c r="SOA73" s="87"/>
      <c r="SOB73" s="87"/>
      <c r="SOC73" s="87"/>
      <c r="SOD73" s="87"/>
      <c r="SOE73" s="87"/>
      <c r="SOF73" s="87"/>
      <c r="SOG73" s="87"/>
      <c r="SOH73" s="87"/>
      <c r="SOI73" s="87"/>
      <c r="SOJ73" s="87"/>
      <c r="SOP73" s="87"/>
      <c r="SOQ73" s="87"/>
      <c r="SOR73" s="87"/>
      <c r="SOS73" s="87"/>
      <c r="SOT73" s="87"/>
      <c r="SOU73" s="87"/>
      <c r="SOV73" s="87"/>
      <c r="SOW73" s="87"/>
      <c r="SOX73" s="87"/>
      <c r="SOY73" s="87"/>
      <c r="SPE73" s="87"/>
      <c r="SPF73" s="87"/>
      <c r="SPG73" s="87"/>
      <c r="SPH73" s="87"/>
      <c r="SPI73" s="87"/>
      <c r="SPJ73" s="87"/>
      <c r="SPK73" s="87"/>
      <c r="SPL73" s="87"/>
      <c r="SPM73" s="87"/>
      <c r="SPN73" s="87"/>
      <c r="SPT73" s="87"/>
      <c r="SPU73" s="87"/>
      <c r="SPV73" s="87"/>
      <c r="SPW73" s="87"/>
      <c r="SPX73" s="87"/>
      <c r="SPY73" s="87"/>
      <c r="SPZ73" s="87"/>
      <c r="SQA73" s="87"/>
      <c r="SQB73" s="87"/>
      <c r="SQC73" s="87"/>
      <c r="SQI73" s="87"/>
      <c r="SQJ73" s="87"/>
      <c r="SQK73" s="87"/>
      <c r="SQL73" s="87"/>
      <c r="SQM73" s="87"/>
      <c r="SQN73" s="87"/>
      <c r="SQO73" s="87"/>
      <c r="SQP73" s="87"/>
      <c r="SQQ73" s="87"/>
      <c r="SQR73" s="87"/>
      <c r="SQX73" s="87"/>
      <c r="SQY73" s="87"/>
      <c r="SQZ73" s="87"/>
      <c r="SRA73" s="87"/>
      <c r="SRB73" s="87"/>
      <c r="SRC73" s="87"/>
      <c r="SRD73" s="87"/>
      <c r="SRE73" s="87"/>
      <c r="SRF73" s="87"/>
      <c r="SRG73" s="87"/>
      <c r="SRM73" s="87"/>
      <c r="SRN73" s="87"/>
      <c r="SRO73" s="87"/>
      <c r="SRP73" s="87"/>
      <c r="SRQ73" s="87"/>
      <c r="SRR73" s="87"/>
      <c r="SRS73" s="87"/>
      <c r="SRT73" s="87"/>
      <c r="SRU73" s="87"/>
      <c r="SRV73" s="87"/>
      <c r="SSB73" s="87"/>
      <c r="SSC73" s="87"/>
      <c r="SSD73" s="87"/>
      <c r="SSE73" s="87"/>
      <c r="SSF73" s="87"/>
      <c r="SSG73" s="87"/>
      <c r="SSH73" s="87"/>
      <c r="SSI73" s="87"/>
      <c r="SSJ73" s="87"/>
      <c r="SSK73" s="87"/>
      <c r="SSQ73" s="87"/>
      <c r="SSR73" s="87"/>
      <c r="SSS73" s="87"/>
      <c r="SST73" s="87"/>
      <c r="SSU73" s="87"/>
      <c r="SSV73" s="87"/>
      <c r="SSW73" s="87"/>
      <c r="SSX73" s="87"/>
      <c r="SSY73" s="87"/>
      <c r="SSZ73" s="87"/>
      <c r="STF73" s="87"/>
      <c r="STG73" s="87"/>
      <c r="STH73" s="87"/>
      <c r="STI73" s="87"/>
      <c r="STJ73" s="87"/>
      <c r="STK73" s="87"/>
      <c r="STL73" s="87"/>
      <c r="STM73" s="87"/>
      <c r="STN73" s="87"/>
      <c r="STO73" s="87"/>
      <c r="STU73" s="87"/>
      <c r="STV73" s="87"/>
      <c r="STW73" s="87"/>
      <c r="STX73" s="87"/>
      <c r="STY73" s="87"/>
      <c r="STZ73" s="87"/>
      <c r="SUA73" s="87"/>
      <c r="SUB73" s="87"/>
      <c r="SUC73" s="87"/>
      <c r="SUD73" s="87"/>
      <c r="SUJ73" s="87"/>
      <c r="SUK73" s="87"/>
      <c r="SUL73" s="87"/>
      <c r="SUM73" s="87"/>
      <c r="SUN73" s="87"/>
      <c r="SUO73" s="87"/>
      <c r="SUP73" s="87"/>
      <c r="SUQ73" s="87"/>
      <c r="SUR73" s="87"/>
      <c r="SUS73" s="87"/>
      <c r="SUY73" s="87"/>
      <c r="SUZ73" s="87"/>
      <c r="SVA73" s="87"/>
      <c r="SVB73" s="87"/>
      <c r="SVC73" s="87"/>
      <c r="SVD73" s="87"/>
      <c r="SVE73" s="87"/>
      <c r="SVF73" s="87"/>
      <c r="SVG73" s="87"/>
      <c r="SVH73" s="87"/>
      <c r="SVN73" s="87"/>
      <c r="SVO73" s="87"/>
      <c r="SVP73" s="87"/>
      <c r="SVQ73" s="87"/>
      <c r="SVR73" s="87"/>
      <c r="SVS73" s="87"/>
      <c r="SVT73" s="87"/>
      <c r="SVU73" s="87"/>
      <c r="SVV73" s="87"/>
      <c r="SVW73" s="87"/>
      <c r="SWC73" s="87"/>
      <c r="SWD73" s="87"/>
      <c r="SWE73" s="87"/>
      <c r="SWF73" s="87"/>
      <c r="SWG73" s="87"/>
      <c r="SWH73" s="87"/>
      <c r="SWI73" s="87"/>
      <c r="SWJ73" s="87"/>
      <c r="SWK73" s="87"/>
      <c r="SWL73" s="87"/>
      <c r="SWR73" s="87"/>
      <c r="SWS73" s="87"/>
      <c r="SWT73" s="87"/>
      <c r="SWU73" s="87"/>
      <c r="SWV73" s="87"/>
      <c r="SWW73" s="87"/>
      <c r="SWX73" s="87"/>
      <c r="SWY73" s="87"/>
      <c r="SWZ73" s="87"/>
      <c r="SXA73" s="87"/>
      <c r="SXG73" s="87"/>
      <c r="SXH73" s="87"/>
      <c r="SXI73" s="87"/>
      <c r="SXJ73" s="87"/>
      <c r="SXK73" s="87"/>
      <c r="SXL73" s="87"/>
      <c r="SXM73" s="87"/>
      <c r="SXN73" s="87"/>
      <c r="SXO73" s="87"/>
      <c r="SXP73" s="87"/>
      <c r="SXV73" s="87"/>
      <c r="SXW73" s="87"/>
      <c r="SXX73" s="87"/>
      <c r="SXY73" s="87"/>
      <c r="SXZ73" s="87"/>
      <c r="SYA73" s="87"/>
      <c r="SYB73" s="87"/>
      <c r="SYC73" s="87"/>
      <c r="SYD73" s="87"/>
      <c r="SYE73" s="87"/>
      <c r="SYK73" s="87"/>
      <c r="SYL73" s="87"/>
      <c r="SYM73" s="87"/>
      <c r="SYN73" s="87"/>
      <c r="SYO73" s="87"/>
      <c r="SYP73" s="87"/>
      <c r="SYQ73" s="87"/>
      <c r="SYR73" s="87"/>
      <c r="SYS73" s="87"/>
      <c r="SYT73" s="87"/>
      <c r="SYZ73" s="87"/>
      <c r="SZA73" s="87"/>
      <c r="SZB73" s="87"/>
      <c r="SZC73" s="87"/>
      <c r="SZD73" s="87"/>
      <c r="SZE73" s="87"/>
      <c r="SZF73" s="87"/>
      <c r="SZG73" s="87"/>
      <c r="SZH73" s="87"/>
      <c r="SZI73" s="87"/>
      <c r="SZO73" s="87"/>
      <c r="SZP73" s="87"/>
      <c r="SZQ73" s="87"/>
      <c r="SZR73" s="87"/>
      <c r="SZS73" s="87"/>
      <c r="SZT73" s="87"/>
      <c r="SZU73" s="87"/>
      <c r="SZV73" s="87"/>
      <c r="SZW73" s="87"/>
      <c r="SZX73" s="87"/>
      <c r="TAD73" s="87"/>
      <c r="TAE73" s="87"/>
      <c r="TAF73" s="87"/>
      <c r="TAG73" s="87"/>
      <c r="TAH73" s="87"/>
      <c r="TAI73" s="87"/>
      <c r="TAJ73" s="87"/>
      <c r="TAK73" s="87"/>
      <c r="TAL73" s="87"/>
      <c r="TAM73" s="87"/>
      <c r="TAS73" s="87"/>
      <c r="TAT73" s="87"/>
      <c r="TAU73" s="87"/>
      <c r="TAV73" s="87"/>
      <c r="TAW73" s="87"/>
      <c r="TAX73" s="87"/>
      <c r="TAY73" s="87"/>
      <c r="TAZ73" s="87"/>
      <c r="TBA73" s="87"/>
      <c r="TBB73" s="87"/>
      <c r="TBH73" s="87"/>
      <c r="TBI73" s="87"/>
      <c r="TBJ73" s="87"/>
      <c r="TBK73" s="87"/>
      <c r="TBL73" s="87"/>
      <c r="TBM73" s="87"/>
      <c r="TBN73" s="87"/>
      <c r="TBO73" s="87"/>
      <c r="TBP73" s="87"/>
      <c r="TBQ73" s="87"/>
      <c r="TBW73" s="87"/>
      <c r="TBX73" s="87"/>
      <c r="TBY73" s="87"/>
      <c r="TBZ73" s="87"/>
      <c r="TCA73" s="87"/>
      <c r="TCB73" s="87"/>
      <c r="TCC73" s="87"/>
      <c r="TCD73" s="87"/>
      <c r="TCE73" s="87"/>
      <c r="TCF73" s="87"/>
      <c r="TCL73" s="87"/>
      <c r="TCM73" s="87"/>
      <c r="TCN73" s="87"/>
      <c r="TCO73" s="87"/>
      <c r="TCP73" s="87"/>
      <c r="TCQ73" s="87"/>
      <c r="TCR73" s="87"/>
      <c r="TCS73" s="87"/>
      <c r="TCT73" s="87"/>
      <c r="TCU73" s="87"/>
      <c r="TDA73" s="87"/>
      <c r="TDB73" s="87"/>
      <c r="TDC73" s="87"/>
      <c r="TDD73" s="87"/>
      <c r="TDE73" s="87"/>
      <c r="TDF73" s="87"/>
      <c r="TDG73" s="87"/>
      <c r="TDH73" s="87"/>
      <c r="TDI73" s="87"/>
      <c r="TDJ73" s="87"/>
      <c r="TDP73" s="87"/>
      <c r="TDQ73" s="87"/>
      <c r="TDR73" s="87"/>
      <c r="TDS73" s="87"/>
      <c r="TDT73" s="87"/>
      <c r="TDU73" s="87"/>
      <c r="TDV73" s="87"/>
      <c r="TDW73" s="87"/>
      <c r="TDX73" s="87"/>
      <c r="TDY73" s="87"/>
      <c r="TEE73" s="87"/>
      <c r="TEF73" s="87"/>
      <c r="TEG73" s="87"/>
      <c r="TEH73" s="87"/>
      <c r="TEI73" s="87"/>
      <c r="TEJ73" s="87"/>
      <c r="TEK73" s="87"/>
      <c r="TEL73" s="87"/>
      <c r="TEM73" s="87"/>
      <c r="TEN73" s="87"/>
      <c r="TET73" s="87"/>
      <c r="TEU73" s="87"/>
      <c r="TEV73" s="87"/>
      <c r="TEW73" s="87"/>
      <c r="TEX73" s="87"/>
      <c r="TEY73" s="87"/>
      <c r="TEZ73" s="87"/>
      <c r="TFA73" s="87"/>
      <c r="TFB73" s="87"/>
      <c r="TFC73" s="87"/>
      <c r="TFI73" s="87"/>
      <c r="TFJ73" s="87"/>
      <c r="TFK73" s="87"/>
      <c r="TFL73" s="87"/>
      <c r="TFM73" s="87"/>
      <c r="TFN73" s="87"/>
      <c r="TFO73" s="87"/>
      <c r="TFP73" s="87"/>
      <c r="TFQ73" s="87"/>
      <c r="TFR73" s="87"/>
      <c r="TFX73" s="87"/>
      <c r="TFY73" s="87"/>
      <c r="TFZ73" s="87"/>
      <c r="TGA73" s="87"/>
      <c r="TGB73" s="87"/>
      <c r="TGC73" s="87"/>
      <c r="TGD73" s="87"/>
      <c r="TGE73" s="87"/>
      <c r="TGF73" s="87"/>
      <c r="TGG73" s="87"/>
      <c r="TGM73" s="87"/>
      <c r="TGN73" s="87"/>
      <c r="TGO73" s="87"/>
      <c r="TGP73" s="87"/>
      <c r="TGQ73" s="87"/>
      <c r="TGR73" s="87"/>
      <c r="TGS73" s="87"/>
      <c r="TGT73" s="87"/>
      <c r="TGU73" s="87"/>
      <c r="TGV73" s="87"/>
      <c r="THB73" s="87"/>
      <c r="THC73" s="87"/>
      <c r="THD73" s="87"/>
      <c r="THE73" s="87"/>
      <c r="THF73" s="87"/>
      <c r="THG73" s="87"/>
      <c r="THH73" s="87"/>
      <c r="THI73" s="87"/>
      <c r="THJ73" s="87"/>
      <c r="THK73" s="87"/>
      <c r="THQ73" s="87"/>
      <c r="THR73" s="87"/>
      <c r="THS73" s="87"/>
      <c r="THT73" s="87"/>
      <c r="THU73" s="87"/>
      <c r="THV73" s="87"/>
      <c r="THW73" s="87"/>
      <c r="THX73" s="87"/>
      <c r="THY73" s="87"/>
      <c r="THZ73" s="87"/>
      <c r="TIF73" s="87"/>
      <c r="TIG73" s="87"/>
      <c r="TIH73" s="87"/>
      <c r="TII73" s="87"/>
      <c r="TIJ73" s="87"/>
      <c r="TIK73" s="87"/>
      <c r="TIL73" s="87"/>
      <c r="TIM73" s="87"/>
      <c r="TIN73" s="87"/>
      <c r="TIO73" s="87"/>
      <c r="TIU73" s="87"/>
      <c r="TIV73" s="87"/>
      <c r="TIW73" s="87"/>
      <c r="TIX73" s="87"/>
      <c r="TIY73" s="87"/>
      <c r="TIZ73" s="87"/>
      <c r="TJA73" s="87"/>
      <c r="TJB73" s="87"/>
      <c r="TJC73" s="87"/>
      <c r="TJD73" s="87"/>
      <c r="TJJ73" s="87"/>
      <c r="TJK73" s="87"/>
      <c r="TJL73" s="87"/>
      <c r="TJM73" s="87"/>
      <c r="TJN73" s="87"/>
      <c r="TJO73" s="87"/>
      <c r="TJP73" s="87"/>
      <c r="TJQ73" s="87"/>
      <c r="TJR73" s="87"/>
      <c r="TJS73" s="87"/>
      <c r="TJY73" s="87"/>
      <c r="TJZ73" s="87"/>
      <c r="TKA73" s="87"/>
      <c r="TKB73" s="87"/>
      <c r="TKC73" s="87"/>
      <c r="TKD73" s="87"/>
      <c r="TKE73" s="87"/>
      <c r="TKF73" s="87"/>
      <c r="TKG73" s="87"/>
      <c r="TKH73" s="87"/>
      <c r="TKN73" s="87"/>
      <c r="TKO73" s="87"/>
      <c r="TKP73" s="87"/>
      <c r="TKQ73" s="87"/>
      <c r="TKR73" s="87"/>
      <c r="TKS73" s="87"/>
      <c r="TKT73" s="87"/>
      <c r="TKU73" s="87"/>
      <c r="TKV73" s="87"/>
      <c r="TKW73" s="87"/>
      <c r="TLC73" s="87"/>
      <c r="TLD73" s="87"/>
      <c r="TLE73" s="87"/>
      <c r="TLF73" s="87"/>
      <c r="TLG73" s="87"/>
      <c r="TLH73" s="87"/>
      <c r="TLI73" s="87"/>
      <c r="TLJ73" s="87"/>
      <c r="TLK73" s="87"/>
      <c r="TLL73" s="87"/>
      <c r="TLR73" s="87"/>
      <c r="TLS73" s="87"/>
      <c r="TLT73" s="87"/>
      <c r="TLU73" s="87"/>
      <c r="TLV73" s="87"/>
      <c r="TLW73" s="87"/>
      <c r="TLX73" s="87"/>
      <c r="TLY73" s="87"/>
      <c r="TLZ73" s="87"/>
      <c r="TMA73" s="87"/>
      <c r="TMG73" s="87"/>
      <c r="TMH73" s="87"/>
      <c r="TMI73" s="87"/>
      <c r="TMJ73" s="87"/>
      <c r="TMK73" s="87"/>
      <c r="TML73" s="87"/>
      <c r="TMM73" s="87"/>
      <c r="TMN73" s="87"/>
      <c r="TMO73" s="87"/>
      <c r="TMP73" s="87"/>
      <c r="TMV73" s="87"/>
      <c r="TMW73" s="87"/>
      <c r="TMX73" s="87"/>
      <c r="TMY73" s="87"/>
      <c r="TMZ73" s="87"/>
      <c r="TNA73" s="87"/>
      <c r="TNB73" s="87"/>
      <c r="TNC73" s="87"/>
      <c r="TND73" s="87"/>
      <c r="TNE73" s="87"/>
      <c r="TNK73" s="87"/>
      <c r="TNL73" s="87"/>
      <c r="TNM73" s="87"/>
      <c r="TNN73" s="87"/>
      <c r="TNO73" s="87"/>
      <c r="TNP73" s="87"/>
      <c r="TNQ73" s="87"/>
      <c r="TNR73" s="87"/>
      <c r="TNS73" s="87"/>
      <c r="TNT73" s="87"/>
      <c r="TNZ73" s="87"/>
      <c r="TOA73" s="87"/>
      <c r="TOB73" s="87"/>
      <c r="TOC73" s="87"/>
      <c r="TOD73" s="87"/>
      <c r="TOE73" s="87"/>
      <c r="TOF73" s="87"/>
      <c r="TOG73" s="87"/>
      <c r="TOH73" s="87"/>
      <c r="TOI73" s="87"/>
      <c r="TOO73" s="87"/>
      <c r="TOP73" s="87"/>
      <c r="TOQ73" s="87"/>
      <c r="TOR73" s="87"/>
      <c r="TOS73" s="87"/>
      <c r="TOT73" s="87"/>
      <c r="TOU73" s="87"/>
      <c r="TOV73" s="87"/>
      <c r="TOW73" s="87"/>
      <c r="TOX73" s="87"/>
      <c r="TPD73" s="87"/>
      <c r="TPE73" s="87"/>
      <c r="TPF73" s="87"/>
      <c r="TPG73" s="87"/>
      <c r="TPH73" s="87"/>
      <c r="TPI73" s="87"/>
      <c r="TPJ73" s="87"/>
      <c r="TPK73" s="87"/>
      <c r="TPL73" s="87"/>
      <c r="TPM73" s="87"/>
      <c r="TPS73" s="87"/>
      <c r="TPT73" s="87"/>
      <c r="TPU73" s="87"/>
      <c r="TPV73" s="87"/>
      <c r="TPW73" s="87"/>
      <c r="TPX73" s="87"/>
      <c r="TPY73" s="87"/>
      <c r="TPZ73" s="87"/>
      <c r="TQA73" s="87"/>
      <c r="TQB73" s="87"/>
      <c r="TQH73" s="87"/>
      <c r="TQI73" s="87"/>
      <c r="TQJ73" s="87"/>
      <c r="TQK73" s="87"/>
      <c r="TQL73" s="87"/>
      <c r="TQM73" s="87"/>
      <c r="TQN73" s="87"/>
      <c r="TQO73" s="87"/>
      <c r="TQP73" s="87"/>
      <c r="TQQ73" s="87"/>
      <c r="TQW73" s="87"/>
      <c r="TQX73" s="87"/>
      <c r="TQY73" s="87"/>
      <c r="TQZ73" s="87"/>
      <c r="TRA73" s="87"/>
      <c r="TRB73" s="87"/>
      <c r="TRC73" s="87"/>
      <c r="TRD73" s="87"/>
      <c r="TRE73" s="87"/>
      <c r="TRF73" s="87"/>
      <c r="TRL73" s="87"/>
      <c r="TRM73" s="87"/>
      <c r="TRN73" s="87"/>
      <c r="TRO73" s="87"/>
      <c r="TRP73" s="87"/>
      <c r="TRQ73" s="87"/>
      <c r="TRR73" s="87"/>
      <c r="TRS73" s="87"/>
      <c r="TRT73" s="87"/>
      <c r="TRU73" s="87"/>
      <c r="TSA73" s="87"/>
      <c r="TSB73" s="87"/>
      <c r="TSC73" s="87"/>
      <c r="TSD73" s="87"/>
      <c r="TSE73" s="87"/>
      <c r="TSF73" s="87"/>
      <c r="TSG73" s="87"/>
      <c r="TSH73" s="87"/>
      <c r="TSI73" s="87"/>
      <c r="TSJ73" s="87"/>
      <c r="TSP73" s="87"/>
      <c r="TSQ73" s="87"/>
      <c r="TSR73" s="87"/>
      <c r="TSS73" s="87"/>
      <c r="TST73" s="87"/>
      <c r="TSU73" s="87"/>
      <c r="TSV73" s="87"/>
      <c r="TSW73" s="87"/>
      <c r="TSX73" s="87"/>
      <c r="TSY73" s="87"/>
      <c r="TTE73" s="87"/>
      <c r="TTF73" s="87"/>
      <c r="TTG73" s="87"/>
      <c r="TTH73" s="87"/>
      <c r="TTI73" s="87"/>
      <c r="TTJ73" s="87"/>
      <c r="TTK73" s="87"/>
      <c r="TTL73" s="87"/>
      <c r="TTM73" s="87"/>
      <c r="TTN73" s="87"/>
      <c r="TTT73" s="87"/>
      <c r="TTU73" s="87"/>
      <c r="TTV73" s="87"/>
      <c r="TTW73" s="87"/>
      <c r="TTX73" s="87"/>
      <c r="TTY73" s="87"/>
      <c r="TTZ73" s="87"/>
      <c r="TUA73" s="87"/>
      <c r="TUB73" s="87"/>
      <c r="TUC73" s="87"/>
      <c r="TUI73" s="87"/>
      <c r="TUJ73" s="87"/>
      <c r="TUK73" s="87"/>
      <c r="TUL73" s="87"/>
      <c r="TUM73" s="87"/>
      <c r="TUN73" s="87"/>
      <c r="TUO73" s="87"/>
      <c r="TUP73" s="87"/>
      <c r="TUQ73" s="87"/>
      <c r="TUR73" s="87"/>
      <c r="TUX73" s="87"/>
      <c r="TUY73" s="87"/>
      <c r="TUZ73" s="87"/>
      <c r="TVA73" s="87"/>
      <c r="TVB73" s="87"/>
      <c r="TVC73" s="87"/>
      <c r="TVD73" s="87"/>
      <c r="TVE73" s="87"/>
      <c r="TVF73" s="87"/>
      <c r="TVG73" s="87"/>
      <c r="TVM73" s="87"/>
      <c r="TVN73" s="87"/>
      <c r="TVO73" s="87"/>
      <c r="TVP73" s="87"/>
      <c r="TVQ73" s="87"/>
      <c r="TVR73" s="87"/>
      <c r="TVS73" s="87"/>
      <c r="TVT73" s="87"/>
      <c r="TVU73" s="87"/>
      <c r="TVV73" s="87"/>
      <c r="TWB73" s="87"/>
      <c r="TWC73" s="87"/>
      <c r="TWD73" s="87"/>
      <c r="TWE73" s="87"/>
      <c r="TWF73" s="87"/>
      <c r="TWG73" s="87"/>
      <c r="TWH73" s="87"/>
      <c r="TWI73" s="87"/>
      <c r="TWJ73" s="87"/>
      <c r="TWK73" s="87"/>
      <c r="TWQ73" s="87"/>
      <c r="TWR73" s="87"/>
      <c r="TWS73" s="87"/>
      <c r="TWT73" s="87"/>
      <c r="TWU73" s="87"/>
      <c r="TWV73" s="87"/>
      <c r="TWW73" s="87"/>
      <c r="TWX73" s="87"/>
      <c r="TWY73" s="87"/>
      <c r="TWZ73" s="87"/>
      <c r="TXF73" s="87"/>
      <c r="TXG73" s="87"/>
      <c r="TXH73" s="87"/>
      <c r="TXI73" s="87"/>
      <c r="TXJ73" s="87"/>
      <c r="TXK73" s="87"/>
      <c r="TXL73" s="87"/>
      <c r="TXM73" s="87"/>
      <c r="TXN73" s="87"/>
      <c r="TXO73" s="87"/>
      <c r="TXU73" s="87"/>
      <c r="TXV73" s="87"/>
      <c r="TXW73" s="87"/>
      <c r="TXX73" s="87"/>
      <c r="TXY73" s="87"/>
      <c r="TXZ73" s="87"/>
      <c r="TYA73" s="87"/>
      <c r="TYB73" s="87"/>
      <c r="TYC73" s="87"/>
      <c r="TYD73" s="87"/>
      <c r="TYJ73" s="87"/>
      <c r="TYK73" s="87"/>
      <c r="TYL73" s="87"/>
      <c r="TYM73" s="87"/>
      <c r="TYN73" s="87"/>
      <c r="TYO73" s="87"/>
      <c r="TYP73" s="87"/>
      <c r="TYQ73" s="87"/>
      <c r="TYR73" s="87"/>
      <c r="TYS73" s="87"/>
      <c r="TYY73" s="87"/>
      <c r="TYZ73" s="87"/>
      <c r="TZA73" s="87"/>
      <c r="TZB73" s="87"/>
      <c r="TZC73" s="87"/>
      <c r="TZD73" s="87"/>
      <c r="TZE73" s="87"/>
      <c r="TZF73" s="87"/>
      <c r="TZG73" s="87"/>
      <c r="TZH73" s="87"/>
      <c r="TZN73" s="87"/>
      <c r="TZO73" s="87"/>
      <c r="TZP73" s="87"/>
      <c r="TZQ73" s="87"/>
      <c r="TZR73" s="87"/>
      <c r="TZS73" s="87"/>
      <c r="TZT73" s="87"/>
      <c r="TZU73" s="87"/>
      <c r="TZV73" s="87"/>
      <c r="TZW73" s="87"/>
      <c r="UAC73" s="87"/>
      <c r="UAD73" s="87"/>
      <c r="UAE73" s="87"/>
      <c r="UAF73" s="87"/>
      <c r="UAG73" s="87"/>
      <c r="UAH73" s="87"/>
      <c r="UAI73" s="87"/>
      <c r="UAJ73" s="87"/>
      <c r="UAK73" s="87"/>
      <c r="UAL73" s="87"/>
      <c r="UAR73" s="87"/>
      <c r="UAS73" s="87"/>
      <c r="UAT73" s="87"/>
      <c r="UAU73" s="87"/>
      <c r="UAV73" s="87"/>
      <c r="UAW73" s="87"/>
      <c r="UAX73" s="87"/>
      <c r="UAY73" s="87"/>
      <c r="UAZ73" s="87"/>
      <c r="UBA73" s="87"/>
      <c r="UBG73" s="87"/>
      <c r="UBH73" s="87"/>
      <c r="UBI73" s="87"/>
      <c r="UBJ73" s="87"/>
      <c r="UBK73" s="87"/>
      <c r="UBL73" s="87"/>
      <c r="UBM73" s="87"/>
      <c r="UBN73" s="87"/>
      <c r="UBO73" s="87"/>
      <c r="UBP73" s="87"/>
      <c r="UBV73" s="87"/>
      <c r="UBW73" s="87"/>
      <c r="UBX73" s="87"/>
      <c r="UBY73" s="87"/>
      <c r="UBZ73" s="87"/>
      <c r="UCA73" s="87"/>
      <c r="UCB73" s="87"/>
      <c r="UCC73" s="87"/>
      <c r="UCD73" s="87"/>
      <c r="UCE73" s="87"/>
      <c r="UCK73" s="87"/>
      <c r="UCL73" s="87"/>
      <c r="UCM73" s="87"/>
      <c r="UCN73" s="87"/>
      <c r="UCO73" s="87"/>
      <c r="UCP73" s="87"/>
      <c r="UCQ73" s="87"/>
      <c r="UCR73" s="87"/>
      <c r="UCS73" s="87"/>
      <c r="UCT73" s="87"/>
      <c r="UCZ73" s="87"/>
      <c r="UDA73" s="87"/>
      <c r="UDB73" s="87"/>
      <c r="UDC73" s="87"/>
      <c r="UDD73" s="87"/>
      <c r="UDE73" s="87"/>
      <c r="UDF73" s="87"/>
      <c r="UDG73" s="87"/>
      <c r="UDH73" s="87"/>
      <c r="UDI73" s="87"/>
      <c r="UDO73" s="87"/>
      <c r="UDP73" s="87"/>
      <c r="UDQ73" s="87"/>
      <c r="UDR73" s="87"/>
      <c r="UDS73" s="87"/>
      <c r="UDT73" s="87"/>
      <c r="UDU73" s="87"/>
      <c r="UDV73" s="87"/>
      <c r="UDW73" s="87"/>
      <c r="UDX73" s="87"/>
      <c r="UED73" s="87"/>
      <c r="UEE73" s="87"/>
      <c r="UEF73" s="87"/>
      <c r="UEG73" s="87"/>
      <c r="UEH73" s="87"/>
      <c r="UEI73" s="87"/>
      <c r="UEJ73" s="87"/>
      <c r="UEK73" s="87"/>
      <c r="UEL73" s="87"/>
      <c r="UEM73" s="87"/>
      <c r="UES73" s="87"/>
      <c r="UET73" s="87"/>
      <c r="UEU73" s="87"/>
      <c r="UEV73" s="87"/>
      <c r="UEW73" s="87"/>
      <c r="UEX73" s="87"/>
      <c r="UEY73" s="87"/>
      <c r="UEZ73" s="87"/>
      <c r="UFA73" s="87"/>
      <c r="UFB73" s="87"/>
      <c r="UFH73" s="87"/>
      <c r="UFI73" s="87"/>
      <c r="UFJ73" s="87"/>
      <c r="UFK73" s="87"/>
      <c r="UFL73" s="87"/>
      <c r="UFM73" s="87"/>
      <c r="UFN73" s="87"/>
      <c r="UFO73" s="87"/>
      <c r="UFP73" s="87"/>
      <c r="UFQ73" s="87"/>
      <c r="UFW73" s="87"/>
      <c r="UFX73" s="87"/>
      <c r="UFY73" s="87"/>
      <c r="UFZ73" s="87"/>
      <c r="UGA73" s="87"/>
      <c r="UGB73" s="87"/>
      <c r="UGC73" s="87"/>
      <c r="UGD73" s="87"/>
      <c r="UGE73" s="87"/>
      <c r="UGF73" s="87"/>
      <c r="UGL73" s="87"/>
      <c r="UGM73" s="87"/>
      <c r="UGN73" s="87"/>
      <c r="UGO73" s="87"/>
      <c r="UGP73" s="87"/>
      <c r="UGQ73" s="87"/>
      <c r="UGR73" s="87"/>
      <c r="UGS73" s="87"/>
      <c r="UGT73" s="87"/>
      <c r="UGU73" s="87"/>
      <c r="UHA73" s="87"/>
      <c r="UHB73" s="87"/>
      <c r="UHC73" s="87"/>
      <c r="UHD73" s="87"/>
      <c r="UHE73" s="87"/>
      <c r="UHF73" s="87"/>
      <c r="UHG73" s="87"/>
      <c r="UHH73" s="87"/>
      <c r="UHI73" s="87"/>
      <c r="UHJ73" s="87"/>
      <c r="UHP73" s="87"/>
      <c r="UHQ73" s="87"/>
      <c r="UHR73" s="87"/>
      <c r="UHS73" s="87"/>
      <c r="UHT73" s="87"/>
      <c r="UHU73" s="87"/>
      <c r="UHV73" s="87"/>
      <c r="UHW73" s="87"/>
      <c r="UHX73" s="87"/>
      <c r="UHY73" s="87"/>
      <c r="UIE73" s="87"/>
      <c r="UIF73" s="87"/>
      <c r="UIG73" s="87"/>
      <c r="UIH73" s="87"/>
      <c r="UII73" s="87"/>
      <c r="UIJ73" s="87"/>
      <c r="UIK73" s="87"/>
      <c r="UIL73" s="87"/>
      <c r="UIM73" s="87"/>
      <c r="UIN73" s="87"/>
      <c r="UIT73" s="87"/>
      <c r="UIU73" s="87"/>
      <c r="UIV73" s="87"/>
      <c r="UIW73" s="87"/>
      <c r="UIX73" s="87"/>
      <c r="UIY73" s="87"/>
      <c r="UIZ73" s="87"/>
      <c r="UJA73" s="87"/>
      <c r="UJB73" s="87"/>
      <c r="UJC73" s="87"/>
      <c r="UJI73" s="87"/>
      <c r="UJJ73" s="87"/>
      <c r="UJK73" s="87"/>
      <c r="UJL73" s="87"/>
      <c r="UJM73" s="87"/>
      <c r="UJN73" s="87"/>
      <c r="UJO73" s="87"/>
      <c r="UJP73" s="87"/>
      <c r="UJQ73" s="87"/>
      <c r="UJR73" s="87"/>
      <c r="UJX73" s="87"/>
      <c r="UJY73" s="87"/>
      <c r="UJZ73" s="87"/>
      <c r="UKA73" s="87"/>
      <c r="UKB73" s="87"/>
      <c r="UKC73" s="87"/>
      <c r="UKD73" s="87"/>
      <c r="UKE73" s="87"/>
      <c r="UKF73" s="87"/>
      <c r="UKG73" s="87"/>
      <c r="UKM73" s="87"/>
      <c r="UKN73" s="87"/>
      <c r="UKO73" s="87"/>
      <c r="UKP73" s="87"/>
      <c r="UKQ73" s="87"/>
      <c r="UKR73" s="87"/>
      <c r="UKS73" s="87"/>
      <c r="UKT73" s="87"/>
      <c r="UKU73" s="87"/>
      <c r="UKV73" s="87"/>
      <c r="ULB73" s="87"/>
      <c r="ULC73" s="87"/>
      <c r="ULD73" s="87"/>
      <c r="ULE73" s="87"/>
      <c r="ULF73" s="87"/>
      <c r="ULG73" s="87"/>
      <c r="ULH73" s="87"/>
      <c r="ULI73" s="87"/>
      <c r="ULJ73" s="87"/>
      <c r="ULK73" s="87"/>
      <c r="ULQ73" s="87"/>
      <c r="ULR73" s="87"/>
      <c r="ULS73" s="87"/>
      <c r="ULT73" s="87"/>
      <c r="ULU73" s="87"/>
      <c r="ULV73" s="87"/>
      <c r="ULW73" s="87"/>
      <c r="ULX73" s="87"/>
      <c r="ULY73" s="87"/>
      <c r="ULZ73" s="87"/>
      <c r="UMF73" s="87"/>
      <c r="UMG73" s="87"/>
      <c r="UMH73" s="87"/>
      <c r="UMI73" s="87"/>
      <c r="UMJ73" s="87"/>
      <c r="UMK73" s="87"/>
      <c r="UML73" s="87"/>
      <c r="UMM73" s="87"/>
      <c r="UMN73" s="87"/>
      <c r="UMO73" s="87"/>
      <c r="UMU73" s="87"/>
      <c r="UMV73" s="87"/>
      <c r="UMW73" s="87"/>
      <c r="UMX73" s="87"/>
      <c r="UMY73" s="87"/>
      <c r="UMZ73" s="87"/>
      <c r="UNA73" s="87"/>
      <c r="UNB73" s="87"/>
      <c r="UNC73" s="87"/>
      <c r="UND73" s="87"/>
      <c r="UNJ73" s="87"/>
      <c r="UNK73" s="87"/>
      <c r="UNL73" s="87"/>
      <c r="UNM73" s="87"/>
      <c r="UNN73" s="87"/>
      <c r="UNO73" s="87"/>
      <c r="UNP73" s="87"/>
      <c r="UNQ73" s="87"/>
      <c r="UNR73" s="87"/>
      <c r="UNS73" s="87"/>
      <c r="UNY73" s="87"/>
      <c r="UNZ73" s="87"/>
      <c r="UOA73" s="87"/>
      <c r="UOB73" s="87"/>
      <c r="UOC73" s="87"/>
      <c r="UOD73" s="87"/>
      <c r="UOE73" s="87"/>
      <c r="UOF73" s="87"/>
      <c r="UOG73" s="87"/>
      <c r="UOH73" s="87"/>
      <c r="UON73" s="87"/>
      <c r="UOO73" s="87"/>
      <c r="UOP73" s="87"/>
      <c r="UOQ73" s="87"/>
      <c r="UOR73" s="87"/>
      <c r="UOS73" s="87"/>
      <c r="UOT73" s="87"/>
      <c r="UOU73" s="87"/>
      <c r="UOV73" s="87"/>
      <c r="UOW73" s="87"/>
      <c r="UPC73" s="87"/>
      <c r="UPD73" s="87"/>
      <c r="UPE73" s="87"/>
      <c r="UPF73" s="87"/>
      <c r="UPG73" s="87"/>
      <c r="UPH73" s="87"/>
      <c r="UPI73" s="87"/>
      <c r="UPJ73" s="87"/>
      <c r="UPK73" s="87"/>
      <c r="UPL73" s="87"/>
      <c r="UPR73" s="87"/>
      <c r="UPS73" s="87"/>
      <c r="UPT73" s="87"/>
      <c r="UPU73" s="87"/>
      <c r="UPV73" s="87"/>
      <c r="UPW73" s="87"/>
      <c r="UPX73" s="87"/>
      <c r="UPY73" s="87"/>
      <c r="UPZ73" s="87"/>
      <c r="UQA73" s="87"/>
      <c r="UQG73" s="87"/>
      <c r="UQH73" s="87"/>
      <c r="UQI73" s="87"/>
      <c r="UQJ73" s="87"/>
      <c r="UQK73" s="87"/>
      <c r="UQL73" s="87"/>
      <c r="UQM73" s="87"/>
      <c r="UQN73" s="87"/>
      <c r="UQO73" s="87"/>
      <c r="UQP73" s="87"/>
      <c r="UQV73" s="87"/>
      <c r="UQW73" s="87"/>
      <c r="UQX73" s="87"/>
      <c r="UQY73" s="87"/>
      <c r="UQZ73" s="87"/>
      <c r="URA73" s="87"/>
      <c r="URB73" s="87"/>
      <c r="URC73" s="87"/>
      <c r="URD73" s="87"/>
      <c r="URE73" s="87"/>
      <c r="URK73" s="87"/>
      <c r="URL73" s="87"/>
      <c r="URM73" s="87"/>
      <c r="URN73" s="87"/>
      <c r="URO73" s="87"/>
      <c r="URP73" s="87"/>
      <c r="URQ73" s="87"/>
      <c r="URR73" s="87"/>
      <c r="URS73" s="87"/>
      <c r="URT73" s="87"/>
      <c r="URZ73" s="87"/>
      <c r="USA73" s="87"/>
      <c r="USB73" s="87"/>
      <c r="USC73" s="87"/>
      <c r="USD73" s="87"/>
      <c r="USE73" s="87"/>
      <c r="USF73" s="87"/>
      <c r="USG73" s="87"/>
      <c r="USH73" s="87"/>
      <c r="USI73" s="87"/>
      <c r="USO73" s="87"/>
      <c r="USP73" s="87"/>
      <c r="USQ73" s="87"/>
      <c r="USR73" s="87"/>
      <c r="USS73" s="87"/>
      <c r="UST73" s="87"/>
      <c r="USU73" s="87"/>
      <c r="USV73" s="87"/>
      <c r="USW73" s="87"/>
      <c r="USX73" s="87"/>
      <c r="UTD73" s="87"/>
      <c r="UTE73" s="87"/>
      <c r="UTF73" s="87"/>
      <c r="UTG73" s="87"/>
      <c r="UTH73" s="87"/>
      <c r="UTI73" s="87"/>
      <c r="UTJ73" s="87"/>
      <c r="UTK73" s="87"/>
      <c r="UTL73" s="87"/>
      <c r="UTM73" s="87"/>
      <c r="UTS73" s="87"/>
      <c r="UTT73" s="87"/>
      <c r="UTU73" s="87"/>
      <c r="UTV73" s="87"/>
      <c r="UTW73" s="87"/>
      <c r="UTX73" s="87"/>
      <c r="UTY73" s="87"/>
      <c r="UTZ73" s="87"/>
      <c r="UUA73" s="87"/>
      <c r="UUB73" s="87"/>
      <c r="UUH73" s="87"/>
      <c r="UUI73" s="87"/>
      <c r="UUJ73" s="87"/>
      <c r="UUK73" s="87"/>
      <c r="UUL73" s="87"/>
      <c r="UUM73" s="87"/>
      <c r="UUN73" s="87"/>
      <c r="UUO73" s="87"/>
      <c r="UUP73" s="87"/>
      <c r="UUQ73" s="87"/>
      <c r="UUW73" s="87"/>
      <c r="UUX73" s="87"/>
      <c r="UUY73" s="87"/>
      <c r="UUZ73" s="87"/>
      <c r="UVA73" s="87"/>
      <c r="UVB73" s="87"/>
      <c r="UVC73" s="87"/>
      <c r="UVD73" s="87"/>
      <c r="UVE73" s="87"/>
      <c r="UVF73" s="87"/>
      <c r="UVL73" s="87"/>
      <c r="UVM73" s="87"/>
      <c r="UVN73" s="87"/>
      <c r="UVO73" s="87"/>
      <c r="UVP73" s="87"/>
      <c r="UVQ73" s="87"/>
      <c r="UVR73" s="87"/>
      <c r="UVS73" s="87"/>
      <c r="UVT73" s="87"/>
      <c r="UVU73" s="87"/>
      <c r="UWA73" s="87"/>
      <c r="UWB73" s="87"/>
      <c r="UWC73" s="87"/>
      <c r="UWD73" s="87"/>
      <c r="UWE73" s="87"/>
      <c r="UWF73" s="87"/>
      <c r="UWG73" s="87"/>
      <c r="UWH73" s="87"/>
      <c r="UWI73" s="87"/>
      <c r="UWJ73" s="87"/>
      <c r="UWP73" s="87"/>
      <c r="UWQ73" s="87"/>
      <c r="UWR73" s="87"/>
      <c r="UWS73" s="87"/>
      <c r="UWT73" s="87"/>
      <c r="UWU73" s="87"/>
      <c r="UWV73" s="87"/>
      <c r="UWW73" s="87"/>
      <c r="UWX73" s="87"/>
      <c r="UWY73" s="87"/>
      <c r="UXE73" s="87"/>
      <c r="UXF73" s="87"/>
      <c r="UXG73" s="87"/>
      <c r="UXH73" s="87"/>
      <c r="UXI73" s="87"/>
      <c r="UXJ73" s="87"/>
      <c r="UXK73" s="87"/>
      <c r="UXL73" s="87"/>
      <c r="UXM73" s="87"/>
      <c r="UXN73" s="87"/>
      <c r="UXT73" s="87"/>
      <c r="UXU73" s="87"/>
      <c r="UXV73" s="87"/>
      <c r="UXW73" s="87"/>
      <c r="UXX73" s="87"/>
      <c r="UXY73" s="87"/>
      <c r="UXZ73" s="87"/>
      <c r="UYA73" s="87"/>
      <c r="UYB73" s="87"/>
      <c r="UYC73" s="87"/>
      <c r="UYI73" s="87"/>
      <c r="UYJ73" s="87"/>
      <c r="UYK73" s="87"/>
      <c r="UYL73" s="87"/>
      <c r="UYM73" s="87"/>
      <c r="UYN73" s="87"/>
      <c r="UYO73" s="87"/>
      <c r="UYP73" s="87"/>
      <c r="UYQ73" s="87"/>
      <c r="UYR73" s="87"/>
      <c r="UYX73" s="87"/>
      <c r="UYY73" s="87"/>
      <c r="UYZ73" s="87"/>
      <c r="UZA73" s="87"/>
      <c r="UZB73" s="87"/>
      <c r="UZC73" s="87"/>
      <c r="UZD73" s="87"/>
      <c r="UZE73" s="87"/>
      <c r="UZF73" s="87"/>
      <c r="UZG73" s="87"/>
      <c r="UZM73" s="87"/>
      <c r="UZN73" s="87"/>
      <c r="UZO73" s="87"/>
      <c r="UZP73" s="87"/>
      <c r="UZQ73" s="87"/>
      <c r="UZR73" s="87"/>
      <c r="UZS73" s="87"/>
      <c r="UZT73" s="87"/>
      <c r="UZU73" s="87"/>
      <c r="UZV73" s="87"/>
      <c r="VAB73" s="87"/>
      <c r="VAC73" s="87"/>
      <c r="VAD73" s="87"/>
      <c r="VAE73" s="87"/>
      <c r="VAF73" s="87"/>
      <c r="VAG73" s="87"/>
      <c r="VAH73" s="87"/>
      <c r="VAI73" s="87"/>
      <c r="VAJ73" s="87"/>
      <c r="VAK73" s="87"/>
      <c r="VAQ73" s="87"/>
      <c r="VAR73" s="87"/>
      <c r="VAS73" s="87"/>
      <c r="VAT73" s="87"/>
      <c r="VAU73" s="87"/>
      <c r="VAV73" s="87"/>
      <c r="VAW73" s="87"/>
      <c r="VAX73" s="87"/>
      <c r="VAY73" s="87"/>
      <c r="VAZ73" s="87"/>
      <c r="VBF73" s="87"/>
      <c r="VBG73" s="87"/>
      <c r="VBH73" s="87"/>
      <c r="VBI73" s="87"/>
      <c r="VBJ73" s="87"/>
      <c r="VBK73" s="87"/>
      <c r="VBL73" s="87"/>
      <c r="VBM73" s="87"/>
      <c r="VBN73" s="87"/>
      <c r="VBO73" s="87"/>
      <c r="VBU73" s="87"/>
      <c r="VBV73" s="87"/>
      <c r="VBW73" s="87"/>
      <c r="VBX73" s="87"/>
      <c r="VBY73" s="87"/>
      <c r="VBZ73" s="87"/>
      <c r="VCA73" s="87"/>
      <c r="VCB73" s="87"/>
      <c r="VCC73" s="87"/>
      <c r="VCD73" s="87"/>
      <c r="VCJ73" s="87"/>
      <c r="VCK73" s="87"/>
      <c r="VCL73" s="87"/>
      <c r="VCM73" s="87"/>
      <c r="VCN73" s="87"/>
      <c r="VCO73" s="87"/>
      <c r="VCP73" s="87"/>
      <c r="VCQ73" s="87"/>
      <c r="VCR73" s="87"/>
      <c r="VCS73" s="87"/>
      <c r="VCY73" s="87"/>
      <c r="VCZ73" s="87"/>
      <c r="VDA73" s="87"/>
      <c r="VDB73" s="87"/>
      <c r="VDC73" s="87"/>
      <c r="VDD73" s="87"/>
      <c r="VDE73" s="87"/>
      <c r="VDF73" s="87"/>
      <c r="VDG73" s="87"/>
      <c r="VDH73" s="87"/>
      <c r="VDN73" s="87"/>
      <c r="VDO73" s="87"/>
      <c r="VDP73" s="87"/>
      <c r="VDQ73" s="87"/>
      <c r="VDR73" s="87"/>
      <c r="VDS73" s="87"/>
      <c r="VDT73" s="87"/>
      <c r="VDU73" s="87"/>
      <c r="VDV73" s="87"/>
      <c r="VDW73" s="87"/>
      <c r="VEC73" s="87"/>
      <c r="VED73" s="87"/>
      <c r="VEE73" s="87"/>
      <c r="VEF73" s="87"/>
      <c r="VEG73" s="87"/>
      <c r="VEH73" s="87"/>
      <c r="VEI73" s="87"/>
      <c r="VEJ73" s="87"/>
      <c r="VEK73" s="87"/>
      <c r="VEL73" s="87"/>
      <c r="VER73" s="87"/>
      <c r="VES73" s="87"/>
      <c r="VET73" s="87"/>
      <c r="VEU73" s="87"/>
      <c r="VEV73" s="87"/>
      <c r="VEW73" s="87"/>
      <c r="VEX73" s="87"/>
      <c r="VEY73" s="87"/>
      <c r="VEZ73" s="87"/>
      <c r="VFA73" s="87"/>
      <c r="VFG73" s="87"/>
      <c r="VFH73" s="87"/>
      <c r="VFI73" s="87"/>
      <c r="VFJ73" s="87"/>
      <c r="VFK73" s="87"/>
      <c r="VFL73" s="87"/>
      <c r="VFM73" s="87"/>
      <c r="VFN73" s="87"/>
      <c r="VFO73" s="87"/>
      <c r="VFP73" s="87"/>
      <c r="VFV73" s="87"/>
      <c r="VFW73" s="87"/>
      <c r="VFX73" s="87"/>
      <c r="VFY73" s="87"/>
      <c r="VFZ73" s="87"/>
      <c r="VGA73" s="87"/>
      <c r="VGB73" s="87"/>
      <c r="VGC73" s="87"/>
      <c r="VGD73" s="87"/>
      <c r="VGE73" s="87"/>
      <c r="VGK73" s="87"/>
      <c r="VGL73" s="87"/>
      <c r="VGM73" s="87"/>
      <c r="VGN73" s="87"/>
      <c r="VGO73" s="87"/>
      <c r="VGP73" s="87"/>
      <c r="VGQ73" s="87"/>
      <c r="VGR73" s="87"/>
      <c r="VGS73" s="87"/>
      <c r="VGT73" s="87"/>
      <c r="VGZ73" s="87"/>
      <c r="VHA73" s="87"/>
      <c r="VHB73" s="87"/>
      <c r="VHC73" s="87"/>
      <c r="VHD73" s="87"/>
      <c r="VHE73" s="87"/>
      <c r="VHF73" s="87"/>
      <c r="VHG73" s="87"/>
      <c r="VHH73" s="87"/>
      <c r="VHI73" s="87"/>
      <c r="VHO73" s="87"/>
      <c r="VHP73" s="87"/>
      <c r="VHQ73" s="87"/>
      <c r="VHR73" s="87"/>
      <c r="VHS73" s="87"/>
      <c r="VHT73" s="87"/>
      <c r="VHU73" s="87"/>
      <c r="VHV73" s="87"/>
      <c r="VHW73" s="87"/>
      <c r="VHX73" s="87"/>
      <c r="VID73" s="87"/>
      <c r="VIE73" s="87"/>
      <c r="VIF73" s="87"/>
      <c r="VIG73" s="87"/>
      <c r="VIH73" s="87"/>
      <c r="VII73" s="87"/>
      <c r="VIJ73" s="87"/>
      <c r="VIK73" s="87"/>
      <c r="VIL73" s="87"/>
      <c r="VIM73" s="87"/>
      <c r="VIS73" s="87"/>
      <c r="VIT73" s="87"/>
      <c r="VIU73" s="87"/>
      <c r="VIV73" s="87"/>
      <c r="VIW73" s="87"/>
      <c r="VIX73" s="87"/>
      <c r="VIY73" s="87"/>
      <c r="VIZ73" s="87"/>
      <c r="VJA73" s="87"/>
      <c r="VJB73" s="87"/>
      <c r="VJH73" s="87"/>
      <c r="VJI73" s="87"/>
      <c r="VJJ73" s="87"/>
      <c r="VJK73" s="87"/>
      <c r="VJL73" s="87"/>
      <c r="VJM73" s="87"/>
      <c r="VJN73" s="87"/>
      <c r="VJO73" s="87"/>
      <c r="VJP73" s="87"/>
      <c r="VJQ73" s="87"/>
      <c r="VJW73" s="87"/>
      <c r="VJX73" s="87"/>
      <c r="VJY73" s="87"/>
      <c r="VJZ73" s="87"/>
      <c r="VKA73" s="87"/>
      <c r="VKB73" s="87"/>
      <c r="VKC73" s="87"/>
      <c r="VKD73" s="87"/>
      <c r="VKE73" s="87"/>
      <c r="VKF73" s="87"/>
      <c r="VKL73" s="87"/>
      <c r="VKM73" s="87"/>
      <c r="VKN73" s="87"/>
      <c r="VKO73" s="87"/>
      <c r="VKP73" s="87"/>
      <c r="VKQ73" s="87"/>
      <c r="VKR73" s="87"/>
      <c r="VKS73" s="87"/>
      <c r="VKT73" s="87"/>
      <c r="VKU73" s="87"/>
      <c r="VLA73" s="87"/>
      <c r="VLB73" s="87"/>
      <c r="VLC73" s="87"/>
      <c r="VLD73" s="87"/>
      <c r="VLE73" s="87"/>
      <c r="VLF73" s="87"/>
      <c r="VLG73" s="87"/>
      <c r="VLH73" s="87"/>
      <c r="VLI73" s="87"/>
      <c r="VLJ73" s="87"/>
      <c r="VLP73" s="87"/>
      <c r="VLQ73" s="87"/>
      <c r="VLR73" s="87"/>
      <c r="VLS73" s="87"/>
      <c r="VLT73" s="87"/>
      <c r="VLU73" s="87"/>
      <c r="VLV73" s="87"/>
      <c r="VLW73" s="87"/>
      <c r="VLX73" s="87"/>
      <c r="VLY73" s="87"/>
      <c r="VME73" s="87"/>
      <c r="VMF73" s="87"/>
      <c r="VMG73" s="87"/>
      <c r="VMH73" s="87"/>
      <c r="VMI73" s="87"/>
      <c r="VMJ73" s="87"/>
      <c r="VMK73" s="87"/>
      <c r="VML73" s="87"/>
      <c r="VMM73" s="87"/>
      <c r="VMN73" s="87"/>
      <c r="VMT73" s="87"/>
      <c r="VMU73" s="87"/>
      <c r="VMV73" s="87"/>
      <c r="VMW73" s="87"/>
      <c r="VMX73" s="87"/>
      <c r="VMY73" s="87"/>
      <c r="VMZ73" s="87"/>
      <c r="VNA73" s="87"/>
      <c r="VNB73" s="87"/>
      <c r="VNC73" s="87"/>
      <c r="VNI73" s="87"/>
      <c r="VNJ73" s="87"/>
      <c r="VNK73" s="87"/>
      <c r="VNL73" s="87"/>
      <c r="VNM73" s="87"/>
      <c r="VNN73" s="87"/>
      <c r="VNO73" s="87"/>
      <c r="VNP73" s="87"/>
      <c r="VNQ73" s="87"/>
      <c r="VNR73" s="87"/>
      <c r="VNX73" s="87"/>
      <c r="VNY73" s="87"/>
      <c r="VNZ73" s="87"/>
      <c r="VOA73" s="87"/>
      <c r="VOB73" s="87"/>
      <c r="VOC73" s="87"/>
      <c r="VOD73" s="87"/>
      <c r="VOE73" s="87"/>
      <c r="VOF73" s="87"/>
      <c r="VOG73" s="87"/>
      <c r="VOM73" s="87"/>
      <c r="VON73" s="87"/>
      <c r="VOO73" s="87"/>
      <c r="VOP73" s="87"/>
      <c r="VOQ73" s="87"/>
      <c r="VOR73" s="87"/>
      <c r="VOS73" s="87"/>
      <c r="VOT73" s="87"/>
      <c r="VOU73" s="87"/>
      <c r="VOV73" s="87"/>
      <c r="VPB73" s="87"/>
      <c r="VPC73" s="87"/>
      <c r="VPD73" s="87"/>
      <c r="VPE73" s="87"/>
      <c r="VPF73" s="87"/>
      <c r="VPG73" s="87"/>
      <c r="VPH73" s="87"/>
      <c r="VPI73" s="87"/>
      <c r="VPJ73" s="87"/>
      <c r="VPK73" s="87"/>
      <c r="VPQ73" s="87"/>
      <c r="VPR73" s="87"/>
      <c r="VPS73" s="87"/>
      <c r="VPT73" s="87"/>
      <c r="VPU73" s="87"/>
      <c r="VPV73" s="87"/>
      <c r="VPW73" s="87"/>
      <c r="VPX73" s="87"/>
      <c r="VPY73" s="87"/>
      <c r="VPZ73" s="87"/>
      <c r="VQF73" s="87"/>
      <c r="VQG73" s="87"/>
      <c r="VQH73" s="87"/>
      <c r="VQI73" s="87"/>
      <c r="VQJ73" s="87"/>
      <c r="VQK73" s="87"/>
      <c r="VQL73" s="87"/>
      <c r="VQM73" s="87"/>
      <c r="VQN73" s="87"/>
      <c r="VQO73" s="87"/>
      <c r="VQU73" s="87"/>
      <c r="VQV73" s="87"/>
      <c r="VQW73" s="87"/>
      <c r="VQX73" s="87"/>
      <c r="VQY73" s="87"/>
      <c r="VQZ73" s="87"/>
      <c r="VRA73" s="87"/>
      <c r="VRB73" s="87"/>
      <c r="VRC73" s="87"/>
      <c r="VRD73" s="87"/>
      <c r="VRJ73" s="87"/>
      <c r="VRK73" s="87"/>
      <c r="VRL73" s="87"/>
      <c r="VRM73" s="87"/>
      <c r="VRN73" s="87"/>
      <c r="VRO73" s="87"/>
      <c r="VRP73" s="87"/>
      <c r="VRQ73" s="87"/>
      <c r="VRR73" s="87"/>
      <c r="VRS73" s="87"/>
      <c r="VRY73" s="87"/>
      <c r="VRZ73" s="87"/>
      <c r="VSA73" s="87"/>
      <c r="VSB73" s="87"/>
      <c r="VSC73" s="87"/>
      <c r="VSD73" s="87"/>
      <c r="VSE73" s="87"/>
      <c r="VSF73" s="87"/>
      <c r="VSG73" s="87"/>
      <c r="VSH73" s="87"/>
      <c r="VSN73" s="87"/>
      <c r="VSO73" s="87"/>
      <c r="VSP73" s="87"/>
      <c r="VSQ73" s="87"/>
      <c r="VSR73" s="87"/>
      <c r="VSS73" s="87"/>
      <c r="VST73" s="87"/>
      <c r="VSU73" s="87"/>
      <c r="VSV73" s="87"/>
      <c r="VSW73" s="87"/>
      <c r="VTC73" s="87"/>
      <c r="VTD73" s="87"/>
      <c r="VTE73" s="87"/>
      <c r="VTF73" s="87"/>
      <c r="VTG73" s="87"/>
      <c r="VTH73" s="87"/>
      <c r="VTI73" s="87"/>
      <c r="VTJ73" s="87"/>
      <c r="VTK73" s="87"/>
      <c r="VTL73" s="87"/>
      <c r="VTR73" s="87"/>
      <c r="VTS73" s="87"/>
      <c r="VTT73" s="87"/>
      <c r="VTU73" s="87"/>
      <c r="VTV73" s="87"/>
      <c r="VTW73" s="87"/>
      <c r="VTX73" s="87"/>
      <c r="VTY73" s="87"/>
      <c r="VTZ73" s="87"/>
      <c r="VUA73" s="87"/>
      <c r="VUG73" s="87"/>
      <c r="VUH73" s="87"/>
      <c r="VUI73" s="87"/>
      <c r="VUJ73" s="87"/>
      <c r="VUK73" s="87"/>
      <c r="VUL73" s="87"/>
      <c r="VUM73" s="87"/>
      <c r="VUN73" s="87"/>
      <c r="VUO73" s="87"/>
      <c r="VUP73" s="87"/>
      <c r="VUV73" s="87"/>
      <c r="VUW73" s="87"/>
      <c r="VUX73" s="87"/>
      <c r="VUY73" s="87"/>
      <c r="VUZ73" s="87"/>
      <c r="VVA73" s="87"/>
      <c r="VVB73" s="87"/>
      <c r="VVC73" s="87"/>
      <c r="VVD73" s="87"/>
      <c r="VVE73" s="87"/>
      <c r="VVK73" s="87"/>
      <c r="VVL73" s="87"/>
      <c r="VVM73" s="87"/>
      <c r="VVN73" s="87"/>
      <c r="VVO73" s="87"/>
      <c r="VVP73" s="87"/>
      <c r="VVQ73" s="87"/>
      <c r="VVR73" s="87"/>
      <c r="VVS73" s="87"/>
      <c r="VVT73" s="87"/>
      <c r="VVZ73" s="87"/>
      <c r="VWA73" s="87"/>
      <c r="VWB73" s="87"/>
      <c r="VWC73" s="87"/>
      <c r="VWD73" s="87"/>
      <c r="VWE73" s="87"/>
      <c r="VWF73" s="87"/>
      <c r="VWG73" s="87"/>
      <c r="VWH73" s="87"/>
      <c r="VWI73" s="87"/>
      <c r="VWO73" s="87"/>
      <c r="VWP73" s="87"/>
      <c r="VWQ73" s="87"/>
      <c r="VWR73" s="87"/>
      <c r="VWS73" s="87"/>
      <c r="VWT73" s="87"/>
      <c r="VWU73" s="87"/>
      <c r="VWV73" s="87"/>
      <c r="VWW73" s="87"/>
      <c r="VWX73" s="87"/>
      <c r="VXD73" s="87"/>
      <c r="VXE73" s="87"/>
      <c r="VXF73" s="87"/>
      <c r="VXG73" s="87"/>
      <c r="VXH73" s="87"/>
      <c r="VXI73" s="87"/>
      <c r="VXJ73" s="87"/>
      <c r="VXK73" s="87"/>
      <c r="VXL73" s="87"/>
      <c r="VXM73" s="87"/>
      <c r="VXS73" s="87"/>
      <c r="VXT73" s="87"/>
      <c r="VXU73" s="87"/>
      <c r="VXV73" s="87"/>
      <c r="VXW73" s="87"/>
      <c r="VXX73" s="87"/>
      <c r="VXY73" s="87"/>
      <c r="VXZ73" s="87"/>
      <c r="VYA73" s="87"/>
      <c r="VYB73" s="87"/>
      <c r="VYH73" s="87"/>
      <c r="VYI73" s="87"/>
      <c r="VYJ73" s="87"/>
      <c r="VYK73" s="87"/>
      <c r="VYL73" s="87"/>
      <c r="VYM73" s="87"/>
      <c r="VYN73" s="87"/>
      <c r="VYO73" s="87"/>
      <c r="VYP73" s="87"/>
      <c r="VYQ73" s="87"/>
      <c r="VYW73" s="87"/>
      <c r="VYX73" s="87"/>
      <c r="VYY73" s="87"/>
      <c r="VYZ73" s="87"/>
      <c r="VZA73" s="87"/>
      <c r="VZB73" s="87"/>
      <c r="VZC73" s="87"/>
      <c r="VZD73" s="87"/>
      <c r="VZE73" s="87"/>
      <c r="VZF73" s="87"/>
      <c r="VZL73" s="87"/>
      <c r="VZM73" s="87"/>
      <c r="VZN73" s="87"/>
      <c r="VZO73" s="87"/>
      <c r="VZP73" s="87"/>
      <c r="VZQ73" s="87"/>
      <c r="VZR73" s="87"/>
      <c r="VZS73" s="87"/>
      <c r="VZT73" s="87"/>
      <c r="VZU73" s="87"/>
      <c r="WAA73" s="87"/>
      <c r="WAB73" s="87"/>
      <c r="WAC73" s="87"/>
      <c r="WAD73" s="87"/>
      <c r="WAE73" s="87"/>
      <c r="WAF73" s="87"/>
      <c r="WAG73" s="87"/>
      <c r="WAH73" s="87"/>
      <c r="WAI73" s="87"/>
      <c r="WAJ73" s="87"/>
      <c r="WAP73" s="87"/>
      <c r="WAQ73" s="87"/>
      <c r="WAR73" s="87"/>
      <c r="WAS73" s="87"/>
      <c r="WAT73" s="87"/>
      <c r="WAU73" s="87"/>
      <c r="WAV73" s="87"/>
      <c r="WAW73" s="87"/>
      <c r="WAX73" s="87"/>
      <c r="WAY73" s="87"/>
      <c r="WBE73" s="87"/>
      <c r="WBF73" s="87"/>
      <c r="WBG73" s="87"/>
      <c r="WBH73" s="87"/>
      <c r="WBI73" s="87"/>
    </row>
    <row r="74" spans="8:1019 1025:4094 4100:8189 8195:11264 11270:12284 12290:15359 15365:15609">
      <c r="H74" s="86"/>
      <c r="I74" s="86"/>
      <c r="J74" s="86"/>
      <c r="L74" s="87"/>
      <c r="N74" s="87"/>
      <c r="O74" s="87"/>
      <c r="P74" s="87"/>
      <c r="Q74" s="87"/>
      <c r="R74" s="86"/>
      <c r="S74" s="86"/>
      <c r="T74" s="86"/>
      <c r="U74" s="86"/>
      <c r="V74" s="86"/>
      <c r="AE74" s="86"/>
      <c r="AF74" s="86"/>
      <c r="AG74" s="87"/>
      <c r="AH74" s="87"/>
      <c r="AI74" s="149" t="e">
        <f>SUM(AI70:AI73)-#REF!-L27</f>
        <v>#REF!</v>
      </c>
      <c r="AJ74" s="86" t="s">
        <v>200</v>
      </c>
      <c r="AK74" s="87"/>
      <c r="AL74" s="153"/>
      <c r="AM74" s="87"/>
      <c r="AN74" s="87"/>
      <c r="AO74" s="149" t="e">
        <f>SUM(AO70:AO73)-#REF!-L27</f>
        <v>#REF!</v>
      </c>
      <c r="AP74" s="86" t="s">
        <v>200</v>
      </c>
      <c r="AQ74" s="158"/>
      <c r="AT74" s="87"/>
      <c r="AU74" s="87"/>
      <c r="AV74" s="87"/>
      <c r="AW74" s="87"/>
      <c r="AX74" s="87"/>
      <c r="AY74" s="87"/>
      <c r="AZ74" s="87"/>
      <c r="BA74" s="87"/>
      <c r="BB74" s="87"/>
      <c r="BC74" s="87"/>
      <c r="BD74" s="87"/>
      <c r="BE74" s="87"/>
      <c r="BF74" s="87"/>
      <c r="BG74" s="87"/>
      <c r="BM74" s="87"/>
      <c r="BN74" s="87"/>
      <c r="BO74" s="87"/>
      <c r="BP74" s="87"/>
      <c r="BQ74" s="87"/>
      <c r="BR74" s="87"/>
      <c r="BS74" s="87"/>
      <c r="BT74" s="87"/>
      <c r="BU74" s="87"/>
      <c r="BV74" s="87"/>
      <c r="CB74" s="87"/>
      <c r="CC74" s="87"/>
      <c r="CD74" s="87"/>
      <c r="CE74" s="87"/>
      <c r="CF74" s="87"/>
      <c r="CG74" s="87"/>
      <c r="CH74" s="87"/>
      <c r="CI74" s="87"/>
      <c r="CJ74" s="87"/>
      <c r="CK74" s="87"/>
      <c r="CQ74" s="87"/>
      <c r="CR74" s="87"/>
      <c r="CS74" s="87"/>
      <c r="CT74" s="87"/>
      <c r="CU74" s="87"/>
      <c r="CV74" s="87"/>
      <c r="CW74" s="87"/>
      <c r="CX74" s="87"/>
      <c r="CY74" s="87"/>
      <c r="CZ74" s="87"/>
      <c r="DF74" s="87"/>
      <c r="DG74" s="87"/>
      <c r="DH74" s="87"/>
      <c r="DI74" s="87"/>
      <c r="DJ74" s="87"/>
      <c r="DK74" s="87"/>
      <c r="DL74" s="87"/>
      <c r="DM74" s="87"/>
      <c r="DN74" s="87"/>
      <c r="DO74" s="87"/>
      <c r="DU74" s="87"/>
      <c r="DV74" s="87"/>
      <c r="DW74" s="87"/>
      <c r="DX74" s="87"/>
      <c r="DY74" s="87"/>
      <c r="DZ74" s="87"/>
      <c r="EA74" s="87"/>
      <c r="EB74" s="87"/>
      <c r="EC74" s="87"/>
      <c r="ED74" s="87"/>
      <c r="EJ74" s="87"/>
      <c r="EK74" s="87"/>
      <c r="EL74" s="87"/>
      <c r="EM74" s="87"/>
      <c r="EN74" s="87"/>
      <c r="EO74" s="87"/>
      <c r="EP74" s="87"/>
      <c r="EQ74" s="87"/>
      <c r="ER74" s="87"/>
      <c r="ES74" s="87"/>
      <c r="EY74" s="87"/>
      <c r="EZ74" s="87"/>
      <c r="FA74" s="87"/>
      <c r="FB74" s="87"/>
      <c r="FC74" s="87"/>
      <c r="FD74" s="87"/>
      <c r="FE74" s="87"/>
      <c r="FF74" s="87"/>
      <c r="FG74" s="87"/>
      <c r="FH74" s="87"/>
      <c r="FN74" s="87"/>
      <c r="FO74" s="87"/>
      <c r="FP74" s="87"/>
      <c r="FQ74" s="87"/>
      <c r="FR74" s="87"/>
      <c r="FS74" s="87"/>
      <c r="FT74" s="87"/>
      <c r="FU74" s="87"/>
      <c r="FV74" s="87"/>
      <c r="FW74" s="87"/>
      <c r="GC74" s="87"/>
      <c r="GD74" s="87"/>
      <c r="GE74" s="87"/>
      <c r="GF74" s="87"/>
      <c r="GG74" s="87"/>
      <c r="GH74" s="87"/>
      <c r="GI74" s="87"/>
      <c r="GJ74" s="87"/>
      <c r="GK74" s="87"/>
      <c r="GL74" s="87"/>
      <c r="GR74" s="87"/>
      <c r="GS74" s="87"/>
      <c r="GT74" s="87"/>
      <c r="GU74" s="87"/>
      <c r="GV74" s="87"/>
      <c r="GW74" s="87"/>
      <c r="GX74" s="87"/>
      <c r="GY74" s="87"/>
      <c r="GZ74" s="87"/>
      <c r="HA74" s="87"/>
      <c r="HG74" s="87"/>
      <c r="HH74" s="87"/>
      <c r="HI74" s="87"/>
      <c r="HJ74" s="87"/>
      <c r="HK74" s="87"/>
      <c r="HL74" s="87"/>
      <c r="HM74" s="87"/>
      <c r="HN74" s="87"/>
      <c r="HO74" s="87"/>
      <c r="HP74" s="87"/>
      <c r="HV74" s="87"/>
      <c r="HW74" s="87"/>
      <c r="HX74" s="87"/>
      <c r="HY74" s="87"/>
      <c r="HZ74" s="87"/>
      <c r="IA74" s="87"/>
      <c r="IB74" s="87"/>
      <c r="IC74" s="87"/>
      <c r="ID74" s="87"/>
      <c r="IE74" s="87"/>
      <c r="IK74" s="87"/>
      <c r="IL74" s="87"/>
      <c r="IM74" s="87"/>
      <c r="IN74" s="87"/>
      <c r="IO74" s="87"/>
      <c r="IP74" s="87"/>
      <c r="IQ74" s="87"/>
      <c r="IR74" s="87"/>
      <c r="IS74" s="87"/>
      <c r="IT74" s="87"/>
      <c r="IZ74" s="87"/>
      <c r="JA74" s="87"/>
      <c r="JB74" s="87"/>
      <c r="JC74" s="87"/>
      <c r="JD74" s="87"/>
      <c r="JE74" s="87"/>
      <c r="JF74" s="87"/>
      <c r="JG74" s="87"/>
      <c r="JH74" s="87"/>
      <c r="JI74" s="87"/>
      <c r="JO74" s="87"/>
      <c r="JP74" s="87"/>
      <c r="JQ74" s="87"/>
      <c r="JR74" s="87"/>
      <c r="JS74" s="87"/>
      <c r="JT74" s="87"/>
      <c r="JU74" s="87"/>
      <c r="JV74" s="87"/>
      <c r="JW74" s="87"/>
      <c r="JX74" s="87"/>
      <c r="KD74" s="87"/>
      <c r="KE74" s="87"/>
      <c r="KF74" s="87"/>
      <c r="KG74" s="87"/>
      <c r="KH74" s="87"/>
      <c r="KI74" s="87"/>
      <c r="KJ74" s="87"/>
      <c r="KK74" s="87"/>
      <c r="KL74" s="87"/>
      <c r="KM74" s="87"/>
      <c r="KS74" s="87"/>
      <c r="KT74" s="87"/>
      <c r="KU74" s="87"/>
      <c r="KV74" s="87"/>
      <c r="KW74" s="87"/>
      <c r="KX74" s="87"/>
      <c r="KY74" s="87"/>
      <c r="KZ74" s="87"/>
      <c r="LA74" s="87"/>
      <c r="LB74" s="87"/>
      <c r="LH74" s="87"/>
      <c r="LI74" s="87"/>
      <c r="LJ74" s="87"/>
      <c r="LK74" s="87"/>
      <c r="LL74" s="87"/>
      <c r="LM74" s="87"/>
      <c r="LN74" s="87"/>
      <c r="LO74" s="87"/>
      <c r="LP74" s="87"/>
      <c r="LQ74" s="87"/>
      <c r="LW74" s="87"/>
      <c r="LX74" s="87"/>
      <c r="LY74" s="87"/>
      <c r="LZ74" s="87"/>
      <c r="MA74" s="87"/>
      <c r="MB74" s="87"/>
      <c r="MC74" s="87"/>
      <c r="MD74" s="87"/>
      <c r="ME74" s="87"/>
      <c r="MF74" s="87"/>
      <c r="ML74" s="87"/>
      <c r="MM74" s="87"/>
      <c r="MN74" s="87"/>
      <c r="MO74" s="87"/>
      <c r="MP74" s="87"/>
      <c r="MQ74" s="87"/>
      <c r="MR74" s="87"/>
      <c r="MS74" s="87"/>
      <c r="MT74" s="87"/>
      <c r="MU74" s="87"/>
      <c r="NA74" s="87"/>
      <c r="NB74" s="87"/>
      <c r="NC74" s="87"/>
      <c r="ND74" s="87"/>
      <c r="NE74" s="87"/>
      <c r="NF74" s="87"/>
      <c r="NG74" s="87"/>
      <c r="NH74" s="87"/>
      <c r="NI74" s="87"/>
      <c r="NJ74" s="87"/>
      <c r="NP74" s="87"/>
      <c r="NQ74" s="87"/>
      <c r="NR74" s="87"/>
      <c r="NS74" s="87"/>
      <c r="NT74" s="87"/>
      <c r="NU74" s="87"/>
      <c r="NV74" s="87"/>
      <c r="NW74" s="87"/>
      <c r="NX74" s="87"/>
      <c r="NY74" s="87"/>
      <c r="OE74" s="87"/>
      <c r="OF74" s="87"/>
      <c r="OG74" s="87"/>
      <c r="OH74" s="87"/>
      <c r="OI74" s="87"/>
      <c r="OJ74" s="87"/>
      <c r="OK74" s="87"/>
      <c r="OL74" s="87"/>
      <c r="OM74" s="87"/>
      <c r="ON74" s="87"/>
      <c r="OT74" s="87"/>
      <c r="OU74" s="87"/>
      <c r="OV74" s="87"/>
      <c r="OW74" s="87"/>
      <c r="OX74" s="87"/>
      <c r="OY74" s="87"/>
      <c r="OZ74" s="87"/>
      <c r="PA74" s="87"/>
      <c r="PB74" s="87"/>
      <c r="PC74" s="87"/>
      <c r="PI74" s="87"/>
      <c r="PJ74" s="87"/>
      <c r="PK74" s="87"/>
      <c r="PL74" s="87"/>
      <c r="PM74" s="87"/>
      <c r="PN74" s="87"/>
      <c r="PO74" s="87"/>
      <c r="PP74" s="87"/>
      <c r="PQ74" s="87"/>
      <c r="PR74" s="87"/>
      <c r="PX74" s="87"/>
      <c r="PY74" s="87"/>
      <c r="PZ74" s="87"/>
      <c r="QA74" s="87"/>
      <c r="QB74" s="87"/>
      <c r="QC74" s="87"/>
      <c r="QD74" s="87"/>
      <c r="QE74" s="87"/>
      <c r="QF74" s="87"/>
      <c r="QG74" s="87"/>
      <c r="QM74" s="87"/>
      <c r="QN74" s="87"/>
      <c r="QO74" s="87"/>
      <c r="QP74" s="87"/>
      <c r="QQ74" s="87"/>
      <c r="QR74" s="87"/>
      <c r="QS74" s="87"/>
      <c r="QT74" s="87"/>
      <c r="QU74" s="87"/>
      <c r="QV74" s="87"/>
      <c r="RB74" s="87"/>
      <c r="RC74" s="87"/>
      <c r="RD74" s="87"/>
      <c r="RE74" s="87"/>
      <c r="RF74" s="87"/>
      <c r="RG74" s="87"/>
      <c r="RH74" s="87"/>
      <c r="RI74" s="87"/>
      <c r="RJ74" s="87"/>
      <c r="RK74" s="87"/>
      <c r="RQ74" s="87"/>
      <c r="RR74" s="87"/>
      <c r="RS74" s="87"/>
      <c r="RT74" s="87"/>
      <c r="RU74" s="87"/>
      <c r="RV74" s="87"/>
      <c r="RW74" s="87"/>
      <c r="RX74" s="87"/>
      <c r="RY74" s="87"/>
      <c r="RZ74" s="87"/>
      <c r="SF74" s="87"/>
      <c r="SG74" s="87"/>
      <c r="SH74" s="87"/>
      <c r="SI74" s="87"/>
      <c r="SJ74" s="87"/>
      <c r="SK74" s="87"/>
      <c r="SL74" s="87"/>
      <c r="SM74" s="87"/>
      <c r="SN74" s="87"/>
      <c r="SO74" s="87"/>
      <c r="SU74" s="87"/>
      <c r="SV74" s="87"/>
      <c r="SW74" s="87"/>
      <c r="SX74" s="87"/>
      <c r="SY74" s="87"/>
      <c r="SZ74" s="87"/>
      <c r="TA74" s="87"/>
      <c r="TB74" s="87"/>
      <c r="TC74" s="87"/>
      <c r="TD74" s="87"/>
      <c r="TJ74" s="87"/>
      <c r="TK74" s="87"/>
      <c r="TL74" s="87"/>
      <c r="TM74" s="87"/>
      <c r="TN74" s="87"/>
      <c r="TO74" s="87"/>
      <c r="TP74" s="87"/>
      <c r="TQ74" s="87"/>
      <c r="TR74" s="87"/>
      <c r="TS74" s="87"/>
      <c r="TY74" s="87"/>
      <c r="TZ74" s="87"/>
      <c r="UA74" s="87"/>
      <c r="UB74" s="87"/>
      <c r="UC74" s="87"/>
      <c r="UD74" s="87"/>
      <c r="UE74" s="87"/>
      <c r="UF74" s="87"/>
      <c r="UG74" s="87"/>
      <c r="UH74" s="87"/>
      <c r="UN74" s="87"/>
      <c r="UO74" s="87"/>
      <c r="UP74" s="87"/>
      <c r="UQ74" s="87"/>
      <c r="UR74" s="87"/>
      <c r="US74" s="87"/>
      <c r="UT74" s="87"/>
      <c r="UU74" s="87"/>
      <c r="UV74" s="87"/>
      <c r="UW74" s="87"/>
      <c r="VC74" s="87"/>
      <c r="VD74" s="87"/>
      <c r="VE74" s="87"/>
      <c r="VF74" s="87"/>
      <c r="VG74" s="87"/>
      <c r="VH74" s="87"/>
      <c r="VI74" s="87"/>
      <c r="VJ74" s="87"/>
      <c r="VK74" s="87"/>
      <c r="VL74" s="87"/>
      <c r="VR74" s="87"/>
      <c r="VS74" s="87"/>
      <c r="VT74" s="87"/>
      <c r="VU74" s="87"/>
      <c r="VV74" s="87"/>
      <c r="VW74" s="87"/>
      <c r="VX74" s="87"/>
      <c r="VY74" s="87"/>
      <c r="VZ74" s="87"/>
      <c r="WA74" s="87"/>
      <c r="WG74" s="87"/>
      <c r="WH74" s="87"/>
      <c r="WI74" s="87"/>
      <c r="WJ74" s="87"/>
      <c r="WK74" s="87"/>
      <c r="WL74" s="87"/>
      <c r="WM74" s="87"/>
      <c r="WN74" s="87"/>
      <c r="WO74" s="87"/>
      <c r="WP74" s="87"/>
      <c r="WV74" s="87"/>
      <c r="WW74" s="87"/>
      <c r="WX74" s="87"/>
      <c r="WY74" s="87"/>
      <c r="WZ74" s="87"/>
      <c r="XA74" s="87"/>
      <c r="XB74" s="87"/>
      <c r="XC74" s="87"/>
      <c r="XD74" s="87"/>
      <c r="XE74" s="87"/>
      <c r="XK74" s="87"/>
      <c r="XL74" s="87"/>
      <c r="XM74" s="87"/>
      <c r="XN74" s="87"/>
      <c r="XO74" s="87"/>
      <c r="XP74" s="87"/>
      <c r="XQ74" s="87"/>
      <c r="XR74" s="87"/>
      <c r="XS74" s="87"/>
      <c r="XT74" s="87"/>
      <c r="XZ74" s="87"/>
      <c r="YA74" s="87"/>
      <c r="YB74" s="87"/>
      <c r="YC74" s="87"/>
      <c r="YD74" s="87"/>
      <c r="YE74" s="87"/>
      <c r="YF74" s="87"/>
      <c r="YG74" s="87"/>
      <c r="YH74" s="87"/>
      <c r="YI74" s="87"/>
      <c r="YO74" s="87"/>
      <c r="YP74" s="87"/>
      <c r="YQ74" s="87"/>
      <c r="YR74" s="87"/>
      <c r="YS74" s="87"/>
      <c r="YT74" s="87"/>
      <c r="YU74" s="87"/>
      <c r="YV74" s="87"/>
      <c r="YW74" s="87"/>
      <c r="YX74" s="87"/>
      <c r="ZD74" s="87"/>
      <c r="ZE74" s="87"/>
      <c r="ZF74" s="87"/>
      <c r="ZG74" s="87"/>
      <c r="ZH74" s="87"/>
      <c r="ZI74" s="87"/>
      <c r="ZJ74" s="87"/>
      <c r="ZK74" s="87"/>
      <c r="ZL74" s="87"/>
      <c r="ZM74" s="87"/>
      <c r="ZS74" s="87"/>
      <c r="ZT74" s="87"/>
      <c r="ZU74" s="87"/>
      <c r="ZV74" s="87"/>
      <c r="ZW74" s="87"/>
      <c r="ZX74" s="87"/>
      <c r="ZY74" s="87"/>
      <c r="ZZ74" s="87"/>
      <c r="AAA74" s="87"/>
      <c r="AAB74" s="87"/>
      <c r="AAH74" s="87"/>
      <c r="AAI74" s="87"/>
      <c r="AAJ74" s="87"/>
      <c r="AAK74" s="87"/>
      <c r="AAL74" s="87"/>
      <c r="AAM74" s="87"/>
      <c r="AAN74" s="87"/>
      <c r="AAO74" s="87"/>
      <c r="AAP74" s="87"/>
      <c r="AAQ74" s="87"/>
      <c r="AAW74" s="87"/>
      <c r="AAX74" s="87"/>
      <c r="AAY74" s="87"/>
      <c r="AAZ74" s="87"/>
      <c r="ABA74" s="87"/>
      <c r="ABB74" s="87"/>
      <c r="ABC74" s="87"/>
      <c r="ABD74" s="87"/>
      <c r="ABE74" s="87"/>
      <c r="ABF74" s="87"/>
      <c r="ABL74" s="87"/>
      <c r="ABM74" s="87"/>
      <c r="ABN74" s="87"/>
      <c r="ABO74" s="87"/>
      <c r="ABP74" s="87"/>
      <c r="ABQ74" s="87"/>
      <c r="ABR74" s="87"/>
      <c r="ABS74" s="87"/>
      <c r="ABT74" s="87"/>
      <c r="ABU74" s="87"/>
      <c r="ACA74" s="87"/>
      <c r="ACB74" s="87"/>
      <c r="ACC74" s="87"/>
      <c r="ACD74" s="87"/>
      <c r="ACE74" s="87"/>
      <c r="ACF74" s="87"/>
      <c r="ACG74" s="87"/>
      <c r="ACH74" s="87"/>
      <c r="ACI74" s="87"/>
      <c r="ACJ74" s="87"/>
      <c r="ACP74" s="87"/>
      <c r="ACQ74" s="87"/>
      <c r="ACR74" s="87"/>
      <c r="ACS74" s="87"/>
      <c r="ACT74" s="87"/>
      <c r="ACU74" s="87"/>
      <c r="ACV74" s="87"/>
      <c r="ACW74" s="87"/>
      <c r="ACX74" s="87"/>
      <c r="ACY74" s="87"/>
      <c r="ADE74" s="87"/>
      <c r="ADF74" s="87"/>
      <c r="ADG74" s="87"/>
      <c r="ADH74" s="87"/>
      <c r="ADI74" s="87"/>
      <c r="ADJ74" s="87"/>
      <c r="ADK74" s="87"/>
      <c r="ADL74" s="87"/>
      <c r="ADM74" s="87"/>
      <c r="ADN74" s="87"/>
      <c r="ADT74" s="87"/>
      <c r="ADU74" s="87"/>
      <c r="ADV74" s="87"/>
      <c r="ADW74" s="87"/>
      <c r="ADX74" s="87"/>
      <c r="ADY74" s="87"/>
      <c r="ADZ74" s="87"/>
      <c r="AEA74" s="87"/>
      <c r="AEB74" s="87"/>
      <c r="AEC74" s="87"/>
      <c r="AEI74" s="87"/>
      <c r="AEJ74" s="87"/>
      <c r="AEK74" s="87"/>
      <c r="AEL74" s="87"/>
      <c r="AEM74" s="87"/>
      <c r="AEN74" s="87"/>
      <c r="AEO74" s="87"/>
      <c r="AEP74" s="87"/>
      <c r="AEQ74" s="87"/>
      <c r="AER74" s="87"/>
      <c r="AEX74" s="87"/>
      <c r="AEY74" s="87"/>
      <c r="AEZ74" s="87"/>
      <c r="AFA74" s="87"/>
      <c r="AFB74" s="87"/>
      <c r="AFC74" s="87"/>
      <c r="AFD74" s="87"/>
      <c r="AFE74" s="87"/>
      <c r="AFF74" s="87"/>
      <c r="AFG74" s="87"/>
      <c r="AFM74" s="87"/>
      <c r="AFN74" s="87"/>
      <c r="AFO74" s="87"/>
      <c r="AFP74" s="87"/>
      <c r="AFQ74" s="87"/>
      <c r="AFR74" s="87"/>
      <c r="AFS74" s="87"/>
      <c r="AFT74" s="87"/>
      <c r="AFU74" s="87"/>
      <c r="AFV74" s="87"/>
      <c r="AGB74" s="87"/>
      <c r="AGC74" s="87"/>
      <c r="AGD74" s="87"/>
      <c r="AGE74" s="87"/>
      <c r="AGF74" s="87"/>
      <c r="AGG74" s="87"/>
      <c r="AGH74" s="87"/>
      <c r="AGI74" s="87"/>
      <c r="AGJ74" s="87"/>
      <c r="AGK74" s="87"/>
      <c r="AGQ74" s="87"/>
      <c r="AGR74" s="87"/>
      <c r="AGS74" s="87"/>
      <c r="AGT74" s="87"/>
      <c r="AGU74" s="87"/>
      <c r="AGV74" s="87"/>
      <c r="AGW74" s="87"/>
      <c r="AGX74" s="87"/>
      <c r="AGY74" s="87"/>
      <c r="AGZ74" s="87"/>
      <c r="AHF74" s="87"/>
      <c r="AHG74" s="87"/>
      <c r="AHH74" s="87"/>
      <c r="AHI74" s="87"/>
      <c r="AHJ74" s="87"/>
      <c r="AHK74" s="87"/>
      <c r="AHL74" s="87"/>
      <c r="AHM74" s="87"/>
      <c r="AHN74" s="87"/>
      <c r="AHO74" s="87"/>
      <c r="AHU74" s="87"/>
      <c r="AHV74" s="87"/>
      <c r="AHW74" s="87"/>
      <c r="AHX74" s="87"/>
      <c r="AHY74" s="87"/>
      <c r="AHZ74" s="87"/>
      <c r="AIA74" s="87"/>
      <c r="AIB74" s="87"/>
      <c r="AIC74" s="87"/>
      <c r="AID74" s="87"/>
      <c r="AIJ74" s="87"/>
      <c r="AIK74" s="87"/>
      <c r="AIL74" s="87"/>
      <c r="AIM74" s="87"/>
      <c r="AIN74" s="87"/>
      <c r="AIO74" s="87"/>
      <c r="AIP74" s="87"/>
      <c r="AIQ74" s="87"/>
      <c r="AIR74" s="87"/>
      <c r="AIS74" s="87"/>
      <c r="AIY74" s="87"/>
      <c r="AIZ74" s="87"/>
      <c r="AJA74" s="87"/>
      <c r="AJB74" s="87"/>
      <c r="AJC74" s="87"/>
      <c r="AJD74" s="87"/>
      <c r="AJE74" s="87"/>
      <c r="AJF74" s="87"/>
      <c r="AJG74" s="87"/>
      <c r="AJH74" s="87"/>
      <c r="AJN74" s="87"/>
      <c r="AJO74" s="87"/>
      <c r="AJP74" s="87"/>
      <c r="AJQ74" s="87"/>
      <c r="AJR74" s="87"/>
      <c r="AJS74" s="87"/>
      <c r="AJT74" s="87"/>
      <c r="AJU74" s="87"/>
      <c r="AJV74" s="87"/>
      <c r="AJW74" s="87"/>
      <c r="AKC74" s="87"/>
      <c r="AKD74" s="87"/>
      <c r="AKE74" s="87"/>
      <c r="AKF74" s="87"/>
      <c r="AKG74" s="87"/>
      <c r="AKH74" s="87"/>
      <c r="AKI74" s="87"/>
      <c r="AKJ74" s="87"/>
      <c r="AKK74" s="87"/>
      <c r="AKL74" s="87"/>
      <c r="AKR74" s="87"/>
      <c r="AKS74" s="87"/>
      <c r="AKT74" s="87"/>
      <c r="AKU74" s="87"/>
      <c r="AKV74" s="87"/>
      <c r="AKW74" s="87"/>
      <c r="AKX74" s="87"/>
      <c r="AKY74" s="87"/>
      <c r="AKZ74" s="87"/>
      <c r="ALA74" s="87"/>
      <c r="ALG74" s="87"/>
      <c r="ALH74" s="87"/>
      <c r="ALI74" s="87"/>
      <c r="ALJ74" s="87"/>
      <c r="ALK74" s="87"/>
      <c r="ALL74" s="87"/>
      <c r="ALM74" s="87"/>
      <c r="ALN74" s="87"/>
      <c r="ALO74" s="87"/>
      <c r="ALP74" s="87"/>
      <c r="ALV74" s="87"/>
      <c r="ALW74" s="87"/>
      <c r="ALX74" s="87"/>
      <c r="ALY74" s="87"/>
      <c r="ALZ74" s="87"/>
      <c r="AMA74" s="87"/>
      <c r="AMB74" s="87"/>
      <c r="AMC74" s="87"/>
      <c r="AMD74" s="87"/>
      <c r="AME74" s="87"/>
      <c r="AMK74" s="87"/>
      <c r="AML74" s="87"/>
      <c r="AMM74" s="87"/>
      <c r="AMN74" s="87"/>
      <c r="AMO74" s="87"/>
      <c r="AMP74" s="87"/>
      <c r="AMQ74" s="87"/>
      <c r="AMR74" s="87"/>
      <c r="AMS74" s="87"/>
      <c r="AMT74" s="87"/>
      <c r="AMZ74" s="87"/>
      <c r="ANA74" s="87"/>
      <c r="ANB74" s="87"/>
      <c r="ANC74" s="87"/>
      <c r="AND74" s="87"/>
      <c r="ANE74" s="87"/>
      <c r="ANF74" s="87"/>
      <c r="ANG74" s="87"/>
      <c r="ANH74" s="87"/>
      <c r="ANI74" s="87"/>
      <c r="ANO74" s="87"/>
      <c r="ANP74" s="87"/>
      <c r="ANQ74" s="87"/>
      <c r="ANR74" s="87"/>
      <c r="ANS74" s="87"/>
      <c r="ANT74" s="87"/>
      <c r="ANU74" s="87"/>
      <c r="ANV74" s="87"/>
      <c r="ANW74" s="87"/>
      <c r="ANX74" s="87"/>
      <c r="AOD74" s="87"/>
      <c r="AOE74" s="87"/>
      <c r="AOF74" s="87"/>
      <c r="AOG74" s="87"/>
      <c r="AOH74" s="87"/>
      <c r="AOI74" s="87"/>
      <c r="AOJ74" s="87"/>
      <c r="AOK74" s="87"/>
      <c r="AOL74" s="87"/>
      <c r="AOM74" s="87"/>
      <c r="AOS74" s="87"/>
      <c r="AOT74" s="87"/>
      <c r="AOU74" s="87"/>
      <c r="AOV74" s="87"/>
      <c r="AOW74" s="87"/>
      <c r="AOX74" s="87"/>
      <c r="AOY74" s="87"/>
      <c r="AOZ74" s="87"/>
      <c r="APA74" s="87"/>
      <c r="APB74" s="87"/>
      <c r="APH74" s="87"/>
      <c r="API74" s="87"/>
      <c r="APJ74" s="87"/>
      <c r="APK74" s="87"/>
      <c r="APL74" s="87"/>
      <c r="APM74" s="87"/>
      <c r="APN74" s="87"/>
      <c r="APO74" s="87"/>
      <c r="APP74" s="87"/>
      <c r="APQ74" s="87"/>
      <c r="APW74" s="87"/>
      <c r="APX74" s="87"/>
      <c r="APY74" s="87"/>
      <c r="APZ74" s="87"/>
      <c r="AQA74" s="87"/>
      <c r="AQB74" s="87"/>
      <c r="AQC74" s="87"/>
      <c r="AQD74" s="87"/>
      <c r="AQE74" s="87"/>
      <c r="AQF74" s="87"/>
      <c r="AQL74" s="87"/>
      <c r="AQM74" s="87"/>
      <c r="AQN74" s="87"/>
      <c r="AQO74" s="87"/>
      <c r="AQP74" s="87"/>
      <c r="AQQ74" s="87"/>
      <c r="AQR74" s="87"/>
      <c r="AQS74" s="87"/>
      <c r="AQT74" s="87"/>
      <c r="AQU74" s="87"/>
      <c r="ARA74" s="87"/>
      <c r="ARB74" s="87"/>
      <c r="ARC74" s="87"/>
      <c r="ARD74" s="87"/>
      <c r="ARE74" s="87"/>
      <c r="ARF74" s="87"/>
      <c r="ARG74" s="87"/>
      <c r="ARH74" s="87"/>
      <c r="ARI74" s="87"/>
      <c r="ARJ74" s="87"/>
      <c r="ARP74" s="87"/>
      <c r="ARQ74" s="87"/>
      <c r="ARR74" s="87"/>
      <c r="ARS74" s="87"/>
      <c r="ART74" s="87"/>
      <c r="ARU74" s="87"/>
      <c r="ARV74" s="87"/>
      <c r="ARW74" s="87"/>
      <c r="ARX74" s="87"/>
      <c r="ARY74" s="87"/>
      <c r="ASE74" s="87"/>
      <c r="ASF74" s="87"/>
      <c r="ASG74" s="87"/>
      <c r="ASH74" s="87"/>
      <c r="ASI74" s="87"/>
      <c r="ASJ74" s="87"/>
      <c r="ASK74" s="87"/>
      <c r="ASL74" s="87"/>
      <c r="ASM74" s="87"/>
      <c r="ASN74" s="87"/>
      <c r="AST74" s="87"/>
      <c r="ASU74" s="87"/>
      <c r="ASV74" s="87"/>
      <c r="ASW74" s="87"/>
      <c r="ASX74" s="87"/>
      <c r="ASY74" s="87"/>
      <c r="ASZ74" s="87"/>
      <c r="ATA74" s="87"/>
      <c r="ATB74" s="87"/>
      <c r="ATC74" s="87"/>
      <c r="ATI74" s="87"/>
      <c r="ATJ74" s="87"/>
      <c r="ATK74" s="87"/>
      <c r="ATL74" s="87"/>
      <c r="ATM74" s="87"/>
      <c r="ATN74" s="87"/>
      <c r="ATO74" s="87"/>
      <c r="ATP74" s="87"/>
      <c r="ATQ74" s="87"/>
      <c r="ATR74" s="87"/>
      <c r="ATX74" s="87"/>
      <c r="ATY74" s="87"/>
      <c r="ATZ74" s="87"/>
      <c r="AUA74" s="87"/>
      <c r="AUB74" s="87"/>
      <c r="AUC74" s="87"/>
      <c r="AUD74" s="87"/>
      <c r="AUE74" s="87"/>
      <c r="AUF74" s="87"/>
      <c r="AUG74" s="87"/>
      <c r="AUM74" s="87"/>
      <c r="AUN74" s="87"/>
      <c r="AUO74" s="87"/>
      <c r="AUP74" s="87"/>
      <c r="AUQ74" s="87"/>
      <c r="AUR74" s="87"/>
      <c r="AUS74" s="87"/>
      <c r="AUT74" s="87"/>
      <c r="AUU74" s="87"/>
      <c r="AUV74" s="87"/>
      <c r="AVB74" s="87"/>
      <c r="AVC74" s="87"/>
      <c r="AVD74" s="87"/>
      <c r="AVE74" s="87"/>
      <c r="AVF74" s="87"/>
      <c r="AVG74" s="87"/>
      <c r="AVH74" s="87"/>
      <c r="AVI74" s="87"/>
      <c r="AVJ74" s="87"/>
      <c r="AVK74" s="87"/>
      <c r="AVQ74" s="87"/>
      <c r="AVR74" s="87"/>
      <c r="AVS74" s="87"/>
      <c r="AVT74" s="87"/>
      <c r="AVU74" s="87"/>
      <c r="AVV74" s="87"/>
      <c r="AVW74" s="87"/>
      <c r="AVX74" s="87"/>
      <c r="AVY74" s="87"/>
      <c r="AVZ74" s="87"/>
      <c r="AWF74" s="87"/>
      <c r="AWG74" s="87"/>
      <c r="AWH74" s="87"/>
      <c r="AWI74" s="87"/>
      <c r="AWJ74" s="87"/>
      <c r="AWK74" s="87"/>
      <c r="AWL74" s="87"/>
      <c r="AWM74" s="87"/>
      <c r="AWN74" s="87"/>
      <c r="AWO74" s="87"/>
      <c r="AWU74" s="87"/>
      <c r="AWV74" s="87"/>
      <c r="AWW74" s="87"/>
      <c r="AWX74" s="87"/>
      <c r="AWY74" s="87"/>
      <c r="AWZ74" s="87"/>
      <c r="AXA74" s="87"/>
      <c r="AXB74" s="87"/>
      <c r="AXC74" s="87"/>
      <c r="AXD74" s="87"/>
      <c r="AXJ74" s="87"/>
      <c r="AXK74" s="87"/>
      <c r="AXL74" s="87"/>
      <c r="AXM74" s="87"/>
      <c r="AXN74" s="87"/>
      <c r="AXO74" s="87"/>
      <c r="AXP74" s="87"/>
      <c r="AXQ74" s="87"/>
      <c r="AXR74" s="87"/>
      <c r="AXS74" s="87"/>
      <c r="AXY74" s="87"/>
      <c r="AXZ74" s="87"/>
      <c r="AYA74" s="87"/>
      <c r="AYB74" s="87"/>
      <c r="AYC74" s="87"/>
      <c r="AYD74" s="87"/>
      <c r="AYE74" s="87"/>
      <c r="AYF74" s="87"/>
      <c r="AYG74" s="87"/>
      <c r="AYH74" s="87"/>
      <c r="AYN74" s="87"/>
      <c r="AYO74" s="87"/>
      <c r="AYP74" s="87"/>
      <c r="AYQ74" s="87"/>
      <c r="AYR74" s="87"/>
      <c r="AYS74" s="87"/>
      <c r="AYT74" s="87"/>
      <c r="AYU74" s="87"/>
      <c r="AYV74" s="87"/>
      <c r="AYW74" s="87"/>
      <c r="AZC74" s="87"/>
      <c r="AZD74" s="87"/>
      <c r="AZE74" s="87"/>
      <c r="AZF74" s="87"/>
      <c r="AZG74" s="87"/>
      <c r="AZH74" s="87"/>
      <c r="AZI74" s="87"/>
      <c r="AZJ74" s="87"/>
      <c r="AZK74" s="87"/>
      <c r="AZL74" s="87"/>
      <c r="AZR74" s="87"/>
      <c r="AZS74" s="87"/>
      <c r="AZT74" s="87"/>
      <c r="AZU74" s="87"/>
      <c r="AZV74" s="87"/>
      <c r="AZW74" s="87"/>
      <c r="AZX74" s="87"/>
      <c r="AZY74" s="87"/>
      <c r="AZZ74" s="87"/>
      <c r="BAA74" s="87"/>
      <c r="BAG74" s="87"/>
      <c r="BAH74" s="87"/>
      <c r="BAI74" s="87"/>
      <c r="BAJ74" s="87"/>
      <c r="BAK74" s="87"/>
      <c r="BAL74" s="87"/>
      <c r="BAM74" s="87"/>
      <c r="BAN74" s="87"/>
      <c r="BAO74" s="87"/>
      <c r="BAP74" s="87"/>
      <c r="BAV74" s="87"/>
      <c r="BAW74" s="87"/>
      <c r="BAX74" s="87"/>
      <c r="BAY74" s="87"/>
      <c r="BAZ74" s="87"/>
      <c r="BBA74" s="87"/>
      <c r="BBB74" s="87"/>
      <c r="BBC74" s="87"/>
      <c r="BBD74" s="87"/>
      <c r="BBE74" s="87"/>
      <c r="BBK74" s="87"/>
      <c r="BBL74" s="87"/>
      <c r="BBM74" s="87"/>
      <c r="BBN74" s="87"/>
      <c r="BBO74" s="87"/>
      <c r="BBP74" s="87"/>
      <c r="BBQ74" s="87"/>
      <c r="BBR74" s="87"/>
      <c r="BBS74" s="87"/>
      <c r="BBT74" s="87"/>
      <c r="BBZ74" s="87"/>
      <c r="BCA74" s="87"/>
      <c r="BCB74" s="87"/>
      <c r="BCC74" s="87"/>
      <c r="BCD74" s="87"/>
      <c r="BCE74" s="87"/>
      <c r="BCF74" s="87"/>
      <c r="BCG74" s="87"/>
      <c r="BCH74" s="87"/>
      <c r="BCI74" s="87"/>
      <c r="BCO74" s="87"/>
      <c r="BCP74" s="87"/>
      <c r="BCQ74" s="87"/>
      <c r="BCR74" s="87"/>
      <c r="BCS74" s="87"/>
      <c r="BCT74" s="87"/>
      <c r="BCU74" s="87"/>
      <c r="BCV74" s="87"/>
      <c r="BCW74" s="87"/>
      <c r="BCX74" s="87"/>
      <c r="BDD74" s="87"/>
      <c r="BDE74" s="87"/>
      <c r="BDF74" s="87"/>
      <c r="BDG74" s="87"/>
      <c r="BDH74" s="87"/>
      <c r="BDI74" s="87"/>
      <c r="BDJ74" s="87"/>
      <c r="BDK74" s="87"/>
      <c r="BDL74" s="87"/>
      <c r="BDM74" s="87"/>
      <c r="BDS74" s="87"/>
      <c r="BDT74" s="87"/>
      <c r="BDU74" s="87"/>
      <c r="BDV74" s="87"/>
      <c r="BDW74" s="87"/>
      <c r="BDX74" s="87"/>
      <c r="BDY74" s="87"/>
      <c r="BDZ74" s="87"/>
      <c r="BEA74" s="87"/>
      <c r="BEB74" s="87"/>
      <c r="BEH74" s="87"/>
      <c r="BEI74" s="87"/>
      <c r="BEJ74" s="87"/>
      <c r="BEK74" s="87"/>
      <c r="BEL74" s="87"/>
      <c r="BEM74" s="87"/>
      <c r="BEN74" s="87"/>
      <c r="BEO74" s="87"/>
      <c r="BEP74" s="87"/>
      <c r="BEQ74" s="87"/>
      <c r="BEW74" s="87"/>
      <c r="BEX74" s="87"/>
      <c r="BEY74" s="87"/>
      <c r="BEZ74" s="87"/>
      <c r="BFA74" s="87"/>
      <c r="BFB74" s="87"/>
      <c r="BFC74" s="87"/>
      <c r="BFD74" s="87"/>
      <c r="BFE74" s="87"/>
      <c r="BFF74" s="87"/>
      <c r="BFL74" s="87"/>
      <c r="BFM74" s="87"/>
      <c r="BFN74" s="87"/>
      <c r="BFO74" s="87"/>
      <c r="BFP74" s="87"/>
      <c r="BFQ74" s="87"/>
      <c r="BFR74" s="87"/>
      <c r="BFS74" s="87"/>
      <c r="BFT74" s="87"/>
      <c r="BFU74" s="87"/>
      <c r="BGA74" s="87"/>
      <c r="BGB74" s="87"/>
      <c r="BGC74" s="87"/>
      <c r="BGD74" s="87"/>
      <c r="BGE74" s="87"/>
      <c r="BGF74" s="87"/>
      <c r="BGG74" s="87"/>
      <c r="BGH74" s="87"/>
      <c r="BGI74" s="87"/>
      <c r="BGJ74" s="87"/>
      <c r="BGP74" s="87"/>
      <c r="BGQ74" s="87"/>
      <c r="BGR74" s="87"/>
      <c r="BGS74" s="87"/>
      <c r="BGT74" s="87"/>
      <c r="BGU74" s="87"/>
      <c r="BGV74" s="87"/>
      <c r="BGW74" s="87"/>
      <c r="BGX74" s="87"/>
      <c r="BGY74" s="87"/>
      <c r="BHE74" s="87"/>
      <c r="BHF74" s="87"/>
      <c r="BHG74" s="87"/>
      <c r="BHH74" s="87"/>
      <c r="BHI74" s="87"/>
      <c r="BHJ74" s="87"/>
      <c r="BHK74" s="87"/>
      <c r="BHL74" s="87"/>
      <c r="BHM74" s="87"/>
      <c r="BHN74" s="87"/>
      <c r="BHT74" s="87"/>
      <c r="BHU74" s="87"/>
      <c r="BHV74" s="87"/>
      <c r="BHW74" s="87"/>
      <c r="BHX74" s="87"/>
      <c r="BHY74" s="87"/>
      <c r="BHZ74" s="87"/>
      <c r="BIA74" s="87"/>
      <c r="BIB74" s="87"/>
      <c r="BIC74" s="87"/>
      <c r="BII74" s="87"/>
      <c r="BIJ74" s="87"/>
      <c r="BIK74" s="87"/>
      <c r="BIL74" s="87"/>
      <c r="BIM74" s="87"/>
      <c r="BIN74" s="87"/>
      <c r="BIO74" s="87"/>
      <c r="BIP74" s="87"/>
      <c r="BIQ74" s="87"/>
      <c r="BIR74" s="87"/>
      <c r="BIX74" s="87"/>
      <c r="BIY74" s="87"/>
      <c r="BIZ74" s="87"/>
      <c r="BJA74" s="87"/>
      <c r="BJB74" s="87"/>
      <c r="BJC74" s="87"/>
      <c r="BJD74" s="87"/>
      <c r="BJE74" s="87"/>
      <c r="BJF74" s="87"/>
      <c r="BJG74" s="87"/>
      <c r="BJM74" s="87"/>
      <c r="BJN74" s="87"/>
      <c r="BJO74" s="87"/>
      <c r="BJP74" s="87"/>
      <c r="BJQ74" s="87"/>
      <c r="BJR74" s="87"/>
      <c r="BJS74" s="87"/>
      <c r="BJT74" s="87"/>
      <c r="BJU74" s="87"/>
      <c r="BJV74" s="87"/>
      <c r="BKB74" s="87"/>
      <c r="BKC74" s="87"/>
      <c r="BKD74" s="87"/>
      <c r="BKE74" s="87"/>
      <c r="BKF74" s="87"/>
      <c r="BKG74" s="87"/>
      <c r="BKH74" s="87"/>
      <c r="BKI74" s="87"/>
      <c r="BKJ74" s="87"/>
      <c r="BKK74" s="87"/>
      <c r="BKQ74" s="87"/>
      <c r="BKR74" s="87"/>
      <c r="BKS74" s="87"/>
      <c r="BKT74" s="87"/>
      <c r="BKU74" s="87"/>
      <c r="BKV74" s="87"/>
      <c r="BKW74" s="87"/>
      <c r="BKX74" s="87"/>
      <c r="BKY74" s="87"/>
      <c r="BKZ74" s="87"/>
      <c r="BLF74" s="87"/>
      <c r="BLG74" s="87"/>
      <c r="BLH74" s="87"/>
      <c r="BLI74" s="87"/>
      <c r="BLJ74" s="87"/>
      <c r="BLK74" s="87"/>
      <c r="BLL74" s="87"/>
      <c r="BLM74" s="87"/>
      <c r="BLN74" s="87"/>
      <c r="BLO74" s="87"/>
      <c r="BLU74" s="87"/>
      <c r="BLV74" s="87"/>
      <c r="BLW74" s="87"/>
      <c r="BLX74" s="87"/>
      <c r="BLY74" s="87"/>
      <c r="BLZ74" s="87"/>
      <c r="BMA74" s="87"/>
      <c r="BMB74" s="87"/>
      <c r="BMC74" s="87"/>
      <c r="BMD74" s="87"/>
      <c r="BMJ74" s="87"/>
      <c r="BMK74" s="87"/>
      <c r="BML74" s="87"/>
      <c r="BMM74" s="87"/>
      <c r="BMN74" s="87"/>
      <c r="BMO74" s="87"/>
      <c r="BMP74" s="87"/>
      <c r="BMQ74" s="87"/>
      <c r="BMR74" s="87"/>
      <c r="BMS74" s="87"/>
      <c r="BMY74" s="87"/>
      <c r="BMZ74" s="87"/>
      <c r="BNA74" s="87"/>
      <c r="BNB74" s="87"/>
      <c r="BNC74" s="87"/>
      <c r="BND74" s="87"/>
      <c r="BNE74" s="87"/>
      <c r="BNF74" s="87"/>
      <c r="BNG74" s="87"/>
      <c r="BNH74" s="87"/>
      <c r="BNN74" s="87"/>
      <c r="BNO74" s="87"/>
      <c r="BNP74" s="87"/>
      <c r="BNQ74" s="87"/>
      <c r="BNR74" s="87"/>
      <c r="BNS74" s="87"/>
      <c r="BNT74" s="87"/>
      <c r="BNU74" s="87"/>
      <c r="BNV74" s="87"/>
      <c r="BNW74" s="87"/>
      <c r="BOC74" s="87"/>
      <c r="BOD74" s="87"/>
      <c r="BOE74" s="87"/>
      <c r="BOF74" s="87"/>
      <c r="BOG74" s="87"/>
      <c r="BOH74" s="87"/>
      <c r="BOI74" s="87"/>
      <c r="BOJ74" s="87"/>
      <c r="BOK74" s="87"/>
      <c r="BOL74" s="87"/>
      <c r="BOR74" s="87"/>
      <c r="BOS74" s="87"/>
      <c r="BOT74" s="87"/>
      <c r="BOU74" s="87"/>
      <c r="BOV74" s="87"/>
      <c r="BOW74" s="87"/>
      <c r="BOX74" s="87"/>
      <c r="BOY74" s="87"/>
      <c r="BOZ74" s="87"/>
      <c r="BPA74" s="87"/>
      <c r="BPG74" s="87"/>
      <c r="BPH74" s="87"/>
      <c r="BPI74" s="87"/>
      <c r="BPJ74" s="87"/>
      <c r="BPK74" s="87"/>
      <c r="BPL74" s="87"/>
      <c r="BPM74" s="87"/>
      <c r="BPN74" s="87"/>
      <c r="BPO74" s="87"/>
      <c r="BPP74" s="87"/>
      <c r="BPV74" s="87"/>
      <c r="BPW74" s="87"/>
      <c r="BPX74" s="87"/>
      <c r="BPY74" s="87"/>
      <c r="BPZ74" s="87"/>
      <c r="BQA74" s="87"/>
      <c r="BQB74" s="87"/>
      <c r="BQC74" s="87"/>
      <c r="BQD74" s="87"/>
      <c r="BQE74" s="87"/>
      <c r="BQK74" s="87"/>
      <c r="BQL74" s="87"/>
      <c r="BQM74" s="87"/>
      <c r="BQN74" s="87"/>
      <c r="BQO74" s="87"/>
      <c r="BQP74" s="87"/>
      <c r="BQQ74" s="87"/>
      <c r="BQR74" s="87"/>
      <c r="BQS74" s="87"/>
      <c r="BQT74" s="87"/>
      <c r="BQZ74" s="87"/>
      <c r="BRA74" s="87"/>
      <c r="BRB74" s="87"/>
      <c r="BRC74" s="87"/>
      <c r="BRD74" s="87"/>
      <c r="BRE74" s="87"/>
      <c r="BRF74" s="87"/>
      <c r="BRG74" s="87"/>
      <c r="BRH74" s="87"/>
      <c r="BRI74" s="87"/>
      <c r="BRO74" s="87"/>
      <c r="BRP74" s="87"/>
      <c r="BRQ74" s="87"/>
      <c r="BRR74" s="87"/>
      <c r="BRS74" s="87"/>
      <c r="BRT74" s="87"/>
      <c r="BRU74" s="87"/>
      <c r="BRV74" s="87"/>
      <c r="BRW74" s="87"/>
      <c r="BRX74" s="87"/>
      <c r="BSD74" s="87"/>
      <c r="BSE74" s="87"/>
      <c r="BSF74" s="87"/>
      <c r="BSG74" s="87"/>
      <c r="BSH74" s="87"/>
      <c r="BSI74" s="87"/>
      <c r="BSJ74" s="87"/>
      <c r="BSK74" s="87"/>
      <c r="BSL74" s="87"/>
      <c r="BSM74" s="87"/>
      <c r="BSS74" s="87"/>
      <c r="BST74" s="87"/>
      <c r="BSU74" s="87"/>
      <c r="BSV74" s="87"/>
      <c r="BSW74" s="87"/>
      <c r="BSX74" s="87"/>
      <c r="BSY74" s="87"/>
      <c r="BSZ74" s="87"/>
      <c r="BTA74" s="87"/>
      <c r="BTB74" s="87"/>
      <c r="BTH74" s="87"/>
      <c r="BTI74" s="87"/>
      <c r="BTJ74" s="87"/>
      <c r="BTK74" s="87"/>
      <c r="BTL74" s="87"/>
      <c r="BTM74" s="87"/>
      <c r="BTN74" s="87"/>
      <c r="BTO74" s="87"/>
      <c r="BTP74" s="87"/>
      <c r="BTQ74" s="87"/>
      <c r="BTW74" s="87"/>
      <c r="BTX74" s="87"/>
      <c r="BTY74" s="87"/>
      <c r="BTZ74" s="87"/>
      <c r="BUA74" s="87"/>
      <c r="BUB74" s="87"/>
      <c r="BUC74" s="87"/>
      <c r="BUD74" s="87"/>
      <c r="BUE74" s="87"/>
      <c r="BUF74" s="87"/>
      <c r="BUL74" s="87"/>
      <c r="BUM74" s="87"/>
      <c r="BUN74" s="87"/>
      <c r="BUO74" s="87"/>
      <c r="BUP74" s="87"/>
      <c r="BUQ74" s="87"/>
      <c r="BUR74" s="87"/>
      <c r="BUS74" s="87"/>
      <c r="BUT74" s="87"/>
      <c r="BUU74" s="87"/>
      <c r="BVA74" s="87"/>
      <c r="BVB74" s="87"/>
      <c r="BVC74" s="87"/>
      <c r="BVD74" s="87"/>
      <c r="BVE74" s="87"/>
      <c r="BVF74" s="87"/>
      <c r="BVG74" s="87"/>
      <c r="BVH74" s="87"/>
      <c r="BVI74" s="87"/>
      <c r="BVJ74" s="87"/>
      <c r="BVP74" s="87"/>
      <c r="BVQ74" s="87"/>
      <c r="BVR74" s="87"/>
      <c r="BVS74" s="87"/>
      <c r="BVT74" s="87"/>
      <c r="BVU74" s="87"/>
      <c r="BVV74" s="87"/>
      <c r="BVW74" s="87"/>
      <c r="BVX74" s="87"/>
      <c r="BVY74" s="87"/>
      <c r="BWE74" s="87"/>
      <c r="BWF74" s="87"/>
      <c r="BWG74" s="87"/>
      <c r="BWH74" s="87"/>
      <c r="BWI74" s="87"/>
      <c r="BWJ74" s="87"/>
      <c r="BWK74" s="87"/>
      <c r="BWL74" s="87"/>
      <c r="BWM74" s="87"/>
      <c r="BWN74" s="87"/>
      <c r="BWT74" s="87"/>
      <c r="BWU74" s="87"/>
      <c r="BWV74" s="87"/>
      <c r="BWW74" s="87"/>
      <c r="BWX74" s="87"/>
      <c r="BWY74" s="87"/>
      <c r="BWZ74" s="87"/>
      <c r="BXA74" s="87"/>
      <c r="BXB74" s="87"/>
      <c r="BXC74" s="87"/>
      <c r="BXI74" s="87"/>
      <c r="BXJ74" s="87"/>
      <c r="BXK74" s="87"/>
      <c r="BXL74" s="87"/>
      <c r="BXM74" s="87"/>
      <c r="BXN74" s="87"/>
      <c r="BXO74" s="87"/>
      <c r="BXP74" s="87"/>
      <c r="BXQ74" s="87"/>
      <c r="BXR74" s="87"/>
      <c r="BXX74" s="87"/>
      <c r="BXY74" s="87"/>
      <c r="BXZ74" s="87"/>
      <c r="BYA74" s="87"/>
      <c r="BYB74" s="87"/>
      <c r="BYC74" s="87"/>
      <c r="BYD74" s="87"/>
      <c r="BYE74" s="87"/>
      <c r="BYF74" s="87"/>
      <c r="BYG74" s="87"/>
      <c r="BYM74" s="87"/>
      <c r="BYN74" s="87"/>
      <c r="BYO74" s="87"/>
      <c r="BYP74" s="87"/>
      <c r="BYQ74" s="87"/>
      <c r="BYR74" s="87"/>
      <c r="BYS74" s="87"/>
      <c r="BYT74" s="87"/>
      <c r="BYU74" s="87"/>
      <c r="BYV74" s="87"/>
      <c r="BZB74" s="87"/>
      <c r="BZC74" s="87"/>
      <c r="BZD74" s="87"/>
      <c r="BZE74" s="87"/>
      <c r="BZF74" s="87"/>
      <c r="BZG74" s="87"/>
      <c r="BZH74" s="87"/>
      <c r="BZI74" s="87"/>
      <c r="BZJ74" s="87"/>
      <c r="BZK74" s="87"/>
      <c r="BZQ74" s="87"/>
      <c r="BZR74" s="87"/>
      <c r="BZS74" s="87"/>
      <c r="BZT74" s="87"/>
      <c r="BZU74" s="87"/>
      <c r="BZV74" s="87"/>
      <c r="BZW74" s="87"/>
      <c r="BZX74" s="87"/>
      <c r="BZY74" s="87"/>
      <c r="BZZ74" s="87"/>
      <c r="CAF74" s="87"/>
      <c r="CAG74" s="87"/>
      <c r="CAH74" s="87"/>
      <c r="CAI74" s="87"/>
      <c r="CAJ74" s="87"/>
      <c r="CAK74" s="87"/>
      <c r="CAL74" s="87"/>
      <c r="CAM74" s="87"/>
      <c r="CAN74" s="87"/>
      <c r="CAO74" s="87"/>
      <c r="CAU74" s="87"/>
      <c r="CAV74" s="87"/>
      <c r="CAW74" s="87"/>
      <c r="CAX74" s="87"/>
      <c r="CAY74" s="87"/>
      <c r="CAZ74" s="87"/>
      <c r="CBA74" s="87"/>
      <c r="CBB74" s="87"/>
      <c r="CBC74" s="87"/>
      <c r="CBD74" s="87"/>
      <c r="CBJ74" s="87"/>
      <c r="CBK74" s="87"/>
      <c r="CBL74" s="87"/>
      <c r="CBM74" s="87"/>
      <c r="CBN74" s="87"/>
      <c r="CBO74" s="87"/>
      <c r="CBP74" s="87"/>
      <c r="CBQ74" s="87"/>
      <c r="CBR74" s="87"/>
      <c r="CBS74" s="87"/>
      <c r="CBY74" s="87"/>
      <c r="CBZ74" s="87"/>
      <c r="CCA74" s="87"/>
      <c r="CCB74" s="87"/>
      <c r="CCC74" s="87"/>
      <c r="CCD74" s="87"/>
      <c r="CCE74" s="87"/>
      <c r="CCF74" s="87"/>
      <c r="CCG74" s="87"/>
      <c r="CCH74" s="87"/>
      <c r="CCN74" s="87"/>
      <c r="CCO74" s="87"/>
      <c r="CCP74" s="87"/>
      <c r="CCQ74" s="87"/>
      <c r="CCR74" s="87"/>
      <c r="CCS74" s="87"/>
      <c r="CCT74" s="87"/>
      <c r="CCU74" s="87"/>
      <c r="CCV74" s="87"/>
      <c r="CCW74" s="87"/>
      <c r="CDC74" s="87"/>
      <c r="CDD74" s="87"/>
      <c r="CDE74" s="87"/>
      <c r="CDF74" s="87"/>
      <c r="CDG74" s="87"/>
      <c r="CDH74" s="87"/>
      <c r="CDI74" s="87"/>
      <c r="CDJ74" s="87"/>
      <c r="CDK74" s="87"/>
      <c r="CDL74" s="87"/>
      <c r="CDR74" s="87"/>
      <c r="CDS74" s="87"/>
      <c r="CDT74" s="87"/>
      <c r="CDU74" s="87"/>
      <c r="CDV74" s="87"/>
      <c r="CDW74" s="87"/>
      <c r="CDX74" s="87"/>
      <c r="CDY74" s="87"/>
      <c r="CDZ74" s="87"/>
      <c r="CEA74" s="87"/>
      <c r="CEG74" s="87"/>
      <c r="CEH74" s="87"/>
      <c r="CEI74" s="87"/>
      <c r="CEJ74" s="87"/>
      <c r="CEK74" s="87"/>
      <c r="CEL74" s="87"/>
      <c r="CEM74" s="87"/>
      <c r="CEN74" s="87"/>
      <c r="CEO74" s="87"/>
      <c r="CEP74" s="87"/>
      <c r="CEV74" s="87"/>
      <c r="CEW74" s="87"/>
      <c r="CEX74" s="87"/>
      <c r="CEY74" s="87"/>
      <c r="CEZ74" s="87"/>
      <c r="CFA74" s="87"/>
      <c r="CFB74" s="87"/>
      <c r="CFC74" s="87"/>
      <c r="CFD74" s="87"/>
      <c r="CFE74" s="87"/>
      <c r="CFK74" s="87"/>
      <c r="CFL74" s="87"/>
      <c r="CFM74" s="87"/>
      <c r="CFN74" s="87"/>
      <c r="CFO74" s="87"/>
      <c r="CFP74" s="87"/>
      <c r="CFQ74" s="87"/>
      <c r="CFR74" s="87"/>
      <c r="CFS74" s="87"/>
      <c r="CFT74" s="87"/>
      <c r="CFZ74" s="87"/>
      <c r="CGA74" s="87"/>
      <c r="CGB74" s="87"/>
      <c r="CGC74" s="87"/>
      <c r="CGD74" s="87"/>
      <c r="CGE74" s="87"/>
      <c r="CGF74" s="87"/>
      <c r="CGG74" s="87"/>
      <c r="CGH74" s="87"/>
      <c r="CGI74" s="87"/>
      <c r="CGO74" s="87"/>
      <c r="CGP74" s="87"/>
      <c r="CGQ74" s="87"/>
      <c r="CGR74" s="87"/>
      <c r="CGS74" s="87"/>
      <c r="CGT74" s="87"/>
      <c r="CGU74" s="87"/>
      <c r="CGV74" s="87"/>
      <c r="CGW74" s="87"/>
      <c r="CGX74" s="87"/>
      <c r="CHD74" s="87"/>
      <c r="CHE74" s="87"/>
      <c r="CHF74" s="87"/>
      <c r="CHG74" s="87"/>
      <c r="CHH74" s="87"/>
      <c r="CHI74" s="87"/>
      <c r="CHJ74" s="87"/>
      <c r="CHK74" s="87"/>
      <c r="CHL74" s="87"/>
      <c r="CHM74" s="87"/>
      <c r="CHS74" s="87"/>
      <c r="CHT74" s="87"/>
      <c r="CHU74" s="87"/>
      <c r="CHV74" s="87"/>
      <c r="CHW74" s="87"/>
      <c r="CHX74" s="87"/>
      <c r="CHY74" s="87"/>
      <c r="CHZ74" s="87"/>
      <c r="CIA74" s="87"/>
      <c r="CIB74" s="87"/>
      <c r="CIH74" s="87"/>
      <c r="CII74" s="87"/>
      <c r="CIJ74" s="87"/>
      <c r="CIK74" s="87"/>
      <c r="CIL74" s="87"/>
      <c r="CIM74" s="87"/>
      <c r="CIN74" s="87"/>
      <c r="CIO74" s="87"/>
      <c r="CIP74" s="87"/>
      <c r="CIQ74" s="87"/>
      <c r="CIW74" s="87"/>
      <c r="CIX74" s="87"/>
      <c r="CIY74" s="87"/>
      <c r="CIZ74" s="87"/>
      <c r="CJA74" s="87"/>
      <c r="CJB74" s="87"/>
      <c r="CJC74" s="87"/>
      <c r="CJD74" s="87"/>
      <c r="CJE74" s="87"/>
      <c r="CJF74" s="87"/>
      <c r="CJL74" s="87"/>
      <c r="CJM74" s="87"/>
      <c r="CJN74" s="87"/>
      <c r="CJO74" s="87"/>
      <c r="CJP74" s="87"/>
      <c r="CJQ74" s="87"/>
      <c r="CJR74" s="87"/>
      <c r="CJS74" s="87"/>
      <c r="CJT74" s="87"/>
      <c r="CJU74" s="87"/>
      <c r="CKA74" s="87"/>
      <c r="CKB74" s="87"/>
      <c r="CKC74" s="87"/>
      <c r="CKD74" s="87"/>
      <c r="CKE74" s="87"/>
      <c r="CKF74" s="87"/>
      <c r="CKG74" s="87"/>
      <c r="CKH74" s="87"/>
      <c r="CKI74" s="87"/>
      <c r="CKJ74" s="87"/>
      <c r="CKP74" s="87"/>
      <c r="CKQ74" s="87"/>
      <c r="CKR74" s="87"/>
      <c r="CKS74" s="87"/>
      <c r="CKT74" s="87"/>
      <c r="CKU74" s="87"/>
      <c r="CKV74" s="87"/>
      <c r="CKW74" s="87"/>
      <c r="CKX74" s="87"/>
      <c r="CKY74" s="87"/>
      <c r="CLE74" s="87"/>
      <c r="CLF74" s="87"/>
      <c r="CLG74" s="87"/>
      <c r="CLH74" s="87"/>
      <c r="CLI74" s="87"/>
      <c r="CLJ74" s="87"/>
      <c r="CLK74" s="87"/>
      <c r="CLL74" s="87"/>
      <c r="CLM74" s="87"/>
      <c r="CLN74" s="87"/>
      <c r="CLT74" s="87"/>
      <c r="CLU74" s="87"/>
      <c r="CLV74" s="87"/>
      <c r="CLW74" s="87"/>
      <c r="CLX74" s="87"/>
      <c r="CLY74" s="87"/>
      <c r="CLZ74" s="87"/>
      <c r="CMA74" s="87"/>
      <c r="CMB74" s="87"/>
      <c r="CMC74" s="87"/>
      <c r="CMI74" s="87"/>
      <c r="CMJ74" s="87"/>
      <c r="CMK74" s="87"/>
      <c r="CML74" s="87"/>
      <c r="CMM74" s="87"/>
      <c r="CMN74" s="87"/>
      <c r="CMO74" s="87"/>
      <c r="CMP74" s="87"/>
      <c r="CMQ74" s="87"/>
      <c r="CMR74" s="87"/>
      <c r="CMX74" s="87"/>
      <c r="CMY74" s="87"/>
      <c r="CMZ74" s="87"/>
      <c r="CNA74" s="87"/>
      <c r="CNB74" s="87"/>
      <c r="CNC74" s="87"/>
      <c r="CND74" s="87"/>
      <c r="CNE74" s="87"/>
      <c r="CNF74" s="87"/>
      <c r="CNG74" s="87"/>
      <c r="CNM74" s="87"/>
      <c r="CNN74" s="87"/>
      <c r="CNO74" s="87"/>
      <c r="CNP74" s="87"/>
      <c r="CNQ74" s="87"/>
      <c r="CNR74" s="87"/>
      <c r="CNS74" s="87"/>
      <c r="CNT74" s="87"/>
      <c r="CNU74" s="87"/>
      <c r="CNV74" s="87"/>
      <c r="COB74" s="87"/>
      <c r="COC74" s="87"/>
      <c r="COD74" s="87"/>
      <c r="COE74" s="87"/>
      <c r="COF74" s="87"/>
      <c r="COG74" s="87"/>
      <c r="COH74" s="87"/>
      <c r="COI74" s="87"/>
      <c r="COJ74" s="87"/>
      <c r="COK74" s="87"/>
      <c r="COQ74" s="87"/>
      <c r="COR74" s="87"/>
      <c r="COS74" s="87"/>
      <c r="COT74" s="87"/>
      <c r="COU74" s="87"/>
      <c r="COV74" s="87"/>
      <c r="COW74" s="87"/>
      <c r="COX74" s="87"/>
      <c r="COY74" s="87"/>
      <c r="COZ74" s="87"/>
      <c r="CPF74" s="87"/>
      <c r="CPG74" s="87"/>
      <c r="CPH74" s="87"/>
      <c r="CPI74" s="87"/>
      <c r="CPJ74" s="87"/>
      <c r="CPK74" s="87"/>
      <c r="CPL74" s="87"/>
      <c r="CPM74" s="87"/>
      <c r="CPN74" s="87"/>
      <c r="CPO74" s="87"/>
      <c r="CPU74" s="87"/>
      <c r="CPV74" s="87"/>
      <c r="CPW74" s="87"/>
      <c r="CPX74" s="87"/>
      <c r="CPY74" s="87"/>
      <c r="CPZ74" s="87"/>
      <c r="CQA74" s="87"/>
      <c r="CQB74" s="87"/>
      <c r="CQC74" s="87"/>
      <c r="CQD74" s="87"/>
      <c r="CQJ74" s="87"/>
      <c r="CQK74" s="87"/>
      <c r="CQL74" s="87"/>
      <c r="CQM74" s="87"/>
      <c r="CQN74" s="87"/>
      <c r="CQO74" s="87"/>
      <c r="CQP74" s="87"/>
      <c r="CQQ74" s="87"/>
      <c r="CQR74" s="87"/>
      <c r="CQS74" s="87"/>
      <c r="CQY74" s="87"/>
      <c r="CQZ74" s="87"/>
      <c r="CRA74" s="87"/>
      <c r="CRB74" s="87"/>
      <c r="CRC74" s="87"/>
      <c r="CRD74" s="87"/>
      <c r="CRE74" s="87"/>
      <c r="CRF74" s="87"/>
      <c r="CRG74" s="87"/>
      <c r="CRH74" s="87"/>
      <c r="CRN74" s="87"/>
      <c r="CRO74" s="87"/>
      <c r="CRP74" s="87"/>
      <c r="CRQ74" s="87"/>
      <c r="CRR74" s="87"/>
      <c r="CRS74" s="87"/>
      <c r="CRT74" s="87"/>
      <c r="CRU74" s="87"/>
      <c r="CRV74" s="87"/>
      <c r="CRW74" s="87"/>
      <c r="CSC74" s="87"/>
      <c r="CSD74" s="87"/>
      <c r="CSE74" s="87"/>
      <c r="CSF74" s="87"/>
      <c r="CSG74" s="87"/>
      <c r="CSH74" s="87"/>
      <c r="CSI74" s="87"/>
      <c r="CSJ74" s="87"/>
      <c r="CSK74" s="87"/>
      <c r="CSL74" s="87"/>
      <c r="CSR74" s="87"/>
      <c r="CSS74" s="87"/>
      <c r="CST74" s="87"/>
      <c r="CSU74" s="87"/>
      <c r="CSV74" s="87"/>
      <c r="CSW74" s="87"/>
      <c r="CSX74" s="87"/>
      <c r="CSY74" s="87"/>
      <c r="CSZ74" s="87"/>
      <c r="CTA74" s="87"/>
      <c r="CTG74" s="87"/>
      <c r="CTH74" s="87"/>
      <c r="CTI74" s="87"/>
      <c r="CTJ74" s="87"/>
      <c r="CTK74" s="87"/>
      <c r="CTL74" s="87"/>
      <c r="CTM74" s="87"/>
      <c r="CTN74" s="87"/>
      <c r="CTO74" s="87"/>
      <c r="CTP74" s="87"/>
      <c r="CTV74" s="87"/>
      <c r="CTW74" s="87"/>
      <c r="CTX74" s="87"/>
      <c r="CTY74" s="87"/>
      <c r="CTZ74" s="87"/>
      <c r="CUA74" s="87"/>
      <c r="CUB74" s="87"/>
      <c r="CUC74" s="87"/>
      <c r="CUD74" s="87"/>
      <c r="CUE74" s="87"/>
      <c r="CUK74" s="87"/>
      <c r="CUL74" s="87"/>
      <c r="CUM74" s="87"/>
      <c r="CUN74" s="87"/>
      <c r="CUO74" s="87"/>
      <c r="CUP74" s="87"/>
      <c r="CUQ74" s="87"/>
      <c r="CUR74" s="87"/>
      <c r="CUS74" s="87"/>
      <c r="CUT74" s="87"/>
      <c r="CUZ74" s="87"/>
      <c r="CVA74" s="87"/>
      <c r="CVB74" s="87"/>
      <c r="CVC74" s="87"/>
      <c r="CVD74" s="87"/>
      <c r="CVE74" s="87"/>
      <c r="CVF74" s="87"/>
      <c r="CVG74" s="87"/>
      <c r="CVH74" s="87"/>
      <c r="CVI74" s="87"/>
      <c r="CVO74" s="87"/>
      <c r="CVP74" s="87"/>
      <c r="CVQ74" s="87"/>
      <c r="CVR74" s="87"/>
      <c r="CVS74" s="87"/>
      <c r="CVT74" s="87"/>
      <c r="CVU74" s="87"/>
      <c r="CVV74" s="87"/>
      <c r="CVW74" s="87"/>
      <c r="CVX74" s="87"/>
      <c r="CWD74" s="87"/>
      <c r="CWE74" s="87"/>
      <c r="CWF74" s="87"/>
      <c r="CWG74" s="87"/>
      <c r="CWH74" s="87"/>
      <c r="CWI74" s="87"/>
      <c r="CWJ74" s="87"/>
      <c r="CWK74" s="87"/>
      <c r="CWL74" s="87"/>
      <c r="CWM74" s="87"/>
      <c r="CWS74" s="87"/>
      <c r="CWT74" s="87"/>
      <c r="CWU74" s="87"/>
      <c r="CWV74" s="87"/>
      <c r="CWW74" s="87"/>
      <c r="CWX74" s="87"/>
      <c r="CWY74" s="87"/>
      <c r="CWZ74" s="87"/>
      <c r="CXA74" s="87"/>
      <c r="CXB74" s="87"/>
      <c r="CXH74" s="87"/>
      <c r="CXI74" s="87"/>
      <c r="CXJ74" s="87"/>
      <c r="CXK74" s="87"/>
      <c r="CXL74" s="87"/>
      <c r="CXM74" s="87"/>
      <c r="CXN74" s="87"/>
      <c r="CXO74" s="87"/>
      <c r="CXP74" s="87"/>
      <c r="CXQ74" s="87"/>
      <c r="CXW74" s="87"/>
      <c r="CXX74" s="87"/>
      <c r="CXY74" s="87"/>
      <c r="CXZ74" s="87"/>
      <c r="CYA74" s="87"/>
      <c r="CYB74" s="87"/>
      <c r="CYC74" s="87"/>
      <c r="CYD74" s="87"/>
      <c r="CYE74" s="87"/>
      <c r="CYF74" s="87"/>
      <c r="CYL74" s="87"/>
      <c r="CYM74" s="87"/>
      <c r="CYN74" s="87"/>
      <c r="CYO74" s="87"/>
      <c r="CYP74" s="87"/>
      <c r="CYQ74" s="87"/>
      <c r="CYR74" s="87"/>
      <c r="CYS74" s="87"/>
      <c r="CYT74" s="87"/>
      <c r="CYU74" s="87"/>
      <c r="CZA74" s="87"/>
      <c r="CZB74" s="87"/>
      <c r="CZC74" s="87"/>
      <c r="CZD74" s="87"/>
      <c r="CZE74" s="87"/>
      <c r="CZF74" s="87"/>
      <c r="CZG74" s="87"/>
      <c r="CZH74" s="87"/>
      <c r="CZI74" s="87"/>
      <c r="CZJ74" s="87"/>
      <c r="CZP74" s="87"/>
      <c r="CZQ74" s="87"/>
      <c r="CZR74" s="87"/>
      <c r="CZS74" s="87"/>
      <c r="CZT74" s="87"/>
      <c r="CZU74" s="87"/>
      <c r="CZV74" s="87"/>
      <c r="CZW74" s="87"/>
      <c r="CZX74" s="87"/>
      <c r="CZY74" s="87"/>
      <c r="DAE74" s="87"/>
      <c r="DAF74" s="87"/>
      <c r="DAG74" s="87"/>
      <c r="DAH74" s="87"/>
      <c r="DAI74" s="87"/>
      <c r="DAJ74" s="87"/>
      <c r="DAK74" s="87"/>
      <c r="DAL74" s="87"/>
      <c r="DAM74" s="87"/>
      <c r="DAN74" s="87"/>
      <c r="DAT74" s="87"/>
      <c r="DAU74" s="87"/>
      <c r="DAV74" s="87"/>
      <c r="DAW74" s="87"/>
      <c r="DAX74" s="87"/>
      <c r="DAY74" s="87"/>
      <c r="DAZ74" s="87"/>
      <c r="DBA74" s="87"/>
      <c r="DBB74" s="87"/>
      <c r="DBC74" s="87"/>
      <c r="DBI74" s="87"/>
      <c r="DBJ74" s="87"/>
      <c r="DBK74" s="87"/>
      <c r="DBL74" s="87"/>
      <c r="DBM74" s="87"/>
      <c r="DBN74" s="87"/>
      <c r="DBO74" s="87"/>
      <c r="DBP74" s="87"/>
      <c r="DBQ74" s="87"/>
      <c r="DBR74" s="87"/>
      <c r="DBX74" s="87"/>
      <c r="DBY74" s="87"/>
      <c r="DBZ74" s="87"/>
      <c r="DCA74" s="87"/>
      <c r="DCB74" s="87"/>
      <c r="DCC74" s="87"/>
      <c r="DCD74" s="87"/>
      <c r="DCE74" s="87"/>
      <c r="DCF74" s="87"/>
      <c r="DCG74" s="87"/>
      <c r="DCM74" s="87"/>
      <c r="DCN74" s="87"/>
      <c r="DCO74" s="87"/>
      <c r="DCP74" s="87"/>
      <c r="DCQ74" s="87"/>
      <c r="DCR74" s="87"/>
      <c r="DCS74" s="87"/>
      <c r="DCT74" s="87"/>
      <c r="DCU74" s="87"/>
      <c r="DCV74" s="87"/>
      <c r="DDB74" s="87"/>
      <c r="DDC74" s="87"/>
      <c r="DDD74" s="87"/>
      <c r="DDE74" s="87"/>
      <c r="DDF74" s="87"/>
      <c r="DDG74" s="87"/>
      <c r="DDH74" s="87"/>
      <c r="DDI74" s="87"/>
      <c r="DDJ74" s="87"/>
      <c r="DDK74" s="87"/>
      <c r="DDQ74" s="87"/>
      <c r="DDR74" s="87"/>
      <c r="DDS74" s="87"/>
      <c r="DDT74" s="87"/>
      <c r="DDU74" s="87"/>
      <c r="DDV74" s="87"/>
      <c r="DDW74" s="87"/>
      <c r="DDX74" s="87"/>
      <c r="DDY74" s="87"/>
      <c r="DDZ74" s="87"/>
      <c r="DEF74" s="87"/>
      <c r="DEG74" s="87"/>
      <c r="DEH74" s="87"/>
      <c r="DEI74" s="87"/>
      <c r="DEJ74" s="87"/>
      <c r="DEK74" s="87"/>
      <c r="DEL74" s="87"/>
      <c r="DEM74" s="87"/>
      <c r="DEN74" s="87"/>
      <c r="DEO74" s="87"/>
      <c r="DEU74" s="87"/>
      <c r="DEV74" s="87"/>
      <c r="DEW74" s="87"/>
      <c r="DEX74" s="87"/>
      <c r="DEY74" s="87"/>
      <c r="DEZ74" s="87"/>
      <c r="DFA74" s="87"/>
      <c r="DFB74" s="87"/>
      <c r="DFC74" s="87"/>
      <c r="DFD74" s="87"/>
      <c r="DFJ74" s="87"/>
      <c r="DFK74" s="87"/>
      <c r="DFL74" s="87"/>
      <c r="DFM74" s="87"/>
      <c r="DFN74" s="87"/>
      <c r="DFO74" s="87"/>
      <c r="DFP74" s="87"/>
      <c r="DFQ74" s="87"/>
      <c r="DFR74" s="87"/>
      <c r="DFS74" s="87"/>
      <c r="DFY74" s="87"/>
      <c r="DFZ74" s="87"/>
      <c r="DGA74" s="87"/>
      <c r="DGB74" s="87"/>
      <c r="DGC74" s="87"/>
      <c r="DGD74" s="87"/>
      <c r="DGE74" s="87"/>
      <c r="DGF74" s="87"/>
      <c r="DGG74" s="87"/>
      <c r="DGH74" s="87"/>
      <c r="DGN74" s="87"/>
      <c r="DGO74" s="87"/>
      <c r="DGP74" s="87"/>
      <c r="DGQ74" s="87"/>
      <c r="DGR74" s="87"/>
      <c r="DGS74" s="87"/>
      <c r="DGT74" s="87"/>
      <c r="DGU74" s="87"/>
      <c r="DGV74" s="87"/>
      <c r="DGW74" s="87"/>
      <c r="DHC74" s="87"/>
      <c r="DHD74" s="87"/>
      <c r="DHE74" s="87"/>
      <c r="DHF74" s="87"/>
      <c r="DHG74" s="87"/>
      <c r="DHH74" s="87"/>
      <c r="DHI74" s="87"/>
      <c r="DHJ74" s="87"/>
      <c r="DHK74" s="87"/>
      <c r="DHL74" s="87"/>
      <c r="DHR74" s="87"/>
      <c r="DHS74" s="87"/>
      <c r="DHT74" s="87"/>
      <c r="DHU74" s="87"/>
      <c r="DHV74" s="87"/>
      <c r="DHW74" s="87"/>
      <c r="DHX74" s="87"/>
      <c r="DHY74" s="87"/>
      <c r="DHZ74" s="87"/>
      <c r="DIA74" s="87"/>
      <c r="DIG74" s="87"/>
      <c r="DIH74" s="87"/>
      <c r="DII74" s="87"/>
      <c r="DIJ74" s="87"/>
      <c r="DIK74" s="87"/>
      <c r="DIL74" s="87"/>
      <c r="DIM74" s="87"/>
      <c r="DIN74" s="87"/>
      <c r="DIO74" s="87"/>
      <c r="DIP74" s="87"/>
      <c r="DIV74" s="87"/>
      <c r="DIW74" s="87"/>
      <c r="DIX74" s="87"/>
      <c r="DIY74" s="87"/>
      <c r="DIZ74" s="87"/>
      <c r="DJA74" s="87"/>
      <c r="DJB74" s="87"/>
      <c r="DJC74" s="87"/>
      <c r="DJD74" s="87"/>
      <c r="DJE74" s="87"/>
      <c r="DJK74" s="87"/>
      <c r="DJL74" s="87"/>
      <c r="DJM74" s="87"/>
      <c r="DJN74" s="87"/>
      <c r="DJO74" s="87"/>
      <c r="DJP74" s="87"/>
      <c r="DJQ74" s="87"/>
      <c r="DJR74" s="87"/>
      <c r="DJS74" s="87"/>
      <c r="DJT74" s="87"/>
      <c r="DJZ74" s="87"/>
      <c r="DKA74" s="87"/>
      <c r="DKB74" s="87"/>
      <c r="DKC74" s="87"/>
      <c r="DKD74" s="87"/>
      <c r="DKE74" s="87"/>
      <c r="DKF74" s="87"/>
      <c r="DKG74" s="87"/>
      <c r="DKH74" s="87"/>
      <c r="DKI74" s="87"/>
      <c r="DKO74" s="87"/>
      <c r="DKP74" s="87"/>
      <c r="DKQ74" s="87"/>
      <c r="DKR74" s="87"/>
      <c r="DKS74" s="87"/>
      <c r="DKT74" s="87"/>
      <c r="DKU74" s="87"/>
      <c r="DKV74" s="87"/>
      <c r="DKW74" s="87"/>
      <c r="DKX74" s="87"/>
      <c r="DLD74" s="87"/>
      <c r="DLE74" s="87"/>
      <c r="DLF74" s="87"/>
      <c r="DLG74" s="87"/>
      <c r="DLH74" s="87"/>
      <c r="DLI74" s="87"/>
      <c r="DLJ74" s="87"/>
      <c r="DLK74" s="87"/>
      <c r="DLL74" s="87"/>
      <c r="DLM74" s="87"/>
      <c r="DLS74" s="87"/>
      <c r="DLT74" s="87"/>
      <c r="DLU74" s="87"/>
      <c r="DLV74" s="87"/>
      <c r="DLW74" s="87"/>
      <c r="DLX74" s="87"/>
      <c r="DLY74" s="87"/>
      <c r="DLZ74" s="87"/>
      <c r="DMA74" s="87"/>
      <c r="DMB74" s="87"/>
      <c r="DMH74" s="87"/>
      <c r="DMI74" s="87"/>
      <c r="DMJ74" s="87"/>
      <c r="DMK74" s="87"/>
      <c r="DML74" s="87"/>
      <c r="DMM74" s="87"/>
      <c r="DMN74" s="87"/>
      <c r="DMO74" s="87"/>
      <c r="DMP74" s="87"/>
      <c r="DMQ74" s="87"/>
      <c r="DMW74" s="87"/>
      <c r="DMX74" s="87"/>
      <c r="DMY74" s="87"/>
      <c r="DMZ74" s="87"/>
      <c r="DNA74" s="87"/>
      <c r="DNB74" s="87"/>
      <c r="DNC74" s="87"/>
      <c r="DND74" s="87"/>
      <c r="DNE74" s="87"/>
      <c r="DNF74" s="87"/>
      <c r="DNL74" s="87"/>
      <c r="DNM74" s="87"/>
      <c r="DNN74" s="87"/>
      <c r="DNO74" s="87"/>
      <c r="DNP74" s="87"/>
      <c r="DNQ74" s="87"/>
      <c r="DNR74" s="87"/>
      <c r="DNS74" s="87"/>
      <c r="DNT74" s="87"/>
      <c r="DNU74" s="87"/>
      <c r="DOA74" s="87"/>
      <c r="DOB74" s="87"/>
      <c r="DOC74" s="87"/>
      <c r="DOD74" s="87"/>
      <c r="DOE74" s="87"/>
      <c r="DOF74" s="87"/>
      <c r="DOG74" s="87"/>
      <c r="DOH74" s="87"/>
      <c r="DOI74" s="87"/>
      <c r="DOJ74" s="87"/>
      <c r="DOP74" s="87"/>
      <c r="DOQ74" s="87"/>
      <c r="DOR74" s="87"/>
      <c r="DOS74" s="87"/>
      <c r="DOT74" s="87"/>
      <c r="DOU74" s="87"/>
      <c r="DOV74" s="87"/>
      <c r="DOW74" s="87"/>
      <c r="DOX74" s="87"/>
      <c r="DOY74" s="87"/>
      <c r="DPE74" s="87"/>
      <c r="DPF74" s="87"/>
      <c r="DPG74" s="87"/>
      <c r="DPH74" s="87"/>
      <c r="DPI74" s="87"/>
      <c r="DPJ74" s="87"/>
      <c r="DPK74" s="87"/>
      <c r="DPL74" s="87"/>
      <c r="DPM74" s="87"/>
      <c r="DPN74" s="87"/>
      <c r="DPT74" s="87"/>
      <c r="DPU74" s="87"/>
      <c r="DPV74" s="87"/>
      <c r="DPW74" s="87"/>
      <c r="DPX74" s="87"/>
      <c r="DPY74" s="87"/>
      <c r="DPZ74" s="87"/>
      <c r="DQA74" s="87"/>
      <c r="DQB74" s="87"/>
      <c r="DQC74" s="87"/>
      <c r="DQI74" s="87"/>
      <c r="DQJ74" s="87"/>
      <c r="DQK74" s="87"/>
      <c r="DQL74" s="87"/>
      <c r="DQM74" s="87"/>
      <c r="DQN74" s="87"/>
      <c r="DQO74" s="87"/>
      <c r="DQP74" s="87"/>
      <c r="DQQ74" s="87"/>
      <c r="DQR74" s="87"/>
      <c r="DQX74" s="87"/>
      <c r="DQY74" s="87"/>
      <c r="DQZ74" s="87"/>
      <c r="DRA74" s="87"/>
      <c r="DRB74" s="87"/>
      <c r="DRC74" s="87"/>
      <c r="DRD74" s="87"/>
      <c r="DRE74" s="87"/>
      <c r="DRF74" s="87"/>
      <c r="DRG74" s="87"/>
      <c r="DRM74" s="87"/>
      <c r="DRN74" s="87"/>
      <c r="DRO74" s="87"/>
      <c r="DRP74" s="87"/>
      <c r="DRQ74" s="87"/>
      <c r="DRR74" s="87"/>
      <c r="DRS74" s="87"/>
      <c r="DRT74" s="87"/>
      <c r="DRU74" s="87"/>
      <c r="DRV74" s="87"/>
      <c r="DSB74" s="87"/>
      <c r="DSC74" s="87"/>
      <c r="DSD74" s="87"/>
      <c r="DSE74" s="87"/>
      <c r="DSF74" s="87"/>
      <c r="DSG74" s="87"/>
      <c r="DSH74" s="87"/>
      <c r="DSI74" s="87"/>
      <c r="DSJ74" s="87"/>
      <c r="DSK74" s="87"/>
      <c r="DSQ74" s="87"/>
      <c r="DSR74" s="87"/>
      <c r="DSS74" s="87"/>
      <c r="DST74" s="87"/>
      <c r="DSU74" s="87"/>
      <c r="DSV74" s="87"/>
      <c r="DSW74" s="87"/>
      <c r="DSX74" s="87"/>
      <c r="DSY74" s="87"/>
      <c r="DSZ74" s="87"/>
      <c r="DTF74" s="87"/>
      <c r="DTG74" s="87"/>
      <c r="DTH74" s="87"/>
      <c r="DTI74" s="87"/>
      <c r="DTJ74" s="87"/>
      <c r="DTK74" s="87"/>
      <c r="DTL74" s="87"/>
      <c r="DTM74" s="87"/>
      <c r="DTN74" s="87"/>
      <c r="DTO74" s="87"/>
      <c r="DTU74" s="87"/>
      <c r="DTV74" s="87"/>
      <c r="DTW74" s="87"/>
      <c r="DTX74" s="87"/>
      <c r="DTY74" s="87"/>
      <c r="DTZ74" s="87"/>
      <c r="DUA74" s="87"/>
      <c r="DUB74" s="87"/>
      <c r="DUC74" s="87"/>
      <c r="DUD74" s="87"/>
      <c r="DUJ74" s="87"/>
      <c r="DUK74" s="87"/>
      <c r="DUL74" s="87"/>
      <c r="DUM74" s="87"/>
      <c r="DUN74" s="87"/>
      <c r="DUO74" s="87"/>
      <c r="DUP74" s="87"/>
      <c r="DUQ74" s="87"/>
      <c r="DUR74" s="87"/>
      <c r="DUS74" s="87"/>
      <c r="DUY74" s="87"/>
      <c r="DUZ74" s="87"/>
      <c r="DVA74" s="87"/>
      <c r="DVB74" s="87"/>
      <c r="DVC74" s="87"/>
      <c r="DVD74" s="87"/>
      <c r="DVE74" s="87"/>
      <c r="DVF74" s="87"/>
      <c r="DVG74" s="87"/>
      <c r="DVH74" s="87"/>
      <c r="DVN74" s="87"/>
      <c r="DVO74" s="87"/>
      <c r="DVP74" s="87"/>
      <c r="DVQ74" s="87"/>
      <c r="DVR74" s="87"/>
      <c r="DVS74" s="87"/>
      <c r="DVT74" s="87"/>
      <c r="DVU74" s="87"/>
      <c r="DVV74" s="87"/>
      <c r="DVW74" s="87"/>
      <c r="DWC74" s="87"/>
      <c r="DWD74" s="87"/>
      <c r="DWE74" s="87"/>
      <c r="DWF74" s="87"/>
      <c r="DWG74" s="87"/>
      <c r="DWH74" s="87"/>
      <c r="DWI74" s="87"/>
      <c r="DWJ74" s="87"/>
      <c r="DWK74" s="87"/>
      <c r="DWL74" s="87"/>
      <c r="DWR74" s="87"/>
      <c r="DWS74" s="87"/>
      <c r="DWT74" s="87"/>
      <c r="DWU74" s="87"/>
      <c r="DWV74" s="87"/>
      <c r="DWW74" s="87"/>
      <c r="DWX74" s="87"/>
      <c r="DWY74" s="87"/>
      <c r="DWZ74" s="87"/>
      <c r="DXA74" s="87"/>
      <c r="DXG74" s="87"/>
      <c r="DXH74" s="87"/>
      <c r="DXI74" s="87"/>
      <c r="DXJ74" s="87"/>
      <c r="DXK74" s="87"/>
      <c r="DXL74" s="87"/>
      <c r="DXM74" s="87"/>
      <c r="DXN74" s="87"/>
      <c r="DXO74" s="87"/>
      <c r="DXP74" s="87"/>
      <c r="DXV74" s="87"/>
      <c r="DXW74" s="87"/>
      <c r="DXX74" s="87"/>
      <c r="DXY74" s="87"/>
      <c r="DXZ74" s="87"/>
      <c r="DYA74" s="87"/>
      <c r="DYB74" s="87"/>
      <c r="DYC74" s="87"/>
      <c r="DYD74" s="87"/>
      <c r="DYE74" s="87"/>
      <c r="DYK74" s="87"/>
      <c r="DYL74" s="87"/>
      <c r="DYM74" s="87"/>
      <c r="DYN74" s="87"/>
      <c r="DYO74" s="87"/>
      <c r="DYP74" s="87"/>
      <c r="DYQ74" s="87"/>
      <c r="DYR74" s="87"/>
      <c r="DYS74" s="87"/>
      <c r="DYT74" s="87"/>
      <c r="DYZ74" s="87"/>
      <c r="DZA74" s="87"/>
      <c r="DZB74" s="87"/>
      <c r="DZC74" s="87"/>
      <c r="DZD74" s="87"/>
      <c r="DZE74" s="87"/>
      <c r="DZF74" s="87"/>
      <c r="DZG74" s="87"/>
      <c r="DZH74" s="87"/>
      <c r="DZI74" s="87"/>
      <c r="DZO74" s="87"/>
      <c r="DZP74" s="87"/>
      <c r="DZQ74" s="87"/>
      <c r="DZR74" s="87"/>
      <c r="DZS74" s="87"/>
      <c r="DZT74" s="87"/>
      <c r="DZU74" s="87"/>
      <c r="DZV74" s="87"/>
      <c r="DZW74" s="87"/>
      <c r="DZX74" s="87"/>
      <c r="EAD74" s="87"/>
      <c r="EAE74" s="87"/>
      <c r="EAF74" s="87"/>
      <c r="EAG74" s="87"/>
      <c r="EAH74" s="87"/>
      <c r="EAI74" s="87"/>
      <c r="EAJ74" s="87"/>
      <c r="EAK74" s="87"/>
      <c r="EAL74" s="87"/>
      <c r="EAM74" s="87"/>
      <c r="EAS74" s="87"/>
      <c r="EAT74" s="87"/>
      <c r="EAU74" s="87"/>
      <c r="EAV74" s="87"/>
      <c r="EAW74" s="87"/>
      <c r="EAX74" s="87"/>
      <c r="EAY74" s="87"/>
      <c r="EAZ74" s="87"/>
      <c r="EBA74" s="87"/>
      <c r="EBB74" s="87"/>
      <c r="EBH74" s="87"/>
      <c r="EBI74" s="87"/>
      <c r="EBJ74" s="87"/>
      <c r="EBK74" s="87"/>
      <c r="EBL74" s="87"/>
      <c r="EBM74" s="87"/>
      <c r="EBN74" s="87"/>
      <c r="EBO74" s="87"/>
      <c r="EBP74" s="87"/>
      <c r="EBQ74" s="87"/>
      <c r="EBW74" s="87"/>
      <c r="EBX74" s="87"/>
      <c r="EBY74" s="87"/>
      <c r="EBZ74" s="87"/>
      <c r="ECA74" s="87"/>
      <c r="ECB74" s="87"/>
      <c r="ECC74" s="87"/>
      <c r="ECD74" s="87"/>
      <c r="ECE74" s="87"/>
      <c r="ECF74" s="87"/>
      <c r="ECL74" s="87"/>
      <c r="ECM74" s="87"/>
      <c r="ECN74" s="87"/>
      <c r="ECO74" s="87"/>
      <c r="ECP74" s="87"/>
      <c r="ECQ74" s="87"/>
      <c r="ECR74" s="87"/>
      <c r="ECS74" s="87"/>
      <c r="ECT74" s="87"/>
      <c r="ECU74" s="87"/>
      <c r="EDA74" s="87"/>
      <c r="EDB74" s="87"/>
      <c r="EDC74" s="87"/>
      <c r="EDD74" s="87"/>
      <c r="EDE74" s="87"/>
      <c r="EDF74" s="87"/>
      <c r="EDG74" s="87"/>
      <c r="EDH74" s="87"/>
      <c r="EDI74" s="87"/>
      <c r="EDJ74" s="87"/>
      <c r="EDP74" s="87"/>
      <c r="EDQ74" s="87"/>
      <c r="EDR74" s="87"/>
      <c r="EDS74" s="87"/>
      <c r="EDT74" s="87"/>
      <c r="EDU74" s="87"/>
      <c r="EDV74" s="87"/>
      <c r="EDW74" s="87"/>
      <c r="EDX74" s="87"/>
      <c r="EDY74" s="87"/>
      <c r="EEE74" s="87"/>
      <c r="EEF74" s="87"/>
      <c r="EEG74" s="87"/>
      <c r="EEH74" s="87"/>
      <c r="EEI74" s="87"/>
      <c r="EEJ74" s="87"/>
      <c r="EEK74" s="87"/>
      <c r="EEL74" s="87"/>
      <c r="EEM74" s="87"/>
      <c r="EEN74" s="87"/>
      <c r="EET74" s="87"/>
      <c r="EEU74" s="87"/>
      <c r="EEV74" s="87"/>
      <c r="EEW74" s="87"/>
      <c r="EEX74" s="87"/>
      <c r="EEY74" s="87"/>
      <c r="EEZ74" s="87"/>
      <c r="EFA74" s="87"/>
      <c r="EFB74" s="87"/>
      <c r="EFC74" s="87"/>
      <c r="EFI74" s="87"/>
      <c r="EFJ74" s="87"/>
      <c r="EFK74" s="87"/>
      <c r="EFL74" s="87"/>
      <c r="EFM74" s="87"/>
      <c r="EFN74" s="87"/>
      <c r="EFO74" s="87"/>
      <c r="EFP74" s="87"/>
      <c r="EFQ74" s="87"/>
      <c r="EFR74" s="87"/>
      <c r="EFX74" s="87"/>
      <c r="EFY74" s="87"/>
      <c r="EFZ74" s="87"/>
      <c r="EGA74" s="87"/>
      <c r="EGB74" s="87"/>
      <c r="EGC74" s="87"/>
      <c r="EGD74" s="87"/>
      <c r="EGE74" s="87"/>
      <c r="EGF74" s="87"/>
      <c r="EGG74" s="87"/>
      <c r="EGM74" s="87"/>
      <c r="EGN74" s="87"/>
      <c r="EGO74" s="87"/>
      <c r="EGP74" s="87"/>
      <c r="EGQ74" s="87"/>
      <c r="EGR74" s="87"/>
      <c r="EGS74" s="87"/>
      <c r="EGT74" s="87"/>
      <c r="EGU74" s="87"/>
      <c r="EGV74" s="87"/>
      <c r="EHB74" s="87"/>
      <c r="EHC74" s="87"/>
      <c r="EHD74" s="87"/>
      <c r="EHE74" s="87"/>
      <c r="EHF74" s="87"/>
      <c r="EHG74" s="87"/>
      <c r="EHH74" s="87"/>
      <c r="EHI74" s="87"/>
      <c r="EHJ74" s="87"/>
      <c r="EHK74" s="87"/>
      <c r="EHQ74" s="87"/>
      <c r="EHR74" s="87"/>
      <c r="EHS74" s="87"/>
      <c r="EHT74" s="87"/>
      <c r="EHU74" s="87"/>
      <c r="EHV74" s="87"/>
      <c r="EHW74" s="87"/>
      <c r="EHX74" s="87"/>
      <c r="EHY74" s="87"/>
      <c r="EHZ74" s="87"/>
      <c r="EIF74" s="87"/>
      <c r="EIG74" s="87"/>
      <c r="EIH74" s="87"/>
      <c r="EII74" s="87"/>
      <c r="EIJ74" s="87"/>
      <c r="EIK74" s="87"/>
      <c r="EIL74" s="87"/>
      <c r="EIM74" s="87"/>
      <c r="EIN74" s="87"/>
      <c r="EIO74" s="87"/>
      <c r="EIU74" s="87"/>
      <c r="EIV74" s="87"/>
      <c r="EIW74" s="87"/>
      <c r="EIX74" s="87"/>
      <c r="EIY74" s="87"/>
      <c r="EIZ74" s="87"/>
      <c r="EJA74" s="87"/>
      <c r="EJB74" s="87"/>
      <c r="EJC74" s="87"/>
      <c r="EJD74" s="87"/>
      <c r="EJJ74" s="87"/>
      <c r="EJK74" s="87"/>
      <c r="EJL74" s="87"/>
      <c r="EJM74" s="87"/>
      <c r="EJN74" s="87"/>
      <c r="EJO74" s="87"/>
      <c r="EJP74" s="87"/>
      <c r="EJQ74" s="87"/>
      <c r="EJR74" s="87"/>
      <c r="EJS74" s="87"/>
      <c r="EJY74" s="87"/>
      <c r="EJZ74" s="87"/>
      <c r="EKA74" s="87"/>
      <c r="EKB74" s="87"/>
      <c r="EKC74" s="87"/>
      <c r="EKD74" s="87"/>
      <c r="EKE74" s="87"/>
      <c r="EKF74" s="87"/>
      <c r="EKG74" s="87"/>
      <c r="EKH74" s="87"/>
      <c r="EKN74" s="87"/>
      <c r="EKO74" s="87"/>
      <c r="EKP74" s="87"/>
      <c r="EKQ74" s="87"/>
      <c r="EKR74" s="87"/>
      <c r="EKS74" s="87"/>
      <c r="EKT74" s="87"/>
      <c r="EKU74" s="87"/>
      <c r="EKV74" s="87"/>
      <c r="EKW74" s="87"/>
      <c r="ELC74" s="87"/>
      <c r="ELD74" s="87"/>
      <c r="ELE74" s="87"/>
      <c r="ELF74" s="87"/>
      <c r="ELG74" s="87"/>
      <c r="ELH74" s="87"/>
      <c r="ELI74" s="87"/>
      <c r="ELJ74" s="87"/>
      <c r="ELK74" s="87"/>
      <c r="ELL74" s="87"/>
      <c r="ELR74" s="87"/>
      <c r="ELS74" s="87"/>
      <c r="ELT74" s="87"/>
      <c r="ELU74" s="87"/>
      <c r="ELV74" s="87"/>
      <c r="ELW74" s="87"/>
      <c r="ELX74" s="87"/>
      <c r="ELY74" s="87"/>
      <c r="ELZ74" s="87"/>
      <c r="EMA74" s="87"/>
      <c r="EMG74" s="87"/>
      <c r="EMH74" s="87"/>
      <c r="EMI74" s="87"/>
      <c r="EMJ74" s="87"/>
      <c r="EMK74" s="87"/>
      <c r="EML74" s="87"/>
      <c r="EMM74" s="87"/>
      <c r="EMN74" s="87"/>
      <c r="EMO74" s="87"/>
      <c r="EMP74" s="87"/>
      <c r="EMV74" s="87"/>
      <c r="EMW74" s="87"/>
      <c r="EMX74" s="87"/>
      <c r="EMY74" s="87"/>
      <c r="EMZ74" s="87"/>
      <c r="ENA74" s="87"/>
      <c r="ENB74" s="87"/>
      <c r="ENC74" s="87"/>
      <c r="END74" s="87"/>
      <c r="ENE74" s="87"/>
      <c r="ENK74" s="87"/>
      <c r="ENL74" s="87"/>
      <c r="ENM74" s="87"/>
      <c r="ENN74" s="87"/>
      <c r="ENO74" s="87"/>
      <c r="ENP74" s="87"/>
      <c r="ENQ74" s="87"/>
      <c r="ENR74" s="87"/>
      <c r="ENS74" s="87"/>
      <c r="ENT74" s="87"/>
      <c r="ENZ74" s="87"/>
      <c r="EOA74" s="87"/>
      <c r="EOB74" s="87"/>
      <c r="EOC74" s="87"/>
      <c r="EOD74" s="87"/>
      <c r="EOE74" s="87"/>
      <c r="EOF74" s="87"/>
      <c r="EOG74" s="87"/>
      <c r="EOH74" s="87"/>
      <c r="EOI74" s="87"/>
      <c r="EOO74" s="87"/>
      <c r="EOP74" s="87"/>
      <c r="EOQ74" s="87"/>
      <c r="EOR74" s="87"/>
      <c r="EOS74" s="87"/>
      <c r="EOT74" s="87"/>
      <c r="EOU74" s="87"/>
      <c r="EOV74" s="87"/>
      <c r="EOW74" s="87"/>
      <c r="EOX74" s="87"/>
      <c r="EPD74" s="87"/>
      <c r="EPE74" s="87"/>
      <c r="EPF74" s="87"/>
      <c r="EPG74" s="87"/>
      <c r="EPH74" s="87"/>
      <c r="EPI74" s="87"/>
      <c r="EPJ74" s="87"/>
      <c r="EPK74" s="87"/>
      <c r="EPL74" s="87"/>
      <c r="EPM74" s="87"/>
      <c r="EPS74" s="87"/>
      <c r="EPT74" s="87"/>
      <c r="EPU74" s="87"/>
      <c r="EPV74" s="87"/>
      <c r="EPW74" s="87"/>
      <c r="EPX74" s="87"/>
      <c r="EPY74" s="87"/>
      <c r="EPZ74" s="87"/>
      <c r="EQA74" s="87"/>
      <c r="EQB74" s="87"/>
      <c r="EQH74" s="87"/>
      <c r="EQI74" s="87"/>
      <c r="EQJ74" s="87"/>
      <c r="EQK74" s="87"/>
      <c r="EQL74" s="87"/>
      <c r="EQM74" s="87"/>
      <c r="EQN74" s="87"/>
      <c r="EQO74" s="87"/>
      <c r="EQP74" s="87"/>
      <c r="EQQ74" s="87"/>
      <c r="EQW74" s="87"/>
      <c r="EQX74" s="87"/>
      <c r="EQY74" s="87"/>
      <c r="EQZ74" s="87"/>
      <c r="ERA74" s="87"/>
      <c r="ERB74" s="87"/>
      <c r="ERC74" s="87"/>
      <c r="ERD74" s="87"/>
      <c r="ERE74" s="87"/>
      <c r="ERF74" s="87"/>
      <c r="ERL74" s="87"/>
      <c r="ERM74" s="87"/>
      <c r="ERN74" s="87"/>
      <c r="ERO74" s="87"/>
      <c r="ERP74" s="87"/>
      <c r="ERQ74" s="87"/>
      <c r="ERR74" s="87"/>
      <c r="ERS74" s="87"/>
      <c r="ERT74" s="87"/>
      <c r="ERU74" s="87"/>
      <c r="ESA74" s="87"/>
      <c r="ESB74" s="87"/>
      <c r="ESC74" s="87"/>
      <c r="ESD74" s="87"/>
      <c r="ESE74" s="87"/>
      <c r="ESF74" s="87"/>
      <c r="ESG74" s="87"/>
      <c r="ESH74" s="87"/>
      <c r="ESI74" s="87"/>
      <c r="ESJ74" s="87"/>
      <c r="ESP74" s="87"/>
      <c r="ESQ74" s="87"/>
      <c r="ESR74" s="87"/>
      <c r="ESS74" s="87"/>
      <c r="EST74" s="87"/>
      <c r="ESU74" s="87"/>
      <c r="ESV74" s="87"/>
      <c r="ESW74" s="87"/>
      <c r="ESX74" s="87"/>
      <c r="ESY74" s="87"/>
      <c r="ETE74" s="87"/>
      <c r="ETF74" s="87"/>
      <c r="ETG74" s="87"/>
      <c r="ETH74" s="87"/>
      <c r="ETI74" s="87"/>
      <c r="ETJ74" s="87"/>
      <c r="ETK74" s="87"/>
      <c r="ETL74" s="87"/>
      <c r="ETM74" s="87"/>
      <c r="ETN74" s="87"/>
      <c r="ETT74" s="87"/>
      <c r="ETU74" s="87"/>
      <c r="ETV74" s="87"/>
      <c r="ETW74" s="87"/>
      <c r="ETX74" s="87"/>
      <c r="ETY74" s="87"/>
      <c r="ETZ74" s="87"/>
      <c r="EUA74" s="87"/>
      <c r="EUB74" s="87"/>
      <c r="EUC74" s="87"/>
      <c r="EUI74" s="87"/>
      <c r="EUJ74" s="87"/>
      <c r="EUK74" s="87"/>
      <c r="EUL74" s="87"/>
      <c r="EUM74" s="87"/>
      <c r="EUN74" s="87"/>
      <c r="EUO74" s="87"/>
      <c r="EUP74" s="87"/>
      <c r="EUQ74" s="87"/>
      <c r="EUR74" s="87"/>
      <c r="EUX74" s="87"/>
      <c r="EUY74" s="87"/>
      <c r="EUZ74" s="87"/>
      <c r="EVA74" s="87"/>
      <c r="EVB74" s="87"/>
      <c r="EVC74" s="87"/>
      <c r="EVD74" s="87"/>
      <c r="EVE74" s="87"/>
      <c r="EVF74" s="87"/>
      <c r="EVG74" s="87"/>
      <c r="EVM74" s="87"/>
      <c r="EVN74" s="87"/>
      <c r="EVO74" s="87"/>
      <c r="EVP74" s="87"/>
      <c r="EVQ74" s="87"/>
      <c r="EVR74" s="87"/>
      <c r="EVS74" s="87"/>
      <c r="EVT74" s="87"/>
      <c r="EVU74" s="87"/>
      <c r="EVV74" s="87"/>
      <c r="EWB74" s="87"/>
      <c r="EWC74" s="87"/>
      <c r="EWD74" s="87"/>
      <c r="EWE74" s="87"/>
      <c r="EWF74" s="87"/>
      <c r="EWG74" s="87"/>
      <c r="EWH74" s="87"/>
      <c r="EWI74" s="87"/>
      <c r="EWJ74" s="87"/>
      <c r="EWK74" s="87"/>
      <c r="EWQ74" s="87"/>
      <c r="EWR74" s="87"/>
      <c r="EWS74" s="87"/>
      <c r="EWT74" s="87"/>
      <c r="EWU74" s="87"/>
      <c r="EWV74" s="87"/>
      <c r="EWW74" s="87"/>
      <c r="EWX74" s="87"/>
      <c r="EWY74" s="87"/>
      <c r="EWZ74" s="87"/>
      <c r="EXF74" s="87"/>
      <c r="EXG74" s="87"/>
      <c r="EXH74" s="87"/>
      <c r="EXI74" s="87"/>
      <c r="EXJ74" s="87"/>
      <c r="EXK74" s="87"/>
      <c r="EXL74" s="87"/>
      <c r="EXM74" s="87"/>
      <c r="EXN74" s="87"/>
      <c r="EXO74" s="87"/>
      <c r="EXU74" s="87"/>
      <c r="EXV74" s="87"/>
      <c r="EXW74" s="87"/>
      <c r="EXX74" s="87"/>
      <c r="EXY74" s="87"/>
      <c r="EXZ74" s="87"/>
      <c r="EYA74" s="87"/>
      <c r="EYB74" s="87"/>
      <c r="EYC74" s="87"/>
      <c r="EYD74" s="87"/>
      <c r="EYJ74" s="87"/>
      <c r="EYK74" s="87"/>
      <c r="EYL74" s="87"/>
      <c r="EYM74" s="87"/>
      <c r="EYN74" s="87"/>
      <c r="EYO74" s="87"/>
      <c r="EYP74" s="87"/>
      <c r="EYQ74" s="87"/>
      <c r="EYR74" s="87"/>
      <c r="EYS74" s="87"/>
      <c r="EYY74" s="87"/>
      <c r="EYZ74" s="87"/>
      <c r="EZA74" s="87"/>
      <c r="EZB74" s="87"/>
      <c r="EZC74" s="87"/>
      <c r="EZD74" s="87"/>
      <c r="EZE74" s="87"/>
      <c r="EZF74" s="87"/>
      <c r="EZG74" s="87"/>
      <c r="EZH74" s="87"/>
      <c r="EZN74" s="87"/>
      <c r="EZO74" s="87"/>
      <c r="EZP74" s="87"/>
      <c r="EZQ74" s="87"/>
      <c r="EZR74" s="87"/>
      <c r="EZS74" s="87"/>
      <c r="EZT74" s="87"/>
      <c r="EZU74" s="87"/>
      <c r="EZV74" s="87"/>
      <c r="EZW74" s="87"/>
      <c r="FAC74" s="87"/>
      <c r="FAD74" s="87"/>
      <c r="FAE74" s="87"/>
      <c r="FAF74" s="87"/>
      <c r="FAG74" s="87"/>
      <c r="FAH74" s="87"/>
      <c r="FAI74" s="87"/>
      <c r="FAJ74" s="87"/>
      <c r="FAK74" s="87"/>
      <c r="FAL74" s="87"/>
      <c r="FAR74" s="87"/>
      <c r="FAS74" s="87"/>
      <c r="FAT74" s="87"/>
      <c r="FAU74" s="87"/>
      <c r="FAV74" s="87"/>
      <c r="FAW74" s="87"/>
      <c r="FAX74" s="87"/>
      <c r="FAY74" s="87"/>
      <c r="FAZ74" s="87"/>
      <c r="FBA74" s="87"/>
      <c r="FBG74" s="87"/>
      <c r="FBH74" s="87"/>
      <c r="FBI74" s="87"/>
      <c r="FBJ74" s="87"/>
      <c r="FBK74" s="87"/>
      <c r="FBL74" s="87"/>
      <c r="FBM74" s="87"/>
      <c r="FBN74" s="87"/>
      <c r="FBO74" s="87"/>
      <c r="FBP74" s="87"/>
      <c r="FBV74" s="87"/>
      <c r="FBW74" s="87"/>
      <c r="FBX74" s="87"/>
      <c r="FBY74" s="87"/>
      <c r="FBZ74" s="87"/>
      <c r="FCA74" s="87"/>
      <c r="FCB74" s="87"/>
      <c r="FCC74" s="87"/>
      <c r="FCD74" s="87"/>
      <c r="FCE74" s="87"/>
      <c r="FCK74" s="87"/>
      <c r="FCL74" s="87"/>
      <c r="FCM74" s="87"/>
      <c r="FCN74" s="87"/>
      <c r="FCO74" s="87"/>
      <c r="FCP74" s="87"/>
      <c r="FCQ74" s="87"/>
      <c r="FCR74" s="87"/>
      <c r="FCS74" s="87"/>
      <c r="FCT74" s="87"/>
      <c r="FCZ74" s="87"/>
      <c r="FDA74" s="87"/>
      <c r="FDB74" s="87"/>
      <c r="FDC74" s="87"/>
      <c r="FDD74" s="87"/>
      <c r="FDE74" s="87"/>
      <c r="FDF74" s="87"/>
      <c r="FDG74" s="87"/>
      <c r="FDH74" s="87"/>
      <c r="FDI74" s="87"/>
      <c r="FDO74" s="87"/>
      <c r="FDP74" s="87"/>
      <c r="FDQ74" s="87"/>
      <c r="FDR74" s="87"/>
      <c r="FDS74" s="87"/>
      <c r="FDT74" s="87"/>
      <c r="FDU74" s="87"/>
      <c r="FDV74" s="87"/>
      <c r="FDW74" s="87"/>
      <c r="FDX74" s="87"/>
      <c r="FED74" s="87"/>
      <c r="FEE74" s="87"/>
      <c r="FEF74" s="87"/>
      <c r="FEG74" s="87"/>
      <c r="FEH74" s="87"/>
      <c r="FEI74" s="87"/>
      <c r="FEJ74" s="87"/>
      <c r="FEK74" s="87"/>
      <c r="FEL74" s="87"/>
      <c r="FEM74" s="87"/>
      <c r="FES74" s="87"/>
      <c r="FET74" s="87"/>
      <c r="FEU74" s="87"/>
      <c r="FEV74" s="87"/>
      <c r="FEW74" s="87"/>
      <c r="FEX74" s="87"/>
      <c r="FEY74" s="87"/>
      <c r="FEZ74" s="87"/>
      <c r="FFA74" s="87"/>
      <c r="FFB74" s="87"/>
      <c r="FFH74" s="87"/>
      <c r="FFI74" s="87"/>
      <c r="FFJ74" s="87"/>
      <c r="FFK74" s="87"/>
      <c r="FFL74" s="87"/>
      <c r="FFM74" s="87"/>
      <c r="FFN74" s="87"/>
      <c r="FFO74" s="87"/>
      <c r="FFP74" s="87"/>
      <c r="FFQ74" s="87"/>
      <c r="FFW74" s="87"/>
      <c r="FFX74" s="87"/>
      <c r="FFY74" s="87"/>
      <c r="FFZ74" s="87"/>
      <c r="FGA74" s="87"/>
      <c r="FGB74" s="87"/>
      <c r="FGC74" s="87"/>
      <c r="FGD74" s="87"/>
      <c r="FGE74" s="87"/>
      <c r="FGF74" s="87"/>
      <c r="FGL74" s="87"/>
      <c r="FGM74" s="87"/>
      <c r="FGN74" s="87"/>
      <c r="FGO74" s="87"/>
      <c r="FGP74" s="87"/>
      <c r="FGQ74" s="87"/>
      <c r="FGR74" s="87"/>
      <c r="FGS74" s="87"/>
      <c r="FGT74" s="87"/>
      <c r="FGU74" s="87"/>
      <c r="FHA74" s="87"/>
      <c r="FHB74" s="87"/>
      <c r="FHC74" s="87"/>
      <c r="FHD74" s="87"/>
      <c r="FHE74" s="87"/>
      <c r="FHF74" s="87"/>
      <c r="FHG74" s="87"/>
      <c r="FHH74" s="87"/>
      <c r="FHI74" s="87"/>
      <c r="FHJ74" s="87"/>
      <c r="FHP74" s="87"/>
      <c r="FHQ74" s="87"/>
      <c r="FHR74" s="87"/>
      <c r="FHS74" s="87"/>
      <c r="FHT74" s="87"/>
      <c r="FHU74" s="87"/>
      <c r="FHV74" s="87"/>
      <c r="FHW74" s="87"/>
      <c r="FHX74" s="87"/>
      <c r="FHY74" s="87"/>
      <c r="FIE74" s="87"/>
      <c r="FIF74" s="87"/>
      <c r="FIG74" s="87"/>
      <c r="FIH74" s="87"/>
      <c r="FII74" s="87"/>
      <c r="FIJ74" s="87"/>
      <c r="FIK74" s="87"/>
      <c r="FIL74" s="87"/>
      <c r="FIM74" s="87"/>
      <c r="FIN74" s="87"/>
      <c r="FIT74" s="87"/>
      <c r="FIU74" s="87"/>
      <c r="FIV74" s="87"/>
      <c r="FIW74" s="87"/>
      <c r="FIX74" s="87"/>
      <c r="FIY74" s="87"/>
      <c r="FIZ74" s="87"/>
      <c r="FJA74" s="87"/>
      <c r="FJB74" s="87"/>
      <c r="FJC74" s="87"/>
      <c r="FJI74" s="87"/>
      <c r="FJJ74" s="87"/>
      <c r="FJK74" s="87"/>
      <c r="FJL74" s="87"/>
      <c r="FJM74" s="87"/>
      <c r="FJN74" s="87"/>
      <c r="FJO74" s="87"/>
      <c r="FJP74" s="87"/>
      <c r="FJQ74" s="87"/>
      <c r="FJR74" s="87"/>
      <c r="FJX74" s="87"/>
      <c r="FJY74" s="87"/>
      <c r="FJZ74" s="87"/>
      <c r="FKA74" s="87"/>
      <c r="FKB74" s="87"/>
      <c r="FKC74" s="87"/>
      <c r="FKD74" s="87"/>
      <c r="FKE74" s="87"/>
      <c r="FKF74" s="87"/>
      <c r="FKG74" s="87"/>
      <c r="FKM74" s="87"/>
      <c r="FKN74" s="87"/>
      <c r="FKO74" s="87"/>
      <c r="FKP74" s="87"/>
      <c r="FKQ74" s="87"/>
      <c r="FKR74" s="87"/>
      <c r="FKS74" s="87"/>
      <c r="FKT74" s="87"/>
      <c r="FKU74" s="87"/>
      <c r="FKV74" s="87"/>
      <c r="FLB74" s="87"/>
      <c r="FLC74" s="87"/>
      <c r="FLD74" s="87"/>
      <c r="FLE74" s="87"/>
      <c r="FLF74" s="87"/>
      <c r="FLG74" s="87"/>
      <c r="FLH74" s="87"/>
      <c r="FLI74" s="87"/>
      <c r="FLJ74" s="87"/>
      <c r="FLK74" s="87"/>
      <c r="FLQ74" s="87"/>
      <c r="FLR74" s="87"/>
      <c r="FLS74" s="87"/>
      <c r="FLT74" s="87"/>
      <c r="FLU74" s="87"/>
      <c r="FLV74" s="87"/>
      <c r="FLW74" s="87"/>
      <c r="FLX74" s="87"/>
      <c r="FLY74" s="87"/>
      <c r="FLZ74" s="87"/>
      <c r="FMF74" s="87"/>
      <c r="FMG74" s="87"/>
      <c r="FMH74" s="87"/>
      <c r="FMI74" s="87"/>
      <c r="FMJ74" s="87"/>
      <c r="FMK74" s="87"/>
      <c r="FML74" s="87"/>
      <c r="FMM74" s="87"/>
      <c r="FMN74" s="87"/>
      <c r="FMO74" s="87"/>
      <c r="FMU74" s="87"/>
      <c r="FMV74" s="87"/>
      <c r="FMW74" s="87"/>
      <c r="FMX74" s="87"/>
      <c r="FMY74" s="87"/>
      <c r="FMZ74" s="87"/>
      <c r="FNA74" s="87"/>
      <c r="FNB74" s="87"/>
      <c r="FNC74" s="87"/>
      <c r="FND74" s="87"/>
      <c r="FNJ74" s="87"/>
      <c r="FNK74" s="87"/>
      <c r="FNL74" s="87"/>
      <c r="FNM74" s="87"/>
      <c r="FNN74" s="87"/>
      <c r="FNO74" s="87"/>
      <c r="FNP74" s="87"/>
      <c r="FNQ74" s="87"/>
      <c r="FNR74" s="87"/>
      <c r="FNS74" s="87"/>
      <c r="FNY74" s="87"/>
      <c r="FNZ74" s="87"/>
      <c r="FOA74" s="87"/>
      <c r="FOB74" s="87"/>
      <c r="FOC74" s="87"/>
      <c r="FOD74" s="87"/>
      <c r="FOE74" s="87"/>
      <c r="FOF74" s="87"/>
      <c r="FOG74" s="87"/>
      <c r="FOH74" s="87"/>
      <c r="FON74" s="87"/>
      <c r="FOO74" s="87"/>
      <c r="FOP74" s="87"/>
      <c r="FOQ74" s="87"/>
      <c r="FOR74" s="87"/>
      <c r="FOS74" s="87"/>
      <c r="FOT74" s="87"/>
      <c r="FOU74" s="87"/>
      <c r="FOV74" s="87"/>
      <c r="FOW74" s="87"/>
      <c r="FPC74" s="87"/>
      <c r="FPD74" s="87"/>
      <c r="FPE74" s="87"/>
      <c r="FPF74" s="87"/>
      <c r="FPG74" s="87"/>
      <c r="FPH74" s="87"/>
      <c r="FPI74" s="87"/>
      <c r="FPJ74" s="87"/>
      <c r="FPK74" s="87"/>
      <c r="FPL74" s="87"/>
      <c r="FPR74" s="87"/>
      <c r="FPS74" s="87"/>
      <c r="FPT74" s="87"/>
      <c r="FPU74" s="87"/>
      <c r="FPV74" s="87"/>
      <c r="FPW74" s="87"/>
      <c r="FPX74" s="87"/>
      <c r="FPY74" s="87"/>
      <c r="FPZ74" s="87"/>
      <c r="FQA74" s="87"/>
      <c r="FQG74" s="87"/>
      <c r="FQH74" s="87"/>
      <c r="FQI74" s="87"/>
      <c r="FQJ74" s="87"/>
      <c r="FQK74" s="87"/>
      <c r="FQL74" s="87"/>
      <c r="FQM74" s="87"/>
      <c r="FQN74" s="87"/>
      <c r="FQO74" s="87"/>
      <c r="FQP74" s="87"/>
      <c r="FQV74" s="87"/>
      <c r="FQW74" s="87"/>
      <c r="FQX74" s="87"/>
      <c r="FQY74" s="87"/>
      <c r="FQZ74" s="87"/>
      <c r="FRA74" s="87"/>
      <c r="FRB74" s="87"/>
      <c r="FRC74" s="87"/>
      <c r="FRD74" s="87"/>
      <c r="FRE74" s="87"/>
      <c r="FRK74" s="87"/>
      <c r="FRL74" s="87"/>
      <c r="FRM74" s="87"/>
      <c r="FRN74" s="87"/>
      <c r="FRO74" s="87"/>
      <c r="FRP74" s="87"/>
      <c r="FRQ74" s="87"/>
      <c r="FRR74" s="87"/>
      <c r="FRS74" s="87"/>
      <c r="FRT74" s="87"/>
      <c r="FRZ74" s="87"/>
      <c r="FSA74" s="87"/>
      <c r="FSB74" s="87"/>
      <c r="FSC74" s="87"/>
      <c r="FSD74" s="87"/>
      <c r="FSE74" s="87"/>
      <c r="FSF74" s="87"/>
      <c r="FSG74" s="87"/>
      <c r="FSH74" s="87"/>
      <c r="FSI74" s="87"/>
      <c r="FSO74" s="87"/>
      <c r="FSP74" s="87"/>
      <c r="FSQ74" s="87"/>
      <c r="FSR74" s="87"/>
      <c r="FSS74" s="87"/>
      <c r="FST74" s="87"/>
      <c r="FSU74" s="87"/>
      <c r="FSV74" s="87"/>
      <c r="FSW74" s="87"/>
      <c r="FSX74" s="87"/>
      <c r="FTD74" s="87"/>
      <c r="FTE74" s="87"/>
      <c r="FTF74" s="87"/>
      <c r="FTG74" s="87"/>
      <c r="FTH74" s="87"/>
      <c r="FTI74" s="87"/>
      <c r="FTJ74" s="87"/>
      <c r="FTK74" s="87"/>
      <c r="FTL74" s="87"/>
      <c r="FTM74" s="87"/>
      <c r="FTS74" s="87"/>
      <c r="FTT74" s="87"/>
      <c r="FTU74" s="87"/>
      <c r="FTV74" s="87"/>
      <c r="FTW74" s="87"/>
      <c r="FTX74" s="87"/>
      <c r="FTY74" s="87"/>
      <c r="FTZ74" s="87"/>
      <c r="FUA74" s="87"/>
      <c r="FUB74" s="87"/>
      <c r="FUH74" s="87"/>
      <c r="FUI74" s="87"/>
      <c r="FUJ74" s="87"/>
      <c r="FUK74" s="87"/>
      <c r="FUL74" s="87"/>
      <c r="FUM74" s="87"/>
      <c r="FUN74" s="87"/>
      <c r="FUO74" s="87"/>
      <c r="FUP74" s="87"/>
      <c r="FUQ74" s="87"/>
      <c r="FUW74" s="87"/>
      <c r="FUX74" s="87"/>
      <c r="FUY74" s="87"/>
      <c r="FUZ74" s="87"/>
      <c r="FVA74" s="87"/>
      <c r="FVB74" s="87"/>
      <c r="FVC74" s="87"/>
      <c r="FVD74" s="87"/>
      <c r="FVE74" s="87"/>
      <c r="FVF74" s="87"/>
      <c r="FVL74" s="87"/>
      <c r="FVM74" s="87"/>
      <c r="FVN74" s="87"/>
      <c r="FVO74" s="87"/>
      <c r="FVP74" s="87"/>
      <c r="FVQ74" s="87"/>
      <c r="FVR74" s="87"/>
      <c r="FVS74" s="87"/>
      <c r="FVT74" s="87"/>
      <c r="FVU74" s="87"/>
      <c r="FWA74" s="87"/>
      <c r="FWB74" s="87"/>
      <c r="FWC74" s="87"/>
      <c r="FWD74" s="87"/>
      <c r="FWE74" s="87"/>
      <c r="FWF74" s="87"/>
      <c r="FWG74" s="87"/>
      <c r="FWH74" s="87"/>
      <c r="FWI74" s="87"/>
      <c r="FWJ74" s="87"/>
      <c r="FWP74" s="87"/>
      <c r="FWQ74" s="87"/>
      <c r="FWR74" s="87"/>
      <c r="FWS74" s="87"/>
      <c r="FWT74" s="87"/>
      <c r="FWU74" s="87"/>
      <c r="FWV74" s="87"/>
      <c r="FWW74" s="87"/>
      <c r="FWX74" s="87"/>
      <c r="FWY74" s="87"/>
      <c r="FXE74" s="87"/>
      <c r="FXF74" s="87"/>
      <c r="FXG74" s="87"/>
      <c r="FXH74" s="87"/>
      <c r="FXI74" s="87"/>
      <c r="FXJ74" s="87"/>
      <c r="FXK74" s="87"/>
      <c r="FXL74" s="87"/>
      <c r="FXM74" s="87"/>
      <c r="FXN74" s="87"/>
      <c r="FXT74" s="87"/>
      <c r="FXU74" s="87"/>
      <c r="FXV74" s="87"/>
      <c r="FXW74" s="87"/>
      <c r="FXX74" s="87"/>
      <c r="FXY74" s="87"/>
      <c r="FXZ74" s="87"/>
      <c r="FYA74" s="87"/>
      <c r="FYB74" s="87"/>
      <c r="FYC74" s="87"/>
      <c r="FYI74" s="87"/>
      <c r="FYJ74" s="87"/>
      <c r="FYK74" s="87"/>
      <c r="FYL74" s="87"/>
      <c r="FYM74" s="87"/>
      <c r="FYN74" s="87"/>
      <c r="FYO74" s="87"/>
      <c r="FYP74" s="87"/>
      <c r="FYQ74" s="87"/>
      <c r="FYR74" s="87"/>
      <c r="FYX74" s="87"/>
      <c r="FYY74" s="87"/>
      <c r="FYZ74" s="87"/>
      <c r="FZA74" s="87"/>
      <c r="FZB74" s="87"/>
      <c r="FZC74" s="87"/>
      <c r="FZD74" s="87"/>
      <c r="FZE74" s="87"/>
      <c r="FZF74" s="87"/>
      <c r="FZG74" s="87"/>
      <c r="FZM74" s="87"/>
      <c r="FZN74" s="87"/>
      <c r="FZO74" s="87"/>
      <c r="FZP74" s="87"/>
      <c r="FZQ74" s="87"/>
      <c r="FZR74" s="87"/>
      <c r="FZS74" s="87"/>
      <c r="FZT74" s="87"/>
      <c r="FZU74" s="87"/>
      <c r="FZV74" s="87"/>
      <c r="GAB74" s="87"/>
      <c r="GAC74" s="87"/>
      <c r="GAD74" s="87"/>
      <c r="GAE74" s="87"/>
      <c r="GAF74" s="87"/>
      <c r="GAG74" s="87"/>
      <c r="GAH74" s="87"/>
      <c r="GAI74" s="87"/>
      <c r="GAJ74" s="87"/>
      <c r="GAK74" s="87"/>
      <c r="GAQ74" s="87"/>
      <c r="GAR74" s="87"/>
      <c r="GAS74" s="87"/>
      <c r="GAT74" s="87"/>
      <c r="GAU74" s="87"/>
      <c r="GAV74" s="87"/>
      <c r="GAW74" s="87"/>
      <c r="GAX74" s="87"/>
      <c r="GAY74" s="87"/>
      <c r="GAZ74" s="87"/>
      <c r="GBF74" s="87"/>
      <c r="GBG74" s="87"/>
      <c r="GBH74" s="87"/>
      <c r="GBI74" s="87"/>
      <c r="GBJ74" s="87"/>
      <c r="GBK74" s="87"/>
      <c r="GBL74" s="87"/>
      <c r="GBM74" s="87"/>
      <c r="GBN74" s="87"/>
      <c r="GBO74" s="87"/>
      <c r="GBU74" s="87"/>
      <c r="GBV74" s="87"/>
      <c r="GBW74" s="87"/>
      <c r="GBX74" s="87"/>
      <c r="GBY74" s="87"/>
      <c r="GBZ74" s="87"/>
      <c r="GCA74" s="87"/>
      <c r="GCB74" s="87"/>
      <c r="GCC74" s="87"/>
      <c r="GCD74" s="87"/>
      <c r="GCJ74" s="87"/>
      <c r="GCK74" s="87"/>
      <c r="GCL74" s="87"/>
      <c r="GCM74" s="87"/>
      <c r="GCN74" s="87"/>
      <c r="GCO74" s="87"/>
      <c r="GCP74" s="87"/>
      <c r="GCQ74" s="87"/>
      <c r="GCR74" s="87"/>
      <c r="GCS74" s="87"/>
      <c r="GCY74" s="87"/>
      <c r="GCZ74" s="87"/>
      <c r="GDA74" s="87"/>
      <c r="GDB74" s="87"/>
      <c r="GDC74" s="87"/>
      <c r="GDD74" s="87"/>
      <c r="GDE74" s="87"/>
      <c r="GDF74" s="87"/>
      <c r="GDG74" s="87"/>
      <c r="GDH74" s="87"/>
      <c r="GDN74" s="87"/>
      <c r="GDO74" s="87"/>
      <c r="GDP74" s="87"/>
      <c r="GDQ74" s="87"/>
      <c r="GDR74" s="87"/>
      <c r="GDS74" s="87"/>
      <c r="GDT74" s="87"/>
      <c r="GDU74" s="87"/>
      <c r="GDV74" s="87"/>
      <c r="GDW74" s="87"/>
      <c r="GEC74" s="87"/>
      <c r="GED74" s="87"/>
      <c r="GEE74" s="87"/>
      <c r="GEF74" s="87"/>
      <c r="GEG74" s="87"/>
      <c r="GEH74" s="87"/>
      <c r="GEI74" s="87"/>
      <c r="GEJ74" s="87"/>
      <c r="GEK74" s="87"/>
      <c r="GEL74" s="87"/>
      <c r="GER74" s="87"/>
      <c r="GES74" s="87"/>
      <c r="GET74" s="87"/>
      <c r="GEU74" s="87"/>
      <c r="GEV74" s="87"/>
      <c r="GEW74" s="87"/>
      <c r="GEX74" s="87"/>
      <c r="GEY74" s="87"/>
      <c r="GEZ74" s="87"/>
      <c r="GFA74" s="87"/>
      <c r="GFG74" s="87"/>
      <c r="GFH74" s="87"/>
      <c r="GFI74" s="87"/>
      <c r="GFJ74" s="87"/>
      <c r="GFK74" s="87"/>
      <c r="GFL74" s="87"/>
      <c r="GFM74" s="87"/>
      <c r="GFN74" s="87"/>
      <c r="GFO74" s="87"/>
      <c r="GFP74" s="87"/>
      <c r="GFV74" s="87"/>
      <c r="GFW74" s="87"/>
      <c r="GFX74" s="87"/>
      <c r="GFY74" s="87"/>
      <c r="GFZ74" s="87"/>
      <c r="GGA74" s="87"/>
      <c r="GGB74" s="87"/>
      <c r="GGC74" s="87"/>
      <c r="GGD74" s="87"/>
      <c r="GGE74" s="87"/>
      <c r="GGK74" s="87"/>
      <c r="GGL74" s="87"/>
      <c r="GGM74" s="87"/>
      <c r="GGN74" s="87"/>
      <c r="GGO74" s="87"/>
      <c r="GGP74" s="87"/>
      <c r="GGQ74" s="87"/>
      <c r="GGR74" s="87"/>
      <c r="GGS74" s="87"/>
      <c r="GGT74" s="87"/>
      <c r="GGZ74" s="87"/>
      <c r="GHA74" s="87"/>
      <c r="GHB74" s="87"/>
      <c r="GHC74" s="87"/>
      <c r="GHD74" s="87"/>
      <c r="GHE74" s="87"/>
      <c r="GHF74" s="87"/>
      <c r="GHG74" s="87"/>
      <c r="GHH74" s="87"/>
      <c r="GHI74" s="87"/>
      <c r="GHO74" s="87"/>
      <c r="GHP74" s="87"/>
      <c r="GHQ74" s="87"/>
      <c r="GHR74" s="87"/>
      <c r="GHS74" s="87"/>
      <c r="GHT74" s="87"/>
      <c r="GHU74" s="87"/>
      <c r="GHV74" s="87"/>
      <c r="GHW74" s="87"/>
      <c r="GHX74" s="87"/>
      <c r="GID74" s="87"/>
      <c r="GIE74" s="87"/>
      <c r="GIF74" s="87"/>
      <c r="GIG74" s="87"/>
      <c r="GIH74" s="87"/>
      <c r="GII74" s="87"/>
      <c r="GIJ74" s="87"/>
      <c r="GIK74" s="87"/>
      <c r="GIL74" s="87"/>
      <c r="GIM74" s="87"/>
      <c r="GIS74" s="87"/>
      <c r="GIT74" s="87"/>
      <c r="GIU74" s="87"/>
      <c r="GIV74" s="87"/>
      <c r="GIW74" s="87"/>
      <c r="GIX74" s="87"/>
      <c r="GIY74" s="87"/>
      <c r="GIZ74" s="87"/>
      <c r="GJA74" s="87"/>
      <c r="GJB74" s="87"/>
      <c r="GJH74" s="87"/>
      <c r="GJI74" s="87"/>
      <c r="GJJ74" s="87"/>
      <c r="GJK74" s="87"/>
      <c r="GJL74" s="87"/>
      <c r="GJM74" s="87"/>
      <c r="GJN74" s="87"/>
      <c r="GJO74" s="87"/>
      <c r="GJP74" s="87"/>
      <c r="GJQ74" s="87"/>
      <c r="GJW74" s="87"/>
      <c r="GJX74" s="87"/>
      <c r="GJY74" s="87"/>
      <c r="GJZ74" s="87"/>
      <c r="GKA74" s="87"/>
      <c r="GKB74" s="87"/>
      <c r="GKC74" s="87"/>
      <c r="GKD74" s="87"/>
      <c r="GKE74" s="87"/>
      <c r="GKF74" s="87"/>
      <c r="GKL74" s="87"/>
      <c r="GKM74" s="87"/>
      <c r="GKN74" s="87"/>
      <c r="GKO74" s="87"/>
      <c r="GKP74" s="87"/>
      <c r="GKQ74" s="87"/>
      <c r="GKR74" s="87"/>
      <c r="GKS74" s="87"/>
      <c r="GKT74" s="87"/>
      <c r="GKU74" s="87"/>
      <c r="GLA74" s="87"/>
      <c r="GLB74" s="87"/>
      <c r="GLC74" s="87"/>
      <c r="GLD74" s="87"/>
      <c r="GLE74" s="87"/>
      <c r="GLF74" s="87"/>
      <c r="GLG74" s="87"/>
      <c r="GLH74" s="87"/>
      <c r="GLI74" s="87"/>
      <c r="GLJ74" s="87"/>
      <c r="GLP74" s="87"/>
      <c r="GLQ74" s="87"/>
      <c r="GLR74" s="87"/>
      <c r="GLS74" s="87"/>
      <c r="GLT74" s="87"/>
      <c r="GLU74" s="87"/>
      <c r="GLV74" s="87"/>
      <c r="GLW74" s="87"/>
      <c r="GLX74" s="87"/>
      <c r="GLY74" s="87"/>
      <c r="GME74" s="87"/>
      <c r="GMF74" s="87"/>
      <c r="GMG74" s="87"/>
      <c r="GMH74" s="87"/>
      <c r="GMI74" s="87"/>
      <c r="GMJ74" s="87"/>
      <c r="GMK74" s="87"/>
      <c r="GML74" s="87"/>
      <c r="GMM74" s="87"/>
      <c r="GMN74" s="87"/>
      <c r="GMT74" s="87"/>
      <c r="GMU74" s="87"/>
      <c r="GMV74" s="87"/>
      <c r="GMW74" s="87"/>
      <c r="GMX74" s="87"/>
      <c r="GMY74" s="87"/>
      <c r="GMZ74" s="87"/>
      <c r="GNA74" s="87"/>
      <c r="GNB74" s="87"/>
      <c r="GNC74" s="87"/>
      <c r="GNI74" s="87"/>
      <c r="GNJ74" s="87"/>
      <c r="GNK74" s="87"/>
      <c r="GNL74" s="87"/>
      <c r="GNM74" s="87"/>
      <c r="GNN74" s="87"/>
      <c r="GNO74" s="87"/>
      <c r="GNP74" s="87"/>
      <c r="GNQ74" s="87"/>
      <c r="GNR74" s="87"/>
      <c r="GNX74" s="87"/>
      <c r="GNY74" s="87"/>
      <c r="GNZ74" s="87"/>
      <c r="GOA74" s="87"/>
      <c r="GOB74" s="87"/>
      <c r="GOC74" s="87"/>
      <c r="GOD74" s="87"/>
      <c r="GOE74" s="87"/>
      <c r="GOF74" s="87"/>
      <c r="GOG74" s="87"/>
      <c r="GOM74" s="87"/>
      <c r="GON74" s="87"/>
      <c r="GOO74" s="87"/>
      <c r="GOP74" s="87"/>
      <c r="GOQ74" s="87"/>
      <c r="GOR74" s="87"/>
      <c r="GOS74" s="87"/>
      <c r="GOT74" s="87"/>
      <c r="GOU74" s="87"/>
      <c r="GOV74" s="87"/>
      <c r="GPB74" s="87"/>
      <c r="GPC74" s="87"/>
      <c r="GPD74" s="87"/>
      <c r="GPE74" s="87"/>
      <c r="GPF74" s="87"/>
      <c r="GPG74" s="87"/>
      <c r="GPH74" s="87"/>
      <c r="GPI74" s="87"/>
      <c r="GPJ74" s="87"/>
      <c r="GPK74" s="87"/>
      <c r="GPQ74" s="87"/>
      <c r="GPR74" s="87"/>
      <c r="GPS74" s="87"/>
      <c r="GPT74" s="87"/>
      <c r="GPU74" s="87"/>
      <c r="GPV74" s="87"/>
      <c r="GPW74" s="87"/>
      <c r="GPX74" s="87"/>
      <c r="GPY74" s="87"/>
      <c r="GPZ74" s="87"/>
      <c r="GQF74" s="87"/>
      <c r="GQG74" s="87"/>
      <c r="GQH74" s="87"/>
      <c r="GQI74" s="87"/>
      <c r="GQJ74" s="87"/>
      <c r="GQK74" s="87"/>
      <c r="GQL74" s="87"/>
      <c r="GQM74" s="87"/>
      <c r="GQN74" s="87"/>
      <c r="GQO74" s="87"/>
      <c r="GQU74" s="87"/>
      <c r="GQV74" s="87"/>
      <c r="GQW74" s="87"/>
      <c r="GQX74" s="87"/>
      <c r="GQY74" s="87"/>
      <c r="GQZ74" s="87"/>
      <c r="GRA74" s="87"/>
      <c r="GRB74" s="87"/>
      <c r="GRC74" s="87"/>
      <c r="GRD74" s="87"/>
      <c r="GRJ74" s="87"/>
      <c r="GRK74" s="87"/>
      <c r="GRL74" s="87"/>
      <c r="GRM74" s="87"/>
      <c r="GRN74" s="87"/>
      <c r="GRO74" s="87"/>
      <c r="GRP74" s="87"/>
      <c r="GRQ74" s="87"/>
      <c r="GRR74" s="87"/>
      <c r="GRS74" s="87"/>
      <c r="GRY74" s="87"/>
      <c r="GRZ74" s="87"/>
      <c r="GSA74" s="87"/>
      <c r="GSB74" s="87"/>
      <c r="GSC74" s="87"/>
      <c r="GSD74" s="87"/>
      <c r="GSE74" s="87"/>
      <c r="GSF74" s="87"/>
      <c r="GSG74" s="87"/>
      <c r="GSH74" s="87"/>
      <c r="GSN74" s="87"/>
      <c r="GSO74" s="87"/>
      <c r="GSP74" s="87"/>
      <c r="GSQ74" s="87"/>
      <c r="GSR74" s="87"/>
      <c r="GSS74" s="87"/>
      <c r="GST74" s="87"/>
      <c r="GSU74" s="87"/>
      <c r="GSV74" s="87"/>
      <c r="GSW74" s="87"/>
      <c r="GTC74" s="87"/>
      <c r="GTD74" s="87"/>
      <c r="GTE74" s="87"/>
      <c r="GTF74" s="87"/>
      <c r="GTG74" s="87"/>
      <c r="GTH74" s="87"/>
      <c r="GTI74" s="87"/>
      <c r="GTJ74" s="87"/>
      <c r="GTK74" s="87"/>
      <c r="GTL74" s="87"/>
      <c r="GTR74" s="87"/>
      <c r="GTS74" s="87"/>
      <c r="GTT74" s="87"/>
      <c r="GTU74" s="87"/>
      <c r="GTV74" s="87"/>
      <c r="GTW74" s="87"/>
      <c r="GTX74" s="87"/>
      <c r="GTY74" s="87"/>
      <c r="GTZ74" s="87"/>
      <c r="GUA74" s="87"/>
      <c r="GUG74" s="87"/>
      <c r="GUH74" s="87"/>
      <c r="GUI74" s="87"/>
      <c r="GUJ74" s="87"/>
      <c r="GUK74" s="87"/>
      <c r="GUL74" s="87"/>
      <c r="GUM74" s="87"/>
      <c r="GUN74" s="87"/>
      <c r="GUO74" s="87"/>
      <c r="GUP74" s="87"/>
      <c r="GUV74" s="87"/>
      <c r="GUW74" s="87"/>
      <c r="GUX74" s="87"/>
      <c r="GUY74" s="87"/>
      <c r="GUZ74" s="87"/>
      <c r="GVA74" s="87"/>
      <c r="GVB74" s="87"/>
      <c r="GVC74" s="87"/>
      <c r="GVD74" s="87"/>
      <c r="GVE74" s="87"/>
      <c r="GVK74" s="87"/>
      <c r="GVL74" s="87"/>
      <c r="GVM74" s="87"/>
      <c r="GVN74" s="87"/>
      <c r="GVO74" s="87"/>
      <c r="GVP74" s="87"/>
      <c r="GVQ74" s="87"/>
      <c r="GVR74" s="87"/>
      <c r="GVS74" s="87"/>
      <c r="GVT74" s="87"/>
      <c r="GVZ74" s="87"/>
      <c r="GWA74" s="87"/>
      <c r="GWB74" s="87"/>
      <c r="GWC74" s="87"/>
      <c r="GWD74" s="87"/>
      <c r="GWE74" s="87"/>
      <c r="GWF74" s="87"/>
      <c r="GWG74" s="87"/>
      <c r="GWH74" s="87"/>
      <c r="GWI74" s="87"/>
      <c r="GWO74" s="87"/>
      <c r="GWP74" s="87"/>
      <c r="GWQ74" s="87"/>
      <c r="GWR74" s="87"/>
      <c r="GWS74" s="87"/>
      <c r="GWT74" s="87"/>
      <c r="GWU74" s="87"/>
      <c r="GWV74" s="87"/>
      <c r="GWW74" s="87"/>
      <c r="GWX74" s="87"/>
      <c r="GXD74" s="87"/>
      <c r="GXE74" s="87"/>
      <c r="GXF74" s="87"/>
      <c r="GXG74" s="87"/>
      <c r="GXH74" s="87"/>
      <c r="GXI74" s="87"/>
      <c r="GXJ74" s="87"/>
      <c r="GXK74" s="87"/>
      <c r="GXL74" s="87"/>
      <c r="GXM74" s="87"/>
      <c r="GXS74" s="87"/>
      <c r="GXT74" s="87"/>
      <c r="GXU74" s="87"/>
      <c r="GXV74" s="87"/>
      <c r="GXW74" s="87"/>
      <c r="GXX74" s="87"/>
      <c r="GXY74" s="87"/>
      <c r="GXZ74" s="87"/>
      <c r="GYA74" s="87"/>
      <c r="GYB74" s="87"/>
      <c r="GYH74" s="87"/>
      <c r="GYI74" s="87"/>
      <c r="GYJ74" s="87"/>
      <c r="GYK74" s="87"/>
      <c r="GYL74" s="87"/>
      <c r="GYM74" s="87"/>
      <c r="GYN74" s="87"/>
      <c r="GYO74" s="87"/>
      <c r="GYP74" s="87"/>
      <c r="GYQ74" s="87"/>
      <c r="GYW74" s="87"/>
      <c r="GYX74" s="87"/>
      <c r="GYY74" s="87"/>
      <c r="GYZ74" s="87"/>
      <c r="GZA74" s="87"/>
      <c r="GZB74" s="87"/>
      <c r="GZC74" s="87"/>
      <c r="GZD74" s="87"/>
      <c r="GZE74" s="87"/>
      <c r="GZF74" s="87"/>
      <c r="GZL74" s="87"/>
      <c r="GZM74" s="87"/>
      <c r="GZN74" s="87"/>
      <c r="GZO74" s="87"/>
      <c r="GZP74" s="87"/>
      <c r="GZQ74" s="87"/>
      <c r="GZR74" s="87"/>
      <c r="GZS74" s="87"/>
      <c r="GZT74" s="87"/>
      <c r="GZU74" s="87"/>
      <c r="HAA74" s="87"/>
      <c r="HAB74" s="87"/>
      <c r="HAC74" s="87"/>
      <c r="HAD74" s="87"/>
      <c r="HAE74" s="87"/>
      <c r="HAF74" s="87"/>
      <c r="HAG74" s="87"/>
      <c r="HAH74" s="87"/>
      <c r="HAI74" s="87"/>
      <c r="HAJ74" s="87"/>
      <c r="HAP74" s="87"/>
      <c r="HAQ74" s="87"/>
      <c r="HAR74" s="87"/>
      <c r="HAS74" s="87"/>
      <c r="HAT74" s="87"/>
      <c r="HAU74" s="87"/>
      <c r="HAV74" s="87"/>
      <c r="HAW74" s="87"/>
      <c r="HAX74" s="87"/>
      <c r="HAY74" s="87"/>
      <c r="HBE74" s="87"/>
      <c r="HBF74" s="87"/>
      <c r="HBG74" s="87"/>
      <c r="HBH74" s="87"/>
      <c r="HBI74" s="87"/>
      <c r="HBJ74" s="87"/>
      <c r="HBK74" s="87"/>
      <c r="HBL74" s="87"/>
      <c r="HBM74" s="87"/>
      <c r="HBN74" s="87"/>
      <c r="HBT74" s="87"/>
      <c r="HBU74" s="87"/>
      <c r="HBV74" s="87"/>
      <c r="HBW74" s="87"/>
      <c r="HBX74" s="87"/>
      <c r="HBY74" s="87"/>
      <c r="HBZ74" s="87"/>
      <c r="HCA74" s="87"/>
      <c r="HCB74" s="87"/>
      <c r="HCC74" s="87"/>
      <c r="HCI74" s="87"/>
      <c r="HCJ74" s="87"/>
      <c r="HCK74" s="87"/>
      <c r="HCL74" s="87"/>
      <c r="HCM74" s="87"/>
      <c r="HCN74" s="87"/>
      <c r="HCO74" s="87"/>
      <c r="HCP74" s="87"/>
      <c r="HCQ74" s="87"/>
      <c r="HCR74" s="87"/>
      <c r="HCX74" s="87"/>
      <c r="HCY74" s="87"/>
      <c r="HCZ74" s="87"/>
      <c r="HDA74" s="87"/>
      <c r="HDB74" s="87"/>
      <c r="HDC74" s="87"/>
      <c r="HDD74" s="87"/>
      <c r="HDE74" s="87"/>
      <c r="HDF74" s="87"/>
      <c r="HDG74" s="87"/>
      <c r="HDM74" s="87"/>
      <c r="HDN74" s="87"/>
      <c r="HDO74" s="87"/>
      <c r="HDP74" s="87"/>
      <c r="HDQ74" s="87"/>
      <c r="HDR74" s="87"/>
      <c r="HDS74" s="87"/>
      <c r="HDT74" s="87"/>
      <c r="HDU74" s="87"/>
      <c r="HDV74" s="87"/>
      <c r="HEB74" s="87"/>
      <c r="HEC74" s="87"/>
      <c r="HED74" s="87"/>
      <c r="HEE74" s="87"/>
      <c r="HEF74" s="87"/>
      <c r="HEG74" s="87"/>
      <c r="HEH74" s="87"/>
      <c r="HEI74" s="87"/>
      <c r="HEJ74" s="87"/>
      <c r="HEK74" s="87"/>
      <c r="HEQ74" s="87"/>
      <c r="HER74" s="87"/>
      <c r="HES74" s="87"/>
      <c r="HET74" s="87"/>
      <c r="HEU74" s="87"/>
      <c r="HEV74" s="87"/>
      <c r="HEW74" s="87"/>
      <c r="HEX74" s="87"/>
      <c r="HEY74" s="87"/>
      <c r="HEZ74" s="87"/>
      <c r="HFF74" s="87"/>
      <c r="HFG74" s="87"/>
      <c r="HFH74" s="87"/>
      <c r="HFI74" s="87"/>
      <c r="HFJ74" s="87"/>
      <c r="HFK74" s="87"/>
      <c r="HFL74" s="87"/>
      <c r="HFM74" s="87"/>
      <c r="HFN74" s="87"/>
      <c r="HFO74" s="87"/>
      <c r="HFU74" s="87"/>
      <c r="HFV74" s="87"/>
      <c r="HFW74" s="87"/>
      <c r="HFX74" s="87"/>
      <c r="HFY74" s="87"/>
      <c r="HFZ74" s="87"/>
      <c r="HGA74" s="87"/>
      <c r="HGB74" s="87"/>
      <c r="HGC74" s="87"/>
      <c r="HGD74" s="87"/>
      <c r="HGJ74" s="87"/>
      <c r="HGK74" s="87"/>
      <c r="HGL74" s="87"/>
      <c r="HGM74" s="87"/>
      <c r="HGN74" s="87"/>
      <c r="HGO74" s="87"/>
      <c r="HGP74" s="87"/>
      <c r="HGQ74" s="87"/>
      <c r="HGR74" s="87"/>
      <c r="HGS74" s="87"/>
      <c r="HGY74" s="87"/>
      <c r="HGZ74" s="87"/>
      <c r="HHA74" s="87"/>
      <c r="HHB74" s="87"/>
      <c r="HHC74" s="87"/>
      <c r="HHD74" s="87"/>
      <c r="HHE74" s="87"/>
      <c r="HHF74" s="87"/>
      <c r="HHG74" s="87"/>
      <c r="HHH74" s="87"/>
      <c r="HHN74" s="87"/>
      <c r="HHO74" s="87"/>
      <c r="HHP74" s="87"/>
      <c r="HHQ74" s="87"/>
      <c r="HHR74" s="87"/>
      <c r="HHS74" s="87"/>
      <c r="HHT74" s="87"/>
      <c r="HHU74" s="87"/>
      <c r="HHV74" s="87"/>
      <c r="HHW74" s="87"/>
      <c r="HIC74" s="87"/>
      <c r="HID74" s="87"/>
      <c r="HIE74" s="87"/>
      <c r="HIF74" s="87"/>
      <c r="HIG74" s="87"/>
      <c r="HIH74" s="87"/>
      <c r="HII74" s="87"/>
      <c r="HIJ74" s="87"/>
      <c r="HIK74" s="87"/>
      <c r="HIL74" s="87"/>
      <c r="HIR74" s="87"/>
      <c r="HIS74" s="87"/>
      <c r="HIT74" s="87"/>
      <c r="HIU74" s="87"/>
      <c r="HIV74" s="87"/>
      <c r="HIW74" s="87"/>
      <c r="HIX74" s="87"/>
      <c r="HIY74" s="87"/>
      <c r="HIZ74" s="87"/>
      <c r="HJA74" s="87"/>
      <c r="HJG74" s="87"/>
      <c r="HJH74" s="87"/>
      <c r="HJI74" s="87"/>
      <c r="HJJ74" s="87"/>
      <c r="HJK74" s="87"/>
      <c r="HJL74" s="87"/>
      <c r="HJM74" s="87"/>
      <c r="HJN74" s="87"/>
      <c r="HJO74" s="87"/>
      <c r="HJP74" s="87"/>
      <c r="HJV74" s="87"/>
      <c r="HJW74" s="87"/>
      <c r="HJX74" s="87"/>
      <c r="HJY74" s="87"/>
      <c r="HJZ74" s="87"/>
      <c r="HKA74" s="87"/>
      <c r="HKB74" s="87"/>
      <c r="HKC74" s="87"/>
      <c r="HKD74" s="87"/>
      <c r="HKE74" s="87"/>
      <c r="HKK74" s="87"/>
      <c r="HKL74" s="87"/>
      <c r="HKM74" s="87"/>
      <c r="HKN74" s="87"/>
      <c r="HKO74" s="87"/>
      <c r="HKP74" s="87"/>
      <c r="HKQ74" s="87"/>
      <c r="HKR74" s="87"/>
      <c r="HKS74" s="87"/>
      <c r="HKT74" s="87"/>
      <c r="HKZ74" s="87"/>
      <c r="HLA74" s="87"/>
      <c r="HLB74" s="87"/>
      <c r="HLC74" s="87"/>
      <c r="HLD74" s="87"/>
      <c r="HLE74" s="87"/>
      <c r="HLF74" s="87"/>
      <c r="HLG74" s="87"/>
      <c r="HLH74" s="87"/>
      <c r="HLI74" s="87"/>
      <c r="HLO74" s="87"/>
      <c r="HLP74" s="87"/>
      <c r="HLQ74" s="87"/>
      <c r="HLR74" s="87"/>
      <c r="HLS74" s="87"/>
      <c r="HLT74" s="87"/>
      <c r="HLU74" s="87"/>
      <c r="HLV74" s="87"/>
      <c r="HLW74" s="87"/>
      <c r="HLX74" s="87"/>
      <c r="HMD74" s="87"/>
      <c r="HME74" s="87"/>
      <c r="HMF74" s="87"/>
      <c r="HMG74" s="87"/>
      <c r="HMH74" s="87"/>
      <c r="HMI74" s="87"/>
      <c r="HMJ74" s="87"/>
      <c r="HMK74" s="87"/>
      <c r="HML74" s="87"/>
      <c r="HMM74" s="87"/>
      <c r="HMS74" s="87"/>
      <c r="HMT74" s="87"/>
      <c r="HMU74" s="87"/>
      <c r="HMV74" s="87"/>
      <c r="HMW74" s="87"/>
      <c r="HMX74" s="87"/>
      <c r="HMY74" s="87"/>
      <c r="HMZ74" s="87"/>
      <c r="HNA74" s="87"/>
      <c r="HNB74" s="87"/>
      <c r="HNH74" s="87"/>
      <c r="HNI74" s="87"/>
      <c r="HNJ74" s="87"/>
      <c r="HNK74" s="87"/>
      <c r="HNL74" s="87"/>
      <c r="HNM74" s="87"/>
      <c r="HNN74" s="87"/>
      <c r="HNO74" s="87"/>
      <c r="HNP74" s="87"/>
      <c r="HNQ74" s="87"/>
      <c r="HNW74" s="87"/>
      <c r="HNX74" s="87"/>
      <c r="HNY74" s="87"/>
      <c r="HNZ74" s="87"/>
      <c r="HOA74" s="87"/>
      <c r="HOB74" s="87"/>
      <c r="HOC74" s="87"/>
      <c r="HOD74" s="87"/>
      <c r="HOE74" s="87"/>
      <c r="HOF74" s="87"/>
      <c r="HOL74" s="87"/>
      <c r="HOM74" s="87"/>
      <c r="HON74" s="87"/>
      <c r="HOO74" s="87"/>
      <c r="HOP74" s="87"/>
      <c r="HOQ74" s="87"/>
      <c r="HOR74" s="87"/>
      <c r="HOS74" s="87"/>
      <c r="HOT74" s="87"/>
      <c r="HOU74" s="87"/>
      <c r="HPA74" s="87"/>
      <c r="HPB74" s="87"/>
      <c r="HPC74" s="87"/>
      <c r="HPD74" s="87"/>
      <c r="HPE74" s="87"/>
      <c r="HPF74" s="87"/>
      <c r="HPG74" s="87"/>
      <c r="HPH74" s="87"/>
      <c r="HPI74" s="87"/>
      <c r="HPJ74" s="87"/>
      <c r="HPP74" s="87"/>
      <c r="HPQ74" s="87"/>
      <c r="HPR74" s="87"/>
      <c r="HPS74" s="87"/>
      <c r="HPT74" s="87"/>
      <c r="HPU74" s="87"/>
      <c r="HPV74" s="87"/>
      <c r="HPW74" s="87"/>
      <c r="HPX74" s="87"/>
      <c r="HPY74" s="87"/>
      <c r="HQE74" s="87"/>
      <c r="HQF74" s="87"/>
      <c r="HQG74" s="87"/>
      <c r="HQH74" s="87"/>
      <c r="HQI74" s="87"/>
      <c r="HQJ74" s="87"/>
      <c r="HQK74" s="87"/>
      <c r="HQL74" s="87"/>
      <c r="HQM74" s="87"/>
      <c r="HQN74" s="87"/>
      <c r="HQT74" s="87"/>
      <c r="HQU74" s="87"/>
      <c r="HQV74" s="87"/>
      <c r="HQW74" s="87"/>
      <c r="HQX74" s="87"/>
      <c r="HQY74" s="87"/>
      <c r="HQZ74" s="87"/>
      <c r="HRA74" s="87"/>
      <c r="HRB74" s="87"/>
      <c r="HRC74" s="87"/>
      <c r="HRI74" s="87"/>
      <c r="HRJ74" s="87"/>
      <c r="HRK74" s="87"/>
      <c r="HRL74" s="87"/>
      <c r="HRM74" s="87"/>
      <c r="HRN74" s="87"/>
      <c r="HRO74" s="87"/>
      <c r="HRP74" s="87"/>
      <c r="HRQ74" s="87"/>
      <c r="HRR74" s="87"/>
      <c r="HRX74" s="87"/>
      <c r="HRY74" s="87"/>
      <c r="HRZ74" s="87"/>
      <c r="HSA74" s="87"/>
      <c r="HSB74" s="87"/>
      <c r="HSC74" s="87"/>
      <c r="HSD74" s="87"/>
      <c r="HSE74" s="87"/>
      <c r="HSF74" s="87"/>
      <c r="HSG74" s="87"/>
      <c r="HSM74" s="87"/>
      <c r="HSN74" s="87"/>
      <c r="HSO74" s="87"/>
      <c r="HSP74" s="87"/>
      <c r="HSQ74" s="87"/>
      <c r="HSR74" s="87"/>
      <c r="HSS74" s="87"/>
      <c r="HST74" s="87"/>
      <c r="HSU74" s="87"/>
      <c r="HSV74" s="87"/>
      <c r="HTB74" s="87"/>
      <c r="HTC74" s="87"/>
      <c r="HTD74" s="87"/>
      <c r="HTE74" s="87"/>
      <c r="HTF74" s="87"/>
      <c r="HTG74" s="87"/>
      <c r="HTH74" s="87"/>
      <c r="HTI74" s="87"/>
      <c r="HTJ74" s="87"/>
      <c r="HTK74" s="87"/>
      <c r="HTQ74" s="87"/>
      <c r="HTR74" s="87"/>
      <c r="HTS74" s="87"/>
      <c r="HTT74" s="87"/>
      <c r="HTU74" s="87"/>
      <c r="HTV74" s="87"/>
      <c r="HTW74" s="87"/>
      <c r="HTX74" s="87"/>
      <c r="HTY74" s="87"/>
      <c r="HTZ74" s="87"/>
      <c r="HUF74" s="87"/>
      <c r="HUG74" s="87"/>
      <c r="HUH74" s="87"/>
      <c r="HUI74" s="87"/>
      <c r="HUJ74" s="87"/>
      <c r="HUK74" s="87"/>
      <c r="HUL74" s="87"/>
      <c r="HUM74" s="87"/>
      <c r="HUN74" s="87"/>
      <c r="HUO74" s="87"/>
      <c r="HUU74" s="87"/>
      <c r="HUV74" s="87"/>
      <c r="HUW74" s="87"/>
      <c r="HUX74" s="87"/>
      <c r="HUY74" s="87"/>
      <c r="HUZ74" s="87"/>
      <c r="HVA74" s="87"/>
      <c r="HVB74" s="87"/>
      <c r="HVC74" s="87"/>
      <c r="HVD74" s="87"/>
      <c r="HVJ74" s="87"/>
      <c r="HVK74" s="87"/>
      <c r="HVL74" s="87"/>
      <c r="HVM74" s="87"/>
      <c r="HVN74" s="87"/>
      <c r="HVO74" s="87"/>
      <c r="HVP74" s="87"/>
      <c r="HVQ74" s="87"/>
      <c r="HVR74" s="87"/>
      <c r="HVS74" s="87"/>
      <c r="HVY74" s="87"/>
      <c r="HVZ74" s="87"/>
      <c r="HWA74" s="87"/>
      <c r="HWB74" s="87"/>
      <c r="HWC74" s="87"/>
      <c r="HWD74" s="87"/>
      <c r="HWE74" s="87"/>
      <c r="HWF74" s="87"/>
      <c r="HWG74" s="87"/>
      <c r="HWH74" s="87"/>
      <c r="HWN74" s="87"/>
      <c r="HWO74" s="87"/>
      <c r="HWP74" s="87"/>
      <c r="HWQ74" s="87"/>
      <c r="HWR74" s="87"/>
      <c r="HWS74" s="87"/>
      <c r="HWT74" s="87"/>
      <c r="HWU74" s="87"/>
      <c r="HWV74" s="87"/>
      <c r="HWW74" s="87"/>
      <c r="HXC74" s="87"/>
      <c r="HXD74" s="87"/>
      <c r="HXE74" s="87"/>
      <c r="HXF74" s="87"/>
      <c r="HXG74" s="87"/>
      <c r="HXH74" s="87"/>
      <c r="HXI74" s="87"/>
      <c r="HXJ74" s="87"/>
      <c r="HXK74" s="87"/>
      <c r="HXL74" s="87"/>
      <c r="HXR74" s="87"/>
      <c r="HXS74" s="87"/>
      <c r="HXT74" s="87"/>
      <c r="HXU74" s="87"/>
      <c r="HXV74" s="87"/>
      <c r="HXW74" s="87"/>
      <c r="HXX74" s="87"/>
      <c r="HXY74" s="87"/>
      <c r="HXZ74" s="87"/>
      <c r="HYA74" s="87"/>
      <c r="HYG74" s="87"/>
      <c r="HYH74" s="87"/>
      <c r="HYI74" s="87"/>
      <c r="HYJ74" s="87"/>
      <c r="HYK74" s="87"/>
      <c r="HYL74" s="87"/>
      <c r="HYM74" s="87"/>
      <c r="HYN74" s="87"/>
      <c r="HYO74" s="87"/>
      <c r="HYP74" s="87"/>
      <c r="HYV74" s="87"/>
      <c r="HYW74" s="87"/>
      <c r="HYX74" s="87"/>
      <c r="HYY74" s="87"/>
      <c r="HYZ74" s="87"/>
      <c r="HZA74" s="87"/>
      <c r="HZB74" s="87"/>
      <c r="HZC74" s="87"/>
      <c r="HZD74" s="87"/>
      <c r="HZE74" s="87"/>
      <c r="HZK74" s="87"/>
      <c r="HZL74" s="87"/>
      <c r="HZM74" s="87"/>
      <c r="HZN74" s="87"/>
      <c r="HZO74" s="87"/>
      <c r="HZP74" s="87"/>
      <c r="HZQ74" s="87"/>
      <c r="HZR74" s="87"/>
      <c r="HZS74" s="87"/>
      <c r="HZT74" s="87"/>
      <c r="HZZ74" s="87"/>
      <c r="IAA74" s="87"/>
      <c r="IAB74" s="87"/>
      <c r="IAC74" s="87"/>
      <c r="IAD74" s="87"/>
      <c r="IAE74" s="87"/>
      <c r="IAF74" s="87"/>
      <c r="IAG74" s="87"/>
      <c r="IAH74" s="87"/>
      <c r="IAI74" s="87"/>
      <c r="IAO74" s="87"/>
      <c r="IAP74" s="87"/>
      <c r="IAQ74" s="87"/>
      <c r="IAR74" s="87"/>
      <c r="IAS74" s="87"/>
      <c r="IAT74" s="87"/>
      <c r="IAU74" s="87"/>
      <c r="IAV74" s="87"/>
      <c r="IAW74" s="87"/>
      <c r="IAX74" s="87"/>
      <c r="IBD74" s="87"/>
      <c r="IBE74" s="87"/>
      <c r="IBF74" s="87"/>
      <c r="IBG74" s="87"/>
      <c r="IBH74" s="87"/>
      <c r="IBI74" s="87"/>
      <c r="IBJ74" s="87"/>
      <c r="IBK74" s="87"/>
      <c r="IBL74" s="87"/>
      <c r="IBM74" s="87"/>
      <c r="IBS74" s="87"/>
      <c r="IBT74" s="87"/>
      <c r="IBU74" s="87"/>
      <c r="IBV74" s="87"/>
      <c r="IBW74" s="87"/>
      <c r="IBX74" s="87"/>
      <c r="IBY74" s="87"/>
      <c r="IBZ74" s="87"/>
      <c r="ICA74" s="87"/>
      <c r="ICB74" s="87"/>
      <c r="ICH74" s="87"/>
      <c r="ICI74" s="87"/>
      <c r="ICJ74" s="87"/>
      <c r="ICK74" s="87"/>
      <c r="ICL74" s="87"/>
      <c r="ICM74" s="87"/>
      <c r="ICN74" s="87"/>
      <c r="ICO74" s="87"/>
      <c r="ICP74" s="87"/>
      <c r="ICQ74" s="87"/>
      <c r="ICW74" s="87"/>
      <c r="ICX74" s="87"/>
      <c r="ICY74" s="87"/>
      <c r="ICZ74" s="87"/>
      <c r="IDA74" s="87"/>
      <c r="IDB74" s="87"/>
      <c r="IDC74" s="87"/>
      <c r="IDD74" s="87"/>
      <c r="IDE74" s="87"/>
      <c r="IDF74" s="87"/>
      <c r="IDL74" s="87"/>
      <c r="IDM74" s="87"/>
      <c r="IDN74" s="87"/>
      <c r="IDO74" s="87"/>
      <c r="IDP74" s="87"/>
      <c r="IDQ74" s="87"/>
      <c r="IDR74" s="87"/>
      <c r="IDS74" s="87"/>
      <c r="IDT74" s="87"/>
      <c r="IDU74" s="87"/>
      <c r="IEA74" s="87"/>
      <c r="IEB74" s="87"/>
      <c r="IEC74" s="87"/>
      <c r="IED74" s="87"/>
      <c r="IEE74" s="87"/>
      <c r="IEF74" s="87"/>
      <c r="IEG74" s="87"/>
      <c r="IEH74" s="87"/>
      <c r="IEI74" s="87"/>
      <c r="IEJ74" s="87"/>
      <c r="IEP74" s="87"/>
      <c r="IEQ74" s="87"/>
      <c r="IER74" s="87"/>
      <c r="IES74" s="87"/>
      <c r="IET74" s="87"/>
      <c r="IEU74" s="87"/>
      <c r="IEV74" s="87"/>
      <c r="IEW74" s="87"/>
      <c r="IEX74" s="87"/>
      <c r="IEY74" s="87"/>
      <c r="IFE74" s="87"/>
      <c r="IFF74" s="87"/>
      <c r="IFG74" s="87"/>
      <c r="IFH74" s="87"/>
      <c r="IFI74" s="87"/>
      <c r="IFJ74" s="87"/>
      <c r="IFK74" s="87"/>
      <c r="IFL74" s="87"/>
      <c r="IFM74" s="87"/>
      <c r="IFN74" s="87"/>
      <c r="IFT74" s="87"/>
      <c r="IFU74" s="87"/>
      <c r="IFV74" s="87"/>
      <c r="IFW74" s="87"/>
      <c r="IFX74" s="87"/>
      <c r="IFY74" s="87"/>
      <c r="IFZ74" s="87"/>
      <c r="IGA74" s="87"/>
      <c r="IGB74" s="87"/>
      <c r="IGC74" s="87"/>
      <c r="IGI74" s="87"/>
      <c r="IGJ74" s="87"/>
      <c r="IGK74" s="87"/>
      <c r="IGL74" s="87"/>
      <c r="IGM74" s="87"/>
      <c r="IGN74" s="87"/>
      <c r="IGO74" s="87"/>
      <c r="IGP74" s="87"/>
      <c r="IGQ74" s="87"/>
      <c r="IGR74" s="87"/>
      <c r="IGX74" s="87"/>
      <c r="IGY74" s="87"/>
      <c r="IGZ74" s="87"/>
      <c r="IHA74" s="87"/>
      <c r="IHB74" s="87"/>
      <c r="IHC74" s="87"/>
      <c r="IHD74" s="87"/>
      <c r="IHE74" s="87"/>
      <c r="IHF74" s="87"/>
      <c r="IHG74" s="87"/>
      <c r="IHM74" s="87"/>
      <c r="IHN74" s="87"/>
      <c r="IHO74" s="87"/>
      <c r="IHP74" s="87"/>
      <c r="IHQ74" s="87"/>
      <c r="IHR74" s="87"/>
      <c r="IHS74" s="87"/>
      <c r="IHT74" s="87"/>
      <c r="IHU74" s="87"/>
      <c r="IHV74" s="87"/>
      <c r="IIB74" s="87"/>
      <c r="IIC74" s="87"/>
      <c r="IID74" s="87"/>
      <c r="IIE74" s="87"/>
      <c r="IIF74" s="87"/>
      <c r="IIG74" s="87"/>
      <c r="IIH74" s="87"/>
      <c r="III74" s="87"/>
      <c r="IIJ74" s="87"/>
      <c r="IIK74" s="87"/>
      <c r="IIQ74" s="87"/>
      <c r="IIR74" s="87"/>
      <c r="IIS74" s="87"/>
      <c r="IIT74" s="87"/>
      <c r="IIU74" s="87"/>
      <c r="IIV74" s="87"/>
      <c r="IIW74" s="87"/>
      <c r="IIX74" s="87"/>
      <c r="IIY74" s="87"/>
      <c r="IIZ74" s="87"/>
      <c r="IJF74" s="87"/>
      <c r="IJG74" s="87"/>
      <c r="IJH74" s="87"/>
      <c r="IJI74" s="87"/>
      <c r="IJJ74" s="87"/>
      <c r="IJK74" s="87"/>
      <c r="IJL74" s="87"/>
      <c r="IJM74" s="87"/>
      <c r="IJN74" s="87"/>
      <c r="IJO74" s="87"/>
      <c r="IJU74" s="87"/>
      <c r="IJV74" s="87"/>
      <c r="IJW74" s="87"/>
      <c r="IJX74" s="87"/>
      <c r="IJY74" s="87"/>
      <c r="IJZ74" s="87"/>
      <c r="IKA74" s="87"/>
      <c r="IKB74" s="87"/>
      <c r="IKC74" s="87"/>
      <c r="IKD74" s="87"/>
      <c r="IKJ74" s="87"/>
      <c r="IKK74" s="87"/>
      <c r="IKL74" s="87"/>
      <c r="IKM74" s="87"/>
      <c r="IKN74" s="87"/>
      <c r="IKO74" s="87"/>
      <c r="IKP74" s="87"/>
      <c r="IKQ74" s="87"/>
      <c r="IKR74" s="87"/>
      <c r="IKS74" s="87"/>
      <c r="IKY74" s="87"/>
      <c r="IKZ74" s="87"/>
      <c r="ILA74" s="87"/>
      <c r="ILB74" s="87"/>
      <c r="ILC74" s="87"/>
      <c r="ILD74" s="87"/>
      <c r="ILE74" s="87"/>
      <c r="ILF74" s="87"/>
      <c r="ILG74" s="87"/>
      <c r="ILH74" s="87"/>
      <c r="ILN74" s="87"/>
      <c r="ILO74" s="87"/>
      <c r="ILP74" s="87"/>
      <c r="ILQ74" s="87"/>
      <c r="ILR74" s="87"/>
      <c r="ILS74" s="87"/>
      <c r="ILT74" s="87"/>
      <c r="ILU74" s="87"/>
      <c r="ILV74" s="87"/>
      <c r="ILW74" s="87"/>
      <c r="IMC74" s="87"/>
      <c r="IMD74" s="87"/>
      <c r="IME74" s="87"/>
      <c r="IMF74" s="87"/>
      <c r="IMG74" s="87"/>
      <c r="IMH74" s="87"/>
      <c r="IMI74" s="87"/>
      <c r="IMJ74" s="87"/>
      <c r="IMK74" s="87"/>
      <c r="IML74" s="87"/>
      <c r="IMR74" s="87"/>
      <c r="IMS74" s="87"/>
      <c r="IMT74" s="87"/>
      <c r="IMU74" s="87"/>
      <c r="IMV74" s="87"/>
      <c r="IMW74" s="87"/>
      <c r="IMX74" s="87"/>
      <c r="IMY74" s="87"/>
      <c r="IMZ74" s="87"/>
      <c r="INA74" s="87"/>
      <c r="ING74" s="87"/>
      <c r="INH74" s="87"/>
      <c r="INI74" s="87"/>
      <c r="INJ74" s="87"/>
      <c r="INK74" s="87"/>
      <c r="INL74" s="87"/>
      <c r="INM74" s="87"/>
      <c r="INN74" s="87"/>
      <c r="INO74" s="87"/>
      <c r="INP74" s="87"/>
      <c r="INV74" s="87"/>
      <c r="INW74" s="87"/>
      <c r="INX74" s="87"/>
      <c r="INY74" s="87"/>
      <c r="INZ74" s="87"/>
      <c r="IOA74" s="87"/>
      <c r="IOB74" s="87"/>
      <c r="IOC74" s="87"/>
      <c r="IOD74" s="87"/>
      <c r="IOE74" s="87"/>
      <c r="IOK74" s="87"/>
      <c r="IOL74" s="87"/>
      <c r="IOM74" s="87"/>
      <c r="ION74" s="87"/>
      <c r="IOO74" s="87"/>
      <c r="IOP74" s="87"/>
      <c r="IOQ74" s="87"/>
      <c r="IOR74" s="87"/>
      <c r="IOS74" s="87"/>
      <c r="IOT74" s="87"/>
      <c r="IOZ74" s="87"/>
      <c r="IPA74" s="87"/>
      <c r="IPB74" s="87"/>
      <c r="IPC74" s="87"/>
      <c r="IPD74" s="87"/>
      <c r="IPE74" s="87"/>
      <c r="IPF74" s="87"/>
      <c r="IPG74" s="87"/>
      <c r="IPH74" s="87"/>
      <c r="IPI74" s="87"/>
      <c r="IPO74" s="87"/>
      <c r="IPP74" s="87"/>
      <c r="IPQ74" s="87"/>
      <c r="IPR74" s="87"/>
      <c r="IPS74" s="87"/>
      <c r="IPT74" s="87"/>
      <c r="IPU74" s="87"/>
      <c r="IPV74" s="87"/>
      <c r="IPW74" s="87"/>
      <c r="IPX74" s="87"/>
      <c r="IQD74" s="87"/>
      <c r="IQE74" s="87"/>
      <c r="IQF74" s="87"/>
      <c r="IQG74" s="87"/>
      <c r="IQH74" s="87"/>
      <c r="IQI74" s="87"/>
      <c r="IQJ74" s="87"/>
      <c r="IQK74" s="87"/>
      <c r="IQL74" s="87"/>
      <c r="IQM74" s="87"/>
      <c r="IQS74" s="87"/>
      <c r="IQT74" s="87"/>
      <c r="IQU74" s="87"/>
      <c r="IQV74" s="87"/>
      <c r="IQW74" s="87"/>
      <c r="IQX74" s="87"/>
      <c r="IQY74" s="87"/>
      <c r="IQZ74" s="87"/>
      <c r="IRA74" s="87"/>
      <c r="IRB74" s="87"/>
      <c r="IRH74" s="87"/>
      <c r="IRI74" s="87"/>
      <c r="IRJ74" s="87"/>
      <c r="IRK74" s="87"/>
      <c r="IRL74" s="87"/>
      <c r="IRM74" s="87"/>
      <c r="IRN74" s="87"/>
      <c r="IRO74" s="87"/>
      <c r="IRP74" s="87"/>
      <c r="IRQ74" s="87"/>
      <c r="IRW74" s="87"/>
      <c r="IRX74" s="87"/>
      <c r="IRY74" s="87"/>
      <c r="IRZ74" s="87"/>
      <c r="ISA74" s="87"/>
      <c r="ISB74" s="87"/>
      <c r="ISC74" s="87"/>
      <c r="ISD74" s="87"/>
      <c r="ISE74" s="87"/>
      <c r="ISF74" s="87"/>
      <c r="ISL74" s="87"/>
      <c r="ISM74" s="87"/>
      <c r="ISN74" s="87"/>
      <c r="ISO74" s="87"/>
      <c r="ISP74" s="87"/>
      <c r="ISQ74" s="87"/>
      <c r="ISR74" s="87"/>
      <c r="ISS74" s="87"/>
      <c r="IST74" s="87"/>
      <c r="ISU74" s="87"/>
      <c r="ITA74" s="87"/>
      <c r="ITB74" s="87"/>
      <c r="ITC74" s="87"/>
      <c r="ITD74" s="87"/>
      <c r="ITE74" s="87"/>
      <c r="ITF74" s="87"/>
      <c r="ITG74" s="87"/>
      <c r="ITH74" s="87"/>
      <c r="ITI74" s="87"/>
      <c r="ITJ74" s="87"/>
      <c r="ITP74" s="87"/>
      <c r="ITQ74" s="87"/>
      <c r="ITR74" s="87"/>
      <c r="ITS74" s="87"/>
      <c r="ITT74" s="87"/>
      <c r="ITU74" s="87"/>
      <c r="ITV74" s="87"/>
      <c r="ITW74" s="87"/>
      <c r="ITX74" s="87"/>
      <c r="ITY74" s="87"/>
      <c r="IUE74" s="87"/>
      <c r="IUF74" s="87"/>
      <c r="IUG74" s="87"/>
      <c r="IUH74" s="87"/>
      <c r="IUI74" s="87"/>
      <c r="IUJ74" s="87"/>
      <c r="IUK74" s="87"/>
      <c r="IUL74" s="87"/>
      <c r="IUM74" s="87"/>
      <c r="IUN74" s="87"/>
      <c r="IUT74" s="87"/>
      <c r="IUU74" s="87"/>
      <c r="IUV74" s="87"/>
      <c r="IUW74" s="87"/>
      <c r="IUX74" s="87"/>
      <c r="IUY74" s="87"/>
      <c r="IUZ74" s="87"/>
      <c r="IVA74" s="87"/>
      <c r="IVB74" s="87"/>
      <c r="IVC74" s="87"/>
      <c r="IVI74" s="87"/>
      <c r="IVJ74" s="87"/>
      <c r="IVK74" s="87"/>
      <c r="IVL74" s="87"/>
      <c r="IVM74" s="87"/>
      <c r="IVN74" s="87"/>
      <c r="IVO74" s="87"/>
      <c r="IVP74" s="87"/>
      <c r="IVQ74" s="87"/>
      <c r="IVR74" s="87"/>
      <c r="IVX74" s="87"/>
      <c r="IVY74" s="87"/>
      <c r="IVZ74" s="87"/>
      <c r="IWA74" s="87"/>
      <c r="IWB74" s="87"/>
      <c r="IWC74" s="87"/>
      <c r="IWD74" s="87"/>
      <c r="IWE74" s="87"/>
      <c r="IWF74" s="87"/>
      <c r="IWG74" s="87"/>
      <c r="IWM74" s="87"/>
      <c r="IWN74" s="87"/>
      <c r="IWO74" s="87"/>
      <c r="IWP74" s="87"/>
      <c r="IWQ74" s="87"/>
      <c r="IWR74" s="87"/>
      <c r="IWS74" s="87"/>
      <c r="IWT74" s="87"/>
      <c r="IWU74" s="87"/>
      <c r="IWV74" s="87"/>
      <c r="IXB74" s="87"/>
      <c r="IXC74" s="87"/>
      <c r="IXD74" s="87"/>
      <c r="IXE74" s="87"/>
      <c r="IXF74" s="87"/>
      <c r="IXG74" s="87"/>
      <c r="IXH74" s="87"/>
      <c r="IXI74" s="87"/>
      <c r="IXJ74" s="87"/>
      <c r="IXK74" s="87"/>
      <c r="IXQ74" s="87"/>
      <c r="IXR74" s="87"/>
      <c r="IXS74" s="87"/>
      <c r="IXT74" s="87"/>
      <c r="IXU74" s="87"/>
      <c r="IXV74" s="87"/>
      <c r="IXW74" s="87"/>
      <c r="IXX74" s="87"/>
      <c r="IXY74" s="87"/>
      <c r="IXZ74" s="87"/>
      <c r="IYF74" s="87"/>
      <c r="IYG74" s="87"/>
      <c r="IYH74" s="87"/>
      <c r="IYI74" s="87"/>
      <c r="IYJ74" s="87"/>
      <c r="IYK74" s="87"/>
      <c r="IYL74" s="87"/>
      <c r="IYM74" s="87"/>
      <c r="IYN74" s="87"/>
      <c r="IYO74" s="87"/>
      <c r="IYU74" s="87"/>
      <c r="IYV74" s="87"/>
      <c r="IYW74" s="87"/>
      <c r="IYX74" s="87"/>
      <c r="IYY74" s="87"/>
      <c r="IYZ74" s="87"/>
      <c r="IZA74" s="87"/>
      <c r="IZB74" s="87"/>
      <c r="IZC74" s="87"/>
      <c r="IZD74" s="87"/>
      <c r="IZJ74" s="87"/>
      <c r="IZK74" s="87"/>
      <c r="IZL74" s="87"/>
      <c r="IZM74" s="87"/>
      <c r="IZN74" s="87"/>
      <c r="IZO74" s="87"/>
      <c r="IZP74" s="87"/>
      <c r="IZQ74" s="87"/>
      <c r="IZR74" s="87"/>
      <c r="IZS74" s="87"/>
      <c r="IZY74" s="87"/>
      <c r="IZZ74" s="87"/>
      <c r="JAA74" s="87"/>
      <c r="JAB74" s="87"/>
      <c r="JAC74" s="87"/>
      <c r="JAD74" s="87"/>
      <c r="JAE74" s="87"/>
      <c r="JAF74" s="87"/>
      <c r="JAG74" s="87"/>
      <c r="JAH74" s="87"/>
      <c r="JAN74" s="87"/>
      <c r="JAO74" s="87"/>
      <c r="JAP74" s="87"/>
      <c r="JAQ74" s="87"/>
      <c r="JAR74" s="87"/>
      <c r="JAS74" s="87"/>
      <c r="JAT74" s="87"/>
      <c r="JAU74" s="87"/>
      <c r="JAV74" s="87"/>
      <c r="JAW74" s="87"/>
      <c r="JBC74" s="87"/>
      <c r="JBD74" s="87"/>
      <c r="JBE74" s="87"/>
      <c r="JBF74" s="87"/>
      <c r="JBG74" s="87"/>
      <c r="JBH74" s="87"/>
      <c r="JBI74" s="87"/>
      <c r="JBJ74" s="87"/>
      <c r="JBK74" s="87"/>
      <c r="JBL74" s="87"/>
      <c r="JBR74" s="87"/>
      <c r="JBS74" s="87"/>
      <c r="JBT74" s="87"/>
      <c r="JBU74" s="87"/>
      <c r="JBV74" s="87"/>
      <c r="JBW74" s="87"/>
      <c r="JBX74" s="87"/>
      <c r="JBY74" s="87"/>
      <c r="JBZ74" s="87"/>
      <c r="JCA74" s="87"/>
      <c r="JCG74" s="87"/>
      <c r="JCH74" s="87"/>
      <c r="JCI74" s="87"/>
      <c r="JCJ74" s="87"/>
      <c r="JCK74" s="87"/>
      <c r="JCL74" s="87"/>
      <c r="JCM74" s="87"/>
      <c r="JCN74" s="87"/>
      <c r="JCO74" s="87"/>
      <c r="JCP74" s="87"/>
      <c r="JCV74" s="87"/>
      <c r="JCW74" s="87"/>
      <c r="JCX74" s="87"/>
      <c r="JCY74" s="87"/>
      <c r="JCZ74" s="87"/>
      <c r="JDA74" s="87"/>
      <c r="JDB74" s="87"/>
      <c r="JDC74" s="87"/>
      <c r="JDD74" s="87"/>
      <c r="JDE74" s="87"/>
      <c r="JDK74" s="87"/>
      <c r="JDL74" s="87"/>
      <c r="JDM74" s="87"/>
      <c r="JDN74" s="87"/>
      <c r="JDO74" s="87"/>
      <c r="JDP74" s="87"/>
      <c r="JDQ74" s="87"/>
      <c r="JDR74" s="87"/>
      <c r="JDS74" s="87"/>
      <c r="JDT74" s="87"/>
      <c r="JDZ74" s="87"/>
      <c r="JEA74" s="87"/>
      <c r="JEB74" s="87"/>
      <c r="JEC74" s="87"/>
      <c r="JED74" s="87"/>
      <c r="JEE74" s="87"/>
      <c r="JEF74" s="87"/>
      <c r="JEG74" s="87"/>
      <c r="JEH74" s="87"/>
      <c r="JEI74" s="87"/>
      <c r="JEO74" s="87"/>
      <c r="JEP74" s="87"/>
      <c r="JEQ74" s="87"/>
      <c r="JER74" s="87"/>
      <c r="JES74" s="87"/>
      <c r="JET74" s="87"/>
      <c r="JEU74" s="87"/>
      <c r="JEV74" s="87"/>
      <c r="JEW74" s="87"/>
      <c r="JEX74" s="87"/>
      <c r="JFD74" s="87"/>
      <c r="JFE74" s="87"/>
      <c r="JFF74" s="87"/>
      <c r="JFG74" s="87"/>
      <c r="JFH74" s="87"/>
      <c r="JFI74" s="87"/>
      <c r="JFJ74" s="87"/>
      <c r="JFK74" s="87"/>
      <c r="JFL74" s="87"/>
      <c r="JFM74" s="87"/>
      <c r="JFS74" s="87"/>
      <c r="JFT74" s="87"/>
      <c r="JFU74" s="87"/>
      <c r="JFV74" s="87"/>
      <c r="JFW74" s="87"/>
      <c r="JFX74" s="87"/>
      <c r="JFY74" s="87"/>
      <c r="JFZ74" s="87"/>
      <c r="JGA74" s="87"/>
      <c r="JGB74" s="87"/>
      <c r="JGH74" s="87"/>
      <c r="JGI74" s="87"/>
      <c r="JGJ74" s="87"/>
      <c r="JGK74" s="87"/>
      <c r="JGL74" s="87"/>
      <c r="JGM74" s="87"/>
      <c r="JGN74" s="87"/>
      <c r="JGO74" s="87"/>
      <c r="JGP74" s="87"/>
      <c r="JGQ74" s="87"/>
      <c r="JGW74" s="87"/>
      <c r="JGX74" s="87"/>
      <c r="JGY74" s="87"/>
      <c r="JGZ74" s="87"/>
      <c r="JHA74" s="87"/>
      <c r="JHB74" s="87"/>
      <c r="JHC74" s="87"/>
      <c r="JHD74" s="87"/>
      <c r="JHE74" s="87"/>
      <c r="JHF74" s="87"/>
      <c r="JHL74" s="87"/>
      <c r="JHM74" s="87"/>
      <c r="JHN74" s="87"/>
      <c r="JHO74" s="87"/>
      <c r="JHP74" s="87"/>
      <c r="JHQ74" s="87"/>
      <c r="JHR74" s="87"/>
      <c r="JHS74" s="87"/>
      <c r="JHT74" s="87"/>
      <c r="JHU74" s="87"/>
      <c r="JIA74" s="87"/>
      <c r="JIB74" s="87"/>
      <c r="JIC74" s="87"/>
      <c r="JID74" s="87"/>
      <c r="JIE74" s="87"/>
      <c r="JIF74" s="87"/>
      <c r="JIG74" s="87"/>
      <c r="JIH74" s="87"/>
      <c r="JII74" s="87"/>
      <c r="JIJ74" s="87"/>
      <c r="JIP74" s="87"/>
      <c r="JIQ74" s="87"/>
      <c r="JIR74" s="87"/>
      <c r="JIS74" s="87"/>
      <c r="JIT74" s="87"/>
      <c r="JIU74" s="87"/>
      <c r="JIV74" s="87"/>
      <c r="JIW74" s="87"/>
      <c r="JIX74" s="87"/>
      <c r="JIY74" s="87"/>
      <c r="JJE74" s="87"/>
      <c r="JJF74" s="87"/>
      <c r="JJG74" s="87"/>
      <c r="JJH74" s="87"/>
      <c r="JJI74" s="87"/>
      <c r="JJJ74" s="87"/>
      <c r="JJK74" s="87"/>
      <c r="JJL74" s="87"/>
      <c r="JJM74" s="87"/>
      <c r="JJN74" s="87"/>
      <c r="JJT74" s="87"/>
      <c r="JJU74" s="87"/>
      <c r="JJV74" s="87"/>
      <c r="JJW74" s="87"/>
      <c r="JJX74" s="87"/>
      <c r="JJY74" s="87"/>
      <c r="JJZ74" s="87"/>
      <c r="JKA74" s="87"/>
      <c r="JKB74" s="87"/>
      <c r="JKC74" s="87"/>
      <c r="JKI74" s="87"/>
      <c r="JKJ74" s="87"/>
      <c r="JKK74" s="87"/>
      <c r="JKL74" s="87"/>
      <c r="JKM74" s="87"/>
      <c r="JKN74" s="87"/>
      <c r="JKO74" s="87"/>
      <c r="JKP74" s="87"/>
      <c r="JKQ74" s="87"/>
      <c r="JKR74" s="87"/>
      <c r="JKX74" s="87"/>
      <c r="JKY74" s="87"/>
      <c r="JKZ74" s="87"/>
      <c r="JLA74" s="87"/>
      <c r="JLB74" s="87"/>
      <c r="JLC74" s="87"/>
      <c r="JLD74" s="87"/>
      <c r="JLE74" s="87"/>
      <c r="JLF74" s="87"/>
      <c r="JLG74" s="87"/>
      <c r="JLM74" s="87"/>
      <c r="JLN74" s="87"/>
      <c r="JLO74" s="87"/>
      <c r="JLP74" s="87"/>
      <c r="JLQ74" s="87"/>
      <c r="JLR74" s="87"/>
      <c r="JLS74" s="87"/>
      <c r="JLT74" s="87"/>
      <c r="JLU74" s="87"/>
      <c r="JLV74" s="87"/>
      <c r="JMB74" s="87"/>
      <c r="JMC74" s="87"/>
      <c r="JMD74" s="87"/>
      <c r="JME74" s="87"/>
      <c r="JMF74" s="87"/>
      <c r="JMG74" s="87"/>
      <c r="JMH74" s="87"/>
      <c r="JMI74" s="87"/>
      <c r="JMJ74" s="87"/>
      <c r="JMK74" s="87"/>
      <c r="JMQ74" s="87"/>
      <c r="JMR74" s="87"/>
      <c r="JMS74" s="87"/>
      <c r="JMT74" s="87"/>
      <c r="JMU74" s="87"/>
      <c r="JMV74" s="87"/>
      <c r="JMW74" s="87"/>
      <c r="JMX74" s="87"/>
      <c r="JMY74" s="87"/>
      <c r="JMZ74" s="87"/>
      <c r="JNF74" s="87"/>
      <c r="JNG74" s="87"/>
      <c r="JNH74" s="87"/>
      <c r="JNI74" s="87"/>
      <c r="JNJ74" s="87"/>
      <c r="JNK74" s="87"/>
      <c r="JNL74" s="87"/>
      <c r="JNM74" s="87"/>
      <c r="JNN74" s="87"/>
      <c r="JNO74" s="87"/>
      <c r="JNU74" s="87"/>
      <c r="JNV74" s="87"/>
      <c r="JNW74" s="87"/>
      <c r="JNX74" s="87"/>
      <c r="JNY74" s="87"/>
      <c r="JNZ74" s="87"/>
      <c r="JOA74" s="87"/>
      <c r="JOB74" s="87"/>
      <c r="JOC74" s="87"/>
      <c r="JOD74" s="87"/>
      <c r="JOJ74" s="87"/>
      <c r="JOK74" s="87"/>
      <c r="JOL74" s="87"/>
      <c r="JOM74" s="87"/>
      <c r="JON74" s="87"/>
      <c r="JOO74" s="87"/>
      <c r="JOP74" s="87"/>
      <c r="JOQ74" s="87"/>
      <c r="JOR74" s="87"/>
      <c r="JOS74" s="87"/>
      <c r="JOY74" s="87"/>
      <c r="JOZ74" s="87"/>
      <c r="JPA74" s="87"/>
      <c r="JPB74" s="87"/>
      <c r="JPC74" s="87"/>
      <c r="JPD74" s="87"/>
      <c r="JPE74" s="87"/>
      <c r="JPF74" s="87"/>
      <c r="JPG74" s="87"/>
      <c r="JPH74" s="87"/>
      <c r="JPN74" s="87"/>
      <c r="JPO74" s="87"/>
      <c r="JPP74" s="87"/>
      <c r="JPQ74" s="87"/>
      <c r="JPR74" s="87"/>
      <c r="JPS74" s="87"/>
      <c r="JPT74" s="87"/>
      <c r="JPU74" s="87"/>
      <c r="JPV74" s="87"/>
      <c r="JPW74" s="87"/>
      <c r="JQC74" s="87"/>
      <c r="JQD74" s="87"/>
      <c r="JQE74" s="87"/>
      <c r="JQF74" s="87"/>
      <c r="JQG74" s="87"/>
      <c r="JQH74" s="87"/>
      <c r="JQI74" s="87"/>
      <c r="JQJ74" s="87"/>
      <c r="JQK74" s="87"/>
      <c r="JQL74" s="87"/>
      <c r="JQR74" s="87"/>
      <c r="JQS74" s="87"/>
      <c r="JQT74" s="87"/>
      <c r="JQU74" s="87"/>
      <c r="JQV74" s="87"/>
      <c r="JQW74" s="87"/>
      <c r="JQX74" s="87"/>
      <c r="JQY74" s="87"/>
      <c r="JQZ74" s="87"/>
      <c r="JRA74" s="87"/>
      <c r="JRG74" s="87"/>
      <c r="JRH74" s="87"/>
      <c r="JRI74" s="87"/>
      <c r="JRJ74" s="87"/>
      <c r="JRK74" s="87"/>
      <c r="JRL74" s="87"/>
      <c r="JRM74" s="87"/>
      <c r="JRN74" s="87"/>
      <c r="JRO74" s="87"/>
      <c r="JRP74" s="87"/>
      <c r="JRV74" s="87"/>
      <c r="JRW74" s="87"/>
      <c r="JRX74" s="87"/>
      <c r="JRY74" s="87"/>
      <c r="JRZ74" s="87"/>
      <c r="JSA74" s="87"/>
      <c r="JSB74" s="87"/>
      <c r="JSC74" s="87"/>
      <c r="JSD74" s="87"/>
      <c r="JSE74" s="87"/>
      <c r="JSK74" s="87"/>
      <c r="JSL74" s="87"/>
      <c r="JSM74" s="87"/>
      <c r="JSN74" s="87"/>
      <c r="JSO74" s="87"/>
      <c r="JSP74" s="87"/>
      <c r="JSQ74" s="87"/>
      <c r="JSR74" s="87"/>
      <c r="JSS74" s="87"/>
      <c r="JST74" s="87"/>
      <c r="JSZ74" s="87"/>
      <c r="JTA74" s="87"/>
      <c r="JTB74" s="87"/>
      <c r="JTC74" s="87"/>
      <c r="JTD74" s="87"/>
      <c r="JTE74" s="87"/>
      <c r="JTF74" s="87"/>
      <c r="JTG74" s="87"/>
      <c r="JTH74" s="87"/>
      <c r="JTI74" s="87"/>
      <c r="JTO74" s="87"/>
      <c r="JTP74" s="87"/>
      <c r="JTQ74" s="87"/>
      <c r="JTR74" s="87"/>
      <c r="JTS74" s="87"/>
      <c r="JTT74" s="87"/>
      <c r="JTU74" s="87"/>
      <c r="JTV74" s="87"/>
      <c r="JTW74" s="87"/>
      <c r="JTX74" s="87"/>
      <c r="JUD74" s="87"/>
      <c r="JUE74" s="87"/>
      <c r="JUF74" s="87"/>
      <c r="JUG74" s="87"/>
      <c r="JUH74" s="87"/>
      <c r="JUI74" s="87"/>
      <c r="JUJ74" s="87"/>
      <c r="JUK74" s="87"/>
      <c r="JUL74" s="87"/>
      <c r="JUM74" s="87"/>
      <c r="JUS74" s="87"/>
      <c r="JUT74" s="87"/>
      <c r="JUU74" s="87"/>
      <c r="JUV74" s="87"/>
      <c r="JUW74" s="87"/>
      <c r="JUX74" s="87"/>
      <c r="JUY74" s="87"/>
      <c r="JUZ74" s="87"/>
      <c r="JVA74" s="87"/>
      <c r="JVB74" s="87"/>
      <c r="JVH74" s="87"/>
      <c r="JVI74" s="87"/>
      <c r="JVJ74" s="87"/>
      <c r="JVK74" s="87"/>
      <c r="JVL74" s="87"/>
      <c r="JVM74" s="87"/>
      <c r="JVN74" s="87"/>
      <c r="JVO74" s="87"/>
      <c r="JVP74" s="87"/>
      <c r="JVQ74" s="87"/>
      <c r="JVW74" s="87"/>
      <c r="JVX74" s="87"/>
      <c r="JVY74" s="87"/>
      <c r="JVZ74" s="87"/>
      <c r="JWA74" s="87"/>
      <c r="JWB74" s="87"/>
      <c r="JWC74" s="87"/>
      <c r="JWD74" s="87"/>
      <c r="JWE74" s="87"/>
      <c r="JWF74" s="87"/>
      <c r="JWL74" s="87"/>
      <c r="JWM74" s="87"/>
      <c r="JWN74" s="87"/>
      <c r="JWO74" s="87"/>
      <c r="JWP74" s="87"/>
      <c r="JWQ74" s="87"/>
      <c r="JWR74" s="87"/>
      <c r="JWS74" s="87"/>
      <c r="JWT74" s="87"/>
      <c r="JWU74" s="87"/>
      <c r="JXA74" s="87"/>
      <c r="JXB74" s="87"/>
      <c r="JXC74" s="87"/>
      <c r="JXD74" s="87"/>
      <c r="JXE74" s="87"/>
      <c r="JXF74" s="87"/>
      <c r="JXG74" s="87"/>
      <c r="JXH74" s="87"/>
      <c r="JXI74" s="87"/>
      <c r="JXJ74" s="87"/>
      <c r="JXP74" s="87"/>
      <c r="JXQ74" s="87"/>
      <c r="JXR74" s="87"/>
      <c r="JXS74" s="87"/>
      <c r="JXT74" s="87"/>
      <c r="JXU74" s="87"/>
      <c r="JXV74" s="87"/>
      <c r="JXW74" s="87"/>
      <c r="JXX74" s="87"/>
      <c r="JXY74" s="87"/>
      <c r="JYE74" s="87"/>
      <c r="JYF74" s="87"/>
      <c r="JYG74" s="87"/>
      <c r="JYH74" s="87"/>
      <c r="JYI74" s="87"/>
      <c r="JYJ74" s="87"/>
      <c r="JYK74" s="87"/>
      <c r="JYL74" s="87"/>
      <c r="JYM74" s="87"/>
      <c r="JYN74" s="87"/>
      <c r="JYT74" s="87"/>
      <c r="JYU74" s="87"/>
      <c r="JYV74" s="87"/>
      <c r="JYW74" s="87"/>
      <c r="JYX74" s="87"/>
      <c r="JYY74" s="87"/>
      <c r="JYZ74" s="87"/>
      <c r="JZA74" s="87"/>
      <c r="JZB74" s="87"/>
      <c r="JZC74" s="87"/>
      <c r="JZI74" s="87"/>
      <c r="JZJ74" s="87"/>
      <c r="JZK74" s="87"/>
      <c r="JZL74" s="87"/>
      <c r="JZM74" s="87"/>
      <c r="JZN74" s="87"/>
      <c r="JZO74" s="87"/>
      <c r="JZP74" s="87"/>
      <c r="JZQ74" s="87"/>
      <c r="JZR74" s="87"/>
      <c r="JZX74" s="87"/>
      <c r="JZY74" s="87"/>
      <c r="JZZ74" s="87"/>
      <c r="KAA74" s="87"/>
      <c r="KAB74" s="87"/>
      <c r="KAC74" s="87"/>
      <c r="KAD74" s="87"/>
      <c r="KAE74" s="87"/>
      <c r="KAF74" s="87"/>
      <c r="KAG74" s="87"/>
      <c r="KAM74" s="87"/>
      <c r="KAN74" s="87"/>
      <c r="KAO74" s="87"/>
      <c r="KAP74" s="87"/>
      <c r="KAQ74" s="87"/>
      <c r="KAR74" s="87"/>
      <c r="KAS74" s="87"/>
      <c r="KAT74" s="87"/>
      <c r="KAU74" s="87"/>
      <c r="KAV74" s="87"/>
      <c r="KBB74" s="87"/>
      <c r="KBC74" s="87"/>
      <c r="KBD74" s="87"/>
      <c r="KBE74" s="87"/>
      <c r="KBF74" s="87"/>
      <c r="KBG74" s="87"/>
      <c r="KBH74" s="87"/>
      <c r="KBI74" s="87"/>
      <c r="KBJ74" s="87"/>
      <c r="KBK74" s="87"/>
      <c r="KBQ74" s="87"/>
      <c r="KBR74" s="87"/>
      <c r="KBS74" s="87"/>
      <c r="KBT74" s="87"/>
      <c r="KBU74" s="87"/>
      <c r="KBV74" s="87"/>
      <c r="KBW74" s="87"/>
      <c r="KBX74" s="87"/>
      <c r="KBY74" s="87"/>
      <c r="KBZ74" s="87"/>
      <c r="KCF74" s="87"/>
      <c r="KCG74" s="87"/>
      <c r="KCH74" s="87"/>
      <c r="KCI74" s="87"/>
      <c r="KCJ74" s="87"/>
      <c r="KCK74" s="87"/>
      <c r="KCL74" s="87"/>
      <c r="KCM74" s="87"/>
      <c r="KCN74" s="87"/>
      <c r="KCO74" s="87"/>
      <c r="KCU74" s="87"/>
      <c r="KCV74" s="87"/>
      <c r="KCW74" s="87"/>
      <c r="KCX74" s="87"/>
      <c r="KCY74" s="87"/>
      <c r="KCZ74" s="87"/>
      <c r="KDA74" s="87"/>
      <c r="KDB74" s="87"/>
      <c r="KDC74" s="87"/>
      <c r="KDD74" s="87"/>
      <c r="KDJ74" s="87"/>
      <c r="KDK74" s="87"/>
      <c r="KDL74" s="87"/>
      <c r="KDM74" s="87"/>
      <c r="KDN74" s="87"/>
      <c r="KDO74" s="87"/>
      <c r="KDP74" s="87"/>
      <c r="KDQ74" s="87"/>
      <c r="KDR74" s="87"/>
      <c r="KDS74" s="87"/>
      <c r="KDY74" s="87"/>
      <c r="KDZ74" s="87"/>
      <c r="KEA74" s="87"/>
      <c r="KEB74" s="87"/>
      <c r="KEC74" s="87"/>
      <c r="KED74" s="87"/>
      <c r="KEE74" s="87"/>
      <c r="KEF74" s="87"/>
      <c r="KEG74" s="87"/>
      <c r="KEH74" s="87"/>
      <c r="KEN74" s="87"/>
      <c r="KEO74" s="87"/>
      <c r="KEP74" s="87"/>
      <c r="KEQ74" s="87"/>
      <c r="KER74" s="87"/>
      <c r="KES74" s="87"/>
      <c r="KET74" s="87"/>
      <c r="KEU74" s="87"/>
      <c r="KEV74" s="87"/>
      <c r="KEW74" s="87"/>
      <c r="KFC74" s="87"/>
      <c r="KFD74" s="87"/>
      <c r="KFE74" s="87"/>
      <c r="KFF74" s="87"/>
      <c r="KFG74" s="87"/>
      <c r="KFH74" s="87"/>
      <c r="KFI74" s="87"/>
      <c r="KFJ74" s="87"/>
      <c r="KFK74" s="87"/>
      <c r="KFL74" s="87"/>
      <c r="KFR74" s="87"/>
      <c r="KFS74" s="87"/>
      <c r="KFT74" s="87"/>
      <c r="KFU74" s="87"/>
      <c r="KFV74" s="87"/>
      <c r="KFW74" s="87"/>
      <c r="KFX74" s="87"/>
      <c r="KFY74" s="87"/>
      <c r="KFZ74" s="87"/>
      <c r="KGA74" s="87"/>
      <c r="KGG74" s="87"/>
      <c r="KGH74" s="87"/>
      <c r="KGI74" s="87"/>
      <c r="KGJ74" s="87"/>
      <c r="KGK74" s="87"/>
      <c r="KGL74" s="87"/>
      <c r="KGM74" s="87"/>
      <c r="KGN74" s="87"/>
      <c r="KGO74" s="87"/>
      <c r="KGP74" s="87"/>
      <c r="KGV74" s="87"/>
      <c r="KGW74" s="87"/>
      <c r="KGX74" s="87"/>
      <c r="KGY74" s="87"/>
      <c r="KGZ74" s="87"/>
      <c r="KHA74" s="87"/>
      <c r="KHB74" s="87"/>
      <c r="KHC74" s="87"/>
      <c r="KHD74" s="87"/>
      <c r="KHE74" s="87"/>
      <c r="KHK74" s="87"/>
      <c r="KHL74" s="87"/>
      <c r="KHM74" s="87"/>
      <c r="KHN74" s="87"/>
      <c r="KHO74" s="87"/>
      <c r="KHP74" s="87"/>
      <c r="KHQ74" s="87"/>
      <c r="KHR74" s="87"/>
      <c r="KHS74" s="87"/>
      <c r="KHT74" s="87"/>
      <c r="KHZ74" s="87"/>
      <c r="KIA74" s="87"/>
      <c r="KIB74" s="87"/>
      <c r="KIC74" s="87"/>
      <c r="KID74" s="87"/>
      <c r="KIE74" s="87"/>
      <c r="KIF74" s="87"/>
      <c r="KIG74" s="87"/>
      <c r="KIH74" s="87"/>
      <c r="KII74" s="87"/>
      <c r="KIO74" s="87"/>
      <c r="KIP74" s="87"/>
      <c r="KIQ74" s="87"/>
      <c r="KIR74" s="87"/>
      <c r="KIS74" s="87"/>
      <c r="KIT74" s="87"/>
      <c r="KIU74" s="87"/>
      <c r="KIV74" s="87"/>
      <c r="KIW74" s="87"/>
      <c r="KIX74" s="87"/>
      <c r="KJD74" s="87"/>
      <c r="KJE74" s="87"/>
      <c r="KJF74" s="87"/>
      <c r="KJG74" s="87"/>
      <c r="KJH74" s="87"/>
      <c r="KJI74" s="87"/>
      <c r="KJJ74" s="87"/>
      <c r="KJK74" s="87"/>
      <c r="KJL74" s="87"/>
      <c r="KJM74" s="87"/>
      <c r="KJS74" s="87"/>
      <c r="KJT74" s="87"/>
      <c r="KJU74" s="87"/>
      <c r="KJV74" s="87"/>
      <c r="KJW74" s="87"/>
      <c r="KJX74" s="87"/>
      <c r="KJY74" s="87"/>
      <c r="KJZ74" s="87"/>
      <c r="KKA74" s="87"/>
      <c r="KKB74" s="87"/>
      <c r="KKH74" s="87"/>
      <c r="KKI74" s="87"/>
      <c r="KKJ74" s="87"/>
      <c r="KKK74" s="87"/>
      <c r="KKL74" s="87"/>
      <c r="KKM74" s="87"/>
      <c r="KKN74" s="87"/>
      <c r="KKO74" s="87"/>
      <c r="KKP74" s="87"/>
      <c r="KKQ74" s="87"/>
      <c r="KKW74" s="87"/>
      <c r="KKX74" s="87"/>
      <c r="KKY74" s="87"/>
      <c r="KKZ74" s="87"/>
      <c r="KLA74" s="87"/>
      <c r="KLB74" s="87"/>
      <c r="KLC74" s="87"/>
      <c r="KLD74" s="87"/>
      <c r="KLE74" s="87"/>
      <c r="KLF74" s="87"/>
      <c r="KLL74" s="87"/>
      <c r="KLM74" s="87"/>
      <c r="KLN74" s="87"/>
      <c r="KLO74" s="87"/>
      <c r="KLP74" s="87"/>
      <c r="KLQ74" s="87"/>
      <c r="KLR74" s="87"/>
      <c r="KLS74" s="87"/>
      <c r="KLT74" s="87"/>
      <c r="KLU74" s="87"/>
      <c r="KMA74" s="87"/>
      <c r="KMB74" s="87"/>
      <c r="KMC74" s="87"/>
      <c r="KMD74" s="87"/>
      <c r="KME74" s="87"/>
      <c r="KMF74" s="87"/>
      <c r="KMG74" s="87"/>
      <c r="KMH74" s="87"/>
      <c r="KMI74" s="87"/>
      <c r="KMJ74" s="87"/>
      <c r="KMP74" s="87"/>
      <c r="KMQ74" s="87"/>
      <c r="KMR74" s="87"/>
      <c r="KMS74" s="87"/>
      <c r="KMT74" s="87"/>
      <c r="KMU74" s="87"/>
      <c r="KMV74" s="87"/>
      <c r="KMW74" s="87"/>
      <c r="KMX74" s="87"/>
      <c r="KMY74" s="87"/>
      <c r="KNE74" s="87"/>
      <c r="KNF74" s="87"/>
      <c r="KNG74" s="87"/>
      <c r="KNH74" s="87"/>
      <c r="KNI74" s="87"/>
      <c r="KNJ74" s="87"/>
      <c r="KNK74" s="87"/>
      <c r="KNL74" s="87"/>
      <c r="KNM74" s="87"/>
      <c r="KNN74" s="87"/>
      <c r="KNT74" s="87"/>
      <c r="KNU74" s="87"/>
      <c r="KNV74" s="87"/>
      <c r="KNW74" s="87"/>
      <c r="KNX74" s="87"/>
      <c r="KNY74" s="87"/>
      <c r="KNZ74" s="87"/>
      <c r="KOA74" s="87"/>
      <c r="KOB74" s="87"/>
      <c r="KOC74" s="87"/>
      <c r="KOI74" s="87"/>
      <c r="KOJ74" s="87"/>
      <c r="KOK74" s="87"/>
      <c r="KOL74" s="87"/>
      <c r="KOM74" s="87"/>
      <c r="KON74" s="87"/>
      <c r="KOO74" s="87"/>
      <c r="KOP74" s="87"/>
      <c r="KOQ74" s="87"/>
      <c r="KOR74" s="87"/>
      <c r="KOX74" s="87"/>
      <c r="KOY74" s="87"/>
      <c r="KOZ74" s="87"/>
      <c r="KPA74" s="87"/>
      <c r="KPB74" s="87"/>
      <c r="KPC74" s="87"/>
      <c r="KPD74" s="87"/>
      <c r="KPE74" s="87"/>
      <c r="KPF74" s="87"/>
      <c r="KPG74" s="87"/>
      <c r="KPM74" s="87"/>
      <c r="KPN74" s="87"/>
      <c r="KPO74" s="87"/>
      <c r="KPP74" s="87"/>
      <c r="KPQ74" s="87"/>
      <c r="KPR74" s="87"/>
      <c r="KPS74" s="87"/>
      <c r="KPT74" s="87"/>
      <c r="KPU74" s="87"/>
      <c r="KPV74" s="87"/>
      <c r="KQB74" s="87"/>
      <c r="KQC74" s="87"/>
      <c r="KQD74" s="87"/>
      <c r="KQE74" s="87"/>
      <c r="KQF74" s="87"/>
      <c r="KQG74" s="87"/>
      <c r="KQH74" s="87"/>
      <c r="KQI74" s="87"/>
      <c r="KQJ74" s="87"/>
      <c r="KQK74" s="87"/>
      <c r="KQQ74" s="87"/>
      <c r="KQR74" s="87"/>
      <c r="KQS74" s="87"/>
      <c r="KQT74" s="87"/>
      <c r="KQU74" s="87"/>
      <c r="KQV74" s="87"/>
      <c r="KQW74" s="87"/>
      <c r="KQX74" s="87"/>
      <c r="KQY74" s="87"/>
      <c r="KQZ74" s="87"/>
      <c r="KRF74" s="87"/>
      <c r="KRG74" s="87"/>
      <c r="KRH74" s="87"/>
      <c r="KRI74" s="87"/>
      <c r="KRJ74" s="87"/>
      <c r="KRK74" s="87"/>
      <c r="KRL74" s="87"/>
      <c r="KRM74" s="87"/>
      <c r="KRN74" s="87"/>
      <c r="KRO74" s="87"/>
      <c r="KRU74" s="87"/>
      <c r="KRV74" s="87"/>
      <c r="KRW74" s="87"/>
      <c r="KRX74" s="87"/>
      <c r="KRY74" s="87"/>
      <c r="KRZ74" s="87"/>
      <c r="KSA74" s="87"/>
      <c r="KSB74" s="87"/>
      <c r="KSC74" s="87"/>
      <c r="KSD74" s="87"/>
      <c r="KSJ74" s="87"/>
      <c r="KSK74" s="87"/>
      <c r="KSL74" s="87"/>
      <c r="KSM74" s="87"/>
      <c r="KSN74" s="87"/>
      <c r="KSO74" s="87"/>
      <c r="KSP74" s="87"/>
      <c r="KSQ74" s="87"/>
      <c r="KSR74" s="87"/>
      <c r="KSS74" s="87"/>
      <c r="KSY74" s="87"/>
      <c r="KSZ74" s="87"/>
      <c r="KTA74" s="87"/>
      <c r="KTB74" s="87"/>
      <c r="KTC74" s="87"/>
      <c r="KTD74" s="87"/>
      <c r="KTE74" s="87"/>
      <c r="KTF74" s="87"/>
      <c r="KTG74" s="87"/>
      <c r="KTH74" s="87"/>
      <c r="KTN74" s="87"/>
      <c r="KTO74" s="87"/>
      <c r="KTP74" s="87"/>
      <c r="KTQ74" s="87"/>
      <c r="KTR74" s="87"/>
      <c r="KTS74" s="87"/>
      <c r="KTT74" s="87"/>
      <c r="KTU74" s="87"/>
      <c r="KTV74" s="87"/>
      <c r="KTW74" s="87"/>
      <c r="KUC74" s="87"/>
      <c r="KUD74" s="87"/>
      <c r="KUE74" s="87"/>
      <c r="KUF74" s="87"/>
      <c r="KUG74" s="87"/>
      <c r="KUH74" s="87"/>
      <c r="KUI74" s="87"/>
      <c r="KUJ74" s="87"/>
      <c r="KUK74" s="87"/>
      <c r="KUL74" s="87"/>
      <c r="KUR74" s="87"/>
      <c r="KUS74" s="87"/>
      <c r="KUT74" s="87"/>
      <c r="KUU74" s="87"/>
      <c r="KUV74" s="87"/>
      <c r="KUW74" s="87"/>
      <c r="KUX74" s="87"/>
      <c r="KUY74" s="87"/>
      <c r="KUZ74" s="87"/>
      <c r="KVA74" s="87"/>
      <c r="KVG74" s="87"/>
      <c r="KVH74" s="87"/>
      <c r="KVI74" s="87"/>
      <c r="KVJ74" s="87"/>
      <c r="KVK74" s="87"/>
      <c r="KVL74" s="87"/>
      <c r="KVM74" s="87"/>
      <c r="KVN74" s="87"/>
      <c r="KVO74" s="87"/>
      <c r="KVP74" s="87"/>
      <c r="KVV74" s="87"/>
      <c r="KVW74" s="87"/>
      <c r="KVX74" s="87"/>
      <c r="KVY74" s="87"/>
      <c r="KVZ74" s="87"/>
      <c r="KWA74" s="87"/>
      <c r="KWB74" s="87"/>
      <c r="KWC74" s="87"/>
      <c r="KWD74" s="87"/>
      <c r="KWE74" s="87"/>
      <c r="KWK74" s="87"/>
      <c r="KWL74" s="87"/>
      <c r="KWM74" s="87"/>
      <c r="KWN74" s="87"/>
      <c r="KWO74" s="87"/>
      <c r="KWP74" s="87"/>
      <c r="KWQ74" s="87"/>
      <c r="KWR74" s="87"/>
      <c r="KWS74" s="87"/>
      <c r="KWT74" s="87"/>
      <c r="KWZ74" s="87"/>
      <c r="KXA74" s="87"/>
      <c r="KXB74" s="87"/>
      <c r="KXC74" s="87"/>
      <c r="KXD74" s="87"/>
      <c r="KXE74" s="87"/>
      <c r="KXF74" s="87"/>
      <c r="KXG74" s="87"/>
      <c r="KXH74" s="87"/>
      <c r="KXI74" s="87"/>
      <c r="KXO74" s="87"/>
      <c r="KXP74" s="87"/>
      <c r="KXQ74" s="87"/>
      <c r="KXR74" s="87"/>
      <c r="KXS74" s="87"/>
      <c r="KXT74" s="87"/>
      <c r="KXU74" s="87"/>
      <c r="KXV74" s="87"/>
      <c r="KXW74" s="87"/>
      <c r="KXX74" s="87"/>
      <c r="KYD74" s="87"/>
      <c r="KYE74" s="87"/>
      <c r="KYF74" s="87"/>
      <c r="KYG74" s="87"/>
      <c r="KYH74" s="87"/>
      <c r="KYI74" s="87"/>
      <c r="KYJ74" s="87"/>
      <c r="KYK74" s="87"/>
      <c r="KYL74" s="87"/>
      <c r="KYM74" s="87"/>
      <c r="KYS74" s="87"/>
      <c r="KYT74" s="87"/>
      <c r="KYU74" s="87"/>
      <c r="KYV74" s="87"/>
      <c r="KYW74" s="87"/>
      <c r="KYX74" s="87"/>
      <c r="KYY74" s="87"/>
      <c r="KYZ74" s="87"/>
      <c r="KZA74" s="87"/>
      <c r="KZB74" s="87"/>
      <c r="KZH74" s="87"/>
      <c r="KZI74" s="87"/>
      <c r="KZJ74" s="87"/>
      <c r="KZK74" s="87"/>
      <c r="KZL74" s="87"/>
      <c r="KZM74" s="87"/>
      <c r="KZN74" s="87"/>
      <c r="KZO74" s="87"/>
      <c r="KZP74" s="87"/>
      <c r="KZQ74" s="87"/>
      <c r="KZW74" s="87"/>
      <c r="KZX74" s="87"/>
      <c r="KZY74" s="87"/>
      <c r="KZZ74" s="87"/>
      <c r="LAA74" s="87"/>
      <c r="LAB74" s="87"/>
      <c r="LAC74" s="87"/>
      <c r="LAD74" s="87"/>
      <c r="LAE74" s="87"/>
      <c r="LAF74" s="87"/>
      <c r="LAL74" s="87"/>
      <c r="LAM74" s="87"/>
      <c r="LAN74" s="87"/>
      <c r="LAO74" s="87"/>
      <c r="LAP74" s="87"/>
      <c r="LAQ74" s="87"/>
      <c r="LAR74" s="87"/>
      <c r="LAS74" s="87"/>
      <c r="LAT74" s="87"/>
      <c r="LAU74" s="87"/>
      <c r="LBA74" s="87"/>
      <c r="LBB74" s="87"/>
      <c r="LBC74" s="87"/>
      <c r="LBD74" s="87"/>
      <c r="LBE74" s="87"/>
      <c r="LBF74" s="87"/>
      <c r="LBG74" s="87"/>
      <c r="LBH74" s="87"/>
      <c r="LBI74" s="87"/>
      <c r="LBJ74" s="87"/>
      <c r="LBP74" s="87"/>
      <c r="LBQ74" s="87"/>
      <c r="LBR74" s="87"/>
      <c r="LBS74" s="87"/>
      <c r="LBT74" s="87"/>
      <c r="LBU74" s="87"/>
      <c r="LBV74" s="87"/>
      <c r="LBW74" s="87"/>
      <c r="LBX74" s="87"/>
      <c r="LBY74" s="87"/>
      <c r="LCE74" s="87"/>
      <c r="LCF74" s="87"/>
      <c r="LCG74" s="87"/>
      <c r="LCH74" s="87"/>
      <c r="LCI74" s="87"/>
      <c r="LCJ74" s="87"/>
      <c r="LCK74" s="87"/>
      <c r="LCL74" s="87"/>
      <c r="LCM74" s="87"/>
      <c r="LCN74" s="87"/>
      <c r="LCT74" s="87"/>
      <c r="LCU74" s="87"/>
      <c r="LCV74" s="87"/>
      <c r="LCW74" s="87"/>
      <c r="LCX74" s="87"/>
      <c r="LCY74" s="87"/>
      <c r="LCZ74" s="87"/>
      <c r="LDA74" s="87"/>
      <c r="LDB74" s="87"/>
      <c r="LDC74" s="87"/>
      <c r="LDI74" s="87"/>
      <c r="LDJ74" s="87"/>
      <c r="LDK74" s="87"/>
      <c r="LDL74" s="87"/>
      <c r="LDM74" s="87"/>
      <c r="LDN74" s="87"/>
      <c r="LDO74" s="87"/>
      <c r="LDP74" s="87"/>
      <c r="LDQ74" s="87"/>
      <c r="LDR74" s="87"/>
      <c r="LDX74" s="87"/>
      <c r="LDY74" s="87"/>
      <c r="LDZ74" s="87"/>
      <c r="LEA74" s="87"/>
      <c r="LEB74" s="87"/>
      <c r="LEC74" s="87"/>
      <c r="LED74" s="87"/>
      <c r="LEE74" s="87"/>
      <c r="LEF74" s="87"/>
      <c r="LEG74" s="87"/>
      <c r="LEM74" s="87"/>
      <c r="LEN74" s="87"/>
      <c r="LEO74" s="87"/>
      <c r="LEP74" s="87"/>
      <c r="LEQ74" s="87"/>
      <c r="LER74" s="87"/>
      <c r="LES74" s="87"/>
      <c r="LET74" s="87"/>
      <c r="LEU74" s="87"/>
      <c r="LEV74" s="87"/>
      <c r="LFB74" s="87"/>
      <c r="LFC74" s="87"/>
      <c r="LFD74" s="87"/>
      <c r="LFE74" s="87"/>
      <c r="LFF74" s="87"/>
      <c r="LFG74" s="87"/>
      <c r="LFH74" s="87"/>
      <c r="LFI74" s="87"/>
      <c r="LFJ74" s="87"/>
      <c r="LFK74" s="87"/>
      <c r="LFQ74" s="87"/>
      <c r="LFR74" s="87"/>
      <c r="LFS74" s="87"/>
      <c r="LFT74" s="87"/>
      <c r="LFU74" s="87"/>
      <c r="LFV74" s="87"/>
      <c r="LFW74" s="87"/>
      <c r="LFX74" s="87"/>
      <c r="LFY74" s="87"/>
      <c r="LFZ74" s="87"/>
      <c r="LGF74" s="87"/>
      <c r="LGG74" s="87"/>
      <c r="LGH74" s="87"/>
      <c r="LGI74" s="87"/>
      <c r="LGJ74" s="87"/>
      <c r="LGK74" s="87"/>
      <c r="LGL74" s="87"/>
      <c r="LGM74" s="87"/>
      <c r="LGN74" s="87"/>
      <c r="LGO74" s="87"/>
      <c r="LGU74" s="87"/>
      <c r="LGV74" s="87"/>
      <c r="LGW74" s="87"/>
      <c r="LGX74" s="87"/>
      <c r="LGY74" s="87"/>
      <c r="LGZ74" s="87"/>
      <c r="LHA74" s="87"/>
      <c r="LHB74" s="87"/>
      <c r="LHC74" s="87"/>
      <c r="LHD74" s="87"/>
      <c r="LHJ74" s="87"/>
      <c r="LHK74" s="87"/>
      <c r="LHL74" s="87"/>
      <c r="LHM74" s="87"/>
      <c r="LHN74" s="87"/>
      <c r="LHO74" s="87"/>
      <c r="LHP74" s="87"/>
      <c r="LHQ74" s="87"/>
      <c r="LHR74" s="87"/>
      <c r="LHS74" s="87"/>
      <c r="LHY74" s="87"/>
      <c r="LHZ74" s="87"/>
      <c r="LIA74" s="87"/>
      <c r="LIB74" s="87"/>
      <c r="LIC74" s="87"/>
      <c r="LID74" s="87"/>
      <c r="LIE74" s="87"/>
      <c r="LIF74" s="87"/>
      <c r="LIG74" s="87"/>
      <c r="LIH74" s="87"/>
      <c r="LIN74" s="87"/>
      <c r="LIO74" s="87"/>
      <c r="LIP74" s="87"/>
      <c r="LIQ74" s="87"/>
      <c r="LIR74" s="87"/>
      <c r="LIS74" s="87"/>
      <c r="LIT74" s="87"/>
      <c r="LIU74" s="87"/>
      <c r="LIV74" s="87"/>
      <c r="LIW74" s="87"/>
      <c r="LJC74" s="87"/>
      <c r="LJD74" s="87"/>
      <c r="LJE74" s="87"/>
      <c r="LJF74" s="87"/>
      <c r="LJG74" s="87"/>
      <c r="LJH74" s="87"/>
      <c r="LJI74" s="87"/>
      <c r="LJJ74" s="87"/>
      <c r="LJK74" s="87"/>
      <c r="LJL74" s="87"/>
      <c r="LJR74" s="87"/>
      <c r="LJS74" s="87"/>
      <c r="LJT74" s="87"/>
      <c r="LJU74" s="87"/>
      <c r="LJV74" s="87"/>
      <c r="LJW74" s="87"/>
      <c r="LJX74" s="87"/>
      <c r="LJY74" s="87"/>
      <c r="LJZ74" s="87"/>
      <c r="LKA74" s="87"/>
      <c r="LKG74" s="87"/>
      <c r="LKH74" s="87"/>
      <c r="LKI74" s="87"/>
      <c r="LKJ74" s="87"/>
      <c r="LKK74" s="87"/>
      <c r="LKL74" s="87"/>
      <c r="LKM74" s="87"/>
      <c r="LKN74" s="87"/>
      <c r="LKO74" s="87"/>
      <c r="LKP74" s="87"/>
      <c r="LKV74" s="87"/>
      <c r="LKW74" s="87"/>
      <c r="LKX74" s="87"/>
      <c r="LKY74" s="87"/>
      <c r="LKZ74" s="87"/>
      <c r="LLA74" s="87"/>
      <c r="LLB74" s="87"/>
      <c r="LLC74" s="87"/>
      <c r="LLD74" s="87"/>
      <c r="LLE74" s="87"/>
      <c r="LLK74" s="87"/>
      <c r="LLL74" s="87"/>
      <c r="LLM74" s="87"/>
      <c r="LLN74" s="87"/>
      <c r="LLO74" s="87"/>
      <c r="LLP74" s="87"/>
      <c r="LLQ74" s="87"/>
      <c r="LLR74" s="87"/>
      <c r="LLS74" s="87"/>
      <c r="LLT74" s="87"/>
      <c r="LLZ74" s="87"/>
      <c r="LMA74" s="87"/>
      <c r="LMB74" s="87"/>
      <c r="LMC74" s="87"/>
      <c r="LMD74" s="87"/>
      <c r="LME74" s="87"/>
      <c r="LMF74" s="87"/>
      <c r="LMG74" s="87"/>
      <c r="LMH74" s="87"/>
      <c r="LMI74" s="87"/>
      <c r="LMO74" s="87"/>
      <c r="LMP74" s="87"/>
      <c r="LMQ74" s="87"/>
      <c r="LMR74" s="87"/>
      <c r="LMS74" s="87"/>
      <c r="LMT74" s="87"/>
      <c r="LMU74" s="87"/>
      <c r="LMV74" s="87"/>
      <c r="LMW74" s="87"/>
      <c r="LMX74" s="87"/>
      <c r="LND74" s="87"/>
      <c r="LNE74" s="87"/>
      <c r="LNF74" s="87"/>
      <c r="LNG74" s="87"/>
      <c r="LNH74" s="87"/>
      <c r="LNI74" s="87"/>
      <c r="LNJ74" s="87"/>
      <c r="LNK74" s="87"/>
      <c r="LNL74" s="87"/>
      <c r="LNM74" s="87"/>
      <c r="LNS74" s="87"/>
      <c r="LNT74" s="87"/>
      <c r="LNU74" s="87"/>
      <c r="LNV74" s="87"/>
      <c r="LNW74" s="87"/>
      <c r="LNX74" s="87"/>
      <c r="LNY74" s="87"/>
      <c r="LNZ74" s="87"/>
      <c r="LOA74" s="87"/>
      <c r="LOB74" s="87"/>
      <c r="LOH74" s="87"/>
      <c r="LOI74" s="87"/>
      <c r="LOJ74" s="87"/>
      <c r="LOK74" s="87"/>
      <c r="LOL74" s="87"/>
      <c r="LOM74" s="87"/>
      <c r="LON74" s="87"/>
      <c r="LOO74" s="87"/>
      <c r="LOP74" s="87"/>
      <c r="LOQ74" s="87"/>
      <c r="LOW74" s="87"/>
      <c r="LOX74" s="87"/>
      <c r="LOY74" s="87"/>
      <c r="LOZ74" s="87"/>
      <c r="LPA74" s="87"/>
      <c r="LPB74" s="87"/>
      <c r="LPC74" s="87"/>
      <c r="LPD74" s="87"/>
      <c r="LPE74" s="87"/>
      <c r="LPF74" s="87"/>
      <c r="LPL74" s="87"/>
      <c r="LPM74" s="87"/>
      <c r="LPN74" s="87"/>
      <c r="LPO74" s="87"/>
      <c r="LPP74" s="87"/>
      <c r="LPQ74" s="87"/>
      <c r="LPR74" s="87"/>
      <c r="LPS74" s="87"/>
      <c r="LPT74" s="87"/>
      <c r="LPU74" s="87"/>
      <c r="LQA74" s="87"/>
      <c r="LQB74" s="87"/>
      <c r="LQC74" s="87"/>
      <c r="LQD74" s="87"/>
      <c r="LQE74" s="87"/>
      <c r="LQF74" s="87"/>
      <c r="LQG74" s="87"/>
      <c r="LQH74" s="87"/>
      <c r="LQI74" s="87"/>
      <c r="LQJ74" s="87"/>
      <c r="LQP74" s="87"/>
      <c r="LQQ74" s="87"/>
      <c r="LQR74" s="87"/>
      <c r="LQS74" s="87"/>
      <c r="LQT74" s="87"/>
      <c r="LQU74" s="87"/>
      <c r="LQV74" s="87"/>
      <c r="LQW74" s="87"/>
      <c r="LQX74" s="87"/>
      <c r="LQY74" s="87"/>
      <c r="LRE74" s="87"/>
      <c r="LRF74" s="87"/>
      <c r="LRG74" s="87"/>
      <c r="LRH74" s="87"/>
      <c r="LRI74" s="87"/>
      <c r="LRJ74" s="87"/>
      <c r="LRK74" s="87"/>
      <c r="LRL74" s="87"/>
      <c r="LRM74" s="87"/>
      <c r="LRN74" s="87"/>
      <c r="LRT74" s="87"/>
      <c r="LRU74" s="87"/>
      <c r="LRV74" s="87"/>
      <c r="LRW74" s="87"/>
      <c r="LRX74" s="87"/>
      <c r="LRY74" s="87"/>
      <c r="LRZ74" s="87"/>
      <c r="LSA74" s="87"/>
      <c r="LSB74" s="87"/>
      <c r="LSC74" s="87"/>
      <c r="LSI74" s="87"/>
      <c r="LSJ74" s="87"/>
      <c r="LSK74" s="87"/>
      <c r="LSL74" s="87"/>
      <c r="LSM74" s="87"/>
      <c r="LSN74" s="87"/>
      <c r="LSO74" s="87"/>
      <c r="LSP74" s="87"/>
      <c r="LSQ74" s="87"/>
      <c r="LSR74" s="87"/>
      <c r="LSX74" s="87"/>
      <c r="LSY74" s="87"/>
      <c r="LSZ74" s="87"/>
      <c r="LTA74" s="87"/>
      <c r="LTB74" s="87"/>
      <c r="LTC74" s="87"/>
      <c r="LTD74" s="87"/>
      <c r="LTE74" s="87"/>
      <c r="LTF74" s="87"/>
      <c r="LTG74" s="87"/>
      <c r="LTM74" s="87"/>
      <c r="LTN74" s="87"/>
      <c r="LTO74" s="87"/>
      <c r="LTP74" s="87"/>
      <c r="LTQ74" s="87"/>
      <c r="LTR74" s="87"/>
      <c r="LTS74" s="87"/>
      <c r="LTT74" s="87"/>
      <c r="LTU74" s="87"/>
      <c r="LTV74" s="87"/>
      <c r="LUB74" s="87"/>
      <c r="LUC74" s="87"/>
      <c r="LUD74" s="87"/>
      <c r="LUE74" s="87"/>
      <c r="LUF74" s="87"/>
      <c r="LUG74" s="87"/>
      <c r="LUH74" s="87"/>
      <c r="LUI74" s="87"/>
      <c r="LUJ74" s="87"/>
      <c r="LUK74" s="87"/>
      <c r="LUQ74" s="87"/>
      <c r="LUR74" s="87"/>
      <c r="LUS74" s="87"/>
      <c r="LUT74" s="87"/>
      <c r="LUU74" s="87"/>
      <c r="LUV74" s="87"/>
      <c r="LUW74" s="87"/>
      <c r="LUX74" s="87"/>
      <c r="LUY74" s="87"/>
      <c r="LUZ74" s="87"/>
      <c r="LVF74" s="87"/>
      <c r="LVG74" s="87"/>
      <c r="LVH74" s="87"/>
      <c r="LVI74" s="87"/>
      <c r="LVJ74" s="87"/>
      <c r="LVK74" s="87"/>
      <c r="LVL74" s="87"/>
      <c r="LVM74" s="87"/>
      <c r="LVN74" s="87"/>
      <c r="LVO74" s="87"/>
      <c r="LVU74" s="87"/>
      <c r="LVV74" s="87"/>
      <c r="LVW74" s="87"/>
      <c r="LVX74" s="87"/>
      <c r="LVY74" s="87"/>
      <c r="LVZ74" s="87"/>
      <c r="LWA74" s="87"/>
      <c r="LWB74" s="87"/>
      <c r="LWC74" s="87"/>
      <c r="LWD74" s="87"/>
      <c r="LWJ74" s="87"/>
      <c r="LWK74" s="87"/>
      <c r="LWL74" s="87"/>
      <c r="LWM74" s="87"/>
      <c r="LWN74" s="87"/>
      <c r="LWO74" s="87"/>
      <c r="LWP74" s="87"/>
      <c r="LWQ74" s="87"/>
      <c r="LWR74" s="87"/>
      <c r="LWS74" s="87"/>
      <c r="LWY74" s="87"/>
      <c r="LWZ74" s="87"/>
      <c r="LXA74" s="87"/>
      <c r="LXB74" s="87"/>
      <c r="LXC74" s="87"/>
      <c r="LXD74" s="87"/>
      <c r="LXE74" s="87"/>
      <c r="LXF74" s="87"/>
      <c r="LXG74" s="87"/>
      <c r="LXH74" s="87"/>
      <c r="LXN74" s="87"/>
      <c r="LXO74" s="87"/>
      <c r="LXP74" s="87"/>
      <c r="LXQ74" s="87"/>
      <c r="LXR74" s="87"/>
      <c r="LXS74" s="87"/>
      <c r="LXT74" s="87"/>
      <c r="LXU74" s="87"/>
      <c r="LXV74" s="87"/>
      <c r="LXW74" s="87"/>
      <c r="LYC74" s="87"/>
      <c r="LYD74" s="87"/>
      <c r="LYE74" s="87"/>
      <c r="LYF74" s="87"/>
      <c r="LYG74" s="87"/>
      <c r="LYH74" s="87"/>
      <c r="LYI74" s="87"/>
      <c r="LYJ74" s="87"/>
      <c r="LYK74" s="87"/>
      <c r="LYL74" s="87"/>
      <c r="LYR74" s="87"/>
      <c r="LYS74" s="87"/>
      <c r="LYT74" s="87"/>
      <c r="LYU74" s="87"/>
      <c r="LYV74" s="87"/>
      <c r="LYW74" s="87"/>
      <c r="LYX74" s="87"/>
      <c r="LYY74" s="87"/>
      <c r="LYZ74" s="87"/>
      <c r="LZA74" s="87"/>
      <c r="LZG74" s="87"/>
      <c r="LZH74" s="87"/>
      <c r="LZI74" s="87"/>
      <c r="LZJ74" s="87"/>
      <c r="LZK74" s="87"/>
      <c r="LZL74" s="87"/>
      <c r="LZM74" s="87"/>
      <c r="LZN74" s="87"/>
      <c r="LZO74" s="87"/>
      <c r="LZP74" s="87"/>
      <c r="LZV74" s="87"/>
      <c r="LZW74" s="87"/>
      <c r="LZX74" s="87"/>
      <c r="LZY74" s="87"/>
      <c r="LZZ74" s="87"/>
      <c r="MAA74" s="87"/>
      <c r="MAB74" s="87"/>
      <c r="MAC74" s="87"/>
      <c r="MAD74" s="87"/>
      <c r="MAE74" s="87"/>
      <c r="MAK74" s="87"/>
      <c r="MAL74" s="87"/>
      <c r="MAM74" s="87"/>
      <c r="MAN74" s="87"/>
      <c r="MAO74" s="87"/>
      <c r="MAP74" s="87"/>
      <c r="MAQ74" s="87"/>
      <c r="MAR74" s="87"/>
      <c r="MAS74" s="87"/>
      <c r="MAT74" s="87"/>
      <c r="MAZ74" s="87"/>
      <c r="MBA74" s="87"/>
      <c r="MBB74" s="87"/>
      <c r="MBC74" s="87"/>
      <c r="MBD74" s="87"/>
      <c r="MBE74" s="87"/>
      <c r="MBF74" s="87"/>
      <c r="MBG74" s="87"/>
      <c r="MBH74" s="87"/>
      <c r="MBI74" s="87"/>
      <c r="MBO74" s="87"/>
      <c r="MBP74" s="87"/>
      <c r="MBQ74" s="87"/>
      <c r="MBR74" s="87"/>
      <c r="MBS74" s="87"/>
      <c r="MBT74" s="87"/>
      <c r="MBU74" s="87"/>
      <c r="MBV74" s="87"/>
      <c r="MBW74" s="87"/>
      <c r="MBX74" s="87"/>
      <c r="MCD74" s="87"/>
      <c r="MCE74" s="87"/>
      <c r="MCF74" s="87"/>
      <c r="MCG74" s="87"/>
      <c r="MCH74" s="87"/>
      <c r="MCI74" s="87"/>
      <c r="MCJ74" s="87"/>
      <c r="MCK74" s="87"/>
      <c r="MCL74" s="87"/>
      <c r="MCM74" s="87"/>
      <c r="MCS74" s="87"/>
      <c r="MCT74" s="87"/>
      <c r="MCU74" s="87"/>
      <c r="MCV74" s="87"/>
      <c r="MCW74" s="87"/>
      <c r="MCX74" s="87"/>
      <c r="MCY74" s="87"/>
      <c r="MCZ74" s="87"/>
      <c r="MDA74" s="87"/>
      <c r="MDB74" s="87"/>
      <c r="MDH74" s="87"/>
      <c r="MDI74" s="87"/>
      <c r="MDJ74" s="87"/>
      <c r="MDK74" s="87"/>
      <c r="MDL74" s="87"/>
      <c r="MDM74" s="87"/>
      <c r="MDN74" s="87"/>
      <c r="MDO74" s="87"/>
      <c r="MDP74" s="87"/>
      <c r="MDQ74" s="87"/>
      <c r="MDW74" s="87"/>
      <c r="MDX74" s="87"/>
      <c r="MDY74" s="87"/>
      <c r="MDZ74" s="87"/>
      <c r="MEA74" s="87"/>
      <c r="MEB74" s="87"/>
      <c r="MEC74" s="87"/>
      <c r="MED74" s="87"/>
      <c r="MEE74" s="87"/>
      <c r="MEF74" s="87"/>
      <c r="MEL74" s="87"/>
      <c r="MEM74" s="87"/>
      <c r="MEN74" s="87"/>
      <c r="MEO74" s="87"/>
      <c r="MEP74" s="87"/>
      <c r="MEQ74" s="87"/>
      <c r="MER74" s="87"/>
      <c r="MES74" s="87"/>
      <c r="MET74" s="87"/>
      <c r="MEU74" s="87"/>
      <c r="MFA74" s="87"/>
      <c r="MFB74" s="87"/>
      <c r="MFC74" s="87"/>
      <c r="MFD74" s="87"/>
      <c r="MFE74" s="87"/>
      <c r="MFF74" s="87"/>
      <c r="MFG74" s="87"/>
      <c r="MFH74" s="87"/>
      <c r="MFI74" s="87"/>
      <c r="MFJ74" s="87"/>
      <c r="MFP74" s="87"/>
      <c r="MFQ74" s="87"/>
      <c r="MFR74" s="87"/>
      <c r="MFS74" s="87"/>
      <c r="MFT74" s="87"/>
      <c r="MFU74" s="87"/>
      <c r="MFV74" s="87"/>
      <c r="MFW74" s="87"/>
      <c r="MFX74" s="87"/>
      <c r="MFY74" s="87"/>
      <c r="MGE74" s="87"/>
      <c r="MGF74" s="87"/>
      <c r="MGG74" s="87"/>
      <c r="MGH74" s="87"/>
      <c r="MGI74" s="87"/>
      <c r="MGJ74" s="87"/>
      <c r="MGK74" s="87"/>
      <c r="MGL74" s="87"/>
      <c r="MGM74" s="87"/>
      <c r="MGN74" s="87"/>
      <c r="MGT74" s="87"/>
      <c r="MGU74" s="87"/>
      <c r="MGV74" s="87"/>
      <c r="MGW74" s="87"/>
      <c r="MGX74" s="87"/>
      <c r="MGY74" s="87"/>
      <c r="MGZ74" s="87"/>
      <c r="MHA74" s="87"/>
      <c r="MHB74" s="87"/>
      <c r="MHC74" s="87"/>
      <c r="MHI74" s="87"/>
      <c r="MHJ74" s="87"/>
      <c r="MHK74" s="87"/>
      <c r="MHL74" s="87"/>
      <c r="MHM74" s="87"/>
      <c r="MHN74" s="87"/>
      <c r="MHO74" s="87"/>
      <c r="MHP74" s="87"/>
      <c r="MHQ74" s="87"/>
      <c r="MHR74" s="87"/>
      <c r="MHX74" s="87"/>
      <c r="MHY74" s="87"/>
      <c r="MHZ74" s="87"/>
      <c r="MIA74" s="87"/>
      <c r="MIB74" s="87"/>
      <c r="MIC74" s="87"/>
      <c r="MID74" s="87"/>
      <c r="MIE74" s="87"/>
      <c r="MIF74" s="87"/>
      <c r="MIG74" s="87"/>
      <c r="MIM74" s="87"/>
      <c r="MIN74" s="87"/>
      <c r="MIO74" s="87"/>
      <c r="MIP74" s="87"/>
      <c r="MIQ74" s="87"/>
      <c r="MIR74" s="87"/>
      <c r="MIS74" s="87"/>
      <c r="MIT74" s="87"/>
      <c r="MIU74" s="87"/>
      <c r="MIV74" s="87"/>
      <c r="MJB74" s="87"/>
      <c r="MJC74" s="87"/>
      <c r="MJD74" s="87"/>
      <c r="MJE74" s="87"/>
      <c r="MJF74" s="87"/>
      <c r="MJG74" s="87"/>
      <c r="MJH74" s="87"/>
      <c r="MJI74" s="87"/>
      <c r="MJJ74" s="87"/>
      <c r="MJK74" s="87"/>
      <c r="MJQ74" s="87"/>
      <c r="MJR74" s="87"/>
      <c r="MJS74" s="87"/>
      <c r="MJT74" s="87"/>
      <c r="MJU74" s="87"/>
      <c r="MJV74" s="87"/>
      <c r="MJW74" s="87"/>
      <c r="MJX74" s="87"/>
      <c r="MJY74" s="87"/>
      <c r="MJZ74" s="87"/>
      <c r="MKF74" s="87"/>
      <c r="MKG74" s="87"/>
      <c r="MKH74" s="87"/>
      <c r="MKI74" s="87"/>
      <c r="MKJ74" s="87"/>
      <c r="MKK74" s="87"/>
      <c r="MKL74" s="87"/>
      <c r="MKM74" s="87"/>
      <c r="MKN74" s="87"/>
      <c r="MKO74" s="87"/>
      <c r="MKU74" s="87"/>
      <c r="MKV74" s="87"/>
      <c r="MKW74" s="87"/>
      <c r="MKX74" s="87"/>
      <c r="MKY74" s="87"/>
      <c r="MKZ74" s="87"/>
      <c r="MLA74" s="87"/>
      <c r="MLB74" s="87"/>
      <c r="MLC74" s="87"/>
      <c r="MLD74" s="87"/>
      <c r="MLJ74" s="87"/>
      <c r="MLK74" s="87"/>
      <c r="MLL74" s="87"/>
      <c r="MLM74" s="87"/>
      <c r="MLN74" s="87"/>
      <c r="MLO74" s="87"/>
      <c r="MLP74" s="87"/>
      <c r="MLQ74" s="87"/>
      <c r="MLR74" s="87"/>
      <c r="MLS74" s="87"/>
      <c r="MLY74" s="87"/>
      <c r="MLZ74" s="87"/>
      <c r="MMA74" s="87"/>
      <c r="MMB74" s="87"/>
      <c r="MMC74" s="87"/>
      <c r="MMD74" s="87"/>
      <c r="MME74" s="87"/>
      <c r="MMF74" s="87"/>
      <c r="MMG74" s="87"/>
      <c r="MMH74" s="87"/>
      <c r="MMN74" s="87"/>
      <c r="MMO74" s="87"/>
      <c r="MMP74" s="87"/>
      <c r="MMQ74" s="87"/>
      <c r="MMR74" s="87"/>
      <c r="MMS74" s="87"/>
      <c r="MMT74" s="87"/>
      <c r="MMU74" s="87"/>
      <c r="MMV74" s="87"/>
      <c r="MMW74" s="87"/>
      <c r="MNC74" s="87"/>
      <c r="MND74" s="87"/>
      <c r="MNE74" s="87"/>
      <c r="MNF74" s="87"/>
      <c r="MNG74" s="87"/>
      <c r="MNH74" s="87"/>
      <c r="MNI74" s="87"/>
      <c r="MNJ74" s="87"/>
      <c r="MNK74" s="87"/>
      <c r="MNL74" s="87"/>
      <c r="MNR74" s="87"/>
      <c r="MNS74" s="87"/>
      <c r="MNT74" s="87"/>
      <c r="MNU74" s="87"/>
      <c r="MNV74" s="87"/>
      <c r="MNW74" s="87"/>
      <c r="MNX74" s="87"/>
      <c r="MNY74" s="87"/>
      <c r="MNZ74" s="87"/>
      <c r="MOA74" s="87"/>
      <c r="MOG74" s="87"/>
      <c r="MOH74" s="87"/>
      <c r="MOI74" s="87"/>
      <c r="MOJ74" s="87"/>
      <c r="MOK74" s="87"/>
      <c r="MOL74" s="87"/>
      <c r="MOM74" s="87"/>
      <c r="MON74" s="87"/>
      <c r="MOO74" s="87"/>
      <c r="MOP74" s="87"/>
      <c r="MOV74" s="87"/>
      <c r="MOW74" s="87"/>
      <c r="MOX74" s="87"/>
      <c r="MOY74" s="87"/>
      <c r="MOZ74" s="87"/>
      <c r="MPA74" s="87"/>
      <c r="MPB74" s="87"/>
      <c r="MPC74" s="87"/>
      <c r="MPD74" s="87"/>
      <c r="MPE74" s="87"/>
      <c r="MPK74" s="87"/>
      <c r="MPL74" s="87"/>
      <c r="MPM74" s="87"/>
      <c r="MPN74" s="87"/>
      <c r="MPO74" s="87"/>
      <c r="MPP74" s="87"/>
      <c r="MPQ74" s="87"/>
      <c r="MPR74" s="87"/>
      <c r="MPS74" s="87"/>
      <c r="MPT74" s="87"/>
      <c r="MPZ74" s="87"/>
      <c r="MQA74" s="87"/>
      <c r="MQB74" s="87"/>
      <c r="MQC74" s="87"/>
      <c r="MQD74" s="87"/>
      <c r="MQE74" s="87"/>
      <c r="MQF74" s="87"/>
      <c r="MQG74" s="87"/>
      <c r="MQH74" s="87"/>
      <c r="MQI74" s="87"/>
      <c r="MQO74" s="87"/>
      <c r="MQP74" s="87"/>
      <c r="MQQ74" s="87"/>
      <c r="MQR74" s="87"/>
      <c r="MQS74" s="87"/>
      <c r="MQT74" s="87"/>
      <c r="MQU74" s="87"/>
      <c r="MQV74" s="87"/>
      <c r="MQW74" s="87"/>
      <c r="MQX74" s="87"/>
      <c r="MRD74" s="87"/>
      <c r="MRE74" s="87"/>
      <c r="MRF74" s="87"/>
      <c r="MRG74" s="87"/>
      <c r="MRH74" s="87"/>
      <c r="MRI74" s="87"/>
      <c r="MRJ74" s="87"/>
      <c r="MRK74" s="87"/>
      <c r="MRL74" s="87"/>
      <c r="MRM74" s="87"/>
      <c r="MRS74" s="87"/>
      <c r="MRT74" s="87"/>
      <c r="MRU74" s="87"/>
      <c r="MRV74" s="87"/>
      <c r="MRW74" s="87"/>
      <c r="MRX74" s="87"/>
      <c r="MRY74" s="87"/>
      <c r="MRZ74" s="87"/>
      <c r="MSA74" s="87"/>
      <c r="MSB74" s="87"/>
      <c r="MSH74" s="87"/>
      <c r="MSI74" s="87"/>
      <c r="MSJ74" s="87"/>
      <c r="MSK74" s="87"/>
      <c r="MSL74" s="87"/>
      <c r="MSM74" s="87"/>
      <c r="MSN74" s="87"/>
      <c r="MSO74" s="87"/>
      <c r="MSP74" s="87"/>
      <c r="MSQ74" s="87"/>
      <c r="MSW74" s="87"/>
      <c r="MSX74" s="87"/>
      <c r="MSY74" s="87"/>
      <c r="MSZ74" s="87"/>
      <c r="MTA74" s="87"/>
      <c r="MTB74" s="87"/>
      <c r="MTC74" s="87"/>
      <c r="MTD74" s="87"/>
      <c r="MTE74" s="87"/>
      <c r="MTF74" s="87"/>
      <c r="MTL74" s="87"/>
      <c r="MTM74" s="87"/>
      <c r="MTN74" s="87"/>
      <c r="MTO74" s="87"/>
      <c r="MTP74" s="87"/>
      <c r="MTQ74" s="87"/>
      <c r="MTR74" s="87"/>
      <c r="MTS74" s="87"/>
      <c r="MTT74" s="87"/>
      <c r="MTU74" s="87"/>
      <c r="MUA74" s="87"/>
      <c r="MUB74" s="87"/>
      <c r="MUC74" s="87"/>
      <c r="MUD74" s="87"/>
      <c r="MUE74" s="87"/>
      <c r="MUF74" s="87"/>
      <c r="MUG74" s="87"/>
      <c r="MUH74" s="87"/>
      <c r="MUI74" s="87"/>
      <c r="MUJ74" s="87"/>
      <c r="MUP74" s="87"/>
      <c r="MUQ74" s="87"/>
      <c r="MUR74" s="87"/>
      <c r="MUS74" s="87"/>
      <c r="MUT74" s="87"/>
      <c r="MUU74" s="87"/>
      <c r="MUV74" s="87"/>
      <c r="MUW74" s="87"/>
      <c r="MUX74" s="87"/>
      <c r="MUY74" s="87"/>
      <c r="MVE74" s="87"/>
      <c r="MVF74" s="87"/>
      <c r="MVG74" s="87"/>
      <c r="MVH74" s="87"/>
      <c r="MVI74" s="87"/>
      <c r="MVJ74" s="87"/>
      <c r="MVK74" s="87"/>
      <c r="MVL74" s="87"/>
      <c r="MVM74" s="87"/>
      <c r="MVN74" s="87"/>
      <c r="MVT74" s="87"/>
      <c r="MVU74" s="87"/>
      <c r="MVV74" s="87"/>
      <c r="MVW74" s="87"/>
      <c r="MVX74" s="87"/>
      <c r="MVY74" s="87"/>
      <c r="MVZ74" s="87"/>
      <c r="MWA74" s="87"/>
      <c r="MWB74" s="87"/>
      <c r="MWC74" s="87"/>
      <c r="MWI74" s="87"/>
      <c r="MWJ74" s="87"/>
      <c r="MWK74" s="87"/>
      <c r="MWL74" s="87"/>
      <c r="MWM74" s="87"/>
      <c r="MWN74" s="87"/>
      <c r="MWO74" s="87"/>
      <c r="MWP74" s="87"/>
      <c r="MWQ74" s="87"/>
      <c r="MWR74" s="87"/>
      <c r="MWX74" s="87"/>
      <c r="MWY74" s="87"/>
      <c r="MWZ74" s="87"/>
      <c r="MXA74" s="87"/>
      <c r="MXB74" s="87"/>
      <c r="MXC74" s="87"/>
      <c r="MXD74" s="87"/>
      <c r="MXE74" s="87"/>
      <c r="MXF74" s="87"/>
      <c r="MXG74" s="87"/>
      <c r="MXM74" s="87"/>
      <c r="MXN74" s="87"/>
      <c r="MXO74" s="87"/>
      <c r="MXP74" s="87"/>
      <c r="MXQ74" s="87"/>
      <c r="MXR74" s="87"/>
      <c r="MXS74" s="87"/>
      <c r="MXT74" s="87"/>
      <c r="MXU74" s="87"/>
      <c r="MXV74" s="87"/>
      <c r="MYB74" s="87"/>
      <c r="MYC74" s="87"/>
      <c r="MYD74" s="87"/>
      <c r="MYE74" s="87"/>
      <c r="MYF74" s="87"/>
      <c r="MYG74" s="87"/>
      <c r="MYH74" s="87"/>
      <c r="MYI74" s="87"/>
      <c r="MYJ74" s="87"/>
      <c r="MYK74" s="87"/>
      <c r="MYQ74" s="87"/>
      <c r="MYR74" s="87"/>
      <c r="MYS74" s="87"/>
      <c r="MYT74" s="87"/>
      <c r="MYU74" s="87"/>
      <c r="MYV74" s="87"/>
      <c r="MYW74" s="87"/>
      <c r="MYX74" s="87"/>
      <c r="MYY74" s="87"/>
      <c r="MYZ74" s="87"/>
      <c r="MZF74" s="87"/>
      <c r="MZG74" s="87"/>
      <c r="MZH74" s="87"/>
      <c r="MZI74" s="87"/>
      <c r="MZJ74" s="87"/>
      <c r="MZK74" s="87"/>
      <c r="MZL74" s="87"/>
      <c r="MZM74" s="87"/>
      <c r="MZN74" s="87"/>
      <c r="MZO74" s="87"/>
      <c r="MZU74" s="87"/>
      <c r="MZV74" s="87"/>
      <c r="MZW74" s="87"/>
      <c r="MZX74" s="87"/>
      <c r="MZY74" s="87"/>
      <c r="MZZ74" s="87"/>
      <c r="NAA74" s="87"/>
      <c r="NAB74" s="87"/>
      <c r="NAC74" s="87"/>
      <c r="NAD74" s="87"/>
      <c r="NAJ74" s="87"/>
      <c r="NAK74" s="87"/>
      <c r="NAL74" s="87"/>
      <c r="NAM74" s="87"/>
      <c r="NAN74" s="87"/>
      <c r="NAO74" s="87"/>
      <c r="NAP74" s="87"/>
      <c r="NAQ74" s="87"/>
      <c r="NAR74" s="87"/>
      <c r="NAS74" s="87"/>
      <c r="NAY74" s="87"/>
      <c r="NAZ74" s="87"/>
      <c r="NBA74" s="87"/>
      <c r="NBB74" s="87"/>
      <c r="NBC74" s="87"/>
      <c r="NBD74" s="87"/>
      <c r="NBE74" s="87"/>
      <c r="NBF74" s="87"/>
      <c r="NBG74" s="87"/>
      <c r="NBH74" s="87"/>
      <c r="NBN74" s="87"/>
      <c r="NBO74" s="87"/>
      <c r="NBP74" s="87"/>
      <c r="NBQ74" s="87"/>
      <c r="NBR74" s="87"/>
      <c r="NBS74" s="87"/>
      <c r="NBT74" s="87"/>
      <c r="NBU74" s="87"/>
      <c r="NBV74" s="87"/>
      <c r="NBW74" s="87"/>
      <c r="NCC74" s="87"/>
      <c r="NCD74" s="87"/>
      <c r="NCE74" s="87"/>
      <c r="NCF74" s="87"/>
      <c r="NCG74" s="87"/>
      <c r="NCH74" s="87"/>
      <c r="NCI74" s="87"/>
      <c r="NCJ74" s="87"/>
      <c r="NCK74" s="87"/>
      <c r="NCL74" s="87"/>
      <c r="NCR74" s="87"/>
      <c r="NCS74" s="87"/>
      <c r="NCT74" s="87"/>
      <c r="NCU74" s="87"/>
      <c r="NCV74" s="87"/>
      <c r="NCW74" s="87"/>
      <c r="NCX74" s="87"/>
      <c r="NCY74" s="87"/>
      <c r="NCZ74" s="87"/>
      <c r="NDA74" s="87"/>
      <c r="NDG74" s="87"/>
      <c r="NDH74" s="87"/>
      <c r="NDI74" s="87"/>
      <c r="NDJ74" s="87"/>
      <c r="NDK74" s="87"/>
      <c r="NDL74" s="87"/>
      <c r="NDM74" s="87"/>
      <c r="NDN74" s="87"/>
      <c r="NDO74" s="87"/>
      <c r="NDP74" s="87"/>
      <c r="NDV74" s="87"/>
      <c r="NDW74" s="87"/>
      <c r="NDX74" s="87"/>
      <c r="NDY74" s="87"/>
      <c r="NDZ74" s="87"/>
      <c r="NEA74" s="87"/>
      <c r="NEB74" s="87"/>
      <c r="NEC74" s="87"/>
      <c r="NED74" s="87"/>
      <c r="NEE74" s="87"/>
      <c r="NEK74" s="87"/>
      <c r="NEL74" s="87"/>
      <c r="NEM74" s="87"/>
      <c r="NEN74" s="87"/>
      <c r="NEO74" s="87"/>
      <c r="NEP74" s="87"/>
      <c r="NEQ74" s="87"/>
      <c r="NER74" s="87"/>
      <c r="NES74" s="87"/>
      <c r="NET74" s="87"/>
      <c r="NEZ74" s="87"/>
      <c r="NFA74" s="87"/>
      <c r="NFB74" s="87"/>
      <c r="NFC74" s="87"/>
      <c r="NFD74" s="87"/>
      <c r="NFE74" s="87"/>
      <c r="NFF74" s="87"/>
      <c r="NFG74" s="87"/>
      <c r="NFH74" s="87"/>
      <c r="NFI74" s="87"/>
      <c r="NFO74" s="87"/>
      <c r="NFP74" s="87"/>
      <c r="NFQ74" s="87"/>
      <c r="NFR74" s="87"/>
      <c r="NFS74" s="87"/>
      <c r="NFT74" s="87"/>
      <c r="NFU74" s="87"/>
      <c r="NFV74" s="87"/>
      <c r="NFW74" s="87"/>
      <c r="NFX74" s="87"/>
      <c r="NGD74" s="87"/>
      <c r="NGE74" s="87"/>
      <c r="NGF74" s="87"/>
      <c r="NGG74" s="87"/>
      <c r="NGH74" s="87"/>
      <c r="NGI74" s="87"/>
      <c r="NGJ74" s="87"/>
      <c r="NGK74" s="87"/>
      <c r="NGL74" s="87"/>
      <c r="NGM74" s="87"/>
      <c r="NGS74" s="87"/>
      <c r="NGT74" s="87"/>
      <c r="NGU74" s="87"/>
      <c r="NGV74" s="87"/>
      <c r="NGW74" s="87"/>
      <c r="NGX74" s="87"/>
      <c r="NGY74" s="87"/>
      <c r="NGZ74" s="87"/>
      <c r="NHA74" s="87"/>
      <c r="NHB74" s="87"/>
      <c r="NHH74" s="87"/>
      <c r="NHI74" s="87"/>
      <c r="NHJ74" s="87"/>
      <c r="NHK74" s="87"/>
      <c r="NHL74" s="87"/>
      <c r="NHM74" s="87"/>
      <c r="NHN74" s="87"/>
      <c r="NHO74" s="87"/>
      <c r="NHP74" s="87"/>
      <c r="NHQ74" s="87"/>
      <c r="NHW74" s="87"/>
      <c r="NHX74" s="87"/>
      <c r="NHY74" s="87"/>
      <c r="NHZ74" s="87"/>
      <c r="NIA74" s="87"/>
      <c r="NIB74" s="87"/>
      <c r="NIC74" s="87"/>
      <c r="NID74" s="87"/>
      <c r="NIE74" s="87"/>
      <c r="NIF74" s="87"/>
      <c r="NIL74" s="87"/>
      <c r="NIM74" s="87"/>
      <c r="NIN74" s="87"/>
      <c r="NIO74" s="87"/>
      <c r="NIP74" s="87"/>
      <c r="NIQ74" s="87"/>
      <c r="NIR74" s="87"/>
      <c r="NIS74" s="87"/>
      <c r="NIT74" s="87"/>
      <c r="NIU74" s="87"/>
      <c r="NJA74" s="87"/>
      <c r="NJB74" s="87"/>
      <c r="NJC74" s="87"/>
      <c r="NJD74" s="87"/>
      <c r="NJE74" s="87"/>
      <c r="NJF74" s="87"/>
      <c r="NJG74" s="87"/>
      <c r="NJH74" s="87"/>
      <c r="NJI74" s="87"/>
      <c r="NJJ74" s="87"/>
      <c r="NJP74" s="87"/>
      <c r="NJQ74" s="87"/>
      <c r="NJR74" s="87"/>
      <c r="NJS74" s="87"/>
      <c r="NJT74" s="87"/>
      <c r="NJU74" s="87"/>
      <c r="NJV74" s="87"/>
      <c r="NJW74" s="87"/>
      <c r="NJX74" s="87"/>
      <c r="NJY74" s="87"/>
      <c r="NKE74" s="87"/>
      <c r="NKF74" s="87"/>
      <c r="NKG74" s="87"/>
      <c r="NKH74" s="87"/>
      <c r="NKI74" s="87"/>
      <c r="NKJ74" s="87"/>
      <c r="NKK74" s="87"/>
      <c r="NKL74" s="87"/>
      <c r="NKM74" s="87"/>
      <c r="NKN74" s="87"/>
      <c r="NKT74" s="87"/>
      <c r="NKU74" s="87"/>
      <c r="NKV74" s="87"/>
      <c r="NKW74" s="87"/>
      <c r="NKX74" s="87"/>
      <c r="NKY74" s="87"/>
      <c r="NKZ74" s="87"/>
      <c r="NLA74" s="87"/>
      <c r="NLB74" s="87"/>
      <c r="NLC74" s="87"/>
      <c r="NLI74" s="87"/>
      <c r="NLJ74" s="87"/>
      <c r="NLK74" s="87"/>
      <c r="NLL74" s="87"/>
      <c r="NLM74" s="87"/>
      <c r="NLN74" s="87"/>
      <c r="NLO74" s="87"/>
      <c r="NLP74" s="87"/>
      <c r="NLQ74" s="87"/>
      <c r="NLR74" s="87"/>
      <c r="NLX74" s="87"/>
      <c r="NLY74" s="87"/>
      <c r="NLZ74" s="87"/>
      <c r="NMA74" s="87"/>
      <c r="NMB74" s="87"/>
      <c r="NMC74" s="87"/>
      <c r="NMD74" s="87"/>
      <c r="NME74" s="87"/>
      <c r="NMF74" s="87"/>
      <c r="NMG74" s="87"/>
      <c r="NMM74" s="87"/>
      <c r="NMN74" s="87"/>
      <c r="NMO74" s="87"/>
      <c r="NMP74" s="87"/>
      <c r="NMQ74" s="87"/>
      <c r="NMR74" s="87"/>
      <c r="NMS74" s="87"/>
      <c r="NMT74" s="87"/>
      <c r="NMU74" s="87"/>
      <c r="NMV74" s="87"/>
      <c r="NNB74" s="87"/>
      <c r="NNC74" s="87"/>
      <c r="NND74" s="87"/>
      <c r="NNE74" s="87"/>
      <c r="NNF74" s="87"/>
      <c r="NNG74" s="87"/>
      <c r="NNH74" s="87"/>
      <c r="NNI74" s="87"/>
      <c r="NNJ74" s="87"/>
      <c r="NNK74" s="87"/>
      <c r="NNQ74" s="87"/>
      <c r="NNR74" s="87"/>
      <c r="NNS74" s="87"/>
      <c r="NNT74" s="87"/>
      <c r="NNU74" s="87"/>
      <c r="NNV74" s="87"/>
      <c r="NNW74" s="87"/>
      <c r="NNX74" s="87"/>
      <c r="NNY74" s="87"/>
      <c r="NNZ74" s="87"/>
      <c r="NOF74" s="87"/>
      <c r="NOG74" s="87"/>
      <c r="NOH74" s="87"/>
      <c r="NOI74" s="87"/>
      <c r="NOJ74" s="87"/>
      <c r="NOK74" s="87"/>
      <c r="NOL74" s="87"/>
      <c r="NOM74" s="87"/>
      <c r="NON74" s="87"/>
      <c r="NOO74" s="87"/>
      <c r="NOU74" s="87"/>
      <c r="NOV74" s="87"/>
      <c r="NOW74" s="87"/>
      <c r="NOX74" s="87"/>
      <c r="NOY74" s="87"/>
      <c r="NOZ74" s="87"/>
      <c r="NPA74" s="87"/>
      <c r="NPB74" s="87"/>
      <c r="NPC74" s="87"/>
      <c r="NPD74" s="87"/>
      <c r="NPJ74" s="87"/>
      <c r="NPK74" s="87"/>
      <c r="NPL74" s="87"/>
      <c r="NPM74" s="87"/>
      <c r="NPN74" s="87"/>
      <c r="NPO74" s="87"/>
      <c r="NPP74" s="87"/>
      <c r="NPQ74" s="87"/>
      <c r="NPR74" s="87"/>
      <c r="NPS74" s="87"/>
      <c r="NPY74" s="87"/>
      <c r="NPZ74" s="87"/>
      <c r="NQA74" s="87"/>
      <c r="NQB74" s="87"/>
      <c r="NQC74" s="87"/>
      <c r="NQD74" s="87"/>
      <c r="NQE74" s="87"/>
      <c r="NQF74" s="87"/>
      <c r="NQG74" s="87"/>
      <c r="NQH74" s="87"/>
      <c r="NQN74" s="87"/>
      <c r="NQO74" s="87"/>
      <c r="NQP74" s="87"/>
      <c r="NQQ74" s="87"/>
      <c r="NQR74" s="87"/>
      <c r="NQS74" s="87"/>
      <c r="NQT74" s="87"/>
      <c r="NQU74" s="87"/>
      <c r="NQV74" s="87"/>
      <c r="NQW74" s="87"/>
      <c r="NRC74" s="87"/>
      <c r="NRD74" s="87"/>
      <c r="NRE74" s="87"/>
      <c r="NRF74" s="87"/>
      <c r="NRG74" s="87"/>
      <c r="NRH74" s="87"/>
      <c r="NRI74" s="87"/>
      <c r="NRJ74" s="87"/>
      <c r="NRK74" s="87"/>
      <c r="NRL74" s="87"/>
      <c r="NRR74" s="87"/>
      <c r="NRS74" s="87"/>
      <c r="NRT74" s="87"/>
      <c r="NRU74" s="87"/>
      <c r="NRV74" s="87"/>
      <c r="NRW74" s="87"/>
      <c r="NRX74" s="87"/>
      <c r="NRY74" s="87"/>
      <c r="NRZ74" s="87"/>
      <c r="NSA74" s="87"/>
      <c r="NSG74" s="87"/>
      <c r="NSH74" s="87"/>
      <c r="NSI74" s="87"/>
      <c r="NSJ74" s="87"/>
      <c r="NSK74" s="87"/>
      <c r="NSL74" s="87"/>
      <c r="NSM74" s="87"/>
      <c r="NSN74" s="87"/>
      <c r="NSO74" s="87"/>
      <c r="NSP74" s="87"/>
      <c r="NSV74" s="87"/>
      <c r="NSW74" s="87"/>
      <c r="NSX74" s="87"/>
      <c r="NSY74" s="87"/>
      <c r="NSZ74" s="87"/>
      <c r="NTA74" s="87"/>
      <c r="NTB74" s="87"/>
      <c r="NTC74" s="87"/>
      <c r="NTD74" s="87"/>
      <c r="NTE74" s="87"/>
      <c r="NTK74" s="87"/>
      <c r="NTL74" s="87"/>
      <c r="NTM74" s="87"/>
      <c r="NTN74" s="87"/>
      <c r="NTO74" s="87"/>
      <c r="NTP74" s="87"/>
      <c r="NTQ74" s="87"/>
      <c r="NTR74" s="87"/>
      <c r="NTS74" s="87"/>
      <c r="NTT74" s="87"/>
      <c r="NTZ74" s="87"/>
      <c r="NUA74" s="87"/>
      <c r="NUB74" s="87"/>
      <c r="NUC74" s="87"/>
      <c r="NUD74" s="87"/>
      <c r="NUE74" s="87"/>
      <c r="NUF74" s="87"/>
      <c r="NUG74" s="87"/>
      <c r="NUH74" s="87"/>
      <c r="NUI74" s="87"/>
      <c r="NUO74" s="87"/>
      <c r="NUP74" s="87"/>
      <c r="NUQ74" s="87"/>
      <c r="NUR74" s="87"/>
      <c r="NUS74" s="87"/>
      <c r="NUT74" s="87"/>
      <c r="NUU74" s="87"/>
      <c r="NUV74" s="87"/>
      <c r="NUW74" s="87"/>
      <c r="NUX74" s="87"/>
      <c r="NVD74" s="87"/>
      <c r="NVE74" s="87"/>
      <c r="NVF74" s="87"/>
      <c r="NVG74" s="87"/>
      <c r="NVH74" s="87"/>
      <c r="NVI74" s="87"/>
      <c r="NVJ74" s="87"/>
      <c r="NVK74" s="87"/>
      <c r="NVL74" s="87"/>
      <c r="NVM74" s="87"/>
      <c r="NVS74" s="87"/>
      <c r="NVT74" s="87"/>
      <c r="NVU74" s="87"/>
      <c r="NVV74" s="87"/>
      <c r="NVW74" s="87"/>
      <c r="NVX74" s="87"/>
      <c r="NVY74" s="87"/>
      <c r="NVZ74" s="87"/>
      <c r="NWA74" s="87"/>
      <c r="NWB74" s="87"/>
      <c r="NWH74" s="87"/>
      <c r="NWI74" s="87"/>
      <c r="NWJ74" s="87"/>
      <c r="NWK74" s="87"/>
      <c r="NWL74" s="87"/>
      <c r="NWM74" s="87"/>
      <c r="NWN74" s="87"/>
      <c r="NWO74" s="87"/>
      <c r="NWP74" s="87"/>
      <c r="NWQ74" s="87"/>
      <c r="NWW74" s="87"/>
      <c r="NWX74" s="87"/>
      <c r="NWY74" s="87"/>
      <c r="NWZ74" s="87"/>
      <c r="NXA74" s="87"/>
      <c r="NXB74" s="87"/>
      <c r="NXC74" s="87"/>
      <c r="NXD74" s="87"/>
      <c r="NXE74" s="87"/>
      <c r="NXF74" s="87"/>
      <c r="NXL74" s="87"/>
      <c r="NXM74" s="87"/>
      <c r="NXN74" s="87"/>
      <c r="NXO74" s="87"/>
      <c r="NXP74" s="87"/>
      <c r="NXQ74" s="87"/>
      <c r="NXR74" s="87"/>
      <c r="NXS74" s="87"/>
      <c r="NXT74" s="87"/>
      <c r="NXU74" s="87"/>
      <c r="NYA74" s="87"/>
      <c r="NYB74" s="87"/>
      <c r="NYC74" s="87"/>
      <c r="NYD74" s="87"/>
      <c r="NYE74" s="87"/>
      <c r="NYF74" s="87"/>
      <c r="NYG74" s="87"/>
      <c r="NYH74" s="87"/>
      <c r="NYI74" s="87"/>
      <c r="NYJ74" s="87"/>
      <c r="NYP74" s="87"/>
      <c r="NYQ74" s="87"/>
      <c r="NYR74" s="87"/>
      <c r="NYS74" s="87"/>
      <c r="NYT74" s="87"/>
      <c r="NYU74" s="87"/>
      <c r="NYV74" s="87"/>
      <c r="NYW74" s="87"/>
      <c r="NYX74" s="87"/>
      <c r="NYY74" s="87"/>
      <c r="NZE74" s="87"/>
      <c r="NZF74" s="87"/>
      <c r="NZG74" s="87"/>
      <c r="NZH74" s="87"/>
      <c r="NZI74" s="87"/>
      <c r="NZJ74" s="87"/>
      <c r="NZK74" s="87"/>
      <c r="NZL74" s="87"/>
      <c r="NZM74" s="87"/>
      <c r="NZN74" s="87"/>
      <c r="NZT74" s="87"/>
      <c r="NZU74" s="87"/>
      <c r="NZV74" s="87"/>
      <c r="NZW74" s="87"/>
      <c r="NZX74" s="87"/>
      <c r="NZY74" s="87"/>
      <c r="NZZ74" s="87"/>
      <c r="OAA74" s="87"/>
      <c r="OAB74" s="87"/>
      <c r="OAC74" s="87"/>
      <c r="OAI74" s="87"/>
      <c r="OAJ74" s="87"/>
      <c r="OAK74" s="87"/>
      <c r="OAL74" s="87"/>
      <c r="OAM74" s="87"/>
      <c r="OAN74" s="87"/>
      <c r="OAO74" s="87"/>
      <c r="OAP74" s="87"/>
      <c r="OAQ74" s="87"/>
      <c r="OAR74" s="87"/>
      <c r="OAX74" s="87"/>
      <c r="OAY74" s="87"/>
      <c r="OAZ74" s="87"/>
      <c r="OBA74" s="87"/>
      <c r="OBB74" s="87"/>
      <c r="OBC74" s="87"/>
      <c r="OBD74" s="87"/>
      <c r="OBE74" s="87"/>
      <c r="OBF74" s="87"/>
      <c r="OBG74" s="87"/>
      <c r="OBM74" s="87"/>
      <c r="OBN74" s="87"/>
      <c r="OBO74" s="87"/>
      <c r="OBP74" s="87"/>
      <c r="OBQ74" s="87"/>
      <c r="OBR74" s="87"/>
      <c r="OBS74" s="87"/>
      <c r="OBT74" s="87"/>
      <c r="OBU74" s="87"/>
      <c r="OBV74" s="87"/>
      <c r="OCB74" s="87"/>
      <c r="OCC74" s="87"/>
      <c r="OCD74" s="87"/>
      <c r="OCE74" s="87"/>
      <c r="OCF74" s="87"/>
      <c r="OCG74" s="87"/>
      <c r="OCH74" s="87"/>
      <c r="OCI74" s="87"/>
      <c r="OCJ74" s="87"/>
      <c r="OCK74" s="87"/>
      <c r="OCQ74" s="87"/>
      <c r="OCR74" s="87"/>
      <c r="OCS74" s="87"/>
      <c r="OCT74" s="87"/>
      <c r="OCU74" s="87"/>
      <c r="OCV74" s="87"/>
      <c r="OCW74" s="87"/>
      <c r="OCX74" s="87"/>
      <c r="OCY74" s="87"/>
      <c r="OCZ74" s="87"/>
      <c r="ODF74" s="87"/>
      <c r="ODG74" s="87"/>
      <c r="ODH74" s="87"/>
      <c r="ODI74" s="87"/>
      <c r="ODJ74" s="87"/>
      <c r="ODK74" s="87"/>
      <c r="ODL74" s="87"/>
      <c r="ODM74" s="87"/>
      <c r="ODN74" s="87"/>
      <c r="ODO74" s="87"/>
      <c r="ODU74" s="87"/>
      <c r="ODV74" s="87"/>
      <c r="ODW74" s="87"/>
      <c r="ODX74" s="87"/>
      <c r="ODY74" s="87"/>
      <c r="ODZ74" s="87"/>
      <c r="OEA74" s="87"/>
      <c r="OEB74" s="87"/>
      <c r="OEC74" s="87"/>
      <c r="OED74" s="87"/>
      <c r="OEJ74" s="87"/>
      <c r="OEK74" s="87"/>
      <c r="OEL74" s="87"/>
      <c r="OEM74" s="87"/>
      <c r="OEN74" s="87"/>
      <c r="OEO74" s="87"/>
      <c r="OEP74" s="87"/>
      <c r="OEQ74" s="87"/>
      <c r="OER74" s="87"/>
      <c r="OES74" s="87"/>
      <c r="OEY74" s="87"/>
      <c r="OEZ74" s="87"/>
      <c r="OFA74" s="87"/>
      <c r="OFB74" s="87"/>
      <c r="OFC74" s="87"/>
      <c r="OFD74" s="87"/>
      <c r="OFE74" s="87"/>
      <c r="OFF74" s="87"/>
      <c r="OFG74" s="87"/>
      <c r="OFH74" s="87"/>
      <c r="OFN74" s="87"/>
      <c r="OFO74" s="87"/>
      <c r="OFP74" s="87"/>
      <c r="OFQ74" s="87"/>
      <c r="OFR74" s="87"/>
      <c r="OFS74" s="87"/>
      <c r="OFT74" s="87"/>
      <c r="OFU74" s="87"/>
      <c r="OFV74" s="87"/>
      <c r="OFW74" s="87"/>
      <c r="OGC74" s="87"/>
      <c r="OGD74" s="87"/>
      <c r="OGE74" s="87"/>
      <c r="OGF74" s="87"/>
      <c r="OGG74" s="87"/>
      <c r="OGH74" s="87"/>
      <c r="OGI74" s="87"/>
      <c r="OGJ74" s="87"/>
      <c r="OGK74" s="87"/>
      <c r="OGL74" s="87"/>
      <c r="OGR74" s="87"/>
      <c r="OGS74" s="87"/>
      <c r="OGT74" s="87"/>
      <c r="OGU74" s="87"/>
      <c r="OGV74" s="87"/>
      <c r="OGW74" s="87"/>
      <c r="OGX74" s="87"/>
      <c r="OGY74" s="87"/>
      <c r="OGZ74" s="87"/>
      <c r="OHA74" s="87"/>
      <c r="OHG74" s="87"/>
      <c r="OHH74" s="87"/>
      <c r="OHI74" s="87"/>
      <c r="OHJ74" s="87"/>
      <c r="OHK74" s="87"/>
      <c r="OHL74" s="87"/>
      <c r="OHM74" s="87"/>
      <c r="OHN74" s="87"/>
      <c r="OHO74" s="87"/>
      <c r="OHP74" s="87"/>
      <c r="OHV74" s="87"/>
      <c r="OHW74" s="87"/>
      <c r="OHX74" s="87"/>
      <c r="OHY74" s="87"/>
      <c r="OHZ74" s="87"/>
      <c r="OIA74" s="87"/>
      <c r="OIB74" s="87"/>
      <c r="OIC74" s="87"/>
      <c r="OID74" s="87"/>
      <c r="OIE74" s="87"/>
      <c r="OIK74" s="87"/>
      <c r="OIL74" s="87"/>
      <c r="OIM74" s="87"/>
      <c r="OIN74" s="87"/>
      <c r="OIO74" s="87"/>
      <c r="OIP74" s="87"/>
      <c r="OIQ74" s="87"/>
      <c r="OIR74" s="87"/>
      <c r="OIS74" s="87"/>
      <c r="OIT74" s="87"/>
      <c r="OIZ74" s="87"/>
      <c r="OJA74" s="87"/>
      <c r="OJB74" s="87"/>
      <c r="OJC74" s="87"/>
      <c r="OJD74" s="87"/>
      <c r="OJE74" s="87"/>
      <c r="OJF74" s="87"/>
      <c r="OJG74" s="87"/>
      <c r="OJH74" s="87"/>
      <c r="OJI74" s="87"/>
      <c r="OJO74" s="87"/>
      <c r="OJP74" s="87"/>
      <c r="OJQ74" s="87"/>
      <c r="OJR74" s="87"/>
      <c r="OJS74" s="87"/>
      <c r="OJT74" s="87"/>
      <c r="OJU74" s="87"/>
      <c r="OJV74" s="87"/>
      <c r="OJW74" s="87"/>
      <c r="OJX74" s="87"/>
      <c r="OKD74" s="87"/>
      <c r="OKE74" s="87"/>
      <c r="OKF74" s="87"/>
      <c r="OKG74" s="87"/>
      <c r="OKH74" s="87"/>
      <c r="OKI74" s="87"/>
      <c r="OKJ74" s="87"/>
      <c r="OKK74" s="87"/>
      <c r="OKL74" s="87"/>
      <c r="OKM74" s="87"/>
      <c r="OKS74" s="87"/>
      <c r="OKT74" s="87"/>
      <c r="OKU74" s="87"/>
      <c r="OKV74" s="87"/>
      <c r="OKW74" s="87"/>
      <c r="OKX74" s="87"/>
      <c r="OKY74" s="87"/>
      <c r="OKZ74" s="87"/>
      <c r="OLA74" s="87"/>
      <c r="OLB74" s="87"/>
      <c r="OLH74" s="87"/>
      <c r="OLI74" s="87"/>
      <c r="OLJ74" s="87"/>
      <c r="OLK74" s="87"/>
      <c r="OLL74" s="87"/>
      <c r="OLM74" s="87"/>
      <c r="OLN74" s="87"/>
      <c r="OLO74" s="87"/>
      <c r="OLP74" s="87"/>
      <c r="OLQ74" s="87"/>
      <c r="OLW74" s="87"/>
      <c r="OLX74" s="87"/>
      <c r="OLY74" s="87"/>
      <c r="OLZ74" s="87"/>
      <c r="OMA74" s="87"/>
      <c r="OMB74" s="87"/>
      <c r="OMC74" s="87"/>
      <c r="OMD74" s="87"/>
      <c r="OME74" s="87"/>
      <c r="OMF74" s="87"/>
      <c r="OML74" s="87"/>
      <c r="OMM74" s="87"/>
      <c r="OMN74" s="87"/>
      <c r="OMO74" s="87"/>
      <c r="OMP74" s="87"/>
      <c r="OMQ74" s="87"/>
      <c r="OMR74" s="87"/>
      <c r="OMS74" s="87"/>
      <c r="OMT74" s="87"/>
      <c r="OMU74" s="87"/>
      <c r="ONA74" s="87"/>
      <c r="ONB74" s="87"/>
      <c r="ONC74" s="87"/>
      <c r="OND74" s="87"/>
      <c r="ONE74" s="87"/>
      <c r="ONF74" s="87"/>
      <c r="ONG74" s="87"/>
      <c r="ONH74" s="87"/>
      <c r="ONI74" s="87"/>
      <c r="ONJ74" s="87"/>
      <c r="ONP74" s="87"/>
      <c r="ONQ74" s="87"/>
      <c r="ONR74" s="87"/>
      <c r="ONS74" s="87"/>
      <c r="ONT74" s="87"/>
      <c r="ONU74" s="87"/>
      <c r="ONV74" s="87"/>
      <c r="ONW74" s="87"/>
      <c r="ONX74" s="87"/>
      <c r="ONY74" s="87"/>
      <c r="OOE74" s="87"/>
      <c r="OOF74" s="87"/>
      <c r="OOG74" s="87"/>
      <c r="OOH74" s="87"/>
      <c r="OOI74" s="87"/>
      <c r="OOJ74" s="87"/>
      <c r="OOK74" s="87"/>
      <c r="OOL74" s="87"/>
      <c r="OOM74" s="87"/>
      <c r="OON74" s="87"/>
      <c r="OOT74" s="87"/>
      <c r="OOU74" s="87"/>
      <c r="OOV74" s="87"/>
      <c r="OOW74" s="87"/>
      <c r="OOX74" s="87"/>
      <c r="OOY74" s="87"/>
      <c r="OOZ74" s="87"/>
      <c r="OPA74" s="87"/>
      <c r="OPB74" s="87"/>
      <c r="OPC74" s="87"/>
      <c r="OPI74" s="87"/>
      <c r="OPJ74" s="87"/>
      <c r="OPK74" s="87"/>
      <c r="OPL74" s="87"/>
      <c r="OPM74" s="87"/>
      <c r="OPN74" s="87"/>
      <c r="OPO74" s="87"/>
      <c r="OPP74" s="87"/>
      <c r="OPQ74" s="87"/>
      <c r="OPR74" s="87"/>
      <c r="OPX74" s="87"/>
      <c r="OPY74" s="87"/>
      <c r="OPZ74" s="87"/>
      <c r="OQA74" s="87"/>
      <c r="OQB74" s="87"/>
      <c r="OQC74" s="87"/>
      <c r="OQD74" s="87"/>
      <c r="OQE74" s="87"/>
      <c r="OQF74" s="87"/>
      <c r="OQG74" s="87"/>
      <c r="OQM74" s="87"/>
      <c r="OQN74" s="87"/>
      <c r="OQO74" s="87"/>
      <c r="OQP74" s="87"/>
      <c r="OQQ74" s="87"/>
      <c r="OQR74" s="87"/>
      <c r="OQS74" s="87"/>
      <c r="OQT74" s="87"/>
      <c r="OQU74" s="87"/>
      <c r="OQV74" s="87"/>
      <c r="ORB74" s="87"/>
      <c r="ORC74" s="87"/>
      <c r="ORD74" s="87"/>
      <c r="ORE74" s="87"/>
      <c r="ORF74" s="87"/>
      <c r="ORG74" s="87"/>
      <c r="ORH74" s="87"/>
      <c r="ORI74" s="87"/>
      <c r="ORJ74" s="87"/>
      <c r="ORK74" s="87"/>
      <c r="ORQ74" s="87"/>
      <c r="ORR74" s="87"/>
      <c r="ORS74" s="87"/>
      <c r="ORT74" s="87"/>
      <c r="ORU74" s="87"/>
      <c r="ORV74" s="87"/>
      <c r="ORW74" s="87"/>
      <c r="ORX74" s="87"/>
      <c r="ORY74" s="87"/>
      <c r="ORZ74" s="87"/>
      <c r="OSF74" s="87"/>
      <c r="OSG74" s="87"/>
      <c r="OSH74" s="87"/>
      <c r="OSI74" s="87"/>
      <c r="OSJ74" s="87"/>
      <c r="OSK74" s="87"/>
      <c r="OSL74" s="87"/>
      <c r="OSM74" s="87"/>
      <c r="OSN74" s="87"/>
      <c r="OSO74" s="87"/>
      <c r="OSU74" s="87"/>
      <c r="OSV74" s="87"/>
      <c r="OSW74" s="87"/>
      <c r="OSX74" s="87"/>
      <c r="OSY74" s="87"/>
      <c r="OSZ74" s="87"/>
      <c r="OTA74" s="87"/>
      <c r="OTB74" s="87"/>
      <c r="OTC74" s="87"/>
      <c r="OTD74" s="87"/>
      <c r="OTJ74" s="87"/>
      <c r="OTK74" s="87"/>
      <c r="OTL74" s="87"/>
      <c r="OTM74" s="87"/>
      <c r="OTN74" s="87"/>
      <c r="OTO74" s="87"/>
      <c r="OTP74" s="87"/>
      <c r="OTQ74" s="87"/>
      <c r="OTR74" s="87"/>
      <c r="OTS74" s="87"/>
      <c r="OTY74" s="87"/>
      <c r="OTZ74" s="87"/>
      <c r="OUA74" s="87"/>
      <c r="OUB74" s="87"/>
      <c r="OUC74" s="87"/>
      <c r="OUD74" s="87"/>
      <c r="OUE74" s="87"/>
      <c r="OUF74" s="87"/>
      <c r="OUG74" s="87"/>
      <c r="OUH74" s="87"/>
      <c r="OUN74" s="87"/>
      <c r="OUO74" s="87"/>
      <c r="OUP74" s="87"/>
      <c r="OUQ74" s="87"/>
      <c r="OUR74" s="87"/>
      <c r="OUS74" s="87"/>
      <c r="OUT74" s="87"/>
      <c r="OUU74" s="87"/>
      <c r="OUV74" s="87"/>
      <c r="OUW74" s="87"/>
      <c r="OVC74" s="87"/>
      <c r="OVD74" s="87"/>
      <c r="OVE74" s="87"/>
      <c r="OVF74" s="87"/>
      <c r="OVG74" s="87"/>
      <c r="OVH74" s="87"/>
      <c r="OVI74" s="87"/>
      <c r="OVJ74" s="87"/>
      <c r="OVK74" s="87"/>
      <c r="OVL74" s="87"/>
      <c r="OVR74" s="87"/>
      <c r="OVS74" s="87"/>
      <c r="OVT74" s="87"/>
      <c r="OVU74" s="87"/>
      <c r="OVV74" s="87"/>
      <c r="OVW74" s="87"/>
      <c r="OVX74" s="87"/>
      <c r="OVY74" s="87"/>
      <c r="OVZ74" s="87"/>
      <c r="OWA74" s="87"/>
      <c r="OWG74" s="87"/>
      <c r="OWH74" s="87"/>
      <c r="OWI74" s="87"/>
      <c r="OWJ74" s="87"/>
      <c r="OWK74" s="87"/>
      <c r="OWL74" s="87"/>
      <c r="OWM74" s="87"/>
      <c r="OWN74" s="87"/>
      <c r="OWO74" s="87"/>
      <c r="OWP74" s="87"/>
      <c r="OWV74" s="87"/>
      <c r="OWW74" s="87"/>
      <c r="OWX74" s="87"/>
      <c r="OWY74" s="87"/>
      <c r="OWZ74" s="87"/>
      <c r="OXA74" s="87"/>
      <c r="OXB74" s="87"/>
      <c r="OXC74" s="87"/>
      <c r="OXD74" s="87"/>
      <c r="OXE74" s="87"/>
      <c r="OXK74" s="87"/>
      <c r="OXL74" s="87"/>
      <c r="OXM74" s="87"/>
      <c r="OXN74" s="87"/>
      <c r="OXO74" s="87"/>
      <c r="OXP74" s="87"/>
      <c r="OXQ74" s="87"/>
      <c r="OXR74" s="87"/>
      <c r="OXS74" s="87"/>
      <c r="OXT74" s="87"/>
      <c r="OXZ74" s="87"/>
      <c r="OYA74" s="87"/>
      <c r="OYB74" s="87"/>
      <c r="OYC74" s="87"/>
      <c r="OYD74" s="87"/>
      <c r="OYE74" s="87"/>
      <c r="OYF74" s="87"/>
      <c r="OYG74" s="87"/>
      <c r="OYH74" s="87"/>
      <c r="OYI74" s="87"/>
      <c r="OYO74" s="87"/>
      <c r="OYP74" s="87"/>
      <c r="OYQ74" s="87"/>
      <c r="OYR74" s="87"/>
      <c r="OYS74" s="87"/>
      <c r="OYT74" s="87"/>
      <c r="OYU74" s="87"/>
      <c r="OYV74" s="87"/>
      <c r="OYW74" s="87"/>
      <c r="OYX74" s="87"/>
      <c r="OZD74" s="87"/>
      <c r="OZE74" s="87"/>
      <c r="OZF74" s="87"/>
      <c r="OZG74" s="87"/>
      <c r="OZH74" s="87"/>
      <c r="OZI74" s="87"/>
      <c r="OZJ74" s="87"/>
      <c r="OZK74" s="87"/>
      <c r="OZL74" s="87"/>
      <c r="OZM74" s="87"/>
      <c r="OZS74" s="87"/>
      <c r="OZT74" s="87"/>
      <c r="OZU74" s="87"/>
      <c r="OZV74" s="87"/>
      <c r="OZW74" s="87"/>
      <c r="OZX74" s="87"/>
      <c r="OZY74" s="87"/>
      <c r="OZZ74" s="87"/>
      <c r="PAA74" s="87"/>
      <c r="PAB74" s="87"/>
      <c r="PAH74" s="87"/>
      <c r="PAI74" s="87"/>
      <c r="PAJ74" s="87"/>
      <c r="PAK74" s="87"/>
      <c r="PAL74" s="87"/>
      <c r="PAM74" s="87"/>
      <c r="PAN74" s="87"/>
      <c r="PAO74" s="87"/>
      <c r="PAP74" s="87"/>
      <c r="PAQ74" s="87"/>
      <c r="PAW74" s="87"/>
      <c r="PAX74" s="87"/>
      <c r="PAY74" s="87"/>
      <c r="PAZ74" s="87"/>
      <c r="PBA74" s="87"/>
      <c r="PBB74" s="87"/>
      <c r="PBC74" s="87"/>
      <c r="PBD74" s="87"/>
      <c r="PBE74" s="87"/>
      <c r="PBF74" s="87"/>
      <c r="PBL74" s="87"/>
      <c r="PBM74" s="87"/>
      <c r="PBN74" s="87"/>
      <c r="PBO74" s="87"/>
      <c r="PBP74" s="87"/>
      <c r="PBQ74" s="87"/>
      <c r="PBR74" s="87"/>
      <c r="PBS74" s="87"/>
      <c r="PBT74" s="87"/>
      <c r="PBU74" s="87"/>
      <c r="PCA74" s="87"/>
      <c r="PCB74" s="87"/>
      <c r="PCC74" s="87"/>
      <c r="PCD74" s="87"/>
      <c r="PCE74" s="87"/>
      <c r="PCF74" s="87"/>
      <c r="PCG74" s="87"/>
      <c r="PCH74" s="87"/>
      <c r="PCI74" s="87"/>
      <c r="PCJ74" s="87"/>
      <c r="PCP74" s="87"/>
      <c r="PCQ74" s="87"/>
      <c r="PCR74" s="87"/>
      <c r="PCS74" s="87"/>
      <c r="PCT74" s="87"/>
      <c r="PCU74" s="87"/>
      <c r="PCV74" s="87"/>
      <c r="PCW74" s="87"/>
      <c r="PCX74" s="87"/>
      <c r="PCY74" s="87"/>
      <c r="PDE74" s="87"/>
      <c r="PDF74" s="87"/>
      <c r="PDG74" s="87"/>
      <c r="PDH74" s="87"/>
      <c r="PDI74" s="87"/>
      <c r="PDJ74" s="87"/>
      <c r="PDK74" s="87"/>
      <c r="PDL74" s="87"/>
      <c r="PDM74" s="87"/>
      <c r="PDN74" s="87"/>
      <c r="PDT74" s="87"/>
      <c r="PDU74" s="87"/>
      <c r="PDV74" s="87"/>
      <c r="PDW74" s="87"/>
      <c r="PDX74" s="87"/>
      <c r="PDY74" s="87"/>
      <c r="PDZ74" s="87"/>
      <c r="PEA74" s="87"/>
      <c r="PEB74" s="87"/>
      <c r="PEC74" s="87"/>
      <c r="PEI74" s="87"/>
      <c r="PEJ74" s="87"/>
      <c r="PEK74" s="87"/>
      <c r="PEL74" s="87"/>
      <c r="PEM74" s="87"/>
      <c r="PEN74" s="87"/>
      <c r="PEO74" s="87"/>
      <c r="PEP74" s="87"/>
      <c r="PEQ74" s="87"/>
      <c r="PER74" s="87"/>
      <c r="PEX74" s="87"/>
      <c r="PEY74" s="87"/>
      <c r="PEZ74" s="87"/>
      <c r="PFA74" s="87"/>
      <c r="PFB74" s="87"/>
      <c r="PFC74" s="87"/>
      <c r="PFD74" s="87"/>
      <c r="PFE74" s="87"/>
      <c r="PFF74" s="87"/>
      <c r="PFG74" s="87"/>
      <c r="PFM74" s="87"/>
      <c r="PFN74" s="87"/>
      <c r="PFO74" s="87"/>
      <c r="PFP74" s="87"/>
      <c r="PFQ74" s="87"/>
      <c r="PFR74" s="87"/>
      <c r="PFS74" s="87"/>
      <c r="PFT74" s="87"/>
      <c r="PFU74" s="87"/>
      <c r="PFV74" s="87"/>
      <c r="PGB74" s="87"/>
      <c r="PGC74" s="87"/>
      <c r="PGD74" s="87"/>
      <c r="PGE74" s="87"/>
      <c r="PGF74" s="87"/>
      <c r="PGG74" s="87"/>
      <c r="PGH74" s="87"/>
      <c r="PGI74" s="87"/>
      <c r="PGJ74" s="87"/>
      <c r="PGK74" s="87"/>
      <c r="PGQ74" s="87"/>
      <c r="PGR74" s="87"/>
      <c r="PGS74" s="87"/>
      <c r="PGT74" s="87"/>
      <c r="PGU74" s="87"/>
      <c r="PGV74" s="87"/>
      <c r="PGW74" s="87"/>
      <c r="PGX74" s="87"/>
      <c r="PGY74" s="87"/>
      <c r="PGZ74" s="87"/>
      <c r="PHF74" s="87"/>
      <c r="PHG74" s="87"/>
      <c r="PHH74" s="87"/>
      <c r="PHI74" s="87"/>
      <c r="PHJ74" s="87"/>
      <c r="PHK74" s="87"/>
      <c r="PHL74" s="87"/>
      <c r="PHM74" s="87"/>
      <c r="PHN74" s="87"/>
      <c r="PHO74" s="87"/>
      <c r="PHU74" s="87"/>
      <c r="PHV74" s="87"/>
      <c r="PHW74" s="87"/>
      <c r="PHX74" s="87"/>
      <c r="PHY74" s="87"/>
      <c r="PHZ74" s="87"/>
      <c r="PIA74" s="87"/>
      <c r="PIB74" s="87"/>
      <c r="PIC74" s="87"/>
      <c r="PID74" s="87"/>
      <c r="PIJ74" s="87"/>
      <c r="PIK74" s="87"/>
      <c r="PIL74" s="87"/>
      <c r="PIM74" s="87"/>
      <c r="PIN74" s="87"/>
      <c r="PIO74" s="87"/>
      <c r="PIP74" s="87"/>
      <c r="PIQ74" s="87"/>
      <c r="PIR74" s="87"/>
      <c r="PIS74" s="87"/>
      <c r="PIY74" s="87"/>
      <c r="PIZ74" s="87"/>
      <c r="PJA74" s="87"/>
      <c r="PJB74" s="87"/>
      <c r="PJC74" s="87"/>
      <c r="PJD74" s="87"/>
      <c r="PJE74" s="87"/>
      <c r="PJF74" s="87"/>
      <c r="PJG74" s="87"/>
      <c r="PJH74" s="87"/>
      <c r="PJN74" s="87"/>
      <c r="PJO74" s="87"/>
      <c r="PJP74" s="87"/>
      <c r="PJQ74" s="87"/>
      <c r="PJR74" s="87"/>
      <c r="PJS74" s="87"/>
      <c r="PJT74" s="87"/>
      <c r="PJU74" s="87"/>
      <c r="PJV74" s="87"/>
      <c r="PJW74" s="87"/>
      <c r="PKC74" s="87"/>
      <c r="PKD74" s="87"/>
      <c r="PKE74" s="87"/>
      <c r="PKF74" s="87"/>
      <c r="PKG74" s="87"/>
      <c r="PKH74" s="87"/>
      <c r="PKI74" s="87"/>
      <c r="PKJ74" s="87"/>
      <c r="PKK74" s="87"/>
      <c r="PKL74" s="87"/>
      <c r="PKR74" s="87"/>
      <c r="PKS74" s="87"/>
      <c r="PKT74" s="87"/>
      <c r="PKU74" s="87"/>
      <c r="PKV74" s="87"/>
      <c r="PKW74" s="87"/>
      <c r="PKX74" s="87"/>
      <c r="PKY74" s="87"/>
      <c r="PKZ74" s="87"/>
      <c r="PLA74" s="87"/>
      <c r="PLG74" s="87"/>
      <c r="PLH74" s="87"/>
      <c r="PLI74" s="87"/>
      <c r="PLJ74" s="87"/>
      <c r="PLK74" s="87"/>
      <c r="PLL74" s="87"/>
      <c r="PLM74" s="87"/>
      <c r="PLN74" s="87"/>
      <c r="PLO74" s="87"/>
      <c r="PLP74" s="87"/>
      <c r="PLV74" s="87"/>
      <c r="PLW74" s="87"/>
      <c r="PLX74" s="87"/>
      <c r="PLY74" s="87"/>
      <c r="PLZ74" s="87"/>
      <c r="PMA74" s="87"/>
      <c r="PMB74" s="87"/>
      <c r="PMC74" s="87"/>
      <c r="PMD74" s="87"/>
      <c r="PME74" s="87"/>
      <c r="PMK74" s="87"/>
      <c r="PML74" s="87"/>
      <c r="PMM74" s="87"/>
      <c r="PMN74" s="87"/>
      <c r="PMO74" s="87"/>
      <c r="PMP74" s="87"/>
      <c r="PMQ74" s="87"/>
      <c r="PMR74" s="87"/>
      <c r="PMS74" s="87"/>
      <c r="PMT74" s="87"/>
      <c r="PMZ74" s="87"/>
      <c r="PNA74" s="87"/>
      <c r="PNB74" s="87"/>
      <c r="PNC74" s="87"/>
      <c r="PND74" s="87"/>
      <c r="PNE74" s="87"/>
      <c r="PNF74" s="87"/>
      <c r="PNG74" s="87"/>
      <c r="PNH74" s="87"/>
      <c r="PNI74" s="87"/>
      <c r="PNO74" s="87"/>
      <c r="PNP74" s="87"/>
      <c r="PNQ74" s="87"/>
      <c r="PNR74" s="87"/>
      <c r="PNS74" s="87"/>
      <c r="PNT74" s="87"/>
      <c r="PNU74" s="87"/>
      <c r="PNV74" s="87"/>
      <c r="PNW74" s="87"/>
      <c r="PNX74" s="87"/>
      <c r="POD74" s="87"/>
      <c r="POE74" s="87"/>
      <c r="POF74" s="87"/>
      <c r="POG74" s="87"/>
      <c r="POH74" s="87"/>
      <c r="POI74" s="87"/>
      <c r="POJ74" s="87"/>
      <c r="POK74" s="87"/>
      <c r="POL74" s="87"/>
      <c r="POM74" s="87"/>
      <c r="POS74" s="87"/>
      <c r="POT74" s="87"/>
      <c r="POU74" s="87"/>
      <c r="POV74" s="87"/>
      <c r="POW74" s="87"/>
      <c r="POX74" s="87"/>
      <c r="POY74" s="87"/>
      <c r="POZ74" s="87"/>
      <c r="PPA74" s="87"/>
      <c r="PPB74" s="87"/>
      <c r="PPH74" s="87"/>
      <c r="PPI74" s="87"/>
      <c r="PPJ74" s="87"/>
      <c r="PPK74" s="87"/>
      <c r="PPL74" s="87"/>
      <c r="PPM74" s="87"/>
      <c r="PPN74" s="87"/>
      <c r="PPO74" s="87"/>
      <c r="PPP74" s="87"/>
      <c r="PPQ74" s="87"/>
      <c r="PPW74" s="87"/>
      <c r="PPX74" s="87"/>
      <c r="PPY74" s="87"/>
      <c r="PPZ74" s="87"/>
      <c r="PQA74" s="87"/>
      <c r="PQB74" s="87"/>
      <c r="PQC74" s="87"/>
      <c r="PQD74" s="87"/>
      <c r="PQE74" s="87"/>
      <c r="PQF74" s="87"/>
      <c r="PQL74" s="87"/>
      <c r="PQM74" s="87"/>
      <c r="PQN74" s="87"/>
      <c r="PQO74" s="87"/>
      <c r="PQP74" s="87"/>
      <c r="PQQ74" s="87"/>
      <c r="PQR74" s="87"/>
      <c r="PQS74" s="87"/>
      <c r="PQT74" s="87"/>
      <c r="PQU74" s="87"/>
      <c r="PRA74" s="87"/>
      <c r="PRB74" s="87"/>
      <c r="PRC74" s="87"/>
      <c r="PRD74" s="87"/>
      <c r="PRE74" s="87"/>
      <c r="PRF74" s="87"/>
      <c r="PRG74" s="87"/>
      <c r="PRH74" s="87"/>
      <c r="PRI74" s="87"/>
      <c r="PRJ74" s="87"/>
      <c r="PRP74" s="87"/>
      <c r="PRQ74" s="87"/>
      <c r="PRR74" s="87"/>
      <c r="PRS74" s="87"/>
      <c r="PRT74" s="87"/>
      <c r="PRU74" s="87"/>
      <c r="PRV74" s="87"/>
      <c r="PRW74" s="87"/>
      <c r="PRX74" s="87"/>
      <c r="PRY74" s="87"/>
      <c r="PSE74" s="87"/>
      <c r="PSF74" s="87"/>
      <c r="PSG74" s="87"/>
      <c r="PSH74" s="87"/>
      <c r="PSI74" s="87"/>
      <c r="PSJ74" s="87"/>
      <c r="PSK74" s="87"/>
      <c r="PSL74" s="87"/>
      <c r="PSM74" s="87"/>
      <c r="PSN74" s="87"/>
      <c r="PST74" s="87"/>
      <c r="PSU74" s="87"/>
      <c r="PSV74" s="87"/>
      <c r="PSW74" s="87"/>
      <c r="PSX74" s="87"/>
      <c r="PSY74" s="87"/>
      <c r="PSZ74" s="87"/>
      <c r="PTA74" s="87"/>
      <c r="PTB74" s="87"/>
      <c r="PTC74" s="87"/>
      <c r="PTI74" s="87"/>
      <c r="PTJ74" s="87"/>
      <c r="PTK74" s="87"/>
      <c r="PTL74" s="87"/>
      <c r="PTM74" s="87"/>
      <c r="PTN74" s="87"/>
      <c r="PTO74" s="87"/>
      <c r="PTP74" s="87"/>
      <c r="PTQ74" s="87"/>
      <c r="PTR74" s="87"/>
      <c r="PTX74" s="87"/>
      <c r="PTY74" s="87"/>
      <c r="PTZ74" s="87"/>
      <c r="PUA74" s="87"/>
      <c r="PUB74" s="87"/>
      <c r="PUC74" s="87"/>
      <c r="PUD74" s="87"/>
      <c r="PUE74" s="87"/>
      <c r="PUF74" s="87"/>
      <c r="PUG74" s="87"/>
      <c r="PUM74" s="87"/>
      <c r="PUN74" s="87"/>
      <c r="PUO74" s="87"/>
      <c r="PUP74" s="87"/>
      <c r="PUQ74" s="87"/>
      <c r="PUR74" s="87"/>
      <c r="PUS74" s="87"/>
      <c r="PUT74" s="87"/>
      <c r="PUU74" s="87"/>
      <c r="PUV74" s="87"/>
      <c r="PVB74" s="87"/>
      <c r="PVC74" s="87"/>
      <c r="PVD74" s="87"/>
      <c r="PVE74" s="87"/>
      <c r="PVF74" s="87"/>
      <c r="PVG74" s="87"/>
      <c r="PVH74" s="87"/>
      <c r="PVI74" s="87"/>
      <c r="PVJ74" s="87"/>
      <c r="PVK74" s="87"/>
      <c r="PVQ74" s="87"/>
      <c r="PVR74" s="87"/>
      <c r="PVS74" s="87"/>
      <c r="PVT74" s="87"/>
      <c r="PVU74" s="87"/>
      <c r="PVV74" s="87"/>
      <c r="PVW74" s="87"/>
      <c r="PVX74" s="87"/>
      <c r="PVY74" s="87"/>
      <c r="PVZ74" s="87"/>
      <c r="PWF74" s="87"/>
      <c r="PWG74" s="87"/>
      <c r="PWH74" s="87"/>
      <c r="PWI74" s="87"/>
      <c r="PWJ74" s="87"/>
      <c r="PWK74" s="87"/>
      <c r="PWL74" s="87"/>
      <c r="PWM74" s="87"/>
      <c r="PWN74" s="87"/>
      <c r="PWO74" s="87"/>
      <c r="PWU74" s="87"/>
      <c r="PWV74" s="87"/>
      <c r="PWW74" s="87"/>
      <c r="PWX74" s="87"/>
      <c r="PWY74" s="87"/>
      <c r="PWZ74" s="87"/>
      <c r="PXA74" s="87"/>
      <c r="PXB74" s="87"/>
      <c r="PXC74" s="87"/>
      <c r="PXD74" s="87"/>
      <c r="PXJ74" s="87"/>
      <c r="PXK74" s="87"/>
      <c r="PXL74" s="87"/>
      <c r="PXM74" s="87"/>
      <c r="PXN74" s="87"/>
      <c r="PXO74" s="87"/>
      <c r="PXP74" s="87"/>
      <c r="PXQ74" s="87"/>
      <c r="PXR74" s="87"/>
      <c r="PXS74" s="87"/>
      <c r="PXY74" s="87"/>
      <c r="PXZ74" s="87"/>
      <c r="PYA74" s="87"/>
      <c r="PYB74" s="87"/>
      <c r="PYC74" s="87"/>
      <c r="PYD74" s="87"/>
      <c r="PYE74" s="87"/>
      <c r="PYF74" s="87"/>
      <c r="PYG74" s="87"/>
      <c r="PYH74" s="87"/>
      <c r="PYN74" s="87"/>
      <c r="PYO74" s="87"/>
      <c r="PYP74" s="87"/>
      <c r="PYQ74" s="87"/>
      <c r="PYR74" s="87"/>
      <c r="PYS74" s="87"/>
      <c r="PYT74" s="87"/>
      <c r="PYU74" s="87"/>
      <c r="PYV74" s="87"/>
      <c r="PYW74" s="87"/>
      <c r="PZC74" s="87"/>
      <c r="PZD74" s="87"/>
      <c r="PZE74" s="87"/>
      <c r="PZF74" s="87"/>
      <c r="PZG74" s="87"/>
      <c r="PZH74" s="87"/>
      <c r="PZI74" s="87"/>
      <c r="PZJ74" s="87"/>
      <c r="PZK74" s="87"/>
      <c r="PZL74" s="87"/>
      <c r="PZR74" s="87"/>
      <c r="PZS74" s="87"/>
      <c r="PZT74" s="87"/>
      <c r="PZU74" s="87"/>
      <c r="PZV74" s="87"/>
      <c r="PZW74" s="87"/>
      <c r="PZX74" s="87"/>
      <c r="PZY74" s="87"/>
      <c r="PZZ74" s="87"/>
      <c r="QAA74" s="87"/>
      <c r="QAG74" s="87"/>
      <c r="QAH74" s="87"/>
      <c r="QAI74" s="87"/>
      <c r="QAJ74" s="87"/>
      <c r="QAK74" s="87"/>
      <c r="QAL74" s="87"/>
      <c r="QAM74" s="87"/>
      <c r="QAN74" s="87"/>
      <c r="QAO74" s="87"/>
      <c r="QAP74" s="87"/>
      <c r="QAV74" s="87"/>
      <c r="QAW74" s="87"/>
      <c r="QAX74" s="87"/>
      <c r="QAY74" s="87"/>
      <c r="QAZ74" s="87"/>
      <c r="QBA74" s="87"/>
      <c r="QBB74" s="87"/>
      <c r="QBC74" s="87"/>
      <c r="QBD74" s="87"/>
      <c r="QBE74" s="87"/>
      <c r="QBK74" s="87"/>
      <c r="QBL74" s="87"/>
      <c r="QBM74" s="87"/>
      <c r="QBN74" s="87"/>
      <c r="QBO74" s="87"/>
      <c r="QBP74" s="87"/>
      <c r="QBQ74" s="87"/>
      <c r="QBR74" s="87"/>
      <c r="QBS74" s="87"/>
      <c r="QBT74" s="87"/>
      <c r="QBZ74" s="87"/>
      <c r="QCA74" s="87"/>
      <c r="QCB74" s="87"/>
      <c r="QCC74" s="87"/>
      <c r="QCD74" s="87"/>
      <c r="QCE74" s="87"/>
      <c r="QCF74" s="87"/>
      <c r="QCG74" s="87"/>
      <c r="QCH74" s="87"/>
      <c r="QCI74" s="87"/>
      <c r="QCO74" s="87"/>
      <c r="QCP74" s="87"/>
      <c r="QCQ74" s="87"/>
      <c r="QCR74" s="87"/>
      <c r="QCS74" s="87"/>
      <c r="QCT74" s="87"/>
      <c r="QCU74" s="87"/>
      <c r="QCV74" s="87"/>
      <c r="QCW74" s="87"/>
      <c r="QCX74" s="87"/>
      <c r="QDD74" s="87"/>
      <c r="QDE74" s="87"/>
      <c r="QDF74" s="87"/>
      <c r="QDG74" s="87"/>
      <c r="QDH74" s="87"/>
      <c r="QDI74" s="87"/>
      <c r="QDJ74" s="87"/>
      <c r="QDK74" s="87"/>
      <c r="QDL74" s="87"/>
      <c r="QDM74" s="87"/>
      <c r="QDS74" s="87"/>
      <c r="QDT74" s="87"/>
      <c r="QDU74" s="87"/>
      <c r="QDV74" s="87"/>
      <c r="QDW74" s="87"/>
      <c r="QDX74" s="87"/>
      <c r="QDY74" s="87"/>
      <c r="QDZ74" s="87"/>
      <c r="QEA74" s="87"/>
      <c r="QEB74" s="87"/>
      <c r="QEH74" s="87"/>
      <c r="QEI74" s="87"/>
      <c r="QEJ74" s="87"/>
      <c r="QEK74" s="87"/>
      <c r="QEL74" s="87"/>
      <c r="QEM74" s="87"/>
      <c r="QEN74" s="87"/>
      <c r="QEO74" s="87"/>
      <c r="QEP74" s="87"/>
      <c r="QEQ74" s="87"/>
      <c r="QEW74" s="87"/>
      <c r="QEX74" s="87"/>
      <c r="QEY74" s="87"/>
      <c r="QEZ74" s="87"/>
      <c r="QFA74" s="87"/>
      <c r="QFB74" s="87"/>
      <c r="QFC74" s="87"/>
      <c r="QFD74" s="87"/>
      <c r="QFE74" s="87"/>
      <c r="QFF74" s="87"/>
      <c r="QFL74" s="87"/>
      <c r="QFM74" s="87"/>
      <c r="QFN74" s="87"/>
      <c r="QFO74" s="87"/>
      <c r="QFP74" s="87"/>
      <c r="QFQ74" s="87"/>
      <c r="QFR74" s="87"/>
      <c r="QFS74" s="87"/>
      <c r="QFT74" s="87"/>
      <c r="QFU74" s="87"/>
      <c r="QGA74" s="87"/>
      <c r="QGB74" s="87"/>
      <c r="QGC74" s="87"/>
      <c r="QGD74" s="87"/>
      <c r="QGE74" s="87"/>
      <c r="QGF74" s="87"/>
      <c r="QGG74" s="87"/>
      <c r="QGH74" s="87"/>
      <c r="QGI74" s="87"/>
      <c r="QGJ74" s="87"/>
      <c r="QGP74" s="87"/>
      <c r="QGQ74" s="87"/>
      <c r="QGR74" s="87"/>
      <c r="QGS74" s="87"/>
      <c r="QGT74" s="87"/>
      <c r="QGU74" s="87"/>
      <c r="QGV74" s="87"/>
      <c r="QGW74" s="87"/>
      <c r="QGX74" s="87"/>
      <c r="QGY74" s="87"/>
      <c r="QHE74" s="87"/>
      <c r="QHF74" s="87"/>
      <c r="QHG74" s="87"/>
      <c r="QHH74" s="87"/>
      <c r="QHI74" s="87"/>
      <c r="QHJ74" s="87"/>
      <c r="QHK74" s="87"/>
      <c r="QHL74" s="87"/>
      <c r="QHM74" s="87"/>
      <c r="QHN74" s="87"/>
      <c r="QHT74" s="87"/>
      <c r="QHU74" s="87"/>
      <c r="QHV74" s="87"/>
      <c r="QHW74" s="87"/>
      <c r="QHX74" s="87"/>
      <c r="QHY74" s="87"/>
      <c r="QHZ74" s="87"/>
      <c r="QIA74" s="87"/>
      <c r="QIB74" s="87"/>
      <c r="QIC74" s="87"/>
      <c r="QII74" s="87"/>
      <c r="QIJ74" s="87"/>
      <c r="QIK74" s="87"/>
      <c r="QIL74" s="87"/>
      <c r="QIM74" s="87"/>
      <c r="QIN74" s="87"/>
      <c r="QIO74" s="87"/>
      <c r="QIP74" s="87"/>
      <c r="QIQ74" s="87"/>
      <c r="QIR74" s="87"/>
      <c r="QIX74" s="87"/>
      <c r="QIY74" s="87"/>
      <c r="QIZ74" s="87"/>
      <c r="QJA74" s="87"/>
      <c r="QJB74" s="87"/>
      <c r="QJC74" s="87"/>
      <c r="QJD74" s="87"/>
      <c r="QJE74" s="87"/>
      <c r="QJF74" s="87"/>
      <c r="QJG74" s="87"/>
      <c r="QJM74" s="87"/>
      <c r="QJN74" s="87"/>
      <c r="QJO74" s="87"/>
      <c r="QJP74" s="87"/>
      <c r="QJQ74" s="87"/>
      <c r="QJR74" s="87"/>
      <c r="QJS74" s="87"/>
      <c r="QJT74" s="87"/>
      <c r="QJU74" s="87"/>
      <c r="QJV74" s="87"/>
      <c r="QKB74" s="87"/>
      <c r="QKC74" s="87"/>
      <c r="QKD74" s="87"/>
      <c r="QKE74" s="87"/>
      <c r="QKF74" s="87"/>
      <c r="QKG74" s="87"/>
      <c r="QKH74" s="87"/>
      <c r="QKI74" s="87"/>
      <c r="QKJ74" s="87"/>
      <c r="QKK74" s="87"/>
      <c r="QKQ74" s="87"/>
      <c r="QKR74" s="87"/>
      <c r="QKS74" s="87"/>
      <c r="QKT74" s="87"/>
      <c r="QKU74" s="87"/>
      <c r="QKV74" s="87"/>
      <c r="QKW74" s="87"/>
      <c r="QKX74" s="87"/>
      <c r="QKY74" s="87"/>
      <c r="QKZ74" s="87"/>
      <c r="QLF74" s="87"/>
      <c r="QLG74" s="87"/>
      <c r="QLH74" s="87"/>
      <c r="QLI74" s="87"/>
      <c r="QLJ74" s="87"/>
      <c r="QLK74" s="87"/>
      <c r="QLL74" s="87"/>
      <c r="QLM74" s="87"/>
      <c r="QLN74" s="87"/>
      <c r="QLO74" s="87"/>
      <c r="QLU74" s="87"/>
      <c r="QLV74" s="87"/>
      <c r="QLW74" s="87"/>
      <c r="QLX74" s="87"/>
      <c r="QLY74" s="87"/>
      <c r="QLZ74" s="87"/>
      <c r="QMA74" s="87"/>
      <c r="QMB74" s="87"/>
      <c r="QMC74" s="87"/>
      <c r="QMD74" s="87"/>
      <c r="QMJ74" s="87"/>
      <c r="QMK74" s="87"/>
      <c r="QML74" s="87"/>
      <c r="QMM74" s="87"/>
      <c r="QMN74" s="87"/>
      <c r="QMO74" s="87"/>
      <c r="QMP74" s="87"/>
      <c r="QMQ74" s="87"/>
      <c r="QMR74" s="87"/>
      <c r="QMS74" s="87"/>
      <c r="QMY74" s="87"/>
      <c r="QMZ74" s="87"/>
      <c r="QNA74" s="87"/>
      <c r="QNB74" s="87"/>
      <c r="QNC74" s="87"/>
      <c r="QND74" s="87"/>
      <c r="QNE74" s="87"/>
      <c r="QNF74" s="87"/>
      <c r="QNG74" s="87"/>
      <c r="QNH74" s="87"/>
      <c r="QNN74" s="87"/>
      <c r="QNO74" s="87"/>
      <c r="QNP74" s="87"/>
      <c r="QNQ74" s="87"/>
      <c r="QNR74" s="87"/>
      <c r="QNS74" s="87"/>
      <c r="QNT74" s="87"/>
      <c r="QNU74" s="87"/>
      <c r="QNV74" s="87"/>
      <c r="QNW74" s="87"/>
      <c r="QOC74" s="87"/>
      <c r="QOD74" s="87"/>
      <c r="QOE74" s="87"/>
      <c r="QOF74" s="87"/>
      <c r="QOG74" s="87"/>
      <c r="QOH74" s="87"/>
      <c r="QOI74" s="87"/>
      <c r="QOJ74" s="87"/>
      <c r="QOK74" s="87"/>
      <c r="QOL74" s="87"/>
      <c r="QOR74" s="87"/>
      <c r="QOS74" s="87"/>
      <c r="QOT74" s="87"/>
      <c r="QOU74" s="87"/>
      <c r="QOV74" s="87"/>
      <c r="QOW74" s="87"/>
      <c r="QOX74" s="87"/>
      <c r="QOY74" s="87"/>
      <c r="QOZ74" s="87"/>
      <c r="QPA74" s="87"/>
      <c r="QPG74" s="87"/>
      <c r="QPH74" s="87"/>
      <c r="QPI74" s="87"/>
      <c r="QPJ74" s="87"/>
      <c r="QPK74" s="87"/>
      <c r="QPL74" s="87"/>
      <c r="QPM74" s="87"/>
      <c r="QPN74" s="87"/>
      <c r="QPO74" s="87"/>
      <c r="QPP74" s="87"/>
      <c r="QPV74" s="87"/>
      <c r="QPW74" s="87"/>
      <c r="QPX74" s="87"/>
      <c r="QPY74" s="87"/>
      <c r="QPZ74" s="87"/>
      <c r="QQA74" s="87"/>
      <c r="QQB74" s="87"/>
      <c r="QQC74" s="87"/>
      <c r="QQD74" s="87"/>
      <c r="QQE74" s="87"/>
      <c r="QQK74" s="87"/>
      <c r="QQL74" s="87"/>
      <c r="QQM74" s="87"/>
      <c r="QQN74" s="87"/>
      <c r="QQO74" s="87"/>
      <c r="QQP74" s="87"/>
      <c r="QQQ74" s="87"/>
      <c r="QQR74" s="87"/>
      <c r="QQS74" s="87"/>
      <c r="QQT74" s="87"/>
      <c r="QQZ74" s="87"/>
      <c r="QRA74" s="87"/>
      <c r="QRB74" s="87"/>
      <c r="QRC74" s="87"/>
      <c r="QRD74" s="87"/>
      <c r="QRE74" s="87"/>
      <c r="QRF74" s="87"/>
      <c r="QRG74" s="87"/>
      <c r="QRH74" s="87"/>
      <c r="QRI74" s="87"/>
      <c r="QRO74" s="87"/>
      <c r="QRP74" s="87"/>
      <c r="QRQ74" s="87"/>
      <c r="QRR74" s="87"/>
      <c r="QRS74" s="87"/>
      <c r="QRT74" s="87"/>
      <c r="QRU74" s="87"/>
      <c r="QRV74" s="87"/>
      <c r="QRW74" s="87"/>
      <c r="QRX74" s="87"/>
      <c r="QSD74" s="87"/>
      <c r="QSE74" s="87"/>
      <c r="QSF74" s="87"/>
      <c r="QSG74" s="87"/>
      <c r="QSH74" s="87"/>
      <c r="QSI74" s="87"/>
      <c r="QSJ74" s="87"/>
      <c r="QSK74" s="87"/>
      <c r="QSL74" s="87"/>
      <c r="QSM74" s="87"/>
      <c r="QSS74" s="87"/>
      <c r="QST74" s="87"/>
      <c r="QSU74" s="87"/>
      <c r="QSV74" s="87"/>
      <c r="QSW74" s="87"/>
      <c r="QSX74" s="87"/>
      <c r="QSY74" s="87"/>
      <c r="QSZ74" s="87"/>
      <c r="QTA74" s="87"/>
      <c r="QTB74" s="87"/>
      <c r="QTH74" s="87"/>
      <c r="QTI74" s="87"/>
      <c r="QTJ74" s="87"/>
      <c r="QTK74" s="87"/>
      <c r="QTL74" s="87"/>
      <c r="QTM74" s="87"/>
      <c r="QTN74" s="87"/>
      <c r="QTO74" s="87"/>
      <c r="QTP74" s="87"/>
      <c r="QTQ74" s="87"/>
      <c r="QTW74" s="87"/>
      <c r="QTX74" s="87"/>
      <c r="QTY74" s="87"/>
      <c r="QTZ74" s="87"/>
      <c r="QUA74" s="87"/>
      <c r="QUB74" s="87"/>
      <c r="QUC74" s="87"/>
      <c r="QUD74" s="87"/>
      <c r="QUE74" s="87"/>
      <c r="QUF74" s="87"/>
      <c r="QUL74" s="87"/>
      <c r="QUM74" s="87"/>
      <c r="QUN74" s="87"/>
      <c r="QUO74" s="87"/>
      <c r="QUP74" s="87"/>
      <c r="QUQ74" s="87"/>
      <c r="QUR74" s="87"/>
      <c r="QUS74" s="87"/>
      <c r="QUT74" s="87"/>
      <c r="QUU74" s="87"/>
      <c r="QVA74" s="87"/>
      <c r="QVB74" s="87"/>
      <c r="QVC74" s="87"/>
      <c r="QVD74" s="87"/>
      <c r="QVE74" s="87"/>
      <c r="QVF74" s="87"/>
      <c r="QVG74" s="87"/>
      <c r="QVH74" s="87"/>
      <c r="QVI74" s="87"/>
      <c r="QVJ74" s="87"/>
      <c r="QVP74" s="87"/>
      <c r="QVQ74" s="87"/>
      <c r="QVR74" s="87"/>
      <c r="QVS74" s="87"/>
      <c r="QVT74" s="87"/>
      <c r="QVU74" s="87"/>
      <c r="QVV74" s="87"/>
      <c r="QVW74" s="87"/>
      <c r="QVX74" s="87"/>
      <c r="QVY74" s="87"/>
      <c r="QWE74" s="87"/>
      <c r="QWF74" s="87"/>
      <c r="QWG74" s="87"/>
      <c r="QWH74" s="87"/>
      <c r="QWI74" s="87"/>
      <c r="QWJ74" s="87"/>
      <c r="QWK74" s="87"/>
      <c r="QWL74" s="87"/>
      <c r="QWM74" s="87"/>
      <c r="QWN74" s="87"/>
      <c r="QWT74" s="87"/>
      <c r="QWU74" s="87"/>
      <c r="QWV74" s="87"/>
      <c r="QWW74" s="87"/>
      <c r="QWX74" s="87"/>
      <c r="QWY74" s="87"/>
      <c r="QWZ74" s="87"/>
      <c r="QXA74" s="87"/>
      <c r="QXB74" s="87"/>
      <c r="QXC74" s="87"/>
      <c r="QXI74" s="87"/>
      <c r="QXJ74" s="87"/>
      <c r="QXK74" s="87"/>
      <c r="QXL74" s="87"/>
      <c r="QXM74" s="87"/>
      <c r="QXN74" s="87"/>
      <c r="QXO74" s="87"/>
      <c r="QXP74" s="87"/>
      <c r="QXQ74" s="87"/>
      <c r="QXR74" s="87"/>
      <c r="QXX74" s="87"/>
      <c r="QXY74" s="87"/>
      <c r="QXZ74" s="87"/>
      <c r="QYA74" s="87"/>
      <c r="QYB74" s="87"/>
      <c r="QYC74" s="87"/>
      <c r="QYD74" s="87"/>
      <c r="QYE74" s="87"/>
      <c r="QYF74" s="87"/>
      <c r="QYG74" s="87"/>
      <c r="QYM74" s="87"/>
      <c r="QYN74" s="87"/>
      <c r="QYO74" s="87"/>
      <c r="QYP74" s="87"/>
      <c r="QYQ74" s="87"/>
      <c r="QYR74" s="87"/>
      <c r="QYS74" s="87"/>
      <c r="QYT74" s="87"/>
      <c r="QYU74" s="87"/>
      <c r="QYV74" s="87"/>
      <c r="QZB74" s="87"/>
      <c r="QZC74" s="87"/>
      <c r="QZD74" s="87"/>
      <c r="QZE74" s="87"/>
      <c r="QZF74" s="87"/>
      <c r="QZG74" s="87"/>
      <c r="QZH74" s="87"/>
      <c r="QZI74" s="87"/>
      <c r="QZJ74" s="87"/>
      <c r="QZK74" s="87"/>
      <c r="QZQ74" s="87"/>
      <c r="QZR74" s="87"/>
      <c r="QZS74" s="87"/>
      <c r="QZT74" s="87"/>
      <c r="QZU74" s="87"/>
      <c r="QZV74" s="87"/>
      <c r="QZW74" s="87"/>
      <c r="QZX74" s="87"/>
      <c r="QZY74" s="87"/>
      <c r="QZZ74" s="87"/>
      <c r="RAF74" s="87"/>
      <c r="RAG74" s="87"/>
      <c r="RAH74" s="87"/>
      <c r="RAI74" s="87"/>
      <c r="RAJ74" s="87"/>
      <c r="RAK74" s="87"/>
      <c r="RAL74" s="87"/>
      <c r="RAM74" s="87"/>
      <c r="RAN74" s="87"/>
      <c r="RAO74" s="87"/>
      <c r="RAU74" s="87"/>
      <c r="RAV74" s="87"/>
      <c r="RAW74" s="87"/>
      <c r="RAX74" s="87"/>
      <c r="RAY74" s="87"/>
      <c r="RAZ74" s="87"/>
      <c r="RBA74" s="87"/>
      <c r="RBB74" s="87"/>
      <c r="RBC74" s="87"/>
      <c r="RBD74" s="87"/>
      <c r="RBJ74" s="87"/>
      <c r="RBK74" s="87"/>
      <c r="RBL74" s="87"/>
      <c r="RBM74" s="87"/>
      <c r="RBN74" s="87"/>
      <c r="RBO74" s="87"/>
      <c r="RBP74" s="87"/>
      <c r="RBQ74" s="87"/>
      <c r="RBR74" s="87"/>
      <c r="RBS74" s="87"/>
      <c r="RBY74" s="87"/>
      <c r="RBZ74" s="87"/>
      <c r="RCA74" s="87"/>
      <c r="RCB74" s="87"/>
      <c r="RCC74" s="87"/>
      <c r="RCD74" s="87"/>
      <c r="RCE74" s="87"/>
      <c r="RCF74" s="87"/>
      <c r="RCG74" s="87"/>
      <c r="RCH74" s="87"/>
      <c r="RCN74" s="87"/>
      <c r="RCO74" s="87"/>
      <c r="RCP74" s="87"/>
      <c r="RCQ74" s="87"/>
      <c r="RCR74" s="87"/>
      <c r="RCS74" s="87"/>
      <c r="RCT74" s="87"/>
      <c r="RCU74" s="87"/>
      <c r="RCV74" s="87"/>
      <c r="RCW74" s="87"/>
      <c r="RDC74" s="87"/>
      <c r="RDD74" s="87"/>
      <c r="RDE74" s="87"/>
      <c r="RDF74" s="87"/>
      <c r="RDG74" s="87"/>
      <c r="RDH74" s="87"/>
      <c r="RDI74" s="87"/>
      <c r="RDJ74" s="87"/>
      <c r="RDK74" s="87"/>
      <c r="RDL74" s="87"/>
      <c r="RDR74" s="87"/>
      <c r="RDS74" s="87"/>
      <c r="RDT74" s="87"/>
      <c r="RDU74" s="87"/>
      <c r="RDV74" s="87"/>
      <c r="RDW74" s="87"/>
      <c r="RDX74" s="87"/>
      <c r="RDY74" s="87"/>
      <c r="RDZ74" s="87"/>
      <c r="REA74" s="87"/>
      <c r="REG74" s="87"/>
      <c r="REH74" s="87"/>
      <c r="REI74" s="87"/>
      <c r="REJ74" s="87"/>
      <c r="REK74" s="87"/>
      <c r="REL74" s="87"/>
      <c r="REM74" s="87"/>
      <c r="REN74" s="87"/>
      <c r="REO74" s="87"/>
      <c r="REP74" s="87"/>
      <c r="REV74" s="87"/>
      <c r="REW74" s="87"/>
      <c r="REX74" s="87"/>
      <c r="REY74" s="87"/>
      <c r="REZ74" s="87"/>
      <c r="RFA74" s="87"/>
      <c r="RFB74" s="87"/>
      <c r="RFC74" s="87"/>
      <c r="RFD74" s="87"/>
      <c r="RFE74" s="87"/>
      <c r="RFK74" s="87"/>
      <c r="RFL74" s="87"/>
      <c r="RFM74" s="87"/>
      <c r="RFN74" s="87"/>
      <c r="RFO74" s="87"/>
      <c r="RFP74" s="87"/>
      <c r="RFQ74" s="87"/>
      <c r="RFR74" s="87"/>
      <c r="RFS74" s="87"/>
      <c r="RFT74" s="87"/>
      <c r="RFZ74" s="87"/>
      <c r="RGA74" s="87"/>
      <c r="RGB74" s="87"/>
      <c r="RGC74" s="87"/>
      <c r="RGD74" s="87"/>
      <c r="RGE74" s="87"/>
      <c r="RGF74" s="87"/>
      <c r="RGG74" s="87"/>
      <c r="RGH74" s="87"/>
      <c r="RGI74" s="87"/>
      <c r="RGO74" s="87"/>
      <c r="RGP74" s="87"/>
      <c r="RGQ74" s="87"/>
      <c r="RGR74" s="87"/>
      <c r="RGS74" s="87"/>
      <c r="RGT74" s="87"/>
      <c r="RGU74" s="87"/>
      <c r="RGV74" s="87"/>
      <c r="RGW74" s="87"/>
      <c r="RGX74" s="87"/>
      <c r="RHD74" s="87"/>
      <c r="RHE74" s="87"/>
      <c r="RHF74" s="87"/>
      <c r="RHG74" s="87"/>
      <c r="RHH74" s="87"/>
      <c r="RHI74" s="87"/>
      <c r="RHJ74" s="87"/>
      <c r="RHK74" s="87"/>
      <c r="RHL74" s="87"/>
      <c r="RHM74" s="87"/>
      <c r="RHS74" s="87"/>
      <c r="RHT74" s="87"/>
      <c r="RHU74" s="87"/>
      <c r="RHV74" s="87"/>
      <c r="RHW74" s="87"/>
      <c r="RHX74" s="87"/>
      <c r="RHY74" s="87"/>
      <c r="RHZ74" s="87"/>
      <c r="RIA74" s="87"/>
      <c r="RIB74" s="87"/>
      <c r="RIH74" s="87"/>
      <c r="RII74" s="87"/>
      <c r="RIJ74" s="87"/>
      <c r="RIK74" s="87"/>
      <c r="RIL74" s="87"/>
      <c r="RIM74" s="87"/>
      <c r="RIN74" s="87"/>
      <c r="RIO74" s="87"/>
      <c r="RIP74" s="87"/>
      <c r="RIQ74" s="87"/>
      <c r="RIW74" s="87"/>
      <c r="RIX74" s="87"/>
      <c r="RIY74" s="87"/>
      <c r="RIZ74" s="87"/>
      <c r="RJA74" s="87"/>
      <c r="RJB74" s="87"/>
      <c r="RJC74" s="87"/>
      <c r="RJD74" s="87"/>
      <c r="RJE74" s="87"/>
      <c r="RJF74" s="87"/>
      <c r="RJL74" s="87"/>
      <c r="RJM74" s="87"/>
      <c r="RJN74" s="87"/>
      <c r="RJO74" s="87"/>
      <c r="RJP74" s="87"/>
      <c r="RJQ74" s="87"/>
      <c r="RJR74" s="87"/>
      <c r="RJS74" s="87"/>
      <c r="RJT74" s="87"/>
      <c r="RJU74" s="87"/>
      <c r="RKA74" s="87"/>
      <c r="RKB74" s="87"/>
      <c r="RKC74" s="87"/>
      <c r="RKD74" s="87"/>
      <c r="RKE74" s="87"/>
      <c r="RKF74" s="87"/>
      <c r="RKG74" s="87"/>
      <c r="RKH74" s="87"/>
      <c r="RKI74" s="87"/>
      <c r="RKJ74" s="87"/>
      <c r="RKP74" s="87"/>
      <c r="RKQ74" s="87"/>
      <c r="RKR74" s="87"/>
      <c r="RKS74" s="87"/>
      <c r="RKT74" s="87"/>
      <c r="RKU74" s="87"/>
      <c r="RKV74" s="87"/>
      <c r="RKW74" s="87"/>
      <c r="RKX74" s="87"/>
      <c r="RKY74" s="87"/>
      <c r="RLE74" s="87"/>
      <c r="RLF74" s="87"/>
      <c r="RLG74" s="87"/>
      <c r="RLH74" s="87"/>
      <c r="RLI74" s="87"/>
      <c r="RLJ74" s="87"/>
      <c r="RLK74" s="87"/>
      <c r="RLL74" s="87"/>
      <c r="RLM74" s="87"/>
      <c r="RLN74" s="87"/>
      <c r="RLT74" s="87"/>
      <c r="RLU74" s="87"/>
      <c r="RLV74" s="87"/>
      <c r="RLW74" s="87"/>
      <c r="RLX74" s="87"/>
      <c r="RLY74" s="87"/>
      <c r="RLZ74" s="87"/>
      <c r="RMA74" s="87"/>
      <c r="RMB74" s="87"/>
      <c r="RMC74" s="87"/>
      <c r="RMI74" s="87"/>
      <c r="RMJ74" s="87"/>
      <c r="RMK74" s="87"/>
      <c r="RML74" s="87"/>
      <c r="RMM74" s="87"/>
      <c r="RMN74" s="87"/>
      <c r="RMO74" s="87"/>
      <c r="RMP74" s="87"/>
      <c r="RMQ74" s="87"/>
      <c r="RMR74" s="87"/>
      <c r="RMX74" s="87"/>
      <c r="RMY74" s="87"/>
      <c r="RMZ74" s="87"/>
      <c r="RNA74" s="87"/>
      <c r="RNB74" s="87"/>
      <c r="RNC74" s="87"/>
      <c r="RND74" s="87"/>
      <c r="RNE74" s="87"/>
      <c r="RNF74" s="87"/>
      <c r="RNG74" s="87"/>
      <c r="RNM74" s="87"/>
      <c r="RNN74" s="87"/>
      <c r="RNO74" s="87"/>
      <c r="RNP74" s="87"/>
      <c r="RNQ74" s="87"/>
      <c r="RNR74" s="87"/>
      <c r="RNS74" s="87"/>
      <c r="RNT74" s="87"/>
      <c r="RNU74" s="87"/>
      <c r="RNV74" s="87"/>
      <c r="ROB74" s="87"/>
      <c r="ROC74" s="87"/>
      <c r="ROD74" s="87"/>
      <c r="ROE74" s="87"/>
      <c r="ROF74" s="87"/>
      <c r="ROG74" s="87"/>
      <c r="ROH74" s="87"/>
      <c r="ROI74" s="87"/>
      <c r="ROJ74" s="87"/>
      <c r="ROK74" s="87"/>
      <c r="ROQ74" s="87"/>
      <c r="ROR74" s="87"/>
      <c r="ROS74" s="87"/>
      <c r="ROT74" s="87"/>
      <c r="ROU74" s="87"/>
      <c r="ROV74" s="87"/>
      <c r="ROW74" s="87"/>
      <c r="ROX74" s="87"/>
      <c r="ROY74" s="87"/>
      <c r="ROZ74" s="87"/>
      <c r="RPF74" s="87"/>
      <c r="RPG74" s="87"/>
      <c r="RPH74" s="87"/>
      <c r="RPI74" s="87"/>
      <c r="RPJ74" s="87"/>
      <c r="RPK74" s="87"/>
      <c r="RPL74" s="87"/>
      <c r="RPM74" s="87"/>
      <c r="RPN74" s="87"/>
      <c r="RPO74" s="87"/>
      <c r="RPU74" s="87"/>
      <c r="RPV74" s="87"/>
      <c r="RPW74" s="87"/>
      <c r="RPX74" s="87"/>
      <c r="RPY74" s="87"/>
      <c r="RPZ74" s="87"/>
      <c r="RQA74" s="87"/>
      <c r="RQB74" s="87"/>
      <c r="RQC74" s="87"/>
      <c r="RQD74" s="87"/>
      <c r="RQJ74" s="87"/>
      <c r="RQK74" s="87"/>
      <c r="RQL74" s="87"/>
      <c r="RQM74" s="87"/>
      <c r="RQN74" s="87"/>
      <c r="RQO74" s="87"/>
      <c r="RQP74" s="87"/>
      <c r="RQQ74" s="87"/>
      <c r="RQR74" s="87"/>
      <c r="RQS74" s="87"/>
      <c r="RQY74" s="87"/>
      <c r="RQZ74" s="87"/>
      <c r="RRA74" s="87"/>
      <c r="RRB74" s="87"/>
      <c r="RRC74" s="87"/>
      <c r="RRD74" s="87"/>
      <c r="RRE74" s="87"/>
      <c r="RRF74" s="87"/>
      <c r="RRG74" s="87"/>
      <c r="RRH74" s="87"/>
      <c r="RRN74" s="87"/>
      <c r="RRO74" s="87"/>
      <c r="RRP74" s="87"/>
      <c r="RRQ74" s="87"/>
      <c r="RRR74" s="87"/>
      <c r="RRS74" s="87"/>
      <c r="RRT74" s="87"/>
      <c r="RRU74" s="87"/>
      <c r="RRV74" s="87"/>
      <c r="RRW74" s="87"/>
      <c r="RSC74" s="87"/>
      <c r="RSD74" s="87"/>
      <c r="RSE74" s="87"/>
      <c r="RSF74" s="87"/>
      <c r="RSG74" s="87"/>
      <c r="RSH74" s="87"/>
      <c r="RSI74" s="87"/>
      <c r="RSJ74" s="87"/>
      <c r="RSK74" s="87"/>
      <c r="RSL74" s="87"/>
      <c r="RSR74" s="87"/>
      <c r="RSS74" s="87"/>
      <c r="RST74" s="87"/>
      <c r="RSU74" s="87"/>
      <c r="RSV74" s="87"/>
      <c r="RSW74" s="87"/>
      <c r="RSX74" s="87"/>
      <c r="RSY74" s="87"/>
      <c r="RSZ74" s="87"/>
      <c r="RTA74" s="87"/>
      <c r="RTG74" s="87"/>
      <c r="RTH74" s="87"/>
      <c r="RTI74" s="87"/>
      <c r="RTJ74" s="87"/>
      <c r="RTK74" s="87"/>
      <c r="RTL74" s="87"/>
      <c r="RTM74" s="87"/>
      <c r="RTN74" s="87"/>
      <c r="RTO74" s="87"/>
      <c r="RTP74" s="87"/>
      <c r="RTV74" s="87"/>
      <c r="RTW74" s="87"/>
      <c r="RTX74" s="87"/>
      <c r="RTY74" s="87"/>
      <c r="RTZ74" s="87"/>
      <c r="RUA74" s="87"/>
      <c r="RUB74" s="87"/>
      <c r="RUC74" s="87"/>
      <c r="RUD74" s="87"/>
      <c r="RUE74" s="87"/>
      <c r="RUK74" s="87"/>
      <c r="RUL74" s="87"/>
      <c r="RUM74" s="87"/>
      <c r="RUN74" s="87"/>
      <c r="RUO74" s="87"/>
      <c r="RUP74" s="87"/>
      <c r="RUQ74" s="87"/>
      <c r="RUR74" s="87"/>
      <c r="RUS74" s="87"/>
      <c r="RUT74" s="87"/>
      <c r="RUZ74" s="87"/>
      <c r="RVA74" s="87"/>
      <c r="RVB74" s="87"/>
      <c r="RVC74" s="87"/>
      <c r="RVD74" s="87"/>
      <c r="RVE74" s="87"/>
      <c r="RVF74" s="87"/>
      <c r="RVG74" s="87"/>
      <c r="RVH74" s="87"/>
      <c r="RVI74" s="87"/>
      <c r="RVO74" s="87"/>
      <c r="RVP74" s="87"/>
      <c r="RVQ74" s="87"/>
      <c r="RVR74" s="87"/>
      <c r="RVS74" s="87"/>
      <c r="RVT74" s="87"/>
      <c r="RVU74" s="87"/>
      <c r="RVV74" s="87"/>
      <c r="RVW74" s="87"/>
      <c r="RVX74" s="87"/>
      <c r="RWD74" s="87"/>
      <c r="RWE74" s="87"/>
      <c r="RWF74" s="87"/>
      <c r="RWG74" s="87"/>
      <c r="RWH74" s="87"/>
      <c r="RWI74" s="87"/>
      <c r="RWJ74" s="87"/>
      <c r="RWK74" s="87"/>
      <c r="RWL74" s="87"/>
      <c r="RWM74" s="87"/>
      <c r="RWS74" s="87"/>
      <c r="RWT74" s="87"/>
      <c r="RWU74" s="87"/>
      <c r="RWV74" s="87"/>
      <c r="RWW74" s="87"/>
      <c r="RWX74" s="87"/>
      <c r="RWY74" s="87"/>
      <c r="RWZ74" s="87"/>
      <c r="RXA74" s="87"/>
      <c r="RXB74" s="87"/>
      <c r="RXH74" s="87"/>
      <c r="RXI74" s="87"/>
      <c r="RXJ74" s="87"/>
      <c r="RXK74" s="87"/>
      <c r="RXL74" s="87"/>
      <c r="RXM74" s="87"/>
      <c r="RXN74" s="87"/>
      <c r="RXO74" s="87"/>
      <c r="RXP74" s="87"/>
      <c r="RXQ74" s="87"/>
      <c r="RXW74" s="87"/>
      <c r="RXX74" s="87"/>
      <c r="RXY74" s="87"/>
      <c r="RXZ74" s="87"/>
      <c r="RYA74" s="87"/>
      <c r="RYB74" s="87"/>
      <c r="RYC74" s="87"/>
      <c r="RYD74" s="87"/>
      <c r="RYE74" s="87"/>
      <c r="RYF74" s="87"/>
      <c r="RYL74" s="87"/>
      <c r="RYM74" s="87"/>
      <c r="RYN74" s="87"/>
      <c r="RYO74" s="87"/>
      <c r="RYP74" s="87"/>
      <c r="RYQ74" s="87"/>
      <c r="RYR74" s="87"/>
      <c r="RYS74" s="87"/>
      <c r="RYT74" s="87"/>
      <c r="RYU74" s="87"/>
      <c r="RZA74" s="87"/>
      <c r="RZB74" s="87"/>
      <c r="RZC74" s="87"/>
      <c r="RZD74" s="87"/>
      <c r="RZE74" s="87"/>
      <c r="RZF74" s="87"/>
      <c r="RZG74" s="87"/>
      <c r="RZH74" s="87"/>
      <c r="RZI74" s="87"/>
      <c r="RZJ74" s="87"/>
      <c r="RZP74" s="87"/>
      <c r="RZQ74" s="87"/>
      <c r="RZR74" s="87"/>
      <c r="RZS74" s="87"/>
      <c r="RZT74" s="87"/>
      <c r="RZU74" s="87"/>
      <c r="RZV74" s="87"/>
      <c r="RZW74" s="87"/>
      <c r="RZX74" s="87"/>
      <c r="RZY74" s="87"/>
      <c r="SAE74" s="87"/>
      <c r="SAF74" s="87"/>
      <c r="SAG74" s="87"/>
      <c r="SAH74" s="87"/>
      <c r="SAI74" s="87"/>
      <c r="SAJ74" s="87"/>
      <c r="SAK74" s="87"/>
      <c r="SAL74" s="87"/>
      <c r="SAM74" s="87"/>
      <c r="SAN74" s="87"/>
      <c r="SAT74" s="87"/>
      <c r="SAU74" s="87"/>
      <c r="SAV74" s="87"/>
      <c r="SAW74" s="87"/>
      <c r="SAX74" s="87"/>
      <c r="SAY74" s="87"/>
      <c r="SAZ74" s="87"/>
      <c r="SBA74" s="87"/>
      <c r="SBB74" s="87"/>
      <c r="SBC74" s="87"/>
      <c r="SBI74" s="87"/>
      <c r="SBJ74" s="87"/>
      <c r="SBK74" s="87"/>
      <c r="SBL74" s="87"/>
      <c r="SBM74" s="87"/>
      <c r="SBN74" s="87"/>
      <c r="SBO74" s="87"/>
      <c r="SBP74" s="87"/>
      <c r="SBQ74" s="87"/>
      <c r="SBR74" s="87"/>
      <c r="SBX74" s="87"/>
      <c r="SBY74" s="87"/>
      <c r="SBZ74" s="87"/>
      <c r="SCA74" s="87"/>
      <c r="SCB74" s="87"/>
      <c r="SCC74" s="87"/>
      <c r="SCD74" s="87"/>
      <c r="SCE74" s="87"/>
      <c r="SCF74" s="87"/>
      <c r="SCG74" s="87"/>
      <c r="SCM74" s="87"/>
      <c r="SCN74" s="87"/>
      <c r="SCO74" s="87"/>
      <c r="SCP74" s="87"/>
      <c r="SCQ74" s="87"/>
      <c r="SCR74" s="87"/>
      <c r="SCS74" s="87"/>
      <c r="SCT74" s="87"/>
      <c r="SCU74" s="87"/>
      <c r="SCV74" s="87"/>
      <c r="SDB74" s="87"/>
      <c r="SDC74" s="87"/>
      <c r="SDD74" s="87"/>
      <c r="SDE74" s="87"/>
      <c r="SDF74" s="87"/>
      <c r="SDG74" s="87"/>
      <c r="SDH74" s="87"/>
      <c r="SDI74" s="87"/>
      <c r="SDJ74" s="87"/>
      <c r="SDK74" s="87"/>
      <c r="SDQ74" s="87"/>
      <c r="SDR74" s="87"/>
      <c r="SDS74" s="87"/>
      <c r="SDT74" s="87"/>
      <c r="SDU74" s="87"/>
      <c r="SDV74" s="87"/>
      <c r="SDW74" s="87"/>
      <c r="SDX74" s="87"/>
      <c r="SDY74" s="87"/>
      <c r="SDZ74" s="87"/>
      <c r="SEF74" s="87"/>
      <c r="SEG74" s="87"/>
      <c r="SEH74" s="87"/>
      <c r="SEI74" s="87"/>
      <c r="SEJ74" s="87"/>
      <c r="SEK74" s="87"/>
      <c r="SEL74" s="87"/>
      <c r="SEM74" s="87"/>
      <c r="SEN74" s="87"/>
      <c r="SEO74" s="87"/>
      <c r="SEU74" s="87"/>
      <c r="SEV74" s="87"/>
      <c r="SEW74" s="87"/>
      <c r="SEX74" s="87"/>
      <c r="SEY74" s="87"/>
      <c r="SEZ74" s="87"/>
      <c r="SFA74" s="87"/>
      <c r="SFB74" s="87"/>
      <c r="SFC74" s="87"/>
      <c r="SFD74" s="87"/>
      <c r="SFJ74" s="87"/>
      <c r="SFK74" s="87"/>
      <c r="SFL74" s="87"/>
      <c r="SFM74" s="87"/>
      <c r="SFN74" s="87"/>
      <c r="SFO74" s="87"/>
      <c r="SFP74" s="87"/>
      <c r="SFQ74" s="87"/>
      <c r="SFR74" s="87"/>
      <c r="SFS74" s="87"/>
      <c r="SFY74" s="87"/>
      <c r="SFZ74" s="87"/>
      <c r="SGA74" s="87"/>
      <c r="SGB74" s="87"/>
      <c r="SGC74" s="87"/>
      <c r="SGD74" s="87"/>
      <c r="SGE74" s="87"/>
      <c r="SGF74" s="87"/>
      <c r="SGG74" s="87"/>
      <c r="SGH74" s="87"/>
      <c r="SGN74" s="87"/>
      <c r="SGO74" s="87"/>
      <c r="SGP74" s="87"/>
      <c r="SGQ74" s="87"/>
      <c r="SGR74" s="87"/>
      <c r="SGS74" s="87"/>
      <c r="SGT74" s="87"/>
      <c r="SGU74" s="87"/>
      <c r="SGV74" s="87"/>
      <c r="SGW74" s="87"/>
      <c r="SHC74" s="87"/>
      <c r="SHD74" s="87"/>
      <c r="SHE74" s="87"/>
      <c r="SHF74" s="87"/>
      <c r="SHG74" s="87"/>
      <c r="SHH74" s="87"/>
      <c r="SHI74" s="87"/>
      <c r="SHJ74" s="87"/>
      <c r="SHK74" s="87"/>
      <c r="SHL74" s="87"/>
      <c r="SHR74" s="87"/>
      <c r="SHS74" s="87"/>
      <c r="SHT74" s="87"/>
      <c r="SHU74" s="87"/>
      <c r="SHV74" s="87"/>
      <c r="SHW74" s="87"/>
      <c r="SHX74" s="87"/>
      <c r="SHY74" s="87"/>
      <c r="SHZ74" s="87"/>
      <c r="SIA74" s="87"/>
      <c r="SIG74" s="87"/>
      <c r="SIH74" s="87"/>
      <c r="SII74" s="87"/>
      <c r="SIJ74" s="87"/>
      <c r="SIK74" s="87"/>
      <c r="SIL74" s="87"/>
      <c r="SIM74" s="87"/>
      <c r="SIN74" s="87"/>
      <c r="SIO74" s="87"/>
      <c r="SIP74" s="87"/>
      <c r="SIV74" s="87"/>
      <c r="SIW74" s="87"/>
      <c r="SIX74" s="87"/>
      <c r="SIY74" s="87"/>
      <c r="SIZ74" s="87"/>
      <c r="SJA74" s="87"/>
      <c r="SJB74" s="87"/>
      <c r="SJC74" s="87"/>
      <c r="SJD74" s="87"/>
      <c r="SJE74" s="87"/>
      <c r="SJK74" s="87"/>
      <c r="SJL74" s="87"/>
      <c r="SJM74" s="87"/>
      <c r="SJN74" s="87"/>
      <c r="SJO74" s="87"/>
      <c r="SJP74" s="87"/>
      <c r="SJQ74" s="87"/>
      <c r="SJR74" s="87"/>
      <c r="SJS74" s="87"/>
      <c r="SJT74" s="87"/>
      <c r="SJZ74" s="87"/>
      <c r="SKA74" s="87"/>
      <c r="SKB74" s="87"/>
      <c r="SKC74" s="87"/>
      <c r="SKD74" s="87"/>
      <c r="SKE74" s="87"/>
      <c r="SKF74" s="87"/>
      <c r="SKG74" s="87"/>
      <c r="SKH74" s="87"/>
      <c r="SKI74" s="87"/>
      <c r="SKO74" s="87"/>
      <c r="SKP74" s="87"/>
      <c r="SKQ74" s="87"/>
      <c r="SKR74" s="87"/>
      <c r="SKS74" s="87"/>
      <c r="SKT74" s="87"/>
      <c r="SKU74" s="87"/>
      <c r="SKV74" s="87"/>
      <c r="SKW74" s="87"/>
      <c r="SKX74" s="87"/>
      <c r="SLD74" s="87"/>
      <c r="SLE74" s="87"/>
      <c r="SLF74" s="87"/>
      <c r="SLG74" s="87"/>
      <c r="SLH74" s="87"/>
      <c r="SLI74" s="87"/>
      <c r="SLJ74" s="87"/>
      <c r="SLK74" s="87"/>
      <c r="SLL74" s="87"/>
      <c r="SLM74" s="87"/>
      <c r="SLS74" s="87"/>
      <c r="SLT74" s="87"/>
      <c r="SLU74" s="87"/>
      <c r="SLV74" s="87"/>
      <c r="SLW74" s="87"/>
      <c r="SLX74" s="87"/>
      <c r="SLY74" s="87"/>
      <c r="SLZ74" s="87"/>
      <c r="SMA74" s="87"/>
      <c r="SMB74" s="87"/>
      <c r="SMH74" s="87"/>
      <c r="SMI74" s="87"/>
      <c r="SMJ74" s="87"/>
      <c r="SMK74" s="87"/>
      <c r="SML74" s="87"/>
      <c r="SMM74" s="87"/>
      <c r="SMN74" s="87"/>
      <c r="SMO74" s="87"/>
      <c r="SMP74" s="87"/>
      <c r="SMQ74" s="87"/>
      <c r="SMW74" s="87"/>
      <c r="SMX74" s="87"/>
      <c r="SMY74" s="87"/>
      <c r="SMZ74" s="87"/>
      <c r="SNA74" s="87"/>
      <c r="SNB74" s="87"/>
      <c r="SNC74" s="87"/>
      <c r="SND74" s="87"/>
      <c r="SNE74" s="87"/>
      <c r="SNF74" s="87"/>
      <c r="SNL74" s="87"/>
      <c r="SNM74" s="87"/>
      <c r="SNN74" s="87"/>
      <c r="SNO74" s="87"/>
      <c r="SNP74" s="87"/>
      <c r="SNQ74" s="87"/>
      <c r="SNR74" s="87"/>
      <c r="SNS74" s="87"/>
      <c r="SNT74" s="87"/>
      <c r="SNU74" s="87"/>
      <c r="SOA74" s="87"/>
      <c r="SOB74" s="87"/>
      <c r="SOC74" s="87"/>
      <c r="SOD74" s="87"/>
      <c r="SOE74" s="87"/>
      <c r="SOF74" s="87"/>
      <c r="SOG74" s="87"/>
      <c r="SOH74" s="87"/>
      <c r="SOI74" s="87"/>
      <c r="SOJ74" s="87"/>
      <c r="SOP74" s="87"/>
      <c r="SOQ74" s="87"/>
      <c r="SOR74" s="87"/>
      <c r="SOS74" s="87"/>
      <c r="SOT74" s="87"/>
      <c r="SOU74" s="87"/>
      <c r="SOV74" s="87"/>
      <c r="SOW74" s="87"/>
      <c r="SOX74" s="87"/>
      <c r="SOY74" s="87"/>
      <c r="SPE74" s="87"/>
      <c r="SPF74" s="87"/>
      <c r="SPG74" s="87"/>
      <c r="SPH74" s="87"/>
      <c r="SPI74" s="87"/>
      <c r="SPJ74" s="87"/>
      <c r="SPK74" s="87"/>
      <c r="SPL74" s="87"/>
      <c r="SPM74" s="87"/>
      <c r="SPN74" s="87"/>
      <c r="SPT74" s="87"/>
      <c r="SPU74" s="87"/>
      <c r="SPV74" s="87"/>
      <c r="SPW74" s="87"/>
      <c r="SPX74" s="87"/>
      <c r="SPY74" s="87"/>
      <c r="SPZ74" s="87"/>
      <c r="SQA74" s="87"/>
      <c r="SQB74" s="87"/>
      <c r="SQC74" s="87"/>
      <c r="SQI74" s="87"/>
      <c r="SQJ74" s="87"/>
      <c r="SQK74" s="87"/>
      <c r="SQL74" s="87"/>
      <c r="SQM74" s="87"/>
      <c r="SQN74" s="87"/>
      <c r="SQO74" s="87"/>
      <c r="SQP74" s="87"/>
      <c r="SQQ74" s="87"/>
      <c r="SQR74" s="87"/>
      <c r="SQX74" s="87"/>
      <c r="SQY74" s="87"/>
      <c r="SQZ74" s="87"/>
      <c r="SRA74" s="87"/>
      <c r="SRB74" s="87"/>
      <c r="SRC74" s="87"/>
      <c r="SRD74" s="87"/>
      <c r="SRE74" s="87"/>
      <c r="SRF74" s="87"/>
      <c r="SRG74" s="87"/>
      <c r="SRM74" s="87"/>
      <c r="SRN74" s="87"/>
      <c r="SRO74" s="87"/>
      <c r="SRP74" s="87"/>
      <c r="SRQ74" s="87"/>
      <c r="SRR74" s="87"/>
      <c r="SRS74" s="87"/>
      <c r="SRT74" s="87"/>
      <c r="SRU74" s="87"/>
      <c r="SRV74" s="87"/>
      <c r="SSB74" s="87"/>
      <c r="SSC74" s="87"/>
      <c r="SSD74" s="87"/>
      <c r="SSE74" s="87"/>
      <c r="SSF74" s="87"/>
      <c r="SSG74" s="87"/>
      <c r="SSH74" s="87"/>
      <c r="SSI74" s="87"/>
      <c r="SSJ74" s="87"/>
      <c r="SSK74" s="87"/>
      <c r="SSQ74" s="87"/>
      <c r="SSR74" s="87"/>
      <c r="SSS74" s="87"/>
      <c r="SST74" s="87"/>
      <c r="SSU74" s="87"/>
      <c r="SSV74" s="87"/>
      <c r="SSW74" s="87"/>
      <c r="SSX74" s="87"/>
      <c r="SSY74" s="87"/>
      <c r="SSZ74" s="87"/>
      <c r="STF74" s="87"/>
      <c r="STG74" s="87"/>
      <c r="STH74" s="87"/>
      <c r="STI74" s="87"/>
      <c r="STJ74" s="87"/>
      <c r="STK74" s="87"/>
      <c r="STL74" s="87"/>
      <c r="STM74" s="87"/>
      <c r="STN74" s="87"/>
      <c r="STO74" s="87"/>
      <c r="STU74" s="87"/>
      <c r="STV74" s="87"/>
      <c r="STW74" s="87"/>
      <c r="STX74" s="87"/>
      <c r="STY74" s="87"/>
      <c r="STZ74" s="87"/>
      <c r="SUA74" s="87"/>
      <c r="SUB74" s="87"/>
      <c r="SUC74" s="87"/>
      <c r="SUD74" s="87"/>
      <c r="SUJ74" s="87"/>
      <c r="SUK74" s="87"/>
      <c r="SUL74" s="87"/>
      <c r="SUM74" s="87"/>
      <c r="SUN74" s="87"/>
      <c r="SUO74" s="87"/>
      <c r="SUP74" s="87"/>
      <c r="SUQ74" s="87"/>
      <c r="SUR74" s="87"/>
      <c r="SUS74" s="87"/>
      <c r="SUY74" s="87"/>
      <c r="SUZ74" s="87"/>
      <c r="SVA74" s="87"/>
      <c r="SVB74" s="87"/>
      <c r="SVC74" s="87"/>
      <c r="SVD74" s="87"/>
      <c r="SVE74" s="87"/>
      <c r="SVF74" s="87"/>
      <c r="SVG74" s="87"/>
      <c r="SVH74" s="87"/>
      <c r="SVN74" s="87"/>
      <c r="SVO74" s="87"/>
      <c r="SVP74" s="87"/>
      <c r="SVQ74" s="87"/>
      <c r="SVR74" s="87"/>
      <c r="SVS74" s="87"/>
      <c r="SVT74" s="87"/>
      <c r="SVU74" s="87"/>
      <c r="SVV74" s="87"/>
      <c r="SVW74" s="87"/>
      <c r="SWC74" s="87"/>
      <c r="SWD74" s="87"/>
      <c r="SWE74" s="87"/>
      <c r="SWF74" s="87"/>
      <c r="SWG74" s="87"/>
      <c r="SWH74" s="87"/>
      <c r="SWI74" s="87"/>
      <c r="SWJ74" s="87"/>
      <c r="SWK74" s="87"/>
      <c r="SWL74" s="87"/>
      <c r="SWR74" s="87"/>
      <c r="SWS74" s="87"/>
      <c r="SWT74" s="87"/>
      <c r="SWU74" s="87"/>
      <c r="SWV74" s="87"/>
      <c r="SWW74" s="87"/>
      <c r="SWX74" s="87"/>
      <c r="SWY74" s="87"/>
      <c r="SWZ74" s="87"/>
      <c r="SXA74" s="87"/>
      <c r="SXG74" s="87"/>
      <c r="SXH74" s="87"/>
      <c r="SXI74" s="87"/>
      <c r="SXJ74" s="87"/>
      <c r="SXK74" s="87"/>
      <c r="SXL74" s="87"/>
      <c r="SXM74" s="87"/>
      <c r="SXN74" s="87"/>
      <c r="SXO74" s="87"/>
      <c r="SXP74" s="87"/>
      <c r="SXV74" s="87"/>
      <c r="SXW74" s="87"/>
      <c r="SXX74" s="87"/>
      <c r="SXY74" s="87"/>
      <c r="SXZ74" s="87"/>
      <c r="SYA74" s="87"/>
      <c r="SYB74" s="87"/>
      <c r="SYC74" s="87"/>
      <c r="SYD74" s="87"/>
      <c r="SYE74" s="87"/>
      <c r="SYK74" s="87"/>
      <c r="SYL74" s="87"/>
      <c r="SYM74" s="87"/>
      <c r="SYN74" s="87"/>
      <c r="SYO74" s="87"/>
      <c r="SYP74" s="87"/>
      <c r="SYQ74" s="87"/>
      <c r="SYR74" s="87"/>
      <c r="SYS74" s="87"/>
      <c r="SYT74" s="87"/>
      <c r="SYZ74" s="87"/>
      <c r="SZA74" s="87"/>
      <c r="SZB74" s="87"/>
      <c r="SZC74" s="87"/>
      <c r="SZD74" s="87"/>
      <c r="SZE74" s="87"/>
      <c r="SZF74" s="87"/>
      <c r="SZG74" s="87"/>
      <c r="SZH74" s="87"/>
      <c r="SZI74" s="87"/>
      <c r="SZO74" s="87"/>
      <c r="SZP74" s="87"/>
      <c r="SZQ74" s="87"/>
      <c r="SZR74" s="87"/>
      <c r="SZS74" s="87"/>
      <c r="SZT74" s="87"/>
      <c r="SZU74" s="87"/>
      <c r="SZV74" s="87"/>
      <c r="SZW74" s="87"/>
      <c r="SZX74" s="87"/>
      <c r="TAD74" s="87"/>
      <c r="TAE74" s="87"/>
      <c r="TAF74" s="87"/>
      <c r="TAG74" s="87"/>
      <c r="TAH74" s="87"/>
      <c r="TAI74" s="87"/>
      <c r="TAJ74" s="87"/>
      <c r="TAK74" s="87"/>
      <c r="TAL74" s="87"/>
      <c r="TAM74" s="87"/>
      <c r="TAS74" s="87"/>
      <c r="TAT74" s="87"/>
      <c r="TAU74" s="87"/>
      <c r="TAV74" s="87"/>
      <c r="TAW74" s="87"/>
      <c r="TAX74" s="87"/>
      <c r="TAY74" s="87"/>
      <c r="TAZ74" s="87"/>
      <c r="TBA74" s="87"/>
      <c r="TBB74" s="87"/>
      <c r="TBH74" s="87"/>
      <c r="TBI74" s="87"/>
      <c r="TBJ74" s="87"/>
      <c r="TBK74" s="87"/>
      <c r="TBL74" s="87"/>
      <c r="TBM74" s="87"/>
      <c r="TBN74" s="87"/>
      <c r="TBO74" s="87"/>
      <c r="TBP74" s="87"/>
      <c r="TBQ74" s="87"/>
      <c r="TBW74" s="87"/>
      <c r="TBX74" s="87"/>
      <c r="TBY74" s="87"/>
      <c r="TBZ74" s="87"/>
      <c r="TCA74" s="87"/>
      <c r="TCB74" s="87"/>
      <c r="TCC74" s="87"/>
      <c r="TCD74" s="87"/>
      <c r="TCE74" s="87"/>
      <c r="TCF74" s="87"/>
      <c r="TCL74" s="87"/>
      <c r="TCM74" s="87"/>
      <c r="TCN74" s="87"/>
      <c r="TCO74" s="87"/>
      <c r="TCP74" s="87"/>
      <c r="TCQ74" s="87"/>
      <c r="TCR74" s="87"/>
      <c r="TCS74" s="87"/>
      <c r="TCT74" s="87"/>
      <c r="TCU74" s="87"/>
      <c r="TDA74" s="87"/>
      <c r="TDB74" s="87"/>
      <c r="TDC74" s="87"/>
      <c r="TDD74" s="87"/>
      <c r="TDE74" s="87"/>
      <c r="TDF74" s="87"/>
      <c r="TDG74" s="87"/>
      <c r="TDH74" s="87"/>
      <c r="TDI74" s="87"/>
      <c r="TDJ74" s="87"/>
      <c r="TDP74" s="87"/>
      <c r="TDQ74" s="87"/>
      <c r="TDR74" s="87"/>
      <c r="TDS74" s="87"/>
      <c r="TDT74" s="87"/>
      <c r="TDU74" s="87"/>
      <c r="TDV74" s="87"/>
      <c r="TDW74" s="87"/>
      <c r="TDX74" s="87"/>
      <c r="TDY74" s="87"/>
      <c r="TEE74" s="87"/>
      <c r="TEF74" s="87"/>
      <c r="TEG74" s="87"/>
      <c r="TEH74" s="87"/>
      <c r="TEI74" s="87"/>
      <c r="TEJ74" s="87"/>
      <c r="TEK74" s="87"/>
      <c r="TEL74" s="87"/>
      <c r="TEM74" s="87"/>
      <c r="TEN74" s="87"/>
      <c r="TET74" s="87"/>
      <c r="TEU74" s="87"/>
      <c r="TEV74" s="87"/>
      <c r="TEW74" s="87"/>
      <c r="TEX74" s="87"/>
      <c r="TEY74" s="87"/>
      <c r="TEZ74" s="87"/>
      <c r="TFA74" s="87"/>
      <c r="TFB74" s="87"/>
      <c r="TFC74" s="87"/>
      <c r="TFI74" s="87"/>
      <c r="TFJ74" s="87"/>
      <c r="TFK74" s="87"/>
      <c r="TFL74" s="87"/>
      <c r="TFM74" s="87"/>
      <c r="TFN74" s="87"/>
      <c r="TFO74" s="87"/>
      <c r="TFP74" s="87"/>
      <c r="TFQ74" s="87"/>
      <c r="TFR74" s="87"/>
      <c r="TFX74" s="87"/>
      <c r="TFY74" s="87"/>
      <c r="TFZ74" s="87"/>
      <c r="TGA74" s="87"/>
      <c r="TGB74" s="87"/>
      <c r="TGC74" s="87"/>
      <c r="TGD74" s="87"/>
      <c r="TGE74" s="87"/>
      <c r="TGF74" s="87"/>
      <c r="TGG74" s="87"/>
      <c r="TGM74" s="87"/>
      <c r="TGN74" s="87"/>
      <c r="TGO74" s="87"/>
      <c r="TGP74" s="87"/>
      <c r="TGQ74" s="87"/>
      <c r="TGR74" s="87"/>
      <c r="TGS74" s="87"/>
      <c r="TGT74" s="87"/>
      <c r="TGU74" s="87"/>
      <c r="TGV74" s="87"/>
      <c r="THB74" s="87"/>
      <c r="THC74" s="87"/>
      <c r="THD74" s="87"/>
      <c r="THE74" s="87"/>
      <c r="THF74" s="87"/>
      <c r="THG74" s="87"/>
      <c r="THH74" s="87"/>
      <c r="THI74" s="87"/>
      <c r="THJ74" s="87"/>
      <c r="THK74" s="87"/>
      <c r="THQ74" s="87"/>
      <c r="THR74" s="87"/>
      <c r="THS74" s="87"/>
      <c r="THT74" s="87"/>
      <c r="THU74" s="87"/>
      <c r="THV74" s="87"/>
      <c r="THW74" s="87"/>
      <c r="THX74" s="87"/>
      <c r="THY74" s="87"/>
      <c r="THZ74" s="87"/>
      <c r="TIF74" s="87"/>
      <c r="TIG74" s="87"/>
      <c r="TIH74" s="87"/>
      <c r="TII74" s="87"/>
      <c r="TIJ74" s="87"/>
      <c r="TIK74" s="87"/>
      <c r="TIL74" s="87"/>
      <c r="TIM74" s="87"/>
      <c r="TIN74" s="87"/>
      <c r="TIO74" s="87"/>
      <c r="TIU74" s="87"/>
      <c r="TIV74" s="87"/>
      <c r="TIW74" s="87"/>
      <c r="TIX74" s="87"/>
      <c r="TIY74" s="87"/>
      <c r="TIZ74" s="87"/>
      <c r="TJA74" s="87"/>
      <c r="TJB74" s="87"/>
      <c r="TJC74" s="87"/>
      <c r="TJD74" s="87"/>
      <c r="TJJ74" s="87"/>
      <c r="TJK74" s="87"/>
      <c r="TJL74" s="87"/>
      <c r="TJM74" s="87"/>
      <c r="TJN74" s="87"/>
      <c r="TJO74" s="87"/>
      <c r="TJP74" s="87"/>
      <c r="TJQ74" s="87"/>
      <c r="TJR74" s="87"/>
      <c r="TJS74" s="87"/>
      <c r="TJY74" s="87"/>
      <c r="TJZ74" s="87"/>
      <c r="TKA74" s="87"/>
      <c r="TKB74" s="87"/>
      <c r="TKC74" s="87"/>
      <c r="TKD74" s="87"/>
      <c r="TKE74" s="87"/>
      <c r="TKF74" s="87"/>
      <c r="TKG74" s="87"/>
      <c r="TKH74" s="87"/>
      <c r="TKN74" s="87"/>
      <c r="TKO74" s="87"/>
      <c r="TKP74" s="87"/>
      <c r="TKQ74" s="87"/>
      <c r="TKR74" s="87"/>
      <c r="TKS74" s="87"/>
      <c r="TKT74" s="87"/>
      <c r="TKU74" s="87"/>
      <c r="TKV74" s="87"/>
      <c r="TKW74" s="87"/>
      <c r="TLC74" s="87"/>
      <c r="TLD74" s="87"/>
      <c r="TLE74" s="87"/>
      <c r="TLF74" s="87"/>
      <c r="TLG74" s="87"/>
      <c r="TLH74" s="87"/>
      <c r="TLI74" s="87"/>
      <c r="TLJ74" s="87"/>
      <c r="TLK74" s="87"/>
      <c r="TLL74" s="87"/>
      <c r="TLR74" s="87"/>
      <c r="TLS74" s="87"/>
      <c r="TLT74" s="87"/>
      <c r="TLU74" s="87"/>
      <c r="TLV74" s="87"/>
      <c r="TLW74" s="87"/>
      <c r="TLX74" s="87"/>
      <c r="TLY74" s="87"/>
      <c r="TLZ74" s="87"/>
      <c r="TMA74" s="87"/>
      <c r="TMG74" s="87"/>
      <c r="TMH74" s="87"/>
      <c r="TMI74" s="87"/>
      <c r="TMJ74" s="87"/>
      <c r="TMK74" s="87"/>
      <c r="TML74" s="87"/>
      <c r="TMM74" s="87"/>
      <c r="TMN74" s="87"/>
      <c r="TMO74" s="87"/>
      <c r="TMP74" s="87"/>
      <c r="TMV74" s="87"/>
      <c r="TMW74" s="87"/>
      <c r="TMX74" s="87"/>
      <c r="TMY74" s="87"/>
      <c r="TMZ74" s="87"/>
      <c r="TNA74" s="87"/>
      <c r="TNB74" s="87"/>
      <c r="TNC74" s="87"/>
      <c r="TND74" s="87"/>
      <c r="TNE74" s="87"/>
      <c r="TNK74" s="87"/>
      <c r="TNL74" s="87"/>
      <c r="TNM74" s="87"/>
      <c r="TNN74" s="87"/>
      <c r="TNO74" s="87"/>
      <c r="TNP74" s="87"/>
      <c r="TNQ74" s="87"/>
      <c r="TNR74" s="87"/>
      <c r="TNS74" s="87"/>
      <c r="TNT74" s="87"/>
      <c r="TNZ74" s="87"/>
      <c r="TOA74" s="87"/>
      <c r="TOB74" s="87"/>
      <c r="TOC74" s="87"/>
      <c r="TOD74" s="87"/>
      <c r="TOE74" s="87"/>
      <c r="TOF74" s="87"/>
      <c r="TOG74" s="87"/>
      <c r="TOH74" s="87"/>
      <c r="TOI74" s="87"/>
      <c r="TOO74" s="87"/>
      <c r="TOP74" s="87"/>
      <c r="TOQ74" s="87"/>
      <c r="TOR74" s="87"/>
      <c r="TOS74" s="87"/>
      <c r="TOT74" s="87"/>
      <c r="TOU74" s="87"/>
      <c r="TOV74" s="87"/>
      <c r="TOW74" s="87"/>
      <c r="TOX74" s="87"/>
      <c r="TPD74" s="87"/>
      <c r="TPE74" s="87"/>
      <c r="TPF74" s="87"/>
      <c r="TPG74" s="87"/>
      <c r="TPH74" s="87"/>
      <c r="TPI74" s="87"/>
      <c r="TPJ74" s="87"/>
      <c r="TPK74" s="87"/>
      <c r="TPL74" s="87"/>
      <c r="TPM74" s="87"/>
      <c r="TPS74" s="87"/>
      <c r="TPT74" s="87"/>
      <c r="TPU74" s="87"/>
      <c r="TPV74" s="87"/>
      <c r="TPW74" s="87"/>
      <c r="TPX74" s="87"/>
      <c r="TPY74" s="87"/>
      <c r="TPZ74" s="87"/>
      <c r="TQA74" s="87"/>
      <c r="TQB74" s="87"/>
      <c r="TQH74" s="87"/>
      <c r="TQI74" s="87"/>
      <c r="TQJ74" s="87"/>
      <c r="TQK74" s="87"/>
      <c r="TQL74" s="87"/>
      <c r="TQM74" s="87"/>
      <c r="TQN74" s="87"/>
      <c r="TQO74" s="87"/>
      <c r="TQP74" s="87"/>
      <c r="TQQ74" s="87"/>
      <c r="TQW74" s="87"/>
      <c r="TQX74" s="87"/>
      <c r="TQY74" s="87"/>
      <c r="TQZ74" s="87"/>
      <c r="TRA74" s="87"/>
      <c r="TRB74" s="87"/>
      <c r="TRC74" s="87"/>
      <c r="TRD74" s="87"/>
      <c r="TRE74" s="87"/>
      <c r="TRF74" s="87"/>
      <c r="TRL74" s="87"/>
      <c r="TRM74" s="87"/>
      <c r="TRN74" s="87"/>
      <c r="TRO74" s="87"/>
      <c r="TRP74" s="87"/>
      <c r="TRQ74" s="87"/>
      <c r="TRR74" s="87"/>
      <c r="TRS74" s="87"/>
      <c r="TRT74" s="87"/>
      <c r="TRU74" s="87"/>
      <c r="TSA74" s="87"/>
      <c r="TSB74" s="87"/>
      <c r="TSC74" s="87"/>
      <c r="TSD74" s="87"/>
      <c r="TSE74" s="87"/>
      <c r="TSF74" s="87"/>
      <c r="TSG74" s="87"/>
      <c r="TSH74" s="87"/>
      <c r="TSI74" s="87"/>
      <c r="TSJ74" s="87"/>
      <c r="TSP74" s="87"/>
      <c r="TSQ74" s="87"/>
      <c r="TSR74" s="87"/>
      <c r="TSS74" s="87"/>
      <c r="TST74" s="87"/>
      <c r="TSU74" s="87"/>
      <c r="TSV74" s="87"/>
      <c r="TSW74" s="87"/>
      <c r="TSX74" s="87"/>
      <c r="TSY74" s="87"/>
      <c r="TTE74" s="87"/>
      <c r="TTF74" s="87"/>
      <c r="TTG74" s="87"/>
      <c r="TTH74" s="87"/>
      <c r="TTI74" s="87"/>
      <c r="TTJ74" s="87"/>
      <c r="TTK74" s="87"/>
      <c r="TTL74" s="87"/>
      <c r="TTM74" s="87"/>
      <c r="TTN74" s="87"/>
      <c r="TTT74" s="87"/>
      <c r="TTU74" s="87"/>
      <c r="TTV74" s="87"/>
      <c r="TTW74" s="87"/>
      <c r="TTX74" s="87"/>
      <c r="TTY74" s="87"/>
      <c r="TTZ74" s="87"/>
      <c r="TUA74" s="87"/>
      <c r="TUB74" s="87"/>
      <c r="TUC74" s="87"/>
      <c r="TUI74" s="87"/>
      <c r="TUJ74" s="87"/>
      <c r="TUK74" s="87"/>
      <c r="TUL74" s="87"/>
      <c r="TUM74" s="87"/>
      <c r="TUN74" s="87"/>
      <c r="TUO74" s="87"/>
      <c r="TUP74" s="87"/>
      <c r="TUQ74" s="87"/>
      <c r="TUR74" s="87"/>
      <c r="TUX74" s="87"/>
      <c r="TUY74" s="87"/>
      <c r="TUZ74" s="87"/>
      <c r="TVA74" s="87"/>
      <c r="TVB74" s="87"/>
      <c r="TVC74" s="87"/>
      <c r="TVD74" s="87"/>
      <c r="TVE74" s="87"/>
      <c r="TVF74" s="87"/>
      <c r="TVG74" s="87"/>
      <c r="TVM74" s="87"/>
      <c r="TVN74" s="87"/>
      <c r="TVO74" s="87"/>
      <c r="TVP74" s="87"/>
      <c r="TVQ74" s="87"/>
      <c r="TVR74" s="87"/>
      <c r="TVS74" s="87"/>
      <c r="TVT74" s="87"/>
      <c r="TVU74" s="87"/>
      <c r="TVV74" s="87"/>
      <c r="TWB74" s="87"/>
      <c r="TWC74" s="87"/>
      <c r="TWD74" s="87"/>
      <c r="TWE74" s="87"/>
      <c r="TWF74" s="87"/>
      <c r="TWG74" s="87"/>
      <c r="TWH74" s="87"/>
      <c r="TWI74" s="87"/>
      <c r="TWJ74" s="87"/>
      <c r="TWK74" s="87"/>
      <c r="TWQ74" s="87"/>
      <c r="TWR74" s="87"/>
      <c r="TWS74" s="87"/>
      <c r="TWT74" s="87"/>
      <c r="TWU74" s="87"/>
      <c r="TWV74" s="87"/>
      <c r="TWW74" s="87"/>
      <c r="TWX74" s="87"/>
      <c r="TWY74" s="87"/>
      <c r="TWZ74" s="87"/>
      <c r="TXF74" s="87"/>
      <c r="TXG74" s="87"/>
      <c r="TXH74" s="87"/>
      <c r="TXI74" s="87"/>
      <c r="TXJ74" s="87"/>
      <c r="TXK74" s="87"/>
      <c r="TXL74" s="87"/>
      <c r="TXM74" s="87"/>
      <c r="TXN74" s="87"/>
      <c r="TXO74" s="87"/>
      <c r="TXU74" s="87"/>
      <c r="TXV74" s="87"/>
      <c r="TXW74" s="87"/>
      <c r="TXX74" s="87"/>
      <c r="TXY74" s="87"/>
      <c r="TXZ74" s="87"/>
      <c r="TYA74" s="87"/>
      <c r="TYB74" s="87"/>
      <c r="TYC74" s="87"/>
      <c r="TYD74" s="87"/>
      <c r="TYJ74" s="87"/>
      <c r="TYK74" s="87"/>
      <c r="TYL74" s="87"/>
      <c r="TYM74" s="87"/>
      <c r="TYN74" s="87"/>
      <c r="TYO74" s="87"/>
      <c r="TYP74" s="87"/>
      <c r="TYQ74" s="87"/>
      <c r="TYR74" s="87"/>
      <c r="TYS74" s="87"/>
      <c r="TYY74" s="87"/>
      <c r="TYZ74" s="87"/>
      <c r="TZA74" s="87"/>
      <c r="TZB74" s="87"/>
      <c r="TZC74" s="87"/>
      <c r="TZD74" s="87"/>
      <c r="TZE74" s="87"/>
      <c r="TZF74" s="87"/>
      <c r="TZG74" s="87"/>
      <c r="TZH74" s="87"/>
      <c r="TZN74" s="87"/>
      <c r="TZO74" s="87"/>
      <c r="TZP74" s="87"/>
      <c r="TZQ74" s="87"/>
      <c r="TZR74" s="87"/>
      <c r="TZS74" s="87"/>
      <c r="TZT74" s="87"/>
      <c r="TZU74" s="87"/>
      <c r="TZV74" s="87"/>
      <c r="TZW74" s="87"/>
      <c r="UAC74" s="87"/>
      <c r="UAD74" s="87"/>
      <c r="UAE74" s="87"/>
      <c r="UAF74" s="87"/>
      <c r="UAG74" s="87"/>
      <c r="UAH74" s="87"/>
      <c r="UAI74" s="87"/>
      <c r="UAJ74" s="87"/>
      <c r="UAK74" s="87"/>
      <c r="UAL74" s="87"/>
      <c r="UAR74" s="87"/>
      <c r="UAS74" s="87"/>
      <c r="UAT74" s="87"/>
      <c r="UAU74" s="87"/>
      <c r="UAV74" s="87"/>
      <c r="UAW74" s="87"/>
      <c r="UAX74" s="87"/>
      <c r="UAY74" s="87"/>
      <c r="UAZ74" s="87"/>
      <c r="UBA74" s="87"/>
      <c r="UBG74" s="87"/>
      <c r="UBH74" s="87"/>
      <c r="UBI74" s="87"/>
      <c r="UBJ74" s="87"/>
      <c r="UBK74" s="87"/>
      <c r="UBL74" s="87"/>
      <c r="UBM74" s="87"/>
      <c r="UBN74" s="87"/>
      <c r="UBO74" s="87"/>
      <c r="UBP74" s="87"/>
      <c r="UBV74" s="87"/>
      <c r="UBW74" s="87"/>
      <c r="UBX74" s="87"/>
      <c r="UBY74" s="87"/>
      <c r="UBZ74" s="87"/>
      <c r="UCA74" s="87"/>
      <c r="UCB74" s="87"/>
      <c r="UCC74" s="87"/>
      <c r="UCD74" s="87"/>
      <c r="UCE74" s="87"/>
      <c r="UCK74" s="87"/>
      <c r="UCL74" s="87"/>
      <c r="UCM74" s="87"/>
      <c r="UCN74" s="87"/>
      <c r="UCO74" s="87"/>
      <c r="UCP74" s="87"/>
      <c r="UCQ74" s="87"/>
      <c r="UCR74" s="87"/>
      <c r="UCS74" s="87"/>
      <c r="UCT74" s="87"/>
      <c r="UCZ74" s="87"/>
      <c r="UDA74" s="87"/>
      <c r="UDB74" s="87"/>
      <c r="UDC74" s="87"/>
      <c r="UDD74" s="87"/>
      <c r="UDE74" s="87"/>
      <c r="UDF74" s="87"/>
      <c r="UDG74" s="87"/>
      <c r="UDH74" s="87"/>
      <c r="UDI74" s="87"/>
      <c r="UDO74" s="87"/>
      <c r="UDP74" s="87"/>
      <c r="UDQ74" s="87"/>
      <c r="UDR74" s="87"/>
      <c r="UDS74" s="87"/>
      <c r="UDT74" s="87"/>
      <c r="UDU74" s="87"/>
      <c r="UDV74" s="87"/>
      <c r="UDW74" s="87"/>
      <c r="UDX74" s="87"/>
      <c r="UED74" s="87"/>
      <c r="UEE74" s="87"/>
      <c r="UEF74" s="87"/>
      <c r="UEG74" s="87"/>
      <c r="UEH74" s="87"/>
      <c r="UEI74" s="87"/>
      <c r="UEJ74" s="87"/>
      <c r="UEK74" s="87"/>
      <c r="UEL74" s="87"/>
      <c r="UEM74" s="87"/>
      <c r="UES74" s="87"/>
      <c r="UET74" s="87"/>
      <c r="UEU74" s="87"/>
      <c r="UEV74" s="87"/>
      <c r="UEW74" s="87"/>
      <c r="UEX74" s="87"/>
      <c r="UEY74" s="87"/>
      <c r="UEZ74" s="87"/>
      <c r="UFA74" s="87"/>
      <c r="UFB74" s="87"/>
      <c r="UFH74" s="87"/>
      <c r="UFI74" s="87"/>
      <c r="UFJ74" s="87"/>
      <c r="UFK74" s="87"/>
      <c r="UFL74" s="87"/>
      <c r="UFM74" s="87"/>
      <c r="UFN74" s="87"/>
      <c r="UFO74" s="87"/>
      <c r="UFP74" s="87"/>
      <c r="UFQ74" s="87"/>
      <c r="UFW74" s="87"/>
      <c r="UFX74" s="87"/>
      <c r="UFY74" s="87"/>
      <c r="UFZ74" s="87"/>
      <c r="UGA74" s="87"/>
      <c r="UGB74" s="87"/>
      <c r="UGC74" s="87"/>
      <c r="UGD74" s="87"/>
      <c r="UGE74" s="87"/>
      <c r="UGF74" s="87"/>
      <c r="UGL74" s="87"/>
      <c r="UGM74" s="87"/>
      <c r="UGN74" s="87"/>
      <c r="UGO74" s="87"/>
      <c r="UGP74" s="87"/>
      <c r="UGQ74" s="87"/>
      <c r="UGR74" s="87"/>
      <c r="UGS74" s="87"/>
      <c r="UGT74" s="87"/>
      <c r="UGU74" s="87"/>
      <c r="UHA74" s="87"/>
      <c r="UHB74" s="87"/>
      <c r="UHC74" s="87"/>
      <c r="UHD74" s="87"/>
      <c r="UHE74" s="87"/>
      <c r="UHF74" s="87"/>
      <c r="UHG74" s="87"/>
      <c r="UHH74" s="87"/>
      <c r="UHI74" s="87"/>
      <c r="UHJ74" s="87"/>
      <c r="UHP74" s="87"/>
      <c r="UHQ74" s="87"/>
      <c r="UHR74" s="87"/>
      <c r="UHS74" s="87"/>
      <c r="UHT74" s="87"/>
      <c r="UHU74" s="87"/>
      <c r="UHV74" s="87"/>
      <c r="UHW74" s="87"/>
      <c r="UHX74" s="87"/>
      <c r="UHY74" s="87"/>
      <c r="UIE74" s="87"/>
      <c r="UIF74" s="87"/>
      <c r="UIG74" s="87"/>
      <c r="UIH74" s="87"/>
      <c r="UII74" s="87"/>
      <c r="UIJ74" s="87"/>
      <c r="UIK74" s="87"/>
      <c r="UIL74" s="87"/>
      <c r="UIM74" s="87"/>
      <c r="UIN74" s="87"/>
      <c r="UIT74" s="87"/>
      <c r="UIU74" s="87"/>
      <c r="UIV74" s="87"/>
      <c r="UIW74" s="87"/>
      <c r="UIX74" s="87"/>
      <c r="UIY74" s="87"/>
      <c r="UIZ74" s="87"/>
      <c r="UJA74" s="87"/>
      <c r="UJB74" s="87"/>
      <c r="UJC74" s="87"/>
      <c r="UJI74" s="87"/>
      <c r="UJJ74" s="87"/>
      <c r="UJK74" s="87"/>
      <c r="UJL74" s="87"/>
      <c r="UJM74" s="87"/>
      <c r="UJN74" s="87"/>
      <c r="UJO74" s="87"/>
      <c r="UJP74" s="87"/>
      <c r="UJQ74" s="87"/>
      <c r="UJR74" s="87"/>
      <c r="UJX74" s="87"/>
      <c r="UJY74" s="87"/>
      <c r="UJZ74" s="87"/>
      <c r="UKA74" s="87"/>
      <c r="UKB74" s="87"/>
      <c r="UKC74" s="87"/>
      <c r="UKD74" s="87"/>
      <c r="UKE74" s="87"/>
      <c r="UKF74" s="87"/>
      <c r="UKG74" s="87"/>
      <c r="UKM74" s="87"/>
      <c r="UKN74" s="87"/>
      <c r="UKO74" s="87"/>
      <c r="UKP74" s="87"/>
      <c r="UKQ74" s="87"/>
      <c r="UKR74" s="87"/>
      <c r="UKS74" s="87"/>
      <c r="UKT74" s="87"/>
      <c r="UKU74" s="87"/>
      <c r="UKV74" s="87"/>
      <c r="ULB74" s="87"/>
      <c r="ULC74" s="87"/>
      <c r="ULD74" s="87"/>
      <c r="ULE74" s="87"/>
      <c r="ULF74" s="87"/>
      <c r="ULG74" s="87"/>
      <c r="ULH74" s="87"/>
      <c r="ULI74" s="87"/>
      <c r="ULJ74" s="87"/>
      <c r="ULK74" s="87"/>
      <c r="ULQ74" s="87"/>
      <c r="ULR74" s="87"/>
      <c r="ULS74" s="87"/>
      <c r="ULT74" s="87"/>
      <c r="ULU74" s="87"/>
      <c r="ULV74" s="87"/>
      <c r="ULW74" s="87"/>
      <c r="ULX74" s="87"/>
      <c r="ULY74" s="87"/>
      <c r="ULZ74" s="87"/>
      <c r="UMF74" s="87"/>
      <c r="UMG74" s="87"/>
      <c r="UMH74" s="87"/>
      <c r="UMI74" s="87"/>
      <c r="UMJ74" s="87"/>
      <c r="UMK74" s="87"/>
      <c r="UML74" s="87"/>
      <c r="UMM74" s="87"/>
      <c r="UMN74" s="87"/>
      <c r="UMO74" s="87"/>
      <c r="UMU74" s="87"/>
      <c r="UMV74" s="87"/>
      <c r="UMW74" s="87"/>
      <c r="UMX74" s="87"/>
      <c r="UMY74" s="87"/>
      <c r="UMZ74" s="87"/>
      <c r="UNA74" s="87"/>
      <c r="UNB74" s="87"/>
      <c r="UNC74" s="87"/>
      <c r="UND74" s="87"/>
      <c r="UNJ74" s="87"/>
      <c r="UNK74" s="87"/>
      <c r="UNL74" s="87"/>
      <c r="UNM74" s="87"/>
      <c r="UNN74" s="87"/>
      <c r="UNO74" s="87"/>
      <c r="UNP74" s="87"/>
      <c r="UNQ74" s="87"/>
      <c r="UNR74" s="87"/>
      <c r="UNS74" s="87"/>
      <c r="UNY74" s="87"/>
      <c r="UNZ74" s="87"/>
      <c r="UOA74" s="87"/>
      <c r="UOB74" s="87"/>
      <c r="UOC74" s="87"/>
      <c r="UOD74" s="87"/>
      <c r="UOE74" s="87"/>
      <c r="UOF74" s="87"/>
      <c r="UOG74" s="87"/>
      <c r="UOH74" s="87"/>
      <c r="UON74" s="87"/>
      <c r="UOO74" s="87"/>
      <c r="UOP74" s="87"/>
      <c r="UOQ74" s="87"/>
      <c r="UOR74" s="87"/>
      <c r="UOS74" s="87"/>
      <c r="UOT74" s="87"/>
      <c r="UOU74" s="87"/>
      <c r="UOV74" s="87"/>
      <c r="UOW74" s="87"/>
      <c r="UPC74" s="87"/>
      <c r="UPD74" s="87"/>
      <c r="UPE74" s="87"/>
      <c r="UPF74" s="87"/>
      <c r="UPG74" s="87"/>
      <c r="UPH74" s="87"/>
      <c r="UPI74" s="87"/>
      <c r="UPJ74" s="87"/>
      <c r="UPK74" s="87"/>
      <c r="UPL74" s="87"/>
      <c r="UPR74" s="87"/>
      <c r="UPS74" s="87"/>
      <c r="UPT74" s="87"/>
      <c r="UPU74" s="87"/>
      <c r="UPV74" s="87"/>
      <c r="UPW74" s="87"/>
      <c r="UPX74" s="87"/>
      <c r="UPY74" s="87"/>
      <c r="UPZ74" s="87"/>
      <c r="UQA74" s="87"/>
      <c r="UQG74" s="87"/>
      <c r="UQH74" s="87"/>
      <c r="UQI74" s="87"/>
      <c r="UQJ74" s="87"/>
      <c r="UQK74" s="87"/>
      <c r="UQL74" s="87"/>
      <c r="UQM74" s="87"/>
      <c r="UQN74" s="87"/>
      <c r="UQO74" s="87"/>
      <c r="UQP74" s="87"/>
      <c r="UQV74" s="87"/>
      <c r="UQW74" s="87"/>
      <c r="UQX74" s="87"/>
      <c r="UQY74" s="87"/>
      <c r="UQZ74" s="87"/>
      <c r="URA74" s="87"/>
      <c r="URB74" s="87"/>
      <c r="URC74" s="87"/>
      <c r="URD74" s="87"/>
      <c r="URE74" s="87"/>
      <c r="URK74" s="87"/>
      <c r="URL74" s="87"/>
      <c r="URM74" s="87"/>
      <c r="URN74" s="87"/>
      <c r="URO74" s="87"/>
      <c r="URP74" s="87"/>
      <c r="URQ74" s="87"/>
      <c r="URR74" s="87"/>
      <c r="URS74" s="87"/>
      <c r="URT74" s="87"/>
      <c r="URZ74" s="87"/>
      <c r="USA74" s="87"/>
      <c r="USB74" s="87"/>
      <c r="USC74" s="87"/>
      <c r="USD74" s="87"/>
      <c r="USE74" s="87"/>
      <c r="USF74" s="87"/>
      <c r="USG74" s="87"/>
      <c r="USH74" s="87"/>
      <c r="USI74" s="87"/>
      <c r="USO74" s="87"/>
      <c r="USP74" s="87"/>
      <c r="USQ74" s="87"/>
      <c r="USR74" s="87"/>
      <c r="USS74" s="87"/>
      <c r="UST74" s="87"/>
      <c r="USU74" s="87"/>
      <c r="USV74" s="87"/>
      <c r="USW74" s="87"/>
      <c r="USX74" s="87"/>
      <c r="UTD74" s="87"/>
      <c r="UTE74" s="87"/>
      <c r="UTF74" s="87"/>
      <c r="UTG74" s="87"/>
      <c r="UTH74" s="87"/>
      <c r="UTI74" s="87"/>
      <c r="UTJ74" s="87"/>
      <c r="UTK74" s="87"/>
      <c r="UTL74" s="87"/>
      <c r="UTM74" s="87"/>
      <c r="UTS74" s="87"/>
      <c r="UTT74" s="87"/>
      <c r="UTU74" s="87"/>
      <c r="UTV74" s="87"/>
      <c r="UTW74" s="87"/>
      <c r="UTX74" s="87"/>
      <c r="UTY74" s="87"/>
      <c r="UTZ74" s="87"/>
      <c r="UUA74" s="87"/>
      <c r="UUB74" s="87"/>
      <c r="UUH74" s="87"/>
      <c r="UUI74" s="87"/>
      <c r="UUJ74" s="87"/>
      <c r="UUK74" s="87"/>
      <c r="UUL74" s="87"/>
      <c r="UUM74" s="87"/>
      <c r="UUN74" s="87"/>
      <c r="UUO74" s="87"/>
      <c r="UUP74" s="87"/>
      <c r="UUQ74" s="87"/>
      <c r="UUW74" s="87"/>
      <c r="UUX74" s="87"/>
      <c r="UUY74" s="87"/>
      <c r="UUZ74" s="87"/>
      <c r="UVA74" s="87"/>
      <c r="UVB74" s="87"/>
      <c r="UVC74" s="87"/>
      <c r="UVD74" s="87"/>
      <c r="UVE74" s="87"/>
      <c r="UVF74" s="87"/>
      <c r="UVL74" s="87"/>
      <c r="UVM74" s="87"/>
      <c r="UVN74" s="87"/>
      <c r="UVO74" s="87"/>
      <c r="UVP74" s="87"/>
      <c r="UVQ74" s="87"/>
      <c r="UVR74" s="87"/>
      <c r="UVS74" s="87"/>
      <c r="UVT74" s="87"/>
      <c r="UVU74" s="87"/>
      <c r="UWA74" s="87"/>
      <c r="UWB74" s="87"/>
      <c r="UWC74" s="87"/>
      <c r="UWD74" s="87"/>
      <c r="UWE74" s="87"/>
      <c r="UWF74" s="87"/>
      <c r="UWG74" s="87"/>
      <c r="UWH74" s="87"/>
      <c r="UWI74" s="87"/>
      <c r="UWJ74" s="87"/>
      <c r="UWP74" s="87"/>
      <c r="UWQ74" s="87"/>
      <c r="UWR74" s="87"/>
      <c r="UWS74" s="87"/>
      <c r="UWT74" s="87"/>
      <c r="UWU74" s="87"/>
      <c r="UWV74" s="87"/>
      <c r="UWW74" s="87"/>
      <c r="UWX74" s="87"/>
      <c r="UWY74" s="87"/>
      <c r="UXE74" s="87"/>
      <c r="UXF74" s="87"/>
      <c r="UXG74" s="87"/>
      <c r="UXH74" s="87"/>
      <c r="UXI74" s="87"/>
      <c r="UXJ74" s="87"/>
      <c r="UXK74" s="87"/>
      <c r="UXL74" s="87"/>
      <c r="UXM74" s="87"/>
      <c r="UXN74" s="87"/>
      <c r="UXT74" s="87"/>
      <c r="UXU74" s="87"/>
      <c r="UXV74" s="87"/>
      <c r="UXW74" s="87"/>
      <c r="UXX74" s="87"/>
      <c r="UXY74" s="87"/>
      <c r="UXZ74" s="87"/>
      <c r="UYA74" s="87"/>
      <c r="UYB74" s="87"/>
      <c r="UYC74" s="87"/>
      <c r="UYI74" s="87"/>
      <c r="UYJ74" s="87"/>
      <c r="UYK74" s="87"/>
      <c r="UYL74" s="87"/>
      <c r="UYM74" s="87"/>
      <c r="UYN74" s="87"/>
      <c r="UYO74" s="87"/>
      <c r="UYP74" s="87"/>
      <c r="UYQ74" s="87"/>
      <c r="UYR74" s="87"/>
      <c r="UYX74" s="87"/>
      <c r="UYY74" s="87"/>
      <c r="UYZ74" s="87"/>
      <c r="UZA74" s="87"/>
      <c r="UZB74" s="87"/>
      <c r="UZC74" s="87"/>
      <c r="UZD74" s="87"/>
      <c r="UZE74" s="87"/>
      <c r="UZF74" s="87"/>
      <c r="UZG74" s="87"/>
      <c r="UZM74" s="87"/>
      <c r="UZN74" s="87"/>
      <c r="UZO74" s="87"/>
      <c r="UZP74" s="87"/>
      <c r="UZQ74" s="87"/>
      <c r="UZR74" s="87"/>
      <c r="UZS74" s="87"/>
      <c r="UZT74" s="87"/>
      <c r="UZU74" s="87"/>
      <c r="UZV74" s="87"/>
      <c r="VAB74" s="87"/>
      <c r="VAC74" s="87"/>
      <c r="VAD74" s="87"/>
      <c r="VAE74" s="87"/>
      <c r="VAF74" s="87"/>
      <c r="VAG74" s="87"/>
      <c r="VAH74" s="87"/>
      <c r="VAI74" s="87"/>
      <c r="VAJ74" s="87"/>
      <c r="VAK74" s="87"/>
      <c r="VAQ74" s="87"/>
      <c r="VAR74" s="87"/>
      <c r="VAS74" s="87"/>
      <c r="VAT74" s="87"/>
      <c r="VAU74" s="87"/>
      <c r="VAV74" s="87"/>
      <c r="VAW74" s="87"/>
      <c r="VAX74" s="87"/>
      <c r="VAY74" s="87"/>
      <c r="VAZ74" s="87"/>
      <c r="VBF74" s="87"/>
      <c r="VBG74" s="87"/>
      <c r="VBH74" s="87"/>
      <c r="VBI74" s="87"/>
      <c r="VBJ74" s="87"/>
      <c r="VBK74" s="87"/>
      <c r="VBL74" s="87"/>
      <c r="VBM74" s="87"/>
      <c r="VBN74" s="87"/>
      <c r="VBO74" s="87"/>
      <c r="VBU74" s="87"/>
      <c r="VBV74" s="87"/>
      <c r="VBW74" s="87"/>
      <c r="VBX74" s="87"/>
      <c r="VBY74" s="87"/>
      <c r="VBZ74" s="87"/>
      <c r="VCA74" s="87"/>
      <c r="VCB74" s="87"/>
      <c r="VCC74" s="87"/>
      <c r="VCD74" s="87"/>
      <c r="VCJ74" s="87"/>
      <c r="VCK74" s="87"/>
      <c r="VCL74" s="87"/>
      <c r="VCM74" s="87"/>
      <c r="VCN74" s="87"/>
      <c r="VCO74" s="87"/>
      <c r="VCP74" s="87"/>
      <c r="VCQ74" s="87"/>
      <c r="VCR74" s="87"/>
      <c r="VCS74" s="87"/>
      <c r="VCY74" s="87"/>
      <c r="VCZ74" s="87"/>
      <c r="VDA74" s="87"/>
      <c r="VDB74" s="87"/>
      <c r="VDC74" s="87"/>
      <c r="VDD74" s="87"/>
      <c r="VDE74" s="87"/>
      <c r="VDF74" s="87"/>
      <c r="VDG74" s="87"/>
      <c r="VDH74" s="87"/>
      <c r="VDN74" s="87"/>
      <c r="VDO74" s="87"/>
      <c r="VDP74" s="87"/>
      <c r="VDQ74" s="87"/>
      <c r="VDR74" s="87"/>
      <c r="VDS74" s="87"/>
      <c r="VDT74" s="87"/>
      <c r="VDU74" s="87"/>
      <c r="VDV74" s="87"/>
      <c r="VDW74" s="87"/>
      <c r="VEC74" s="87"/>
      <c r="VED74" s="87"/>
      <c r="VEE74" s="87"/>
      <c r="VEF74" s="87"/>
      <c r="VEG74" s="87"/>
      <c r="VEH74" s="87"/>
      <c r="VEI74" s="87"/>
      <c r="VEJ74" s="87"/>
      <c r="VEK74" s="87"/>
      <c r="VEL74" s="87"/>
      <c r="VER74" s="87"/>
      <c r="VES74" s="87"/>
      <c r="VET74" s="87"/>
      <c r="VEU74" s="87"/>
      <c r="VEV74" s="87"/>
      <c r="VEW74" s="87"/>
      <c r="VEX74" s="87"/>
      <c r="VEY74" s="87"/>
      <c r="VEZ74" s="87"/>
      <c r="VFA74" s="87"/>
      <c r="VFG74" s="87"/>
      <c r="VFH74" s="87"/>
      <c r="VFI74" s="87"/>
      <c r="VFJ74" s="87"/>
      <c r="VFK74" s="87"/>
      <c r="VFL74" s="87"/>
      <c r="VFM74" s="87"/>
      <c r="VFN74" s="87"/>
      <c r="VFO74" s="87"/>
      <c r="VFP74" s="87"/>
      <c r="VFV74" s="87"/>
      <c r="VFW74" s="87"/>
      <c r="VFX74" s="87"/>
      <c r="VFY74" s="87"/>
      <c r="VFZ74" s="87"/>
      <c r="VGA74" s="87"/>
      <c r="VGB74" s="87"/>
      <c r="VGC74" s="87"/>
      <c r="VGD74" s="87"/>
      <c r="VGE74" s="87"/>
      <c r="VGK74" s="87"/>
      <c r="VGL74" s="87"/>
      <c r="VGM74" s="87"/>
      <c r="VGN74" s="87"/>
      <c r="VGO74" s="87"/>
      <c r="VGP74" s="87"/>
      <c r="VGQ74" s="87"/>
      <c r="VGR74" s="87"/>
      <c r="VGS74" s="87"/>
      <c r="VGT74" s="87"/>
      <c r="VGZ74" s="87"/>
      <c r="VHA74" s="87"/>
      <c r="VHB74" s="87"/>
      <c r="VHC74" s="87"/>
      <c r="VHD74" s="87"/>
      <c r="VHE74" s="87"/>
      <c r="VHF74" s="87"/>
      <c r="VHG74" s="87"/>
      <c r="VHH74" s="87"/>
      <c r="VHI74" s="87"/>
      <c r="VHO74" s="87"/>
      <c r="VHP74" s="87"/>
      <c r="VHQ74" s="87"/>
      <c r="VHR74" s="87"/>
      <c r="VHS74" s="87"/>
      <c r="VHT74" s="87"/>
      <c r="VHU74" s="87"/>
      <c r="VHV74" s="87"/>
      <c r="VHW74" s="87"/>
      <c r="VHX74" s="87"/>
      <c r="VID74" s="87"/>
      <c r="VIE74" s="87"/>
      <c r="VIF74" s="87"/>
      <c r="VIG74" s="87"/>
      <c r="VIH74" s="87"/>
      <c r="VII74" s="87"/>
      <c r="VIJ74" s="87"/>
      <c r="VIK74" s="87"/>
      <c r="VIL74" s="87"/>
      <c r="VIM74" s="87"/>
      <c r="VIS74" s="87"/>
      <c r="VIT74" s="87"/>
      <c r="VIU74" s="87"/>
      <c r="VIV74" s="87"/>
      <c r="VIW74" s="87"/>
      <c r="VIX74" s="87"/>
      <c r="VIY74" s="87"/>
      <c r="VIZ74" s="87"/>
      <c r="VJA74" s="87"/>
      <c r="VJB74" s="87"/>
      <c r="VJH74" s="87"/>
      <c r="VJI74" s="87"/>
      <c r="VJJ74" s="87"/>
      <c r="VJK74" s="87"/>
      <c r="VJL74" s="87"/>
      <c r="VJM74" s="87"/>
      <c r="VJN74" s="87"/>
      <c r="VJO74" s="87"/>
      <c r="VJP74" s="87"/>
      <c r="VJQ74" s="87"/>
      <c r="VJW74" s="87"/>
      <c r="VJX74" s="87"/>
      <c r="VJY74" s="87"/>
      <c r="VJZ74" s="87"/>
      <c r="VKA74" s="87"/>
      <c r="VKB74" s="87"/>
      <c r="VKC74" s="87"/>
      <c r="VKD74" s="87"/>
      <c r="VKE74" s="87"/>
      <c r="VKF74" s="87"/>
      <c r="VKL74" s="87"/>
      <c r="VKM74" s="87"/>
      <c r="VKN74" s="87"/>
      <c r="VKO74" s="87"/>
      <c r="VKP74" s="87"/>
      <c r="VKQ74" s="87"/>
      <c r="VKR74" s="87"/>
      <c r="VKS74" s="87"/>
      <c r="VKT74" s="87"/>
      <c r="VKU74" s="87"/>
      <c r="VLA74" s="87"/>
      <c r="VLB74" s="87"/>
      <c r="VLC74" s="87"/>
      <c r="VLD74" s="87"/>
      <c r="VLE74" s="87"/>
      <c r="VLF74" s="87"/>
      <c r="VLG74" s="87"/>
      <c r="VLH74" s="87"/>
      <c r="VLI74" s="87"/>
      <c r="VLJ74" s="87"/>
      <c r="VLP74" s="87"/>
      <c r="VLQ74" s="87"/>
      <c r="VLR74" s="87"/>
      <c r="VLS74" s="87"/>
      <c r="VLT74" s="87"/>
      <c r="VLU74" s="87"/>
      <c r="VLV74" s="87"/>
      <c r="VLW74" s="87"/>
      <c r="VLX74" s="87"/>
      <c r="VLY74" s="87"/>
      <c r="VME74" s="87"/>
      <c r="VMF74" s="87"/>
      <c r="VMG74" s="87"/>
      <c r="VMH74" s="87"/>
      <c r="VMI74" s="87"/>
      <c r="VMJ74" s="87"/>
      <c r="VMK74" s="87"/>
      <c r="VML74" s="87"/>
      <c r="VMM74" s="87"/>
      <c r="VMN74" s="87"/>
      <c r="VMT74" s="87"/>
      <c r="VMU74" s="87"/>
      <c r="VMV74" s="87"/>
      <c r="VMW74" s="87"/>
      <c r="VMX74" s="87"/>
      <c r="VMY74" s="87"/>
      <c r="VMZ74" s="87"/>
      <c r="VNA74" s="87"/>
      <c r="VNB74" s="87"/>
      <c r="VNC74" s="87"/>
      <c r="VNI74" s="87"/>
      <c r="VNJ74" s="87"/>
      <c r="VNK74" s="87"/>
      <c r="VNL74" s="87"/>
      <c r="VNM74" s="87"/>
      <c r="VNN74" s="87"/>
      <c r="VNO74" s="87"/>
      <c r="VNP74" s="87"/>
      <c r="VNQ74" s="87"/>
      <c r="VNR74" s="87"/>
      <c r="VNX74" s="87"/>
      <c r="VNY74" s="87"/>
      <c r="VNZ74" s="87"/>
      <c r="VOA74" s="87"/>
      <c r="VOB74" s="87"/>
      <c r="VOC74" s="87"/>
      <c r="VOD74" s="87"/>
      <c r="VOE74" s="87"/>
      <c r="VOF74" s="87"/>
      <c r="VOG74" s="87"/>
      <c r="VOM74" s="87"/>
      <c r="VON74" s="87"/>
      <c r="VOO74" s="87"/>
      <c r="VOP74" s="87"/>
      <c r="VOQ74" s="87"/>
      <c r="VOR74" s="87"/>
      <c r="VOS74" s="87"/>
      <c r="VOT74" s="87"/>
      <c r="VOU74" s="87"/>
      <c r="VOV74" s="87"/>
      <c r="VPB74" s="87"/>
      <c r="VPC74" s="87"/>
      <c r="VPD74" s="87"/>
      <c r="VPE74" s="87"/>
      <c r="VPF74" s="87"/>
      <c r="VPG74" s="87"/>
      <c r="VPH74" s="87"/>
      <c r="VPI74" s="87"/>
      <c r="VPJ74" s="87"/>
      <c r="VPK74" s="87"/>
      <c r="VPQ74" s="87"/>
      <c r="VPR74" s="87"/>
      <c r="VPS74" s="87"/>
      <c r="VPT74" s="87"/>
      <c r="VPU74" s="87"/>
      <c r="VPV74" s="87"/>
      <c r="VPW74" s="87"/>
      <c r="VPX74" s="87"/>
      <c r="VPY74" s="87"/>
      <c r="VPZ74" s="87"/>
      <c r="VQF74" s="87"/>
      <c r="VQG74" s="87"/>
      <c r="VQH74" s="87"/>
      <c r="VQI74" s="87"/>
      <c r="VQJ74" s="87"/>
      <c r="VQK74" s="87"/>
      <c r="VQL74" s="87"/>
      <c r="VQM74" s="87"/>
      <c r="VQN74" s="87"/>
      <c r="VQO74" s="87"/>
      <c r="VQU74" s="87"/>
      <c r="VQV74" s="87"/>
      <c r="VQW74" s="87"/>
      <c r="VQX74" s="87"/>
      <c r="VQY74" s="87"/>
      <c r="VQZ74" s="87"/>
      <c r="VRA74" s="87"/>
      <c r="VRB74" s="87"/>
      <c r="VRC74" s="87"/>
      <c r="VRD74" s="87"/>
      <c r="VRJ74" s="87"/>
      <c r="VRK74" s="87"/>
      <c r="VRL74" s="87"/>
      <c r="VRM74" s="87"/>
      <c r="VRN74" s="87"/>
      <c r="VRO74" s="87"/>
      <c r="VRP74" s="87"/>
      <c r="VRQ74" s="87"/>
      <c r="VRR74" s="87"/>
      <c r="VRS74" s="87"/>
      <c r="VRY74" s="87"/>
      <c r="VRZ74" s="87"/>
      <c r="VSA74" s="87"/>
      <c r="VSB74" s="87"/>
      <c r="VSC74" s="87"/>
      <c r="VSD74" s="87"/>
      <c r="VSE74" s="87"/>
      <c r="VSF74" s="87"/>
      <c r="VSG74" s="87"/>
      <c r="VSH74" s="87"/>
      <c r="VSN74" s="87"/>
      <c r="VSO74" s="87"/>
      <c r="VSP74" s="87"/>
      <c r="VSQ74" s="87"/>
      <c r="VSR74" s="87"/>
      <c r="VSS74" s="87"/>
      <c r="VST74" s="87"/>
      <c r="VSU74" s="87"/>
      <c r="VSV74" s="87"/>
      <c r="VSW74" s="87"/>
      <c r="VTC74" s="87"/>
      <c r="VTD74" s="87"/>
      <c r="VTE74" s="87"/>
      <c r="VTF74" s="87"/>
      <c r="VTG74" s="87"/>
      <c r="VTH74" s="87"/>
      <c r="VTI74" s="87"/>
      <c r="VTJ74" s="87"/>
      <c r="VTK74" s="87"/>
      <c r="VTL74" s="87"/>
      <c r="VTR74" s="87"/>
      <c r="VTS74" s="87"/>
      <c r="VTT74" s="87"/>
      <c r="VTU74" s="87"/>
      <c r="VTV74" s="87"/>
      <c r="VTW74" s="87"/>
      <c r="VTX74" s="87"/>
      <c r="VTY74" s="87"/>
      <c r="VTZ74" s="87"/>
      <c r="VUA74" s="87"/>
      <c r="VUG74" s="87"/>
      <c r="VUH74" s="87"/>
      <c r="VUI74" s="87"/>
      <c r="VUJ74" s="87"/>
      <c r="VUK74" s="87"/>
      <c r="VUL74" s="87"/>
      <c r="VUM74" s="87"/>
      <c r="VUN74" s="87"/>
      <c r="VUO74" s="87"/>
      <c r="VUP74" s="87"/>
      <c r="VUV74" s="87"/>
      <c r="VUW74" s="87"/>
      <c r="VUX74" s="87"/>
      <c r="VUY74" s="87"/>
      <c r="VUZ74" s="87"/>
      <c r="VVA74" s="87"/>
      <c r="VVB74" s="87"/>
      <c r="VVC74" s="87"/>
      <c r="VVD74" s="87"/>
      <c r="VVE74" s="87"/>
      <c r="VVK74" s="87"/>
      <c r="VVL74" s="87"/>
      <c r="VVM74" s="87"/>
      <c r="VVN74" s="87"/>
      <c r="VVO74" s="87"/>
      <c r="VVP74" s="87"/>
      <c r="VVQ74" s="87"/>
      <c r="VVR74" s="87"/>
      <c r="VVS74" s="87"/>
      <c r="VVT74" s="87"/>
      <c r="VVZ74" s="87"/>
      <c r="VWA74" s="87"/>
      <c r="VWB74" s="87"/>
      <c r="VWC74" s="87"/>
      <c r="VWD74" s="87"/>
      <c r="VWE74" s="87"/>
      <c r="VWF74" s="87"/>
      <c r="VWG74" s="87"/>
      <c r="VWH74" s="87"/>
      <c r="VWI74" s="87"/>
      <c r="VWO74" s="87"/>
      <c r="VWP74" s="87"/>
      <c r="VWQ74" s="87"/>
      <c r="VWR74" s="87"/>
      <c r="VWS74" s="87"/>
      <c r="VWT74" s="87"/>
      <c r="VWU74" s="87"/>
      <c r="VWV74" s="87"/>
      <c r="VWW74" s="87"/>
      <c r="VWX74" s="87"/>
      <c r="VXD74" s="87"/>
      <c r="VXE74" s="87"/>
      <c r="VXF74" s="87"/>
      <c r="VXG74" s="87"/>
      <c r="VXH74" s="87"/>
      <c r="VXI74" s="87"/>
      <c r="VXJ74" s="87"/>
      <c r="VXK74" s="87"/>
      <c r="VXL74" s="87"/>
      <c r="VXM74" s="87"/>
      <c r="VXS74" s="87"/>
      <c r="VXT74" s="87"/>
      <c r="VXU74" s="87"/>
      <c r="VXV74" s="87"/>
      <c r="VXW74" s="87"/>
      <c r="VXX74" s="87"/>
      <c r="VXY74" s="87"/>
      <c r="VXZ74" s="87"/>
      <c r="VYA74" s="87"/>
      <c r="VYB74" s="87"/>
      <c r="VYH74" s="87"/>
      <c r="VYI74" s="87"/>
      <c r="VYJ74" s="87"/>
      <c r="VYK74" s="87"/>
      <c r="VYL74" s="87"/>
      <c r="VYM74" s="87"/>
      <c r="VYN74" s="87"/>
      <c r="VYO74" s="87"/>
      <c r="VYP74" s="87"/>
      <c r="VYQ74" s="87"/>
      <c r="VYW74" s="87"/>
      <c r="VYX74" s="87"/>
      <c r="VYY74" s="87"/>
      <c r="VYZ74" s="87"/>
      <c r="VZA74" s="87"/>
      <c r="VZB74" s="87"/>
      <c r="VZC74" s="87"/>
      <c r="VZD74" s="87"/>
      <c r="VZE74" s="87"/>
      <c r="VZF74" s="87"/>
      <c r="VZL74" s="87"/>
      <c r="VZM74" s="87"/>
      <c r="VZN74" s="87"/>
      <c r="VZO74" s="87"/>
      <c r="VZP74" s="87"/>
      <c r="VZQ74" s="87"/>
      <c r="VZR74" s="87"/>
      <c r="VZS74" s="87"/>
      <c r="VZT74" s="87"/>
      <c r="VZU74" s="87"/>
      <c r="WAA74" s="87"/>
      <c r="WAB74" s="87"/>
      <c r="WAC74" s="87"/>
      <c r="WAD74" s="87"/>
      <c r="WAE74" s="87"/>
      <c r="WAF74" s="87"/>
      <c r="WAG74" s="87"/>
      <c r="WAH74" s="87"/>
      <c r="WAI74" s="87"/>
      <c r="WAJ74" s="87"/>
      <c r="WAP74" s="87"/>
      <c r="WAQ74" s="87"/>
      <c r="WAR74" s="87"/>
      <c r="WAS74" s="87"/>
      <c r="WAT74" s="87"/>
      <c r="WAU74" s="87"/>
      <c r="WAV74" s="87"/>
      <c r="WAW74" s="87"/>
      <c r="WAX74" s="87"/>
      <c r="WAY74" s="87"/>
      <c r="WBE74" s="87"/>
      <c r="WBF74" s="87"/>
      <c r="WBG74" s="87"/>
      <c r="WBH74" s="87"/>
      <c r="WBI74" s="87"/>
    </row>
    <row r="75" spans="8:1019 1025:4094 4100:8189 8195:11264 11270:12284 12290:15359 15365:15609">
      <c r="H75" s="86"/>
      <c r="I75" s="86"/>
      <c r="J75" s="86"/>
      <c r="L75" s="87"/>
      <c r="N75" s="87"/>
      <c r="O75" s="87"/>
      <c r="P75" s="87"/>
      <c r="Q75" s="87"/>
      <c r="R75" s="86"/>
      <c r="S75" s="86"/>
      <c r="T75" s="86"/>
      <c r="U75" s="86"/>
      <c r="V75" s="86"/>
      <c r="AE75" s="86"/>
      <c r="AF75" s="86"/>
      <c r="AG75" s="147" t="s">
        <v>214</v>
      </c>
      <c r="AH75" s="87"/>
      <c r="AI75" s="87"/>
      <c r="AJ75" s="87"/>
      <c r="AK75" s="87"/>
      <c r="AL75" s="153"/>
      <c r="AM75" s="147" t="s">
        <v>214</v>
      </c>
      <c r="AN75" s="87"/>
      <c r="AO75" s="87"/>
      <c r="AP75" s="87"/>
      <c r="AQ75" s="158"/>
      <c r="AT75" s="87"/>
      <c r="AU75" s="87"/>
      <c r="AV75" s="87"/>
      <c r="AW75" s="87"/>
      <c r="AX75" s="87"/>
      <c r="AY75" s="87"/>
      <c r="AZ75" s="87"/>
      <c r="BA75" s="87"/>
      <c r="BB75" s="87"/>
      <c r="BC75" s="87"/>
      <c r="BD75" s="87"/>
      <c r="BE75" s="87"/>
      <c r="BF75" s="87"/>
      <c r="BG75" s="87"/>
      <c r="BM75" s="87"/>
      <c r="BN75" s="87"/>
      <c r="BO75" s="87"/>
      <c r="BP75" s="87"/>
      <c r="BQ75" s="87"/>
      <c r="BR75" s="87"/>
      <c r="BS75" s="87"/>
      <c r="BT75" s="87"/>
      <c r="BU75" s="87"/>
      <c r="BV75" s="87"/>
      <c r="CB75" s="87"/>
      <c r="CC75" s="87"/>
      <c r="CD75" s="87"/>
      <c r="CE75" s="87"/>
      <c r="CF75" s="87"/>
      <c r="CG75" s="87"/>
      <c r="CH75" s="87"/>
      <c r="CI75" s="87"/>
      <c r="CJ75" s="87"/>
      <c r="CK75" s="87"/>
      <c r="CQ75" s="87"/>
      <c r="CR75" s="87"/>
      <c r="CS75" s="87"/>
      <c r="CT75" s="87"/>
      <c r="CU75" s="87"/>
      <c r="CV75" s="87"/>
      <c r="CW75" s="87"/>
      <c r="CX75" s="87"/>
      <c r="CY75" s="87"/>
      <c r="CZ75" s="87"/>
      <c r="DF75" s="87"/>
      <c r="DG75" s="87"/>
      <c r="DH75" s="87"/>
      <c r="DI75" s="87"/>
      <c r="DJ75" s="87"/>
      <c r="DK75" s="87"/>
      <c r="DL75" s="87"/>
      <c r="DM75" s="87"/>
      <c r="DN75" s="87"/>
      <c r="DO75" s="87"/>
      <c r="DU75" s="87"/>
      <c r="DV75" s="87"/>
      <c r="DW75" s="87"/>
      <c r="DX75" s="87"/>
      <c r="DY75" s="87"/>
      <c r="DZ75" s="87"/>
      <c r="EA75" s="87"/>
      <c r="EB75" s="87"/>
      <c r="EC75" s="87"/>
      <c r="ED75" s="87"/>
      <c r="EJ75" s="87"/>
      <c r="EK75" s="87"/>
      <c r="EL75" s="87"/>
      <c r="EM75" s="87"/>
      <c r="EN75" s="87"/>
      <c r="EO75" s="87"/>
      <c r="EP75" s="87"/>
      <c r="EQ75" s="87"/>
      <c r="ER75" s="87"/>
      <c r="ES75" s="87"/>
      <c r="EY75" s="87"/>
      <c r="EZ75" s="87"/>
      <c r="FA75" s="87"/>
      <c r="FB75" s="87"/>
      <c r="FC75" s="87"/>
      <c r="FD75" s="87"/>
      <c r="FE75" s="87"/>
      <c r="FF75" s="87"/>
      <c r="FG75" s="87"/>
      <c r="FH75" s="87"/>
      <c r="FN75" s="87"/>
      <c r="FO75" s="87"/>
      <c r="FP75" s="87"/>
      <c r="FQ75" s="87"/>
      <c r="FR75" s="87"/>
      <c r="FS75" s="87"/>
      <c r="FT75" s="87"/>
      <c r="FU75" s="87"/>
      <c r="FV75" s="87"/>
      <c r="FW75" s="87"/>
      <c r="GC75" s="87"/>
      <c r="GD75" s="87"/>
      <c r="GE75" s="87"/>
      <c r="GF75" s="87"/>
      <c r="GG75" s="87"/>
      <c r="GH75" s="87"/>
      <c r="GI75" s="87"/>
      <c r="GJ75" s="87"/>
      <c r="GK75" s="87"/>
      <c r="GL75" s="87"/>
      <c r="GR75" s="87"/>
      <c r="GS75" s="87"/>
      <c r="GT75" s="87"/>
      <c r="GU75" s="87"/>
      <c r="GV75" s="87"/>
      <c r="GW75" s="87"/>
      <c r="GX75" s="87"/>
      <c r="GY75" s="87"/>
      <c r="GZ75" s="87"/>
      <c r="HA75" s="87"/>
      <c r="HG75" s="87"/>
      <c r="HH75" s="87"/>
      <c r="HI75" s="87"/>
      <c r="HJ75" s="87"/>
      <c r="HK75" s="87"/>
      <c r="HL75" s="87"/>
      <c r="HM75" s="87"/>
      <c r="HN75" s="87"/>
      <c r="HO75" s="87"/>
      <c r="HP75" s="87"/>
      <c r="HV75" s="87"/>
      <c r="HW75" s="87"/>
      <c r="HX75" s="87"/>
      <c r="HY75" s="87"/>
      <c r="HZ75" s="87"/>
      <c r="IA75" s="87"/>
      <c r="IB75" s="87"/>
      <c r="IC75" s="87"/>
      <c r="ID75" s="87"/>
      <c r="IE75" s="87"/>
      <c r="IK75" s="87"/>
      <c r="IL75" s="87"/>
      <c r="IM75" s="87"/>
      <c r="IN75" s="87"/>
      <c r="IO75" s="87"/>
      <c r="IP75" s="87"/>
      <c r="IQ75" s="87"/>
      <c r="IR75" s="87"/>
      <c r="IS75" s="87"/>
      <c r="IT75" s="87"/>
      <c r="IZ75" s="87"/>
      <c r="JA75" s="87"/>
      <c r="JB75" s="87"/>
      <c r="JC75" s="87"/>
      <c r="JD75" s="87"/>
      <c r="JE75" s="87"/>
      <c r="JF75" s="87"/>
      <c r="JG75" s="87"/>
      <c r="JH75" s="87"/>
      <c r="JI75" s="87"/>
      <c r="JO75" s="87"/>
      <c r="JP75" s="87"/>
      <c r="JQ75" s="87"/>
      <c r="JR75" s="87"/>
      <c r="JS75" s="87"/>
      <c r="JT75" s="87"/>
      <c r="JU75" s="87"/>
      <c r="JV75" s="87"/>
      <c r="JW75" s="87"/>
      <c r="JX75" s="87"/>
      <c r="KD75" s="87"/>
      <c r="KE75" s="87"/>
      <c r="KF75" s="87"/>
      <c r="KG75" s="87"/>
      <c r="KH75" s="87"/>
      <c r="KI75" s="87"/>
      <c r="KJ75" s="87"/>
      <c r="KK75" s="87"/>
      <c r="KL75" s="87"/>
      <c r="KM75" s="87"/>
      <c r="KS75" s="87"/>
      <c r="KT75" s="87"/>
      <c r="KU75" s="87"/>
      <c r="KV75" s="87"/>
      <c r="KW75" s="87"/>
      <c r="KX75" s="87"/>
      <c r="KY75" s="87"/>
      <c r="KZ75" s="87"/>
      <c r="LA75" s="87"/>
      <c r="LB75" s="87"/>
      <c r="LH75" s="87"/>
      <c r="LI75" s="87"/>
      <c r="LJ75" s="87"/>
      <c r="LK75" s="87"/>
      <c r="LL75" s="87"/>
      <c r="LM75" s="87"/>
      <c r="LN75" s="87"/>
      <c r="LO75" s="87"/>
      <c r="LP75" s="87"/>
      <c r="LQ75" s="87"/>
      <c r="LW75" s="87"/>
      <c r="LX75" s="87"/>
      <c r="LY75" s="87"/>
      <c r="LZ75" s="87"/>
      <c r="MA75" s="87"/>
      <c r="MB75" s="87"/>
      <c r="MC75" s="87"/>
      <c r="MD75" s="87"/>
      <c r="ME75" s="87"/>
      <c r="MF75" s="87"/>
      <c r="ML75" s="87"/>
      <c r="MM75" s="87"/>
      <c r="MN75" s="87"/>
      <c r="MO75" s="87"/>
      <c r="MP75" s="87"/>
      <c r="MQ75" s="87"/>
      <c r="MR75" s="87"/>
      <c r="MS75" s="87"/>
      <c r="MT75" s="87"/>
      <c r="MU75" s="87"/>
      <c r="NA75" s="87"/>
      <c r="NB75" s="87"/>
      <c r="NC75" s="87"/>
      <c r="ND75" s="87"/>
      <c r="NE75" s="87"/>
      <c r="NF75" s="87"/>
      <c r="NG75" s="87"/>
      <c r="NH75" s="87"/>
      <c r="NI75" s="87"/>
      <c r="NJ75" s="87"/>
      <c r="NP75" s="87"/>
      <c r="NQ75" s="87"/>
      <c r="NR75" s="87"/>
      <c r="NS75" s="87"/>
      <c r="NT75" s="87"/>
      <c r="NU75" s="87"/>
      <c r="NV75" s="87"/>
      <c r="NW75" s="87"/>
      <c r="NX75" s="87"/>
      <c r="NY75" s="87"/>
      <c r="OE75" s="87"/>
      <c r="OF75" s="87"/>
      <c r="OG75" s="87"/>
      <c r="OH75" s="87"/>
      <c r="OI75" s="87"/>
      <c r="OJ75" s="87"/>
      <c r="OK75" s="87"/>
      <c r="OL75" s="87"/>
      <c r="OM75" s="87"/>
      <c r="ON75" s="87"/>
      <c r="OT75" s="87"/>
      <c r="OU75" s="87"/>
      <c r="OV75" s="87"/>
      <c r="OW75" s="87"/>
      <c r="OX75" s="87"/>
      <c r="OY75" s="87"/>
      <c r="OZ75" s="87"/>
      <c r="PA75" s="87"/>
      <c r="PB75" s="87"/>
      <c r="PC75" s="87"/>
      <c r="PI75" s="87"/>
      <c r="PJ75" s="87"/>
      <c r="PK75" s="87"/>
      <c r="PL75" s="87"/>
      <c r="PM75" s="87"/>
      <c r="PN75" s="87"/>
      <c r="PO75" s="87"/>
      <c r="PP75" s="87"/>
      <c r="PQ75" s="87"/>
      <c r="PR75" s="87"/>
      <c r="PX75" s="87"/>
      <c r="PY75" s="87"/>
      <c r="PZ75" s="87"/>
      <c r="QA75" s="87"/>
      <c r="QB75" s="87"/>
      <c r="QC75" s="87"/>
      <c r="QD75" s="87"/>
      <c r="QE75" s="87"/>
      <c r="QF75" s="87"/>
      <c r="QG75" s="87"/>
      <c r="QM75" s="87"/>
      <c r="QN75" s="87"/>
      <c r="QO75" s="87"/>
      <c r="QP75" s="87"/>
      <c r="QQ75" s="87"/>
      <c r="QR75" s="87"/>
      <c r="QS75" s="87"/>
      <c r="QT75" s="87"/>
      <c r="QU75" s="87"/>
      <c r="QV75" s="87"/>
      <c r="RB75" s="87"/>
      <c r="RC75" s="87"/>
      <c r="RD75" s="87"/>
      <c r="RE75" s="87"/>
      <c r="RF75" s="87"/>
      <c r="RG75" s="87"/>
      <c r="RH75" s="87"/>
      <c r="RI75" s="87"/>
      <c r="RJ75" s="87"/>
      <c r="RK75" s="87"/>
      <c r="RQ75" s="87"/>
      <c r="RR75" s="87"/>
      <c r="RS75" s="87"/>
      <c r="RT75" s="87"/>
      <c r="RU75" s="87"/>
      <c r="RV75" s="87"/>
      <c r="RW75" s="87"/>
      <c r="RX75" s="87"/>
      <c r="RY75" s="87"/>
      <c r="RZ75" s="87"/>
      <c r="SF75" s="87"/>
      <c r="SG75" s="87"/>
      <c r="SH75" s="87"/>
      <c r="SI75" s="87"/>
      <c r="SJ75" s="87"/>
      <c r="SK75" s="87"/>
      <c r="SL75" s="87"/>
      <c r="SM75" s="87"/>
      <c r="SN75" s="87"/>
      <c r="SO75" s="87"/>
      <c r="SU75" s="87"/>
      <c r="SV75" s="87"/>
      <c r="SW75" s="87"/>
      <c r="SX75" s="87"/>
      <c r="SY75" s="87"/>
      <c r="SZ75" s="87"/>
      <c r="TA75" s="87"/>
      <c r="TB75" s="87"/>
      <c r="TC75" s="87"/>
      <c r="TD75" s="87"/>
      <c r="TJ75" s="87"/>
      <c r="TK75" s="87"/>
      <c r="TL75" s="87"/>
      <c r="TM75" s="87"/>
      <c r="TN75" s="87"/>
      <c r="TO75" s="87"/>
      <c r="TP75" s="87"/>
      <c r="TQ75" s="87"/>
      <c r="TR75" s="87"/>
      <c r="TS75" s="87"/>
      <c r="TY75" s="87"/>
      <c r="TZ75" s="87"/>
      <c r="UA75" s="87"/>
      <c r="UB75" s="87"/>
      <c r="UC75" s="87"/>
      <c r="UD75" s="87"/>
      <c r="UE75" s="87"/>
      <c r="UF75" s="87"/>
      <c r="UG75" s="87"/>
      <c r="UH75" s="87"/>
      <c r="UN75" s="87"/>
      <c r="UO75" s="87"/>
      <c r="UP75" s="87"/>
      <c r="UQ75" s="87"/>
      <c r="UR75" s="87"/>
      <c r="US75" s="87"/>
      <c r="UT75" s="87"/>
      <c r="UU75" s="87"/>
      <c r="UV75" s="87"/>
      <c r="UW75" s="87"/>
      <c r="VC75" s="87"/>
      <c r="VD75" s="87"/>
      <c r="VE75" s="87"/>
      <c r="VF75" s="87"/>
      <c r="VG75" s="87"/>
      <c r="VH75" s="87"/>
      <c r="VI75" s="87"/>
      <c r="VJ75" s="87"/>
      <c r="VK75" s="87"/>
      <c r="VL75" s="87"/>
      <c r="VR75" s="87"/>
      <c r="VS75" s="87"/>
      <c r="VT75" s="87"/>
      <c r="VU75" s="87"/>
      <c r="VV75" s="87"/>
      <c r="VW75" s="87"/>
      <c r="VX75" s="87"/>
      <c r="VY75" s="87"/>
      <c r="VZ75" s="87"/>
      <c r="WA75" s="87"/>
      <c r="WG75" s="87"/>
      <c r="WH75" s="87"/>
      <c r="WI75" s="87"/>
      <c r="WJ75" s="87"/>
      <c r="WK75" s="87"/>
      <c r="WL75" s="87"/>
      <c r="WM75" s="87"/>
      <c r="WN75" s="87"/>
      <c r="WO75" s="87"/>
      <c r="WP75" s="87"/>
      <c r="WV75" s="87"/>
      <c r="WW75" s="87"/>
      <c r="WX75" s="87"/>
      <c r="WY75" s="87"/>
      <c r="WZ75" s="87"/>
      <c r="XA75" s="87"/>
      <c r="XB75" s="87"/>
      <c r="XC75" s="87"/>
      <c r="XD75" s="87"/>
      <c r="XE75" s="87"/>
      <c r="XK75" s="87"/>
      <c r="XL75" s="87"/>
      <c r="XM75" s="87"/>
      <c r="XN75" s="87"/>
      <c r="XO75" s="87"/>
      <c r="XP75" s="87"/>
      <c r="XQ75" s="87"/>
      <c r="XR75" s="87"/>
      <c r="XS75" s="87"/>
      <c r="XT75" s="87"/>
      <c r="XZ75" s="87"/>
      <c r="YA75" s="87"/>
      <c r="YB75" s="87"/>
      <c r="YC75" s="87"/>
      <c r="YD75" s="87"/>
      <c r="YE75" s="87"/>
      <c r="YF75" s="87"/>
      <c r="YG75" s="87"/>
      <c r="YH75" s="87"/>
      <c r="YI75" s="87"/>
      <c r="YO75" s="87"/>
      <c r="YP75" s="87"/>
      <c r="YQ75" s="87"/>
      <c r="YR75" s="87"/>
      <c r="YS75" s="87"/>
      <c r="YT75" s="87"/>
      <c r="YU75" s="87"/>
      <c r="YV75" s="87"/>
      <c r="YW75" s="87"/>
      <c r="YX75" s="87"/>
      <c r="ZD75" s="87"/>
      <c r="ZE75" s="87"/>
      <c r="ZF75" s="87"/>
      <c r="ZG75" s="87"/>
      <c r="ZH75" s="87"/>
      <c r="ZI75" s="87"/>
      <c r="ZJ75" s="87"/>
      <c r="ZK75" s="87"/>
      <c r="ZL75" s="87"/>
      <c r="ZM75" s="87"/>
      <c r="ZS75" s="87"/>
      <c r="ZT75" s="87"/>
      <c r="ZU75" s="87"/>
      <c r="ZV75" s="87"/>
      <c r="ZW75" s="87"/>
      <c r="ZX75" s="87"/>
      <c r="ZY75" s="87"/>
      <c r="ZZ75" s="87"/>
      <c r="AAA75" s="87"/>
      <c r="AAB75" s="87"/>
      <c r="AAH75" s="87"/>
      <c r="AAI75" s="87"/>
      <c r="AAJ75" s="87"/>
      <c r="AAK75" s="87"/>
      <c r="AAL75" s="87"/>
      <c r="AAM75" s="87"/>
      <c r="AAN75" s="87"/>
      <c r="AAO75" s="87"/>
      <c r="AAP75" s="87"/>
      <c r="AAQ75" s="87"/>
      <c r="AAW75" s="87"/>
      <c r="AAX75" s="87"/>
      <c r="AAY75" s="87"/>
      <c r="AAZ75" s="87"/>
      <c r="ABA75" s="87"/>
      <c r="ABB75" s="87"/>
      <c r="ABC75" s="87"/>
      <c r="ABD75" s="87"/>
      <c r="ABE75" s="87"/>
      <c r="ABF75" s="87"/>
      <c r="ABL75" s="87"/>
      <c r="ABM75" s="87"/>
      <c r="ABN75" s="87"/>
      <c r="ABO75" s="87"/>
      <c r="ABP75" s="87"/>
      <c r="ABQ75" s="87"/>
      <c r="ABR75" s="87"/>
      <c r="ABS75" s="87"/>
      <c r="ABT75" s="87"/>
      <c r="ABU75" s="87"/>
      <c r="ACA75" s="87"/>
      <c r="ACB75" s="87"/>
      <c r="ACC75" s="87"/>
      <c r="ACD75" s="87"/>
      <c r="ACE75" s="87"/>
      <c r="ACF75" s="87"/>
      <c r="ACG75" s="87"/>
      <c r="ACH75" s="87"/>
      <c r="ACI75" s="87"/>
      <c r="ACJ75" s="87"/>
      <c r="ACP75" s="87"/>
      <c r="ACQ75" s="87"/>
      <c r="ACR75" s="87"/>
      <c r="ACS75" s="87"/>
      <c r="ACT75" s="87"/>
      <c r="ACU75" s="87"/>
      <c r="ACV75" s="87"/>
      <c r="ACW75" s="87"/>
      <c r="ACX75" s="87"/>
      <c r="ACY75" s="87"/>
      <c r="ADE75" s="87"/>
      <c r="ADF75" s="87"/>
      <c r="ADG75" s="87"/>
      <c r="ADH75" s="87"/>
      <c r="ADI75" s="87"/>
      <c r="ADJ75" s="87"/>
      <c r="ADK75" s="87"/>
      <c r="ADL75" s="87"/>
      <c r="ADM75" s="87"/>
      <c r="ADN75" s="87"/>
      <c r="ADT75" s="87"/>
      <c r="ADU75" s="87"/>
      <c r="ADV75" s="87"/>
      <c r="ADW75" s="87"/>
      <c r="ADX75" s="87"/>
      <c r="ADY75" s="87"/>
      <c r="ADZ75" s="87"/>
      <c r="AEA75" s="87"/>
      <c r="AEB75" s="87"/>
      <c r="AEC75" s="87"/>
      <c r="AEI75" s="87"/>
      <c r="AEJ75" s="87"/>
      <c r="AEK75" s="87"/>
      <c r="AEL75" s="87"/>
      <c r="AEM75" s="87"/>
      <c r="AEN75" s="87"/>
      <c r="AEO75" s="87"/>
      <c r="AEP75" s="87"/>
      <c r="AEQ75" s="87"/>
      <c r="AER75" s="87"/>
      <c r="AEX75" s="87"/>
      <c r="AEY75" s="87"/>
      <c r="AEZ75" s="87"/>
      <c r="AFA75" s="87"/>
      <c r="AFB75" s="87"/>
      <c r="AFC75" s="87"/>
      <c r="AFD75" s="87"/>
      <c r="AFE75" s="87"/>
      <c r="AFF75" s="87"/>
      <c r="AFG75" s="87"/>
      <c r="AFM75" s="87"/>
      <c r="AFN75" s="87"/>
      <c r="AFO75" s="87"/>
      <c r="AFP75" s="87"/>
      <c r="AFQ75" s="87"/>
      <c r="AFR75" s="87"/>
      <c r="AFS75" s="87"/>
      <c r="AFT75" s="87"/>
      <c r="AFU75" s="87"/>
      <c r="AFV75" s="87"/>
      <c r="AGB75" s="87"/>
      <c r="AGC75" s="87"/>
      <c r="AGD75" s="87"/>
      <c r="AGE75" s="87"/>
      <c r="AGF75" s="87"/>
      <c r="AGG75" s="87"/>
      <c r="AGH75" s="87"/>
      <c r="AGI75" s="87"/>
      <c r="AGJ75" s="87"/>
      <c r="AGK75" s="87"/>
      <c r="AGQ75" s="87"/>
      <c r="AGR75" s="87"/>
      <c r="AGS75" s="87"/>
      <c r="AGT75" s="87"/>
      <c r="AGU75" s="87"/>
      <c r="AGV75" s="87"/>
      <c r="AGW75" s="87"/>
      <c r="AGX75" s="87"/>
      <c r="AGY75" s="87"/>
      <c r="AGZ75" s="87"/>
      <c r="AHF75" s="87"/>
      <c r="AHG75" s="87"/>
      <c r="AHH75" s="87"/>
      <c r="AHI75" s="87"/>
      <c r="AHJ75" s="87"/>
      <c r="AHK75" s="87"/>
      <c r="AHL75" s="87"/>
      <c r="AHM75" s="87"/>
      <c r="AHN75" s="87"/>
      <c r="AHO75" s="87"/>
      <c r="AHU75" s="87"/>
      <c r="AHV75" s="87"/>
      <c r="AHW75" s="87"/>
      <c r="AHX75" s="87"/>
      <c r="AHY75" s="87"/>
      <c r="AHZ75" s="87"/>
      <c r="AIA75" s="87"/>
      <c r="AIB75" s="87"/>
      <c r="AIC75" s="87"/>
      <c r="AID75" s="87"/>
      <c r="AIJ75" s="87"/>
      <c r="AIK75" s="87"/>
      <c r="AIL75" s="87"/>
      <c r="AIM75" s="87"/>
      <c r="AIN75" s="87"/>
      <c r="AIO75" s="87"/>
      <c r="AIP75" s="87"/>
      <c r="AIQ75" s="87"/>
      <c r="AIR75" s="87"/>
      <c r="AIS75" s="87"/>
      <c r="AIY75" s="87"/>
      <c r="AIZ75" s="87"/>
      <c r="AJA75" s="87"/>
      <c r="AJB75" s="87"/>
      <c r="AJC75" s="87"/>
      <c r="AJD75" s="87"/>
      <c r="AJE75" s="87"/>
      <c r="AJF75" s="87"/>
      <c r="AJG75" s="87"/>
      <c r="AJH75" s="87"/>
      <c r="AJN75" s="87"/>
      <c r="AJO75" s="87"/>
      <c r="AJP75" s="87"/>
      <c r="AJQ75" s="87"/>
      <c r="AJR75" s="87"/>
      <c r="AJS75" s="87"/>
      <c r="AJT75" s="87"/>
      <c r="AJU75" s="87"/>
      <c r="AJV75" s="87"/>
      <c r="AJW75" s="87"/>
      <c r="AKC75" s="87"/>
      <c r="AKD75" s="87"/>
      <c r="AKE75" s="87"/>
      <c r="AKF75" s="87"/>
      <c r="AKG75" s="87"/>
      <c r="AKH75" s="87"/>
      <c r="AKI75" s="87"/>
      <c r="AKJ75" s="87"/>
      <c r="AKK75" s="87"/>
      <c r="AKL75" s="87"/>
      <c r="AKR75" s="87"/>
      <c r="AKS75" s="87"/>
      <c r="AKT75" s="87"/>
      <c r="AKU75" s="87"/>
      <c r="AKV75" s="87"/>
      <c r="AKW75" s="87"/>
      <c r="AKX75" s="87"/>
      <c r="AKY75" s="87"/>
      <c r="AKZ75" s="87"/>
      <c r="ALA75" s="87"/>
      <c r="ALG75" s="87"/>
      <c r="ALH75" s="87"/>
      <c r="ALI75" s="87"/>
      <c r="ALJ75" s="87"/>
      <c r="ALK75" s="87"/>
      <c r="ALL75" s="87"/>
      <c r="ALM75" s="87"/>
      <c r="ALN75" s="87"/>
      <c r="ALO75" s="87"/>
      <c r="ALP75" s="87"/>
      <c r="ALV75" s="87"/>
      <c r="ALW75" s="87"/>
      <c r="ALX75" s="87"/>
      <c r="ALY75" s="87"/>
      <c r="ALZ75" s="87"/>
      <c r="AMA75" s="87"/>
      <c r="AMB75" s="87"/>
      <c r="AMC75" s="87"/>
      <c r="AMD75" s="87"/>
      <c r="AME75" s="87"/>
      <c r="AMK75" s="87"/>
      <c r="AML75" s="87"/>
      <c r="AMM75" s="87"/>
      <c r="AMN75" s="87"/>
      <c r="AMO75" s="87"/>
      <c r="AMP75" s="87"/>
      <c r="AMQ75" s="87"/>
      <c r="AMR75" s="87"/>
      <c r="AMS75" s="87"/>
      <c r="AMT75" s="87"/>
      <c r="AMZ75" s="87"/>
      <c r="ANA75" s="87"/>
      <c r="ANB75" s="87"/>
      <c r="ANC75" s="87"/>
      <c r="AND75" s="87"/>
      <c r="ANE75" s="87"/>
      <c r="ANF75" s="87"/>
      <c r="ANG75" s="87"/>
      <c r="ANH75" s="87"/>
      <c r="ANI75" s="87"/>
      <c r="ANO75" s="87"/>
      <c r="ANP75" s="87"/>
      <c r="ANQ75" s="87"/>
      <c r="ANR75" s="87"/>
      <c r="ANS75" s="87"/>
      <c r="ANT75" s="87"/>
      <c r="ANU75" s="87"/>
      <c r="ANV75" s="87"/>
      <c r="ANW75" s="87"/>
      <c r="ANX75" s="87"/>
      <c r="AOD75" s="87"/>
      <c r="AOE75" s="87"/>
      <c r="AOF75" s="87"/>
      <c r="AOG75" s="87"/>
      <c r="AOH75" s="87"/>
      <c r="AOI75" s="87"/>
      <c r="AOJ75" s="87"/>
      <c r="AOK75" s="87"/>
      <c r="AOL75" s="87"/>
      <c r="AOM75" s="87"/>
      <c r="AOS75" s="87"/>
      <c r="AOT75" s="87"/>
      <c r="AOU75" s="87"/>
      <c r="AOV75" s="87"/>
      <c r="AOW75" s="87"/>
      <c r="AOX75" s="87"/>
      <c r="AOY75" s="87"/>
      <c r="AOZ75" s="87"/>
      <c r="APA75" s="87"/>
      <c r="APB75" s="87"/>
      <c r="APH75" s="87"/>
      <c r="API75" s="87"/>
      <c r="APJ75" s="87"/>
      <c r="APK75" s="87"/>
      <c r="APL75" s="87"/>
      <c r="APM75" s="87"/>
      <c r="APN75" s="87"/>
      <c r="APO75" s="87"/>
      <c r="APP75" s="87"/>
      <c r="APQ75" s="87"/>
      <c r="APW75" s="87"/>
      <c r="APX75" s="87"/>
      <c r="APY75" s="87"/>
      <c r="APZ75" s="87"/>
      <c r="AQA75" s="87"/>
      <c r="AQB75" s="87"/>
      <c r="AQC75" s="87"/>
      <c r="AQD75" s="87"/>
      <c r="AQE75" s="87"/>
      <c r="AQF75" s="87"/>
      <c r="AQL75" s="87"/>
      <c r="AQM75" s="87"/>
      <c r="AQN75" s="87"/>
      <c r="AQO75" s="87"/>
      <c r="AQP75" s="87"/>
      <c r="AQQ75" s="87"/>
      <c r="AQR75" s="87"/>
      <c r="AQS75" s="87"/>
      <c r="AQT75" s="87"/>
      <c r="AQU75" s="87"/>
      <c r="ARA75" s="87"/>
      <c r="ARB75" s="87"/>
      <c r="ARC75" s="87"/>
      <c r="ARD75" s="87"/>
      <c r="ARE75" s="87"/>
      <c r="ARF75" s="87"/>
      <c r="ARG75" s="87"/>
      <c r="ARH75" s="87"/>
      <c r="ARI75" s="87"/>
      <c r="ARJ75" s="87"/>
      <c r="ARP75" s="87"/>
      <c r="ARQ75" s="87"/>
      <c r="ARR75" s="87"/>
      <c r="ARS75" s="87"/>
      <c r="ART75" s="87"/>
      <c r="ARU75" s="87"/>
      <c r="ARV75" s="87"/>
      <c r="ARW75" s="87"/>
      <c r="ARX75" s="87"/>
      <c r="ARY75" s="87"/>
      <c r="ASE75" s="87"/>
      <c r="ASF75" s="87"/>
      <c r="ASG75" s="87"/>
      <c r="ASH75" s="87"/>
      <c r="ASI75" s="87"/>
      <c r="ASJ75" s="87"/>
      <c r="ASK75" s="87"/>
      <c r="ASL75" s="87"/>
      <c r="ASM75" s="87"/>
      <c r="ASN75" s="87"/>
      <c r="AST75" s="87"/>
      <c r="ASU75" s="87"/>
      <c r="ASV75" s="87"/>
      <c r="ASW75" s="87"/>
      <c r="ASX75" s="87"/>
      <c r="ASY75" s="87"/>
      <c r="ASZ75" s="87"/>
      <c r="ATA75" s="87"/>
      <c r="ATB75" s="87"/>
      <c r="ATC75" s="87"/>
      <c r="ATI75" s="87"/>
      <c r="ATJ75" s="87"/>
      <c r="ATK75" s="87"/>
      <c r="ATL75" s="87"/>
      <c r="ATM75" s="87"/>
      <c r="ATN75" s="87"/>
      <c r="ATO75" s="87"/>
      <c r="ATP75" s="87"/>
      <c r="ATQ75" s="87"/>
      <c r="ATR75" s="87"/>
      <c r="ATX75" s="87"/>
      <c r="ATY75" s="87"/>
      <c r="ATZ75" s="87"/>
      <c r="AUA75" s="87"/>
      <c r="AUB75" s="87"/>
      <c r="AUC75" s="87"/>
      <c r="AUD75" s="87"/>
      <c r="AUE75" s="87"/>
      <c r="AUF75" s="87"/>
      <c r="AUG75" s="87"/>
      <c r="AUM75" s="87"/>
      <c r="AUN75" s="87"/>
      <c r="AUO75" s="87"/>
      <c r="AUP75" s="87"/>
      <c r="AUQ75" s="87"/>
      <c r="AUR75" s="87"/>
      <c r="AUS75" s="87"/>
      <c r="AUT75" s="87"/>
      <c r="AUU75" s="87"/>
      <c r="AUV75" s="87"/>
      <c r="AVB75" s="87"/>
      <c r="AVC75" s="87"/>
      <c r="AVD75" s="87"/>
      <c r="AVE75" s="87"/>
      <c r="AVF75" s="87"/>
      <c r="AVG75" s="87"/>
      <c r="AVH75" s="87"/>
      <c r="AVI75" s="87"/>
      <c r="AVJ75" s="87"/>
      <c r="AVK75" s="87"/>
      <c r="AVQ75" s="87"/>
      <c r="AVR75" s="87"/>
      <c r="AVS75" s="87"/>
      <c r="AVT75" s="87"/>
      <c r="AVU75" s="87"/>
      <c r="AVV75" s="87"/>
      <c r="AVW75" s="87"/>
      <c r="AVX75" s="87"/>
      <c r="AVY75" s="87"/>
      <c r="AVZ75" s="87"/>
      <c r="AWF75" s="87"/>
      <c r="AWG75" s="87"/>
      <c r="AWH75" s="87"/>
      <c r="AWI75" s="87"/>
      <c r="AWJ75" s="87"/>
      <c r="AWK75" s="87"/>
      <c r="AWL75" s="87"/>
      <c r="AWM75" s="87"/>
      <c r="AWN75" s="87"/>
      <c r="AWO75" s="87"/>
      <c r="AWU75" s="87"/>
      <c r="AWV75" s="87"/>
      <c r="AWW75" s="87"/>
      <c r="AWX75" s="87"/>
      <c r="AWY75" s="87"/>
      <c r="AWZ75" s="87"/>
      <c r="AXA75" s="87"/>
      <c r="AXB75" s="87"/>
      <c r="AXC75" s="87"/>
      <c r="AXD75" s="87"/>
      <c r="AXJ75" s="87"/>
      <c r="AXK75" s="87"/>
      <c r="AXL75" s="87"/>
      <c r="AXM75" s="87"/>
      <c r="AXN75" s="87"/>
      <c r="AXO75" s="87"/>
      <c r="AXP75" s="87"/>
      <c r="AXQ75" s="87"/>
      <c r="AXR75" s="87"/>
      <c r="AXS75" s="87"/>
      <c r="AXY75" s="87"/>
      <c r="AXZ75" s="87"/>
      <c r="AYA75" s="87"/>
      <c r="AYB75" s="87"/>
      <c r="AYC75" s="87"/>
      <c r="AYD75" s="87"/>
      <c r="AYE75" s="87"/>
      <c r="AYF75" s="87"/>
      <c r="AYG75" s="87"/>
      <c r="AYH75" s="87"/>
      <c r="AYN75" s="87"/>
      <c r="AYO75" s="87"/>
      <c r="AYP75" s="87"/>
      <c r="AYQ75" s="87"/>
      <c r="AYR75" s="87"/>
      <c r="AYS75" s="87"/>
      <c r="AYT75" s="87"/>
      <c r="AYU75" s="87"/>
      <c r="AYV75" s="87"/>
      <c r="AYW75" s="87"/>
      <c r="AZC75" s="87"/>
      <c r="AZD75" s="87"/>
      <c r="AZE75" s="87"/>
      <c r="AZF75" s="87"/>
      <c r="AZG75" s="87"/>
      <c r="AZH75" s="87"/>
      <c r="AZI75" s="87"/>
      <c r="AZJ75" s="87"/>
      <c r="AZK75" s="87"/>
      <c r="AZL75" s="87"/>
      <c r="AZR75" s="87"/>
      <c r="AZS75" s="87"/>
      <c r="AZT75" s="87"/>
      <c r="AZU75" s="87"/>
      <c r="AZV75" s="87"/>
      <c r="AZW75" s="87"/>
      <c r="AZX75" s="87"/>
      <c r="AZY75" s="87"/>
      <c r="AZZ75" s="87"/>
      <c r="BAA75" s="87"/>
      <c r="BAG75" s="87"/>
      <c r="BAH75" s="87"/>
      <c r="BAI75" s="87"/>
      <c r="BAJ75" s="87"/>
      <c r="BAK75" s="87"/>
      <c r="BAL75" s="87"/>
      <c r="BAM75" s="87"/>
      <c r="BAN75" s="87"/>
      <c r="BAO75" s="87"/>
      <c r="BAP75" s="87"/>
      <c r="BAV75" s="87"/>
      <c r="BAW75" s="87"/>
      <c r="BAX75" s="87"/>
      <c r="BAY75" s="87"/>
      <c r="BAZ75" s="87"/>
      <c r="BBA75" s="87"/>
      <c r="BBB75" s="87"/>
      <c r="BBC75" s="87"/>
      <c r="BBD75" s="87"/>
      <c r="BBE75" s="87"/>
      <c r="BBK75" s="87"/>
      <c r="BBL75" s="87"/>
      <c r="BBM75" s="87"/>
      <c r="BBN75" s="87"/>
      <c r="BBO75" s="87"/>
      <c r="BBP75" s="87"/>
      <c r="BBQ75" s="87"/>
      <c r="BBR75" s="87"/>
      <c r="BBS75" s="87"/>
      <c r="BBT75" s="87"/>
      <c r="BBZ75" s="87"/>
      <c r="BCA75" s="87"/>
      <c r="BCB75" s="87"/>
      <c r="BCC75" s="87"/>
      <c r="BCD75" s="87"/>
      <c r="BCE75" s="87"/>
      <c r="BCF75" s="87"/>
      <c r="BCG75" s="87"/>
      <c r="BCH75" s="87"/>
      <c r="BCI75" s="87"/>
      <c r="BCO75" s="87"/>
      <c r="BCP75" s="87"/>
      <c r="BCQ75" s="87"/>
      <c r="BCR75" s="87"/>
      <c r="BCS75" s="87"/>
      <c r="BCT75" s="87"/>
      <c r="BCU75" s="87"/>
      <c r="BCV75" s="87"/>
      <c r="BCW75" s="87"/>
      <c r="BCX75" s="87"/>
      <c r="BDD75" s="87"/>
      <c r="BDE75" s="87"/>
      <c r="BDF75" s="87"/>
      <c r="BDG75" s="87"/>
      <c r="BDH75" s="87"/>
      <c r="BDI75" s="87"/>
      <c r="BDJ75" s="87"/>
      <c r="BDK75" s="87"/>
      <c r="BDL75" s="87"/>
      <c r="BDM75" s="87"/>
      <c r="BDS75" s="87"/>
      <c r="BDT75" s="87"/>
      <c r="BDU75" s="87"/>
      <c r="BDV75" s="87"/>
      <c r="BDW75" s="87"/>
      <c r="BDX75" s="87"/>
      <c r="BDY75" s="87"/>
      <c r="BDZ75" s="87"/>
      <c r="BEA75" s="87"/>
      <c r="BEB75" s="87"/>
      <c r="BEH75" s="87"/>
      <c r="BEI75" s="87"/>
      <c r="BEJ75" s="87"/>
      <c r="BEK75" s="87"/>
      <c r="BEL75" s="87"/>
      <c r="BEM75" s="87"/>
      <c r="BEN75" s="87"/>
      <c r="BEO75" s="87"/>
      <c r="BEP75" s="87"/>
      <c r="BEQ75" s="87"/>
      <c r="BEW75" s="87"/>
      <c r="BEX75" s="87"/>
      <c r="BEY75" s="87"/>
      <c r="BEZ75" s="87"/>
      <c r="BFA75" s="87"/>
      <c r="BFB75" s="87"/>
      <c r="BFC75" s="87"/>
      <c r="BFD75" s="87"/>
      <c r="BFE75" s="87"/>
      <c r="BFF75" s="87"/>
      <c r="BFL75" s="87"/>
      <c r="BFM75" s="87"/>
      <c r="BFN75" s="87"/>
      <c r="BFO75" s="87"/>
      <c r="BFP75" s="87"/>
      <c r="BFQ75" s="87"/>
      <c r="BFR75" s="87"/>
      <c r="BFS75" s="87"/>
      <c r="BFT75" s="87"/>
      <c r="BFU75" s="87"/>
      <c r="BGA75" s="87"/>
      <c r="BGB75" s="87"/>
      <c r="BGC75" s="87"/>
      <c r="BGD75" s="87"/>
      <c r="BGE75" s="87"/>
      <c r="BGF75" s="87"/>
      <c r="BGG75" s="87"/>
      <c r="BGH75" s="87"/>
      <c r="BGI75" s="87"/>
      <c r="BGJ75" s="87"/>
      <c r="BGP75" s="87"/>
      <c r="BGQ75" s="87"/>
      <c r="BGR75" s="87"/>
      <c r="BGS75" s="87"/>
      <c r="BGT75" s="87"/>
      <c r="BGU75" s="87"/>
      <c r="BGV75" s="87"/>
      <c r="BGW75" s="87"/>
      <c r="BGX75" s="87"/>
      <c r="BGY75" s="87"/>
      <c r="BHE75" s="87"/>
      <c r="BHF75" s="87"/>
      <c r="BHG75" s="87"/>
      <c r="BHH75" s="87"/>
      <c r="BHI75" s="87"/>
      <c r="BHJ75" s="87"/>
      <c r="BHK75" s="87"/>
      <c r="BHL75" s="87"/>
      <c r="BHM75" s="87"/>
      <c r="BHN75" s="87"/>
      <c r="BHT75" s="87"/>
      <c r="BHU75" s="87"/>
      <c r="BHV75" s="87"/>
      <c r="BHW75" s="87"/>
      <c r="BHX75" s="87"/>
      <c r="BHY75" s="87"/>
      <c r="BHZ75" s="87"/>
      <c r="BIA75" s="87"/>
      <c r="BIB75" s="87"/>
      <c r="BIC75" s="87"/>
      <c r="BII75" s="87"/>
      <c r="BIJ75" s="87"/>
      <c r="BIK75" s="87"/>
      <c r="BIL75" s="87"/>
      <c r="BIM75" s="87"/>
      <c r="BIN75" s="87"/>
      <c r="BIO75" s="87"/>
      <c r="BIP75" s="87"/>
      <c r="BIQ75" s="87"/>
      <c r="BIR75" s="87"/>
      <c r="BIX75" s="87"/>
      <c r="BIY75" s="87"/>
      <c r="BIZ75" s="87"/>
      <c r="BJA75" s="87"/>
      <c r="BJB75" s="87"/>
      <c r="BJC75" s="87"/>
      <c r="BJD75" s="87"/>
      <c r="BJE75" s="87"/>
      <c r="BJF75" s="87"/>
      <c r="BJG75" s="87"/>
      <c r="BJM75" s="87"/>
      <c r="BJN75" s="87"/>
      <c r="BJO75" s="87"/>
      <c r="BJP75" s="87"/>
      <c r="BJQ75" s="87"/>
      <c r="BJR75" s="87"/>
      <c r="BJS75" s="87"/>
      <c r="BJT75" s="87"/>
      <c r="BJU75" s="87"/>
      <c r="BJV75" s="87"/>
      <c r="BKB75" s="87"/>
      <c r="BKC75" s="87"/>
      <c r="BKD75" s="87"/>
      <c r="BKE75" s="87"/>
      <c r="BKF75" s="87"/>
      <c r="BKG75" s="87"/>
      <c r="BKH75" s="87"/>
      <c r="BKI75" s="87"/>
      <c r="BKJ75" s="87"/>
      <c r="BKK75" s="87"/>
      <c r="BKQ75" s="87"/>
      <c r="BKR75" s="87"/>
      <c r="BKS75" s="87"/>
      <c r="BKT75" s="87"/>
      <c r="BKU75" s="87"/>
      <c r="BKV75" s="87"/>
      <c r="BKW75" s="87"/>
      <c r="BKX75" s="87"/>
      <c r="BKY75" s="87"/>
      <c r="BKZ75" s="87"/>
      <c r="BLF75" s="87"/>
      <c r="BLG75" s="87"/>
      <c r="BLH75" s="87"/>
      <c r="BLI75" s="87"/>
      <c r="BLJ75" s="87"/>
      <c r="BLK75" s="87"/>
      <c r="BLL75" s="87"/>
      <c r="BLM75" s="87"/>
      <c r="BLN75" s="87"/>
      <c r="BLO75" s="87"/>
      <c r="BLU75" s="87"/>
      <c r="BLV75" s="87"/>
      <c r="BLW75" s="87"/>
      <c r="BLX75" s="87"/>
      <c r="BLY75" s="87"/>
      <c r="BLZ75" s="87"/>
      <c r="BMA75" s="87"/>
      <c r="BMB75" s="87"/>
      <c r="BMC75" s="87"/>
      <c r="BMD75" s="87"/>
      <c r="BMJ75" s="87"/>
      <c r="BMK75" s="87"/>
      <c r="BML75" s="87"/>
      <c r="BMM75" s="87"/>
      <c r="BMN75" s="87"/>
      <c r="BMO75" s="87"/>
      <c r="BMP75" s="87"/>
      <c r="BMQ75" s="87"/>
      <c r="BMR75" s="87"/>
      <c r="BMS75" s="87"/>
      <c r="BMY75" s="87"/>
      <c r="BMZ75" s="87"/>
      <c r="BNA75" s="87"/>
      <c r="BNB75" s="87"/>
      <c r="BNC75" s="87"/>
      <c r="BND75" s="87"/>
      <c r="BNE75" s="87"/>
      <c r="BNF75" s="87"/>
      <c r="BNG75" s="87"/>
      <c r="BNH75" s="87"/>
      <c r="BNN75" s="87"/>
      <c r="BNO75" s="87"/>
      <c r="BNP75" s="87"/>
      <c r="BNQ75" s="87"/>
      <c r="BNR75" s="87"/>
      <c r="BNS75" s="87"/>
      <c r="BNT75" s="87"/>
      <c r="BNU75" s="87"/>
      <c r="BNV75" s="87"/>
      <c r="BNW75" s="87"/>
      <c r="BOC75" s="87"/>
      <c r="BOD75" s="87"/>
      <c r="BOE75" s="87"/>
      <c r="BOF75" s="87"/>
      <c r="BOG75" s="87"/>
      <c r="BOH75" s="87"/>
      <c r="BOI75" s="87"/>
      <c r="BOJ75" s="87"/>
      <c r="BOK75" s="87"/>
      <c r="BOL75" s="87"/>
      <c r="BOR75" s="87"/>
      <c r="BOS75" s="87"/>
      <c r="BOT75" s="87"/>
      <c r="BOU75" s="87"/>
      <c r="BOV75" s="87"/>
      <c r="BOW75" s="87"/>
      <c r="BOX75" s="87"/>
      <c r="BOY75" s="87"/>
      <c r="BOZ75" s="87"/>
      <c r="BPA75" s="87"/>
      <c r="BPG75" s="87"/>
      <c r="BPH75" s="87"/>
      <c r="BPI75" s="87"/>
      <c r="BPJ75" s="87"/>
      <c r="BPK75" s="87"/>
      <c r="BPL75" s="87"/>
      <c r="BPM75" s="87"/>
      <c r="BPN75" s="87"/>
      <c r="BPO75" s="87"/>
      <c r="BPP75" s="87"/>
      <c r="BPV75" s="87"/>
      <c r="BPW75" s="87"/>
      <c r="BPX75" s="87"/>
      <c r="BPY75" s="87"/>
      <c r="BPZ75" s="87"/>
      <c r="BQA75" s="87"/>
      <c r="BQB75" s="87"/>
      <c r="BQC75" s="87"/>
      <c r="BQD75" s="87"/>
      <c r="BQE75" s="87"/>
      <c r="BQK75" s="87"/>
      <c r="BQL75" s="87"/>
      <c r="BQM75" s="87"/>
      <c r="BQN75" s="87"/>
      <c r="BQO75" s="87"/>
      <c r="BQP75" s="87"/>
      <c r="BQQ75" s="87"/>
      <c r="BQR75" s="87"/>
      <c r="BQS75" s="87"/>
      <c r="BQT75" s="87"/>
      <c r="BQZ75" s="87"/>
      <c r="BRA75" s="87"/>
      <c r="BRB75" s="87"/>
      <c r="BRC75" s="87"/>
      <c r="BRD75" s="87"/>
      <c r="BRE75" s="87"/>
      <c r="BRF75" s="87"/>
      <c r="BRG75" s="87"/>
      <c r="BRH75" s="87"/>
      <c r="BRI75" s="87"/>
      <c r="BRO75" s="87"/>
      <c r="BRP75" s="87"/>
      <c r="BRQ75" s="87"/>
      <c r="BRR75" s="87"/>
      <c r="BRS75" s="87"/>
      <c r="BRT75" s="87"/>
      <c r="BRU75" s="87"/>
      <c r="BRV75" s="87"/>
      <c r="BRW75" s="87"/>
      <c r="BRX75" s="87"/>
      <c r="BSD75" s="87"/>
      <c r="BSE75" s="87"/>
      <c r="BSF75" s="87"/>
      <c r="BSG75" s="87"/>
      <c r="BSH75" s="87"/>
      <c r="BSI75" s="87"/>
      <c r="BSJ75" s="87"/>
      <c r="BSK75" s="87"/>
      <c r="BSL75" s="87"/>
      <c r="BSM75" s="87"/>
      <c r="BSS75" s="87"/>
      <c r="BST75" s="87"/>
      <c r="BSU75" s="87"/>
      <c r="BSV75" s="87"/>
      <c r="BSW75" s="87"/>
      <c r="BSX75" s="87"/>
      <c r="BSY75" s="87"/>
      <c r="BSZ75" s="87"/>
      <c r="BTA75" s="87"/>
      <c r="BTB75" s="87"/>
      <c r="BTH75" s="87"/>
      <c r="BTI75" s="87"/>
      <c r="BTJ75" s="87"/>
      <c r="BTK75" s="87"/>
      <c r="BTL75" s="87"/>
      <c r="BTM75" s="87"/>
      <c r="BTN75" s="87"/>
      <c r="BTO75" s="87"/>
      <c r="BTP75" s="87"/>
      <c r="BTQ75" s="87"/>
      <c r="BTW75" s="87"/>
      <c r="BTX75" s="87"/>
      <c r="BTY75" s="87"/>
      <c r="BTZ75" s="87"/>
      <c r="BUA75" s="87"/>
      <c r="BUB75" s="87"/>
      <c r="BUC75" s="87"/>
      <c r="BUD75" s="87"/>
      <c r="BUE75" s="87"/>
      <c r="BUF75" s="87"/>
      <c r="BUL75" s="87"/>
      <c r="BUM75" s="87"/>
      <c r="BUN75" s="87"/>
      <c r="BUO75" s="87"/>
      <c r="BUP75" s="87"/>
      <c r="BUQ75" s="87"/>
      <c r="BUR75" s="87"/>
      <c r="BUS75" s="87"/>
      <c r="BUT75" s="87"/>
      <c r="BUU75" s="87"/>
      <c r="BVA75" s="87"/>
      <c r="BVB75" s="87"/>
      <c r="BVC75" s="87"/>
      <c r="BVD75" s="87"/>
      <c r="BVE75" s="87"/>
      <c r="BVF75" s="87"/>
      <c r="BVG75" s="87"/>
      <c r="BVH75" s="87"/>
      <c r="BVI75" s="87"/>
      <c r="BVJ75" s="87"/>
      <c r="BVP75" s="87"/>
      <c r="BVQ75" s="87"/>
      <c r="BVR75" s="87"/>
      <c r="BVS75" s="87"/>
      <c r="BVT75" s="87"/>
      <c r="BVU75" s="87"/>
      <c r="BVV75" s="87"/>
      <c r="BVW75" s="87"/>
      <c r="BVX75" s="87"/>
      <c r="BVY75" s="87"/>
      <c r="BWE75" s="87"/>
      <c r="BWF75" s="87"/>
      <c r="BWG75" s="87"/>
      <c r="BWH75" s="87"/>
      <c r="BWI75" s="87"/>
      <c r="BWJ75" s="87"/>
      <c r="BWK75" s="87"/>
      <c r="BWL75" s="87"/>
      <c r="BWM75" s="87"/>
      <c r="BWN75" s="87"/>
      <c r="BWT75" s="87"/>
      <c r="BWU75" s="87"/>
      <c r="BWV75" s="87"/>
      <c r="BWW75" s="87"/>
      <c r="BWX75" s="87"/>
      <c r="BWY75" s="87"/>
      <c r="BWZ75" s="87"/>
      <c r="BXA75" s="87"/>
      <c r="BXB75" s="87"/>
      <c r="BXC75" s="87"/>
      <c r="BXI75" s="87"/>
      <c r="BXJ75" s="87"/>
      <c r="BXK75" s="87"/>
      <c r="BXL75" s="87"/>
      <c r="BXM75" s="87"/>
      <c r="BXN75" s="87"/>
      <c r="BXO75" s="87"/>
      <c r="BXP75" s="87"/>
      <c r="BXQ75" s="87"/>
      <c r="BXR75" s="87"/>
      <c r="BXX75" s="87"/>
      <c r="BXY75" s="87"/>
      <c r="BXZ75" s="87"/>
      <c r="BYA75" s="87"/>
      <c r="BYB75" s="87"/>
      <c r="BYC75" s="87"/>
      <c r="BYD75" s="87"/>
      <c r="BYE75" s="87"/>
      <c r="BYF75" s="87"/>
      <c r="BYG75" s="87"/>
      <c r="BYM75" s="87"/>
      <c r="BYN75" s="87"/>
      <c r="BYO75" s="87"/>
      <c r="BYP75" s="87"/>
      <c r="BYQ75" s="87"/>
      <c r="BYR75" s="87"/>
      <c r="BYS75" s="87"/>
      <c r="BYT75" s="87"/>
      <c r="BYU75" s="87"/>
      <c r="BYV75" s="87"/>
      <c r="BZB75" s="87"/>
      <c r="BZC75" s="87"/>
      <c r="BZD75" s="87"/>
      <c r="BZE75" s="87"/>
      <c r="BZF75" s="87"/>
      <c r="BZG75" s="87"/>
      <c r="BZH75" s="87"/>
      <c r="BZI75" s="87"/>
      <c r="BZJ75" s="87"/>
      <c r="BZK75" s="87"/>
      <c r="BZQ75" s="87"/>
      <c r="BZR75" s="87"/>
      <c r="BZS75" s="87"/>
      <c r="BZT75" s="87"/>
      <c r="BZU75" s="87"/>
      <c r="BZV75" s="87"/>
      <c r="BZW75" s="87"/>
      <c r="BZX75" s="87"/>
      <c r="BZY75" s="87"/>
      <c r="BZZ75" s="87"/>
      <c r="CAF75" s="87"/>
      <c r="CAG75" s="87"/>
      <c r="CAH75" s="87"/>
      <c r="CAI75" s="87"/>
      <c r="CAJ75" s="87"/>
      <c r="CAK75" s="87"/>
      <c r="CAL75" s="87"/>
      <c r="CAM75" s="87"/>
      <c r="CAN75" s="87"/>
      <c r="CAO75" s="87"/>
      <c r="CAU75" s="87"/>
      <c r="CAV75" s="87"/>
      <c r="CAW75" s="87"/>
      <c r="CAX75" s="87"/>
      <c r="CAY75" s="87"/>
      <c r="CAZ75" s="87"/>
      <c r="CBA75" s="87"/>
      <c r="CBB75" s="87"/>
      <c r="CBC75" s="87"/>
      <c r="CBD75" s="87"/>
      <c r="CBJ75" s="87"/>
      <c r="CBK75" s="87"/>
      <c r="CBL75" s="87"/>
      <c r="CBM75" s="87"/>
      <c r="CBN75" s="87"/>
      <c r="CBO75" s="87"/>
      <c r="CBP75" s="87"/>
      <c r="CBQ75" s="87"/>
      <c r="CBR75" s="87"/>
      <c r="CBS75" s="87"/>
      <c r="CBY75" s="87"/>
      <c r="CBZ75" s="87"/>
      <c r="CCA75" s="87"/>
      <c r="CCB75" s="87"/>
      <c r="CCC75" s="87"/>
      <c r="CCD75" s="87"/>
      <c r="CCE75" s="87"/>
      <c r="CCF75" s="87"/>
      <c r="CCG75" s="87"/>
      <c r="CCH75" s="87"/>
      <c r="CCN75" s="87"/>
      <c r="CCO75" s="87"/>
      <c r="CCP75" s="87"/>
      <c r="CCQ75" s="87"/>
      <c r="CCR75" s="87"/>
      <c r="CCS75" s="87"/>
      <c r="CCT75" s="87"/>
      <c r="CCU75" s="87"/>
      <c r="CCV75" s="87"/>
      <c r="CCW75" s="87"/>
      <c r="CDC75" s="87"/>
      <c r="CDD75" s="87"/>
      <c r="CDE75" s="87"/>
      <c r="CDF75" s="87"/>
      <c r="CDG75" s="87"/>
      <c r="CDH75" s="87"/>
      <c r="CDI75" s="87"/>
      <c r="CDJ75" s="87"/>
      <c r="CDK75" s="87"/>
      <c r="CDL75" s="87"/>
      <c r="CDR75" s="87"/>
      <c r="CDS75" s="87"/>
      <c r="CDT75" s="87"/>
      <c r="CDU75" s="87"/>
      <c r="CDV75" s="87"/>
      <c r="CDW75" s="87"/>
      <c r="CDX75" s="87"/>
      <c r="CDY75" s="87"/>
      <c r="CDZ75" s="87"/>
      <c r="CEA75" s="87"/>
      <c r="CEG75" s="87"/>
      <c r="CEH75" s="87"/>
      <c r="CEI75" s="87"/>
      <c r="CEJ75" s="87"/>
      <c r="CEK75" s="87"/>
      <c r="CEL75" s="87"/>
      <c r="CEM75" s="87"/>
      <c r="CEN75" s="87"/>
      <c r="CEO75" s="87"/>
      <c r="CEP75" s="87"/>
      <c r="CEV75" s="87"/>
      <c r="CEW75" s="87"/>
      <c r="CEX75" s="87"/>
      <c r="CEY75" s="87"/>
      <c r="CEZ75" s="87"/>
      <c r="CFA75" s="87"/>
      <c r="CFB75" s="87"/>
      <c r="CFC75" s="87"/>
      <c r="CFD75" s="87"/>
      <c r="CFE75" s="87"/>
      <c r="CFK75" s="87"/>
      <c r="CFL75" s="87"/>
      <c r="CFM75" s="87"/>
      <c r="CFN75" s="87"/>
      <c r="CFO75" s="87"/>
      <c r="CFP75" s="87"/>
      <c r="CFQ75" s="87"/>
      <c r="CFR75" s="87"/>
      <c r="CFS75" s="87"/>
      <c r="CFT75" s="87"/>
      <c r="CFZ75" s="87"/>
      <c r="CGA75" s="87"/>
      <c r="CGB75" s="87"/>
      <c r="CGC75" s="87"/>
      <c r="CGD75" s="87"/>
      <c r="CGE75" s="87"/>
      <c r="CGF75" s="87"/>
      <c r="CGG75" s="87"/>
      <c r="CGH75" s="87"/>
      <c r="CGI75" s="87"/>
      <c r="CGO75" s="87"/>
      <c r="CGP75" s="87"/>
      <c r="CGQ75" s="87"/>
      <c r="CGR75" s="87"/>
      <c r="CGS75" s="87"/>
      <c r="CGT75" s="87"/>
      <c r="CGU75" s="87"/>
      <c r="CGV75" s="87"/>
      <c r="CGW75" s="87"/>
      <c r="CGX75" s="87"/>
      <c r="CHD75" s="87"/>
      <c r="CHE75" s="87"/>
      <c r="CHF75" s="87"/>
      <c r="CHG75" s="87"/>
      <c r="CHH75" s="87"/>
      <c r="CHI75" s="87"/>
      <c r="CHJ75" s="87"/>
      <c r="CHK75" s="87"/>
      <c r="CHL75" s="87"/>
      <c r="CHM75" s="87"/>
      <c r="CHS75" s="87"/>
      <c r="CHT75" s="87"/>
      <c r="CHU75" s="87"/>
      <c r="CHV75" s="87"/>
      <c r="CHW75" s="87"/>
      <c r="CHX75" s="87"/>
      <c r="CHY75" s="87"/>
      <c r="CHZ75" s="87"/>
      <c r="CIA75" s="87"/>
      <c r="CIB75" s="87"/>
      <c r="CIH75" s="87"/>
      <c r="CII75" s="87"/>
      <c r="CIJ75" s="87"/>
      <c r="CIK75" s="87"/>
      <c r="CIL75" s="87"/>
      <c r="CIM75" s="87"/>
      <c r="CIN75" s="87"/>
      <c r="CIO75" s="87"/>
      <c r="CIP75" s="87"/>
      <c r="CIQ75" s="87"/>
      <c r="CIW75" s="87"/>
      <c r="CIX75" s="87"/>
      <c r="CIY75" s="87"/>
      <c r="CIZ75" s="87"/>
      <c r="CJA75" s="87"/>
      <c r="CJB75" s="87"/>
      <c r="CJC75" s="87"/>
      <c r="CJD75" s="87"/>
      <c r="CJE75" s="87"/>
      <c r="CJF75" s="87"/>
      <c r="CJL75" s="87"/>
      <c r="CJM75" s="87"/>
      <c r="CJN75" s="87"/>
      <c r="CJO75" s="87"/>
      <c r="CJP75" s="87"/>
      <c r="CJQ75" s="87"/>
      <c r="CJR75" s="87"/>
      <c r="CJS75" s="87"/>
      <c r="CJT75" s="87"/>
      <c r="CJU75" s="87"/>
      <c r="CKA75" s="87"/>
      <c r="CKB75" s="87"/>
      <c r="CKC75" s="87"/>
      <c r="CKD75" s="87"/>
      <c r="CKE75" s="87"/>
      <c r="CKF75" s="87"/>
      <c r="CKG75" s="87"/>
      <c r="CKH75" s="87"/>
      <c r="CKI75" s="87"/>
      <c r="CKJ75" s="87"/>
      <c r="CKP75" s="87"/>
      <c r="CKQ75" s="87"/>
      <c r="CKR75" s="87"/>
      <c r="CKS75" s="87"/>
      <c r="CKT75" s="87"/>
      <c r="CKU75" s="87"/>
      <c r="CKV75" s="87"/>
      <c r="CKW75" s="87"/>
      <c r="CKX75" s="87"/>
      <c r="CKY75" s="87"/>
      <c r="CLE75" s="87"/>
      <c r="CLF75" s="87"/>
      <c r="CLG75" s="87"/>
      <c r="CLH75" s="87"/>
      <c r="CLI75" s="87"/>
      <c r="CLJ75" s="87"/>
      <c r="CLK75" s="87"/>
      <c r="CLL75" s="87"/>
      <c r="CLM75" s="87"/>
      <c r="CLN75" s="87"/>
      <c r="CLT75" s="87"/>
      <c r="CLU75" s="87"/>
      <c r="CLV75" s="87"/>
      <c r="CLW75" s="87"/>
      <c r="CLX75" s="87"/>
      <c r="CLY75" s="87"/>
      <c r="CLZ75" s="87"/>
      <c r="CMA75" s="87"/>
      <c r="CMB75" s="87"/>
      <c r="CMC75" s="87"/>
      <c r="CMI75" s="87"/>
      <c r="CMJ75" s="87"/>
      <c r="CMK75" s="87"/>
      <c r="CML75" s="87"/>
      <c r="CMM75" s="87"/>
      <c r="CMN75" s="87"/>
      <c r="CMO75" s="87"/>
      <c r="CMP75" s="87"/>
      <c r="CMQ75" s="87"/>
      <c r="CMR75" s="87"/>
      <c r="CMX75" s="87"/>
      <c r="CMY75" s="87"/>
      <c r="CMZ75" s="87"/>
      <c r="CNA75" s="87"/>
      <c r="CNB75" s="87"/>
      <c r="CNC75" s="87"/>
      <c r="CND75" s="87"/>
      <c r="CNE75" s="87"/>
      <c r="CNF75" s="87"/>
      <c r="CNG75" s="87"/>
      <c r="CNM75" s="87"/>
      <c r="CNN75" s="87"/>
      <c r="CNO75" s="87"/>
      <c r="CNP75" s="87"/>
      <c r="CNQ75" s="87"/>
      <c r="CNR75" s="87"/>
      <c r="CNS75" s="87"/>
      <c r="CNT75" s="87"/>
      <c r="CNU75" s="87"/>
      <c r="CNV75" s="87"/>
      <c r="COB75" s="87"/>
      <c r="COC75" s="87"/>
      <c r="COD75" s="87"/>
      <c r="COE75" s="87"/>
      <c r="COF75" s="87"/>
      <c r="COG75" s="87"/>
      <c r="COH75" s="87"/>
      <c r="COI75" s="87"/>
      <c r="COJ75" s="87"/>
      <c r="COK75" s="87"/>
      <c r="COQ75" s="87"/>
      <c r="COR75" s="87"/>
      <c r="COS75" s="87"/>
      <c r="COT75" s="87"/>
      <c r="COU75" s="87"/>
      <c r="COV75" s="87"/>
      <c r="COW75" s="87"/>
      <c r="COX75" s="87"/>
      <c r="COY75" s="87"/>
      <c r="COZ75" s="87"/>
      <c r="CPF75" s="87"/>
      <c r="CPG75" s="87"/>
      <c r="CPH75" s="87"/>
      <c r="CPI75" s="87"/>
      <c r="CPJ75" s="87"/>
      <c r="CPK75" s="87"/>
      <c r="CPL75" s="87"/>
      <c r="CPM75" s="87"/>
      <c r="CPN75" s="87"/>
      <c r="CPO75" s="87"/>
      <c r="CPU75" s="87"/>
      <c r="CPV75" s="87"/>
      <c r="CPW75" s="87"/>
      <c r="CPX75" s="87"/>
      <c r="CPY75" s="87"/>
      <c r="CPZ75" s="87"/>
      <c r="CQA75" s="87"/>
      <c r="CQB75" s="87"/>
      <c r="CQC75" s="87"/>
      <c r="CQD75" s="87"/>
      <c r="CQJ75" s="87"/>
      <c r="CQK75" s="87"/>
      <c r="CQL75" s="87"/>
      <c r="CQM75" s="87"/>
      <c r="CQN75" s="87"/>
      <c r="CQO75" s="87"/>
      <c r="CQP75" s="87"/>
      <c r="CQQ75" s="87"/>
      <c r="CQR75" s="87"/>
      <c r="CQS75" s="87"/>
      <c r="CQY75" s="87"/>
      <c r="CQZ75" s="87"/>
      <c r="CRA75" s="87"/>
      <c r="CRB75" s="87"/>
      <c r="CRC75" s="87"/>
      <c r="CRD75" s="87"/>
      <c r="CRE75" s="87"/>
      <c r="CRF75" s="87"/>
      <c r="CRG75" s="87"/>
      <c r="CRH75" s="87"/>
      <c r="CRN75" s="87"/>
      <c r="CRO75" s="87"/>
      <c r="CRP75" s="87"/>
      <c r="CRQ75" s="87"/>
      <c r="CRR75" s="87"/>
      <c r="CRS75" s="87"/>
      <c r="CRT75" s="87"/>
      <c r="CRU75" s="87"/>
      <c r="CRV75" s="87"/>
      <c r="CRW75" s="87"/>
      <c r="CSC75" s="87"/>
      <c r="CSD75" s="87"/>
      <c r="CSE75" s="87"/>
      <c r="CSF75" s="87"/>
      <c r="CSG75" s="87"/>
      <c r="CSH75" s="87"/>
      <c r="CSI75" s="87"/>
      <c r="CSJ75" s="87"/>
      <c r="CSK75" s="87"/>
      <c r="CSL75" s="87"/>
      <c r="CSR75" s="87"/>
      <c r="CSS75" s="87"/>
      <c r="CST75" s="87"/>
      <c r="CSU75" s="87"/>
      <c r="CSV75" s="87"/>
      <c r="CSW75" s="87"/>
      <c r="CSX75" s="87"/>
      <c r="CSY75" s="87"/>
      <c r="CSZ75" s="87"/>
      <c r="CTA75" s="87"/>
      <c r="CTG75" s="87"/>
      <c r="CTH75" s="87"/>
      <c r="CTI75" s="87"/>
      <c r="CTJ75" s="87"/>
      <c r="CTK75" s="87"/>
      <c r="CTL75" s="87"/>
      <c r="CTM75" s="87"/>
      <c r="CTN75" s="87"/>
      <c r="CTO75" s="87"/>
      <c r="CTP75" s="87"/>
      <c r="CTV75" s="87"/>
      <c r="CTW75" s="87"/>
      <c r="CTX75" s="87"/>
      <c r="CTY75" s="87"/>
      <c r="CTZ75" s="87"/>
      <c r="CUA75" s="87"/>
      <c r="CUB75" s="87"/>
      <c r="CUC75" s="87"/>
      <c r="CUD75" s="87"/>
      <c r="CUE75" s="87"/>
      <c r="CUK75" s="87"/>
      <c r="CUL75" s="87"/>
      <c r="CUM75" s="87"/>
      <c r="CUN75" s="87"/>
      <c r="CUO75" s="87"/>
      <c r="CUP75" s="87"/>
      <c r="CUQ75" s="87"/>
      <c r="CUR75" s="87"/>
      <c r="CUS75" s="87"/>
      <c r="CUT75" s="87"/>
      <c r="CUZ75" s="87"/>
      <c r="CVA75" s="87"/>
      <c r="CVB75" s="87"/>
      <c r="CVC75" s="87"/>
      <c r="CVD75" s="87"/>
      <c r="CVE75" s="87"/>
      <c r="CVF75" s="87"/>
      <c r="CVG75" s="87"/>
      <c r="CVH75" s="87"/>
      <c r="CVI75" s="87"/>
      <c r="CVO75" s="87"/>
      <c r="CVP75" s="87"/>
      <c r="CVQ75" s="87"/>
      <c r="CVR75" s="87"/>
      <c r="CVS75" s="87"/>
      <c r="CVT75" s="87"/>
      <c r="CVU75" s="87"/>
      <c r="CVV75" s="87"/>
      <c r="CVW75" s="87"/>
      <c r="CVX75" s="87"/>
      <c r="CWD75" s="87"/>
      <c r="CWE75" s="87"/>
      <c r="CWF75" s="87"/>
      <c r="CWG75" s="87"/>
      <c r="CWH75" s="87"/>
      <c r="CWI75" s="87"/>
      <c r="CWJ75" s="87"/>
      <c r="CWK75" s="87"/>
      <c r="CWL75" s="87"/>
      <c r="CWM75" s="87"/>
      <c r="CWS75" s="87"/>
      <c r="CWT75" s="87"/>
      <c r="CWU75" s="87"/>
      <c r="CWV75" s="87"/>
      <c r="CWW75" s="87"/>
      <c r="CWX75" s="87"/>
      <c r="CWY75" s="87"/>
      <c r="CWZ75" s="87"/>
      <c r="CXA75" s="87"/>
      <c r="CXB75" s="87"/>
      <c r="CXH75" s="87"/>
      <c r="CXI75" s="87"/>
      <c r="CXJ75" s="87"/>
      <c r="CXK75" s="87"/>
      <c r="CXL75" s="87"/>
      <c r="CXM75" s="87"/>
      <c r="CXN75" s="87"/>
      <c r="CXO75" s="87"/>
      <c r="CXP75" s="87"/>
      <c r="CXQ75" s="87"/>
      <c r="CXW75" s="87"/>
      <c r="CXX75" s="87"/>
      <c r="CXY75" s="87"/>
      <c r="CXZ75" s="87"/>
      <c r="CYA75" s="87"/>
      <c r="CYB75" s="87"/>
      <c r="CYC75" s="87"/>
      <c r="CYD75" s="87"/>
      <c r="CYE75" s="87"/>
      <c r="CYF75" s="87"/>
      <c r="CYL75" s="87"/>
      <c r="CYM75" s="87"/>
      <c r="CYN75" s="87"/>
      <c r="CYO75" s="87"/>
      <c r="CYP75" s="87"/>
      <c r="CYQ75" s="87"/>
      <c r="CYR75" s="87"/>
      <c r="CYS75" s="87"/>
      <c r="CYT75" s="87"/>
      <c r="CYU75" s="87"/>
      <c r="CZA75" s="87"/>
      <c r="CZB75" s="87"/>
      <c r="CZC75" s="87"/>
      <c r="CZD75" s="87"/>
      <c r="CZE75" s="87"/>
      <c r="CZF75" s="87"/>
      <c r="CZG75" s="87"/>
      <c r="CZH75" s="87"/>
      <c r="CZI75" s="87"/>
      <c r="CZJ75" s="87"/>
      <c r="CZP75" s="87"/>
      <c r="CZQ75" s="87"/>
      <c r="CZR75" s="87"/>
      <c r="CZS75" s="87"/>
      <c r="CZT75" s="87"/>
      <c r="CZU75" s="87"/>
      <c r="CZV75" s="87"/>
      <c r="CZW75" s="87"/>
      <c r="CZX75" s="87"/>
      <c r="CZY75" s="87"/>
      <c r="DAE75" s="87"/>
      <c r="DAF75" s="87"/>
      <c r="DAG75" s="87"/>
      <c r="DAH75" s="87"/>
      <c r="DAI75" s="87"/>
      <c r="DAJ75" s="87"/>
      <c r="DAK75" s="87"/>
      <c r="DAL75" s="87"/>
      <c r="DAM75" s="87"/>
      <c r="DAN75" s="87"/>
      <c r="DAT75" s="87"/>
      <c r="DAU75" s="87"/>
      <c r="DAV75" s="87"/>
      <c r="DAW75" s="87"/>
      <c r="DAX75" s="87"/>
      <c r="DAY75" s="87"/>
      <c r="DAZ75" s="87"/>
      <c r="DBA75" s="87"/>
      <c r="DBB75" s="87"/>
      <c r="DBC75" s="87"/>
      <c r="DBI75" s="87"/>
      <c r="DBJ75" s="87"/>
      <c r="DBK75" s="87"/>
      <c r="DBL75" s="87"/>
      <c r="DBM75" s="87"/>
      <c r="DBN75" s="87"/>
      <c r="DBO75" s="87"/>
      <c r="DBP75" s="87"/>
      <c r="DBQ75" s="87"/>
      <c r="DBR75" s="87"/>
      <c r="DBX75" s="87"/>
      <c r="DBY75" s="87"/>
      <c r="DBZ75" s="87"/>
      <c r="DCA75" s="87"/>
      <c r="DCB75" s="87"/>
      <c r="DCC75" s="87"/>
      <c r="DCD75" s="87"/>
      <c r="DCE75" s="87"/>
      <c r="DCF75" s="87"/>
      <c r="DCG75" s="87"/>
      <c r="DCM75" s="87"/>
      <c r="DCN75" s="87"/>
      <c r="DCO75" s="87"/>
      <c r="DCP75" s="87"/>
      <c r="DCQ75" s="87"/>
      <c r="DCR75" s="87"/>
      <c r="DCS75" s="87"/>
      <c r="DCT75" s="87"/>
      <c r="DCU75" s="87"/>
      <c r="DCV75" s="87"/>
      <c r="DDB75" s="87"/>
      <c r="DDC75" s="87"/>
      <c r="DDD75" s="87"/>
      <c r="DDE75" s="87"/>
      <c r="DDF75" s="87"/>
      <c r="DDG75" s="87"/>
      <c r="DDH75" s="87"/>
      <c r="DDI75" s="87"/>
      <c r="DDJ75" s="87"/>
      <c r="DDK75" s="87"/>
      <c r="DDQ75" s="87"/>
      <c r="DDR75" s="87"/>
      <c r="DDS75" s="87"/>
      <c r="DDT75" s="87"/>
      <c r="DDU75" s="87"/>
      <c r="DDV75" s="87"/>
      <c r="DDW75" s="87"/>
      <c r="DDX75" s="87"/>
      <c r="DDY75" s="87"/>
      <c r="DDZ75" s="87"/>
      <c r="DEF75" s="87"/>
      <c r="DEG75" s="87"/>
      <c r="DEH75" s="87"/>
      <c r="DEI75" s="87"/>
      <c r="DEJ75" s="87"/>
      <c r="DEK75" s="87"/>
      <c r="DEL75" s="87"/>
      <c r="DEM75" s="87"/>
      <c r="DEN75" s="87"/>
      <c r="DEO75" s="87"/>
      <c r="DEU75" s="87"/>
      <c r="DEV75" s="87"/>
      <c r="DEW75" s="87"/>
      <c r="DEX75" s="87"/>
      <c r="DEY75" s="87"/>
      <c r="DEZ75" s="87"/>
      <c r="DFA75" s="87"/>
      <c r="DFB75" s="87"/>
      <c r="DFC75" s="87"/>
      <c r="DFD75" s="87"/>
      <c r="DFJ75" s="87"/>
      <c r="DFK75" s="87"/>
      <c r="DFL75" s="87"/>
      <c r="DFM75" s="87"/>
      <c r="DFN75" s="87"/>
      <c r="DFO75" s="87"/>
      <c r="DFP75" s="87"/>
      <c r="DFQ75" s="87"/>
      <c r="DFR75" s="87"/>
      <c r="DFS75" s="87"/>
      <c r="DFY75" s="87"/>
      <c r="DFZ75" s="87"/>
      <c r="DGA75" s="87"/>
      <c r="DGB75" s="87"/>
      <c r="DGC75" s="87"/>
      <c r="DGD75" s="87"/>
      <c r="DGE75" s="87"/>
      <c r="DGF75" s="87"/>
      <c r="DGG75" s="87"/>
      <c r="DGH75" s="87"/>
      <c r="DGN75" s="87"/>
      <c r="DGO75" s="87"/>
      <c r="DGP75" s="87"/>
      <c r="DGQ75" s="87"/>
      <c r="DGR75" s="87"/>
      <c r="DGS75" s="87"/>
      <c r="DGT75" s="87"/>
      <c r="DGU75" s="87"/>
      <c r="DGV75" s="87"/>
      <c r="DGW75" s="87"/>
      <c r="DHC75" s="87"/>
      <c r="DHD75" s="87"/>
      <c r="DHE75" s="87"/>
      <c r="DHF75" s="87"/>
      <c r="DHG75" s="87"/>
      <c r="DHH75" s="87"/>
      <c r="DHI75" s="87"/>
      <c r="DHJ75" s="87"/>
      <c r="DHK75" s="87"/>
      <c r="DHL75" s="87"/>
      <c r="DHR75" s="87"/>
      <c r="DHS75" s="87"/>
      <c r="DHT75" s="87"/>
      <c r="DHU75" s="87"/>
      <c r="DHV75" s="87"/>
      <c r="DHW75" s="87"/>
      <c r="DHX75" s="87"/>
      <c r="DHY75" s="87"/>
      <c r="DHZ75" s="87"/>
      <c r="DIA75" s="87"/>
      <c r="DIG75" s="87"/>
      <c r="DIH75" s="87"/>
      <c r="DII75" s="87"/>
      <c r="DIJ75" s="87"/>
      <c r="DIK75" s="87"/>
      <c r="DIL75" s="87"/>
      <c r="DIM75" s="87"/>
      <c r="DIN75" s="87"/>
      <c r="DIO75" s="87"/>
      <c r="DIP75" s="87"/>
      <c r="DIV75" s="87"/>
      <c r="DIW75" s="87"/>
      <c r="DIX75" s="87"/>
      <c r="DIY75" s="87"/>
      <c r="DIZ75" s="87"/>
      <c r="DJA75" s="87"/>
      <c r="DJB75" s="87"/>
      <c r="DJC75" s="87"/>
      <c r="DJD75" s="87"/>
      <c r="DJE75" s="87"/>
      <c r="DJK75" s="87"/>
      <c r="DJL75" s="87"/>
      <c r="DJM75" s="87"/>
      <c r="DJN75" s="87"/>
      <c r="DJO75" s="87"/>
      <c r="DJP75" s="87"/>
      <c r="DJQ75" s="87"/>
      <c r="DJR75" s="87"/>
      <c r="DJS75" s="87"/>
      <c r="DJT75" s="87"/>
      <c r="DJZ75" s="87"/>
      <c r="DKA75" s="87"/>
      <c r="DKB75" s="87"/>
      <c r="DKC75" s="87"/>
      <c r="DKD75" s="87"/>
      <c r="DKE75" s="87"/>
      <c r="DKF75" s="87"/>
      <c r="DKG75" s="87"/>
      <c r="DKH75" s="87"/>
      <c r="DKI75" s="87"/>
      <c r="DKO75" s="87"/>
      <c r="DKP75" s="87"/>
      <c r="DKQ75" s="87"/>
      <c r="DKR75" s="87"/>
      <c r="DKS75" s="87"/>
      <c r="DKT75" s="87"/>
      <c r="DKU75" s="87"/>
      <c r="DKV75" s="87"/>
      <c r="DKW75" s="87"/>
      <c r="DKX75" s="87"/>
      <c r="DLD75" s="87"/>
      <c r="DLE75" s="87"/>
      <c r="DLF75" s="87"/>
      <c r="DLG75" s="87"/>
      <c r="DLH75" s="87"/>
      <c r="DLI75" s="87"/>
      <c r="DLJ75" s="87"/>
      <c r="DLK75" s="87"/>
      <c r="DLL75" s="87"/>
      <c r="DLM75" s="87"/>
      <c r="DLS75" s="87"/>
      <c r="DLT75" s="87"/>
      <c r="DLU75" s="87"/>
      <c r="DLV75" s="87"/>
      <c r="DLW75" s="87"/>
      <c r="DLX75" s="87"/>
      <c r="DLY75" s="87"/>
      <c r="DLZ75" s="87"/>
      <c r="DMA75" s="87"/>
      <c r="DMB75" s="87"/>
      <c r="DMH75" s="87"/>
      <c r="DMI75" s="87"/>
      <c r="DMJ75" s="87"/>
      <c r="DMK75" s="87"/>
      <c r="DML75" s="87"/>
      <c r="DMM75" s="87"/>
      <c r="DMN75" s="87"/>
      <c r="DMO75" s="87"/>
      <c r="DMP75" s="87"/>
      <c r="DMQ75" s="87"/>
      <c r="DMW75" s="87"/>
      <c r="DMX75" s="87"/>
      <c r="DMY75" s="87"/>
      <c r="DMZ75" s="87"/>
      <c r="DNA75" s="87"/>
      <c r="DNB75" s="87"/>
      <c r="DNC75" s="87"/>
      <c r="DND75" s="87"/>
      <c r="DNE75" s="87"/>
      <c r="DNF75" s="87"/>
      <c r="DNL75" s="87"/>
      <c r="DNM75" s="87"/>
      <c r="DNN75" s="87"/>
      <c r="DNO75" s="87"/>
      <c r="DNP75" s="87"/>
      <c r="DNQ75" s="87"/>
      <c r="DNR75" s="87"/>
      <c r="DNS75" s="87"/>
      <c r="DNT75" s="87"/>
      <c r="DNU75" s="87"/>
      <c r="DOA75" s="87"/>
      <c r="DOB75" s="87"/>
      <c r="DOC75" s="87"/>
      <c r="DOD75" s="87"/>
      <c r="DOE75" s="87"/>
      <c r="DOF75" s="87"/>
      <c r="DOG75" s="87"/>
      <c r="DOH75" s="87"/>
      <c r="DOI75" s="87"/>
      <c r="DOJ75" s="87"/>
      <c r="DOP75" s="87"/>
      <c r="DOQ75" s="87"/>
      <c r="DOR75" s="87"/>
      <c r="DOS75" s="87"/>
      <c r="DOT75" s="87"/>
      <c r="DOU75" s="87"/>
      <c r="DOV75" s="87"/>
      <c r="DOW75" s="87"/>
      <c r="DOX75" s="87"/>
      <c r="DOY75" s="87"/>
      <c r="DPE75" s="87"/>
      <c r="DPF75" s="87"/>
      <c r="DPG75" s="87"/>
      <c r="DPH75" s="87"/>
      <c r="DPI75" s="87"/>
      <c r="DPJ75" s="87"/>
      <c r="DPK75" s="87"/>
      <c r="DPL75" s="87"/>
      <c r="DPM75" s="87"/>
      <c r="DPN75" s="87"/>
      <c r="DPT75" s="87"/>
      <c r="DPU75" s="87"/>
      <c r="DPV75" s="87"/>
      <c r="DPW75" s="87"/>
      <c r="DPX75" s="87"/>
      <c r="DPY75" s="87"/>
      <c r="DPZ75" s="87"/>
      <c r="DQA75" s="87"/>
      <c r="DQB75" s="87"/>
      <c r="DQC75" s="87"/>
      <c r="DQI75" s="87"/>
      <c r="DQJ75" s="87"/>
      <c r="DQK75" s="87"/>
      <c r="DQL75" s="87"/>
      <c r="DQM75" s="87"/>
      <c r="DQN75" s="87"/>
      <c r="DQO75" s="87"/>
      <c r="DQP75" s="87"/>
      <c r="DQQ75" s="87"/>
      <c r="DQR75" s="87"/>
      <c r="DQX75" s="87"/>
      <c r="DQY75" s="87"/>
      <c r="DQZ75" s="87"/>
      <c r="DRA75" s="87"/>
      <c r="DRB75" s="87"/>
      <c r="DRC75" s="87"/>
      <c r="DRD75" s="87"/>
      <c r="DRE75" s="87"/>
      <c r="DRF75" s="87"/>
      <c r="DRG75" s="87"/>
      <c r="DRM75" s="87"/>
      <c r="DRN75" s="87"/>
      <c r="DRO75" s="87"/>
      <c r="DRP75" s="87"/>
      <c r="DRQ75" s="87"/>
      <c r="DRR75" s="87"/>
      <c r="DRS75" s="87"/>
      <c r="DRT75" s="87"/>
      <c r="DRU75" s="87"/>
      <c r="DRV75" s="87"/>
      <c r="DSB75" s="87"/>
      <c r="DSC75" s="87"/>
      <c r="DSD75" s="87"/>
      <c r="DSE75" s="87"/>
      <c r="DSF75" s="87"/>
      <c r="DSG75" s="87"/>
      <c r="DSH75" s="87"/>
      <c r="DSI75" s="87"/>
      <c r="DSJ75" s="87"/>
      <c r="DSK75" s="87"/>
      <c r="DSQ75" s="87"/>
      <c r="DSR75" s="87"/>
      <c r="DSS75" s="87"/>
      <c r="DST75" s="87"/>
      <c r="DSU75" s="87"/>
      <c r="DSV75" s="87"/>
      <c r="DSW75" s="87"/>
      <c r="DSX75" s="87"/>
      <c r="DSY75" s="87"/>
      <c r="DSZ75" s="87"/>
      <c r="DTF75" s="87"/>
      <c r="DTG75" s="87"/>
      <c r="DTH75" s="87"/>
      <c r="DTI75" s="87"/>
      <c r="DTJ75" s="87"/>
      <c r="DTK75" s="87"/>
      <c r="DTL75" s="87"/>
      <c r="DTM75" s="87"/>
      <c r="DTN75" s="87"/>
      <c r="DTO75" s="87"/>
      <c r="DTU75" s="87"/>
      <c r="DTV75" s="87"/>
      <c r="DTW75" s="87"/>
      <c r="DTX75" s="87"/>
      <c r="DTY75" s="87"/>
      <c r="DTZ75" s="87"/>
      <c r="DUA75" s="87"/>
      <c r="DUB75" s="87"/>
      <c r="DUC75" s="87"/>
      <c r="DUD75" s="87"/>
      <c r="DUJ75" s="87"/>
      <c r="DUK75" s="87"/>
      <c r="DUL75" s="87"/>
      <c r="DUM75" s="87"/>
      <c r="DUN75" s="87"/>
      <c r="DUO75" s="87"/>
      <c r="DUP75" s="87"/>
      <c r="DUQ75" s="87"/>
      <c r="DUR75" s="87"/>
      <c r="DUS75" s="87"/>
      <c r="DUY75" s="87"/>
      <c r="DUZ75" s="87"/>
      <c r="DVA75" s="87"/>
      <c r="DVB75" s="87"/>
      <c r="DVC75" s="87"/>
      <c r="DVD75" s="87"/>
      <c r="DVE75" s="87"/>
      <c r="DVF75" s="87"/>
      <c r="DVG75" s="87"/>
      <c r="DVH75" s="87"/>
      <c r="DVN75" s="87"/>
      <c r="DVO75" s="87"/>
      <c r="DVP75" s="87"/>
      <c r="DVQ75" s="87"/>
      <c r="DVR75" s="87"/>
      <c r="DVS75" s="87"/>
      <c r="DVT75" s="87"/>
      <c r="DVU75" s="87"/>
      <c r="DVV75" s="87"/>
      <c r="DVW75" s="87"/>
      <c r="DWC75" s="87"/>
      <c r="DWD75" s="87"/>
      <c r="DWE75" s="87"/>
      <c r="DWF75" s="87"/>
      <c r="DWG75" s="87"/>
      <c r="DWH75" s="87"/>
      <c r="DWI75" s="87"/>
      <c r="DWJ75" s="87"/>
      <c r="DWK75" s="87"/>
      <c r="DWL75" s="87"/>
      <c r="DWR75" s="87"/>
      <c r="DWS75" s="87"/>
      <c r="DWT75" s="87"/>
      <c r="DWU75" s="87"/>
      <c r="DWV75" s="87"/>
      <c r="DWW75" s="87"/>
      <c r="DWX75" s="87"/>
      <c r="DWY75" s="87"/>
      <c r="DWZ75" s="87"/>
      <c r="DXA75" s="87"/>
      <c r="DXG75" s="87"/>
      <c r="DXH75" s="87"/>
      <c r="DXI75" s="87"/>
      <c r="DXJ75" s="87"/>
      <c r="DXK75" s="87"/>
      <c r="DXL75" s="87"/>
      <c r="DXM75" s="87"/>
      <c r="DXN75" s="87"/>
      <c r="DXO75" s="87"/>
      <c r="DXP75" s="87"/>
      <c r="DXV75" s="87"/>
      <c r="DXW75" s="87"/>
      <c r="DXX75" s="87"/>
      <c r="DXY75" s="87"/>
      <c r="DXZ75" s="87"/>
      <c r="DYA75" s="87"/>
      <c r="DYB75" s="87"/>
      <c r="DYC75" s="87"/>
      <c r="DYD75" s="87"/>
      <c r="DYE75" s="87"/>
      <c r="DYK75" s="87"/>
      <c r="DYL75" s="87"/>
      <c r="DYM75" s="87"/>
      <c r="DYN75" s="87"/>
      <c r="DYO75" s="87"/>
      <c r="DYP75" s="87"/>
      <c r="DYQ75" s="87"/>
      <c r="DYR75" s="87"/>
      <c r="DYS75" s="87"/>
      <c r="DYT75" s="87"/>
      <c r="DYZ75" s="87"/>
      <c r="DZA75" s="87"/>
      <c r="DZB75" s="87"/>
      <c r="DZC75" s="87"/>
      <c r="DZD75" s="87"/>
      <c r="DZE75" s="87"/>
      <c r="DZF75" s="87"/>
      <c r="DZG75" s="87"/>
      <c r="DZH75" s="87"/>
      <c r="DZI75" s="87"/>
      <c r="DZO75" s="87"/>
      <c r="DZP75" s="87"/>
      <c r="DZQ75" s="87"/>
      <c r="DZR75" s="87"/>
      <c r="DZS75" s="87"/>
      <c r="DZT75" s="87"/>
      <c r="DZU75" s="87"/>
      <c r="DZV75" s="87"/>
      <c r="DZW75" s="87"/>
      <c r="DZX75" s="87"/>
      <c r="EAD75" s="87"/>
      <c r="EAE75" s="87"/>
      <c r="EAF75" s="87"/>
      <c r="EAG75" s="87"/>
      <c r="EAH75" s="87"/>
      <c r="EAI75" s="87"/>
      <c r="EAJ75" s="87"/>
      <c r="EAK75" s="87"/>
      <c r="EAL75" s="87"/>
      <c r="EAM75" s="87"/>
      <c r="EAS75" s="87"/>
      <c r="EAT75" s="87"/>
      <c r="EAU75" s="87"/>
      <c r="EAV75" s="87"/>
      <c r="EAW75" s="87"/>
      <c r="EAX75" s="87"/>
      <c r="EAY75" s="87"/>
      <c r="EAZ75" s="87"/>
      <c r="EBA75" s="87"/>
      <c r="EBB75" s="87"/>
      <c r="EBH75" s="87"/>
      <c r="EBI75" s="87"/>
      <c r="EBJ75" s="87"/>
      <c r="EBK75" s="87"/>
      <c r="EBL75" s="87"/>
      <c r="EBM75" s="87"/>
      <c r="EBN75" s="87"/>
      <c r="EBO75" s="87"/>
      <c r="EBP75" s="87"/>
      <c r="EBQ75" s="87"/>
      <c r="EBW75" s="87"/>
      <c r="EBX75" s="87"/>
      <c r="EBY75" s="87"/>
      <c r="EBZ75" s="87"/>
      <c r="ECA75" s="87"/>
      <c r="ECB75" s="87"/>
      <c r="ECC75" s="87"/>
      <c r="ECD75" s="87"/>
      <c r="ECE75" s="87"/>
      <c r="ECF75" s="87"/>
      <c r="ECL75" s="87"/>
      <c r="ECM75" s="87"/>
      <c r="ECN75" s="87"/>
      <c r="ECO75" s="87"/>
      <c r="ECP75" s="87"/>
      <c r="ECQ75" s="87"/>
      <c r="ECR75" s="87"/>
      <c r="ECS75" s="87"/>
      <c r="ECT75" s="87"/>
      <c r="ECU75" s="87"/>
      <c r="EDA75" s="87"/>
      <c r="EDB75" s="87"/>
      <c r="EDC75" s="87"/>
      <c r="EDD75" s="87"/>
      <c r="EDE75" s="87"/>
      <c r="EDF75" s="87"/>
      <c r="EDG75" s="87"/>
      <c r="EDH75" s="87"/>
      <c r="EDI75" s="87"/>
      <c r="EDJ75" s="87"/>
      <c r="EDP75" s="87"/>
      <c r="EDQ75" s="87"/>
      <c r="EDR75" s="87"/>
      <c r="EDS75" s="87"/>
      <c r="EDT75" s="87"/>
      <c r="EDU75" s="87"/>
      <c r="EDV75" s="87"/>
      <c r="EDW75" s="87"/>
      <c r="EDX75" s="87"/>
      <c r="EDY75" s="87"/>
      <c r="EEE75" s="87"/>
      <c r="EEF75" s="87"/>
      <c r="EEG75" s="87"/>
      <c r="EEH75" s="87"/>
      <c r="EEI75" s="87"/>
      <c r="EEJ75" s="87"/>
      <c r="EEK75" s="87"/>
      <c r="EEL75" s="87"/>
      <c r="EEM75" s="87"/>
      <c r="EEN75" s="87"/>
      <c r="EET75" s="87"/>
      <c r="EEU75" s="87"/>
      <c r="EEV75" s="87"/>
      <c r="EEW75" s="87"/>
      <c r="EEX75" s="87"/>
      <c r="EEY75" s="87"/>
      <c r="EEZ75" s="87"/>
      <c r="EFA75" s="87"/>
      <c r="EFB75" s="87"/>
      <c r="EFC75" s="87"/>
      <c r="EFI75" s="87"/>
      <c r="EFJ75" s="87"/>
      <c r="EFK75" s="87"/>
      <c r="EFL75" s="87"/>
      <c r="EFM75" s="87"/>
      <c r="EFN75" s="87"/>
      <c r="EFO75" s="87"/>
      <c r="EFP75" s="87"/>
      <c r="EFQ75" s="87"/>
      <c r="EFR75" s="87"/>
      <c r="EFX75" s="87"/>
      <c r="EFY75" s="87"/>
      <c r="EFZ75" s="87"/>
      <c r="EGA75" s="87"/>
      <c r="EGB75" s="87"/>
      <c r="EGC75" s="87"/>
      <c r="EGD75" s="87"/>
      <c r="EGE75" s="87"/>
      <c r="EGF75" s="87"/>
      <c r="EGG75" s="87"/>
      <c r="EGM75" s="87"/>
      <c r="EGN75" s="87"/>
      <c r="EGO75" s="87"/>
      <c r="EGP75" s="87"/>
      <c r="EGQ75" s="87"/>
      <c r="EGR75" s="87"/>
      <c r="EGS75" s="87"/>
      <c r="EGT75" s="87"/>
      <c r="EGU75" s="87"/>
      <c r="EGV75" s="87"/>
      <c r="EHB75" s="87"/>
      <c r="EHC75" s="87"/>
      <c r="EHD75" s="87"/>
      <c r="EHE75" s="87"/>
      <c r="EHF75" s="87"/>
      <c r="EHG75" s="87"/>
      <c r="EHH75" s="87"/>
      <c r="EHI75" s="87"/>
      <c r="EHJ75" s="87"/>
      <c r="EHK75" s="87"/>
      <c r="EHQ75" s="87"/>
      <c r="EHR75" s="87"/>
      <c r="EHS75" s="87"/>
      <c r="EHT75" s="87"/>
      <c r="EHU75" s="87"/>
      <c r="EHV75" s="87"/>
      <c r="EHW75" s="87"/>
      <c r="EHX75" s="87"/>
      <c r="EHY75" s="87"/>
      <c r="EHZ75" s="87"/>
      <c r="EIF75" s="87"/>
      <c r="EIG75" s="87"/>
      <c r="EIH75" s="87"/>
      <c r="EII75" s="87"/>
      <c r="EIJ75" s="87"/>
      <c r="EIK75" s="87"/>
      <c r="EIL75" s="87"/>
      <c r="EIM75" s="87"/>
      <c r="EIN75" s="87"/>
      <c r="EIO75" s="87"/>
      <c r="EIU75" s="87"/>
      <c r="EIV75" s="87"/>
      <c r="EIW75" s="87"/>
      <c r="EIX75" s="87"/>
      <c r="EIY75" s="87"/>
      <c r="EIZ75" s="87"/>
      <c r="EJA75" s="87"/>
      <c r="EJB75" s="87"/>
      <c r="EJC75" s="87"/>
      <c r="EJD75" s="87"/>
      <c r="EJJ75" s="87"/>
      <c r="EJK75" s="87"/>
      <c r="EJL75" s="87"/>
      <c r="EJM75" s="87"/>
      <c r="EJN75" s="87"/>
      <c r="EJO75" s="87"/>
      <c r="EJP75" s="87"/>
      <c r="EJQ75" s="87"/>
      <c r="EJR75" s="87"/>
      <c r="EJS75" s="87"/>
      <c r="EJY75" s="87"/>
      <c r="EJZ75" s="87"/>
      <c r="EKA75" s="87"/>
      <c r="EKB75" s="87"/>
      <c r="EKC75" s="87"/>
      <c r="EKD75" s="87"/>
      <c r="EKE75" s="87"/>
      <c r="EKF75" s="87"/>
      <c r="EKG75" s="87"/>
      <c r="EKH75" s="87"/>
      <c r="EKN75" s="87"/>
      <c r="EKO75" s="87"/>
      <c r="EKP75" s="87"/>
      <c r="EKQ75" s="87"/>
      <c r="EKR75" s="87"/>
      <c r="EKS75" s="87"/>
      <c r="EKT75" s="87"/>
      <c r="EKU75" s="87"/>
      <c r="EKV75" s="87"/>
      <c r="EKW75" s="87"/>
      <c r="ELC75" s="87"/>
      <c r="ELD75" s="87"/>
      <c r="ELE75" s="87"/>
      <c r="ELF75" s="87"/>
      <c r="ELG75" s="87"/>
      <c r="ELH75" s="87"/>
      <c r="ELI75" s="87"/>
      <c r="ELJ75" s="87"/>
      <c r="ELK75" s="87"/>
      <c r="ELL75" s="87"/>
      <c r="ELR75" s="87"/>
      <c r="ELS75" s="87"/>
      <c r="ELT75" s="87"/>
      <c r="ELU75" s="87"/>
      <c r="ELV75" s="87"/>
      <c r="ELW75" s="87"/>
      <c r="ELX75" s="87"/>
      <c r="ELY75" s="87"/>
      <c r="ELZ75" s="87"/>
      <c r="EMA75" s="87"/>
      <c r="EMG75" s="87"/>
      <c r="EMH75" s="87"/>
      <c r="EMI75" s="87"/>
      <c r="EMJ75" s="87"/>
      <c r="EMK75" s="87"/>
      <c r="EML75" s="87"/>
      <c r="EMM75" s="87"/>
      <c r="EMN75" s="87"/>
      <c r="EMO75" s="87"/>
      <c r="EMP75" s="87"/>
      <c r="EMV75" s="87"/>
      <c r="EMW75" s="87"/>
      <c r="EMX75" s="87"/>
      <c r="EMY75" s="87"/>
      <c r="EMZ75" s="87"/>
      <c r="ENA75" s="87"/>
      <c r="ENB75" s="87"/>
      <c r="ENC75" s="87"/>
      <c r="END75" s="87"/>
      <c r="ENE75" s="87"/>
      <c r="ENK75" s="87"/>
      <c r="ENL75" s="87"/>
      <c r="ENM75" s="87"/>
      <c r="ENN75" s="87"/>
      <c r="ENO75" s="87"/>
      <c r="ENP75" s="87"/>
      <c r="ENQ75" s="87"/>
      <c r="ENR75" s="87"/>
      <c r="ENS75" s="87"/>
      <c r="ENT75" s="87"/>
      <c r="ENZ75" s="87"/>
      <c r="EOA75" s="87"/>
      <c r="EOB75" s="87"/>
      <c r="EOC75" s="87"/>
      <c r="EOD75" s="87"/>
      <c r="EOE75" s="87"/>
      <c r="EOF75" s="87"/>
      <c r="EOG75" s="87"/>
      <c r="EOH75" s="87"/>
      <c r="EOI75" s="87"/>
      <c r="EOO75" s="87"/>
      <c r="EOP75" s="87"/>
      <c r="EOQ75" s="87"/>
      <c r="EOR75" s="87"/>
      <c r="EOS75" s="87"/>
      <c r="EOT75" s="87"/>
      <c r="EOU75" s="87"/>
      <c r="EOV75" s="87"/>
      <c r="EOW75" s="87"/>
      <c r="EOX75" s="87"/>
      <c r="EPD75" s="87"/>
      <c r="EPE75" s="87"/>
      <c r="EPF75" s="87"/>
      <c r="EPG75" s="87"/>
      <c r="EPH75" s="87"/>
      <c r="EPI75" s="87"/>
      <c r="EPJ75" s="87"/>
      <c r="EPK75" s="87"/>
      <c r="EPL75" s="87"/>
      <c r="EPM75" s="87"/>
      <c r="EPS75" s="87"/>
      <c r="EPT75" s="87"/>
      <c r="EPU75" s="87"/>
      <c r="EPV75" s="87"/>
      <c r="EPW75" s="87"/>
      <c r="EPX75" s="87"/>
      <c r="EPY75" s="87"/>
      <c r="EPZ75" s="87"/>
      <c r="EQA75" s="87"/>
      <c r="EQB75" s="87"/>
      <c r="EQH75" s="87"/>
      <c r="EQI75" s="87"/>
      <c r="EQJ75" s="87"/>
      <c r="EQK75" s="87"/>
      <c r="EQL75" s="87"/>
      <c r="EQM75" s="87"/>
      <c r="EQN75" s="87"/>
      <c r="EQO75" s="87"/>
      <c r="EQP75" s="87"/>
      <c r="EQQ75" s="87"/>
      <c r="EQW75" s="87"/>
      <c r="EQX75" s="87"/>
      <c r="EQY75" s="87"/>
      <c r="EQZ75" s="87"/>
      <c r="ERA75" s="87"/>
      <c r="ERB75" s="87"/>
      <c r="ERC75" s="87"/>
      <c r="ERD75" s="87"/>
      <c r="ERE75" s="87"/>
      <c r="ERF75" s="87"/>
      <c r="ERL75" s="87"/>
      <c r="ERM75" s="87"/>
      <c r="ERN75" s="87"/>
      <c r="ERO75" s="87"/>
      <c r="ERP75" s="87"/>
      <c r="ERQ75" s="87"/>
      <c r="ERR75" s="87"/>
      <c r="ERS75" s="87"/>
      <c r="ERT75" s="87"/>
      <c r="ERU75" s="87"/>
      <c r="ESA75" s="87"/>
      <c r="ESB75" s="87"/>
      <c r="ESC75" s="87"/>
      <c r="ESD75" s="87"/>
      <c r="ESE75" s="87"/>
      <c r="ESF75" s="87"/>
      <c r="ESG75" s="87"/>
      <c r="ESH75" s="87"/>
      <c r="ESI75" s="87"/>
      <c r="ESJ75" s="87"/>
      <c r="ESP75" s="87"/>
      <c r="ESQ75" s="87"/>
      <c r="ESR75" s="87"/>
      <c r="ESS75" s="87"/>
      <c r="EST75" s="87"/>
      <c r="ESU75" s="87"/>
      <c r="ESV75" s="87"/>
      <c r="ESW75" s="87"/>
      <c r="ESX75" s="87"/>
      <c r="ESY75" s="87"/>
      <c r="ETE75" s="87"/>
      <c r="ETF75" s="87"/>
      <c r="ETG75" s="87"/>
      <c r="ETH75" s="87"/>
      <c r="ETI75" s="87"/>
      <c r="ETJ75" s="87"/>
      <c r="ETK75" s="87"/>
      <c r="ETL75" s="87"/>
      <c r="ETM75" s="87"/>
      <c r="ETN75" s="87"/>
      <c r="ETT75" s="87"/>
      <c r="ETU75" s="87"/>
      <c r="ETV75" s="87"/>
      <c r="ETW75" s="87"/>
      <c r="ETX75" s="87"/>
      <c r="ETY75" s="87"/>
      <c r="ETZ75" s="87"/>
      <c r="EUA75" s="87"/>
      <c r="EUB75" s="87"/>
      <c r="EUC75" s="87"/>
      <c r="EUI75" s="87"/>
      <c r="EUJ75" s="87"/>
      <c r="EUK75" s="87"/>
      <c r="EUL75" s="87"/>
      <c r="EUM75" s="87"/>
      <c r="EUN75" s="87"/>
      <c r="EUO75" s="87"/>
      <c r="EUP75" s="87"/>
      <c r="EUQ75" s="87"/>
      <c r="EUR75" s="87"/>
      <c r="EUX75" s="87"/>
      <c r="EUY75" s="87"/>
      <c r="EUZ75" s="87"/>
      <c r="EVA75" s="87"/>
      <c r="EVB75" s="87"/>
      <c r="EVC75" s="87"/>
      <c r="EVD75" s="87"/>
      <c r="EVE75" s="87"/>
      <c r="EVF75" s="87"/>
      <c r="EVG75" s="87"/>
      <c r="EVM75" s="87"/>
      <c r="EVN75" s="87"/>
      <c r="EVO75" s="87"/>
      <c r="EVP75" s="87"/>
      <c r="EVQ75" s="87"/>
      <c r="EVR75" s="87"/>
      <c r="EVS75" s="87"/>
      <c r="EVT75" s="87"/>
      <c r="EVU75" s="87"/>
      <c r="EVV75" s="87"/>
      <c r="EWB75" s="87"/>
      <c r="EWC75" s="87"/>
      <c r="EWD75" s="87"/>
      <c r="EWE75" s="87"/>
      <c r="EWF75" s="87"/>
      <c r="EWG75" s="87"/>
      <c r="EWH75" s="87"/>
      <c r="EWI75" s="87"/>
      <c r="EWJ75" s="87"/>
      <c r="EWK75" s="87"/>
      <c r="EWQ75" s="87"/>
      <c r="EWR75" s="87"/>
      <c r="EWS75" s="87"/>
      <c r="EWT75" s="87"/>
      <c r="EWU75" s="87"/>
      <c r="EWV75" s="87"/>
      <c r="EWW75" s="87"/>
      <c r="EWX75" s="87"/>
      <c r="EWY75" s="87"/>
      <c r="EWZ75" s="87"/>
      <c r="EXF75" s="87"/>
      <c r="EXG75" s="87"/>
      <c r="EXH75" s="87"/>
      <c r="EXI75" s="87"/>
      <c r="EXJ75" s="87"/>
      <c r="EXK75" s="87"/>
      <c r="EXL75" s="87"/>
      <c r="EXM75" s="87"/>
      <c r="EXN75" s="87"/>
      <c r="EXO75" s="87"/>
      <c r="EXU75" s="87"/>
      <c r="EXV75" s="87"/>
      <c r="EXW75" s="87"/>
      <c r="EXX75" s="87"/>
      <c r="EXY75" s="87"/>
      <c r="EXZ75" s="87"/>
      <c r="EYA75" s="87"/>
      <c r="EYB75" s="87"/>
      <c r="EYC75" s="87"/>
      <c r="EYD75" s="87"/>
      <c r="EYJ75" s="87"/>
      <c r="EYK75" s="87"/>
      <c r="EYL75" s="87"/>
      <c r="EYM75" s="87"/>
      <c r="EYN75" s="87"/>
      <c r="EYO75" s="87"/>
      <c r="EYP75" s="87"/>
      <c r="EYQ75" s="87"/>
      <c r="EYR75" s="87"/>
      <c r="EYS75" s="87"/>
      <c r="EYY75" s="87"/>
      <c r="EYZ75" s="87"/>
      <c r="EZA75" s="87"/>
      <c r="EZB75" s="87"/>
      <c r="EZC75" s="87"/>
      <c r="EZD75" s="87"/>
      <c r="EZE75" s="87"/>
      <c r="EZF75" s="87"/>
      <c r="EZG75" s="87"/>
      <c r="EZH75" s="87"/>
      <c r="EZN75" s="87"/>
      <c r="EZO75" s="87"/>
      <c r="EZP75" s="87"/>
      <c r="EZQ75" s="87"/>
      <c r="EZR75" s="87"/>
      <c r="EZS75" s="87"/>
      <c r="EZT75" s="87"/>
      <c r="EZU75" s="87"/>
      <c r="EZV75" s="87"/>
      <c r="EZW75" s="87"/>
      <c r="FAC75" s="87"/>
      <c r="FAD75" s="87"/>
      <c r="FAE75" s="87"/>
      <c r="FAF75" s="87"/>
      <c r="FAG75" s="87"/>
      <c r="FAH75" s="87"/>
      <c r="FAI75" s="87"/>
      <c r="FAJ75" s="87"/>
      <c r="FAK75" s="87"/>
      <c r="FAL75" s="87"/>
      <c r="FAR75" s="87"/>
      <c r="FAS75" s="87"/>
      <c r="FAT75" s="87"/>
      <c r="FAU75" s="87"/>
      <c r="FAV75" s="87"/>
      <c r="FAW75" s="87"/>
      <c r="FAX75" s="87"/>
      <c r="FAY75" s="87"/>
      <c r="FAZ75" s="87"/>
      <c r="FBA75" s="87"/>
      <c r="FBG75" s="87"/>
      <c r="FBH75" s="87"/>
      <c r="FBI75" s="87"/>
      <c r="FBJ75" s="87"/>
      <c r="FBK75" s="87"/>
      <c r="FBL75" s="87"/>
      <c r="FBM75" s="87"/>
      <c r="FBN75" s="87"/>
      <c r="FBO75" s="87"/>
      <c r="FBP75" s="87"/>
      <c r="FBV75" s="87"/>
      <c r="FBW75" s="87"/>
      <c r="FBX75" s="87"/>
      <c r="FBY75" s="87"/>
      <c r="FBZ75" s="87"/>
      <c r="FCA75" s="87"/>
      <c r="FCB75" s="87"/>
      <c r="FCC75" s="87"/>
      <c r="FCD75" s="87"/>
      <c r="FCE75" s="87"/>
      <c r="FCK75" s="87"/>
      <c r="FCL75" s="87"/>
      <c r="FCM75" s="87"/>
      <c r="FCN75" s="87"/>
      <c r="FCO75" s="87"/>
      <c r="FCP75" s="87"/>
      <c r="FCQ75" s="87"/>
      <c r="FCR75" s="87"/>
      <c r="FCS75" s="87"/>
      <c r="FCT75" s="87"/>
      <c r="FCZ75" s="87"/>
      <c r="FDA75" s="87"/>
      <c r="FDB75" s="87"/>
      <c r="FDC75" s="87"/>
      <c r="FDD75" s="87"/>
      <c r="FDE75" s="87"/>
      <c r="FDF75" s="87"/>
      <c r="FDG75" s="87"/>
      <c r="FDH75" s="87"/>
      <c r="FDI75" s="87"/>
      <c r="FDO75" s="87"/>
      <c r="FDP75" s="87"/>
      <c r="FDQ75" s="87"/>
      <c r="FDR75" s="87"/>
      <c r="FDS75" s="87"/>
      <c r="FDT75" s="87"/>
      <c r="FDU75" s="87"/>
      <c r="FDV75" s="87"/>
      <c r="FDW75" s="87"/>
      <c r="FDX75" s="87"/>
      <c r="FED75" s="87"/>
      <c r="FEE75" s="87"/>
      <c r="FEF75" s="87"/>
      <c r="FEG75" s="87"/>
      <c r="FEH75" s="87"/>
      <c r="FEI75" s="87"/>
      <c r="FEJ75" s="87"/>
      <c r="FEK75" s="87"/>
      <c r="FEL75" s="87"/>
      <c r="FEM75" s="87"/>
      <c r="FES75" s="87"/>
      <c r="FET75" s="87"/>
      <c r="FEU75" s="87"/>
      <c r="FEV75" s="87"/>
      <c r="FEW75" s="87"/>
      <c r="FEX75" s="87"/>
      <c r="FEY75" s="87"/>
      <c r="FEZ75" s="87"/>
      <c r="FFA75" s="87"/>
      <c r="FFB75" s="87"/>
      <c r="FFH75" s="87"/>
      <c r="FFI75" s="87"/>
      <c r="FFJ75" s="87"/>
      <c r="FFK75" s="87"/>
      <c r="FFL75" s="87"/>
      <c r="FFM75" s="87"/>
      <c r="FFN75" s="87"/>
      <c r="FFO75" s="87"/>
      <c r="FFP75" s="87"/>
      <c r="FFQ75" s="87"/>
      <c r="FFW75" s="87"/>
      <c r="FFX75" s="87"/>
      <c r="FFY75" s="87"/>
      <c r="FFZ75" s="87"/>
      <c r="FGA75" s="87"/>
      <c r="FGB75" s="87"/>
      <c r="FGC75" s="87"/>
      <c r="FGD75" s="87"/>
      <c r="FGE75" s="87"/>
      <c r="FGF75" s="87"/>
      <c r="FGL75" s="87"/>
      <c r="FGM75" s="87"/>
      <c r="FGN75" s="87"/>
      <c r="FGO75" s="87"/>
      <c r="FGP75" s="87"/>
      <c r="FGQ75" s="87"/>
      <c r="FGR75" s="87"/>
      <c r="FGS75" s="87"/>
      <c r="FGT75" s="87"/>
      <c r="FGU75" s="87"/>
      <c r="FHA75" s="87"/>
      <c r="FHB75" s="87"/>
      <c r="FHC75" s="87"/>
      <c r="FHD75" s="87"/>
      <c r="FHE75" s="87"/>
      <c r="FHF75" s="87"/>
      <c r="FHG75" s="87"/>
      <c r="FHH75" s="87"/>
      <c r="FHI75" s="87"/>
      <c r="FHJ75" s="87"/>
      <c r="FHP75" s="87"/>
      <c r="FHQ75" s="87"/>
      <c r="FHR75" s="87"/>
      <c r="FHS75" s="87"/>
      <c r="FHT75" s="87"/>
      <c r="FHU75" s="87"/>
      <c r="FHV75" s="87"/>
      <c r="FHW75" s="87"/>
      <c r="FHX75" s="87"/>
      <c r="FHY75" s="87"/>
      <c r="FIE75" s="87"/>
      <c r="FIF75" s="87"/>
      <c r="FIG75" s="87"/>
      <c r="FIH75" s="87"/>
      <c r="FII75" s="87"/>
      <c r="FIJ75" s="87"/>
      <c r="FIK75" s="87"/>
      <c r="FIL75" s="87"/>
      <c r="FIM75" s="87"/>
      <c r="FIN75" s="87"/>
      <c r="FIT75" s="87"/>
      <c r="FIU75" s="87"/>
      <c r="FIV75" s="87"/>
      <c r="FIW75" s="87"/>
      <c r="FIX75" s="87"/>
      <c r="FIY75" s="87"/>
      <c r="FIZ75" s="87"/>
      <c r="FJA75" s="87"/>
      <c r="FJB75" s="87"/>
      <c r="FJC75" s="87"/>
      <c r="FJI75" s="87"/>
      <c r="FJJ75" s="87"/>
      <c r="FJK75" s="87"/>
      <c r="FJL75" s="87"/>
      <c r="FJM75" s="87"/>
      <c r="FJN75" s="87"/>
      <c r="FJO75" s="87"/>
      <c r="FJP75" s="87"/>
      <c r="FJQ75" s="87"/>
      <c r="FJR75" s="87"/>
      <c r="FJX75" s="87"/>
      <c r="FJY75" s="87"/>
      <c r="FJZ75" s="87"/>
      <c r="FKA75" s="87"/>
      <c r="FKB75" s="87"/>
      <c r="FKC75" s="87"/>
      <c r="FKD75" s="87"/>
      <c r="FKE75" s="87"/>
      <c r="FKF75" s="87"/>
      <c r="FKG75" s="87"/>
      <c r="FKM75" s="87"/>
      <c r="FKN75" s="87"/>
      <c r="FKO75" s="87"/>
      <c r="FKP75" s="87"/>
      <c r="FKQ75" s="87"/>
      <c r="FKR75" s="87"/>
      <c r="FKS75" s="87"/>
      <c r="FKT75" s="87"/>
      <c r="FKU75" s="87"/>
      <c r="FKV75" s="87"/>
      <c r="FLB75" s="87"/>
      <c r="FLC75" s="87"/>
      <c r="FLD75" s="87"/>
      <c r="FLE75" s="87"/>
      <c r="FLF75" s="87"/>
      <c r="FLG75" s="87"/>
      <c r="FLH75" s="87"/>
      <c r="FLI75" s="87"/>
      <c r="FLJ75" s="87"/>
      <c r="FLK75" s="87"/>
      <c r="FLQ75" s="87"/>
      <c r="FLR75" s="87"/>
      <c r="FLS75" s="87"/>
      <c r="FLT75" s="87"/>
      <c r="FLU75" s="87"/>
      <c r="FLV75" s="87"/>
      <c r="FLW75" s="87"/>
      <c r="FLX75" s="87"/>
      <c r="FLY75" s="87"/>
      <c r="FLZ75" s="87"/>
      <c r="FMF75" s="87"/>
      <c r="FMG75" s="87"/>
      <c r="FMH75" s="87"/>
      <c r="FMI75" s="87"/>
      <c r="FMJ75" s="87"/>
      <c r="FMK75" s="87"/>
      <c r="FML75" s="87"/>
      <c r="FMM75" s="87"/>
      <c r="FMN75" s="87"/>
      <c r="FMO75" s="87"/>
      <c r="FMU75" s="87"/>
      <c r="FMV75" s="87"/>
      <c r="FMW75" s="87"/>
      <c r="FMX75" s="87"/>
      <c r="FMY75" s="87"/>
      <c r="FMZ75" s="87"/>
      <c r="FNA75" s="87"/>
      <c r="FNB75" s="87"/>
      <c r="FNC75" s="87"/>
      <c r="FND75" s="87"/>
      <c r="FNJ75" s="87"/>
      <c r="FNK75" s="87"/>
      <c r="FNL75" s="87"/>
      <c r="FNM75" s="87"/>
      <c r="FNN75" s="87"/>
      <c r="FNO75" s="87"/>
      <c r="FNP75" s="87"/>
      <c r="FNQ75" s="87"/>
      <c r="FNR75" s="87"/>
      <c r="FNS75" s="87"/>
      <c r="FNY75" s="87"/>
      <c r="FNZ75" s="87"/>
      <c r="FOA75" s="87"/>
      <c r="FOB75" s="87"/>
      <c r="FOC75" s="87"/>
      <c r="FOD75" s="87"/>
      <c r="FOE75" s="87"/>
      <c r="FOF75" s="87"/>
      <c r="FOG75" s="87"/>
      <c r="FOH75" s="87"/>
      <c r="FON75" s="87"/>
      <c r="FOO75" s="87"/>
      <c r="FOP75" s="87"/>
      <c r="FOQ75" s="87"/>
      <c r="FOR75" s="87"/>
      <c r="FOS75" s="87"/>
      <c r="FOT75" s="87"/>
      <c r="FOU75" s="87"/>
      <c r="FOV75" s="87"/>
      <c r="FOW75" s="87"/>
      <c r="FPC75" s="87"/>
      <c r="FPD75" s="87"/>
      <c r="FPE75" s="87"/>
      <c r="FPF75" s="87"/>
      <c r="FPG75" s="87"/>
      <c r="FPH75" s="87"/>
      <c r="FPI75" s="87"/>
      <c r="FPJ75" s="87"/>
      <c r="FPK75" s="87"/>
      <c r="FPL75" s="87"/>
      <c r="FPR75" s="87"/>
      <c r="FPS75" s="87"/>
      <c r="FPT75" s="87"/>
      <c r="FPU75" s="87"/>
      <c r="FPV75" s="87"/>
      <c r="FPW75" s="87"/>
      <c r="FPX75" s="87"/>
      <c r="FPY75" s="87"/>
      <c r="FPZ75" s="87"/>
      <c r="FQA75" s="87"/>
      <c r="FQG75" s="87"/>
      <c r="FQH75" s="87"/>
      <c r="FQI75" s="87"/>
      <c r="FQJ75" s="87"/>
      <c r="FQK75" s="87"/>
      <c r="FQL75" s="87"/>
      <c r="FQM75" s="87"/>
      <c r="FQN75" s="87"/>
      <c r="FQO75" s="87"/>
      <c r="FQP75" s="87"/>
      <c r="FQV75" s="87"/>
      <c r="FQW75" s="87"/>
      <c r="FQX75" s="87"/>
      <c r="FQY75" s="87"/>
      <c r="FQZ75" s="87"/>
      <c r="FRA75" s="87"/>
      <c r="FRB75" s="87"/>
      <c r="FRC75" s="87"/>
      <c r="FRD75" s="87"/>
      <c r="FRE75" s="87"/>
      <c r="FRK75" s="87"/>
      <c r="FRL75" s="87"/>
      <c r="FRM75" s="87"/>
      <c r="FRN75" s="87"/>
      <c r="FRO75" s="87"/>
      <c r="FRP75" s="87"/>
      <c r="FRQ75" s="87"/>
      <c r="FRR75" s="87"/>
      <c r="FRS75" s="87"/>
      <c r="FRT75" s="87"/>
      <c r="FRZ75" s="87"/>
      <c r="FSA75" s="87"/>
      <c r="FSB75" s="87"/>
      <c r="FSC75" s="87"/>
      <c r="FSD75" s="87"/>
      <c r="FSE75" s="87"/>
      <c r="FSF75" s="87"/>
      <c r="FSG75" s="87"/>
      <c r="FSH75" s="87"/>
      <c r="FSI75" s="87"/>
      <c r="FSO75" s="87"/>
      <c r="FSP75" s="87"/>
      <c r="FSQ75" s="87"/>
      <c r="FSR75" s="87"/>
      <c r="FSS75" s="87"/>
      <c r="FST75" s="87"/>
      <c r="FSU75" s="87"/>
      <c r="FSV75" s="87"/>
      <c r="FSW75" s="87"/>
      <c r="FSX75" s="87"/>
      <c r="FTD75" s="87"/>
      <c r="FTE75" s="87"/>
      <c r="FTF75" s="87"/>
      <c r="FTG75" s="87"/>
      <c r="FTH75" s="87"/>
      <c r="FTI75" s="87"/>
      <c r="FTJ75" s="87"/>
      <c r="FTK75" s="87"/>
      <c r="FTL75" s="87"/>
      <c r="FTM75" s="87"/>
      <c r="FTS75" s="87"/>
      <c r="FTT75" s="87"/>
      <c r="FTU75" s="87"/>
      <c r="FTV75" s="87"/>
      <c r="FTW75" s="87"/>
      <c r="FTX75" s="87"/>
      <c r="FTY75" s="87"/>
      <c r="FTZ75" s="87"/>
      <c r="FUA75" s="87"/>
      <c r="FUB75" s="87"/>
      <c r="FUH75" s="87"/>
      <c r="FUI75" s="87"/>
      <c r="FUJ75" s="87"/>
      <c r="FUK75" s="87"/>
      <c r="FUL75" s="87"/>
      <c r="FUM75" s="87"/>
      <c r="FUN75" s="87"/>
      <c r="FUO75" s="87"/>
      <c r="FUP75" s="87"/>
      <c r="FUQ75" s="87"/>
      <c r="FUW75" s="87"/>
      <c r="FUX75" s="87"/>
      <c r="FUY75" s="87"/>
      <c r="FUZ75" s="87"/>
      <c r="FVA75" s="87"/>
      <c r="FVB75" s="87"/>
      <c r="FVC75" s="87"/>
      <c r="FVD75" s="87"/>
      <c r="FVE75" s="87"/>
      <c r="FVF75" s="87"/>
      <c r="FVL75" s="87"/>
      <c r="FVM75" s="87"/>
      <c r="FVN75" s="87"/>
      <c r="FVO75" s="87"/>
      <c r="FVP75" s="87"/>
      <c r="FVQ75" s="87"/>
      <c r="FVR75" s="87"/>
      <c r="FVS75" s="87"/>
      <c r="FVT75" s="87"/>
      <c r="FVU75" s="87"/>
      <c r="FWA75" s="87"/>
      <c r="FWB75" s="87"/>
      <c r="FWC75" s="87"/>
      <c r="FWD75" s="87"/>
      <c r="FWE75" s="87"/>
      <c r="FWF75" s="87"/>
      <c r="FWG75" s="87"/>
      <c r="FWH75" s="87"/>
      <c r="FWI75" s="87"/>
      <c r="FWJ75" s="87"/>
      <c r="FWP75" s="87"/>
      <c r="FWQ75" s="87"/>
      <c r="FWR75" s="87"/>
      <c r="FWS75" s="87"/>
      <c r="FWT75" s="87"/>
      <c r="FWU75" s="87"/>
      <c r="FWV75" s="87"/>
      <c r="FWW75" s="87"/>
      <c r="FWX75" s="87"/>
      <c r="FWY75" s="87"/>
      <c r="FXE75" s="87"/>
      <c r="FXF75" s="87"/>
      <c r="FXG75" s="87"/>
      <c r="FXH75" s="87"/>
      <c r="FXI75" s="87"/>
      <c r="FXJ75" s="87"/>
      <c r="FXK75" s="87"/>
      <c r="FXL75" s="87"/>
      <c r="FXM75" s="87"/>
      <c r="FXN75" s="87"/>
      <c r="FXT75" s="87"/>
      <c r="FXU75" s="87"/>
      <c r="FXV75" s="87"/>
      <c r="FXW75" s="87"/>
      <c r="FXX75" s="87"/>
      <c r="FXY75" s="87"/>
      <c r="FXZ75" s="87"/>
      <c r="FYA75" s="87"/>
      <c r="FYB75" s="87"/>
      <c r="FYC75" s="87"/>
      <c r="FYI75" s="87"/>
      <c r="FYJ75" s="87"/>
      <c r="FYK75" s="87"/>
      <c r="FYL75" s="87"/>
      <c r="FYM75" s="87"/>
      <c r="FYN75" s="87"/>
      <c r="FYO75" s="87"/>
      <c r="FYP75" s="87"/>
      <c r="FYQ75" s="87"/>
      <c r="FYR75" s="87"/>
      <c r="FYX75" s="87"/>
      <c r="FYY75" s="87"/>
      <c r="FYZ75" s="87"/>
      <c r="FZA75" s="87"/>
      <c r="FZB75" s="87"/>
      <c r="FZC75" s="87"/>
      <c r="FZD75" s="87"/>
      <c r="FZE75" s="87"/>
      <c r="FZF75" s="87"/>
      <c r="FZG75" s="87"/>
      <c r="FZM75" s="87"/>
      <c r="FZN75" s="87"/>
      <c r="FZO75" s="87"/>
      <c r="FZP75" s="87"/>
      <c r="FZQ75" s="87"/>
      <c r="FZR75" s="87"/>
      <c r="FZS75" s="87"/>
      <c r="FZT75" s="87"/>
      <c r="FZU75" s="87"/>
      <c r="FZV75" s="87"/>
      <c r="GAB75" s="87"/>
      <c r="GAC75" s="87"/>
      <c r="GAD75" s="87"/>
      <c r="GAE75" s="87"/>
      <c r="GAF75" s="87"/>
      <c r="GAG75" s="87"/>
      <c r="GAH75" s="87"/>
      <c r="GAI75" s="87"/>
      <c r="GAJ75" s="87"/>
      <c r="GAK75" s="87"/>
      <c r="GAQ75" s="87"/>
      <c r="GAR75" s="87"/>
      <c r="GAS75" s="87"/>
      <c r="GAT75" s="87"/>
      <c r="GAU75" s="87"/>
      <c r="GAV75" s="87"/>
      <c r="GAW75" s="87"/>
      <c r="GAX75" s="87"/>
      <c r="GAY75" s="87"/>
      <c r="GAZ75" s="87"/>
      <c r="GBF75" s="87"/>
      <c r="GBG75" s="87"/>
      <c r="GBH75" s="87"/>
      <c r="GBI75" s="87"/>
      <c r="GBJ75" s="87"/>
      <c r="GBK75" s="87"/>
      <c r="GBL75" s="87"/>
      <c r="GBM75" s="87"/>
      <c r="GBN75" s="87"/>
      <c r="GBO75" s="87"/>
      <c r="GBU75" s="87"/>
      <c r="GBV75" s="87"/>
      <c r="GBW75" s="87"/>
      <c r="GBX75" s="87"/>
      <c r="GBY75" s="87"/>
      <c r="GBZ75" s="87"/>
      <c r="GCA75" s="87"/>
      <c r="GCB75" s="87"/>
      <c r="GCC75" s="87"/>
      <c r="GCD75" s="87"/>
      <c r="GCJ75" s="87"/>
      <c r="GCK75" s="87"/>
      <c r="GCL75" s="87"/>
      <c r="GCM75" s="87"/>
      <c r="GCN75" s="87"/>
      <c r="GCO75" s="87"/>
      <c r="GCP75" s="87"/>
      <c r="GCQ75" s="87"/>
      <c r="GCR75" s="87"/>
      <c r="GCS75" s="87"/>
      <c r="GCY75" s="87"/>
      <c r="GCZ75" s="87"/>
      <c r="GDA75" s="87"/>
      <c r="GDB75" s="87"/>
      <c r="GDC75" s="87"/>
      <c r="GDD75" s="87"/>
      <c r="GDE75" s="87"/>
      <c r="GDF75" s="87"/>
      <c r="GDG75" s="87"/>
      <c r="GDH75" s="87"/>
      <c r="GDN75" s="87"/>
      <c r="GDO75" s="87"/>
      <c r="GDP75" s="87"/>
      <c r="GDQ75" s="87"/>
      <c r="GDR75" s="87"/>
      <c r="GDS75" s="87"/>
      <c r="GDT75" s="87"/>
      <c r="GDU75" s="87"/>
      <c r="GDV75" s="87"/>
      <c r="GDW75" s="87"/>
      <c r="GEC75" s="87"/>
      <c r="GED75" s="87"/>
      <c r="GEE75" s="87"/>
      <c r="GEF75" s="87"/>
      <c r="GEG75" s="87"/>
      <c r="GEH75" s="87"/>
      <c r="GEI75" s="87"/>
      <c r="GEJ75" s="87"/>
      <c r="GEK75" s="87"/>
      <c r="GEL75" s="87"/>
      <c r="GER75" s="87"/>
      <c r="GES75" s="87"/>
      <c r="GET75" s="87"/>
      <c r="GEU75" s="87"/>
      <c r="GEV75" s="87"/>
      <c r="GEW75" s="87"/>
      <c r="GEX75" s="87"/>
      <c r="GEY75" s="87"/>
      <c r="GEZ75" s="87"/>
      <c r="GFA75" s="87"/>
      <c r="GFG75" s="87"/>
      <c r="GFH75" s="87"/>
      <c r="GFI75" s="87"/>
      <c r="GFJ75" s="87"/>
      <c r="GFK75" s="87"/>
      <c r="GFL75" s="87"/>
      <c r="GFM75" s="87"/>
      <c r="GFN75" s="87"/>
      <c r="GFO75" s="87"/>
      <c r="GFP75" s="87"/>
      <c r="GFV75" s="87"/>
      <c r="GFW75" s="87"/>
      <c r="GFX75" s="87"/>
      <c r="GFY75" s="87"/>
      <c r="GFZ75" s="87"/>
      <c r="GGA75" s="87"/>
      <c r="GGB75" s="87"/>
      <c r="GGC75" s="87"/>
      <c r="GGD75" s="87"/>
      <c r="GGE75" s="87"/>
      <c r="GGK75" s="87"/>
      <c r="GGL75" s="87"/>
      <c r="GGM75" s="87"/>
      <c r="GGN75" s="87"/>
      <c r="GGO75" s="87"/>
      <c r="GGP75" s="87"/>
      <c r="GGQ75" s="87"/>
      <c r="GGR75" s="87"/>
      <c r="GGS75" s="87"/>
      <c r="GGT75" s="87"/>
      <c r="GGZ75" s="87"/>
      <c r="GHA75" s="87"/>
      <c r="GHB75" s="87"/>
      <c r="GHC75" s="87"/>
      <c r="GHD75" s="87"/>
      <c r="GHE75" s="87"/>
      <c r="GHF75" s="87"/>
      <c r="GHG75" s="87"/>
      <c r="GHH75" s="87"/>
      <c r="GHI75" s="87"/>
      <c r="GHO75" s="87"/>
      <c r="GHP75" s="87"/>
      <c r="GHQ75" s="87"/>
      <c r="GHR75" s="87"/>
      <c r="GHS75" s="87"/>
      <c r="GHT75" s="87"/>
      <c r="GHU75" s="87"/>
      <c r="GHV75" s="87"/>
      <c r="GHW75" s="87"/>
      <c r="GHX75" s="87"/>
      <c r="GID75" s="87"/>
      <c r="GIE75" s="87"/>
      <c r="GIF75" s="87"/>
      <c r="GIG75" s="87"/>
      <c r="GIH75" s="87"/>
      <c r="GII75" s="87"/>
      <c r="GIJ75" s="87"/>
      <c r="GIK75" s="87"/>
      <c r="GIL75" s="87"/>
      <c r="GIM75" s="87"/>
      <c r="GIS75" s="87"/>
      <c r="GIT75" s="87"/>
      <c r="GIU75" s="87"/>
      <c r="GIV75" s="87"/>
      <c r="GIW75" s="87"/>
      <c r="GIX75" s="87"/>
      <c r="GIY75" s="87"/>
      <c r="GIZ75" s="87"/>
      <c r="GJA75" s="87"/>
      <c r="GJB75" s="87"/>
      <c r="GJH75" s="87"/>
      <c r="GJI75" s="87"/>
      <c r="GJJ75" s="87"/>
      <c r="GJK75" s="87"/>
      <c r="GJL75" s="87"/>
      <c r="GJM75" s="87"/>
      <c r="GJN75" s="87"/>
      <c r="GJO75" s="87"/>
      <c r="GJP75" s="87"/>
      <c r="GJQ75" s="87"/>
      <c r="GJW75" s="87"/>
      <c r="GJX75" s="87"/>
      <c r="GJY75" s="87"/>
      <c r="GJZ75" s="87"/>
      <c r="GKA75" s="87"/>
      <c r="GKB75" s="87"/>
      <c r="GKC75" s="87"/>
      <c r="GKD75" s="87"/>
      <c r="GKE75" s="87"/>
      <c r="GKF75" s="87"/>
      <c r="GKL75" s="87"/>
      <c r="GKM75" s="87"/>
      <c r="GKN75" s="87"/>
      <c r="GKO75" s="87"/>
      <c r="GKP75" s="87"/>
      <c r="GKQ75" s="87"/>
      <c r="GKR75" s="87"/>
      <c r="GKS75" s="87"/>
      <c r="GKT75" s="87"/>
      <c r="GKU75" s="87"/>
      <c r="GLA75" s="87"/>
      <c r="GLB75" s="87"/>
      <c r="GLC75" s="87"/>
      <c r="GLD75" s="87"/>
      <c r="GLE75" s="87"/>
      <c r="GLF75" s="87"/>
      <c r="GLG75" s="87"/>
      <c r="GLH75" s="87"/>
      <c r="GLI75" s="87"/>
      <c r="GLJ75" s="87"/>
      <c r="GLP75" s="87"/>
      <c r="GLQ75" s="87"/>
      <c r="GLR75" s="87"/>
      <c r="GLS75" s="87"/>
      <c r="GLT75" s="87"/>
      <c r="GLU75" s="87"/>
      <c r="GLV75" s="87"/>
      <c r="GLW75" s="87"/>
      <c r="GLX75" s="87"/>
      <c r="GLY75" s="87"/>
      <c r="GME75" s="87"/>
      <c r="GMF75" s="87"/>
      <c r="GMG75" s="87"/>
      <c r="GMH75" s="87"/>
      <c r="GMI75" s="87"/>
      <c r="GMJ75" s="87"/>
      <c r="GMK75" s="87"/>
      <c r="GML75" s="87"/>
      <c r="GMM75" s="87"/>
      <c r="GMN75" s="87"/>
      <c r="GMT75" s="87"/>
      <c r="GMU75" s="87"/>
      <c r="GMV75" s="87"/>
      <c r="GMW75" s="87"/>
      <c r="GMX75" s="87"/>
      <c r="GMY75" s="87"/>
      <c r="GMZ75" s="87"/>
      <c r="GNA75" s="87"/>
      <c r="GNB75" s="87"/>
      <c r="GNC75" s="87"/>
      <c r="GNI75" s="87"/>
      <c r="GNJ75" s="87"/>
      <c r="GNK75" s="87"/>
      <c r="GNL75" s="87"/>
      <c r="GNM75" s="87"/>
      <c r="GNN75" s="87"/>
      <c r="GNO75" s="87"/>
      <c r="GNP75" s="87"/>
      <c r="GNQ75" s="87"/>
      <c r="GNR75" s="87"/>
      <c r="GNX75" s="87"/>
      <c r="GNY75" s="87"/>
      <c r="GNZ75" s="87"/>
      <c r="GOA75" s="87"/>
      <c r="GOB75" s="87"/>
      <c r="GOC75" s="87"/>
      <c r="GOD75" s="87"/>
      <c r="GOE75" s="87"/>
      <c r="GOF75" s="87"/>
      <c r="GOG75" s="87"/>
      <c r="GOM75" s="87"/>
      <c r="GON75" s="87"/>
      <c r="GOO75" s="87"/>
      <c r="GOP75" s="87"/>
      <c r="GOQ75" s="87"/>
      <c r="GOR75" s="87"/>
      <c r="GOS75" s="87"/>
      <c r="GOT75" s="87"/>
      <c r="GOU75" s="87"/>
      <c r="GOV75" s="87"/>
      <c r="GPB75" s="87"/>
      <c r="GPC75" s="87"/>
      <c r="GPD75" s="87"/>
      <c r="GPE75" s="87"/>
      <c r="GPF75" s="87"/>
      <c r="GPG75" s="87"/>
      <c r="GPH75" s="87"/>
      <c r="GPI75" s="87"/>
      <c r="GPJ75" s="87"/>
      <c r="GPK75" s="87"/>
      <c r="GPQ75" s="87"/>
      <c r="GPR75" s="87"/>
      <c r="GPS75" s="87"/>
      <c r="GPT75" s="87"/>
      <c r="GPU75" s="87"/>
      <c r="GPV75" s="87"/>
      <c r="GPW75" s="87"/>
      <c r="GPX75" s="87"/>
      <c r="GPY75" s="87"/>
      <c r="GPZ75" s="87"/>
      <c r="GQF75" s="87"/>
      <c r="GQG75" s="87"/>
      <c r="GQH75" s="87"/>
      <c r="GQI75" s="87"/>
      <c r="GQJ75" s="87"/>
      <c r="GQK75" s="87"/>
      <c r="GQL75" s="87"/>
      <c r="GQM75" s="87"/>
      <c r="GQN75" s="87"/>
      <c r="GQO75" s="87"/>
      <c r="GQU75" s="87"/>
      <c r="GQV75" s="87"/>
      <c r="GQW75" s="87"/>
      <c r="GQX75" s="87"/>
      <c r="GQY75" s="87"/>
      <c r="GQZ75" s="87"/>
      <c r="GRA75" s="87"/>
      <c r="GRB75" s="87"/>
      <c r="GRC75" s="87"/>
      <c r="GRD75" s="87"/>
      <c r="GRJ75" s="87"/>
      <c r="GRK75" s="87"/>
      <c r="GRL75" s="87"/>
      <c r="GRM75" s="87"/>
      <c r="GRN75" s="87"/>
      <c r="GRO75" s="87"/>
      <c r="GRP75" s="87"/>
      <c r="GRQ75" s="87"/>
      <c r="GRR75" s="87"/>
      <c r="GRS75" s="87"/>
      <c r="GRY75" s="87"/>
      <c r="GRZ75" s="87"/>
      <c r="GSA75" s="87"/>
      <c r="GSB75" s="87"/>
      <c r="GSC75" s="87"/>
      <c r="GSD75" s="87"/>
      <c r="GSE75" s="87"/>
      <c r="GSF75" s="87"/>
      <c r="GSG75" s="87"/>
      <c r="GSH75" s="87"/>
      <c r="GSN75" s="87"/>
      <c r="GSO75" s="87"/>
      <c r="GSP75" s="87"/>
      <c r="GSQ75" s="87"/>
      <c r="GSR75" s="87"/>
      <c r="GSS75" s="87"/>
      <c r="GST75" s="87"/>
      <c r="GSU75" s="87"/>
      <c r="GSV75" s="87"/>
      <c r="GSW75" s="87"/>
      <c r="GTC75" s="87"/>
      <c r="GTD75" s="87"/>
      <c r="GTE75" s="87"/>
      <c r="GTF75" s="87"/>
      <c r="GTG75" s="87"/>
      <c r="GTH75" s="87"/>
      <c r="GTI75" s="87"/>
      <c r="GTJ75" s="87"/>
      <c r="GTK75" s="87"/>
      <c r="GTL75" s="87"/>
      <c r="GTR75" s="87"/>
      <c r="GTS75" s="87"/>
      <c r="GTT75" s="87"/>
      <c r="GTU75" s="87"/>
      <c r="GTV75" s="87"/>
      <c r="GTW75" s="87"/>
      <c r="GTX75" s="87"/>
      <c r="GTY75" s="87"/>
      <c r="GTZ75" s="87"/>
      <c r="GUA75" s="87"/>
      <c r="GUG75" s="87"/>
      <c r="GUH75" s="87"/>
      <c r="GUI75" s="87"/>
      <c r="GUJ75" s="87"/>
      <c r="GUK75" s="87"/>
      <c r="GUL75" s="87"/>
      <c r="GUM75" s="87"/>
      <c r="GUN75" s="87"/>
      <c r="GUO75" s="87"/>
      <c r="GUP75" s="87"/>
      <c r="GUV75" s="87"/>
      <c r="GUW75" s="87"/>
      <c r="GUX75" s="87"/>
      <c r="GUY75" s="87"/>
      <c r="GUZ75" s="87"/>
      <c r="GVA75" s="87"/>
      <c r="GVB75" s="87"/>
      <c r="GVC75" s="87"/>
      <c r="GVD75" s="87"/>
      <c r="GVE75" s="87"/>
      <c r="GVK75" s="87"/>
      <c r="GVL75" s="87"/>
      <c r="GVM75" s="87"/>
      <c r="GVN75" s="87"/>
      <c r="GVO75" s="87"/>
      <c r="GVP75" s="87"/>
      <c r="GVQ75" s="87"/>
      <c r="GVR75" s="87"/>
      <c r="GVS75" s="87"/>
      <c r="GVT75" s="87"/>
      <c r="GVZ75" s="87"/>
      <c r="GWA75" s="87"/>
      <c r="GWB75" s="87"/>
      <c r="GWC75" s="87"/>
      <c r="GWD75" s="87"/>
      <c r="GWE75" s="87"/>
      <c r="GWF75" s="87"/>
      <c r="GWG75" s="87"/>
      <c r="GWH75" s="87"/>
      <c r="GWI75" s="87"/>
      <c r="GWO75" s="87"/>
      <c r="GWP75" s="87"/>
      <c r="GWQ75" s="87"/>
      <c r="GWR75" s="87"/>
      <c r="GWS75" s="87"/>
      <c r="GWT75" s="87"/>
      <c r="GWU75" s="87"/>
      <c r="GWV75" s="87"/>
      <c r="GWW75" s="87"/>
      <c r="GWX75" s="87"/>
      <c r="GXD75" s="87"/>
      <c r="GXE75" s="87"/>
      <c r="GXF75" s="87"/>
      <c r="GXG75" s="87"/>
      <c r="GXH75" s="87"/>
      <c r="GXI75" s="87"/>
      <c r="GXJ75" s="87"/>
      <c r="GXK75" s="87"/>
      <c r="GXL75" s="87"/>
      <c r="GXM75" s="87"/>
      <c r="GXS75" s="87"/>
      <c r="GXT75" s="87"/>
      <c r="GXU75" s="87"/>
      <c r="GXV75" s="87"/>
      <c r="GXW75" s="87"/>
      <c r="GXX75" s="87"/>
      <c r="GXY75" s="87"/>
      <c r="GXZ75" s="87"/>
      <c r="GYA75" s="87"/>
      <c r="GYB75" s="87"/>
      <c r="GYH75" s="87"/>
      <c r="GYI75" s="87"/>
      <c r="GYJ75" s="87"/>
      <c r="GYK75" s="87"/>
      <c r="GYL75" s="87"/>
      <c r="GYM75" s="87"/>
      <c r="GYN75" s="87"/>
      <c r="GYO75" s="87"/>
      <c r="GYP75" s="87"/>
      <c r="GYQ75" s="87"/>
      <c r="GYW75" s="87"/>
      <c r="GYX75" s="87"/>
      <c r="GYY75" s="87"/>
      <c r="GYZ75" s="87"/>
      <c r="GZA75" s="87"/>
      <c r="GZB75" s="87"/>
      <c r="GZC75" s="87"/>
      <c r="GZD75" s="87"/>
      <c r="GZE75" s="87"/>
      <c r="GZF75" s="87"/>
      <c r="GZL75" s="87"/>
      <c r="GZM75" s="87"/>
      <c r="GZN75" s="87"/>
      <c r="GZO75" s="87"/>
      <c r="GZP75" s="87"/>
      <c r="GZQ75" s="87"/>
      <c r="GZR75" s="87"/>
      <c r="GZS75" s="87"/>
      <c r="GZT75" s="87"/>
      <c r="GZU75" s="87"/>
      <c r="HAA75" s="87"/>
      <c r="HAB75" s="87"/>
      <c r="HAC75" s="87"/>
      <c r="HAD75" s="87"/>
      <c r="HAE75" s="87"/>
      <c r="HAF75" s="87"/>
      <c r="HAG75" s="87"/>
      <c r="HAH75" s="87"/>
      <c r="HAI75" s="87"/>
      <c r="HAJ75" s="87"/>
      <c r="HAP75" s="87"/>
      <c r="HAQ75" s="87"/>
      <c r="HAR75" s="87"/>
      <c r="HAS75" s="87"/>
      <c r="HAT75" s="87"/>
      <c r="HAU75" s="87"/>
      <c r="HAV75" s="87"/>
      <c r="HAW75" s="87"/>
      <c r="HAX75" s="87"/>
      <c r="HAY75" s="87"/>
      <c r="HBE75" s="87"/>
      <c r="HBF75" s="87"/>
      <c r="HBG75" s="87"/>
      <c r="HBH75" s="87"/>
      <c r="HBI75" s="87"/>
      <c r="HBJ75" s="87"/>
      <c r="HBK75" s="87"/>
      <c r="HBL75" s="87"/>
      <c r="HBM75" s="87"/>
      <c r="HBN75" s="87"/>
      <c r="HBT75" s="87"/>
      <c r="HBU75" s="87"/>
      <c r="HBV75" s="87"/>
      <c r="HBW75" s="87"/>
      <c r="HBX75" s="87"/>
      <c r="HBY75" s="87"/>
      <c r="HBZ75" s="87"/>
      <c r="HCA75" s="87"/>
      <c r="HCB75" s="87"/>
      <c r="HCC75" s="87"/>
      <c r="HCI75" s="87"/>
      <c r="HCJ75" s="87"/>
      <c r="HCK75" s="87"/>
      <c r="HCL75" s="87"/>
      <c r="HCM75" s="87"/>
      <c r="HCN75" s="87"/>
      <c r="HCO75" s="87"/>
      <c r="HCP75" s="87"/>
      <c r="HCQ75" s="87"/>
      <c r="HCR75" s="87"/>
      <c r="HCX75" s="87"/>
      <c r="HCY75" s="87"/>
      <c r="HCZ75" s="87"/>
      <c r="HDA75" s="87"/>
      <c r="HDB75" s="87"/>
      <c r="HDC75" s="87"/>
      <c r="HDD75" s="87"/>
      <c r="HDE75" s="87"/>
      <c r="HDF75" s="87"/>
      <c r="HDG75" s="87"/>
      <c r="HDM75" s="87"/>
      <c r="HDN75" s="87"/>
      <c r="HDO75" s="87"/>
      <c r="HDP75" s="87"/>
      <c r="HDQ75" s="87"/>
      <c r="HDR75" s="87"/>
      <c r="HDS75" s="87"/>
      <c r="HDT75" s="87"/>
      <c r="HDU75" s="87"/>
      <c r="HDV75" s="87"/>
      <c r="HEB75" s="87"/>
      <c r="HEC75" s="87"/>
      <c r="HED75" s="87"/>
      <c r="HEE75" s="87"/>
      <c r="HEF75" s="87"/>
      <c r="HEG75" s="87"/>
      <c r="HEH75" s="87"/>
      <c r="HEI75" s="87"/>
      <c r="HEJ75" s="87"/>
      <c r="HEK75" s="87"/>
      <c r="HEQ75" s="87"/>
      <c r="HER75" s="87"/>
      <c r="HES75" s="87"/>
      <c r="HET75" s="87"/>
      <c r="HEU75" s="87"/>
      <c r="HEV75" s="87"/>
      <c r="HEW75" s="87"/>
      <c r="HEX75" s="87"/>
      <c r="HEY75" s="87"/>
      <c r="HEZ75" s="87"/>
      <c r="HFF75" s="87"/>
      <c r="HFG75" s="87"/>
      <c r="HFH75" s="87"/>
      <c r="HFI75" s="87"/>
      <c r="HFJ75" s="87"/>
      <c r="HFK75" s="87"/>
      <c r="HFL75" s="87"/>
      <c r="HFM75" s="87"/>
      <c r="HFN75" s="87"/>
      <c r="HFO75" s="87"/>
      <c r="HFU75" s="87"/>
      <c r="HFV75" s="87"/>
      <c r="HFW75" s="87"/>
      <c r="HFX75" s="87"/>
      <c r="HFY75" s="87"/>
      <c r="HFZ75" s="87"/>
      <c r="HGA75" s="87"/>
      <c r="HGB75" s="87"/>
      <c r="HGC75" s="87"/>
      <c r="HGD75" s="87"/>
      <c r="HGJ75" s="87"/>
      <c r="HGK75" s="87"/>
      <c r="HGL75" s="87"/>
      <c r="HGM75" s="87"/>
      <c r="HGN75" s="87"/>
      <c r="HGO75" s="87"/>
      <c r="HGP75" s="87"/>
      <c r="HGQ75" s="87"/>
      <c r="HGR75" s="87"/>
      <c r="HGS75" s="87"/>
      <c r="HGY75" s="87"/>
      <c r="HGZ75" s="87"/>
      <c r="HHA75" s="87"/>
      <c r="HHB75" s="87"/>
      <c r="HHC75" s="87"/>
      <c r="HHD75" s="87"/>
      <c r="HHE75" s="87"/>
      <c r="HHF75" s="87"/>
      <c r="HHG75" s="87"/>
      <c r="HHH75" s="87"/>
      <c r="HHN75" s="87"/>
      <c r="HHO75" s="87"/>
      <c r="HHP75" s="87"/>
      <c r="HHQ75" s="87"/>
      <c r="HHR75" s="87"/>
      <c r="HHS75" s="87"/>
      <c r="HHT75" s="87"/>
      <c r="HHU75" s="87"/>
      <c r="HHV75" s="87"/>
      <c r="HHW75" s="87"/>
      <c r="HIC75" s="87"/>
      <c r="HID75" s="87"/>
      <c r="HIE75" s="87"/>
      <c r="HIF75" s="87"/>
      <c r="HIG75" s="87"/>
      <c r="HIH75" s="87"/>
      <c r="HII75" s="87"/>
      <c r="HIJ75" s="87"/>
      <c r="HIK75" s="87"/>
      <c r="HIL75" s="87"/>
      <c r="HIR75" s="87"/>
      <c r="HIS75" s="87"/>
      <c r="HIT75" s="87"/>
      <c r="HIU75" s="87"/>
      <c r="HIV75" s="87"/>
      <c r="HIW75" s="87"/>
      <c r="HIX75" s="87"/>
      <c r="HIY75" s="87"/>
      <c r="HIZ75" s="87"/>
      <c r="HJA75" s="87"/>
      <c r="HJG75" s="87"/>
      <c r="HJH75" s="87"/>
      <c r="HJI75" s="87"/>
      <c r="HJJ75" s="87"/>
      <c r="HJK75" s="87"/>
      <c r="HJL75" s="87"/>
      <c r="HJM75" s="87"/>
      <c r="HJN75" s="87"/>
      <c r="HJO75" s="87"/>
      <c r="HJP75" s="87"/>
      <c r="HJV75" s="87"/>
      <c r="HJW75" s="87"/>
      <c r="HJX75" s="87"/>
      <c r="HJY75" s="87"/>
      <c r="HJZ75" s="87"/>
      <c r="HKA75" s="87"/>
      <c r="HKB75" s="87"/>
      <c r="HKC75" s="87"/>
      <c r="HKD75" s="87"/>
      <c r="HKE75" s="87"/>
      <c r="HKK75" s="87"/>
      <c r="HKL75" s="87"/>
      <c r="HKM75" s="87"/>
      <c r="HKN75" s="87"/>
      <c r="HKO75" s="87"/>
      <c r="HKP75" s="87"/>
      <c r="HKQ75" s="87"/>
      <c r="HKR75" s="87"/>
      <c r="HKS75" s="87"/>
      <c r="HKT75" s="87"/>
      <c r="HKZ75" s="87"/>
      <c r="HLA75" s="87"/>
      <c r="HLB75" s="87"/>
      <c r="HLC75" s="87"/>
      <c r="HLD75" s="87"/>
      <c r="HLE75" s="87"/>
      <c r="HLF75" s="87"/>
      <c r="HLG75" s="87"/>
      <c r="HLH75" s="87"/>
      <c r="HLI75" s="87"/>
      <c r="HLO75" s="87"/>
      <c r="HLP75" s="87"/>
      <c r="HLQ75" s="87"/>
      <c r="HLR75" s="87"/>
      <c r="HLS75" s="87"/>
      <c r="HLT75" s="87"/>
      <c r="HLU75" s="87"/>
      <c r="HLV75" s="87"/>
      <c r="HLW75" s="87"/>
      <c r="HLX75" s="87"/>
      <c r="HMD75" s="87"/>
      <c r="HME75" s="87"/>
      <c r="HMF75" s="87"/>
      <c r="HMG75" s="87"/>
      <c r="HMH75" s="87"/>
      <c r="HMI75" s="87"/>
      <c r="HMJ75" s="87"/>
      <c r="HMK75" s="87"/>
      <c r="HML75" s="87"/>
      <c r="HMM75" s="87"/>
      <c r="HMS75" s="87"/>
      <c r="HMT75" s="87"/>
      <c r="HMU75" s="87"/>
      <c r="HMV75" s="87"/>
      <c r="HMW75" s="87"/>
      <c r="HMX75" s="87"/>
      <c r="HMY75" s="87"/>
      <c r="HMZ75" s="87"/>
      <c r="HNA75" s="87"/>
      <c r="HNB75" s="87"/>
      <c r="HNH75" s="87"/>
      <c r="HNI75" s="87"/>
      <c r="HNJ75" s="87"/>
      <c r="HNK75" s="87"/>
      <c r="HNL75" s="87"/>
      <c r="HNM75" s="87"/>
      <c r="HNN75" s="87"/>
      <c r="HNO75" s="87"/>
      <c r="HNP75" s="87"/>
      <c r="HNQ75" s="87"/>
      <c r="HNW75" s="87"/>
      <c r="HNX75" s="87"/>
      <c r="HNY75" s="87"/>
      <c r="HNZ75" s="87"/>
      <c r="HOA75" s="87"/>
      <c r="HOB75" s="87"/>
      <c r="HOC75" s="87"/>
      <c r="HOD75" s="87"/>
      <c r="HOE75" s="87"/>
      <c r="HOF75" s="87"/>
      <c r="HOL75" s="87"/>
      <c r="HOM75" s="87"/>
      <c r="HON75" s="87"/>
      <c r="HOO75" s="87"/>
      <c r="HOP75" s="87"/>
      <c r="HOQ75" s="87"/>
      <c r="HOR75" s="87"/>
      <c r="HOS75" s="87"/>
      <c r="HOT75" s="87"/>
      <c r="HOU75" s="87"/>
      <c r="HPA75" s="87"/>
      <c r="HPB75" s="87"/>
      <c r="HPC75" s="87"/>
      <c r="HPD75" s="87"/>
      <c r="HPE75" s="87"/>
      <c r="HPF75" s="87"/>
      <c r="HPG75" s="87"/>
      <c r="HPH75" s="87"/>
      <c r="HPI75" s="87"/>
      <c r="HPJ75" s="87"/>
      <c r="HPP75" s="87"/>
      <c r="HPQ75" s="87"/>
      <c r="HPR75" s="87"/>
      <c r="HPS75" s="87"/>
      <c r="HPT75" s="87"/>
      <c r="HPU75" s="87"/>
      <c r="HPV75" s="87"/>
      <c r="HPW75" s="87"/>
      <c r="HPX75" s="87"/>
      <c r="HPY75" s="87"/>
      <c r="HQE75" s="87"/>
      <c r="HQF75" s="87"/>
      <c r="HQG75" s="87"/>
      <c r="HQH75" s="87"/>
      <c r="HQI75" s="87"/>
      <c r="HQJ75" s="87"/>
      <c r="HQK75" s="87"/>
      <c r="HQL75" s="87"/>
      <c r="HQM75" s="87"/>
      <c r="HQN75" s="87"/>
      <c r="HQT75" s="87"/>
      <c r="HQU75" s="87"/>
      <c r="HQV75" s="87"/>
      <c r="HQW75" s="87"/>
      <c r="HQX75" s="87"/>
      <c r="HQY75" s="87"/>
      <c r="HQZ75" s="87"/>
      <c r="HRA75" s="87"/>
      <c r="HRB75" s="87"/>
      <c r="HRC75" s="87"/>
      <c r="HRI75" s="87"/>
      <c r="HRJ75" s="87"/>
      <c r="HRK75" s="87"/>
      <c r="HRL75" s="87"/>
      <c r="HRM75" s="87"/>
      <c r="HRN75" s="87"/>
      <c r="HRO75" s="87"/>
      <c r="HRP75" s="87"/>
      <c r="HRQ75" s="87"/>
      <c r="HRR75" s="87"/>
      <c r="HRX75" s="87"/>
      <c r="HRY75" s="87"/>
      <c r="HRZ75" s="87"/>
      <c r="HSA75" s="87"/>
      <c r="HSB75" s="87"/>
      <c r="HSC75" s="87"/>
      <c r="HSD75" s="87"/>
      <c r="HSE75" s="87"/>
      <c r="HSF75" s="87"/>
      <c r="HSG75" s="87"/>
      <c r="HSM75" s="87"/>
      <c r="HSN75" s="87"/>
      <c r="HSO75" s="87"/>
      <c r="HSP75" s="87"/>
      <c r="HSQ75" s="87"/>
      <c r="HSR75" s="87"/>
      <c r="HSS75" s="87"/>
      <c r="HST75" s="87"/>
      <c r="HSU75" s="87"/>
      <c r="HSV75" s="87"/>
      <c r="HTB75" s="87"/>
      <c r="HTC75" s="87"/>
      <c r="HTD75" s="87"/>
      <c r="HTE75" s="87"/>
      <c r="HTF75" s="87"/>
      <c r="HTG75" s="87"/>
      <c r="HTH75" s="87"/>
      <c r="HTI75" s="87"/>
      <c r="HTJ75" s="87"/>
      <c r="HTK75" s="87"/>
      <c r="HTQ75" s="87"/>
      <c r="HTR75" s="87"/>
      <c r="HTS75" s="87"/>
      <c r="HTT75" s="87"/>
      <c r="HTU75" s="87"/>
      <c r="HTV75" s="87"/>
      <c r="HTW75" s="87"/>
      <c r="HTX75" s="87"/>
      <c r="HTY75" s="87"/>
      <c r="HTZ75" s="87"/>
      <c r="HUF75" s="87"/>
      <c r="HUG75" s="87"/>
      <c r="HUH75" s="87"/>
      <c r="HUI75" s="87"/>
      <c r="HUJ75" s="87"/>
      <c r="HUK75" s="87"/>
      <c r="HUL75" s="87"/>
      <c r="HUM75" s="87"/>
      <c r="HUN75" s="87"/>
      <c r="HUO75" s="87"/>
      <c r="HUU75" s="87"/>
      <c r="HUV75" s="87"/>
      <c r="HUW75" s="87"/>
      <c r="HUX75" s="87"/>
      <c r="HUY75" s="87"/>
      <c r="HUZ75" s="87"/>
      <c r="HVA75" s="87"/>
      <c r="HVB75" s="87"/>
      <c r="HVC75" s="87"/>
      <c r="HVD75" s="87"/>
      <c r="HVJ75" s="87"/>
      <c r="HVK75" s="87"/>
      <c r="HVL75" s="87"/>
      <c r="HVM75" s="87"/>
      <c r="HVN75" s="87"/>
      <c r="HVO75" s="87"/>
      <c r="HVP75" s="87"/>
      <c r="HVQ75" s="87"/>
      <c r="HVR75" s="87"/>
      <c r="HVS75" s="87"/>
      <c r="HVY75" s="87"/>
      <c r="HVZ75" s="87"/>
      <c r="HWA75" s="87"/>
      <c r="HWB75" s="87"/>
      <c r="HWC75" s="87"/>
      <c r="HWD75" s="87"/>
      <c r="HWE75" s="87"/>
      <c r="HWF75" s="87"/>
      <c r="HWG75" s="87"/>
      <c r="HWH75" s="87"/>
      <c r="HWN75" s="87"/>
      <c r="HWO75" s="87"/>
      <c r="HWP75" s="87"/>
      <c r="HWQ75" s="87"/>
      <c r="HWR75" s="87"/>
      <c r="HWS75" s="87"/>
      <c r="HWT75" s="87"/>
      <c r="HWU75" s="87"/>
      <c r="HWV75" s="87"/>
      <c r="HWW75" s="87"/>
      <c r="HXC75" s="87"/>
      <c r="HXD75" s="87"/>
      <c r="HXE75" s="87"/>
      <c r="HXF75" s="87"/>
      <c r="HXG75" s="87"/>
      <c r="HXH75" s="87"/>
      <c r="HXI75" s="87"/>
      <c r="HXJ75" s="87"/>
      <c r="HXK75" s="87"/>
      <c r="HXL75" s="87"/>
      <c r="HXR75" s="87"/>
      <c r="HXS75" s="87"/>
      <c r="HXT75" s="87"/>
      <c r="HXU75" s="87"/>
      <c r="HXV75" s="87"/>
      <c r="HXW75" s="87"/>
      <c r="HXX75" s="87"/>
      <c r="HXY75" s="87"/>
      <c r="HXZ75" s="87"/>
      <c r="HYA75" s="87"/>
      <c r="HYG75" s="87"/>
      <c r="HYH75" s="87"/>
      <c r="HYI75" s="87"/>
      <c r="HYJ75" s="87"/>
      <c r="HYK75" s="87"/>
      <c r="HYL75" s="87"/>
      <c r="HYM75" s="87"/>
      <c r="HYN75" s="87"/>
      <c r="HYO75" s="87"/>
      <c r="HYP75" s="87"/>
      <c r="HYV75" s="87"/>
      <c r="HYW75" s="87"/>
      <c r="HYX75" s="87"/>
      <c r="HYY75" s="87"/>
      <c r="HYZ75" s="87"/>
      <c r="HZA75" s="87"/>
      <c r="HZB75" s="87"/>
      <c r="HZC75" s="87"/>
      <c r="HZD75" s="87"/>
      <c r="HZE75" s="87"/>
      <c r="HZK75" s="87"/>
      <c r="HZL75" s="87"/>
      <c r="HZM75" s="87"/>
      <c r="HZN75" s="87"/>
      <c r="HZO75" s="87"/>
      <c r="HZP75" s="87"/>
      <c r="HZQ75" s="87"/>
      <c r="HZR75" s="87"/>
      <c r="HZS75" s="87"/>
      <c r="HZT75" s="87"/>
      <c r="HZZ75" s="87"/>
      <c r="IAA75" s="87"/>
      <c r="IAB75" s="87"/>
      <c r="IAC75" s="87"/>
      <c r="IAD75" s="87"/>
      <c r="IAE75" s="87"/>
      <c r="IAF75" s="87"/>
      <c r="IAG75" s="87"/>
      <c r="IAH75" s="87"/>
      <c r="IAI75" s="87"/>
      <c r="IAO75" s="87"/>
      <c r="IAP75" s="87"/>
      <c r="IAQ75" s="87"/>
      <c r="IAR75" s="87"/>
      <c r="IAS75" s="87"/>
      <c r="IAT75" s="87"/>
      <c r="IAU75" s="87"/>
      <c r="IAV75" s="87"/>
      <c r="IAW75" s="87"/>
      <c r="IAX75" s="87"/>
      <c r="IBD75" s="87"/>
      <c r="IBE75" s="87"/>
      <c r="IBF75" s="87"/>
      <c r="IBG75" s="87"/>
      <c r="IBH75" s="87"/>
      <c r="IBI75" s="87"/>
      <c r="IBJ75" s="87"/>
      <c r="IBK75" s="87"/>
      <c r="IBL75" s="87"/>
      <c r="IBM75" s="87"/>
      <c r="IBS75" s="87"/>
      <c r="IBT75" s="87"/>
      <c r="IBU75" s="87"/>
      <c r="IBV75" s="87"/>
      <c r="IBW75" s="87"/>
      <c r="IBX75" s="87"/>
      <c r="IBY75" s="87"/>
      <c r="IBZ75" s="87"/>
      <c r="ICA75" s="87"/>
      <c r="ICB75" s="87"/>
      <c r="ICH75" s="87"/>
      <c r="ICI75" s="87"/>
      <c r="ICJ75" s="87"/>
      <c r="ICK75" s="87"/>
      <c r="ICL75" s="87"/>
      <c r="ICM75" s="87"/>
      <c r="ICN75" s="87"/>
      <c r="ICO75" s="87"/>
      <c r="ICP75" s="87"/>
      <c r="ICQ75" s="87"/>
      <c r="ICW75" s="87"/>
      <c r="ICX75" s="87"/>
      <c r="ICY75" s="87"/>
      <c r="ICZ75" s="87"/>
      <c r="IDA75" s="87"/>
      <c r="IDB75" s="87"/>
      <c r="IDC75" s="87"/>
      <c r="IDD75" s="87"/>
      <c r="IDE75" s="87"/>
      <c r="IDF75" s="87"/>
      <c r="IDL75" s="87"/>
      <c r="IDM75" s="87"/>
      <c r="IDN75" s="87"/>
      <c r="IDO75" s="87"/>
      <c r="IDP75" s="87"/>
      <c r="IDQ75" s="87"/>
      <c r="IDR75" s="87"/>
      <c r="IDS75" s="87"/>
      <c r="IDT75" s="87"/>
      <c r="IDU75" s="87"/>
      <c r="IEA75" s="87"/>
      <c r="IEB75" s="87"/>
      <c r="IEC75" s="87"/>
      <c r="IED75" s="87"/>
      <c r="IEE75" s="87"/>
      <c r="IEF75" s="87"/>
      <c r="IEG75" s="87"/>
      <c r="IEH75" s="87"/>
      <c r="IEI75" s="87"/>
      <c r="IEJ75" s="87"/>
      <c r="IEP75" s="87"/>
      <c r="IEQ75" s="87"/>
      <c r="IER75" s="87"/>
      <c r="IES75" s="87"/>
      <c r="IET75" s="87"/>
      <c r="IEU75" s="87"/>
      <c r="IEV75" s="87"/>
      <c r="IEW75" s="87"/>
      <c r="IEX75" s="87"/>
      <c r="IEY75" s="87"/>
      <c r="IFE75" s="87"/>
      <c r="IFF75" s="87"/>
      <c r="IFG75" s="87"/>
      <c r="IFH75" s="87"/>
      <c r="IFI75" s="87"/>
      <c r="IFJ75" s="87"/>
      <c r="IFK75" s="87"/>
      <c r="IFL75" s="87"/>
      <c r="IFM75" s="87"/>
      <c r="IFN75" s="87"/>
      <c r="IFT75" s="87"/>
      <c r="IFU75" s="87"/>
      <c r="IFV75" s="87"/>
      <c r="IFW75" s="87"/>
      <c r="IFX75" s="87"/>
      <c r="IFY75" s="87"/>
      <c r="IFZ75" s="87"/>
      <c r="IGA75" s="87"/>
      <c r="IGB75" s="87"/>
      <c r="IGC75" s="87"/>
      <c r="IGI75" s="87"/>
      <c r="IGJ75" s="87"/>
      <c r="IGK75" s="87"/>
      <c r="IGL75" s="87"/>
      <c r="IGM75" s="87"/>
      <c r="IGN75" s="87"/>
      <c r="IGO75" s="87"/>
      <c r="IGP75" s="87"/>
      <c r="IGQ75" s="87"/>
      <c r="IGR75" s="87"/>
      <c r="IGX75" s="87"/>
      <c r="IGY75" s="87"/>
      <c r="IGZ75" s="87"/>
      <c r="IHA75" s="87"/>
      <c r="IHB75" s="87"/>
      <c r="IHC75" s="87"/>
      <c r="IHD75" s="87"/>
      <c r="IHE75" s="87"/>
      <c r="IHF75" s="87"/>
      <c r="IHG75" s="87"/>
      <c r="IHM75" s="87"/>
      <c r="IHN75" s="87"/>
      <c r="IHO75" s="87"/>
      <c r="IHP75" s="87"/>
      <c r="IHQ75" s="87"/>
      <c r="IHR75" s="87"/>
      <c r="IHS75" s="87"/>
      <c r="IHT75" s="87"/>
      <c r="IHU75" s="87"/>
      <c r="IHV75" s="87"/>
      <c r="IIB75" s="87"/>
      <c r="IIC75" s="87"/>
      <c r="IID75" s="87"/>
      <c r="IIE75" s="87"/>
      <c r="IIF75" s="87"/>
      <c r="IIG75" s="87"/>
      <c r="IIH75" s="87"/>
      <c r="III75" s="87"/>
      <c r="IIJ75" s="87"/>
      <c r="IIK75" s="87"/>
      <c r="IIQ75" s="87"/>
      <c r="IIR75" s="87"/>
      <c r="IIS75" s="87"/>
      <c r="IIT75" s="87"/>
      <c r="IIU75" s="87"/>
      <c r="IIV75" s="87"/>
      <c r="IIW75" s="87"/>
      <c r="IIX75" s="87"/>
      <c r="IIY75" s="87"/>
      <c r="IIZ75" s="87"/>
      <c r="IJF75" s="87"/>
      <c r="IJG75" s="87"/>
      <c r="IJH75" s="87"/>
      <c r="IJI75" s="87"/>
      <c r="IJJ75" s="87"/>
      <c r="IJK75" s="87"/>
      <c r="IJL75" s="87"/>
      <c r="IJM75" s="87"/>
      <c r="IJN75" s="87"/>
      <c r="IJO75" s="87"/>
      <c r="IJU75" s="87"/>
      <c r="IJV75" s="87"/>
      <c r="IJW75" s="87"/>
      <c r="IJX75" s="87"/>
      <c r="IJY75" s="87"/>
      <c r="IJZ75" s="87"/>
      <c r="IKA75" s="87"/>
      <c r="IKB75" s="87"/>
      <c r="IKC75" s="87"/>
      <c r="IKD75" s="87"/>
      <c r="IKJ75" s="87"/>
      <c r="IKK75" s="87"/>
      <c r="IKL75" s="87"/>
      <c r="IKM75" s="87"/>
      <c r="IKN75" s="87"/>
      <c r="IKO75" s="87"/>
      <c r="IKP75" s="87"/>
      <c r="IKQ75" s="87"/>
      <c r="IKR75" s="87"/>
      <c r="IKS75" s="87"/>
      <c r="IKY75" s="87"/>
      <c r="IKZ75" s="87"/>
      <c r="ILA75" s="87"/>
      <c r="ILB75" s="87"/>
      <c r="ILC75" s="87"/>
      <c r="ILD75" s="87"/>
      <c r="ILE75" s="87"/>
      <c r="ILF75" s="87"/>
      <c r="ILG75" s="87"/>
      <c r="ILH75" s="87"/>
      <c r="ILN75" s="87"/>
      <c r="ILO75" s="87"/>
      <c r="ILP75" s="87"/>
      <c r="ILQ75" s="87"/>
      <c r="ILR75" s="87"/>
      <c r="ILS75" s="87"/>
      <c r="ILT75" s="87"/>
      <c r="ILU75" s="87"/>
      <c r="ILV75" s="87"/>
      <c r="ILW75" s="87"/>
      <c r="IMC75" s="87"/>
      <c r="IMD75" s="87"/>
      <c r="IME75" s="87"/>
      <c r="IMF75" s="87"/>
      <c r="IMG75" s="87"/>
      <c r="IMH75" s="87"/>
      <c r="IMI75" s="87"/>
      <c r="IMJ75" s="87"/>
      <c r="IMK75" s="87"/>
      <c r="IML75" s="87"/>
      <c r="IMR75" s="87"/>
      <c r="IMS75" s="87"/>
      <c r="IMT75" s="87"/>
      <c r="IMU75" s="87"/>
      <c r="IMV75" s="87"/>
      <c r="IMW75" s="87"/>
      <c r="IMX75" s="87"/>
      <c r="IMY75" s="87"/>
      <c r="IMZ75" s="87"/>
      <c r="INA75" s="87"/>
      <c r="ING75" s="87"/>
      <c r="INH75" s="87"/>
      <c r="INI75" s="87"/>
      <c r="INJ75" s="87"/>
      <c r="INK75" s="87"/>
      <c r="INL75" s="87"/>
      <c r="INM75" s="87"/>
      <c r="INN75" s="87"/>
      <c r="INO75" s="87"/>
      <c r="INP75" s="87"/>
      <c r="INV75" s="87"/>
      <c r="INW75" s="87"/>
      <c r="INX75" s="87"/>
      <c r="INY75" s="87"/>
      <c r="INZ75" s="87"/>
      <c r="IOA75" s="87"/>
      <c r="IOB75" s="87"/>
      <c r="IOC75" s="87"/>
      <c r="IOD75" s="87"/>
      <c r="IOE75" s="87"/>
      <c r="IOK75" s="87"/>
      <c r="IOL75" s="87"/>
      <c r="IOM75" s="87"/>
      <c r="ION75" s="87"/>
      <c r="IOO75" s="87"/>
      <c r="IOP75" s="87"/>
      <c r="IOQ75" s="87"/>
      <c r="IOR75" s="87"/>
      <c r="IOS75" s="87"/>
      <c r="IOT75" s="87"/>
      <c r="IOZ75" s="87"/>
      <c r="IPA75" s="87"/>
      <c r="IPB75" s="87"/>
      <c r="IPC75" s="87"/>
      <c r="IPD75" s="87"/>
      <c r="IPE75" s="87"/>
      <c r="IPF75" s="87"/>
      <c r="IPG75" s="87"/>
      <c r="IPH75" s="87"/>
      <c r="IPI75" s="87"/>
      <c r="IPO75" s="87"/>
      <c r="IPP75" s="87"/>
      <c r="IPQ75" s="87"/>
      <c r="IPR75" s="87"/>
      <c r="IPS75" s="87"/>
      <c r="IPT75" s="87"/>
      <c r="IPU75" s="87"/>
      <c r="IPV75" s="87"/>
      <c r="IPW75" s="87"/>
      <c r="IPX75" s="87"/>
      <c r="IQD75" s="87"/>
      <c r="IQE75" s="87"/>
      <c r="IQF75" s="87"/>
      <c r="IQG75" s="87"/>
      <c r="IQH75" s="87"/>
      <c r="IQI75" s="87"/>
      <c r="IQJ75" s="87"/>
      <c r="IQK75" s="87"/>
      <c r="IQL75" s="87"/>
      <c r="IQM75" s="87"/>
      <c r="IQS75" s="87"/>
      <c r="IQT75" s="87"/>
      <c r="IQU75" s="87"/>
      <c r="IQV75" s="87"/>
      <c r="IQW75" s="87"/>
      <c r="IQX75" s="87"/>
      <c r="IQY75" s="87"/>
      <c r="IQZ75" s="87"/>
      <c r="IRA75" s="87"/>
      <c r="IRB75" s="87"/>
      <c r="IRH75" s="87"/>
      <c r="IRI75" s="87"/>
      <c r="IRJ75" s="87"/>
      <c r="IRK75" s="87"/>
      <c r="IRL75" s="87"/>
      <c r="IRM75" s="87"/>
      <c r="IRN75" s="87"/>
      <c r="IRO75" s="87"/>
      <c r="IRP75" s="87"/>
      <c r="IRQ75" s="87"/>
      <c r="IRW75" s="87"/>
      <c r="IRX75" s="87"/>
      <c r="IRY75" s="87"/>
      <c r="IRZ75" s="87"/>
      <c r="ISA75" s="87"/>
      <c r="ISB75" s="87"/>
      <c r="ISC75" s="87"/>
      <c r="ISD75" s="87"/>
      <c r="ISE75" s="87"/>
      <c r="ISF75" s="87"/>
      <c r="ISL75" s="87"/>
      <c r="ISM75" s="87"/>
      <c r="ISN75" s="87"/>
      <c r="ISO75" s="87"/>
      <c r="ISP75" s="87"/>
      <c r="ISQ75" s="87"/>
      <c r="ISR75" s="87"/>
      <c r="ISS75" s="87"/>
      <c r="IST75" s="87"/>
      <c r="ISU75" s="87"/>
      <c r="ITA75" s="87"/>
      <c r="ITB75" s="87"/>
      <c r="ITC75" s="87"/>
      <c r="ITD75" s="87"/>
      <c r="ITE75" s="87"/>
      <c r="ITF75" s="87"/>
      <c r="ITG75" s="87"/>
      <c r="ITH75" s="87"/>
      <c r="ITI75" s="87"/>
      <c r="ITJ75" s="87"/>
      <c r="ITP75" s="87"/>
      <c r="ITQ75" s="87"/>
      <c r="ITR75" s="87"/>
      <c r="ITS75" s="87"/>
      <c r="ITT75" s="87"/>
      <c r="ITU75" s="87"/>
      <c r="ITV75" s="87"/>
      <c r="ITW75" s="87"/>
      <c r="ITX75" s="87"/>
      <c r="ITY75" s="87"/>
      <c r="IUE75" s="87"/>
      <c r="IUF75" s="87"/>
      <c r="IUG75" s="87"/>
      <c r="IUH75" s="87"/>
      <c r="IUI75" s="87"/>
      <c r="IUJ75" s="87"/>
      <c r="IUK75" s="87"/>
      <c r="IUL75" s="87"/>
      <c r="IUM75" s="87"/>
      <c r="IUN75" s="87"/>
      <c r="IUT75" s="87"/>
      <c r="IUU75" s="87"/>
      <c r="IUV75" s="87"/>
      <c r="IUW75" s="87"/>
      <c r="IUX75" s="87"/>
      <c r="IUY75" s="87"/>
      <c r="IUZ75" s="87"/>
      <c r="IVA75" s="87"/>
      <c r="IVB75" s="87"/>
      <c r="IVC75" s="87"/>
      <c r="IVI75" s="87"/>
      <c r="IVJ75" s="87"/>
      <c r="IVK75" s="87"/>
      <c r="IVL75" s="87"/>
      <c r="IVM75" s="87"/>
      <c r="IVN75" s="87"/>
      <c r="IVO75" s="87"/>
      <c r="IVP75" s="87"/>
      <c r="IVQ75" s="87"/>
      <c r="IVR75" s="87"/>
      <c r="IVX75" s="87"/>
      <c r="IVY75" s="87"/>
      <c r="IVZ75" s="87"/>
      <c r="IWA75" s="87"/>
      <c r="IWB75" s="87"/>
      <c r="IWC75" s="87"/>
      <c r="IWD75" s="87"/>
      <c r="IWE75" s="87"/>
      <c r="IWF75" s="87"/>
      <c r="IWG75" s="87"/>
      <c r="IWM75" s="87"/>
      <c r="IWN75" s="87"/>
      <c r="IWO75" s="87"/>
      <c r="IWP75" s="87"/>
      <c r="IWQ75" s="87"/>
      <c r="IWR75" s="87"/>
      <c r="IWS75" s="87"/>
      <c r="IWT75" s="87"/>
      <c r="IWU75" s="87"/>
      <c r="IWV75" s="87"/>
      <c r="IXB75" s="87"/>
      <c r="IXC75" s="87"/>
      <c r="IXD75" s="87"/>
      <c r="IXE75" s="87"/>
      <c r="IXF75" s="87"/>
      <c r="IXG75" s="87"/>
      <c r="IXH75" s="87"/>
      <c r="IXI75" s="87"/>
      <c r="IXJ75" s="87"/>
      <c r="IXK75" s="87"/>
      <c r="IXQ75" s="87"/>
      <c r="IXR75" s="87"/>
      <c r="IXS75" s="87"/>
      <c r="IXT75" s="87"/>
      <c r="IXU75" s="87"/>
      <c r="IXV75" s="87"/>
      <c r="IXW75" s="87"/>
      <c r="IXX75" s="87"/>
      <c r="IXY75" s="87"/>
      <c r="IXZ75" s="87"/>
      <c r="IYF75" s="87"/>
      <c r="IYG75" s="87"/>
      <c r="IYH75" s="87"/>
      <c r="IYI75" s="87"/>
      <c r="IYJ75" s="87"/>
      <c r="IYK75" s="87"/>
      <c r="IYL75" s="87"/>
      <c r="IYM75" s="87"/>
      <c r="IYN75" s="87"/>
      <c r="IYO75" s="87"/>
      <c r="IYU75" s="87"/>
      <c r="IYV75" s="87"/>
      <c r="IYW75" s="87"/>
      <c r="IYX75" s="87"/>
      <c r="IYY75" s="87"/>
      <c r="IYZ75" s="87"/>
      <c r="IZA75" s="87"/>
      <c r="IZB75" s="87"/>
      <c r="IZC75" s="87"/>
      <c r="IZD75" s="87"/>
      <c r="IZJ75" s="87"/>
      <c r="IZK75" s="87"/>
      <c r="IZL75" s="87"/>
      <c r="IZM75" s="87"/>
      <c r="IZN75" s="87"/>
      <c r="IZO75" s="87"/>
      <c r="IZP75" s="87"/>
      <c r="IZQ75" s="87"/>
      <c r="IZR75" s="87"/>
      <c r="IZS75" s="87"/>
      <c r="IZY75" s="87"/>
      <c r="IZZ75" s="87"/>
      <c r="JAA75" s="87"/>
      <c r="JAB75" s="87"/>
      <c r="JAC75" s="87"/>
      <c r="JAD75" s="87"/>
      <c r="JAE75" s="87"/>
      <c r="JAF75" s="87"/>
      <c r="JAG75" s="87"/>
      <c r="JAH75" s="87"/>
      <c r="JAN75" s="87"/>
      <c r="JAO75" s="87"/>
      <c r="JAP75" s="87"/>
      <c r="JAQ75" s="87"/>
      <c r="JAR75" s="87"/>
      <c r="JAS75" s="87"/>
      <c r="JAT75" s="87"/>
      <c r="JAU75" s="87"/>
      <c r="JAV75" s="87"/>
      <c r="JAW75" s="87"/>
      <c r="JBC75" s="87"/>
      <c r="JBD75" s="87"/>
      <c r="JBE75" s="87"/>
      <c r="JBF75" s="87"/>
      <c r="JBG75" s="87"/>
      <c r="JBH75" s="87"/>
      <c r="JBI75" s="87"/>
      <c r="JBJ75" s="87"/>
      <c r="JBK75" s="87"/>
      <c r="JBL75" s="87"/>
      <c r="JBR75" s="87"/>
      <c r="JBS75" s="87"/>
      <c r="JBT75" s="87"/>
      <c r="JBU75" s="87"/>
      <c r="JBV75" s="87"/>
      <c r="JBW75" s="87"/>
      <c r="JBX75" s="87"/>
      <c r="JBY75" s="87"/>
      <c r="JBZ75" s="87"/>
      <c r="JCA75" s="87"/>
      <c r="JCG75" s="87"/>
      <c r="JCH75" s="87"/>
      <c r="JCI75" s="87"/>
      <c r="JCJ75" s="87"/>
      <c r="JCK75" s="87"/>
      <c r="JCL75" s="87"/>
      <c r="JCM75" s="87"/>
      <c r="JCN75" s="87"/>
      <c r="JCO75" s="87"/>
      <c r="JCP75" s="87"/>
      <c r="JCV75" s="87"/>
      <c r="JCW75" s="87"/>
      <c r="JCX75" s="87"/>
      <c r="JCY75" s="87"/>
      <c r="JCZ75" s="87"/>
      <c r="JDA75" s="87"/>
      <c r="JDB75" s="87"/>
      <c r="JDC75" s="87"/>
      <c r="JDD75" s="87"/>
      <c r="JDE75" s="87"/>
      <c r="JDK75" s="87"/>
      <c r="JDL75" s="87"/>
      <c r="JDM75" s="87"/>
      <c r="JDN75" s="87"/>
      <c r="JDO75" s="87"/>
      <c r="JDP75" s="87"/>
      <c r="JDQ75" s="87"/>
      <c r="JDR75" s="87"/>
      <c r="JDS75" s="87"/>
      <c r="JDT75" s="87"/>
      <c r="JDZ75" s="87"/>
      <c r="JEA75" s="87"/>
      <c r="JEB75" s="87"/>
      <c r="JEC75" s="87"/>
      <c r="JED75" s="87"/>
      <c r="JEE75" s="87"/>
      <c r="JEF75" s="87"/>
      <c r="JEG75" s="87"/>
      <c r="JEH75" s="87"/>
      <c r="JEI75" s="87"/>
      <c r="JEO75" s="87"/>
      <c r="JEP75" s="87"/>
      <c r="JEQ75" s="87"/>
      <c r="JER75" s="87"/>
      <c r="JES75" s="87"/>
      <c r="JET75" s="87"/>
      <c r="JEU75" s="87"/>
      <c r="JEV75" s="87"/>
      <c r="JEW75" s="87"/>
      <c r="JEX75" s="87"/>
      <c r="JFD75" s="87"/>
      <c r="JFE75" s="87"/>
      <c r="JFF75" s="87"/>
      <c r="JFG75" s="87"/>
      <c r="JFH75" s="87"/>
      <c r="JFI75" s="87"/>
      <c r="JFJ75" s="87"/>
      <c r="JFK75" s="87"/>
      <c r="JFL75" s="87"/>
      <c r="JFM75" s="87"/>
      <c r="JFS75" s="87"/>
      <c r="JFT75" s="87"/>
      <c r="JFU75" s="87"/>
      <c r="JFV75" s="87"/>
      <c r="JFW75" s="87"/>
      <c r="JFX75" s="87"/>
      <c r="JFY75" s="87"/>
      <c r="JFZ75" s="87"/>
      <c r="JGA75" s="87"/>
      <c r="JGB75" s="87"/>
      <c r="JGH75" s="87"/>
      <c r="JGI75" s="87"/>
      <c r="JGJ75" s="87"/>
      <c r="JGK75" s="87"/>
      <c r="JGL75" s="87"/>
      <c r="JGM75" s="87"/>
      <c r="JGN75" s="87"/>
      <c r="JGO75" s="87"/>
      <c r="JGP75" s="87"/>
      <c r="JGQ75" s="87"/>
      <c r="JGW75" s="87"/>
      <c r="JGX75" s="87"/>
      <c r="JGY75" s="87"/>
      <c r="JGZ75" s="87"/>
      <c r="JHA75" s="87"/>
      <c r="JHB75" s="87"/>
      <c r="JHC75" s="87"/>
      <c r="JHD75" s="87"/>
      <c r="JHE75" s="87"/>
      <c r="JHF75" s="87"/>
      <c r="JHL75" s="87"/>
      <c r="JHM75" s="87"/>
      <c r="JHN75" s="87"/>
      <c r="JHO75" s="87"/>
      <c r="JHP75" s="87"/>
      <c r="JHQ75" s="87"/>
      <c r="JHR75" s="87"/>
      <c r="JHS75" s="87"/>
      <c r="JHT75" s="87"/>
      <c r="JHU75" s="87"/>
      <c r="JIA75" s="87"/>
      <c r="JIB75" s="87"/>
      <c r="JIC75" s="87"/>
      <c r="JID75" s="87"/>
      <c r="JIE75" s="87"/>
      <c r="JIF75" s="87"/>
      <c r="JIG75" s="87"/>
      <c r="JIH75" s="87"/>
      <c r="JII75" s="87"/>
      <c r="JIJ75" s="87"/>
      <c r="JIP75" s="87"/>
      <c r="JIQ75" s="87"/>
      <c r="JIR75" s="87"/>
      <c r="JIS75" s="87"/>
      <c r="JIT75" s="87"/>
      <c r="JIU75" s="87"/>
      <c r="JIV75" s="87"/>
      <c r="JIW75" s="87"/>
      <c r="JIX75" s="87"/>
      <c r="JIY75" s="87"/>
      <c r="JJE75" s="87"/>
      <c r="JJF75" s="87"/>
      <c r="JJG75" s="87"/>
      <c r="JJH75" s="87"/>
      <c r="JJI75" s="87"/>
      <c r="JJJ75" s="87"/>
      <c r="JJK75" s="87"/>
      <c r="JJL75" s="87"/>
      <c r="JJM75" s="87"/>
      <c r="JJN75" s="87"/>
      <c r="JJT75" s="87"/>
      <c r="JJU75" s="87"/>
      <c r="JJV75" s="87"/>
      <c r="JJW75" s="87"/>
      <c r="JJX75" s="87"/>
      <c r="JJY75" s="87"/>
      <c r="JJZ75" s="87"/>
      <c r="JKA75" s="87"/>
      <c r="JKB75" s="87"/>
      <c r="JKC75" s="87"/>
      <c r="JKI75" s="87"/>
      <c r="JKJ75" s="87"/>
      <c r="JKK75" s="87"/>
      <c r="JKL75" s="87"/>
      <c r="JKM75" s="87"/>
      <c r="JKN75" s="87"/>
      <c r="JKO75" s="87"/>
      <c r="JKP75" s="87"/>
      <c r="JKQ75" s="87"/>
      <c r="JKR75" s="87"/>
      <c r="JKX75" s="87"/>
      <c r="JKY75" s="87"/>
      <c r="JKZ75" s="87"/>
      <c r="JLA75" s="87"/>
      <c r="JLB75" s="87"/>
      <c r="JLC75" s="87"/>
      <c r="JLD75" s="87"/>
      <c r="JLE75" s="87"/>
      <c r="JLF75" s="87"/>
      <c r="JLG75" s="87"/>
      <c r="JLM75" s="87"/>
      <c r="JLN75" s="87"/>
      <c r="JLO75" s="87"/>
      <c r="JLP75" s="87"/>
      <c r="JLQ75" s="87"/>
      <c r="JLR75" s="87"/>
      <c r="JLS75" s="87"/>
      <c r="JLT75" s="87"/>
      <c r="JLU75" s="87"/>
      <c r="JLV75" s="87"/>
      <c r="JMB75" s="87"/>
      <c r="JMC75" s="87"/>
      <c r="JMD75" s="87"/>
      <c r="JME75" s="87"/>
      <c r="JMF75" s="87"/>
      <c r="JMG75" s="87"/>
      <c r="JMH75" s="87"/>
      <c r="JMI75" s="87"/>
      <c r="JMJ75" s="87"/>
      <c r="JMK75" s="87"/>
      <c r="JMQ75" s="87"/>
      <c r="JMR75" s="87"/>
      <c r="JMS75" s="87"/>
      <c r="JMT75" s="87"/>
      <c r="JMU75" s="87"/>
      <c r="JMV75" s="87"/>
      <c r="JMW75" s="87"/>
      <c r="JMX75" s="87"/>
      <c r="JMY75" s="87"/>
      <c r="JMZ75" s="87"/>
      <c r="JNF75" s="87"/>
      <c r="JNG75" s="87"/>
      <c r="JNH75" s="87"/>
      <c r="JNI75" s="87"/>
      <c r="JNJ75" s="87"/>
      <c r="JNK75" s="87"/>
      <c r="JNL75" s="87"/>
      <c r="JNM75" s="87"/>
      <c r="JNN75" s="87"/>
      <c r="JNO75" s="87"/>
      <c r="JNU75" s="87"/>
      <c r="JNV75" s="87"/>
      <c r="JNW75" s="87"/>
      <c r="JNX75" s="87"/>
      <c r="JNY75" s="87"/>
      <c r="JNZ75" s="87"/>
      <c r="JOA75" s="87"/>
      <c r="JOB75" s="87"/>
      <c r="JOC75" s="87"/>
      <c r="JOD75" s="87"/>
      <c r="JOJ75" s="87"/>
      <c r="JOK75" s="87"/>
      <c r="JOL75" s="87"/>
      <c r="JOM75" s="87"/>
      <c r="JON75" s="87"/>
      <c r="JOO75" s="87"/>
      <c r="JOP75" s="87"/>
      <c r="JOQ75" s="87"/>
      <c r="JOR75" s="87"/>
      <c r="JOS75" s="87"/>
      <c r="JOY75" s="87"/>
      <c r="JOZ75" s="87"/>
      <c r="JPA75" s="87"/>
      <c r="JPB75" s="87"/>
      <c r="JPC75" s="87"/>
      <c r="JPD75" s="87"/>
      <c r="JPE75" s="87"/>
      <c r="JPF75" s="87"/>
      <c r="JPG75" s="87"/>
      <c r="JPH75" s="87"/>
      <c r="JPN75" s="87"/>
      <c r="JPO75" s="87"/>
      <c r="JPP75" s="87"/>
      <c r="JPQ75" s="87"/>
      <c r="JPR75" s="87"/>
      <c r="JPS75" s="87"/>
      <c r="JPT75" s="87"/>
      <c r="JPU75" s="87"/>
      <c r="JPV75" s="87"/>
      <c r="JPW75" s="87"/>
      <c r="JQC75" s="87"/>
      <c r="JQD75" s="87"/>
      <c r="JQE75" s="87"/>
      <c r="JQF75" s="87"/>
      <c r="JQG75" s="87"/>
      <c r="JQH75" s="87"/>
      <c r="JQI75" s="87"/>
      <c r="JQJ75" s="87"/>
      <c r="JQK75" s="87"/>
      <c r="JQL75" s="87"/>
      <c r="JQR75" s="87"/>
      <c r="JQS75" s="87"/>
      <c r="JQT75" s="87"/>
      <c r="JQU75" s="87"/>
      <c r="JQV75" s="87"/>
      <c r="JQW75" s="87"/>
      <c r="JQX75" s="87"/>
      <c r="JQY75" s="87"/>
      <c r="JQZ75" s="87"/>
      <c r="JRA75" s="87"/>
      <c r="JRG75" s="87"/>
      <c r="JRH75" s="87"/>
      <c r="JRI75" s="87"/>
      <c r="JRJ75" s="87"/>
      <c r="JRK75" s="87"/>
      <c r="JRL75" s="87"/>
      <c r="JRM75" s="87"/>
      <c r="JRN75" s="87"/>
      <c r="JRO75" s="87"/>
      <c r="JRP75" s="87"/>
      <c r="JRV75" s="87"/>
      <c r="JRW75" s="87"/>
      <c r="JRX75" s="87"/>
      <c r="JRY75" s="87"/>
      <c r="JRZ75" s="87"/>
      <c r="JSA75" s="87"/>
      <c r="JSB75" s="87"/>
      <c r="JSC75" s="87"/>
      <c r="JSD75" s="87"/>
      <c r="JSE75" s="87"/>
      <c r="JSK75" s="87"/>
      <c r="JSL75" s="87"/>
      <c r="JSM75" s="87"/>
      <c r="JSN75" s="87"/>
      <c r="JSO75" s="87"/>
      <c r="JSP75" s="87"/>
      <c r="JSQ75" s="87"/>
      <c r="JSR75" s="87"/>
      <c r="JSS75" s="87"/>
      <c r="JST75" s="87"/>
      <c r="JSZ75" s="87"/>
      <c r="JTA75" s="87"/>
      <c r="JTB75" s="87"/>
      <c r="JTC75" s="87"/>
      <c r="JTD75" s="87"/>
      <c r="JTE75" s="87"/>
      <c r="JTF75" s="87"/>
      <c r="JTG75" s="87"/>
      <c r="JTH75" s="87"/>
      <c r="JTI75" s="87"/>
      <c r="JTO75" s="87"/>
      <c r="JTP75" s="87"/>
      <c r="JTQ75" s="87"/>
      <c r="JTR75" s="87"/>
      <c r="JTS75" s="87"/>
      <c r="JTT75" s="87"/>
      <c r="JTU75" s="87"/>
      <c r="JTV75" s="87"/>
      <c r="JTW75" s="87"/>
      <c r="JTX75" s="87"/>
      <c r="JUD75" s="87"/>
      <c r="JUE75" s="87"/>
      <c r="JUF75" s="87"/>
      <c r="JUG75" s="87"/>
      <c r="JUH75" s="87"/>
      <c r="JUI75" s="87"/>
      <c r="JUJ75" s="87"/>
      <c r="JUK75" s="87"/>
      <c r="JUL75" s="87"/>
      <c r="JUM75" s="87"/>
      <c r="JUS75" s="87"/>
      <c r="JUT75" s="87"/>
      <c r="JUU75" s="87"/>
      <c r="JUV75" s="87"/>
      <c r="JUW75" s="87"/>
      <c r="JUX75" s="87"/>
      <c r="JUY75" s="87"/>
      <c r="JUZ75" s="87"/>
      <c r="JVA75" s="87"/>
      <c r="JVB75" s="87"/>
      <c r="JVH75" s="87"/>
      <c r="JVI75" s="87"/>
      <c r="JVJ75" s="87"/>
      <c r="JVK75" s="87"/>
      <c r="JVL75" s="87"/>
      <c r="JVM75" s="87"/>
      <c r="JVN75" s="87"/>
      <c r="JVO75" s="87"/>
      <c r="JVP75" s="87"/>
      <c r="JVQ75" s="87"/>
      <c r="JVW75" s="87"/>
      <c r="JVX75" s="87"/>
      <c r="JVY75" s="87"/>
      <c r="JVZ75" s="87"/>
      <c r="JWA75" s="87"/>
      <c r="JWB75" s="87"/>
      <c r="JWC75" s="87"/>
      <c r="JWD75" s="87"/>
      <c r="JWE75" s="87"/>
      <c r="JWF75" s="87"/>
      <c r="JWL75" s="87"/>
      <c r="JWM75" s="87"/>
      <c r="JWN75" s="87"/>
      <c r="JWO75" s="87"/>
      <c r="JWP75" s="87"/>
      <c r="JWQ75" s="87"/>
      <c r="JWR75" s="87"/>
      <c r="JWS75" s="87"/>
      <c r="JWT75" s="87"/>
      <c r="JWU75" s="87"/>
      <c r="JXA75" s="87"/>
      <c r="JXB75" s="87"/>
      <c r="JXC75" s="87"/>
      <c r="JXD75" s="87"/>
      <c r="JXE75" s="87"/>
      <c r="JXF75" s="87"/>
      <c r="JXG75" s="87"/>
      <c r="JXH75" s="87"/>
      <c r="JXI75" s="87"/>
      <c r="JXJ75" s="87"/>
      <c r="JXP75" s="87"/>
      <c r="JXQ75" s="87"/>
      <c r="JXR75" s="87"/>
      <c r="JXS75" s="87"/>
      <c r="JXT75" s="87"/>
      <c r="JXU75" s="87"/>
      <c r="JXV75" s="87"/>
      <c r="JXW75" s="87"/>
      <c r="JXX75" s="87"/>
      <c r="JXY75" s="87"/>
      <c r="JYE75" s="87"/>
      <c r="JYF75" s="87"/>
      <c r="JYG75" s="87"/>
      <c r="JYH75" s="87"/>
      <c r="JYI75" s="87"/>
      <c r="JYJ75" s="87"/>
      <c r="JYK75" s="87"/>
      <c r="JYL75" s="87"/>
      <c r="JYM75" s="87"/>
      <c r="JYN75" s="87"/>
      <c r="JYT75" s="87"/>
      <c r="JYU75" s="87"/>
      <c r="JYV75" s="87"/>
      <c r="JYW75" s="87"/>
      <c r="JYX75" s="87"/>
      <c r="JYY75" s="87"/>
      <c r="JYZ75" s="87"/>
      <c r="JZA75" s="87"/>
      <c r="JZB75" s="87"/>
      <c r="JZC75" s="87"/>
      <c r="JZI75" s="87"/>
      <c r="JZJ75" s="87"/>
      <c r="JZK75" s="87"/>
      <c r="JZL75" s="87"/>
      <c r="JZM75" s="87"/>
      <c r="JZN75" s="87"/>
      <c r="JZO75" s="87"/>
      <c r="JZP75" s="87"/>
      <c r="JZQ75" s="87"/>
      <c r="JZR75" s="87"/>
      <c r="JZX75" s="87"/>
      <c r="JZY75" s="87"/>
      <c r="JZZ75" s="87"/>
      <c r="KAA75" s="87"/>
      <c r="KAB75" s="87"/>
      <c r="KAC75" s="87"/>
      <c r="KAD75" s="87"/>
      <c r="KAE75" s="87"/>
      <c r="KAF75" s="87"/>
      <c r="KAG75" s="87"/>
      <c r="KAM75" s="87"/>
      <c r="KAN75" s="87"/>
      <c r="KAO75" s="87"/>
      <c r="KAP75" s="87"/>
      <c r="KAQ75" s="87"/>
      <c r="KAR75" s="87"/>
      <c r="KAS75" s="87"/>
      <c r="KAT75" s="87"/>
      <c r="KAU75" s="87"/>
      <c r="KAV75" s="87"/>
      <c r="KBB75" s="87"/>
      <c r="KBC75" s="87"/>
      <c r="KBD75" s="87"/>
      <c r="KBE75" s="87"/>
      <c r="KBF75" s="87"/>
      <c r="KBG75" s="87"/>
      <c r="KBH75" s="87"/>
      <c r="KBI75" s="87"/>
      <c r="KBJ75" s="87"/>
      <c r="KBK75" s="87"/>
      <c r="KBQ75" s="87"/>
      <c r="KBR75" s="87"/>
      <c r="KBS75" s="87"/>
      <c r="KBT75" s="87"/>
      <c r="KBU75" s="87"/>
      <c r="KBV75" s="87"/>
      <c r="KBW75" s="87"/>
      <c r="KBX75" s="87"/>
      <c r="KBY75" s="87"/>
      <c r="KBZ75" s="87"/>
      <c r="KCF75" s="87"/>
      <c r="KCG75" s="87"/>
      <c r="KCH75" s="87"/>
      <c r="KCI75" s="87"/>
      <c r="KCJ75" s="87"/>
      <c r="KCK75" s="87"/>
      <c r="KCL75" s="87"/>
      <c r="KCM75" s="87"/>
      <c r="KCN75" s="87"/>
      <c r="KCO75" s="87"/>
      <c r="KCU75" s="87"/>
      <c r="KCV75" s="87"/>
      <c r="KCW75" s="87"/>
      <c r="KCX75" s="87"/>
      <c r="KCY75" s="87"/>
      <c r="KCZ75" s="87"/>
      <c r="KDA75" s="87"/>
      <c r="KDB75" s="87"/>
      <c r="KDC75" s="87"/>
      <c r="KDD75" s="87"/>
      <c r="KDJ75" s="87"/>
      <c r="KDK75" s="87"/>
      <c r="KDL75" s="87"/>
      <c r="KDM75" s="87"/>
      <c r="KDN75" s="87"/>
      <c r="KDO75" s="87"/>
      <c r="KDP75" s="87"/>
      <c r="KDQ75" s="87"/>
      <c r="KDR75" s="87"/>
      <c r="KDS75" s="87"/>
      <c r="KDY75" s="87"/>
      <c r="KDZ75" s="87"/>
      <c r="KEA75" s="87"/>
      <c r="KEB75" s="87"/>
      <c r="KEC75" s="87"/>
      <c r="KED75" s="87"/>
      <c r="KEE75" s="87"/>
      <c r="KEF75" s="87"/>
      <c r="KEG75" s="87"/>
      <c r="KEH75" s="87"/>
      <c r="KEN75" s="87"/>
      <c r="KEO75" s="87"/>
      <c r="KEP75" s="87"/>
      <c r="KEQ75" s="87"/>
      <c r="KER75" s="87"/>
      <c r="KES75" s="87"/>
      <c r="KET75" s="87"/>
      <c r="KEU75" s="87"/>
      <c r="KEV75" s="87"/>
      <c r="KEW75" s="87"/>
      <c r="KFC75" s="87"/>
      <c r="KFD75" s="87"/>
      <c r="KFE75" s="87"/>
      <c r="KFF75" s="87"/>
      <c r="KFG75" s="87"/>
      <c r="KFH75" s="87"/>
      <c r="KFI75" s="87"/>
      <c r="KFJ75" s="87"/>
      <c r="KFK75" s="87"/>
      <c r="KFL75" s="87"/>
      <c r="KFR75" s="87"/>
      <c r="KFS75" s="87"/>
      <c r="KFT75" s="87"/>
      <c r="KFU75" s="87"/>
      <c r="KFV75" s="87"/>
      <c r="KFW75" s="87"/>
      <c r="KFX75" s="87"/>
      <c r="KFY75" s="87"/>
      <c r="KFZ75" s="87"/>
      <c r="KGA75" s="87"/>
      <c r="KGG75" s="87"/>
      <c r="KGH75" s="87"/>
      <c r="KGI75" s="87"/>
      <c r="KGJ75" s="87"/>
      <c r="KGK75" s="87"/>
      <c r="KGL75" s="87"/>
      <c r="KGM75" s="87"/>
      <c r="KGN75" s="87"/>
      <c r="KGO75" s="87"/>
      <c r="KGP75" s="87"/>
      <c r="KGV75" s="87"/>
      <c r="KGW75" s="87"/>
      <c r="KGX75" s="87"/>
      <c r="KGY75" s="87"/>
      <c r="KGZ75" s="87"/>
      <c r="KHA75" s="87"/>
      <c r="KHB75" s="87"/>
      <c r="KHC75" s="87"/>
      <c r="KHD75" s="87"/>
      <c r="KHE75" s="87"/>
      <c r="KHK75" s="87"/>
      <c r="KHL75" s="87"/>
      <c r="KHM75" s="87"/>
      <c r="KHN75" s="87"/>
      <c r="KHO75" s="87"/>
      <c r="KHP75" s="87"/>
      <c r="KHQ75" s="87"/>
      <c r="KHR75" s="87"/>
      <c r="KHS75" s="87"/>
      <c r="KHT75" s="87"/>
      <c r="KHZ75" s="87"/>
      <c r="KIA75" s="87"/>
      <c r="KIB75" s="87"/>
      <c r="KIC75" s="87"/>
      <c r="KID75" s="87"/>
      <c r="KIE75" s="87"/>
      <c r="KIF75" s="87"/>
      <c r="KIG75" s="87"/>
      <c r="KIH75" s="87"/>
      <c r="KII75" s="87"/>
      <c r="KIO75" s="87"/>
      <c r="KIP75" s="87"/>
      <c r="KIQ75" s="87"/>
      <c r="KIR75" s="87"/>
      <c r="KIS75" s="87"/>
      <c r="KIT75" s="87"/>
      <c r="KIU75" s="87"/>
      <c r="KIV75" s="87"/>
      <c r="KIW75" s="87"/>
      <c r="KIX75" s="87"/>
      <c r="KJD75" s="87"/>
      <c r="KJE75" s="87"/>
      <c r="KJF75" s="87"/>
      <c r="KJG75" s="87"/>
      <c r="KJH75" s="87"/>
      <c r="KJI75" s="87"/>
      <c r="KJJ75" s="87"/>
      <c r="KJK75" s="87"/>
      <c r="KJL75" s="87"/>
      <c r="KJM75" s="87"/>
      <c r="KJS75" s="87"/>
      <c r="KJT75" s="87"/>
      <c r="KJU75" s="87"/>
      <c r="KJV75" s="87"/>
      <c r="KJW75" s="87"/>
      <c r="KJX75" s="87"/>
      <c r="KJY75" s="87"/>
      <c r="KJZ75" s="87"/>
      <c r="KKA75" s="87"/>
      <c r="KKB75" s="87"/>
      <c r="KKH75" s="87"/>
      <c r="KKI75" s="87"/>
      <c r="KKJ75" s="87"/>
      <c r="KKK75" s="87"/>
      <c r="KKL75" s="87"/>
      <c r="KKM75" s="87"/>
      <c r="KKN75" s="87"/>
      <c r="KKO75" s="87"/>
      <c r="KKP75" s="87"/>
      <c r="KKQ75" s="87"/>
      <c r="KKW75" s="87"/>
      <c r="KKX75" s="87"/>
      <c r="KKY75" s="87"/>
      <c r="KKZ75" s="87"/>
      <c r="KLA75" s="87"/>
      <c r="KLB75" s="87"/>
      <c r="KLC75" s="87"/>
      <c r="KLD75" s="87"/>
      <c r="KLE75" s="87"/>
      <c r="KLF75" s="87"/>
      <c r="KLL75" s="87"/>
      <c r="KLM75" s="87"/>
      <c r="KLN75" s="87"/>
      <c r="KLO75" s="87"/>
      <c r="KLP75" s="87"/>
      <c r="KLQ75" s="87"/>
      <c r="KLR75" s="87"/>
      <c r="KLS75" s="87"/>
      <c r="KLT75" s="87"/>
      <c r="KLU75" s="87"/>
      <c r="KMA75" s="87"/>
      <c r="KMB75" s="87"/>
      <c r="KMC75" s="87"/>
      <c r="KMD75" s="87"/>
      <c r="KME75" s="87"/>
      <c r="KMF75" s="87"/>
      <c r="KMG75" s="87"/>
      <c r="KMH75" s="87"/>
      <c r="KMI75" s="87"/>
      <c r="KMJ75" s="87"/>
      <c r="KMP75" s="87"/>
      <c r="KMQ75" s="87"/>
      <c r="KMR75" s="87"/>
      <c r="KMS75" s="87"/>
      <c r="KMT75" s="87"/>
      <c r="KMU75" s="87"/>
      <c r="KMV75" s="87"/>
      <c r="KMW75" s="87"/>
      <c r="KMX75" s="87"/>
      <c r="KMY75" s="87"/>
      <c r="KNE75" s="87"/>
      <c r="KNF75" s="87"/>
      <c r="KNG75" s="87"/>
      <c r="KNH75" s="87"/>
      <c r="KNI75" s="87"/>
      <c r="KNJ75" s="87"/>
      <c r="KNK75" s="87"/>
      <c r="KNL75" s="87"/>
      <c r="KNM75" s="87"/>
      <c r="KNN75" s="87"/>
      <c r="KNT75" s="87"/>
      <c r="KNU75" s="87"/>
      <c r="KNV75" s="87"/>
      <c r="KNW75" s="87"/>
      <c r="KNX75" s="87"/>
      <c r="KNY75" s="87"/>
      <c r="KNZ75" s="87"/>
      <c r="KOA75" s="87"/>
      <c r="KOB75" s="87"/>
      <c r="KOC75" s="87"/>
      <c r="KOI75" s="87"/>
      <c r="KOJ75" s="87"/>
      <c r="KOK75" s="87"/>
      <c r="KOL75" s="87"/>
      <c r="KOM75" s="87"/>
      <c r="KON75" s="87"/>
      <c r="KOO75" s="87"/>
      <c r="KOP75" s="87"/>
      <c r="KOQ75" s="87"/>
      <c r="KOR75" s="87"/>
      <c r="KOX75" s="87"/>
      <c r="KOY75" s="87"/>
      <c r="KOZ75" s="87"/>
      <c r="KPA75" s="87"/>
      <c r="KPB75" s="87"/>
      <c r="KPC75" s="87"/>
      <c r="KPD75" s="87"/>
      <c r="KPE75" s="87"/>
      <c r="KPF75" s="87"/>
      <c r="KPG75" s="87"/>
      <c r="KPM75" s="87"/>
      <c r="KPN75" s="87"/>
      <c r="KPO75" s="87"/>
      <c r="KPP75" s="87"/>
      <c r="KPQ75" s="87"/>
      <c r="KPR75" s="87"/>
      <c r="KPS75" s="87"/>
      <c r="KPT75" s="87"/>
      <c r="KPU75" s="87"/>
      <c r="KPV75" s="87"/>
      <c r="KQB75" s="87"/>
      <c r="KQC75" s="87"/>
      <c r="KQD75" s="87"/>
      <c r="KQE75" s="87"/>
      <c r="KQF75" s="87"/>
      <c r="KQG75" s="87"/>
      <c r="KQH75" s="87"/>
      <c r="KQI75" s="87"/>
      <c r="KQJ75" s="87"/>
      <c r="KQK75" s="87"/>
      <c r="KQQ75" s="87"/>
      <c r="KQR75" s="87"/>
      <c r="KQS75" s="87"/>
      <c r="KQT75" s="87"/>
      <c r="KQU75" s="87"/>
      <c r="KQV75" s="87"/>
      <c r="KQW75" s="87"/>
      <c r="KQX75" s="87"/>
      <c r="KQY75" s="87"/>
      <c r="KQZ75" s="87"/>
      <c r="KRF75" s="87"/>
      <c r="KRG75" s="87"/>
      <c r="KRH75" s="87"/>
      <c r="KRI75" s="87"/>
      <c r="KRJ75" s="87"/>
      <c r="KRK75" s="87"/>
      <c r="KRL75" s="87"/>
      <c r="KRM75" s="87"/>
      <c r="KRN75" s="87"/>
      <c r="KRO75" s="87"/>
      <c r="KRU75" s="87"/>
      <c r="KRV75" s="87"/>
      <c r="KRW75" s="87"/>
      <c r="KRX75" s="87"/>
      <c r="KRY75" s="87"/>
      <c r="KRZ75" s="87"/>
      <c r="KSA75" s="87"/>
      <c r="KSB75" s="87"/>
      <c r="KSC75" s="87"/>
      <c r="KSD75" s="87"/>
      <c r="KSJ75" s="87"/>
      <c r="KSK75" s="87"/>
      <c r="KSL75" s="87"/>
      <c r="KSM75" s="87"/>
      <c r="KSN75" s="87"/>
      <c r="KSO75" s="87"/>
      <c r="KSP75" s="87"/>
      <c r="KSQ75" s="87"/>
      <c r="KSR75" s="87"/>
      <c r="KSS75" s="87"/>
      <c r="KSY75" s="87"/>
      <c r="KSZ75" s="87"/>
      <c r="KTA75" s="87"/>
      <c r="KTB75" s="87"/>
      <c r="KTC75" s="87"/>
      <c r="KTD75" s="87"/>
      <c r="KTE75" s="87"/>
      <c r="KTF75" s="87"/>
      <c r="KTG75" s="87"/>
      <c r="KTH75" s="87"/>
      <c r="KTN75" s="87"/>
      <c r="KTO75" s="87"/>
      <c r="KTP75" s="87"/>
      <c r="KTQ75" s="87"/>
      <c r="KTR75" s="87"/>
      <c r="KTS75" s="87"/>
      <c r="KTT75" s="87"/>
      <c r="KTU75" s="87"/>
      <c r="KTV75" s="87"/>
      <c r="KTW75" s="87"/>
      <c r="KUC75" s="87"/>
      <c r="KUD75" s="87"/>
      <c r="KUE75" s="87"/>
      <c r="KUF75" s="87"/>
      <c r="KUG75" s="87"/>
      <c r="KUH75" s="87"/>
      <c r="KUI75" s="87"/>
      <c r="KUJ75" s="87"/>
      <c r="KUK75" s="87"/>
      <c r="KUL75" s="87"/>
      <c r="KUR75" s="87"/>
      <c r="KUS75" s="87"/>
      <c r="KUT75" s="87"/>
      <c r="KUU75" s="87"/>
      <c r="KUV75" s="87"/>
      <c r="KUW75" s="87"/>
      <c r="KUX75" s="87"/>
      <c r="KUY75" s="87"/>
      <c r="KUZ75" s="87"/>
      <c r="KVA75" s="87"/>
      <c r="KVG75" s="87"/>
      <c r="KVH75" s="87"/>
      <c r="KVI75" s="87"/>
      <c r="KVJ75" s="87"/>
      <c r="KVK75" s="87"/>
      <c r="KVL75" s="87"/>
      <c r="KVM75" s="87"/>
      <c r="KVN75" s="87"/>
      <c r="KVO75" s="87"/>
      <c r="KVP75" s="87"/>
      <c r="KVV75" s="87"/>
      <c r="KVW75" s="87"/>
      <c r="KVX75" s="87"/>
      <c r="KVY75" s="87"/>
      <c r="KVZ75" s="87"/>
      <c r="KWA75" s="87"/>
      <c r="KWB75" s="87"/>
      <c r="KWC75" s="87"/>
      <c r="KWD75" s="87"/>
      <c r="KWE75" s="87"/>
      <c r="KWK75" s="87"/>
      <c r="KWL75" s="87"/>
      <c r="KWM75" s="87"/>
      <c r="KWN75" s="87"/>
      <c r="KWO75" s="87"/>
      <c r="KWP75" s="87"/>
      <c r="KWQ75" s="87"/>
      <c r="KWR75" s="87"/>
      <c r="KWS75" s="87"/>
      <c r="KWT75" s="87"/>
      <c r="KWZ75" s="87"/>
      <c r="KXA75" s="87"/>
      <c r="KXB75" s="87"/>
      <c r="KXC75" s="87"/>
      <c r="KXD75" s="87"/>
      <c r="KXE75" s="87"/>
      <c r="KXF75" s="87"/>
      <c r="KXG75" s="87"/>
      <c r="KXH75" s="87"/>
      <c r="KXI75" s="87"/>
      <c r="KXO75" s="87"/>
      <c r="KXP75" s="87"/>
      <c r="KXQ75" s="87"/>
      <c r="KXR75" s="87"/>
      <c r="KXS75" s="87"/>
      <c r="KXT75" s="87"/>
      <c r="KXU75" s="87"/>
      <c r="KXV75" s="87"/>
      <c r="KXW75" s="87"/>
      <c r="KXX75" s="87"/>
      <c r="KYD75" s="87"/>
      <c r="KYE75" s="87"/>
      <c r="KYF75" s="87"/>
      <c r="KYG75" s="87"/>
      <c r="KYH75" s="87"/>
      <c r="KYI75" s="87"/>
      <c r="KYJ75" s="87"/>
      <c r="KYK75" s="87"/>
      <c r="KYL75" s="87"/>
      <c r="KYM75" s="87"/>
      <c r="KYS75" s="87"/>
      <c r="KYT75" s="87"/>
      <c r="KYU75" s="87"/>
      <c r="KYV75" s="87"/>
      <c r="KYW75" s="87"/>
      <c r="KYX75" s="87"/>
      <c r="KYY75" s="87"/>
      <c r="KYZ75" s="87"/>
      <c r="KZA75" s="87"/>
      <c r="KZB75" s="87"/>
      <c r="KZH75" s="87"/>
      <c r="KZI75" s="87"/>
      <c r="KZJ75" s="87"/>
      <c r="KZK75" s="87"/>
      <c r="KZL75" s="87"/>
      <c r="KZM75" s="87"/>
      <c r="KZN75" s="87"/>
      <c r="KZO75" s="87"/>
      <c r="KZP75" s="87"/>
      <c r="KZQ75" s="87"/>
      <c r="KZW75" s="87"/>
      <c r="KZX75" s="87"/>
      <c r="KZY75" s="87"/>
      <c r="KZZ75" s="87"/>
      <c r="LAA75" s="87"/>
      <c r="LAB75" s="87"/>
      <c r="LAC75" s="87"/>
      <c r="LAD75" s="87"/>
      <c r="LAE75" s="87"/>
      <c r="LAF75" s="87"/>
      <c r="LAL75" s="87"/>
      <c r="LAM75" s="87"/>
      <c r="LAN75" s="87"/>
      <c r="LAO75" s="87"/>
      <c r="LAP75" s="87"/>
      <c r="LAQ75" s="87"/>
      <c r="LAR75" s="87"/>
      <c r="LAS75" s="87"/>
      <c r="LAT75" s="87"/>
      <c r="LAU75" s="87"/>
      <c r="LBA75" s="87"/>
      <c r="LBB75" s="87"/>
      <c r="LBC75" s="87"/>
      <c r="LBD75" s="87"/>
      <c r="LBE75" s="87"/>
      <c r="LBF75" s="87"/>
      <c r="LBG75" s="87"/>
      <c r="LBH75" s="87"/>
      <c r="LBI75" s="87"/>
      <c r="LBJ75" s="87"/>
      <c r="LBP75" s="87"/>
      <c r="LBQ75" s="87"/>
      <c r="LBR75" s="87"/>
      <c r="LBS75" s="87"/>
      <c r="LBT75" s="87"/>
      <c r="LBU75" s="87"/>
      <c r="LBV75" s="87"/>
      <c r="LBW75" s="87"/>
      <c r="LBX75" s="87"/>
      <c r="LBY75" s="87"/>
      <c r="LCE75" s="87"/>
      <c r="LCF75" s="87"/>
      <c r="LCG75" s="87"/>
      <c r="LCH75" s="87"/>
      <c r="LCI75" s="87"/>
      <c r="LCJ75" s="87"/>
      <c r="LCK75" s="87"/>
      <c r="LCL75" s="87"/>
      <c r="LCM75" s="87"/>
      <c r="LCN75" s="87"/>
      <c r="LCT75" s="87"/>
      <c r="LCU75" s="87"/>
      <c r="LCV75" s="87"/>
      <c r="LCW75" s="87"/>
      <c r="LCX75" s="87"/>
      <c r="LCY75" s="87"/>
      <c r="LCZ75" s="87"/>
      <c r="LDA75" s="87"/>
      <c r="LDB75" s="87"/>
      <c r="LDC75" s="87"/>
      <c r="LDI75" s="87"/>
      <c r="LDJ75" s="87"/>
      <c r="LDK75" s="87"/>
      <c r="LDL75" s="87"/>
      <c r="LDM75" s="87"/>
      <c r="LDN75" s="87"/>
      <c r="LDO75" s="87"/>
      <c r="LDP75" s="87"/>
      <c r="LDQ75" s="87"/>
      <c r="LDR75" s="87"/>
      <c r="LDX75" s="87"/>
      <c r="LDY75" s="87"/>
      <c r="LDZ75" s="87"/>
      <c r="LEA75" s="87"/>
      <c r="LEB75" s="87"/>
      <c r="LEC75" s="87"/>
      <c r="LED75" s="87"/>
      <c r="LEE75" s="87"/>
      <c r="LEF75" s="87"/>
      <c r="LEG75" s="87"/>
      <c r="LEM75" s="87"/>
      <c r="LEN75" s="87"/>
      <c r="LEO75" s="87"/>
      <c r="LEP75" s="87"/>
      <c r="LEQ75" s="87"/>
      <c r="LER75" s="87"/>
      <c r="LES75" s="87"/>
      <c r="LET75" s="87"/>
      <c r="LEU75" s="87"/>
      <c r="LEV75" s="87"/>
      <c r="LFB75" s="87"/>
      <c r="LFC75" s="87"/>
      <c r="LFD75" s="87"/>
      <c r="LFE75" s="87"/>
      <c r="LFF75" s="87"/>
      <c r="LFG75" s="87"/>
      <c r="LFH75" s="87"/>
      <c r="LFI75" s="87"/>
      <c r="LFJ75" s="87"/>
      <c r="LFK75" s="87"/>
      <c r="LFQ75" s="87"/>
      <c r="LFR75" s="87"/>
      <c r="LFS75" s="87"/>
      <c r="LFT75" s="87"/>
      <c r="LFU75" s="87"/>
      <c r="LFV75" s="87"/>
      <c r="LFW75" s="87"/>
      <c r="LFX75" s="87"/>
      <c r="LFY75" s="87"/>
      <c r="LFZ75" s="87"/>
      <c r="LGF75" s="87"/>
      <c r="LGG75" s="87"/>
      <c r="LGH75" s="87"/>
      <c r="LGI75" s="87"/>
      <c r="LGJ75" s="87"/>
      <c r="LGK75" s="87"/>
      <c r="LGL75" s="87"/>
      <c r="LGM75" s="87"/>
      <c r="LGN75" s="87"/>
      <c r="LGO75" s="87"/>
      <c r="LGU75" s="87"/>
      <c r="LGV75" s="87"/>
      <c r="LGW75" s="87"/>
      <c r="LGX75" s="87"/>
      <c r="LGY75" s="87"/>
      <c r="LGZ75" s="87"/>
      <c r="LHA75" s="87"/>
      <c r="LHB75" s="87"/>
      <c r="LHC75" s="87"/>
      <c r="LHD75" s="87"/>
      <c r="LHJ75" s="87"/>
      <c r="LHK75" s="87"/>
      <c r="LHL75" s="87"/>
      <c r="LHM75" s="87"/>
      <c r="LHN75" s="87"/>
      <c r="LHO75" s="87"/>
      <c r="LHP75" s="87"/>
      <c r="LHQ75" s="87"/>
      <c r="LHR75" s="87"/>
      <c r="LHS75" s="87"/>
      <c r="LHY75" s="87"/>
      <c r="LHZ75" s="87"/>
      <c r="LIA75" s="87"/>
      <c r="LIB75" s="87"/>
      <c r="LIC75" s="87"/>
      <c r="LID75" s="87"/>
      <c r="LIE75" s="87"/>
      <c r="LIF75" s="87"/>
      <c r="LIG75" s="87"/>
      <c r="LIH75" s="87"/>
      <c r="LIN75" s="87"/>
      <c r="LIO75" s="87"/>
      <c r="LIP75" s="87"/>
      <c r="LIQ75" s="87"/>
      <c r="LIR75" s="87"/>
      <c r="LIS75" s="87"/>
      <c r="LIT75" s="87"/>
      <c r="LIU75" s="87"/>
      <c r="LIV75" s="87"/>
      <c r="LIW75" s="87"/>
      <c r="LJC75" s="87"/>
      <c r="LJD75" s="87"/>
      <c r="LJE75" s="87"/>
      <c r="LJF75" s="87"/>
      <c r="LJG75" s="87"/>
      <c r="LJH75" s="87"/>
      <c r="LJI75" s="87"/>
      <c r="LJJ75" s="87"/>
      <c r="LJK75" s="87"/>
      <c r="LJL75" s="87"/>
      <c r="LJR75" s="87"/>
      <c r="LJS75" s="87"/>
      <c r="LJT75" s="87"/>
      <c r="LJU75" s="87"/>
      <c r="LJV75" s="87"/>
      <c r="LJW75" s="87"/>
      <c r="LJX75" s="87"/>
      <c r="LJY75" s="87"/>
      <c r="LJZ75" s="87"/>
      <c r="LKA75" s="87"/>
      <c r="LKG75" s="87"/>
      <c r="LKH75" s="87"/>
      <c r="LKI75" s="87"/>
      <c r="LKJ75" s="87"/>
      <c r="LKK75" s="87"/>
      <c r="LKL75" s="87"/>
      <c r="LKM75" s="87"/>
      <c r="LKN75" s="87"/>
      <c r="LKO75" s="87"/>
      <c r="LKP75" s="87"/>
      <c r="LKV75" s="87"/>
      <c r="LKW75" s="87"/>
      <c r="LKX75" s="87"/>
      <c r="LKY75" s="87"/>
      <c r="LKZ75" s="87"/>
      <c r="LLA75" s="87"/>
      <c r="LLB75" s="87"/>
      <c r="LLC75" s="87"/>
      <c r="LLD75" s="87"/>
      <c r="LLE75" s="87"/>
      <c r="LLK75" s="87"/>
      <c r="LLL75" s="87"/>
      <c r="LLM75" s="87"/>
      <c r="LLN75" s="87"/>
      <c r="LLO75" s="87"/>
      <c r="LLP75" s="87"/>
      <c r="LLQ75" s="87"/>
      <c r="LLR75" s="87"/>
      <c r="LLS75" s="87"/>
      <c r="LLT75" s="87"/>
      <c r="LLZ75" s="87"/>
      <c r="LMA75" s="87"/>
      <c r="LMB75" s="87"/>
      <c r="LMC75" s="87"/>
      <c r="LMD75" s="87"/>
      <c r="LME75" s="87"/>
      <c r="LMF75" s="87"/>
      <c r="LMG75" s="87"/>
      <c r="LMH75" s="87"/>
      <c r="LMI75" s="87"/>
      <c r="LMO75" s="87"/>
      <c r="LMP75" s="87"/>
      <c r="LMQ75" s="87"/>
      <c r="LMR75" s="87"/>
      <c r="LMS75" s="87"/>
      <c r="LMT75" s="87"/>
      <c r="LMU75" s="87"/>
      <c r="LMV75" s="87"/>
      <c r="LMW75" s="87"/>
      <c r="LMX75" s="87"/>
      <c r="LND75" s="87"/>
      <c r="LNE75" s="87"/>
      <c r="LNF75" s="87"/>
      <c r="LNG75" s="87"/>
      <c r="LNH75" s="87"/>
      <c r="LNI75" s="87"/>
      <c r="LNJ75" s="87"/>
      <c r="LNK75" s="87"/>
      <c r="LNL75" s="87"/>
      <c r="LNM75" s="87"/>
      <c r="LNS75" s="87"/>
      <c r="LNT75" s="87"/>
      <c r="LNU75" s="87"/>
      <c r="LNV75" s="87"/>
      <c r="LNW75" s="87"/>
      <c r="LNX75" s="87"/>
      <c r="LNY75" s="87"/>
      <c r="LNZ75" s="87"/>
      <c r="LOA75" s="87"/>
      <c r="LOB75" s="87"/>
      <c r="LOH75" s="87"/>
      <c r="LOI75" s="87"/>
      <c r="LOJ75" s="87"/>
      <c r="LOK75" s="87"/>
      <c r="LOL75" s="87"/>
      <c r="LOM75" s="87"/>
      <c r="LON75" s="87"/>
      <c r="LOO75" s="87"/>
      <c r="LOP75" s="87"/>
      <c r="LOQ75" s="87"/>
      <c r="LOW75" s="87"/>
      <c r="LOX75" s="87"/>
      <c r="LOY75" s="87"/>
      <c r="LOZ75" s="87"/>
      <c r="LPA75" s="87"/>
      <c r="LPB75" s="87"/>
      <c r="LPC75" s="87"/>
      <c r="LPD75" s="87"/>
      <c r="LPE75" s="87"/>
      <c r="LPF75" s="87"/>
      <c r="LPL75" s="87"/>
      <c r="LPM75" s="87"/>
      <c r="LPN75" s="87"/>
      <c r="LPO75" s="87"/>
      <c r="LPP75" s="87"/>
      <c r="LPQ75" s="87"/>
      <c r="LPR75" s="87"/>
      <c r="LPS75" s="87"/>
      <c r="LPT75" s="87"/>
      <c r="LPU75" s="87"/>
      <c r="LQA75" s="87"/>
      <c r="LQB75" s="87"/>
      <c r="LQC75" s="87"/>
      <c r="LQD75" s="87"/>
      <c r="LQE75" s="87"/>
      <c r="LQF75" s="87"/>
      <c r="LQG75" s="87"/>
      <c r="LQH75" s="87"/>
      <c r="LQI75" s="87"/>
      <c r="LQJ75" s="87"/>
      <c r="LQP75" s="87"/>
      <c r="LQQ75" s="87"/>
      <c r="LQR75" s="87"/>
      <c r="LQS75" s="87"/>
      <c r="LQT75" s="87"/>
      <c r="LQU75" s="87"/>
      <c r="LQV75" s="87"/>
      <c r="LQW75" s="87"/>
      <c r="LQX75" s="87"/>
      <c r="LQY75" s="87"/>
      <c r="LRE75" s="87"/>
      <c r="LRF75" s="87"/>
      <c r="LRG75" s="87"/>
      <c r="LRH75" s="87"/>
      <c r="LRI75" s="87"/>
      <c r="LRJ75" s="87"/>
      <c r="LRK75" s="87"/>
      <c r="LRL75" s="87"/>
      <c r="LRM75" s="87"/>
      <c r="LRN75" s="87"/>
      <c r="LRT75" s="87"/>
      <c r="LRU75" s="87"/>
      <c r="LRV75" s="87"/>
      <c r="LRW75" s="87"/>
      <c r="LRX75" s="87"/>
      <c r="LRY75" s="87"/>
      <c r="LRZ75" s="87"/>
      <c r="LSA75" s="87"/>
      <c r="LSB75" s="87"/>
      <c r="LSC75" s="87"/>
      <c r="LSI75" s="87"/>
      <c r="LSJ75" s="87"/>
      <c r="LSK75" s="87"/>
      <c r="LSL75" s="87"/>
      <c r="LSM75" s="87"/>
      <c r="LSN75" s="87"/>
      <c r="LSO75" s="87"/>
      <c r="LSP75" s="87"/>
      <c r="LSQ75" s="87"/>
      <c r="LSR75" s="87"/>
      <c r="LSX75" s="87"/>
      <c r="LSY75" s="87"/>
      <c r="LSZ75" s="87"/>
      <c r="LTA75" s="87"/>
      <c r="LTB75" s="87"/>
      <c r="LTC75" s="87"/>
      <c r="LTD75" s="87"/>
      <c r="LTE75" s="87"/>
      <c r="LTF75" s="87"/>
      <c r="LTG75" s="87"/>
      <c r="LTM75" s="87"/>
      <c r="LTN75" s="87"/>
      <c r="LTO75" s="87"/>
      <c r="LTP75" s="87"/>
      <c r="LTQ75" s="87"/>
      <c r="LTR75" s="87"/>
      <c r="LTS75" s="87"/>
      <c r="LTT75" s="87"/>
      <c r="LTU75" s="87"/>
      <c r="LTV75" s="87"/>
      <c r="LUB75" s="87"/>
      <c r="LUC75" s="87"/>
      <c r="LUD75" s="87"/>
      <c r="LUE75" s="87"/>
      <c r="LUF75" s="87"/>
      <c r="LUG75" s="87"/>
      <c r="LUH75" s="87"/>
      <c r="LUI75" s="87"/>
      <c r="LUJ75" s="87"/>
      <c r="LUK75" s="87"/>
      <c r="LUQ75" s="87"/>
      <c r="LUR75" s="87"/>
      <c r="LUS75" s="87"/>
      <c r="LUT75" s="87"/>
      <c r="LUU75" s="87"/>
      <c r="LUV75" s="87"/>
      <c r="LUW75" s="87"/>
      <c r="LUX75" s="87"/>
      <c r="LUY75" s="87"/>
      <c r="LUZ75" s="87"/>
      <c r="LVF75" s="87"/>
      <c r="LVG75" s="87"/>
      <c r="LVH75" s="87"/>
      <c r="LVI75" s="87"/>
      <c r="LVJ75" s="87"/>
      <c r="LVK75" s="87"/>
      <c r="LVL75" s="87"/>
      <c r="LVM75" s="87"/>
      <c r="LVN75" s="87"/>
      <c r="LVO75" s="87"/>
      <c r="LVU75" s="87"/>
      <c r="LVV75" s="87"/>
      <c r="LVW75" s="87"/>
      <c r="LVX75" s="87"/>
      <c r="LVY75" s="87"/>
      <c r="LVZ75" s="87"/>
      <c r="LWA75" s="87"/>
      <c r="LWB75" s="87"/>
      <c r="LWC75" s="87"/>
      <c r="LWD75" s="87"/>
      <c r="LWJ75" s="87"/>
      <c r="LWK75" s="87"/>
      <c r="LWL75" s="87"/>
      <c r="LWM75" s="87"/>
      <c r="LWN75" s="87"/>
      <c r="LWO75" s="87"/>
      <c r="LWP75" s="87"/>
      <c r="LWQ75" s="87"/>
      <c r="LWR75" s="87"/>
      <c r="LWS75" s="87"/>
      <c r="LWY75" s="87"/>
      <c r="LWZ75" s="87"/>
      <c r="LXA75" s="87"/>
      <c r="LXB75" s="87"/>
      <c r="LXC75" s="87"/>
      <c r="LXD75" s="87"/>
      <c r="LXE75" s="87"/>
      <c r="LXF75" s="87"/>
      <c r="LXG75" s="87"/>
      <c r="LXH75" s="87"/>
      <c r="LXN75" s="87"/>
      <c r="LXO75" s="87"/>
      <c r="LXP75" s="87"/>
      <c r="LXQ75" s="87"/>
      <c r="LXR75" s="87"/>
      <c r="LXS75" s="87"/>
      <c r="LXT75" s="87"/>
      <c r="LXU75" s="87"/>
      <c r="LXV75" s="87"/>
      <c r="LXW75" s="87"/>
      <c r="LYC75" s="87"/>
      <c r="LYD75" s="87"/>
      <c r="LYE75" s="87"/>
      <c r="LYF75" s="87"/>
      <c r="LYG75" s="87"/>
      <c r="LYH75" s="87"/>
      <c r="LYI75" s="87"/>
      <c r="LYJ75" s="87"/>
      <c r="LYK75" s="87"/>
      <c r="LYL75" s="87"/>
      <c r="LYR75" s="87"/>
      <c r="LYS75" s="87"/>
      <c r="LYT75" s="87"/>
      <c r="LYU75" s="87"/>
      <c r="LYV75" s="87"/>
      <c r="LYW75" s="87"/>
      <c r="LYX75" s="87"/>
      <c r="LYY75" s="87"/>
      <c r="LYZ75" s="87"/>
      <c r="LZA75" s="87"/>
      <c r="LZG75" s="87"/>
      <c r="LZH75" s="87"/>
      <c r="LZI75" s="87"/>
      <c r="LZJ75" s="87"/>
      <c r="LZK75" s="87"/>
      <c r="LZL75" s="87"/>
      <c r="LZM75" s="87"/>
      <c r="LZN75" s="87"/>
      <c r="LZO75" s="87"/>
      <c r="LZP75" s="87"/>
      <c r="LZV75" s="87"/>
      <c r="LZW75" s="87"/>
      <c r="LZX75" s="87"/>
      <c r="LZY75" s="87"/>
      <c r="LZZ75" s="87"/>
      <c r="MAA75" s="87"/>
      <c r="MAB75" s="87"/>
      <c r="MAC75" s="87"/>
      <c r="MAD75" s="87"/>
      <c r="MAE75" s="87"/>
      <c r="MAK75" s="87"/>
      <c r="MAL75" s="87"/>
      <c r="MAM75" s="87"/>
      <c r="MAN75" s="87"/>
      <c r="MAO75" s="87"/>
      <c r="MAP75" s="87"/>
      <c r="MAQ75" s="87"/>
      <c r="MAR75" s="87"/>
      <c r="MAS75" s="87"/>
      <c r="MAT75" s="87"/>
      <c r="MAZ75" s="87"/>
      <c r="MBA75" s="87"/>
      <c r="MBB75" s="87"/>
      <c r="MBC75" s="87"/>
      <c r="MBD75" s="87"/>
      <c r="MBE75" s="87"/>
      <c r="MBF75" s="87"/>
      <c r="MBG75" s="87"/>
      <c r="MBH75" s="87"/>
      <c r="MBI75" s="87"/>
      <c r="MBO75" s="87"/>
      <c r="MBP75" s="87"/>
      <c r="MBQ75" s="87"/>
      <c r="MBR75" s="87"/>
      <c r="MBS75" s="87"/>
      <c r="MBT75" s="87"/>
      <c r="MBU75" s="87"/>
      <c r="MBV75" s="87"/>
      <c r="MBW75" s="87"/>
      <c r="MBX75" s="87"/>
      <c r="MCD75" s="87"/>
      <c r="MCE75" s="87"/>
      <c r="MCF75" s="87"/>
      <c r="MCG75" s="87"/>
      <c r="MCH75" s="87"/>
      <c r="MCI75" s="87"/>
      <c r="MCJ75" s="87"/>
      <c r="MCK75" s="87"/>
      <c r="MCL75" s="87"/>
      <c r="MCM75" s="87"/>
      <c r="MCS75" s="87"/>
      <c r="MCT75" s="87"/>
      <c r="MCU75" s="87"/>
      <c r="MCV75" s="87"/>
      <c r="MCW75" s="87"/>
      <c r="MCX75" s="87"/>
      <c r="MCY75" s="87"/>
      <c r="MCZ75" s="87"/>
      <c r="MDA75" s="87"/>
      <c r="MDB75" s="87"/>
      <c r="MDH75" s="87"/>
      <c r="MDI75" s="87"/>
      <c r="MDJ75" s="87"/>
      <c r="MDK75" s="87"/>
      <c r="MDL75" s="87"/>
      <c r="MDM75" s="87"/>
      <c r="MDN75" s="87"/>
      <c r="MDO75" s="87"/>
      <c r="MDP75" s="87"/>
      <c r="MDQ75" s="87"/>
      <c r="MDW75" s="87"/>
      <c r="MDX75" s="87"/>
      <c r="MDY75" s="87"/>
      <c r="MDZ75" s="87"/>
      <c r="MEA75" s="87"/>
      <c r="MEB75" s="87"/>
      <c r="MEC75" s="87"/>
      <c r="MED75" s="87"/>
      <c r="MEE75" s="87"/>
      <c r="MEF75" s="87"/>
      <c r="MEL75" s="87"/>
      <c r="MEM75" s="87"/>
      <c r="MEN75" s="87"/>
      <c r="MEO75" s="87"/>
      <c r="MEP75" s="87"/>
      <c r="MEQ75" s="87"/>
      <c r="MER75" s="87"/>
      <c r="MES75" s="87"/>
      <c r="MET75" s="87"/>
      <c r="MEU75" s="87"/>
      <c r="MFA75" s="87"/>
      <c r="MFB75" s="87"/>
      <c r="MFC75" s="87"/>
      <c r="MFD75" s="87"/>
      <c r="MFE75" s="87"/>
      <c r="MFF75" s="87"/>
      <c r="MFG75" s="87"/>
      <c r="MFH75" s="87"/>
      <c r="MFI75" s="87"/>
      <c r="MFJ75" s="87"/>
      <c r="MFP75" s="87"/>
      <c r="MFQ75" s="87"/>
      <c r="MFR75" s="87"/>
      <c r="MFS75" s="87"/>
      <c r="MFT75" s="87"/>
      <c r="MFU75" s="87"/>
      <c r="MFV75" s="87"/>
      <c r="MFW75" s="87"/>
      <c r="MFX75" s="87"/>
      <c r="MFY75" s="87"/>
      <c r="MGE75" s="87"/>
      <c r="MGF75" s="87"/>
      <c r="MGG75" s="87"/>
      <c r="MGH75" s="87"/>
      <c r="MGI75" s="87"/>
      <c r="MGJ75" s="87"/>
      <c r="MGK75" s="87"/>
      <c r="MGL75" s="87"/>
      <c r="MGM75" s="87"/>
      <c r="MGN75" s="87"/>
      <c r="MGT75" s="87"/>
      <c r="MGU75" s="87"/>
      <c r="MGV75" s="87"/>
      <c r="MGW75" s="87"/>
      <c r="MGX75" s="87"/>
      <c r="MGY75" s="87"/>
      <c r="MGZ75" s="87"/>
      <c r="MHA75" s="87"/>
      <c r="MHB75" s="87"/>
      <c r="MHC75" s="87"/>
      <c r="MHI75" s="87"/>
      <c r="MHJ75" s="87"/>
      <c r="MHK75" s="87"/>
      <c r="MHL75" s="87"/>
      <c r="MHM75" s="87"/>
      <c r="MHN75" s="87"/>
      <c r="MHO75" s="87"/>
      <c r="MHP75" s="87"/>
      <c r="MHQ75" s="87"/>
      <c r="MHR75" s="87"/>
      <c r="MHX75" s="87"/>
      <c r="MHY75" s="87"/>
      <c r="MHZ75" s="87"/>
      <c r="MIA75" s="87"/>
      <c r="MIB75" s="87"/>
      <c r="MIC75" s="87"/>
      <c r="MID75" s="87"/>
      <c r="MIE75" s="87"/>
      <c r="MIF75" s="87"/>
      <c r="MIG75" s="87"/>
      <c r="MIM75" s="87"/>
      <c r="MIN75" s="87"/>
      <c r="MIO75" s="87"/>
      <c r="MIP75" s="87"/>
      <c r="MIQ75" s="87"/>
      <c r="MIR75" s="87"/>
      <c r="MIS75" s="87"/>
      <c r="MIT75" s="87"/>
      <c r="MIU75" s="87"/>
      <c r="MIV75" s="87"/>
      <c r="MJB75" s="87"/>
      <c r="MJC75" s="87"/>
      <c r="MJD75" s="87"/>
      <c r="MJE75" s="87"/>
      <c r="MJF75" s="87"/>
      <c r="MJG75" s="87"/>
      <c r="MJH75" s="87"/>
      <c r="MJI75" s="87"/>
      <c r="MJJ75" s="87"/>
      <c r="MJK75" s="87"/>
      <c r="MJQ75" s="87"/>
      <c r="MJR75" s="87"/>
      <c r="MJS75" s="87"/>
      <c r="MJT75" s="87"/>
      <c r="MJU75" s="87"/>
      <c r="MJV75" s="87"/>
      <c r="MJW75" s="87"/>
      <c r="MJX75" s="87"/>
      <c r="MJY75" s="87"/>
      <c r="MJZ75" s="87"/>
      <c r="MKF75" s="87"/>
      <c r="MKG75" s="87"/>
      <c r="MKH75" s="87"/>
      <c r="MKI75" s="87"/>
      <c r="MKJ75" s="87"/>
      <c r="MKK75" s="87"/>
      <c r="MKL75" s="87"/>
      <c r="MKM75" s="87"/>
      <c r="MKN75" s="87"/>
      <c r="MKO75" s="87"/>
      <c r="MKU75" s="87"/>
      <c r="MKV75" s="87"/>
      <c r="MKW75" s="87"/>
      <c r="MKX75" s="87"/>
      <c r="MKY75" s="87"/>
      <c r="MKZ75" s="87"/>
      <c r="MLA75" s="87"/>
      <c r="MLB75" s="87"/>
      <c r="MLC75" s="87"/>
      <c r="MLD75" s="87"/>
      <c r="MLJ75" s="87"/>
      <c r="MLK75" s="87"/>
      <c r="MLL75" s="87"/>
      <c r="MLM75" s="87"/>
      <c r="MLN75" s="87"/>
      <c r="MLO75" s="87"/>
      <c r="MLP75" s="87"/>
      <c r="MLQ75" s="87"/>
      <c r="MLR75" s="87"/>
      <c r="MLS75" s="87"/>
      <c r="MLY75" s="87"/>
      <c r="MLZ75" s="87"/>
      <c r="MMA75" s="87"/>
      <c r="MMB75" s="87"/>
      <c r="MMC75" s="87"/>
      <c r="MMD75" s="87"/>
      <c r="MME75" s="87"/>
      <c r="MMF75" s="87"/>
      <c r="MMG75" s="87"/>
      <c r="MMH75" s="87"/>
      <c r="MMN75" s="87"/>
      <c r="MMO75" s="87"/>
      <c r="MMP75" s="87"/>
      <c r="MMQ75" s="87"/>
      <c r="MMR75" s="87"/>
      <c r="MMS75" s="87"/>
      <c r="MMT75" s="87"/>
      <c r="MMU75" s="87"/>
      <c r="MMV75" s="87"/>
      <c r="MMW75" s="87"/>
      <c r="MNC75" s="87"/>
      <c r="MND75" s="87"/>
      <c r="MNE75" s="87"/>
      <c r="MNF75" s="87"/>
      <c r="MNG75" s="87"/>
      <c r="MNH75" s="87"/>
      <c r="MNI75" s="87"/>
      <c r="MNJ75" s="87"/>
      <c r="MNK75" s="87"/>
      <c r="MNL75" s="87"/>
      <c r="MNR75" s="87"/>
      <c r="MNS75" s="87"/>
      <c r="MNT75" s="87"/>
      <c r="MNU75" s="87"/>
      <c r="MNV75" s="87"/>
      <c r="MNW75" s="87"/>
      <c r="MNX75" s="87"/>
      <c r="MNY75" s="87"/>
      <c r="MNZ75" s="87"/>
      <c r="MOA75" s="87"/>
      <c r="MOG75" s="87"/>
      <c r="MOH75" s="87"/>
      <c r="MOI75" s="87"/>
      <c r="MOJ75" s="87"/>
      <c r="MOK75" s="87"/>
      <c r="MOL75" s="87"/>
      <c r="MOM75" s="87"/>
      <c r="MON75" s="87"/>
      <c r="MOO75" s="87"/>
      <c r="MOP75" s="87"/>
      <c r="MOV75" s="87"/>
      <c r="MOW75" s="87"/>
      <c r="MOX75" s="87"/>
      <c r="MOY75" s="87"/>
      <c r="MOZ75" s="87"/>
      <c r="MPA75" s="87"/>
      <c r="MPB75" s="87"/>
      <c r="MPC75" s="87"/>
      <c r="MPD75" s="87"/>
      <c r="MPE75" s="87"/>
      <c r="MPK75" s="87"/>
      <c r="MPL75" s="87"/>
      <c r="MPM75" s="87"/>
      <c r="MPN75" s="87"/>
      <c r="MPO75" s="87"/>
      <c r="MPP75" s="87"/>
      <c r="MPQ75" s="87"/>
      <c r="MPR75" s="87"/>
      <c r="MPS75" s="87"/>
      <c r="MPT75" s="87"/>
      <c r="MPZ75" s="87"/>
      <c r="MQA75" s="87"/>
      <c r="MQB75" s="87"/>
      <c r="MQC75" s="87"/>
      <c r="MQD75" s="87"/>
      <c r="MQE75" s="87"/>
      <c r="MQF75" s="87"/>
      <c r="MQG75" s="87"/>
      <c r="MQH75" s="87"/>
      <c r="MQI75" s="87"/>
      <c r="MQO75" s="87"/>
      <c r="MQP75" s="87"/>
      <c r="MQQ75" s="87"/>
      <c r="MQR75" s="87"/>
      <c r="MQS75" s="87"/>
      <c r="MQT75" s="87"/>
      <c r="MQU75" s="87"/>
      <c r="MQV75" s="87"/>
      <c r="MQW75" s="87"/>
      <c r="MQX75" s="87"/>
      <c r="MRD75" s="87"/>
      <c r="MRE75" s="87"/>
      <c r="MRF75" s="87"/>
      <c r="MRG75" s="87"/>
      <c r="MRH75" s="87"/>
      <c r="MRI75" s="87"/>
      <c r="MRJ75" s="87"/>
      <c r="MRK75" s="87"/>
      <c r="MRL75" s="87"/>
      <c r="MRM75" s="87"/>
      <c r="MRS75" s="87"/>
      <c r="MRT75" s="87"/>
      <c r="MRU75" s="87"/>
      <c r="MRV75" s="87"/>
      <c r="MRW75" s="87"/>
      <c r="MRX75" s="87"/>
      <c r="MRY75" s="87"/>
      <c r="MRZ75" s="87"/>
      <c r="MSA75" s="87"/>
      <c r="MSB75" s="87"/>
      <c r="MSH75" s="87"/>
      <c r="MSI75" s="87"/>
      <c r="MSJ75" s="87"/>
      <c r="MSK75" s="87"/>
      <c r="MSL75" s="87"/>
      <c r="MSM75" s="87"/>
      <c r="MSN75" s="87"/>
      <c r="MSO75" s="87"/>
      <c r="MSP75" s="87"/>
      <c r="MSQ75" s="87"/>
      <c r="MSW75" s="87"/>
      <c r="MSX75" s="87"/>
      <c r="MSY75" s="87"/>
      <c r="MSZ75" s="87"/>
      <c r="MTA75" s="87"/>
      <c r="MTB75" s="87"/>
      <c r="MTC75" s="87"/>
      <c r="MTD75" s="87"/>
      <c r="MTE75" s="87"/>
      <c r="MTF75" s="87"/>
      <c r="MTL75" s="87"/>
      <c r="MTM75" s="87"/>
      <c r="MTN75" s="87"/>
      <c r="MTO75" s="87"/>
      <c r="MTP75" s="87"/>
      <c r="MTQ75" s="87"/>
      <c r="MTR75" s="87"/>
      <c r="MTS75" s="87"/>
      <c r="MTT75" s="87"/>
      <c r="MTU75" s="87"/>
      <c r="MUA75" s="87"/>
      <c r="MUB75" s="87"/>
      <c r="MUC75" s="87"/>
      <c r="MUD75" s="87"/>
      <c r="MUE75" s="87"/>
      <c r="MUF75" s="87"/>
      <c r="MUG75" s="87"/>
      <c r="MUH75" s="87"/>
      <c r="MUI75" s="87"/>
      <c r="MUJ75" s="87"/>
      <c r="MUP75" s="87"/>
      <c r="MUQ75" s="87"/>
      <c r="MUR75" s="87"/>
      <c r="MUS75" s="87"/>
      <c r="MUT75" s="87"/>
      <c r="MUU75" s="87"/>
      <c r="MUV75" s="87"/>
      <c r="MUW75" s="87"/>
      <c r="MUX75" s="87"/>
      <c r="MUY75" s="87"/>
      <c r="MVE75" s="87"/>
      <c r="MVF75" s="87"/>
      <c r="MVG75" s="87"/>
      <c r="MVH75" s="87"/>
      <c r="MVI75" s="87"/>
      <c r="MVJ75" s="87"/>
      <c r="MVK75" s="87"/>
      <c r="MVL75" s="87"/>
      <c r="MVM75" s="87"/>
      <c r="MVN75" s="87"/>
      <c r="MVT75" s="87"/>
      <c r="MVU75" s="87"/>
      <c r="MVV75" s="87"/>
      <c r="MVW75" s="87"/>
      <c r="MVX75" s="87"/>
      <c r="MVY75" s="87"/>
      <c r="MVZ75" s="87"/>
      <c r="MWA75" s="87"/>
      <c r="MWB75" s="87"/>
      <c r="MWC75" s="87"/>
      <c r="MWI75" s="87"/>
      <c r="MWJ75" s="87"/>
      <c r="MWK75" s="87"/>
      <c r="MWL75" s="87"/>
      <c r="MWM75" s="87"/>
      <c r="MWN75" s="87"/>
      <c r="MWO75" s="87"/>
      <c r="MWP75" s="87"/>
      <c r="MWQ75" s="87"/>
      <c r="MWR75" s="87"/>
      <c r="MWX75" s="87"/>
      <c r="MWY75" s="87"/>
      <c r="MWZ75" s="87"/>
      <c r="MXA75" s="87"/>
      <c r="MXB75" s="87"/>
      <c r="MXC75" s="87"/>
      <c r="MXD75" s="87"/>
      <c r="MXE75" s="87"/>
      <c r="MXF75" s="87"/>
      <c r="MXG75" s="87"/>
      <c r="MXM75" s="87"/>
      <c r="MXN75" s="87"/>
      <c r="MXO75" s="87"/>
      <c r="MXP75" s="87"/>
      <c r="MXQ75" s="87"/>
      <c r="MXR75" s="87"/>
      <c r="MXS75" s="87"/>
      <c r="MXT75" s="87"/>
      <c r="MXU75" s="87"/>
      <c r="MXV75" s="87"/>
      <c r="MYB75" s="87"/>
      <c r="MYC75" s="87"/>
      <c r="MYD75" s="87"/>
      <c r="MYE75" s="87"/>
      <c r="MYF75" s="87"/>
      <c r="MYG75" s="87"/>
      <c r="MYH75" s="87"/>
      <c r="MYI75" s="87"/>
      <c r="MYJ75" s="87"/>
      <c r="MYK75" s="87"/>
      <c r="MYQ75" s="87"/>
      <c r="MYR75" s="87"/>
      <c r="MYS75" s="87"/>
      <c r="MYT75" s="87"/>
      <c r="MYU75" s="87"/>
      <c r="MYV75" s="87"/>
      <c r="MYW75" s="87"/>
      <c r="MYX75" s="87"/>
      <c r="MYY75" s="87"/>
      <c r="MYZ75" s="87"/>
      <c r="MZF75" s="87"/>
      <c r="MZG75" s="87"/>
      <c r="MZH75" s="87"/>
      <c r="MZI75" s="87"/>
      <c r="MZJ75" s="87"/>
      <c r="MZK75" s="87"/>
      <c r="MZL75" s="87"/>
      <c r="MZM75" s="87"/>
      <c r="MZN75" s="87"/>
      <c r="MZO75" s="87"/>
      <c r="MZU75" s="87"/>
      <c r="MZV75" s="87"/>
      <c r="MZW75" s="87"/>
      <c r="MZX75" s="87"/>
      <c r="MZY75" s="87"/>
      <c r="MZZ75" s="87"/>
      <c r="NAA75" s="87"/>
      <c r="NAB75" s="87"/>
      <c r="NAC75" s="87"/>
      <c r="NAD75" s="87"/>
      <c r="NAJ75" s="87"/>
      <c r="NAK75" s="87"/>
      <c r="NAL75" s="87"/>
      <c r="NAM75" s="87"/>
      <c r="NAN75" s="87"/>
      <c r="NAO75" s="87"/>
      <c r="NAP75" s="87"/>
      <c r="NAQ75" s="87"/>
      <c r="NAR75" s="87"/>
      <c r="NAS75" s="87"/>
      <c r="NAY75" s="87"/>
      <c r="NAZ75" s="87"/>
      <c r="NBA75" s="87"/>
      <c r="NBB75" s="87"/>
      <c r="NBC75" s="87"/>
      <c r="NBD75" s="87"/>
      <c r="NBE75" s="87"/>
      <c r="NBF75" s="87"/>
      <c r="NBG75" s="87"/>
      <c r="NBH75" s="87"/>
      <c r="NBN75" s="87"/>
      <c r="NBO75" s="87"/>
      <c r="NBP75" s="87"/>
      <c r="NBQ75" s="87"/>
      <c r="NBR75" s="87"/>
      <c r="NBS75" s="87"/>
      <c r="NBT75" s="87"/>
      <c r="NBU75" s="87"/>
      <c r="NBV75" s="87"/>
      <c r="NBW75" s="87"/>
      <c r="NCC75" s="87"/>
      <c r="NCD75" s="87"/>
      <c r="NCE75" s="87"/>
      <c r="NCF75" s="87"/>
      <c r="NCG75" s="87"/>
      <c r="NCH75" s="87"/>
      <c r="NCI75" s="87"/>
      <c r="NCJ75" s="87"/>
      <c r="NCK75" s="87"/>
      <c r="NCL75" s="87"/>
      <c r="NCR75" s="87"/>
      <c r="NCS75" s="87"/>
      <c r="NCT75" s="87"/>
      <c r="NCU75" s="87"/>
      <c r="NCV75" s="87"/>
      <c r="NCW75" s="87"/>
      <c r="NCX75" s="87"/>
      <c r="NCY75" s="87"/>
      <c r="NCZ75" s="87"/>
      <c r="NDA75" s="87"/>
      <c r="NDG75" s="87"/>
      <c r="NDH75" s="87"/>
      <c r="NDI75" s="87"/>
      <c r="NDJ75" s="87"/>
      <c r="NDK75" s="87"/>
      <c r="NDL75" s="87"/>
      <c r="NDM75" s="87"/>
      <c r="NDN75" s="87"/>
      <c r="NDO75" s="87"/>
      <c r="NDP75" s="87"/>
      <c r="NDV75" s="87"/>
      <c r="NDW75" s="87"/>
      <c r="NDX75" s="87"/>
      <c r="NDY75" s="87"/>
      <c r="NDZ75" s="87"/>
      <c r="NEA75" s="87"/>
      <c r="NEB75" s="87"/>
      <c r="NEC75" s="87"/>
      <c r="NED75" s="87"/>
      <c r="NEE75" s="87"/>
      <c r="NEK75" s="87"/>
      <c r="NEL75" s="87"/>
      <c r="NEM75" s="87"/>
      <c r="NEN75" s="87"/>
      <c r="NEO75" s="87"/>
      <c r="NEP75" s="87"/>
      <c r="NEQ75" s="87"/>
      <c r="NER75" s="87"/>
      <c r="NES75" s="87"/>
      <c r="NET75" s="87"/>
      <c r="NEZ75" s="87"/>
      <c r="NFA75" s="87"/>
      <c r="NFB75" s="87"/>
      <c r="NFC75" s="87"/>
      <c r="NFD75" s="87"/>
      <c r="NFE75" s="87"/>
      <c r="NFF75" s="87"/>
      <c r="NFG75" s="87"/>
      <c r="NFH75" s="87"/>
      <c r="NFI75" s="87"/>
      <c r="NFO75" s="87"/>
      <c r="NFP75" s="87"/>
      <c r="NFQ75" s="87"/>
      <c r="NFR75" s="87"/>
      <c r="NFS75" s="87"/>
      <c r="NFT75" s="87"/>
      <c r="NFU75" s="87"/>
      <c r="NFV75" s="87"/>
      <c r="NFW75" s="87"/>
      <c r="NFX75" s="87"/>
      <c r="NGD75" s="87"/>
      <c r="NGE75" s="87"/>
      <c r="NGF75" s="87"/>
      <c r="NGG75" s="87"/>
      <c r="NGH75" s="87"/>
      <c r="NGI75" s="87"/>
      <c r="NGJ75" s="87"/>
      <c r="NGK75" s="87"/>
      <c r="NGL75" s="87"/>
      <c r="NGM75" s="87"/>
      <c r="NGS75" s="87"/>
      <c r="NGT75" s="87"/>
      <c r="NGU75" s="87"/>
      <c r="NGV75" s="87"/>
      <c r="NGW75" s="87"/>
      <c r="NGX75" s="87"/>
      <c r="NGY75" s="87"/>
      <c r="NGZ75" s="87"/>
      <c r="NHA75" s="87"/>
      <c r="NHB75" s="87"/>
      <c r="NHH75" s="87"/>
      <c r="NHI75" s="87"/>
      <c r="NHJ75" s="87"/>
      <c r="NHK75" s="87"/>
      <c r="NHL75" s="87"/>
      <c r="NHM75" s="87"/>
      <c r="NHN75" s="87"/>
      <c r="NHO75" s="87"/>
      <c r="NHP75" s="87"/>
      <c r="NHQ75" s="87"/>
      <c r="NHW75" s="87"/>
      <c r="NHX75" s="87"/>
      <c r="NHY75" s="87"/>
      <c r="NHZ75" s="87"/>
      <c r="NIA75" s="87"/>
      <c r="NIB75" s="87"/>
      <c r="NIC75" s="87"/>
      <c r="NID75" s="87"/>
      <c r="NIE75" s="87"/>
      <c r="NIF75" s="87"/>
      <c r="NIL75" s="87"/>
      <c r="NIM75" s="87"/>
      <c r="NIN75" s="87"/>
      <c r="NIO75" s="87"/>
      <c r="NIP75" s="87"/>
      <c r="NIQ75" s="87"/>
      <c r="NIR75" s="87"/>
      <c r="NIS75" s="87"/>
      <c r="NIT75" s="87"/>
      <c r="NIU75" s="87"/>
      <c r="NJA75" s="87"/>
      <c r="NJB75" s="87"/>
      <c r="NJC75" s="87"/>
      <c r="NJD75" s="87"/>
      <c r="NJE75" s="87"/>
      <c r="NJF75" s="87"/>
      <c r="NJG75" s="87"/>
      <c r="NJH75" s="87"/>
      <c r="NJI75" s="87"/>
      <c r="NJJ75" s="87"/>
      <c r="NJP75" s="87"/>
      <c r="NJQ75" s="87"/>
      <c r="NJR75" s="87"/>
      <c r="NJS75" s="87"/>
      <c r="NJT75" s="87"/>
      <c r="NJU75" s="87"/>
      <c r="NJV75" s="87"/>
      <c r="NJW75" s="87"/>
      <c r="NJX75" s="87"/>
      <c r="NJY75" s="87"/>
      <c r="NKE75" s="87"/>
      <c r="NKF75" s="87"/>
      <c r="NKG75" s="87"/>
      <c r="NKH75" s="87"/>
      <c r="NKI75" s="87"/>
      <c r="NKJ75" s="87"/>
      <c r="NKK75" s="87"/>
      <c r="NKL75" s="87"/>
      <c r="NKM75" s="87"/>
      <c r="NKN75" s="87"/>
      <c r="NKT75" s="87"/>
      <c r="NKU75" s="87"/>
      <c r="NKV75" s="87"/>
      <c r="NKW75" s="87"/>
      <c r="NKX75" s="87"/>
      <c r="NKY75" s="87"/>
      <c r="NKZ75" s="87"/>
      <c r="NLA75" s="87"/>
      <c r="NLB75" s="87"/>
      <c r="NLC75" s="87"/>
      <c r="NLI75" s="87"/>
      <c r="NLJ75" s="87"/>
      <c r="NLK75" s="87"/>
      <c r="NLL75" s="87"/>
      <c r="NLM75" s="87"/>
      <c r="NLN75" s="87"/>
      <c r="NLO75" s="87"/>
      <c r="NLP75" s="87"/>
      <c r="NLQ75" s="87"/>
      <c r="NLR75" s="87"/>
      <c r="NLX75" s="87"/>
      <c r="NLY75" s="87"/>
      <c r="NLZ75" s="87"/>
      <c r="NMA75" s="87"/>
      <c r="NMB75" s="87"/>
      <c r="NMC75" s="87"/>
      <c r="NMD75" s="87"/>
      <c r="NME75" s="87"/>
      <c r="NMF75" s="87"/>
      <c r="NMG75" s="87"/>
      <c r="NMM75" s="87"/>
      <c r="NMN75" s="87"/>
      <c r="NMO75" s="87"/>
      <c r="NMP75" s="87"/>
      <c r="NMQ75" s="87"/>
      <c r="NMR75" s="87"/>
      <c r="NMS75" s="87"/>
      <c r="NMT75" s="87"/>
      <c r="NMU75" s="87"/>
      <c r="NMV75" s="87"/>
      <c r="NNB75" s="87"/>
      <c r="NNC75" s="87"/>
      <c r="NND75" s="87"/>
      <c r="NNE75" s="87"/>
      <c r="NNF75" s="87"/>
      <c r="NNG75" s="87"/>
      <c r="NNH75" s="87"/>
      <c r="NNI75" s="87"/>
      <c r="NNJ75" s="87"/>
      <c r="NNK75" s="87"/>
      <c r="NNQ75" s="87"/>
      <c r="NNR75" s="87"/>
      <c r="NNS75" s="87"/>
      <c r="NNT75" s="87"/>
      <c r="NNU75" s="87"/>
      <c r="NNV75" s="87"/>
      <c r="NNW75" s="87"/>
      <c r="NNX75" s="87"/>
      <c r="NNY75" s="87"/>
      <c r="NNZ75" s="87"/>
      <c r="NOF75" s="87"/>
      <c r="NOG75" s="87"/>
      <c r="NOH75" s="87"/>
      <c r="NOI75" s="87"/>
      <c r="NOJ75" s="87"/>
      <c r="NOK75" s="87"/>
      <c r="NOL75" s="87"/>
      <c r="NOM75" s="87"/>
      <c r="NON75" s="87"/>
      <c r="NOO75" s="87"/>
      <c r="NOU75" s="87"/>
      <c r="NOV75" s="87"/>
      <c r="NOW75" s="87"/>
      <c r="NOX75" s="87"/>
      <c r="NOY75" s="87"/>
      <c r="NOZ75" s="87"/>
      <c r="NPA75" s="87"/>
      <c r="NPB75" s="87"/>
      <c r="NPC75" s="87"/>
      <c r="NPD75" s="87"/>
      <c r="NPJ75" s="87"/>
      <c r="NPK75" s="87"/>
      <c r="NPL75" s="87"/>
      <c r="NPM75" s="87"/>
      <c r="NPN75" s="87"/>
      <c r="NPO75" s="87"/>
      <c r="NPP75" s="87"/>
      <c r="NPQ75" s="87"/>
      <c r="NPR75" s="87"/>
      <c r="NPS75" s="87"/>
      <c r="NPY75" s="87"/>
      <c r="NPZ75" s="87"/>
      <c r="NQA75" s="87"/>
      <c r="NQB75" s="87"/>
      <c r="NQC75" s="87"/>
      <c r="NQD75" s="87"/>
      <c r="NQE75" s="87"/>
      <c r="NQF75" s="87"/>
      <c r="NQG75" s="87"/>
      <c r="NQH75" s="87"/>
      <c r="NQN75" s="87"/>
      <c r="NQO75" s="87"/>
      <c r="NQP75" s="87"/>
      <c r="NQQ75" s="87"/>
      <c r="NQR75" s="87"/>
      <c r="NQS75" s="87"/>
      <c r="NQT75" s="87"/>
      <c r="NQU75" s="87"/>
      <c r="NQV75" s="87"/>
      <c r="NQW75" s="87"/>
      <c r="NRC75" s="87"/>
      <c r="NRD75" s="87"/>
      <c r="NRE75" s="87"/>
      <c r="NRF75" s="87"/>
      <c r="NRG75" s="87"/>
      <c r="NRH75" s="87"/>
      <c r="NRI75" s="87"/>
      <c r="NRJ75" s="87"/>
      <c r="NRK75" s="87"/>
      <c r="NRL75" s="87"/>
      <c r="NRR75" s="87"/>
      <c r="NRS75" s="87"/>
      <c r="NRT75" s="87"/>
      <c r="NRU75" s="87"/>
      <c r="NRV75" s="87"/>
      <c r="NRW75" s="87"/>
      <c r="NRX75" s="87"/>
      <c r="NRY75" s="87"/>
      <c r="NRZ75" s="87"/>
      <c r="NSA75" s="87"/>
      <c r="NSG75" s="87"/>
      <c r="NSH75" s="87"/>
      <c r="NSI75" s="87"/>
      <c r="NSJ75" s="87"/>
      <c r="NSK75" s="87"/>
      <c r="NSL75" s="87"/>
      <c r="NSM75" s="87"/>
      <c r="NSN75" s="87"/>
      <c r="NSO75" s="87"/>
      <c r="NSP75" s="87"/>
      <c r="NSV75" s="87"/>
      <c r="NSW75" s="87"/>
      <c r="NSX75" s="87"/>
      <c r="NSY75" s="87"/>
      <c r="NSZ75" s="87"/>
      <c r="NTA75" s="87"/>
      <c r="NTB75" s="87"/>
      <c r="NTC75" s="87"/>
      <c r="NTD75" s="87"/>
      <c r="NTE75" s="87"/>
      <c r="NTK75" s="87"/>
      <c r="NTL75" s="87"/>
      <c r="NTM75" s="87"/>
      <c r="NTN75" s="87"/>
      <c r="NTO75" s="87"/>
      <c r="NTP75" s="87"/>
      <c r="NTQ75" s="87"/>
      <c r="NTR75" s="87"/>
      <c r="NTS75" s="87"/>
      <c r="NTT75" s="87"/>
      <c r="NTZ75" s="87"/>
      <c r="NUA75" s="87"/>
      <c r="NUB75" s="87"/>
      <c r="NUC75" s="87"/>
      <c r="NUD75" s="87"/>
      <c r="NUE75" s="87"/>
      <c r="NUF75" s="87"/>
      <c r="NUG75" s="87"/>
      <c r="NUH75" s="87"/>
      <c r="NUI75" s="87"/>
      <c r="NUO75" s="87"/>
      <c r="NUP75" s="87"/>
      <c r="NUQ75" s="87"/>
      <c r="NUR75" s="87"/>
      <c r="NUS75" s="87"/>
      <c r="NUT75" s="87"/>
      <c r="NUU75" s="87"/>
      <c r="NUV75" s="87"/>
      <c r="NUW75" s="87"/>
      <c r="NUX75" s="87"/>
      <c r="NVD75" s="87"/>
      <c r="NVE75" s="87"/>
      <c r="NVF75" s="87"/>
      <c r="NVG75" s="87"/>
      <c r="NVH75" s="87"/>
      <c r="NVI75" s="87"/>
      <c r="NVJ75" s="87"/>
      <c r="NVK75" s="87"/>
      <c r="NVL75" s="87"/>
      <c r="NVM75" s="87"/>
      <c r="NVS75" s="87"/>
      <c r="NVT75" s="87"/>
      <c r="NVU75" s="87"/>
      <c r="NVV75" s="87"/>
      <c r="NVW75" s="87"/>
      <c r="NVX75" s="87"/>
      <c r="NVY75" s="87"/>
      <c r="NVZ75" s="87"/>
      <c r="NWA75" s="87"/>
      <c r="NWB75" s="87"/>
      <c r="NWH75" s="87"/>
      <c r="NWI75" s="87"/>
      <c r="NWJ75" s="87"/>
      <c r="NWK75" s="87"/>
      <c r="NWL75" s="87"/>
      <c r="NWM75" s="87"/>
      <c r="NWN75" s="87"/>
      <c r="NWO75" s="87"/>
      <c r="NWP75" s="87"/>
      <c r="NWQ75" s="87"/>
      <c r="NWW75" s="87"/>
      <c r="NWX75" s="87"/>
      <c r="NWY75" s="87"/>
      <c r="NWZ75" s="87"/>
      <c r="NXA75" s="87"/>
      <c r="NXB75" s="87"/>
      <c r="NXC75" s="87"/>
      <c r="NXD75" s="87"/>
      <c r="NXE75" s="87"/>
      <c r="NXF75" s="87"/>
      <c r="NXL75" s="87"/>
      <c r="NXM75" s="87"/>
      <c r="NXN75" s="87"/>
      <c r="NXO75" s="87"/>
      <c r="NXP75" s="87"/>
      <c r="NXQ75" s="87"/>
      <c r="NXR75" s="87"/>
      <c r="NXS75" s="87"/>
      <c r="NXT75" s="87"/>
      <c r="NXU75" s="87"/>
      <c r="NYA75" s="87"/>
      <c r="NYB75" s="87"/>
      <c r="NYC75" s="87"/>
      <c r="NYD75" s="87"/>
      <c r="NYE75" s="87"/>
      <c r="NYF75" s="87"/>
      <c r="NYG75" s="87"/>
      <c r="NYH75" s="87"/>
      <c r="NYI75" s="87"/>
      <c r="NYJ75" s="87"/>
      <c r="NYP75" s="87"/>
      <c r="NYQ75" s="87"/>
      <c r="NYR75" s="87"/>
      <c r="NYS75" s="87"/>
      <c r="NYT75" s="87"/>
      <c r="NYU75" s="87"/>
      <c r="NYV75" s="87"/>
      <c r="NYW75" s="87"/>
      <c r="NYX75" s="87"/>
      <c r="NYY75" s="87"/>
      <c r="NZE75" s="87"/>
      <c r="NZF75" s="87"/>
      <c r="NZG75" s="87"/>
      <c r="NZH75" s="87"/>
      <c r="NZI75" s="87"/>
      <c r="NZJ75" s="87"/>
      <c r="NZK75" s="87"/>
      <c r="NZL75" s="87"/>
      <c r="NZM75" s="87"/>
      <c r="NZN75" s="87"/>
      <c r="NZT75" s="87"/>
      <c r="NZU75" s="87"/>
      <c r="NZV75" s="87"/>
      <c r="NZW75" s="87"/>
      <c r="NZX75" s="87"/>
      <c r="NZY75" s="87"/>
      <c r="NZZ75" s="87"/>
      <c r="OAA75" s="87"/>
      <c r="OAB75" s="87"/>
      <c r="OAC75" s="87"/>
      <c r="OAI75" s="87"/>
      <c r="OAJ75" s="87"/>
      <c r="OAK75" s="87"/>
      <c r="OAL75" s="87"/>
      <c r="OAM75" s="87"/>
      <c r="OAN75" s="87"/>
      <c r="OAO75" s="87"/>
      <c r="OAP75" s="87"/>
      <c r="OAQ75" s="87"/>
      <c r="OAR75" s="87"/>
      <c r="OAX75" s="87"/>
      <c r="OAY75" s="87"/>
      <c r="OAZ75" s="87"/>
      <c r="OBA75" s="87"/>
      <c r="OBB75" s="87"/>
      <c r="OBC75" s="87"/>
      <c r="OBD75" s="87"/>
      <c r="OBE75" s="87"/>
      <c r="OBF75" s="87"/>
      <c r="OBG75" s="87"/>
      <c r="OBM75" s="87"/>
      <c r="OBN75" s="87"/>
      <c r="OBO75" s="87"/>
      <c r="OBP75" s="87"/>
      <c r="OBQ75" s="87"/>
      <c r="OBR75" s="87"/>
      <c r="OBS75" s="87"/>
      <c r="OBT75" s="87"/>
      <c r="OBU75" s="87"/>
      <c r="OBV75" s="87"/>
      <c r="OCB75" s="87"/>
      <c r="OCC75" s="87"/>
      <c r="OCD75" s="87"/>
      <c r="OCE75" s="87"/>
      <c r="OCF75" s="87"/>
      <c r="OCG75" s="87"/>
      <c r="OCH75" s="87"/>
      <c r="OCI75" s="87"/>
      <c r="OCJ75" s="87"/>
      <c r="OCK75" s="87"/>
      <c r="OCQ75" s="87"/>
      <c r="OCR75" s="87"/>
      <c r="OCS75" s="87"/>
      <c r="OCT75" s="87"/>
      <c r="OCU75" s="87"/>
      <c r="OCV75" s="87"/>
      <c r="OCW75" s="87"/>
      <c r="OCX75" s="87"/>
      <c r="OCY75" s="87"/>
      <c r="OCZ75" s="87"/>
      <c r="ODF75" s="87"/>
      <c r="ODG75" s="87"/>
      <c r="ODH75" s="87"/>
      <c r="ODI75" s="87"/>
      <c r="ODJ75" s="87"/>
      <c r="ODK75" s="87"/>
      <c r="ODL75" s="87"/>
      <c r="ODM75" s="87"/>
      <c r="ODN75" s="87"/>
      <c r="ODO75" s="87"/>
      <c r="ODU75" s="87"/>
      <c r="ODV75" s="87"/>
      <c r="ODW75" s="87"/>
      <c r="ODX75" s="87"/>
      <c r="ODY75" s="87"/>
      <c r="ODZ75" s="87"/>
      <c r="OEA75" s="87"/>
      <c r="OEB75" s="87"/>
      <c r="OEC75" s="87"/>
      <c r="OED75" s="87"/>
      <c r="OEJ75" s="87"/>
      <c r="OEK75" s="87"/>
      <c r="OEL75" s="87"/>
      <c r="OEM75" s="87"/>
      <c r="OEN75" s="87"/>
      <c r="OEO75" s="87"/>
      <c r="OEP75" s="87"/>
      <c r="OEQ75" s="87"/>
      <c r="OER75" s="87"/>
      <c r="OES75" s="87"/>
      <c r="OEY75" s="87"/>
      <c r="OEZ75" s="87"/>
      <c r="OFA75" s="87"/>
      <c r="OFB75" s="87"/>
      <c r="OFC75" s="87"/>
      <c r="OFD75" s="87"/>
      <c r="OFE75" s="87"/>
      <c r="OFF75" s="87"/>
      <c r="OFG75" s="87"/>
      <c r="OFH75" s="87"/>
      <c r="OFN75" s="87"/>
      <c r="OFO75" s="87"/>
      <c r="OFP75" s="87"/>
      <c r="OFQ75" s="87"/>
      <c r="OFR75" s="87"/>
      <c r="OFS75" s="87"/>
      <c r="OFT75" s="87"/>
      <c r="OFU75" s="87"/>
      <c r="OFV75" s="87"/>
      <c r="OFW75" s="87"/>
      <c r="OGC75" s="87"/>
      <c r="OGD75" s="87"/>
      <c r="OGE75" s="87"/>
      <c r="OGF75" s="87"/>
      <c r="OGG75" s="87"/>
      <c r="OGH75" s="87"/>
      <c r="OGI75" s="87"/>
      <c r="OGJ75" s="87"/>
      <c r="OGK75" s="87"/>
      <c r="OGL75" s="87"/>
      <c r="OGR75" s="87"/>
      <c r="OGS75" s="87"/>
      <c r="OGT75" s="87"/>
      <c r="OGU75" s="87"/>
      <c r="OGV75" s="87"/>
      <c r="OGW75" s="87"/>
      <c r="OGX75" s="87"/>
      <c r="OGY75" s="87"/>
      <c r="OGZ75" s="87"/>
      <c r="OHA75" s="87"/>
      <c r="OHG75" s="87"/>
      <c r="OHH75" s="87"/>
      <c r="OHI75" s="87"/>
      <c r="OHJ75" s="87"/>
      <c r="OHK75" s="87"/>
      <c r="OHL75" s="87"/>
      <c r="OHM75" s="87"/>
      <c r="OHN75" s="87"/>
      <c r="OHO75" s="87"/>
      <c r="OHP75" s="87"/>
      <c r="OHV75" s="87"/>
      <c r="OHW75" s="87"/>
      <c r="OHX75" s="87"/>
      <c r="OHY75" s="87"/>
      <c r="OHZ75" s="87"/>
      <c r="OIA75" s="87"/>
      <c r="OIB75" s="87"/>
      <c r="OIC75" s="87"/>
      <c r="OID75" s="87"/>
      <c r="OIE75" s="87"/>
      <c r="OIK75" s="87"/>
      <c r="OIL75" s="87"/>
      <c r="OIM75" s="87"/>
      <c r="OIN75" s="87"/>
      <c r="OIO75" s="87"/>
      <c r="OIP75" s="87"/>
      <c r="OIQ75" s="87"/>
      <c r="OIR75" s="87"/>
      <c r="OIS75" s="87"/>
      <c r="OIT75" s="87"/>
      <c r="OIZ75" s="87"/>
      <c r="OJA75" s="87"/>
      <c r="OJB75" s="87"/>
      <c r="OJC75" s="87"/>
      <c r="OJD75" s="87"/>
      <c r="OJE75" s="87"/>
      <c r="OJF75" s="87"/>
      <c r="OJG75" s="87"/>
      <c r="OJH75" s="87"/>
      <c r="OJI75" s="87"/>
      <c r="OJO75" s="87"/>
      <c r="OJP75" s="87"/>
      <c r="OJQ75" s="87"/>
      <c r="OJR75" s="87"/>
      <c r="OJS75" s="87"/>
      <c r="OJT75" s="87"/>
      <c r="OJU75" s="87"/>
      <c r="OJV75" s="87"/>
      <c r="OJW75" s="87"/>
      <c r="OJX75" s="87"/>
      <c r="OKD75" s="87"/>
      <c r="OKE75" s="87"/>
      <c r="OKF75" s="87"/>
      <c r="OKG75" s="87"/>
      <c r="OKH75" s="87"/>
      <c r="OKI75" s="87"/>
      <c r="OKJ75" s="87"/>
      <c r="OKK75" s="87"/>
      <c r="OKL75" s="87"/>
      <c r="OKM75" s="87"/>
      <c r="OKS75" s="87"/>
      <c r="OKT75" s="87"/>
      <c r="OKU75" s="87"/>
      <c r="OKV75" s="87"/>
      <c r="OKW75" s="87"/>
      <c r="OKX75" s="87"/>
      <c r="OKY75" s="87"/>
      <c r="OKZ75" s="87"/>
      <c r="OLA75" s="87"/>
      <c r="OLB75" s="87"/>
      <c r="OLH75" s="87"/>
      <c r="OLI75" s="87"/>
      <c r="OLJ75" s="87"/>
      <c r="OLK75" s="87"/>
      <c r="OLL75" s="87"/>
      <c r="OLM75" s="87"/>
      <c r="OLN75" s="87"/>
      <c r="OLO75" s="87"/>
      <c r="OLP75" s="87"/>
      <c r="OLQ75" s="87"/>
      <c r="OLW75" s="87"/>
      <c r="OLX75" s="87"/>
      <c r="OLY75" s="87"/>
      <c r="OLZ75" s="87"/>
      <c r="OMA75" s="87"/>
      <c r="OMB75" s="87"/>
      <c r="OMC75" s="87"/>
      <c r="OMD75" s="87"/>
      <c r="OME75" s="87"/>
      <c r="OMF75" s="87"/>
      <c r="OML75" s="87"/>
      <c r="OMM75" s="87"/>
      <c r="OMN75" s="87"/>
      <c r="OMO75" s="87"/>
      <c r="OMP75" s="87"/>
      <c r="OMQ75" s="87"/>
      <c r="OMR75" s="87"/>
      <c r="OMS75" s="87"/>
      <c r="OMT75" s="87"/>
      <c r="OMU75" s="87"/>
      <c r="ONA75" s="87"/>
      <c r="ONB75" s="87"/>
      <c r="ONC75" s="87"/>
      <c r="OND75" s="87"/>
      <c r="ONE75" s="87"/>
      <c r="ONF75" s="87"/>
      <c r="ONG75" s="87"/>
      <c r="ONH75" s="87"/>
      <c r="ONI75" s="87"/>
      <c r="ONJ75" s="87"/>
      <c r="ONP75" s="87"/>
      <c r="ONQ75" s="87"/>
      <c r="ONR75" s="87"/>
      <c r="ONS75" s="87"/>
      <c r="ONT75" s="87"/>
      <c r="ONU75" s="87"/>
      <c r="ONV75" s="87"/>
      <c r="ONW75" s="87"/>
      <c r="ONX75" s="87"/>
      <c r="ONY75" s="87"/>
      <c r="OOE75" s="87"/>
      <c r="OOF75" s="87"/>
      <c r="OOG75" s="87"/>
      <c r="OOH75" s="87"/>
      <c r="OOI75" s="87"/>
      <c r="OOJ75" s="87"/>
      <c r="OOK75" s="87"/>
      <c r="OOL75" s="87"/>
      <c r="OOM75" s="87"/>
      <c r="OON75" s="87"/>
      <c r="OOT75" s="87"/>
      <c r="OOU75" s="87"/>
      <c r="OOV75" s="87"/>
      <c r="OOW75" s="87"/>
      <c r="OOX75" s="87"/>
      <c r="OOY75" s="87"/>
      <c r="OOZ75" s="87"/>
      <c r="OPA75" s="87"/>
      <c r="OPB75" s="87"/>
      <c r="OPC75" s="87"/>
      <c r="OPI75" s="87"/>
      <c r="OPJ75" s="87"/>
      <c r="OPK75" s="87"/>
      <c r="OPL75" s="87"/>
      <c r="OPM75" s="87"/>
      <c r="OPN75" s="87"/>
      <c r="OPO75" s="87"/>
      <c r="OPP75" s="87"/>
      <c r="OPQ75" s="87"/>
      <c r="OPR75" s="87"/>
      <c r="OPX75" s="87"/>
      <c r="OPY75" s="87"/>
      <c r="OPZ75" s="87"/>
      <c r="OQA75" s="87"/>
      <c r="OQB75" s="87"/>
      <c r="OQC75" s="87"/>
      <c r="OQD75" s="87"/>
      <c r="OQE75" s="87"/>
      <c r="OQF75" s="87"/>
      <c r="OQG75" s="87"/>
      <c r="OQM75" s="87"/>
      <c r="OQN75" s="87"/>
      <c r="OQO75" s="87"/>
      <c r="OQP75" s="87"/>
      <c r="OQQ75" s="87"/>
      <c r="OQR75" s="87"/>
      <c r="OQS75" s="87"/>
      <c r="OQT75" s="87"/>
      <c r="OQU75" s="87"/>
      <c r="OQV75" s="87"/>
      <c r="ORB75" s="87"/>
      <c r="ORC75" s="87"/>
      <c r="ORD75" s="87"/>
      <c r="ORE75" s="87"/>
      <c r="ORF75" s="87"/>
      <c r="ORG75" s="87"/>
      <c r="ORH75" s="87"/>
      <c r="ORI75" s="87"/>
      <c r="ORJ75" s="87"/>
      <c r="ORK75" s="87"/>
      <c r="ORQ75" s="87"/>
      <c r="ORR75" s="87"/>
      <c r="ORS75" s="87"/>
      <c r="ORT75" s="87"/>
      <c r="ORU75" s="87"/>
      <c r="ORV75" s="87"/>
      <c r="ORW75" s="87"/>
      <c r="ORX75" s="87"/>
      <c r="ORY75" s="87"/>
      <c r="ORZ75" s="87"/>
      <c r="OSF75" s="87"/>
      <c r="OSG75" s="87"/>
      <c r="OSH75" s="87"/>
      <c r="OSI75" s="87"/>
      <c r="OSJ75" s="87"/>
      <c r="OSK75" s="87"/>
      <c r="OSL75" s="87"/>
      <c r="OSM75" s="87"/>
      <c r="OSN75" s="87"/>
      <c r="OSO75" s="87"/>
      <c r="OSU75" s="87"/>
      <c r="OSV75" s="87"/>
      <c r="OSW75" s="87"/>
      <c r="OSX75" s="87"/>
      <c r="OSY75" s="87"/>
      <c r="OSZ75" s="87"/>
      <c r="OTA75" s="87"/>
      <c r="OTB75" s="87"/>
      <c r="OTC75" s="87"/>
      <c r="OTD75" s="87"/>
      <c r="OTJ75" s="87"/>
      <c r="OTK75" s="87"/>
      <c r="OTL75" s="87"/>
      <c r="OTM75" s="87"/>
      <c r="OTN75" s="87"/>
      <c r="OTO75" s="87"/>
      <c r="OTP75" s="87"/>
      <c r="OTQ75" s="87"/>
      <c r="OTR75" s="87"/>
      <c r="OTS75" s="87"/>
      <c r="OTY75" s="87"/>
      <c r="OTZ75" s="87"/>
      <c r="OUA75" s="87"/>
      <c r="OUB75" s="87"/>
      <c r="OUC75" s="87"/>
      <c r="OUD75" s="87"/>
      <c r="OUE75" s="87"/>
      <c r="OUF75" s="87"/>
      <c r="OUG75" s="87"/>
      <c r="OUH75" s="87"/>
      <c r="OUN75" s="87"/>
      <c r="OUO75" s="87"/>
      <c r="OUP75" s="87"/>
      <c r="OUQ75" s="87"/>
      <c r="OUR75" s="87"/>
      <c r="OUS75" s="87"/>
      <c r="OUT75" s="87"/>
      <c r="OUU75" s="87"/>
      <c r="OUV75" s="87"/>
      <c r="OUW75" s="87"/>
      <c r="OVC75" s="87"/>
      <c r="OVD75" s="87"/>
      <c r="OVE75" s="87"/>
      <c r="OVF75" s="87"/>
      <c r="OVG75" s="87"/>
      <c r="OVH75" s="87"/>
      <c r="OVI75" s="87"/>
      <c r="OVJ75" s="87"/>
      <c r="OVK75" s="87"/>
      <c r="OVL75" s="87"/>
      <c r="OVR75" s="87"/>
      <c r="OVS75" s="87"/>
      <c r="OVT75" s="87"/>
      <c r="OVU75" s="87"/>
      <c r="OVV75" s="87"/>
      <c r="OVW75" s="87"/>
      <c r="OVX75" s="87"/>
      <c r="OVY75" s="87"/>
      <c r="OVZ75" s="87"/>
      <c r="OWA75" s="87"/>
      <c r="OWG75" s="87"/>
      <c r="OWH75" s="87"/>
      <c r="OWI75" s="87"/>
      <c r="OWJ75" s="87"/>
      <c r="OWK75" s="87"/>
      <c r="OWL75" s="87"/>
      <c r="OWM75" s="87"/>
      <c r="OWN75" s="87"/>
      <c r="OWO75" s="87"/>
      <c r="OWP75" s="87"/>
      <c r="OWV75" s="87"/>
      <c r="OWW75" s="87"/>
      <c r="OWX75" s="87"/>
      <c r="OWY75" s="87"/>
      <c r="OWZ75" s="87"/>
      <c r="OXA75" s="87"/>
      <c r="OXB75" s="87"/>
      <c r="OXC75" s="87"/>
      <c r="OXD75" s="87"/>
      <c r="OXE75" s="87"/>
      <c r="OXK75" s="87"/>
      <c r="OXL75" s="87"/>
      <c r="OXM75" s="87"/>
      <c r="OXN75" s="87"/>
      <c r="OXO75" s="87"/>
      <c r="OXP75" s="87"/>
      <c r="OXQ75" s="87"/>
      <c r="OXR75" s="87"/>
      <c r="OXS75" s="87"/>
      <c r="OXT75" s="87"/>
      <c r="OXZ75" s="87"/>
      <c r="OYA75" s="87"/>
      <c r="OYB75" s="87"/>
      <c r="OYC75" s="87"/>
      <c r="OYD75" s="87"/>
      <c r="OYE75" s="87"/>
      <c r="OYF75" s="87"/>
      <c r="OYG75" s="87"/>
      <c r="OYH75" s="87"/>
      <c r="OYI75" s="87"/>
      <c r="OYO75" s="87"/>
      <c r="OYP75" s="87"/>
      <c r="OYQ75" s="87"/>
      <c r="OYR75" s="87"/>
      <c r="OYS75" s="87"/>
      <c r="OYT75" s="87"/>
      <c r="OYU75" s="87"/>
      <c r="OYV75" s="87"/>
      <c r="OYW75" s="87"/>
      <c r="OYX75" s="87"/>
      <c r="OZD75" s="87"/>
      <c r="OZE75" s="87"/>
      <c r="OZF75" s="87"/>
      <c r="OZG75" s="87"/>
      <c r="OZH75" s="87"/>
      <c r="OZI75" s="87"/>
      <c r="OZJ75" s="87"/>
      <c r="OZK75" s="87"/>
      <c r="OZL75" s="87"/>
      <c r="OZM75" s="87"/>
      <c r="OZS75" s="87"/>
      <c r="OZT75" s="87"/>
      <c r="OZU75" s="87"/>
      <c r="OZV75" s="87"/>
      <c r="OZW75" s="87"/>
      <c r="OZX75" s="87"/>
      <c r="OZY75" s="87"/>
      <c r="OZZ75" s="87"/>
      <c r="PAA75" s="87"/>
      <c r="PAB75" s="87"/>
      <c r="PAH75" s="87"/>
      <c r="PAI75" s="87"/>
      <c r="PAJ75" s="87"/>
      <c r="PAK75" s="87"/>
      <c r="PAL75" s="87"/>
      <c r="PAM75" s="87"/>
      <c r="PAN75" s="87"/>
      <c r="PAO75" s="87"/>
      <c r="PAP75" s="87"/>
      <c r="PAQ75" s="87"/>
      <c r="PAW75" s="87"/>
      <c r="PAX75" s="87"/>
      <c r="PAY75" s="87"/>
      <c r="PAZ75" s="87"/>
      <c r="PBA75" s="87"/>
      <c r="PBB75" s="87"/>
      <c r="PBC75" s="87"/>
      <c r="PBD75" s="87"/>
      <c r="PBE75" s="87"/>
      <c r="PBF75" s="87"/>
      <c r="PBL75" s="87"/>
      <c r="PBM75" s="87"/>
      <c r="PBN75" s="87"/>
      <c r="PBO75" s="87"/>
      <c r="PBP75" s="87"/>
      <c r="PBQ75" s="87"/>
      <c r="PBR75" s="87"/>
      <c r="PBS75" s="87"/>
      <c r="PBT75" s="87"/>
      <c r="PBU75" s="87"/>
      <c r="PCA75" s="87"/>
      <c r="PCB75" s="87"/>
      <c r="PCC75" s="87"/>
      <c r="PCD75" s="87"/>
      <c r="PCE75" s="87"/>
      <c r="PCF75" s="87"/>
      <c r="PCG75" s="87"/>
      <c r="PCH75" s="87"/>
      <c r="PCI75" s="87"/>
      <c r="PCJ75" s="87"/>
      <c r="PCP75" s="87"/>
      <c r="PCQ75" s="87"/>
      <c r="PCR75" s="87"/>
      <c r="PCS75" s="87"/>
      <c r="PCT75" s="87"/>
      <c r="PCU75" s="87"/>
      <c r="PCV75" s="87"/>
      <c r="PCW75" s="87"/>
      <c r="PCX75" s="87"/>
      <c r="PCY75" s="87"/>
      <c r="PDE75" s="87"/>
      <c r="PDF75" s="87"/>
      <c r="PDG75" s="87"/>
      <c r="PDH75" s="87"/>
      <c r="PDI75" s="87"/>
      <c r="PDJ75" s="87"/>
      <c r="PDK75" s="87"/>
      <c r="PDL75" s="87"/>
      <c r="PDM75" s="87"/>
      <c r="PDN75" s="87"/>
      <c r="PDT75" s="87"/>
      <c r="PDU75" s="87"/>
      <c r="PDV75" s="87"/>
      <c r="PDW75" s="87"/>
      <c r="PDX75" s="87"/>
      <c r="PDY75" s="87"/>
      <c r="PDZ75" s="87"/>
      <c r="PEA75" s="87"/>
      <c r="PEB75" s="87"/>
      <c r="PEC75" s="87"/>
      <c r="PEI75" s="87"/>
      <c r="PEJ75" s="87"/>
      <c r="PEK75" s="87"/>
      <c r="PEL75" s="87"/>
      <c r="PEM75" s="87"/>
      <c r="PEN75" s="87"/>
      <c r="PEO75" s="87"/>
      <c r="PEP75" s="87"/>
      <c r="PEQ75" s="87"/>
      <c r="PER75" s="87"/>
      <c r="PEX75" s="87"/>
      <c r="PEY75" s="87"/>
      <c r="PEZ75" s="87"/>
      <c r="PFA75" s="87"/>
      <c r="PFB75" s="87"/>
      <c r="PFC75" s="87"/>
      <c r="PFD75" s="87"/>
      <c r="PFE75" s="87"/>
      <c r="PFF75" s="87"/>
      <c r="PFG75" s="87"/>
      <c r="PFM75" s="87"/>
      <c r="PFN75" s="87"/>
      <c r="PFO75" s="87"/>
      <c r="PFP75" s="87"/>
      <c r="PFQ75" s="87"/>
      <c r="PFR75" s="87"/>
      <c r="PFS75" s="87"/>
      <c r="PFT75" s="87"/>
      <c r="PFU75" s="87"/>
      <c r="PFV75" s="87"/>
      <c r="PGB75" s="87"/>
      <c r="PGC75" s="87"/>
      <c r="PGD75" s="87"/>
      <c r="PGE75" s="87"/>
      <c r="PGF75" s="87"/>
      <c r="PGG75" s="87"/>
      <c r="PGH75" s="87"/>
      <c r="PGI75" s="87"/>
      <c r="PGJ75" s="87"/>
      <c r="PGK75" s="87"/>
      <c r="PGQ75" s="87"/>
      <c r="PGR75" s="87"/>
      <c r="PGS75" s="87"/>
      <c r="PGT75" s="87"/>
      <c r="PGU75" s="87"/>
      <c r="PGV75" s="87"/>
      <c r="PGW75" s="87"/>
      <c r="PGX75" s="87"/>
      <c r="PGY75" s="87"/>
      <c r="PGZ75" s="87"/>
      <c r="PHF75" s="87"/>
      <c r="PHG75" s="87"/>
      <c r="PHH75" s="87"/>
      <c r="PHI75" s="87"/>
      <c r="PHJ75" s="87"/>
      <c r="PHK75" s="87"/>
      <c r="PHL75" s="87"/>
      <c r="PHM75" s="87"/>
      <c r="PHN75" s="87"/>
      <c r="PHO75" s="87"/>
      <c r="PHU75" s="87"/>
      <c r="PHV75" s="87"/>
      <c r="PHW75" s="87"/>
      <c r="PHX75" s="87"/>
      <c r="PHY75" s="87"/>
      <c r="PHZ75" s="87"/>
      <c r="PIA75" s="87"/>
      <c r="PIB75" s="87"/>
      <c r="PIC75" s="87"/>
      <c r="PID75" s="87"/>
      <c r="PIJ75" s="87"/>
      <c r="PIK75" s="87"/>
      <c r="PIL75" s="87"/>
      <c r="PIM75" s="87"/>
      <c r="PIN75" s="87"/>
      <c r="PIO75" s="87"/>
      <c r="PIP75" s="87"/>
      <c r="PIQ75" s="87"/>
      <c r="PIR75" s="87"/>
      <c r="PIS75" s="87"/>
      <c r="PIY75" s="87"/>
      <c r="PIZ75" s="87"/>
      <c r="PJA75" s="87"/>
      <c r="PJB75" s="87"/>
      <c r="PJC75" s="87"/>
      <c r="PJD75" s="87"/>
      <c r="PJE75" s="87"/>
      <c r="PJF75" s="87"/>
      <c r="PJG75" s="87"/>
      <c r="PJH75" s="87"/>
      <c r="PJN75" s="87"/>
      <c r="PJO75" s="87"/>
      <c r="PJP75" s="87"/>
      <c r="PJQ75" s="87"/>
      <c r="PJR75" s="87"/>
      <c r="PJS75" s="87"/>
      <c r="PJT75" s="87"/>
      <c r="PJU75" s="87"/>
      <c r="PJV75" s="87"/>
      <c r="PJW75" s="87"/>
      <c r="PKC75" s="87"/>
      <c r="PKD75" s="87"/>
      <c r="PKE75" s="87"/>
      <c r="PKF75" s="87"/>
      <c r="PKG75" s="87"/>
      <c r="PKH75" s="87"/>
      <c r="PKI75" s="87"/>
      <c r="PKJ75" s="87"/>
      <c r="PKK75" s="87"/>
      <c r="PKL75" s="87"/>
      <c r="PKR75" s="87"/>
      <c r="PKS75" s="87"/>
      <c r="PKT75" s="87"/>
      <c r="PKU75" s="87"/>
      <c r="PKV75" s="87"/>
      <c r="PKW75" s="87"/>
      <c r="PKX75" s="87"/>
      <c r="PKY75" s="87"/>
      <c r="PKZ75" s="87"/>
      <c r="PLA75" s="87"/>
      <c r="PLG75" s="87"/>
      <c r="PLH75" s="87"/>
      <c r="PLI75" s="87"/>
      <c r="PLJ75" s="87"/>
      <c r="PLK75" s="87"/>
      <c r="PLL75" s="87"/>
      <c r="PLM75" s="87"/>
      <c r="PLN75" s="87"/>
      <c r="PLO75" s="87"/>
      <c r="PLP75" s="87"/>
      <c r="PLV75" s="87"/>
      <c r="PLW75" s="87"/>
      <c r="PLX75" s="87"/>
      <c r="PLY75" s="87"/>
      <c r="PLZ75" s="87"/>
      <c r="PMA75" s="87"/>
      <c r="PMB75" s="87"/>
      <c r="PMC75" s="87"/>
      <c r="PMD75" s="87"/>
      <c r="PME75" s="87"/>
      <c r="PMK75" s="87"/>
      <c r="PML75" s="87"/>
      <c r="PMM75" s="87"/>
      <c r="PMN75" s="87"/>
      <c r="PMO75" s="87"/>
      <c r="PMP75" s="87"/>
      <c r="PMQ75" s="87"/>
      <c r="PMR75" s="87"/>
      <c r="PMS75" s="87"/>
      <c r="PMT75" s="87"/>
      <c r="PMZ75" s="87"/>
      <c r="PNA75" s="87"/>
      <c r="PNB75" s="87"/>
      <c r="PNC75" s="87"/>
      <c r="PND75" s="87"/>
      <c r="PNE75" s="87"/>
      <c r="PNF75" s="87"/>
      <c r="PNG75" s="87"/>
      <c r="PNH75" s="87"/>
      <c r="PNI75" s="87"/>
      <c r="PNO75" s="87"/>
      <c r="PNP75" s="87"/>
      <c r="PNQ75" s="87"/>
      <c r="PNR75" s="87"/>
      <c r="PNS75" s="87"/>
      <c r="PNT75" s="87"/>
      <c r="PNU75" s="87"/>
      <c r="PNV75" s="87"/>
      <c r="PNW75" s="87"/>
      <c r="PNX75" s="87"/>
      <c r="POD75" s="87"/>
      <c r="POE75" s="87"/>
      <c r="POF75" s="87"/>
      <c r="POG75" s="87"/>
      <c r="POH75" s="87"/>
      <c r="POI75" s="87"/>
      <c r="POJ75" s="87"/>
      <c r="POK75" s="87"/>
      <c r="POL75" s="87"/>
      <c r="POM75" s="87"/>
      <c r="POS75" s="87"/>
      <c r="POT75" s="87"/>
      <c r="POU75" s="87"/>
      <c r="POV75" s="87"/>
      <c r="POW75" s="87"/>
      <c r="POX75" s="87"/>
      <c r="POY75" s="87"/>
      <c r="POZ75" s="87"/>
      <c r="PPA75" s="87"/>
      <c r="PPB75" s="87"/>
      <c r="PPH75" s="87"/>
      <c r="PPI75" s="87"/>
      <c r="PPJ75" s="87"/>
      <c r="PPK75" s="87"/>
      <c r="PPL75" s="87"/>
      <c r="PPM75" s="87"/>
      <c r="PPN75" s="87"/>
      <c r="PPO75" s="87"/>
      <c r="PPP75" s="87"/>
      <c r="PPQ75" s="87"/>
      <c r="PPW75" s="87"/>
      <c r="PPX75" s="87"/>
      <c r="PPY75" s="87"/>
      <c r="PPZ75" s="87"/>
      <c r="PQA75" s="87"/>
      <c r="PQB75" s="87"/>
      <c r="PQC75" s="87"/>
      <c r="PQD75" s="87"/>
      <c r="PQE75" s="87"/>
      <c r="PQF75" s="87"/>
      <c r="PQL75" s="87"/>
      <c r="PQM75" s="87"/>
      <c r="PQN75" s="87"/>
      <c r="PQO75" s="87"/>
      <c r="PQP75" s="87"/>
      <c r="PQQ75" s="87"/>
      <c r="PQR75" s="87"/>
      <c r="PQS75" s="87"/>
      <c r="PQT75" s="87"/>
      <c r="PQU75" s="87"/>
      <c r="PRA75" s="87"/>
      <c r="PRB75" s="87"/>
      <c r="PRC75" s="87"/>
      <c r="PRD75" s="87"/>
      <c r="PRE75" s="87"/>
      <c r="PRF75" s="87"/>
      <c r="PRG75" s="87"/>
      <c r="PRH75" s="87"/>
      <c r="PRI75" s="87"/>
      <c r="PRJ75" s="87"/>
      <c r="PRP75" s="87"/>
      <c r="PRQ75" s="87"/>
      <c r="PRR75" s="87"/>
      <c r="PRS75" s="87"/>
      <c r="PRT75" s="87"/>
      <c r="PRU75" s="87"/>
      <c r="PRV75" s="87"/>
      <c r="PRW75" s="87"/>
      <c r="PRX75" s="87"/>
      <c r="PRY75" s="87"/>
      <c r="PSE75" s="87"/>
      <c r="PSF75" s="87"/>
      <c r="PSG75" s="87"/>
      <c r="PSH75" s="87"/>
      <c r="PSI75" s="87"/>
      <c r="PSJ75" s="87"/>
      <c r="PSK75" s="87"/>
      <c r="PSL75" s="87"/>
      <c r="PSM75" s="87"/>
      <c r="PSN75" s="87"/>
      <c r="PST75" s="87"/>
      <c r="PSU75" s="87"/>
      <c r="PSV75" s="87"/>
      <c r="PSW75" s="87"/>
      <c r="PSX75" s="87"/>
      <c r="PSY75" s="87"/>
      <c r="PSZ75" s="87"/>
      <c r="PTA75" s="87"/>
      <c r="PTB75" s="87"/>
      <c r="PTC75" s="87"/>
      <c r="PTI75" s="87"/>
      <c r="PTJ75" s="87"/>
      <c r="PTK75" s="87"/>
      <c r="PTL75" s="87"/>
      <c r="PTM75" s="87"/>
      <c r="PTN75" s="87"/>
      <c r="PTO75" s="87"/>
      <c r="PTP75" s="87"/>
      <c r="PTQ75" s="87"/>
      <c r="PTR75" s="87"/>
      <c r="PTX75" s="87"/>
      <c r="PTY75" s="87"/>
      <c r="PTZ75" s="87"/>
      <c r="PUA75" s="87"/>
      <c r="PUB75" s="87"/>
      <c r="PUC75" s="87"/>
      <c r="PUD75" s="87"/>
      <c r="PUE75" s="87"/>
      <c r="PUF75" s="87"/>
      <c r="PUG75" s="87"/>
      <c r="PUM75" s="87"/>
      <c r="PUN75" s="87"/>
      <c r="PUO75" s="87"/>
      <c r="PUP75" s="87"/>
      <c r="PUQ75" s="87"/>
      <c r="PUR75" s="87"/>
      <c r="PUS75" s="87"/>
      <c r="PUT75" s="87"/>
      <c r="PUU75" s="87"/>
      <c r="PUV75" s="87"/>
      <c r="PVB75" s="87"/>
      <c r="PVC75" s="87"/>
      <c r="PVD75" s="87"/>
      <c r="PVE75" s="87"/>
      <c r="PVF75" s="87"/>
      <c r="PVG75" s="87"/>
      <c r="PVH75" s="87"/>
      <c r="PVI75" s="87"/>
      <c r="PVJ75" s="87"/>
      <c r="PVK75" s="87"/>
      <c r="PVQ75" s="87"/>
      <c r="PVR75" s="87"/>
      <c r="PVS75" s="87"/>
      <c r="PVT75" s="87"/>
      <c r="PVU75" s="87"/>
      <c r="PVV75" s="87"/>
      <c r="PVW75" s="87"/>
      <c r="PVX75" s="87"/>
      <c r="PVY75" s="87"/>
      <c r="PVZ75" s="87"/>
      <c r="PWF75" s="87"/>
      <c r="PWG75" s="87"/>
      <c r="PWH75" s="87"/>
      <c r="PWI75" s="87"/>
      <c r="PWJ75" s="87"/>
      <c r="PWK75" s="87"/>
      <c r="PWL75" s="87"/>
      <c r="PWM75" s="87"/>
      <c r="PWN75" s="87"/>
      <c r="PWO75" s="87"/>
      <c r="PWU75" s="87"/>
      <c r="PWV75" s="87"/>
      <c r="PWW75" s="87"/>
      <c r="PWX75" s="87"/>
      <c r="PWY75" s="87"/>
      <c r="PWZ75" s="87"/>
      <c r="PXA75" s="87"/>
      <c r="PXB75" s="87"/>
      <c r="PXC75" s="87"/>
      <c r="PXD75" s="87"/>
      <c r="PXJ75" s="87"/>
      <c r="PXK75" s="87"/>
      <c r="PXL75" s="87"/>
      <c r="PXM75" s="87"/>
      <c r="PXN75" s="87"/>
      <c r="PXO75" s="87"/>
      <c r="PXP75" s="87"/>
      <c r="PXQ75" s="87"/>
      <c r="PXR75" s="87"/>
      <c r="PXS75" s="87"/>
      <c r="PXY75" s="87"/>
      <c r="PXZ75" s="87"/>
      <c r="PYA75" s="87"/>
      <c r="PYB75" s="87"/>
      <c r="PYC75" s="87"/>
      <c r="PYD75" s="87"/>
      <c r="PYE75" s="87"/>
      <c r="PYF75" s="87"/>
      <c r="PYG75" s="87"/>
      <c r="PYH75" s="87"/>
      <c r="PYN75" s="87"/>
      <c r="PYO75" s="87"/>
      <c r="PYP75" s="87"/>
      <c r="PYQ75" s="87"/>
      <c r="PYR75" s="87"/>
      <c r="PYS75" s="87"/>
      <c r="PYT75" s="87"/>
      <c r="PYU75" s="87"/>
      <c r="PYV75" s="87"/>
      <c r="PYW75" s="87"/>
      <c r="PZC75" s="87"/>
      <c r="PZD75" s="87"/>
      <c r="PZE75" s="87"/>
      <c r="PZF75" s="87"/>
      <c r="PZG75" s="87"/>
      <c r="PZH75" s="87"/>
      <c r="PZI75" s="87"/>
      <c r="PZJ75" s="87"/>
      <c r="PZK75" s="87"/>
      <c r="PZL75" s="87"/>
      <c r="PZR75" s="87"/>
      <c r="PZS75" s="87"/>
      <c r="PZT75" s="87"/>
      <c r="PZU75" s="87"/>
      <c r="PZV75" s="87"/>
      <c r="PZW75" s="87"/>
      <c r="PZX75" s="87"/>
      <c r="PZY75" s="87"/>
      <c r="PZZ75" s="87"/>
      <c r="QAA75" s="87"/>
      <c r="QAG75" s="87"/>
      <c r="QAH75" s="87"/>
      <c r="QAI75" s="87"/>
      <c r="QAJ75" s="87"/>
      <c r="QAK75" s="87"/>
      <c r="QAL75" s="87"/>
      <c r="QAM75" s="87"/>
      <c r="QAN75" s="87"/>
      <c r="QAO75" s="87"/>
      <c r="QAP75" s="87"/>
      <c r="QAV75" s="87"/>
      <c r="QAW75" s="87"/>
      <c r="QAX75" s="87"/>
      <c r="QAY75" s="87"/>
      <c r="QAZ75" s="87"/>
      <c r="QBA75" s="87"/>
      <c r="QBB75" s="87"/>
      <c r="QBC75" s="87"/>
      <c r="QBD75" s="87"/>
      <c r="QBE75" s="87"/>
      <c r="QBK75" s="87"/>
      <c r="QBL75" s="87"/>
      <c r="QBM75" s="87"/>
      <c r="QBN75" s="87"/>
      <c r="QBO75" s="87"/>
      <c r="QBP75" s="87"/>
      <c r="QBQ75" s="87"/>
      <c r="QBR75" s="87"/>
      <c r="QBS75" s="87"/>
      <c r="QBT75" s="87"/>
      <c r="QBZ75" s="87"/>
      <c r="QCA75" s="87"/>
      <c r="QCB75" s="87"/>
      <c r="QCC75" s="87"/>
      <c r="QCD75" s="87"/>
      <c r="QCE75" s="87"/>
      <c r="QCF75" s="87"/>
      <c r="QCG75" s="87"/>
      <c r="QCH75" s="87"/>
      <c r="QCI75" s="87"/>
      <c r="QCO75" s="87"/>
      <c r="QCP75" s="87"/>
      <c r="QCQ75" s="87"/>
      <c r="QCR75" s="87"/>
      <c r="QCS75" s="87"/>
      <c r="QCT75" s="87"/>
      <c r="QCU75" s="87"/>
      <c r="QCV75" s="87"/>
      <c r="QCW75" s="87"/>
      <c r="QCX75" s="87"/>
      <c r="QDD75" s="87"/>
      <c r="QDE75" s="87"/>
      <c r="QDF75" s="87"/>
      <c r="QDG75" s="87"/>
      <c r="QDH75" s="87"/>
      <c r="QDI75" s="87"/>
      <c r="QDJ75" s="87"/>
      <c r="QDK75" s="87"/>
      <c r="QDL75" s="87"/>
      <c r="QDM75" s="87"/>
      <c r="QDS75" s="87"/>
      <c r="QDT75" s="87"/>
      <c r="QDU75" s="87"/>
      <c r="QDV75" s="87"/>
      <c r="QDW75" s="87"/>
      <c r="QDX75" s="87"/>
      <c r="QDY75" s="87"/>
      <c r="QDZ75" s="87"/>
      <c r="QEA75" s="87"/>
      <c r="QEB75" s="87"/>
      <c r="QEH75" s="87"/>
      <c r="QEI75" s="87"/>
      <c r="QEJ75" s="87"/>
      <c r="QEK75" s="87"/>
      <c r="QEL75" s="87"/>
      <c r="QEM75" s="87"/>
      <c r="QEN75" s="87"/>
      <c r="QEO75" s="87"/>
      <c r="QEP75" s="87"/>
      <c r="QEQ75" s="87"/>
      <c r="QEW75" s="87"/>
      <c r="QEX75" s="87"/>
      <c r="QEY75" s="87"/>
      <c r="QEZ75" s="87"/>
      <c r="QFA75" s="87"/>
      <c r="QFB75" s="87"/>
      <c r="QFC75" s="87"/>
      <c r="QFD75" s="87"/>
      <c r="QFE75" s="87"/>
      <c r="QFF75" s="87"/>
      <c r="QFL75" s="87"/>
      <c r="QFM75" s="87"/>
      <c r="QFN75" s="87"/>
      <c r="QFO75" s="87"/>
      <c r="QFP75" s="87"/>
      <c r="QFQ75" s="87"/>
      <c r="QFR75" s="87"/>
      <c r="QFS75" s="87"/>
      <c r="QFT75" s="87"/>
      <c r="QFU75" s="87"/>
      <c r="QGA75" s="87"/>
      <c r="QGB75" s="87"/>
      <c r="QGC75" s="87"/>
      <c r="QGD75" s="87"/>
      <c r="QGE75" s="87"/>
      <c r="QGF75" s="87"/>
      <c r="QGG75" s="87"/>
      <c r="QGH75" s="87"/>
      <c r="QGI75" s="87"/>
      <c r="QGJ75" s="87"/>
      <c r="QGP75" s="87"/>
      <c r="QGQ75" s="87"/>
      <c r="QGR75" s="87"/>
      <c r="QGS75" s="87"/>
      <c r="QGT75" s="87"/>
      <c r="QGU75" s="87"/>
      <c r="QGV75" s="87"/>
      <c r="QGW75" s="87"/>
      <c r="QGX75" s="87"/>
      <c r="QGY75" s="87"/>
      <c r="QHE75" s="87"/>
      <c r="QHF75" s="87"/>
      <c r="QHG75" s="87"/>
      <c r="QHH75" s="87"/>
      <c r="QHI75" s="87"/>
      <c r="QHJ75" s="87"/>
      <c r="QHK75" s="87"/>
      <c r="QHL75" s="87"/>
      <c r="QHM75" s="87"/>
      <c r="QHN75" s="87"/>
      <c r="QHT75" s="87"/>
      <c r="QHU75" s="87"/>
      <c r="QHV75" s="87"/>
      <c r="QHW75" s="87"/>
      <c r="QHX75" s="87"/>
      <c r="QHY75" s="87"/>
      <c r="QHZ75" s="87"/>
      <c r="QIA75" s="87"/>
      <c r="QIB75" s="87"/>
      <c r="QIC75" s="87"/>
      <c r="QII75" s="87"/>
      <c r="QIJ75" s="87"/>
      <c r="QIK75" s="87"/>
      <c r="QIL75" s="87"/>
      <c r="QIM75" s="87"/>
      <c r="QIN75" s="87"/>
      <c r="QIO75" s="87"/>
      <c r="QIP75" s="87"/>
      <c r="QIQ75" s="87"/>
      <c r="QIR75" s="87"/>
      <c r="QIX75" s="87"/>
      <c r="QIY75" s="87"/>
      <c r="QIZ75" s="87"/>
      <c r="QJA75" s="87"/>
      <c r="QJB75" s="87"/>
      <c r="QJC75" s="87"/>
      <c r="QJD75" s="87"/>
      <c r="QJE75" s="87"/>
      <c r="QJF75" s="87"/>
      <c r="QJG75" s="87"/>
      <c r="QJM75" s="87"/>
      <c r="QJN75" s="87"/>
      <c r="QJO75" s="87"/>
      <c r="QJP75" s="87"/>
      <c r="QJQ75" s="87"/>
      <c r="QJR75" s="87"/>
      <c r="QJS75" s="87"/>
      <c r="QJT75" s="87"/>
      <c r="QJU75" s="87"/>
      <c r="QJV75" s="87"/>
      <c r="QKB75" s="87"/>
      <c r="QKC75" s="87"/>
      <c r="QKD75" s="87"/>
      <c r="QKE75" s="87"/>
      <c r="QKF75" s="87"/>
      <c r="QKG75" s="87"/>
      <c r="QKH75" s="87"/>
      <c r="QKI75" s="87"/>
      <c r="QKJ75" s="87"/>
      <c r="QKK75" s="87"/>
      <c r="QKQ75" s="87"/>
      <c r="QKR75" s="87"/>
      <c r="QKS75" s="87"/>
      <c r="QKT75" s="87"/>
      <c r="QKU75" s="87"/>
      <c r="QKV75" s="87"/>
      <c r="QKW75" s="87"/>
      <c r="QKX75" s="87"/>
      <c r="QKY75" s="87"/>
      <c r="QKZ75" s="87"/>
      <c r="QLF75" s="87"/>
      <c r="QLG75" s="87"/>
      <c r="QLH75" s="87"/>
      <c r="QLI75" s="87"/>
      <c r="QLJ75" s="87"/>
      <c r="QLK75" s="87"/>
      <c r="QLL75" s="87"/>
      <c r="QLM75" s="87"/>
      <c r="QLN75" s="87"/>
      <c r="QLO75" s="87"/>
      <c r="QLU75" s="87"/>
      <c r="QLV75" s="87"/>
      <c r="QLW75" s="87"/>
      <c r="QLX75" s="87"/>
      <c r="QLY75" s="87"/>
      <c r="QLZ75" s="87"/>
      <c r="QMA75" s="87"/>
      <c r="QMB75" s="87"/>
      <c r="QMC75" s="87"/>
      <c r="QMD75" s="87"/>
      <c r="QMJ75" s="87"/>
      <c r="QMK75" s="87"/>
      <c r="QML75" s="87"/>
      <c r="QMM75" s="87"/>
      <c r="QMN75" s="87"/>
      <c r="QMO75" s="87"/>
      <c r="QMP75" s="87"/>
      <c r="QMQ75" s="87"/>
      <c r="QMR75" s="87"/>
      <c r="QMS75" s="87"/>
      <c r="QMY75" s="87"/>
      <c r="QMZ75" s="87"/>
      <c r="QNA75" s="87"/>
      <c r="QNB75" s="87"/>
      <c r="QNC75" s="87"/>
      <c r="QND75" s="87"/>
      <c r="QNE75" s="87"/>
      <c r="QNF75" s="87"/>
      <c r="QNG75" s="87"/>
      <c r="QNH75" s="87"/>
      <c r="QNN75" s="87"/>
      <c r="QNO75" s="87"/>
      <c r="QNP75" s="87"/>
      <c r="QNQ75" s="87"/>
      <c r="QNR75" s="87"/>
      <c r="QNS75" s="87"/>
      <c r="QNT75" s="87"/>
      <c r="QNU75" s="87"/>
      <c r="QNV75" s="87"/>
      <c r="QNW75" s="87"/>
      <c r="QOC75" s="87"/>
      <c r="QOD75" s="87"/>
      <c r="QOE75" s="87"/>
      <c r="QOF75" s="87"/>
      <c r="QOG75" s="87"/>
      <c r="QOH75" s="87"/>
      <c r="QOI75" s="87"/>
      <c r="QOJ75" s="87"/>
      <c r="QOK75" s="87"/>
      <c r="QOL75" s="87"/>
      <c r="QOR75" s="87"/>
      <c r="QOS75" s="87"/>
      <c r="QOT75" s="87"/>
      <c r="QOU75" s="87"/>
      <c r="QOV75" s="87"/>
      <c r="QOW75" s="87"/>
      <c r="QOX75" s="87"/>
      <c r="QOY75" s="87"/>
      <c r="QOZ75" s="87"/>
      <c r="QPA75" s="87"/>
      <c r="QPG75" s="87"/>
      <c r="QPH75" s="87"/>
      <c r="QPI75" s="87"/>
      <c r="QPJ75" s="87"/>
      <c r="QPK75" s="87"/>
      <c r="QPL75" s="87"/>
      <c r="QPM75" s="87"/>
      <c r="QPN75" s="87"/>
      <c r="QPO75" s="87"/>
      <c r="QPP75" s="87"/>
      <c r="QPV75" s="87"/>
      <c r="QPW75" s="87"/>
      <c r="QPX75" s="87"/>
      <c r="QPY75" s="87"/>
      <c r="QPZ75" s="87"/>
      <c r="QQA75" s="87"/>
      <c r="QQB75" s="87"/>
      <c r="QQC75" s="87"/>
      <c r="QQD75" s="87"/>
      <c r="QQE75" s="87"/>
      <c r="QQK75" s="87"/>
      <c r="QQL75" s="87"/>
      <c r="QQM75" s="87"/>
      <c r="QQN75" s="87"/>
      <c r="QQO75" s="87"/>
      <c r="QQP75" s="87"/>
      <c r="QQQ75" s="87"/>
      <c r="QQR75" s="87"/>
      <c r="QQS75" s="87"/>
      <c r="QQT75" s="87"/>
      <c r="QQZ75" s="87"/>
      <c r="QRA75" s="87"/>
      <c r="QRB75" s="87"/>
      <c r="QRC75" s="87"/>
      <c r="QRD75" s="87"/>
      <c r="QRE75" s="87"/>
      <c r="QRF75" s="87"/>
      <c r="QRG75" s="87"/>
      <c r="QRH75" s="87"/>
      <c r="QRI75" s="87"/>
      <c r="QRO75" s="87"/>
      <c r="QRP75" s="87"/>
      <c r="QRQ75" s="87"/>
      <c r="QRR75" s="87"/>
      <c r="QRS75" s="87"/>
      <c r="QRT75" s="87"/>
      <c r="QRU75" s="87"/>
      <c r="QRV75" s="87"/>
      <c r="QRW75" s="87"/>
      <c r="QRX75" s="87"/>
      <c r="QSD75" s="87"/>
      <c r="QSE75" s="87"/>
      <c r="QSF75" s="87"/>
      <c r="QSG75" s="87"/>
      <c r="QSH75" s="87"/>
      <c r="QSI75" s="87"/>
      <c r="QSJ75" s="87"/>
      <c r="QSK75" s="87"/>
      <c r="QSL75" s="87"/>
      <c r="QSM75" s="87"/>
      <c r="QSS75" s="87"/>
      <c r="QST75" s="87"/>
      <c r="QSU75" s="87"/>
      <c r="QSV75" s="87"/>
      <c r="QSW75" s="87"/>
      <c r="QSX75" s="87"/>
      <c r="QSY75" s="87"/>
      <c r="QSZ75" s="87"/>
      <c r="QTA75" s="87"/>
      <c r="QTB75" s="87"/>
      <c r="QTH75" s="87"/>
      <c r="QTI75" s="87"/>
      <c r="QTJ75" s="87"/>
      <c r="QTK75" s="87"/>
      <c r="QTL75" s="87"/>
      <c r="QTM75" s="87"/>
      <c r="QTN75" s="87"/>
      <c r="QTO75" s="87"/>
      <c r="QTP75" s="87"/>
      <c r="QTQ75" s="87"/>
      <c r="QTW75" s="87"/>
      <c r="QTX75" s="87"/>
      <c r="QTY75" s="87"/>
      <c r="QTZ75" s="87"/>
      <c r="QUA75" s="87"/>
      <c r="QUB75" s="87"/>
      <c r="QUC75" s="87"/>
      <c r="QUD75" s="87"/>
      <c r="QUE75" s="87"/>
      <c r="QUF75" s="87"/>
      <c r="QUL75" s="87"/>
      <c r="QUM75" s="87"/>
      <c r="QUN75" s="87"/>
      <c r="QUO75" s="87"/>
      <c r="QUP75" s="87"/>
      <c r="QUQ75" s="87"/>
      <c r="QUR75" s="87"/>
      <c r="QUS75" s="87"/>
      <c r="QUT75" s="87"/>
      <c r="QUU75" s="87"/>
      <c r="QVA75" s="87"/>
      <c r="QVB75" s="87"/>
      <c r="QVC75" s="87"/>
      <c r="QVD75" s="87"/>
      <c r="QVE75" s="87"/>
      <c r="QVF75" s="87"/>
      <c r="QVG75" s="87"/>
      <c r="QVH75" s="87"/>
      <c r="QVI75" s="87"/>
      <c r="QVJ75" s="87"/>
      <c r="QVP75" s="87"/>
      <c r="QVQ75" s="87"/>
      <c r="QVR75" s="87"/>
      <c r="QVS75" s="87"/>
      <c r="QVT75" s="87"/>
      <c r="QVU75" s="87"/>
      <c r="QVV75" s="87"/>
      <c r="QVW75" s="87"/>
      <c r="QVX75" s="87"/>
      <c r="QVY75" s="87"/>
      <c r="QWE75" s="87"/>
      <c r="QWF75" s="87"/>
      <c r="QWG75" s="87"/>
      <c r="QWH75" s="87"/>
      <c r="QWI75" s="87"/>
      <c r="QWJ75" s="87"/>
      <c r="QWK75" s="87"/>
      <c r="QWL75" s="87"/>
      <c r="QWM75" s="87"/>
      <c r="QWN75" s="87"/>
      <c r="QWT75" s="87"/>
      <c r="QWU75" s="87"/>
      <c r="QWV75" s="87"/>
      <c r="QWW75" s="87"/>
      <c r="QWX75" s="87"/>
      <c r="QWY75" s="87"/>
      <c r="QWZ75" s="87"/>
      <c r="QXA75" s="87"/>
      <c r="QXB75" s="87"/>
      <c r="QXC75" s="87"/>
      <c r="QXI75" s="87"/>
      <c r="QXJ75" s="87"/>
      <c r="QXK75" s="87"/>
      <c r="QXL75" s="87"/>
      <c r="QXM75" s="87"/>
      <c r="QXN75" s="87"/>
      <c r="QXO75" s="87"/>
      <c r="QXP75" s="87"/>
      <c r="QXQ75" s="87"/>
      <c r="QXR75" s="87"/>
      <c r="QXX75" s="87"/>
      <c r="QXY75" s="87"/>
      <c r="QXZ75" s="87"/>
      <c r="QYA75" s="87"/>
      <c r="QYB75" s="87"/>
      <c r="QYC75" s="87"/>
      <c r="QYD75" s="87"/>
      <c r="QYE75" s="87"/>
      <c r="QYF75" s="87"/>
      <c r="QYG75" s="87"/>
      <c r="QYM75" s="87"/>
      <c r="QYN75" s="87"/>
      <c r="QYO75" s="87"/>
      <c r="QYP75" s="87"/>
      <c r="QYQ75" s="87"/>
      <c r="QYR75" s="87"/>
      <c r="QYS75" s="87"/>
      <c r="QYT75" s="87"/>
      <c r="QYU75" s="87"/>
      <c r="QYV75" s="87"/>
      <c r="QZB75" s="87"/>
      <c r="QZC75" s="87"/>
      <c r="QZD75" s="87"/>
      <c r="QZE75" s="87"/>
      <c r="QZF75" s="87"/>
      <c r="QZG75" s="87"/>
      <c r="QZH75" s="87"/>
      <c r="QZI75" s="87"/>
      <c r="QZJ75" s="87"/>
      <c r="QZK75" s="87"/>
      <c r="QZQ75" s="87"/>
      <c r="QZR75" s="87"/>
      <c r="QZS75" s="87"/>
      <c r="QZT75" s="87"/>
      <c r="QZU75" s="87"/>
      <c r="QZV75" s="87"/>
      <c r="QZW75" s="87"/>
      <c r="QZX75" s="87"/>
      <c r="QZY75" s="87"/>
      <c r="QZZ75" s="87"/>
      <c r="RAF75" s="87"/>
      <c r="RAG75" s="87"/>
      <c r="RAH75" s="87"/>
      <c r="RAI75" s="87"/>
      <c r="RAJ75" s="87"/>
      <c r="RAK75" s="87"/>
      <c r="RAL75" s="87"/>
      <c r="RAM75" s="87"/>
      <c r="RAN75" s="87"/>
      <c r="RAO75" s="87"/>
      <c r="RAU75" s="87"/>
      <c r="RAV75" s="87"/>
      <c r="RAW75" s="87"/>
      <c r="RAX75" s="87"/>
      <c r="RAY75" s="87"/>
      <c r="RAZ75" s="87"/>
      <c r="RBA75" s="87"/>
      <c r="RBB75" s="87"/>
      <c r="RBC75" s="87"/>
      <c r="RBD75" s="87"/>
      <c r="RBJ75" s="87"/>
      <c r="RBK75" s="87"/>
      <c r="RBL75" s="87"/>
      <c r="RBM75" s="87"/>
      <c r="RBN75" s="87"/>
      <c r="RBO75" s="87"/>
      <c r="RBP75" s="87"/>
      <c r="RBQ75" s="87"/>
      <c r="RBR75" s="87"/>
      <c r="RBS75" s="87"/>
      <c r="RBY75" s="87"/>
      <c r="RBZ75" s="87"/>
      <c r="RCA75" s="87"/>
      <c r="RCB75" s="87"/>
      <c r="RCC75" s="87"/>
      <c r="RCD75" s="87"/>
      <c r="RCE75" s="87"/>
      <c r="RCF75" s="87"/>
      <c r="RCG75" s="87"/>
      <c r="RCH75" s="87"/>
      <c r="RCN75" s="87"/>
      <c r="RCO75" s="87"/>
      <c r="RCP75" s="87"/>
      <c r="RCQ75" s="87"/>
      <c r="RCR75" s="87"/>
      <c r="RCS75" s="87"/>
      <c r="RCT75" s="87"/>
      <c r="RCU75" s="87"/>
      <c r="RCV75" s="87"/>
      <c r="RCW75" s="87"/>
      <c r="RDC75" s="87"/>
      <c r="RDD75" s="87"/>
      <c r="RDE75" s="87"/>
      <c r="RDF75" s="87"/>
      <c r="RDG75" s="87"/>
      <c r="RDH75" s="87"/>
      <c r="RDI75" s="87"/>
      <c r="RDJ75" s="87"/>
      <c r="RDK75" s="87"/>
      <c r="RDL75" s="87"/>
      <c r="RDR75" s="87"/>
      <c r="RDS75" s="87"/>
      <c r="RDT75" s="87"/>
      <c r="RDU75" s="87"/>
      <c r="RDV75" s="87"/>
      <c r="RDW75" s="87"/>
      <c r="RDX75" s="87"/>
      <c r="RDY75" s="87"/>
      <c r="RDZ75" s="87"/>
      <c r="REA75" s="87"/>
      <c r="REG75" s="87"/>
      <c r="REH75" s="87"/>
      <c r="REI75" s="87"/>
      <c r="REJ75" s="87"/>
      <c r="REK75" s="87"/>
      <c r="REL75" s="87"/>
      <c r="REM75" s="87"/>
      <c r="REN75" s="87"/>
      <c r="REO75" s="87"/>
      <c r="REP75" s="87"/>
      <c r="REV75" s="87"/>
      <c r="REW75" s="87"/>
      <c r="REX75" s="87"/>
      <c r="REY75" s="87"/>
      <c r="REZ75" s="87"/>
      <c r="RFA75" s="87"/>
      <c r="RFB75" s="87"/>
      <c r="RFC75" s="87"/>
      <c r="RFD75" s="87"/>
      <c r="RFE75" s="87"/>
      <c r="RFK75" s="87"/>
      <c r="RFL75" s="87"/>
      <c r="RFM75" s="87"/>
      <c r="RFN75" s="87"/>
      <c r="RFO75" s="87"/>
      <c r="RFP75" s="87"/>
      <c r="RFQ75" s="87"/>
      <c r="RFR75" s="87"/>
      <c r="RFS75" s="87"/>
      <c r="RFT75" s="87"/>
      <c r="RFZ75" s="87"/>
      <c r="RGA75" s="87"/>
      <c r="RGB75" s="87"/>
      <c r="RGC75" s="87"/>
      <c r="RGD75" s="87"/>
      <c r="RGE75" s="87"/>
      <c r="RGF75" s="87"/>
      <c r="RGG75" s="87"/>
      <c r="RGH75" s="87"/>
      <c r="RGI75" s="87"/>
      <c r="RGO75" s="87"/>
      <c r="RGP75" s="87"/>
      <c r="RGQ75" s="87"/>
      <c r="RGR75" s="87"/>
      <c r="RGS75" s="87"/>
      <c r="RGT75" s="87"/>
      <c r="RGU75" s="87"/>
      <c r="RGV75" s="87"/>
      <c r="RGW75" s="87"/>
      <c r="RGX75" s="87"/>
      <c r="RHD75" s="87"/>
      <c r="RHE75" s="87"/>
      <c r="RHF75" s="87"/>
      <c r="RHG75" s="87"/>
      <c r="RHH75" s="87"/>
      <c r="RHI75" s="87"/>
      <c r="RHJ75" s="87"/>
      <c r="RHK75" s="87"/>
      <c r="RHL75" s="87"/>
      <c r="RHM75" s="87"/>
      <c r="RHS75" s="87"/>
      <c r="RHT75" s="87"/>
      <c r="RHU75" s="87"/>
      <c r="RHV75" s="87"/>
      <c r="RHW75" s="87"/>
      <c r="RHX75" s="87"/>
      <c r="RHY75" s="87"/>
      <c r="RHZ75" s="87"/>
      <c r="RIA75" s="87"/>
      <c r="RIB75" s="87"/>
      <c r="RIH75" s="87"/>
      <c r="RII75" s="87"/>
      <c r="RIJ75" s="87"/>
      <c r="RIK75" s="87"/>
      <c r="RIL75" s="87"/>
      <c r="RIM75" s="87"/>
      <c r="RIN75" s="87"/>
      <c r="RIO75" s="87"/>
      <c r="RIP75" s="87"/>
      <c r="RIQ75" s="87"/>
      <c r="RIW75" s="87"/>
      <c r="RIX75" s="87"/>
      <c r="RIY75" s="87"/>
      <c r="RIZ75" s="87"/>
      <c r="RJA75" s="87"/>
      <c r="RJB75" s="87"/>
      <c r="RJC75" s="87"/>
      <c r="RJD75" s="87"/>
      <c r="RJE75" s="87"/>
      <c r="RJF75" s="87"/>
      <c r="RJL75" s="87"/>
      <c r="RJM75" s="87"/>
      <c r="RJN75" s="87"/>
      <c r="RJO75" s="87"/>
      <c r="RJP75" s="87"/>
      <c r="RJQ75" s="87"/>
      <c r="RJR75" s="87"/>
      <c r="RJS75" s="87"/>
      <c r="RJT75" s="87"/>
      <c r="RJU75" s="87"/>
      <c r="RKA75" s="87"/>
      <c r="RKB75" s="87"/>
      <c r="RKC75" s="87"/>
      <c r="RKD75" s="87"/>
      <c r="RKE75" s="87"/>
      <c r="RKF75" s="87"/>
      <c r="RKG75" s="87"/>
      <c r="RKH75" s="87"/>
      <c r="RKI75" s="87"/>
      <c r="RKJ75" s="87"/>
      <c r="RKP75" s="87"/>
      <c r="RKQ75" s="87"/>
      <c r="RKR75" s="87"/>
      <c r="RKS75" s="87"/>
      <c r="RKT75" s="87"/>
      <c r="RKU75" s="87"/>
      <c r="RKV75" s="87"/>
      <c r="RKW75" s="87"/>
      <c r="RKX75" s="87"/>
      <c r="RKY75" s="87"/>
      <c r="RLE75" s="87"/>
      <c r="RLF75" s="87"/>
      <c r="RLG75" s="87"/>
      <c r="RLH75" s="87"/>
      <c r="RLI75" s="87"/>
      <c r="RLJ75" s="87"/>
      <c r="RLK75" s="87"/>
      <c r="RLL75" s="87"/>
      <c r="RLM75" s="87"/>
      <c r="RLN75" s="87"/>
      <c r="RLT75" s="87"/>
      <c r="RLU75" s="87"/>
      <c r="RLV75" s="87"/>
      <c r="RLW75" s="87"/>
      <c r="RLX75" s="87"/>
      <c r="RLY75" s="87"/>
      <c r="RLZ75" s="87"/>
      <c r="RMA75" s="87"/>
      <c r="RMB75" s="87"/>
      <c r="RMC75" s="87"/>
      <c r="RMI75" s="87"/>
      <c r="RMJ75" s="87"/>
      <c r="RMK75" s="87"/>
      <c r="RML75" s="87"/>
      <c r="RMM75" s="87"/>
      <c r="RMN75" s="87"/>
      <c r="RMO75" s="87"/>
      <c r="RMP75" s="87"/>
      <c r="RMQ75" s="87"/>
      <c r="RMR75" s="87"/>
      <c r="RMX75" s="87"/>
      <c r="RMY75" s="87"/>
      <c r="RMZ75" s="87"/>
      <c r="RNA75" s="87"/>
      <c r="RNB75" s="87"/>
      <c r="RNC75" s="87"/>
      <c r="RND75" s="87"/>
      <c r="RNE75" s="87"/>
      <c r="RNF75" s="87"/>
      <c r="RNG75" s="87"/>
      <c r="RNM75" s="87"/>
      <c r="RNN75" s="87"/>
      <c r="RNO75" s="87"/>
      <c r="RNP75" s="87"/>
      <c r="RNQ75" s="87"/>
      <c r="RNR75" s="87"/>
      <c r="RNS75" s="87"/>
      <c r="RNT75" s="87"/>
      <c r="RNU75" s="87"/>
      <c r="RNV75" s="87"/>
      <c r="ROB75" s="87"/>
      <c r="ROC75" s="87"/>
      <c r="ROD75" s="87"/>
      <c r="ROE75" s="87"/>
      <c r="ROF75" s="87"/>
      <c r="ROG75" s="87"/>
      <c r="ROH75" s="87"/>
      <c r="ROI75" s="87"/>
      <c r="ROJ75" s="87"/>
      <c r="ROK75" s="87"/>
      <c r="ROQ75" s="87"/>
      <c r="ROR75" s="87"/>
      <c r="ROS75" s="87"/>
      <c r="ROT75" s="87"/>
      <c r="ROU75" s="87"/>
      <c r="ROV75" s="87"/>
      <c r="ROW75" s="87"/>
      <c r="ROX75" s="87"/>
      <c r="ROY75" s="87"/>
      <c r="ROZ75" s="87"/>
      <c r="RPF75" s="87"/>
      <c r="RPG75" s="87"/>
      <c r="RPH75" s="87"/>
      <c r="RPI75" s="87"/>
      <c r="RPJ75" s="87"/>
      <c r="RPK75" s="87"/>
      <c r="RPL75" s="87"/>
      <c r="RPM75" s="87"/>
      <c r="RPN75" s="87"/>
      <c r="RPO75" s="87"/>
      <c r="RPU75" s="87"/>
      <c r="RPV75" s="87"/>
      <c r="RPW75" s="87"/>
      <c r="RPX75" s="87"/>
      <c r="RPY75" s="87"/>
      <c r="RPZ75" s="87"/>
      <c r="RQA75" s="87"/>
      <c r="RQB75" s="87"/>
      <c r="RQC75" s="87"/>
      <c r="RQD75" s="87"/>
      <c r="RQJ75" s="87"/>
      <c r="RQK75" s="87"/>
      <c r="RQL75" s="87"/>
      <c r="RQM75" s="87"/>
      <c r="RQN75" s="87"/>
      <c r="RQO75" s="87"/>
      <c r="RQP75" s="87"/>
      <c r="RQQ75" s="87"/>
      <c r="RQR75" s="87"/>
      <c r="RQS75" s="87"/>
      <c r="RQY75" s="87"/>
      <c r="RQZ75" s="87"/>
      <c r="RRA75" s="87"/>
      <c r="RRB75" s="87"/>
      <c r="RRC75" s="87"/>
      <c r="RRD75" s="87"/>
      <c r="RRE75" s="87"/>
      <c r="RRF75" s="87"/>
      <c r="RRG75" s="87"/>
      <c r="RRH75" s="87"/>
      <c r="RRN75" s="87"/>
      <c r="RRO75" s="87"/>
      <c r="RRP75" s="87"/>
      <c r="RRQ75" s="87"/>
      <c r="RRR75" s="87"/>
      <c r="RRS75" s="87"/>
      <c r="RRT75" s="87"/>
      <c r="RRU75" s="87"/>
      <c r="RRV75" s="87"/>
      <c r="RRW75" s="87"/>
      <c r="RSC75" s="87"/>
      <c r="RSD75" s="87"/>
      <c r="RSE75" s="87"/>
      <c r="RSF75" s="87"/>
      <c r="RSG75" s="87"/>
      <c r="RSH75" s="87"/>
      <c r="RSI75" s="87"/>
      <c r="RSJ75" s="87"/>
      <c r="RSK75" s="87"/>
      <c r="RSL75" s="87"/>
      <c r="RSR75" s="87"/>
      <c r="RSS75" s="87"/>
      <c r="RST75" s="87"/>
      <c r="RSU75" s="87"/>
      <c r="RSV75" s="87"/>
      <c r="RSW75" s="87"/>
      <c r="RSX75" s="87"/>
      <c r="RSY75" s="87"/>
      <c r="RSZ75" s="87"/>
      <c r="RTA75" s="87"/>
      <c r="RTG75" s="87"/>
      <c r="RTH75" s="87"/>
      <c r="RTI75" s="87"/>
      <c r="RTJ75" s="87"/>
      <c r="RTK75" s="87"/>
      <c r="RTL75" s="87"/>
      <c r="RTM75" s="87"/>
      <c r="RTN75" s="87"/>
      <c r="RTO75" s="87"/>
      <c r="RTP75" s="87"/>
      <c r="RTV75" s="87"/>
      <c r="RTW75" s="87"/>
      <c r="RTX75" s="87"/>
      <c r="RTY75" s="87"/>
      <c r="RTZ75" s="87"/>
      <c r="RUA75" s="87"/>
      <c r="RUB75" s="87"/>
      <c r="RUC75" s="87"/>
      <c r="RUD75" s="87"/>
      <c r="RUE75" s="87"/>
      <c r="RUK75" s="87"/>
      <c r="RUL75" s="87"/>
      <c r="RUM75" s="87"/>
      <c r="RUN75" s="87"/>
      <c r="RUO75" s="87"/>
      <c r="RUP75" s="87"/>
      <c r="RUQ75" s="87"/>
      <c r="RUR75" s="87"/>
      <c r="RUS75" s="87"/>
      <c r="RUT75" s="87"/>
      <c r="RUZ75" s="87"/>
      <c r="RVA75" s="87"/>
      <c r="RVB75" s="87"/>
      <c r="RVC75" s="87"/>
      <c r="RVD75" s="87"/>
      <c r="RVE75" s="87"/>
      <c r="RVF75" s="87"/>
      <c r="RVG75" s="87"/>
      <c r="RVH75" s="87"/>
      <c r="RVI75" s="87"/>
      <c r="RVO75" s="87"/>
      <c r="RVP75" s="87"/>
      <c r="RVQ75" s="87"/>
      <c r="RVR75" s="87"/>
      <c r="RVS75" s="87"/>
      <c r="RVT75" s="87"/>
      <c r="RVU75" s="87"/>
      <c r="RVV75" s="87"/>
      <c r="RVW75" s="87"/>
      <c r="RVX75" s="87"/>
      <c r="RWD75" s="87"/>
      <c r="RWE75" s="87"/>
      <c r="RWF75" s="87"/>
      <c r="RWG75" s="87"/>
      <c r="RWH75" s="87"/>
      <c r="RWI75" s="87"/>
      <c r="RWJ75" s="87"/>
      <c r="RWK75" s="87"/>
      <c r="RWL75" s="87"/>
      <c r="RWM75" s="87"/>
      <c r="RWS75" s="87"/>
      <c r="RWT75" s="87"/>
      <c r="RWU75" s="87"/>
      <c r="RWV75" s="87"/>
      <c r="RWW75" s="87"/>
      <c r="RWX75" s="87"/>
      <c r="RWY75" s="87"/>
      <c r="RWZ75" s="87"/>
      <c r="RXA75" s="87"/>
      <c r="RXB75" s="87"/>
      <c r="RXH75" s="87"/>
      <c r="RXI75" s="87"/>
      <c r="RXJ75" s="87"/>
      <c r="RXK75" s="87"/>
      <c r="RXL75" s="87"/>
      <c r="RXM75" s="87"/>
      <c r="RXN75" s="87"/>
      <c r="RXO75" s="87"/>
      <c r="RXP75" s="87"/>
      <c r="RXQ75" s="87"/>
      <c r="RXW75" s="87"/>
      <c r="RXX75" s="87"/>
      <c r="RXY75" s="87"/>
      <c r="RXZ75" s="87"/>
      <c r="RYA75" s="87"/>
      <c r="RYB75" s="87"/>
      <c r="RYC75" s="87"/>
      <c r="RYD75" s="87"/>
      <c r="RYE75" s="87"/>
      <c r="RYF75" s="87"/>
      <c r="RYL75" s="87"/>
      <c r="RYM75" s="87"/>
      <c r="RYN75" s="87"/>
      <c r="RYO75" s="87"/>
      <c r="RYP75" s="87"/>
      <c r="RYQ75" s="87"/>
      <c r="RYR75" s="87"/>
      <c r="RYS75" s="87"/>
      <c r="RYT75" s="87"/>
      <c r="RYU75" s="87"/>
      <c r="RZA75" s="87"/>
      <c r="RZB75" s="87"/>
      <c r="RZC75" s="87"/>
      <c r="RZD75" s="87"/>
      <c r="RZE75" s="87"/>
      <c r="RZF75" s="87"/>
      <c r="RZG75" s="87"/>
      <c r="RZH75" s="87"/>
      <c r="RZI75" s="87"/>
      <c r="RZJ75" s="87"/>
      <c r="RZP75" s="87"/>
      <c r="RZQ75" s="87"/>
      <c r="RZR75" s="87"/>
      <c r="RZS75" s="87"/>
      <c r="RZT75" s="87"/>
      <c r="RZU75" s="87"/>
      <c r="RZV75" s="87"/>
      <c r="RZW75" s="87"/>
      <c r="RZX75" s="87"/>
      <c r="RZY75" s="87"/>
      <c r="SAE75" s="87"/>
      <c r="SAF75" s="87"/>
      <c r="SAG75" s="87"/>
      <c r="SAH75" s="87"/>
      <c r="SAI75" s="87"/>
      <c r="SAJ75" s="87"/>
      <c r="SAK75" s="87"/>
      <c r="SAL75" s="87"/>
      <c r="SAM75" s="87"/>
      <c r="SAN75" s="87"/>
      <c r="SAT75" s="87"/>
      <c r="SAU75" s="87"/>
      <c r="SAV75" s="87"/>
      <c r="SAW75" s="87"/>
      <c r="SAX75" s="87"/>
      <c r="SAY75" s="87"/>
      <c r="SAZ75" s="87"/>
      <c r="SBA75" s="87"/>
      <c r="SBB75" s="87"/>
      <c r="SBC75" s="87"/>
      <c r="SBI75" s="87"/>
      <c r="SBJ75" s="87"/>
      <c r="SBK75" s="87"/>
      <c r="SBL75" s="87"/>
      <c r="SBM75" s="87"/>
      <c r="SBN75" s="87"/>
      <c r="SBO75" s="87"/>
      <c r="SBP75" s="87"/>
      <c r="SBQ75" s="87"/>
      <c r="SBR75" s="87"/>
      <c r="SBX75" s="87"/>
      <c r="SBY75" s="87"/>
      <c r="SBZ75" s="87"/>
      <c r="SCA75" s="87"/>
      <c r="SCB75" s="87"/>
      <c r="SCC75" s="87"/>
      <c r="SCD75" s="87"/>
      <c r="SCE75" s="87"/>
      <c r="SCF75" s="87"/>
      <c r="SCG75" s="87"/>
      <c r="SCM75" s="87"/>
      <c r="SCN75" s="87"/>
      <c r="SCO75" s="87"/>
      <c r="SCP75" s="87"/>
      <c r="SCQ75" s="87"/>
      <c r="SCR75" s="87"/>
      <c r="SCS75" s="87"/>
      <c r="SCT75" s="87"/>
      <c r="SCU75" s="87"/>
      <c r="SCV75" s="87"/>
      <c r="SDB75" s="87"/>
      <c r="SDC75" s="87"/>
      <c r="SDD75" s="87"/>
      <c r="SDE75" s="87"/>
      <c r="SDF75" s="87"/>
      <c r="SDG75" s="87"/>
      <c r="SDH75" s="87"/>
      <c r="SDI75" s="87"/>
      <c r="SDJ75" s="87"/>
      <c r="SDK75" s="87"/>
      <c r="SDQ75" s="87"/>
      <c r="SDR75" s="87"/>
      <c r="SDS75" s="87"/>
      <c r="SDT75" s="87"/>
      <c r="SDU75" s="87"/>
      <c r="SDV75" s="87"/>
      <c r="SDW75" s="87"/>
      <c r="SDX75" s="87"/>
      <c r="SDY75" s="87"/>
      <c r="SDZ75" s="87"/>
      <c r="SEF75" s="87"/>
      <c r="SEG75" s="87"/>
      <c r="SEH75" s="87"/>
      <c r="SEI75" s="87"/>
      <c r="SEJ75" s="87"/>
      <c r="SEK75" s="87"/>
      <c r="SEL75" s="87"/>
      <c r="SEM75" s="87"/>
      <c r="SEN75" s="87"/>
      <c r="SEO75" s="87"/>
      <c r="SEU75" s="87"/>
      <c r="SEV75" s="87"/>
      <c r="SEW75" s="87"/>
      <c r="SEX75" s="87"/>
      <c r="SEY75" s="87"/>
      <c r="SEZ75" s="87"/>
      <c r="SFA75" s="87"/>
      <c r="SFB75" s="87"/>
      <c r="SFC75" s="87"/>
      <c r="SFD75" s="87"/>
      <c r="SFJ75" s="87"/>
      <c r="SFK75" s="87"/>
      <c r="SFL75" s="87"/>
      <c r="SFM75" s="87"/>
      <c r="SFN75" s="87"/>
      <c r="SFO75" s="87"/>
      <c r="SFP75" s="87"/>
      <c r="SFQ75" s="87"/>
      <c r="SFR75" s="87"/>
      <c r="SFS75" s="87"/>
      <c r="SFY75" s="87"/>
      <c r="SFZ75" s="87"/>
      <c r="SGA75" s="87"/>
      <c r="SGB75" s="87"/>
      <c r="SGC75" s="87"/>
      <c r="SGD75" s="87"/>
      <c r="SGE75" s="87"/>
      <c r="SGF75" s="87"/>
      <c r="SGG75" s="87"/>
      <c r="SGH75" s="87"/>
      <c r="SGN75" s="87"/>
      <c r="SGO75" s="87"/>
      <c r="SGP75" s="87"/>
      <c r="SGQ75" s="87"/>
      <c r="SGR75" s="87"/>
      <c r="SGS75" s="87"/>
      <c r="SGT75" s="87"/>
      <c r="SGU75" s="87"/>
      <c r="SGV75" s="87"/>
      <c r="SGW75" s="87"/>
      <c r="SHC75" s="87"/>
      <c r="SHD75" s="87"/>
      <c r="SHE75" s="87"/>
      <c r="SHF75" s="87"/>
      <c r="SHG75" s="87"/>
      <c r="SHH75" s="87"/>
      <c r="SHI75" s="87"/>
      <c r="SHJ75" s="87"/>
      <c r="SHK75" s="87"/>
      <c r="SHL75" s="87"/>
      <c r="SHR75" s="87"/>
      <c r="SHS75" s="87"/>
      <c r="SHT75" s="87"/>
      <c r="SHU75" s="87"/>
      <c r="SHV75" s="87"/>
      <c r="SHW75" s="87"/>
      <c r="SHX75" s="87"/>
      <c r="SHY75" s="87"/>
      <c r="SHZ75" s="87"/>
      <c r="SIA75" s="87"/>
      <c r="SIG75" s="87"/>
      <c r="SIH75" s="87"/>
      <c r="SII75" s="87"/>
      <c r="SIJ75" s="87"/>
      <c r="SIK75" s="87"/>
      <c r="SIL75" s="87"/>
      <c r="SIM75" s="87"/>
      <c r="SIN75" s="87"/>
      <c r="SIO75" s="87"/>
      <c r="SIP75" s="87"/>
      <c r="SIV75" s="87"/>
      <c r="SIW75" s="87"/>
      <c r="SIX75" s="87"/>
      <c r="SIY75" s="87"/>
      <c r="SIZ75" s="87"/>
      <c r="SJA75" s="87"/>
      <c r="SJB75" s="87"/>
      <c r="SJC75" s="87"/>
      <c r="SJD75" s="87"/>
      <c r="SJE75" s="87"/>
      <c r="SJK75" s="87"/>
      <c r="SJL75" s="87"/>
      <c r="SJM75" s="87"/>
      <c r="SJN75" s="87"/>
      <c r="SJO75" s="87"/>
      <c r="SJP75" s="87"/>
      <c r="SJQ75" s="87"/>
      <c r="SJR75" s="87"/>
      <c r="SJS75" s="87"/>
      <c r="SJT75" s="87"/>
      <c r="SJZ75" s="87"/>
      <c r="SKA75" s="87"/>
      <c r="SKB75" s="87"/>
      <c r="SKC75" s="87"/>
      <c r="SKD75" s="87"/>
      <c r="SKE75" s="87"/>
      <c r="SKF75" s="87"/>
      <c r="SKG75" s="87"/>
      <c r="SKH75" s="87"/>
      <c r="SKI75" s="87"/>
      <c r="SKO75" s="87"/>
      <c r="SKP75" s="87"/>
      <c r="SKQ75" s="87"/>
      <c r="SKR75" s="87"/>
      <c r="SKS75" s="87"/>
      <c r="SKT75" s="87"/>
      <c r="SKU75" s="87"/>
      <c r="SKV75" s="87"/>
      <c r="SKW75" s="87"/>
      <c r="SKX75" s="87"/>
      <c r="SLD75" s="87"/>
      <c r="SLE75" s="87"/>
      <c r="SLF75" s="87"/>
      <c r="SLG75" s="87"/>
      <c r="SLH75" s="87"/>
      <c r="SLI75" s="87"/>
      <c r="SLJ75" s="87"/>
      <c r="SLK75" s="87"/>
      <c r="SLL75" s="87"/>
      <c r="SLM75" s="87"/>
      <c r="SLS75" s="87"/>
      <c r="SLT75" s="87"/>
      <c r="SLU75" s="87"/>
      <c r="SLV75" s="87"/>
      <c r="SLW75" s="87"/>
      <c r="SLX75" s="87"/>
      <c r="SLY75" s="87"/>
      <c r="SLZ75" s="87"/>
      <c r="SMA75" s="87"/>
      <c r="SMB75" s="87"/>
      <c r="SMH75" s="87"/>
      <c r="SMI75" s="87"/>
      <c r="SMJ75" s="87"/>
      <c r="SMK75" s="87"/>
      <c r="SML75" s="87"/>
      <c r="SMM75" s="87"/>
      <c r="SMN75" s="87"/>
      <c r="SMO75" s="87"/>
      <c r="SMP75" s="87"/>
      <c r="SMQ75" s="87"/>
      <c r="SMW75" s="87"/>
      <c r="SMX75" s="87"/>
      <c r="SMY75" s="87"/>
      <c r="SMZ75" s="87"/>
      <c r="SNA75" s="87"/>
      <c r="SNB75" s="87"/>
      <c r="SNC75" s="87"/>
      <c r="SND75" s="87"/>
      <c r="SNE75" s="87"/>
      <c r="SNF75" s="87"/>
      <c r="SNL75" s="87"/>
      <c r="SNM75" s="87"/>
      <c r="SNN75" s="87"/>
      <c r="SNO75" s="87"/>
      <c r="SNP75" s="87"/>
      <c r="SNQ75" s="87"/>
      <c r="SNR75" s="87"/>
      <c r="SNS75" s="87"/>
      <c r="SNT75" s="87"/>
      <c r="SNU75" s="87"/>
      <c r="SOA75" s="87"/>
      <c r="SOB75" s="87"/>
      <c r="SOC75" s="87"/>
      <c r="SOD75" s="87"/>
      <c r="SOE75" s="87"/>
      <c r="SOF75" s="87"/>
      <c r="SOG75" s="87"/>
      <c r="SOH75" s="87"/>
      <c r="SOI75" s="87"/>
      <c r="SOJ75" s="87"/>
      <c r="SOP75" s="87"/>
      <c r="SOQ75" s="87"/>
      <c r="SOR75" s="87"/>
      <c r="SOS75" s="87"/>
      <c r="SOT75" s="87"/>
      <c r="SOU75" s="87"/>
      <c r="SOV75" s="87"/>
      <c r="SOW75" s="87"/>
      <c r="SOX75" s="87"/>
      <c r="SOY75" s="87"/>
      <c r="SPE75" s="87"/>
      <c r="SPF75" s="87"/>
      <c r="SPG75" s="87"/>
      <c r="SPH75" s="87"/>
      <c r="SPI75" s="87"/>
      <c r="SPJ75" s="87"/>
      <c r="SPK75" s="87"/>
      <c r="SPL75" s="87"/>
      <c r="SPM75" s="87"/>
      <c r="SPN75" s="87"/>
      <c r="SPT75" s="87"/>
      <c r="SPU75" s="87"/>
      <c r="SPV75" s="87"/>
      <c r="SPW75" s="87"/>
      <c r="SPX75" s="87"/>
      <c r="SPY75" s="87"/>
      <c r="SPZ75" s="87"/>
      <c r="SQA75" s="87"/>
      <c r="SQB75" s="87"/>
      <c r="SQC75" s="87"/>
      <c r="SQI75" s="87"/>
      <c r="SQJ75" s="87"/>
      <c r="SQK75" s="87"/>
      <c r="SQL75" s="87"/>
      <c r="SQM75" s="87"/>
      <c r="SQN75" s="87"/>
      <c r="SQO75" s="87"/>
      <c r="SQP75" s="87"/>
      <c r="SQQ75" s="87"/>
      <c r="SQR75" s="87"/>
      <c r="SQX75" s="87"/>
      <c r="SQY75" s="87"/>
      <c r="SQZ75" s="87"/>
      <c r="SRA75" s="87"/>
      <c r="SRB75" s="87"/>
      <c r="SRC75" s="87"/>
      <c r="SRD75" s="87"/>
      <c r="SRE75" s="87"/>
      <c r="SRF75" s="87"/>
      <c r="SRG75" s="87"/>
      <c r="SRM75" s="87"/>
      <c r="SRN75" s="87"/>
      <c r="SRO75" s="87"/>
      <c r="SRP75" s="87"/>
      <c r="SRQ75" s="87"/>
      <c r="SRR75" s="87"/>
      <c r="SRS75" s="87"/>
      <c r="SRT75" s="87"/>
      <c r="SRU75" s="87"/>
      <c r="SRV75" s="87"/>
      <c r="SSB75" s="87"/>
      <c r="SSC75" s="87"/>
      <c r="SSD75" s="87"/>
      <c r="SSE75" s="87"/>
      <c r="SSF75" s="87"/>
      <c r="SSG75" s="87"/>
      <c r="SSH75" s="87"/>
      <c r="SSI75" s="87"/>
      <c r="SSJ75" s="87"/>
      <c r="SSK75" s="87"/>
      <c r="SSQ75" s="87"/>
      <c r="SSR75" s="87"/>
      <c r="SSS75" s="87"/>
      <c r="SST75" s="87"/>
      <c r="SSU75" s="87"/>
      <c r="SSV75" s="87"/>
      <c r="SSW75" s="87"/>
      <c r="SSX75" s="87"/>
      <c r="SSY75" s="87"/>
      <c r="SSZ75" s="87"/>
      <c r="STF75" s="87"/>
      <c r="STG75" s="87"/>
      <c r="STH75" s="87"/>
      <c r="STI75" s="87"/>
      <c r="STJ75" s="87"/>
      <c r="STK75" s="87"/>
      <c r="STL75" s="87"/>
      <c r="STM75" s="87"/>
      <c r="STN75" s="87"/>
      <c r="STO75" s="87"/>
      <c r="STU75" s="87"/>
      <c r="STV75" s="87"/>
      <c r="STW75" s="87"/>
      <c r="STX75" s="87"/>
      <c r="STY75" s="87"/>
      <c r="STZ75" s="87"/>
      <c r="SUA75" s="87"/>
      <c r="SUB75" s="87"/>
      <c r="SUC75" s="87"/>
      <c r="SUD75" s="87"/>
      <c r="SUJ75" s="87"/>
      <c r="SUK75" s="87"/>
      <c r="SUL75" s="87"/>
      <c r="SUM75" s="87"/>
      <c r="SUN75" s="87"/>
      <c r="SUO75" s="87"/>
      <c r="SUP75" s="87"/>
      <c r="SUQ75" s="87"/>
      <c r="SUR75" s="87"/>
      <c r="SUS75" s="87"/>
      <c r="SUY75" s="87"/>
      <c r="SUZ75" s="87"/>
      <c r="SVA75" s="87"/>
      <c r="SVB75" s="87"/>
      <c r="SVC75" s="87"/>
      <c r="SVD75" s="87"/>
      <c r="SVE75" s="87"/>
      <c r="SVF75" s="87"/>
      <c r="SVG75" s="87"/>
      <c r="SVH75" s="87"/>
      <c r="SVN75" s="87"/>
      <c r="SVO75" s="87"/>
      <c r="SVP75" s="87"/>
      <c r="SVQ75" s="87"/>
      <c r="SVR75" s="87"/>
      <c r="SVS75" s="87"/>
      <c r="SVT75" s="87"/>
      <c r="SVU75" s="87"/>
      <c r="SVV75" s="87"/>
      <c r="SVW75" s="87"/>
      <c r="SWC75" s="87"/>
      <c r="SWD75" s="87"/>
      <c r="SWE75" s="87"/>
      <c r="SWF75" s="87"/>
      <c r="SWG75" s="87"/>
      <c r="SWH75" s="87"/>
      <c r="SWI75" s="87"/>
      <c r="SWJ75" s="87"/>
      <c r="SWK75" s="87"/>
      <c r="SWL75" s="87"/>
      <c r="SWR75" s="87"/>
      <c r="SWS75" s="87"/>
      <c r="SWT75" s="87"/>
      <c r="SWU75" s="87"/>
      <c r="SWV75" s="87"/>
      <c r="SWW75" s="87"/>
      <c r="SWX75" s="87"/>
      <c r="SWY75" s="87"/>
      <c r="SWZ75" s="87"/>
      <c r="SXA75" s="87"/>
      <c r="SXG75" s="87"/>
      <c r="SXH75" s="87"/>
      <c r="SXI75" s="87"/>
      <c r="SXJ75" s="87"/>
      <c r="SXK75" s="87"/>
      <c r="SXL75" s="87"/>
      <c r="SXM75" s="87"/>
      <c r="SXN75" s="87"/>
      <c r="SXO75" s="87"/>
      <c r="SXP75" s="87"/>
      <c r="SXV75" s="87"/>
      <c r="SXW75" s="87"/>
      <c r="SXX75" s="87"/>
      <c r="SXY75" s="87"/>
      <c r="SXZ75" s="87"/>
      <c r="SYA75" s="87"/>
      <c r="SYB75" s="87"/>
      <c r="SYC75" s="87"/>
      <c r="SYD75" s="87"/>
      <c r="SYE75" s="87"/>
      <c r="SYK75" s="87"/>
      <c r="SYL75" s="87"/>
      <c r="SYM75" s="87"/>
      <c r="SYN75" s="87"/>
      <c r="SYO75" s="87"/>
      <c r="SYP75" s="87"/>
      <c r="SYQ75" s="87"/>
      <c r="SYR75" s="87"/>
      <c r="SYS75" s="87"/>
      <c r="SYT75" s="87"/>
      <c r="SYZ75" s="87"/>
      <c r="SZA75" s="87"/>
      <c r="SZB75" s="87"/>
      <c r="SZC75" s="87"/>
      <c r="SZD75" s="87"/>
      <c r="SZE75" s="87"/>
      <c r="SZF75" s="87"/>
      <c r="SZG75" s="87"/>
      <c r="SZH75" s="87"/>
      <c r="SZI75" s="87"/>
      <c r="SZO75" s="87"/>
      <c r="SZP75" s="87"/>
      <c r="SZQ75" s="87"/>
      <c r="SZR75" s="87"/>
      <c r="SZS75" s="87"/>
      <c r="SZT75" s="87"/>
      <c r="SZU75" s="87"/>
      <c r="SZV75" s="87"/>
      <c r="SZW75" s="87"/>
      <c r="SZX75" s="87"/>
      <c r="TAD75" s="87"/>
      <c r="TAE75" s="87"/>
      <c r="TAF75" s="87"/>
      <c r="TAG75" s="87"/>
      <c r="TAH75" s="87"/>
      <c r="TAI75" s="87"/>
      <c r="TAJ75" s="87"/>
      <c r="TAK75" s="87"/>
      <c r="TAL75" s="87"/>
      <c r="TAM75" s="87"/>
      <c r="TAS75" s="87"/>
      <c r="TAT75" s="87"/>
      <c r="TAU75" s="87"/>
      <c r="TAV75" s="87"/>
      <c r="TAW75" s="87"/>
      <c r="TAX75" s="87"/>
      <c r="TAY75" s="87"/>
      <c r="TAZ75" s="87"/>
      <c r="TBA75" s="87"/>
      <c r="TBB75" s="87"/>
      <c r="TBH75" s="87"/>
      <c r="TBI75" s="87"/>
      <c r="TBJ75" s="87"/>
      <c r="TBK75" s="87"/>
      <c r="TBL75" s="87"/>
      <c r="TBM75" s="87"/>
      <c r="TBN75" s="87"/>
      <c r="TBO75" s="87"/>
      <c r="TBP75" s="87"/>
      <c r="TBQ75" s="87"/>
      <c r="TBW75" s="87"/>
      <c r="TBX75" s="87"/>
      <c r="TBY75" s="87"/>
      <c r="TBZ75" s="87"/>
      <c r="TCA75" s="87"/>
      <c r="TCB75" s="87"/>
      <c r="TCC75" s="87"/>
      <c r="TCD75" s="87"/>
      <c r="TCE75" s="87"/>
      <c r="TCF75" s="87"/>
      <c r="TCL75" s="87"/>
      <c r="TCM75" s="87"/>
      <c r="TCN75" s="87"/>
      <c r="TCO75" s="87"/>
      <c r="TCP75" s="87"/>
      <c r="TCQ75" s="87"/>
      <c r="TCR75" s="87"/>
      <c r="TCS75" s="87"/>
      <c r="TCT75" s="87"/>
      <c r="TCU75" s="87"/>
      <c r="TDA75" s="87"/>
      <c r="TDB75" s="87"/>
      <c r="TDC75" s="87"/>
      <c r="TDD75" s="87"/>
      <c r="TDE75" s="87"/>
      <c r="TDF75" s="87"/>
      <c r="TDG75" s="87"/>
      <c r="TDH75" s="87"/>
      <c r="TDI75" s="87"/>
      <c r="TDJ75" s="87"/>
      <c r="TDP75" s="87"/>
      <c r="TDQ75" s="87"/>
      <c r="TDR75" s="87"/>
      <c r="TDS75" s="87"/>
      <c r="TDT75" s="87"/>
      <c r="TDU75" s="87"/>
      <c r="TDV75" s="87"/>
      <c r="TDW75" s="87"/>
      <c r="TDX75" s="87"/>
      <c r="TDY75" s="87"/>
      <c r="TEE75" s="87"/>
      <c r="TEF75" s="87"/>
      <c r="TEG75" s="87"/>
      <c r="TEH75" s="87"/>
      <c r="TEI75" s="87"/>
      <c r="TEJ75" s="87"/>
      <c r="TEK75" s="87"/>
      <c r="TEL75" s="87"/>
      <c r="TEM75" s="87"/>
      <c r="TEN75" s="87"/>
      <c r="TET75" s="87"/>
      <c r="TEU75" s="87"/>
      <c r="TEV75" s="87"/>
      <c r="TEW75" s="87"/>
      <c r="TEX75" s="87"/>
      <c r="TEY75" s="87"/>
      <c r="TEZ75" s="87"/>
      <c r="TFA75" s="87"/>
      <c r="TFB75" s="87"/>
      <c r="TFC75" s="87"/>
      <c r="TFI75" s="87"/>
      <c r="TFJ75" s="87"/>
      <c r="TFK75" s="87"/>
      <c r="TFL75" s="87"/>
      <c r="TFM75" s="87"/>
      <c r="TFN75" s="87"/>
      <c r="TFO75" s="87"/>
      <c r="TFP75" s="87"/>
      <c r="TFQ75" s="87"/>
      <c r="TFR75" s="87"/>
      <c r="TFX75" s="87"/>
      <c r="TFY75" s="87"/>
      <c r="TFZ75" s="87"/>
      <c r="TGA75" s="87"/>
      <c r="TGB75" s="87"/>
      <c r="TGC75" s="87"/>
      <c r="TGD75" s="87"/>
      <c r="TGE75" s="87"/>
      <c r="TGF75" s="87"/>
      <c r="TGG75" s="87"/>
      <c r="TGM75" s="87"/>
      <c r="TGN75" s="87"/>
      <c r="TGO75" s="87"/>
      <c r="TGP75" s="87"/>
      <c r="TGQ75" s="87"/>
      <c r="TGR75" s="87"/>
      <c r="TGS75" s="87"/>
      <c r="TGT75" s="87"/>
      <c r="TGU75" s="87"/>
      <c r="TGV75" s="87"/>
      <c r="THB75" s="87"/>
      <c r="THC75" s="87"/>
      <c r="THD75" s="87"/>
      <c r="THE75" s="87"/>
      <c r="THF75" s="87"/>
      <c r="THG75" s="87"/>
      <c r="THH75" s="87"/>
      <c r="THI75" s="87"/>
      <c r="THJ75" s="87"/>
      <c r="THK75" s="87"/>
      <c r="THQ75" s="87"/>
      <c r="THR75" s="87"/>
      <c r="THS75" s="87"/>
      <c r="THT75" s="87"/>
      <c r="THU75" s="87"/>
      <c r="THV75" s="87"/>
      <c r="THW75" s="87"/>
      <c r="THX75" s="87"/>
      <c r="THY75" s="87"/>
      <c r="THZ75" s="87"/>
      <c r="TIF75" s="87"/>
      <c r="TIG75" s="87"/>
      <c r="TIH75" s="87"/>
      <c r="TII75" s="87"/>
      <c r="TIJ75" s="87"/>
      <c r="TIK75" s="87"/>
      <c r="TIL75" s="87"/>
      <c r="TIM75" s="87"/>
      <c r="TIN75" s="87"/>
      <c r="TIO75" s="87"/>
      <c r="TIU75" s="87"/>
      <c r="TIV75" s="87"/>
      <c r="TIW75" s="87"/>
      <c r="TIX75" s="87"/>
      <c r="TIY75" s="87"/>
      <c r="TIZ75" s="87"/>
      <c r="TJA75" s="87"/>
      <c r="TJB75" s="87"/>
      <c r="TJC75" s="87"/>
      <c r="TJD75" s="87"/>
      <c r="TJJ75" s="87"/>
      <c r="TJK75" s="87"/>
      <c r="TJL75" s="87"/>
      <c r="TJM75" s="87"/>
      <c r="TJN75" s="87"/>
      <c r="TJO75" s="87"/>
      <c r="TJP75" s="87"/>
      <c r="TJQ75" s="87"/>
      <c r="TJR75" s="87"/>
      <c r="TJS75" s="87"/>
      <c r="TJY75" s="87"/>
      <c r="TJZ75" s="87"/>
      <c r="TKA75" s="87"/>
      <c r="TKB75" s="87"/>
      <c r="TKC75" s="87"/>
      <c r="TKD75" s="87"/>
      <c r="TKE75" s="87"/>
      <c r="TKF75" s="87"/>
      <c r="TKG75" s="87"/>
      <c r="TKH75" s="87"/>
      <c r="TKN75" s="87"/>
      <c r="TKO75" s="87"/>
      <c r="TKP75" s="87"/>
      <c r="TKQ75" s="87"/>
      <c r="TKR75" s="87"/>
      <c r="TKS75" s="87"/>
      <c r="TKT75" s="87"/>
      <c r="TKU75" s="87"/>
      <c r="TKV75" s="87"/>
      <c r="TKW75" s="87"/>
      <c r="TLC75" s="87"/>
      <c r="TLD75" s="87"/>
      <c r="TLE75" s="87"/>
      <c r="TLF75" s="87"/>
      <c r="TLG75" s="87"/>
      <c r="TLH75" s="87"/>
      <c r="TLI75" s="87"/>
      <c r="TLJ75" s="87"/>
      <c r="TLK75" s="87"/>
      <c r="TLL75" s="87"/>
      <c r="TLR75" s="87"/>
      <c r="TLS75" s="87"/>
      <c r="TLT75" s="87"/>
      <c r="TLU75" s="87"/>
      <c r="TLV75" s="87"/>
      <c r="TLW75" s="87"/>
      <c r="TLX75" s="87"/>
      <c r="TLY75" s="87"/>
      <c r="TLZ75" s="87"/>
      <c r="TMA75" s="87"/>
      <c r="TMG75" s="87"/>
      <c r="TMH75" s="87"/>
      <c r="TMI75" s="87"/>
      <c r="TMJ75" s="87"/>
      <c r="TMK75" s="87"/>
      <c r="TML75" s="87"/>
      <c r="TMM75" s="87"/>
      <c r="TMN75" s="87"/>
      <c r="TMO75" s="87"/>
      <c r="TMP75" s="87"/>
      <c r="TMV75" s="87"/>
      <c r="TMW75" s="87"/>
      <c r="TMX75" s="87"/>
      <c r="TMY75" s="87"/>
      <c r="TMZ75" s="87"/>
      <c r="TNA75" s="87"/>
      <c r="TNB75" s="87"/>
      <c r="TNC75" s="87"/>
      <c r="TND75" s="87"/>
      <c r="TNE75" s="87"/>
      <c r="TNK75" s="87"/>
      <c r="TNL75" s="87"/>
      <c r="TNM75" s="87"/>
      <c r="TNN75" s="87"/>
      <c r="TNO75" s="87"/>
      <c r="TNP75" s="87"/>
      <c r="TNQ75" s="87"/>
      <c r="TNR75" s="87"/>
      <c r="TNS75" s="87"/>
      <c r="TNT75" s="87"/>
      <c r="TNZ75" s="87"/>
      <c r="TOA75" s="87"/>
      <c r="TOB75" s="87"/>
      <c r="TOC75" s="87"/>
      <c r="TOD75" s="87"/>
      <c r="TOE75" s="87"/>
      <c r="TOF75" s="87"/>
      <c r="TOG75" s="87"/>
      <c r="TOH75" s="87"/>
      <c r="TOI75" s="87"/>
      <c r="TOO75" s="87"/>
      <c r="TOP75" s="87"/>
      <c r="TOQ75" s="87"/>
      <c r="TOR75" s="87"/>
      <c r="TOS75" s="87"/>
      <c r="TOT75" s="87"/>
      <c r="TOU75" s="87"/>
      <c r="TOV75" s="87"/>
      <c r="TOW75" s="87"/>
      <c r="TOX75" s="87"/>
      <c r="TPD75" s="87"/>
      <c r="TPE75" s="87"/>
      <c r="TPF75" s="87"/>
      <c r="TPG75" s="87"/>
      <c r="TPH75" s="87"/>
      <c r="TPI75" s="87"/>
      <c r="TPJ75" s="87"/>
      <c r="TPK75" s="87"/>
      <c r="TPL75" s="87"/>
      <c r="TPM75" s="87"/>
      <c r="TPS75" s="87"/>
      <c r="TPT75" s="87"/>
      <c r="TPU75" s="87"/>
      <c r="TPV75" s="87"/>
      <c r="TPW75" s="87"/>
      <c r="TPX75" s="87"/>
      <c r="TPY75" s="87"/>
      <c r="TPZ75" s="87"/>
      <c r="TQA75" s="87"/>
      <c r="TQB75" s="87"/>
      <c r="TQH75" s="87"/>
      <c r="TQI75" s="87"/>
      <c r="TQJ75" s="87"/>
      <c r="TQK75" s="87"/>
      <c r="TQL75" s="87"/>
      <c r="TQM75" s="87"/>
      <c r="TQN75" s="87"/>
      <c r="TQO75" s="87"/>
      <c r="TQP75" s="87"/>
      <c r="TQQ75" s="87"/>
      <c r="TQW75" s="87"/>
      <c r="TQX75" s="87"/>
      <c r="TQY75" s="87"/>
      <c r="TQZ75" s="87"/>
      <c r="TRA75" s="87"/>
      <c r="TRB75" s="87"/>
      <c r="TRC75" s="87"/>
      <c r="TRD75" s="87"/>
      <c r="TRE75" s="87"/>
      <c r="TRF75" s="87"/>
      <c r="TRL75" s="87"/>
      <c r="TRM75" s="87"/>
      <c r="TRN75" s="87"/>
      <c r="TRO75" s="87"/>
      <c r="TRP75" s="87"/>
      <c r="TRQ75" s="87"/>
      <c r="TRR75" s="87"/>
      <c r="TRS75" s="87"/>
      <c r="TRT75" s="87"/>
      <c r="TRU75" s="87"/>
      <c r="TSA75" s="87"/>
      <c r="TSB75" s="87"/>
      <c r="TSC75" s="87"/>
      <c r="TSD75" s="87"/>
      <c r="TSE75" s="87"/>
      <c r="TSF75" s="87"/>
      <c r="TSG75" s="87"/>
      <c r="TSH75" s="87"/>
      <c r="TSI75" s="87"/>
      <c r="TSJ75" s="87"/>
      <c r="TSP75" s="87"/>
      <c r="TSQ75" s="87"/>
      <c r="TSR75" s="87"/>
      <c r="TSS75" s="87"/>
      <c r="TST75" s="87"/>
      <c r="TSU75" s="87"/>
      <c r="TSV75" s="87"/>
      <c r="TSW75" s="87"/>
      <c r="TSX75" s="87"/>
      <c r="TSY75" s="87"/>
      <c r="TTE75" s="87"/>
      <c r="TTF75" s="87"/>
      <c r="TTG75" s="87"/>
      <c r="TTH75" s="87"/>
      <c r="TTI75" s="87"/>
      <c r="TTJ75" s="87"/>
      <c r="TTK75" s="87"/>
      <c r="TTL75" s="87"/>
      <c r="TTM75" s="87"/>
      <c r="TTN75" s="87"/>
      <c r="TTT75" s="87"/>
      <c r="TTU75" s="87"/>
      <c r="TTV75" s="87"/>
      <c r="TTW75" s="87"/>
      <c r="TTX75" s="87"/>
      <c r="TTY75" s="87"/>
      <c r="TTZ75" s="87"/>
      <c r="TUA75" s="87"/>
      <c r="TUB75" s="87"/>
      <c r="TUC75" s="87"/>
      <c r="TUI75" s="87"/>
      <c r="TUJ75" s="87"/>
      <c r="TUK75" s="87"/>
      <c r="TUL75" s="87"/>
      <c r="TUM75" s="87"/>
      <c r="TUN75" s="87"/>
      <c r="TUO75" s="87"/>
      <c r="TUP75" s="87"/>
      <c r="TUQ75" s="87"/>
      <c r="TUR75" s="87"/>
      <c r="TUX75" s="87"/>
      <c r="TUY75" s="87"/>
      <c r="TUZ75" s="87"/>
      <c r="TVA75" s="87"/>
      <c r="TVB75" s="87"/>
      <c r="TVC75" s="87"/>
      <c r="TVD75" s="87"/>
      <c r="TVE75" s="87"/>
      <c r="TVF75" s="87"/>
      <c r="TVG75" s="87"/>
      <c r="TVM75" s="87"/>
      <c r="TVN75" s="87"/>
      <c r="TVO75" s="87"/>
      <c r="TVP75" s="87"/>
      <c r="TVQ75" s="87"/>
      <c r="TVR75" s="87"/>
      <c r="TVS75" s="87"/>
      <c r="TVT75" s="87"/>
      <c r="TVU75" s="87"/>
      <c r="TVV75" s="87"/>
      <c r="TWB75" s="87"/>
      <c r="TWC75" s="87"/>
      <c r="TWD75" s="87"/>
      <c r="TWE75" s="87"/>
      <c r="TWF75" s="87"/>
      <c r="TWG75" s="87"/>
      <c r="TWH75" s="87"/>
      <c r="TWI75" s="87"/>
      <c r="TWJ75" s="87"/>
      <c r="TWK75" s="87"/>
      <c r="TWQ75" s="87"/>
      <c r="TWR75" s="87"/>
      <c r="TWS75" s="87"/>
      <c r="TWT75" s="87"/>
      <c r="TWU75" s="87"/>
      <c r="TWV75" s="87"/>
      <c r="TWW75" s="87"/>
      <c r="TWX75" s="87"/>
      <c r="TWY75" s="87"/>
      <c r="TWZ75" s="87"/>
      <c r="TXF75" s="87"/>
      <c r="TXG75" s="87"/>
      <c r="TXH75" s="87"/>
      <c r="TXI75" s="87"/>
      <c r="TXJ75" s="87"/>
      <c r="TXK75" s="87"/>
      <c r="TXL75" s="87"/>
      <c r="TXM75" s="87"/>
      <c r="TXN75" s="87"/>
      <c r="TXO75" s="87"/>
      <c r="TXU75" s="87"/>
      <c r="TXV75" s="87"/>
      <c r="TXW75" s="87"/>
      <c r="TXX75" s="87"/>
      <c r="TXY75" s="87"/>
      <c r="TXZ75" s="87"/>
      <c r="TYA75" s="87"/>
      <c r="TYB75" s="87"/>
      <c r="TYC75" s="87"/>
      <c r="TYD75" s="87"/>
      <c r="TYJ75" s="87"/>
      <c r="TYK75" s="87"/>
      <c r="TYL75" s="87"/>
      <c r="TYM75" s="87"/>
      <c r="TYN75" s="87"/>
      <c r="TYO75" s="87"/>
      <c r="TYP75" s="87"/>
      <c r="TYQ75" s="87"/>
      <c r="TYR75" s="87"/>
      <c r="TYS75" s="87"/>
      <c r="TYY75" s="87"/>
      <c r="TYZ75" s="87"/>
      <c r="TZA75" s="87"/>
      <c r="TZB75" s="87"/>
      <c r="TZC75" s="87"/>
      <c r="TZD75" s="87"/>
      <c r="TZE75" s="87"/>
      <c r="TZF75" s="87"/>
      <c r="TZG75" s="87"/>
      <c r="TZH75" s="87"/>
      <c r="TZN75" s="87"/>
      <c r="TZO75" s="87"/>
      <c r="TZP75" s="87"/>
      <c r="TZQ75" s="87"/>
      <c r="TZR75" s="87"/>
      <c r="TZS75" s="87"/>
      <c r="TZT75" s="87"/>
      <c r="TZU75" s="87"/>
      <c r="TZV75" s="87"/>
      <c r="TZW75" s="87"/>
      <c r="UAC75" s="87"/>
      <c r="UAD75" s="87"/>
      <c r="UAE75" s="87"/>
      <c r="UAF75" s="87"/>
      <c r="UAG75" s="87"/>
      <c r="UAH75" s="87"/>
      <c r="UAI75" s="87"/>
      <c r="UAJ75" s="87"/>
      <c r="UAK75" s="87"/>
      <c r="UAL75" s="87"/>
      <c r="UAR75" s="87"/>
      <c r="UAS75" s="87"/>
      <c r="UAT75" s="87"/>
      <c r="UAU75" s="87"/>
      <c r="UAV75" s="87"/>
      <c r="UAW75" s="87"/>
      <c r="UAX75" s="87"/>
      <c r="UAY75" s="87"/>
      <c r="UAZ75" s="87"/>
      <c r="UBA75" s="87"/>
      <c r="UBG75" s="87"/>
      <c r="UBH75" s="87"/>
      <c r="UBI75" s="87"/>
      <c r="UBJ75" s="87"/>
      <c r="UBK75" s="87"/>
      <c r="UBL75" s="87"/>
      <c r="UBM75" s="87"/>
      <c r="UBN75" s="87"/>
      <c r="UBO75" s="87"/>
      <c r="UBP75" s="87"/>
      <c r="UBV75" s="87"/>
      <c r="UBW75" s="87"/>
      <c r="UBX75" s="87"/>
      <c r="UBY75" s="87"/>
      <c r="UBZ75" s="87"/>
      <c r="UCA75" s="87"/>
      <c r="UCB75" s="87"/>
      <c r="UCC75" s="87"/>
      <c r="UCD75" s="87"/>
      <c r="UCE75" s="87"/>
      <c r="UCK75" s="87"/>
      <c r="UCL75" s="87"/>
      <c r="UCM75" s="87"/>
      <c r="UCN75" s="87"/>
      <c r="UCO75" s="87"/>
      <c r="UCP75" s="87"/>
      <c r="UCQ75" s="87"/>
      <c r="UCR75" s="87"/>
      <c r="UCS75" s="87"/>
      <c r="UCT75" s="87"/>
      <c r="UCZ75" s="87"/>
      <c r="UDA75" s="87"/>
      <c r="UDB75" s="87"/>
      <c r="UDC75" s="87"/>
      <c r="UDD75" s="87"/>
      <c r="UDE75" s="87"/>
      <c r="UDF75" s="87"/>
      <c r="UDG75" s="87"/>
      <c r="UDH75" s="87"/>
      <c r="UDI75" s="87"/>
      <c r="UDO75" s="87"/>
      <c r="UDP75" s="87"/>
      <c r="UDQ75" s="87"/>
      <c r="UDR75" s="87"/>
      <c r="UDS75" s="87"/>
      <c r="UDT75" s="87"/>
      <c r="UDU75" s="87"/>
      <c r="UDV75" s="87"/>
      <c r="UDW75" s="87"/>
      <c r="UDX75" s="87"/>
      <c r="UED75" s="87"/>
      <c r="UEE75" s="87"/>
      <c r="UEF75" s="87"/>
      <c r="UEG75" s="87"/>
      <c r="UEH75" s="87"/>
      <c r="UEI75" s="87"/>
      <c r="UEJ75" s="87"/>
      <c r="UEK75" s="87"/>
      <c r="UEL75" s="87"/>
      <c r="UEM75" s="87"/>
      <c r="UES75" s="87"/>
      <c r="UET75" s="87"/>
      <c r="UEU75" s="87"/>
      <c r="UEV75" s="87"/>
      <c r="UEW75" s="87"/>
      <c r="UEX75" s="87"/>
      <c r="UEY75" s="87"/>
      <c r="UEZ75" s="87"/>
      <c r="UFA75" s="87"/>
      <c r="UFB75" s="87"/>
      <c r="UFH75" s="87"/>
      <c r="UFI75" s="87"/>
      <c r="UFJ75" s="87"/>
      <c r="UFK75" s="87"/>
      <c r="UFL75" s="87"/>
      <c r="UFM75" s="87"/>
      <c r="UFN75" s="87"/>
      <c r="UFO75" s="87"/>
      <c r="UFP75" s="87"/>
      <c r="UFQ75" s="87"/>
      <c r="UFW75" s="87"/>
      <c r="UFX75" s="87"/>
      <c r="UFY75" s="87"/>
      <c r="UFZ75" s="87"/>
      <c r="UGA75" s="87"/>
      <c r="UGB75" s="87"/>
      <c r="UGC75" s="87"/>
      <c r="UGD75" s="87"/>
      <c r="UGE75" s="87"/>
      <c r="UGF75" s="87"/>
      <c r="UGL75" s="87"/>
      <c r="UGM75" s="87"/>
      <c r="UGN75" s="87"/>
      <c r="UGO75" s="87"/>
      <c r="UGP75" s="87"/>
      <c r="UGQ75" s="87"/>
      <c r="UGR75" s="87"/>
      <c r="UGS75" s="87"/>
      <c r="UGT75" s="87"/>
      <c r="UGU75" s="87"/>
      <c r="UHA75" s="87"/>
      <c r="UHB75" s="87"/>
      <c r="UHC75" s="87"/>
      <c r="UHD75" s="87"/>
      <c r="UHE75" s="87"/>
      <c r="UHF75" s="87"/>
      <c r="UHG75" s="87"/>
      <c r="UHH75" s="87"/>
      <c r="UHI75" s="87"/>
      <c r="UHJ75" s="87"/>
      <c r="UHP75" s="87"/>
      <c r="UHQ75" s="87"/>
      <c r="UHR75" s="87"/>
      <c r="UHS75" s="87"/>
      <c r="UHT75" s="87"/>
      <c r="UHU75" s="87"/>
      <c r="UHV75" s="87"/>
      <c r="UHW75" s="87"/>
      <c r="UHX75" s="87"/>
      <c r="UHY75" s="87"/>
      <c r="UIE75" s="87"/>
      <c r="UIF75" s="87"/>
      <c r="UIG75" s="87"/>
      <c r="UIH75" s="87"/>
      <c r="UII75" s="87"/>
      <c r="UIJ75" s="87"/>
      <c r="UIK75" s="87"/>
      <c r="UIL75" s="87"/>
      <c r="UIM75" s="87"/>
      <c r="UIN75" s="87"/>
      <c r="UIT75" s="87"/>
      <c r="UIU75" s="87"/>
      <c r="UIV75" s="87"/>
      <c r="UIW75" s="87"/>
      <c r="UIX75" s="87"/>
      <c r="UIY75" s="87"/>
      <c r="UIZ75" s="87"/>
      <c r="UJA75" s="87"/>
      <c r="UJB75" s="87"/>
      <c r="UJC75" s="87"/>
      <c r="UJI75" s="87"/>
      <c r="UJJ75" s="87"/>
      <c r="UJK75" s="87"/>
      <c r="UJL75" s="87"/>
      <c r="UJM75" s="87"/>
      <c r="UJN75" s="87"/>
      <c r="UJO75" s="87"/>
      <c r="UJP75" s="87"/>
      <c r="UJQ75" s="87"/>
      <c r="UJR75" s="87"/>
      <c r="UJX75" s="87"/>
      <c r="UJY75" s="87"/>
      <c r="UJZ75" s="87"/>
      <c r="UKA75" s="87"/>
      <c r="UKB75" s="87"/>
      <c r="UKC75" s="87"/>
      <c r="UKD75" s="87"/>
      <c r="UKE75" s="87"/>
      <c r="UKF75" s="87"/>
      <c r="UKG75" s="87"/>
      <c r="UKM75" s="87"/>
      <c r="UKN75" s="87"/>
      <c r="UKO75" s="87"/>
      <c r="UKP75" s="87"/>
      <c r="UKQ75" s="87"/>
      <c r="UKR75" s="87"/>
      <c r="UKS75" s="87"/>
      <c r="UKT75" s="87"/>
      <c r="UKU75" s="87"/>
      <c r="UKV75" s="87"/>
      <c r="ULB75" s="87"/>
      <c r="ULC75" s="87"/>
      <c r="ULD75" s="87"/>
      <c r="ULE75" s="87"/>
      <c r="ULF75" s="87"/>
      <c r="ULG75" s="87"/>
      <c r="ULH75" s="87"/>
      <c r="ULI75" s="87"/>
      <c r="ULJ75" s="87"/>
      <c r="ULK75" s="87"/>
      <c r="ULQ75" s="87"/>
      <c r="ULR75" s="87"/>
      <c r="ULS75" s="87"/>
      <c r="ULT75" s="87"/>
      <c r="ULU75" s="87"/>
      <c r="ULV75" s="87"/>
      <c r="ULW75" s="87"/>
      <c r="ULX75" s="87"/>
      <c r="ULY75" s="87"/>
      <c r="ULZ75" s="87"/>
      <c r="UMF75" s="87"/>
      <c r="UMG75" s="87"/>
      <c r="UMH75" s="87"/>
      <c r="UMI75" s="87"/>
      <c r="UMJ75" s="87"/>
      <c r="UMK75" s="87"/>
      <c r="UML75" s="87"/>
      <c r="UMM75" s="87"/>
      <c r="UMN75" s="87"/>
      <c r="UMO75" s="87"/>
      <c r="UMU75" s="87"/>
      <c r="UMV75" s="87"/>
      <c r="UMW75" s="87"/>
      <c r="UMX75" s="87"/>
      <c r="UMY75" s="87"/>
      <c r="UMZ75" s="87"/>
      <c r="UNA75" s="87"/>
      <c r="UNB75" s="87"/>
      <c r="UNC75" s="87"/>
      <c r="UND75" s="87"/>
      <c r="UNJ75" s="87"/>
      <c r="UNK75" s="87"/>
      <c r="UNL75" s="87"/>
      <c r="UNM75" s="87"/>
      <c r="UNN75" s="87"/>
      <c r="UNO75" s="87"/>
      <c r="UNP75" s="87"/>
      <c r="UNQ75" s="87"/>
      <c r="UNR75" s="87"/>
      <c r="UNS75" s="87"/>
      <c r="UNY75" s="87"/>
      <c r="UNZ75" s="87"/>
      <c r="UOA75" s="87"/>
      <c r="UOB75" s="87"/>
      <c r="UOC75" s="87"/>
      <c r="UOD75" s="87"/>
      <c r="UOE75" s="87"/>
      <c r="UOF75" s="87"/>
      <c r="UOG75" s="87"/>
      <c r="UOH75" s="87"/>
      <c r="UON75" s="87"/>
      <c r="UOO75" s="87"/>
      <c r="UOP75" s="87"/>
      <c r="UOQ75" s="87"/>
      <c r="UOR75" s="87"/>
      <c r="UOS75" s="87"/>
      <c r="UOT75" s="87"/>
      <c r="UOU75" s="87"/>
      <c r="UOV75" s="87"/>
      <c r="UOW75" s="87"/>
      <c r="UPC75" s="87"/>
      <c r="UPD75" s="87"/>
      <c r="UPE75" s="87"/>
      <c r="UPF75" s="87"/>
      <c r="UPG75" s="87"/>
      <c r="UPH75" s="87"/>
      <c r="UPI75" s="87"/>
      <c r="UPJ75" s="87"/>
      <c r="UPK75" s="87"/>
      <c r="UPL75" s="87"/>
      <c r="UPR75" s="87"/>
      <c r="UPS75" s="87"/>
      <c r="UPT75" s="87"/>
      <c r="UPU75" s="87"/>
      <c r="UPV75" s="87"/>
      <c r="UPW75" s="87"/>
      <c r="UPX75" s="87"/>
      <c r="UPY75" s="87"/>
      <c r="UPZ75" s="87"/>
      <c r="UQA75" s="87"/>
      <c r="UQG75" s="87"/>
      <c r="UQH75" s="87"/>
      <c r="UQI75" s="87"/>
      <c r="UQJ75" s="87"/>
      <c r="UQK75" s="87"/>
      <c r="UQL75" s="87"/>
      <c r="UQM75" s="87"/>
      <c r="UQN75" s="87"/>
      <c r="UQO75" s="87"/>
      <c r="UQP75" s="87"/>
      <c r="UQV75" s="87"/>
      <c r="UQW75" s="87"/>
      <c r="UQX75" s="87"/>
      <c r="UQY75" s="87"/>
      <c r="UQZ75" s="87"/>
      <c r="URA75" s="87"/>
      <c r="URB75" s="87"/>
      <c r="URC75" s="87"/>
      <c r="URD75" s="87"/>
      <c r="URE75" s="87"/>
      <c r="URK75" s="87"/>
      <c r="URL75" s="87"/>
      <c r="URM75" s="87"/>
      <c r="URN75" s="87"/>
      <c r="URO75" s="87"/>
      <c r="URP75" s="87"/>
      <c r="URQ75" s="87"/>
      <c r="URR75" s="87"/>
      <c r="URS75" s="87"/>
      <c r="URT75" s="87"/>
      <c r="URZ75" s="87"/>
      <c r="USA75" s="87"/>
      <c r="USB75" s="87"/>
      <c r="USC75" s="87"/>
      <c r="USD75" s="87"/>
      <c r="USE75" s="87"/>
      <c r="USF75" s="87"/>
      <c r="USG75" s="87"/>
      <c r="USH75" s="87"/>
      <c r="USI75" s="87"/>
      <c r="USO75" s="87"/>
      <c r="USP75" s="87"/>
      <c r="USQ75" s="87"/>
      <c r="USR75" s="87"/>
      <c r="USS75" s="87"/>
      <c r="UST75" s="87"/>
      <c r="USU75" s="87"/>
      <c r="USV75" s="87"/>
      <c r="USW75" s="87"/>
      <c r="USX75" s="87"/>
      <c r="UTD75" s="87"/>
      <c r="UTE75" s="87"/>
      <c r="UTF75" s="87"/>
      <c r="UTG75" s="87"/>
      <c r="UTH75" s="87"/>
      <c r="UTI75" s="87"/>
      <c r="UTJ75" s="87"/>
      <c r="UTK75" s="87"/>
      <c r="UTL75" s="87"/>
      <c r="UTM75" s="87"/>
      <c r="UTS75" s="87"/>
      <c r="UTT75" s="87"/>
      <c r="UTU75" s="87"/>
      <c r="UTV75" s="87"/>
      <c r="UTW75" s="87"/>
      <c r="UTX75" s="87"/>
      <c r="UTY75" s="87"/>
      <c r="UTZ75" s="87"/>
      <c r="UUA75" s="87"/>
      <c r="UUB75" s="87"/>
      <c r="UUH75" s="87"/>
      <c r="UUI75" s="87"/>
      <c r="UUJ75" s="87"/>
      <c r="UUK75" s="87"/>
      <c r="UUL75" s="87"/>
      <c r="UUM75" s="87"/>
      <c r="UUN75" s="87"/>
      <c r="UUO75" s="87"/>
      <c r="UUP75" s="87"/>
      <c r="UUQ75" s="87"/>
      <c r="UUW75" s="87"/>
      <c r="UUX75" s="87"/>
      <c r="UUY75" s="87"/>
      <c r="UUZ75" s="87"/>
      <c r="UVA75" s="87"/>
      <c r="UVB75" s="87"/>
      <c r="UVC75" s="87"/>
      <c r="UVD75" s="87"/>
      <c r="UVE75" s="87"/>
      <c r="UVF75" s="87"/>
      <c r="UVL75" s="87"/>
      <c r="UVM75" s="87"/>
      <c r="UVN75" s="87"/>
      <c r="UVO75" s="87"/>
      <c r="UVP75" s="87"/>
      <c r="UVQ75" s="87"/>
      <c r="UVR75" s="87"/>
      <c r="UVS75" s="87"/>
      <c r="UVT75" s="87"/>
      <c r="UVU75" s="87"/>
      <c r="UWA75" s="87"/>
      <c r="UWB75" s="87"/>
      <c r="UWC75" s="87"/>
      <c r="UWD75" s="87"/>
      <c r="UWE75" s="87"/>
      <c r="UWF75" s="87"/>
      <c r="UWG75" s="87"/>
      <c r="UWH75" s="87"/>
      <c r="UWI75" s="87"/>
      <c r="UWJ75" s="87"/>
      <c r="UWP75" s="87"/>
      <c r="UWQ75" s="87"/>
      <c r="UWR75" s="87"/>
      <c r="UWS75" s="87"/>
      <c r="UWT75" s="87"/>
      <c r="UWU75" s="87"/>
      <c r="UWV75" s="87"/>
      <c r="UWW75" s="87"/>
      <c r="UWX75" s="87"/>
      <c r="UWY75" s="87"/>
      <c r="UXE75" s="87"/>
      <c r="UXF75" s="87"/>
      <c r="UXG75" s="87"/>
      <c r="UXH75" s="87"/>
      <c r="UXI75" s="87"/>
      <c r="UXJ75" s="87"/>
      <c r="UXK75" s="87"/>
      <c r="UXL75" s="87"/>
      <c r="UXM75" s="87"/>
      <c r="UXN75" s="87"/>
      <c r="UXT75" s="87"/>
      <c r="UXU75" s="87"/>
      <c r="UXV75" s="87"/>
      <c r="UXW75" s="87"/>
      <c r="UXX75" s="87"/>
      <c r="UXY75" s="87"/>
      <c r="UXZ75" s="87"/>
      <c r="UYA75" s="87"/>
      <c r="UYB75" s="87"/>
      <c r="UYC75" s="87"/>
      <c r="UYI75" s="87"/>
      <c r="UYJ75" s="87"/>
      <c r="UYK75" s="87"/>
      <c r="UYL75" s="87"/>
      <c r="UYM75" s="87"/>
      <c r="UYN75" s="87"/>
      <c r="UYO75" s="87"/>
      <c r="UYP75" s="87"/>
      <c r="UYQ75" s="87"/>
      <c r="UYR75" s="87"/>
      <c r="UYX75" s="87"/>
      <c r="UYY75" s="87"/>
      <c r="UYZ75" s="87"/>
      <c r="UZA75" s="87"/>
      <c r="UZB75" s="87"/>
      <c r="UZC75" s="87"/>
      <c r="UZD75" s="87"/>
      <c r="UZE75" s="87"/>
      <c r="UZF75" s="87"/>
      <c r="UZG75" s="87"/>
      <c r="UZM75" s="87"/>
      <c r="UZN75" s="87"/>
      <c r="UZO75" s="87"/>
      <c r="UZP75" s="87"/>
      <c r="UZQ75" s="87"/>
      <c r="UZR75" s="87"/>
      <c r="UZS75" s="87"/>
      <c r="UZT75" s="87"/>
      <c r="UZU75" s="87"/>
      <c r="UZV75" s="87"/>
      <c r="VAB75" s="87"/>
      <c r="VAC75" s="87"/>
      <c r="VAD75" s="87"/>
      <c r="VAE75" s="87"/>
      <c r="VAF75" s="87"/>
      <c r="VAG75" s="87"/>
      <c r="VAH75" s="87"/>
      <c r="VAI75" s="87"/>
      <c r="VAJ75" s="87"/>
      <c r="VAK75" s="87"/>
      <c r="VAQ75" s="87"/>
      <c r="VAR75" s="87"/>
      <c r="VAS75" s="87"/>
      <c r="VAT75" s="87"/>
      <c r="VAU75" s="87"/>
      <c r="VAV75" s="87"/>
      <c r="VAW75" s="87"/>
      <c r="VAX75" s="87"/>
      <c r="VAY75" s="87"/>
      <c r="VAZ75" s="87"/>
      <c r="VBF75" s="87"/>
      <c r="VBG75" s="87"/>
      <c r="VBH75" s="87"/>
      <c r="VBI75" s="87"/>
      <c r="VBJ75" s="87"/>
      <c r="VBK75" s="87"/>
      <c r="VBL75" s="87"/>
      <c r="VBM75" s="87"/>
      <c r="VBN75" s="87"/>
      <c r="VBO75" s="87"/>
      <c r="VBU75" s="87"/>
      <c r="VBV75" s="87"/>
      <c r="VBW75" s="87"/>
      <c r="VBX75" s="87"/>
      <c r="VBY75" s="87"/>
      <c r="VBZ75" s="87"/>
      <c r="VCA75" s="87"/>
      <c r="VCB75" s="87"/>
      <c r="VCC75" s="87"/>
      <c r="VCD75" s="87"/>
      <c r="VCJ75" s="87"/>
      <c r="VCK75" s="87"/>
      <c r="VCL75" s="87"/>
      <c r="VCM75" s="87"/>
      <c r="VCN75" s="87"/>
      <c r="VCO75" s="87"/>
      <c r="VCP75" s="87"/>
      <c r="VCQ75" s="87"/>
      <c r="VCR75" s="87"/>
      <c r="VCS75" s="87"/>
      <c r="VCY75" s="87"/>
      <c r="VCZ75" s="87"/>
      <c r="VDA75" s="87"/>
      <c r="VDB75" s="87"/>
      <c r="VDC75" s="87"/>
      <c r="VDD75" s="87"/>
      <c r="VDE75" s="87"/>
      <c r="VDF75" s="87"/>
      <c r="VDG75" s="87"/>
      <c r="VDH75" s="87"/>
      <c r="VDN75" s="87"/>
      <c r="VDO75" s="87"/>
      <c r="VDP75" s="87"/>
      <c r="VDQ75" s="87"/>
      <c r="VDR75" s="87"/>
      <c r="VDS75" s="87"/>
      <c r="VDT75" s="87"/>
      <c r="VDU75" s="87"/>
      <c r="VDV75" s="87"/>
      <c r="VDW75" s="87"/>
      <c r="VEC75" s="87"/>
      <c r="VED75" s="87"/>
      <c r="VEE75" s="87"/>
      <c r="VEF75" s="87"/>
      <c r="VEG75" s="87"/>
      <c r="VEH75" s="87"/>
      <c r="VEI75" s="87"/>
      <c r="VEJ75" s="87"/>
      <c r="VEK75" s="87"/>
      <c r="VEL75" s="87"/>
      <c r="VER75" s="87"/>
      <c r="VES75" s="87"/>
      <c r="VET75" s="87"/>
      <c r="VEU75" s="87"/>
      <c r="VEV75" s="87"/>
      <c r="VEW75" s="87"/>
      <c r="VEX75" s="87"/>
      <c r="VEY75" s="87"/>
      <c r="VEZ75" s="87"/>
      <c r="VFA75" s="87"/>
      <c r="VFG75" s="87"/>
      <c r="VFH75" s="87"/>
      <c r="VFI75" s="87"/>
      <c r="VFJ75" s="87"/>
      <c r="VFK75" s="87"/>
      <c r="VFL75" s="87"/>
      <c r="VFM75" s="87"/>
      <c r="VFN75" s="87"/>
      <c r="VFO75" s="87"/>
      <c r="VFP75" s="87"/>
      <c r="VFV75" s="87"/>
      <c r="VFW75" s="87"/>
      <c r="VFX75" s="87"/>
      <c r="VFY75" s="87"/>
      <c r="VFZ75" s="87"/>
      <c r="VGA75" s="87"/>
      <c r="VGB75" s="87"/>
      <c r="VGC75" s="87"/>
      <c r="VGD75" s="87"/>
      <c r="VGE75" s="87"/>
      <c r="VGK75" s="87"/>
      <c r="VGL75" s="87"/>
      <c r="VGM75" s="87"/>
      <c r="VGN75" s="87"/>
      <c r="VGO75" s="87"/>
      <c r="VGP75" s="87"/>
      <c r="VGQ75" s="87"/>
      <c r="VGR75" s="87"/>
      <c r="VGS75" s="87"/>
      <c r="VGT75" s="87"/>
      <c r="VGZ75" s="87"/>
      <c r="VHA75" s="87"/>
      <c r="VHB75" s="87"/>
      <c r="VHC75" s="87"/>
      <c r="VHD75" s="87"/>
      <c r="VHE75" s="87"/>
      <c r="VHF75" s="87"/>
      <c r="VHG75" s="87"/>
      <c r="VHH75" s="87"/>
      <c r="VHI75" s="87"/>
      <c r="VHO75" s="87"/>
      <c r="VHP75" s="87"/>
      <c r="VHQ75" s="87"/>
      <c r="VHR75" s="87"/>
      <c r="VHS75" s="87"/>
      <c r="VHT75" s="87"/>
      <c r="VHU75" s="87"/>
      <c r="VHV75" s="87"/>
      <c r="VHW75" s="87"/>
      <c r="VHX75" s="87"/>
      <c r="VID75" s="87"/>
      <c r="VIE75" s="87"/>
      <c r="VIF75" s="87"/>
      <c r="VIG75" s="87"/>
      <c r="VIH75" s="87"/>
      <c r="VII75" s="87"/>
      <c r="VIJ75" s="87"/>
      <c r="VIK75" s="87"/>
      <c r="VIL75" s="87"/>
      <c r="VIM75" s="87"/>
      <c r="VIS75" s="87"/>
      <c r="VIT75" s="87"/>
      <c r="VIU75" s="87"/>
      <c r="VIV75" s="87"/>
      <c r="VIW75" s="87"/>
      <c r="VIX75" s="87"/>
      <c r="VIY75" s="87"/>
      <c r="VIZ75" s="87"/>
      <c r="VJA75" s="87"/>
      <c r="VJB75" s="87"/>
      <c r="VJH75" s="87"/>
      <c r="VJI75" s="87"/>
      <c r="VJJ75" s="87"/>
      <c r="VJK75" s="87"/>
      <c r="VJL75" s="87"/>
      <c r="VJM75" s="87"/>
      <c r="VJN75" s="87"/>
      <c r="VJO75" s="87"/>
      <c r="VJP75" s="87"/>
      <c r="VJQ75" s="87"/>
      <c r="VJW75" s="87"/>
      <c r="VJX75" s="87"/>
      <c r="VJY75" s="87"/>
      <c r="VJZ75" s="87"/>
      <c r="VKA75" s="87"/>
      <c r="VKB75" s="87"/>
      <c r="VKC75" s="87"/>
      <c r="VKD75" s="87"/>
      <c r="VKE75" s="87"/>
      <c r="VKF75" s="87"/>
      <c r="VKL75" s="87"/>
      <c r="VKM75" s="87"/>
      <c r="VKN75" s="87"/>
      <c r="VKO75" s="87"/>
      <c r="VKP75" s="87"/>
      <c r="VKQ75" s="87"/>
      <c r="VKR75" s="87"/>
      <c r="VKS75" s="87"/>
      <c r="VKT75" s="87"/>
      <c r="VKU75" s="87"/>
      <c r="VLA75" s="87"/>
      <c r="VLB75" s="87"/>
      <c r="VLC75" s="87"/>
      <c r="VLD75" s="87"/>
      <c r="VLE75" s="87"/>
      <c r="VLF75" s="87"/>
      <c r="VLG75" s="87"/>
      <c r="VLH75" s="87"/>
      <c r="VLI75" s="87"/>
      <c r="VLJ75" s="87"/>
      <c r="VLP75" s="87"/>
      <c r="VLQ75" s="87"/>
      <c r="VLR75" s="87"/>
      <c r="VLS75" s="87"/>
      <c r="VLT75" s="87"/>
      <c r="VLU75" s="87"/>
      <c r="VLV75" s="87"/>
      <c r="VLW75" s="87"/>
      <c r="VLX75" s="87"/>
      <c r="VLY75" s="87"/>
      <c r="VME75" s="87"/>
      <c r="VMF75" s="87"/>
      <c r="VMG75" s="87"/>
      <c r="VMH75" s="87"/>
      <c r="VMI75" s="87"/>
      <c r="VMJ75" s="87"/>
      <c r="VMK75" s="87"/>
      <c r="VML75" s="87"/>
      <c r="VMM75" s="87"/>
      <c r="VMN75" s="87"/>
      <c r="VMT75" s="87"/>
      <c r="VMU75" s="87"/>
      <c r="VMV75" s="87"/>
      <c r="VMW75" s="87"/>
      <c r="VMX75" s="87"/>
      <c r="VMY75" s="87"/>
      <c r="VMZ75" s="87"/>
      <c r="VNA75" s="87"/>
      <c r="VNB75" s="87"/>
      <c r="VNC75" s="87"/>
      <c r="VNI75" s="87"/>
      <c r="VNJ75" s="87"/>
      <c r="VNK75" s="87"/>
      <c r="VNL75" s="87"/>
      <c r="VNM75" s="87"/>
      <c r="VNN75" s="87"/>
      <c r="VNO75" s="87"/>
      <c r="VNP75" s="87"/>
      <c r="VNQ75" s="87"/>
      <c r="VNR75" s="87"/>
      <c r="VNX75" s="87"/>
      <c r="VNY75" s="87"/>
      <c r="VNZ75" s="87"/>
      <c r="VOA75" s="87"/>
      <c r="VOB75" s="87"/>
      <c r="VOC75" s="87"/>
      <c r="VOD75" s="87"/>
      <c r="VOE75" s="87"/>
      <c r="VOF75" s="87"/>
      <c r="VOG75" s="87"/>
      <c r="VOM75" s="87"/>
      <c r="VON75" s="87"/>
      <c r="VOO75" s="87"/>
      <c r="VOP75" s="87"/>
      <c r="VOQ75" s="87"/>
      <c r="VOR75" s="87"/>
      <c r="VOS75" s="87"/>
      <c r="VOT75" s="87"/>
      <c r="VOU75" s="87"/>
      <c r="VOV75" s="87"/>
      <c r="VPB75" s="87"/>
      <c r="VPC75" s="87"/>
      <c r="VPD75" s="87"/>
      <c r="VPE75" s="87"/>
      <c r="VPF75" s="87"/>
      <c r="VPG75" s="87"/>
      <c r="VPH75" s="87"/>
      <c r="VPI75" s="87"/>
      <c r="VPJ75" s="87"/>
      <c r="VPK75" s="87"/>
      <c r="VPQ75" s="87"/>
      <c r="VPR75" s="87"/>
      <c r="VPS75" s="87"/>
      <c r="VPT75" s="87"/>
      <c r="VPU75" s="87"/>
      <c r="VPV75" s="87"/>
      <c r="VPW75" s="87"/>
      <c r="VPX75" s="87"/>
      <c r="VPY75" s="87"/>
      <c r="VPZ75" s="87"/>
      <c r="VQF75" s="87"/>
      <c r="VQG75" s="87"/>
      <c r="VQH75" s="87"/>
      <c r="VQI75" s="87"/>
      <c r="VQJ75" s="87"/>
      <c r="VQK75" s="87"/>
      <c r="VQL75" s="87"/>
      <c r="VQM75" s="87"/>
      <c r="VQN75" s="87"/>
      <c r="VQO75" s="87"/>
      <c r="VQU75" s="87"/>
      <c r="VQV75" s="87"/>
      <c r="VQW75" s="87"/>
      <c r="VQX75" s="87"/>
      <c r="VQY75" s="87"/>
      <c r="VQZ75" s="87"/>
      <c r="VRA75" s="87"/>
      <c r="VRB75" s="87"/>
      <c r="VRC75" s="87"/>
      <c r="VRD75" s="87"/>
      <c r="VRJ75" s="87"/>
      <c r="VRK75" s="87"/>
      <c r="VRL75" s="87"/>
      <c r="VRM75" s="87"/>
      <c r="VRN75" s="87"/>
      <c r="VRO75" s="87"/>
      <c r="VRP75" s="87"/>
      <c r="VRQ75" s="87"/>
      <c r="VRR75" s="87"/>
      <c r="VRS75" s="87"/>
      <c r="VRY75" s="87"/>
      <c r="VRZ75" s="87"/>
      <c r="VSA75" s="87"/>
      <c r="VSB75" s="87"/>
      <c r="VSC75" s="87"/>
      <c r="VSD75" s="87"/>
      <c r="VSE75" s="87"/>
      <c r="VSF75" s="87"/>
      <c r="VSG75" s="87"/>
      <c r="VSH75" s="87"/>
      <c r="VSN75" s="87"/>
      <c r="VSO75" s="87"/>
      <c r="VSP75" s="87"/>
      <c r="VSQ75" s="87"/>
      <c r="VSR75" s="87"/>
      <c r="VSS75" s="87"/>
      <c r="VST75" s="87"/>
      <c r="VSU75" s="87"/>
      <c r="VSV75" s="87"/>
      <c r="VSW75" s="87"/>
      <c r="VTC75" s="87"/>
      <c r="VTD75" s="87"/>
      <c r="VTE75" s="87"/>
      <c r="VTF75" s="87"/>
      <c r="VTG75" s="87"/>
      <c r="VTH75" s="87"/>
      <c r="VTI75" s="87"/>
      <c r="VTJ75" s="87"/>
      <c r="VTK75" s="87"/>
      <c r="VTL75" s="87"/>
      <c r="VTR75" s="87"/>
      <c r="VTS75" s="87"/>
      <c r="VTT75" s="87"/>
      <c r="VTU75" s="87"/>
      <c r="VTV75" s="87"/>
      <c r="VTW75" s="87"/>
      <c r="VTX75" s="87"/>
      <c r="VTY75" s="87"/>
      <c r="VTZ75" s="87"/>
      <c r="VUA75" s="87"/>
      <c r="VUG75" s="87"/>
      <c r="VUH75" s="87"/>
      <c r="VUI75" s="87"/>
      <c r="VUJ75" s="87"/>
      <c r="VUK75" s="87"/>
      <c r="VUL75" s="87"/>
      <c r="VUM75" s="87"/>
      <c r="VUN75" s="87"/>
      <c r="VUO75" s="87"/>
      <c r="VUP75" s="87"/>
      <c r="VUV75" s="87"/>
      <c r="VUW75" s="87"/>
      <c r="VUX75" s="87"/>
      <c r="VUY75" s="87"/>
      <c r="VUZ75" s="87"/>
      <c r="VVA75" s="87"/>
      <c r="VVB75" s="87"/>
      <c r="VVC75" s="87"/>
      <c r="VVD75" s="87"/>
      <c r="VVE75" s="87"/>
      <c r="VVK75" s="87"/>
      <c r="VVL75" s="87"/>
      <c r="VVM75" s="87"/>
      <c r="VVN75" s="87"/>
      <c r="VVO75" s="87"/>
      <c r="VVP75" s="87"/>
      <c r="VVQ75" s="87"/>
      <c r="VVR75" s="87"/>
      <c r="VVS75" s="87"/>
      <c r="VVT75" s="87"/>
      <c r="VVZ75" s="87"/>
      <c r="VWA75" s="87"/>
      <c r="VWB75" s="87"/>
      <c r="VWC75" s="87"/>
      <c r="VWD75" s="87"/>
      <c r="VWE75" s="87"/>
      <c r="VWF75" s="87"/>
      <c r="VWG75" s="87"/>
      <c r="VWH75" s="87"/>
      <c r="VWI75" s="87"/>
      <c r="VWO75" s="87"/>
      <c r="VWP75" s="87"/>
      <c r="VWQ75" s="87"/>
      <c r="VWR75" s="87"/>
      <c r="VWS75" s="87"/>
      <c r="VWT75" s="87"/>
      <c r="VWU75" s="87"/>
      <c r="VWV75" s="87"/>
      <c r="VWW75" s="87"/>
      <c r="VWX75" s="87"/>
      <c r="VXD75" s="87"/>
      <c r="VXE75" s="87"/>
      <c r="VXF75" s="87"/>
      <c r="VXG75" s="87"/>
      <c r="VXH75" s="87"/>
      <c r="VXI75" s="87"/>
      <c r="VXJ75" s="87"/>
      <c r="VXK75" s="87"/>
      <c r="VXL75" s="87"/>
      <c r="VXM75" s="87"/>
      <c r="VXS75" s="87"/>
      <c r="VXT75" s="87"/>
      <c r="VXU75" s="87"/>
      <c r="VXV75" s="87"/>
      <c r="VXW75" s="87"/>
      <c r="VXX75" s="87"/>
      <c r="VXY75" s="87"/>
      <c r="VXZ75" s="87"/>
      <c r="VYA75" s="87"/>
      <c r="VYB75" s="87"/>
      <c r="VYH75" s="87"/>
      <c r="VYI75" s="87"/>
      <c r="VYJ75" s="87"/>
      <c r="VYK75" s="87"/>
      <c r="VYL75" s="87"/>
      <c r="VYM75" s="87"/>
      <c r="VYN75" s="87"/>
      <c r="VYO75" s="87"/>
      <c r="VYP75" s="87"/>
      <c r="VYQ75" s="87"/>
      <c r="VYW75" s="87"/>
      <c r="VYX75" s="87"/>
      <c r="VYY75" s="87"/>
      <c r="VYZ75" s="87"/>
      <c r="VZA75" s="87"/>
      <c r="VZB75" s="87"/>
      <c r="VZC75" s="87"/>
      <c r="VZD75" s="87"/>
      <c r="VZE75" s="87"/>
      <c r="VZF75" s="87"/>
      <c r="VZL75" s="87"/>
      <c r="VZM75" s="87"/>
      <c r="VZN75" s="87"/>
      <c r="VZO75" s="87"/>
      <c r="VZP75" s="87"/>
      <c r="VZQ75" s="87"/>
      <c r="VZR75" s="87"/>
      <c r="VZS75" s="87"/>
      <c r="VZT75" s="87"/>
      <c r="VZU75" s="87"/>
      <c r="WAA75" s="87"/>
      <c r="WAB75" s="87"/>
      <c r="WAC75" s="87"/>
      <c r="WAD75" s="87"/>
      <c r="WAE75" s="87"/>
      <c r="WAF75" s="87"/>
      <c r="WAG75" s="87"/>
      <c r="WAH75" s="87"/>
      <c r="WAI75" s="87"/>
      <c r="WAJ75" s="87"/>
      <c r="WAP75" s="87"/>
      <c r="WAQ75" s="87"/>
      <c r="WAR75" s="87"/>
      <c r="WAS75" s="87"/>
      <c r="WAT75" s="87"/>
      <c r="WAU75" s="87"/>
      <c r="WAV75" s="87"/>
      <c r="WAW75" s="87"/>
      <c r="WAX75" s="87"/>
      <c r="WAY75" s="87"/>
      <c r="WBE75" s="87"/>
      <c r="WBF75" s="87"/>
      <c r="WBG75" s="87"/>
      <c r="WBH75" s="87"/>
      <c r="WBI75" s="87"/>
    </row>
    <row r="76" spans="8:1019 1025:4094 4100:8189 8195:11264 11270:12284 12290:15359 15365:15609">
      <c r="H76" s="86"/>
      <c r="I76" s="86"/>
      <c r="J76" s="86"/>
      <c r="L76" s="87"/>
      <c r="N76" s="87"/>
      <c r="O76" s="87"/>
      <c r="P76" s="87"/>
      <c r="Q76" s="87"/>
      <c r="R76" s="86"/>
      <c r="S76" s="86"/>
      <c r="T76" s="86"/>
      <c r="U76" s="86"/>
      <c r="V76" s="86"/>
      <c r="AE76" s="86"/>
      <c r="AF76" s="86"/>
      <c r="AG76" s="87"/>
      <c r="AH76" s="87"/>
      <c r="AI76" s="87" t="s">
        <v>215</v>
      </c>
      <c r="AJ76" s="87"/>
      <c r="AK76" s="87"/>
      <c r="AL76" s="153"/>
      <c r="AM76" s="87"/>
      <c r="AN76" s="87"/>
      <c r="AO76" s="87" t="s">
        <v>215</v>
      </c>
      <c r="AP76" s="87"/>
      <c r="AQ76" s="158"/>
      <c r="AT76" s="87"/>
      <c r="AU76" s="87"/>
      <c r="AV76" s="87"/>
      <c r="AW76" s="87"/>
      <c r="AX76" s="87"/>
      <c r="AY76" s="87"/>
      <c r="AZ76" s="87"/>
      <c r="BA76" s="87"/>
      <c r="BB76" s="87"/>
      <c r="BC76" s="87"/>
      <c r="BD76" s="87"/>
      <c r="BE76" s="87"/>
      <c r="BF76" s="87"/>
      <c r="BG76" s="87"/>
      <c r="BM76" s="87"/>
      <c r="BN76" s="87"/>
      <c r="BO76" s="87"/>
      <c r="BP76" s="87"/>
      <c r="BQ76" s="87"/>
      <c r="BR76" s="87"/>
      <c r="BS76" s="87"/>
      <c r="BT76" s="87"/>
      <c r="BU76" s="87"/>
      <c r="BV76" s="87"/>
      <c r="CB76" s="87"/>
      <c r="CC76" s="87"/>
      <c r="CD76" s="87"/>
      <c r="CE76" s="87"/>
      <c r="CF76" s="87"/>
      <c r="CG76" s="87"/>
      <c r="CH76" s="87"/>
      <c r="CI76" s="87"/>
      <c r="CJ76" s="87"/>
      <c r="CK76" s="87"/>
      <c r="CQ76" s="87"/>
      <c r="CR76" s="87"/>
      <c r="CS76" s="87"/>
      <c r="CT76" s="87"/>
      <c r="CU76" s="87"/>
      <c r="CV76" s="87"/>
      <c r="CW76" s="87"/>
      <c r="CX76" s="87"/>
      <c r="CY76" s="87"/>
      <c r="CZ76" s="87"/>
      <c r="DF76" s="87"/>
      <c r="DG76" s="87"/>
      <c r="DH76" s="87"/>
      <c r="DI76" s="87"/>
      <c r="DJ76" s="87"/>
      <c r="DK76" s="87"/>
      <c r="DL76" s="87"/>
      <c r="DM76" s="87"/>
      <c r="DN76" s="87"/>
      <c r="DO76" s="87"/>
      <c r="DU76" s="87"/>
      <c r="DV76" s="87"/>
      <c r="DW76" s="87"/>
      <c r="DX76" s="87"/>
      <c r="DY76" s="87"/>
      <c r="DZ76" s="87"/>
      <c r="EA76" s="87"/>
      <c r="EB76" s="87"/>
      <c r="EC76" s="87"/>
      <c r="ED76" s="87"/>
      <c r="EJ76" s="87"/>
      <c r="EK76" s="87"/>
      <c r="EL76" s="87"/>
      <c r="EM76" s="87"/>
      <c r="EN76" s="87"/>
      <c r="EO76" s="87"/>
      <c r="EP76" s="87"/>
      <c r="EQ76" s="87"/>
      <c r="ER76" s="87"/>
      <c r="ES76" s="87"/>
      <c r="EY76" s="87"/>
      <c r="EZ76" s="87"/>
      <c r="FA76" s="87"/>
      <c r="FB76" s="87"/>
      <c r="FC76" s="87"/>
      <c r="FD76" s="87"/>
      <c r="FE76" s="87"/>
      <c r="FF76" s="87"/>
      <c r="FG76" s="87"/>
      <c r="FH76" s="87"/>
      <c r="FN76" s="87"/>
      <c r="FO76" s="87"/>
      <c r="FP76" s="87"/>
      <c r="FQ76" s="87"/>
      <c r="FR76" s="87"/>
      <c r="FS76" s="87"/>
      <c r="FT76" s="87"/>
      <c r="FU76" s="87"/>
      <c r="FV76" s="87"/>
      <c r="FW76" s="87"/>
      <c r="GC76" s="87"/>
      <c r="GD76" s="87"/>
      <c r="GE76" s="87"/>
      <c r="GF76" s="87"/>
      <c r="GG76" s="87"/>
      <c r="GH76" s="87"/>
      <c r="GI76" s="87"/>
      <c r="GJ76" s="87"/>
      <c r="GK76" s="87"/>
      <c r="GL76" s="87"/>
      <c r="GR76" s="87"/>
      <c r="GS76" s="87"/>
      <c r="GT76" s="87"/>
      <c r="GU76" s="87"/>
      <c r="GV76" s="87"/>
      <c r="GW76" s="87"/>
      <c r="GX76" s="87"/>
      <c r="GY76" s="87"/>
      <c r="GZ76" s="87"/>
      <c r="HA76" s="87"/>
      <c r="HG76" s="87"/>
      <c r="HH76" s="87"/>
      <c r="HI76" s="87"/>
      <c r="HJ76" s="87"/>
      <c r="HK76" s="87"/>
      <c r="HL76" s="87"/>
      <c r="HM76" s="87"/>
      <c r="HN76" s="87"/>
      <c r="HO76" s="87"/>
      <c r="HP76" s="87"/>
      <c r="HV76" s="87"/>
      <c r="HW76" s="87"/>
      <c r="HX76" s="87"/>
      <c r="HY76" s="87"/>
      <c r="HZ76" s="87"/>
      <c r="IA76" s="87"/>
      <c r="IB76" s="87"/>
      <c r="IC76" s="87"/>
      <c r="ID76" s="87"/>
      <c r="IE76" s="87"/>
      <c r="IK76" s="87"/>
      <c r="IL76" s="87"/>
      <c r="IM76" s="87"/>
      <c r="IN76" s="87"/>
      <c r="IO76" s="87"/>
      <c r="IP76" s="87"/>
      <c r="IQ76" s="87"/>
      <c r="IR76" s="87"/>
      <c r="IS76" s="87"/>
      <c r="IT76" s="87"/>
      <c r="IZ76" s="87"/>
      <c r="JA76" s="87"/>
      <c r="JB76" s="87"/>
      <c r="JC76" s="87"/>
      <c r="JD76" s="87"/>
      <c r="JE76" s="87"/>
      <c r="JF76" s="87"/>
      <c r="JG76" s="87"/>
      <c r="JH76" s="87"/>
      <c r="JI76" s="87"/>
      <c r="JO76" s="87"/>
      <c r="JP76" s="87"/>
      <c r="JQ76" s="87"/>
      <c r="JR76" s="87"/>
      <c r="JS76" s="87"/>
      <c r="JT76" s="87"/>
      <c r="JU76" s="87"/>
      <c r="JV76" s="87"/>
      <c r="JW76" s="87"/>
      <c r="JX76" s="87"/>
      <c r="KD76" s="87"/>
      <c r="KE76" s="87"/>
      <c r="KF76" s="87"/>
      <c r="KG76" s="87"/>
      <c r="KH76" s="87"/>
      <c r="KI76" s="87"/>
      <c r="KJ76" s="87"/>
      <c r="KK76" s="87"/>
      <c r="KL76" s="87"/>
      <c r="KM76" s="87"/>
      <c r="KS76" s="87"/>
      <c r="KT76" s="87"/>
      <c r="KU76" s="87"/>
      <c r="KV76" s="87"/>
      <c r="KW76" s="87"/>
      <c r="KX76" s="87"/>
      <c r="KY76" s="87"/>
      <c r="KZ76" s="87"/>
      <c r="LA76" s="87"/>
      <c r="LB76" s="87"/>
      <c r="LH76" s="87"/>
      <c r="LI76" s="87"/>
      <c r="LJ76" s="87"/>
      <c r="LK76" s="87"/>
      <c r="LL76" s="87"/>
      <c r="LM76" s="87"/>
      <c r="LN76" s="87"/>
      <c r="LO76" s="87"/>
      <c r="LP76" s="87"/>
      <c r="LQ76" s="87"/>
      <c r="LW76" s="87"/>
      <c r="LX76" s="87"/>
      <c r="LY76" s="87"/>
      <c r="LZ76" s="87"/>
      <c r="MA76" s="87"/>
      <c r="MB76" s="87"/>
      <c r="MC76" s="87"/>
      <c r="MD76" s="87"/>
      <c r="ME76" s="87"/>
      <c r="MF76" s="87"/>
      <c r="ML76" s="87"/>
      <c r="MM76" s="87"/>
      <c r="MN76" s="87"/>
      <c r="MO76" s="87"/>
      <c r="MP76" s="87"/>
      <c r="MQ76" s="87"/>
      <c r="MR76" s="87"/>
      <c r="MS76" s="87"/>
      <c r="MT76" s="87"/>
      <c r="MU76" s="87"/>
      <c r="NA76" s="87"/>
      <c r="NB76" s="87"/>
      <c r="NC76" s="87"/>
      <c r="ND76" s="87"/>
      <c r="NE76" s="87"/>
      <c r="NF76" s="87"/>
      <c r="NG76" s="87"/>
      <c r="NH76" s="87"/>
      <c r="NI76" s="87"/>
      <c r="NJ76" s="87"/>
      <c r="NP76" s="87"/>
      <c r="NQ76" s="87"/>
      <c r="NR76" s="87"/>
      <c r="NS76" s="87"/>
      <c r="NT76" s="87"/>
      <c r="NU76" s="87"/>
      <c r="NV76" s="87"/>
      <c r="NW76" s="87"/>
      <c r="NX76" s="87"/>
      <c r="NY76" s="87"/>
      <c r="OE76" s="87"/>
      <c r="OF76" s="87"/>
      <c r="OG76" s="87"/>
      <c r="OH76" s="87"/>
      <c r="OI76" s="87"/>
      <c r="OJ76" s="87"/>
      <c r="OK76" s="87"/>
      <c r="OL76" s="87"/>
      <c r="OM76" s="87"/>
      <c r="ON76" s="87"/>
      <c r="OT76" s="87"/>
      <c r="OU76" s="87"/>
      <c r="OV76" s="87"/>
      <c r="OW76" s="87"/>
      <c r="OX76" s="87"/>
      <c r="OY76" s="87"/>
      <c r="OZ76" s="87"/>
      <c r="PA76" s="87"/>
      <c r="PB76" s="87"/>
      <c r="PC76" s="87"/>
      <c r="PI76" s="87"/>
      <c r="PJ76" s="87"/>
      <c r="PK76" s="87"/>
      <c r="PL76" s="87"/>
      <c r="PM76" s="87"/>
      <c r="PN76" s="87"/>
      <c r="PO76" s="87"/>
      <c r="PP76" s="87"/>
      <c r="PQ76" s="87"/>
      <c r="PR76" s="87"/>
      <c r="PX76" s="87"/>
      <c r="PY76" s="87"/>
      <c r="PZ76" s="87"/>
      <c r="QA76" s="87"/>
      <c r="QB76" s="87"/>
      <c r="QC76" s="87"/>
      <c r="QD76" s="87"/>
      <c r="QE76" s="87"/>
      <c r="QF76" s="87"/>
      <c r="QG76" s="87"/>
      <c r="QM76" s="87"/>
      <c r="QN76" s="87"/>
      <c r="QO76" s="87"/>
      <c r="QP76" s="87"/>
      <c r="QQ76" s="87"/>
      <c r="QR76" s="87"/>
      <c r="QS76" s="87"/>
      <c r="QT76" s="87"/>
      <c r="QU76" s="87"/>
      <c r="QV76" s="87"/>
      <c r="RB76" s="87"/>
      <c r="RC76" s="87"/>
      <c r="RD76" s="87"/>
      <c r="RE76" s="87"/>
      <c r="RF76" s="87"/>
      <c r="RG76" s="87"/>
      <c r="RH76" s="87"/>
      <c r="RI76" s="87"/>
      <c r="RJ76" s="87"/>
      <c r="RK76" s="87"/>
      <c r="RQ76" s="87"/>
      <c r="RR76" s="87"/>
      <c r="RS76" s="87"/>
      <c r="RT76" s="87"/>
      <c r="RU76" s="87"/>
      <c r="RV76" s="87"/>
      <c r="RW76" s="87"/>
      <c r="RX76" s="87"/>
      <c r="RY76" s="87"/>
      <c r="RZ76" s="87"/>
      <c r="SF76" s="87"/>
      <c r="SG76" s="87"/>
      <c r="SH76" s="87"/>
      <c r="SI76" s="87"/>
      <c r="SJ76" s="87"/>
      <c r="SK76" s="87"/>
      <c r="SL76" s="87"/>
      <c r="SM76" s="87"/>
      <c r="SN76" s="87"/>
      <c r="SO76" s="87"/>
      <c r="SU76" s="87"/>
      <c r="SV76" s="87"/>
      <c r="SW76" s="87"/>
      <c r="SX76" s="87"/>
      <c r="SY76" s="87"/>
      <c r="SZ76" s="87"/>
      <c r="TA76" s="87"/>
      <c r="TB76" s="87"/>
      <c r="TC76" s="87"/>
      <c r="TD76" s="87"/>
      <c r="TJ76" s="87"/>
      <c r="TK76" s="87"/>
      <c r="TL76" s="87"/>
      <c r="TM76" s="87"/>
      <c r="TN76" s="87"/>
      <c r="TO76" s="87"/>
      <c r="TP76" s="87"/>
      <c r="TQ76" s="87"/>
      <c r="TR76" s="87"/>
      <c r="TS76" s="87"/>
      <c r="TY76" s="87"/>
      <c r="TZ76" s="87"/>
      <c r="UA76" s="87"/>
      <c r="UB76" s="87"/>
      <c r="UC76" s="87"/>
      <c r="UD76" s="87"/>
      <c r="UE76" s="87"/>
      <c r="UF76" s="87"/>
      <c r="UG76" s="87"/>
      <c r="UH76" s="87"/>
      <c r="UN76" s="87"/>
      <c r="UO76" s="87"/>
      <c r="UP76" s="87"/>
      <c r="UQ76" s="87"/>
      <c r="UR76" s="87"/>
      <c r="US76" s="87"/>
      <c r="UT76" s="87"/>
      <c r="UU76" s="87"/>
      <c r="UV76" s="87"/>
      <c r="UW76" s="87"/>
      <c r="VC76" s="87"/>
      <c r="VD76" s="87"/>
      <c r="VE76" s="87"/>
      <c r="VF76" s="87"/>
      <c r="VG76" s="87"/>
      <c r="VH76" s="87"/>
      <c r="VI76" s="87"/>
      <c r="VJ76" s="87"/>
      <c r="VK76" s="87"/>
      <c r="VL76" s="87"/>
      <c r="VR76" s="87"/>
      <c r="VS76" s="87"/>
      <c r="VT76" s="87"/>
      <c r="VU76" s="87"/>
      <c r="VV76" s="87"/>
      <c r="VW76" s="87"/>
      <c r="VX76" s="87"/>
      <c r="VY76" s="87"/>
      <c r="VZ76" s="87"/>
      <c r="WA76" s="87"/>
      <c r="WG76" s="87"/>
      <c r="WH76" s="87"/>
      <c r="WI76" s="87"/>
      <c r="WJ76" s="87"/>
      <c r="WK76" s="87"/>
      <c r="WL76" s="87"/>
      <c r="WM76" s="87"/>
      <c r="WN76" s="87"/>
      <c r="WO76" s="87"/>
      <c r="WP76" s="87"/>
      <c r="WV76" s="87"/>
      <c r="WW76" s="87"/>
      <c r="WX76" s="87"/>
      <c r="WY76" s="87"/>
      <c r="WZ76" s="87"/>
      <c r="XA76" s="87"/>
      <c r="XB76" s="87"/>
      <c r="XC76" s="87"/>
      <c r="XD76" s="87"/>
      <c r="XE76" s="87"/>
      <c r="XK76" s="87"/>
      <c r="XL76" s="87"/>
      <c r="XM76" s="87"/>
      <c r="XN76" s="87"/>
      <c r="XO76" s="87"/>
      <c r="XP76" s="87"/>
      <c r="XQ76" s="87"/>
      <c r="XR76" s="87"/>
      <c r="XS76" s="87"/>
      <c r="XT76" s="87"/>
      <c r="XZ76" s="87"/>
      <c r="YA76" s="87"/>
      <c r="YB76" s="87"/>
      <c r="YC76" s="87"/>
      <c r="YD76" s="87"/>
      <c r="YE76" s="87"/>
      <c r="YF76" s="87"/>
      <c r="YG76" s="87"/>
      <c r="YH76" s="87"/>
      <c r="YI76" s="87"/>
      <c r="YO76" s="87"/>
      <c r="YP76" s="87"/>
      <c r="YQ76" s="87"/>
      <c r="YR76" s="87"/>
      <c r="YS76" s="87"/>
      <c r="YT76" s="87"/>
      <c r="YU76" s="87"/>
      <c r="YV76" s="87"/>
      <c r="YW76" s="87"/>
      <c r="YX76" s="87"/>
      <c r="ZD76" s="87"/>
      <c r="ZE76" s="87"/>
      <c r="ZF76" s="87"/>
      <c r="ZG76" s="87"/>
      <c r="ZH76" s="87"/>
      <c r="ZI76" s="87"/>
      <c r="ZJ76" s="87"/>
      <c r="ZK76" s="87"/>
      <c r="ZL76" s="87"/>
      <c r="ZM76" s="87"/>
      <c r="ZS76" s="87"/>
      <c r="ZT76" s="87"/>
      <c r="ZU76" s="87"/>
      <c r="ZV76" s="87"/>
      <c r="ZW76" s="87"/>
      <c r="ZX76" s="87"/>
      <c r="ZY76" s="87"/>
      <c r="ZZ76" s="87"/>
      <c r="AAA76" s="87"/>
      <c r="AAB76" s="87"/>
      <c r="AAH76" s="87"/>
      <c r="AAI76" s="87"/>
      <c r="AAJ76" s="87"/>
      <c r="AAK76" s="87"/>
      <c r="AAL76" s="87"/>
      <c r="AAM76" s="87"/>
      <c r="AAN76" s="87"/>
      <c r="AAO76" s="87"/>
      <c r="AAP76" s="87"/>
      <c r="AAQ76" s="87"/>
      <c r="AAW76" s="87"/>
      <c r="AAX76" s="87"/>
      <c r="AAY76" s="87"/>
      <c r="AAZ76" s="87"/>
      <c r="ABA76" s="87"/>
      <c r="ABB76" s="87"/>
      <c r="ABC76" s="87"/>
      <c r="ABD76" s="87"/>
      <c r="ABE76" s="87"/>
      <c r="ABF76" s="87"/>
      <c r="ABL76" s="87"/>
      <c r="ABM76" s="87"/>
      <c r="ABN76" s="87"/>
      <c r="ABO76" s="87"/>
      <c r="ABP76" s="87"/>
      <c r="ABQ76" s="87"/>
      <c r="ABR76" s="87"/>
      <c r="ABS76" s="87"/>
      <c r="ABT76" s="87"/>
      <c r="ABU76" s="87"/>
      <c r="ACA76" s="87"/>
      <c r="ACB76" s="87"/>
      <c r="ACC76" s="87"/>
      <c r="ACD76" s="87"/>
      <c r="ACE76" s="87"/>
      <c r="ACF76" s="87"/>
      <c r="ACG76" s="87"/>
      <c r="ACH76" s="87"/>
      <c r="ACI76" s="87"/>
      <c r="ACJ76" s="87"/>
      <c r="ACP76" s="87"/>
      <c r="ACQ76" s="87"/>
      <c r="ACR76" s="87"/>
      <c r="ACS76" s="87"/>
      <c r="ACT76" s="87"/>
      <c r="ACU76" s="87"/>
      <c r="ACV76" s="87"/>
      <c r="ACW76" s="87"/>
      <c r="ACX76" s="87"/>
      <c r="ACY76" s="87"/>
      <c r="ADE76" s="87"/>
      <c r="ADF76" s="87"/>
      <c r="ADG76" s="87"/>
      <c r="ADH76" s="87"/>
      <c r="ADI76" s="87"/>
      <c r="ADJ76" s="87"/>
      <c r="ADK76" s="87"/>
      <c r="ADL76" s="87"/>
      <c r="ADM76" s="87"/>
      <c r="ADN76" s="87"/>
      <c r="ADT76" s="87"/>
      <c r="ADU76" s="87"/>
      <c r="ADV76" s="87"/>
      <c r="ADW76" s="87"/>
      <c r="ADX76" s="87"/>
      <c r="ADY76" s="87"/>
      <c r="ADZ76" s="87"/>
      <c r="AEA76" s="87"/>
      <c r="AEB76" s="87"/>
      <c r="AEC76" s="87"/>
      <c r="AEI76" s="87"/>
      <c r="AEJ76" s="87"/>
      <c r="AEK76" s="87"/>
      <c r="AEL76" s="87"/>
      <c r="AEM76" s="87"/>
      <c r="AEN76" s="87"/>
      <c r="AEO76" s="87"/>
      <c r="AEP76" s="87"/>
      <c r="AEQ76" s="87"/>
      <c r="AER76" s="87"/>
      <c r="AEX76" s="87"/>
      <c r="AEY76" s="87"/>
      <c r="AEZ76" s="87"/>
      <c r="AFA76" s="87"/>
      <c r="AFB76" s="87"/>
      <c r="AFC76" s="87"/>
      <c r="AFD76" s="87"/>
      <c r="AFE76" s="87"/>
      <c r="AFF76" s="87"/>
      <c r="AFG76" s="87"/>
      <c r="AFM76" s="87"/>
      <c r="AFN76" s="87"/>
      <c r="AFO76" s="87"/>
      <c r="AFP76" s="87"/>
      <c r="AFQ76" s="87"/>
      <c r="AFR76" s="87"/>
      <c r="AFS76" s="87"/>
      <c r="AFT76" s="87"/>
      <c r="AFU76" s="87"/>
      <c r="AFV76" s="87"/>
      <c r="AGB76" s="87"/>
      <c r="AGC76" s="87"/>
      <c r="AGD76" s="87"/>
      <c r="AGE76" s="87"/>
      <c r="AGF76" s="87"/>
      <c r="AGG76" s="87"/>
      <c r="AGH76" s="87"/>
      <c r="AGI76" s="87"/>
      <c r="AGJ76" s="87"/>
      <c r="AGK76" s="87"/>
      <c r="AGQ76" s="87"/>
      <c r="AGR76" s="87"/>
      <c r="AGS76" s="87"/>
      <c r="AGT76" s="87"/>
      <c r="AGU76" s="87"/>
      <c r="AGV76" s="87"/>
      <c r="AGW76" s="87"/>
      <c r="AGX76" s="87"/>
      <c r="AGY76" s="87"/>
      <c r="AGZ76" s="87"/>
      <c r="AHF76" s="87"/>
      <c r="AHG76" s="87"/>
      <c r="AHH76" s="87"/>
      <c r="AHI76" s="87"/>
      <c r="AHJ76" s="87"/>
      <c r="AHK76" s="87"/>
      <c r="AHL76" s="87"/>
      <c r="AHM76" s="87"/>
      <c r="AHN76" s="87"/>
      <c r="AHO76" s="87"/>
      <c r="AHU76" s="87"/>
      <c r="AHV76" s="87"/>
      <c r="AHW76" s="87"/>
      <c r="AHX76" s="87"/>
      <c r="AHY76" s="87"/>
      <c r="AHZ76" s="87"/>
      <c r="AIA76" s="87"/>
      <c r="AIB76" s="87"/>
      <c r="AIC76" s="87"/>
      <c r="AID76" s="87"/>
      <c r="AIJ76" s="87"/>
      <c r="AIK76" s="87"/>
      <c r="AIL76" s="87"/>
      <c r="AIM76" s="87"/>
      <c r="AIN76" s="87"/>
      <c r="AIO76" s="87"/>
      <c r="AIP76" s="87"/>
      <c r="AIQ76" s="87"/>
      <c r="AIR76" s="87"/>
      <c r="AIS76" s="87"/>
      <c r="AIY76" s="87"/>
      <c r="AIZ76" s="87"/>
      <c r="AJA76" s="87"/>
      <c r="AJB76" s="87"/>
      <c r="AJC76" s="87"/>
      <c r="AJD76" s="87"/>
      <c r="AJE76" s="87"/>
      <c r="AJF76" s="87"/>
      <c r="AJG76" s="87"/>
      <c r="AJH76" s="87"/>
      <c r="AJN76" s="87"/>
      <c r="AJO76" s="87"/>
      <c r="AJP76" s="87"/>
      <c r="AJQ76" s="87"/>
      <c r="AJR76" s="87"/>
      <c r="AJS76" s="87"/>
      <c r="AJT76" s="87"/>
      <c r="AJU76" s="87"/>
      <c r="AJV76" s="87"/>
      <c r="AJW76" s="87"/>
      <c r="AKC76" s="87"/>
      <c r="AKD76" s="87"/>
      <c r="AKE76" s="87"/>
      <c r="AKF76" s="87"/>
      <c r="AKG76" s="87"/>
      <c r="AKH76" s="87"/>
      <c r="AKI76" s="87"/>
      <c r="AKJ76" s="87"/>
      <c r="AKK76" s="87"/>
      <c r="AKL76" s="87"/>
      <c r="AKR76" s="87"/>
      <c r="AKS76" s="87"/>
      <c r="AKT76" s="87"/>
      <c r="AKU76" s="87"/>
      <c r="AKV76" s="87"/>
      <c r="AKW76" s="87"/>
      <c r="AKX76" s="87"/>
      <c r="AKY76" s="87"/>
      <c r="AKZ76" s="87"/>
      <c r="ALA76" s="87"/>
      <c r="ALG76" s="87"/>
      <c r="ALH76" s="87"/>
      <c r="ALI76" s="87"/>
      <c r="ALJ76" s="87"/>
      <c r="ALK76" s="87"/>
      <c r="ALL76" s="87"/>
      <c r="ALM76" s="87"/>
      <c r="ALN76" s="87"/>
      <c r="ALO76" s="87"/>
      <c r="ALP76" s="87"/>
      <c r="ALV76" s="87"/>
      <c r="ALW76" s="87"/>
      <c r="ALX76" s="87"/>
      <c r="ALY76" s="87"/>
      <c r="ALZ76" s="87"/>
      <c r="AMA76" s="87"/>
      <c r="AMB76" s="87"/>
      <c r="AMC76" s="87"/>
      <c r="AMD76" s="87"/>
      <c r="AME76" s="87"/>
      <c r="AMK76" s="87"/>
      <c r="AML76" s="87"/>
      <c r="AMM76" s="87"/>
      <c r="AMN76" s="87"/>
      <c r="AMO76" s="87"/>
      <c r="AMP76" s="87"/>
      <c r="AMQ76" s="87"/>
      <c r="AMR76" s="87"/>
      <c r="AMS76" s="87"/>
      <c r="AMT76" s="87"/>
      <c r="AMZ76" s="87"/>
      <c r="ANA76" s="87"/>
      <c r="ANB76" s="87"/>
      <c r="ANC76" s="87"/>
      <c r="AND76" s="87"/>
      <c r="ANE76" s="87"/>
      <c r="ANF76" s="87"/>
      <c r="ANG76" s="87"/>
      <c r="ANH76" s="87"/>
      <c r="ANI76" s="87"/>
      <c r="ANO76" s="87"/>
      <c r="ANP76" s="87"/>
      <c r="ANQ76" s="87"/>
      <c r="ANR76" s="87"/>
      <c r="ANS76" s="87"/>
      <c r="ANT76" s="87"/>
      <c r="ANU76" s="87"/>
      <c r="ANV76" s="87"/>
      <c r="ANW76" s="87"/>
      <c r="ANX76" s="87"/>
      <c r="AOD76" s="87"/>
      <c r="AOE76" s="87"/>
      <c r="AOF76" s="87"/>
      <c r="AOG76" s="87"/>
      <c r="AOH76" s="87"/>
      <c r="AOI76" s="87"/>
      <c r="AOJ76" s="87"/>
      <c r="AOK76" s="87"/>
      <c r="AOL76" s="87"/>
      <c r="AOM76" s="87"/>
      <c r="AOS76" s="87"/>
      <c r="AOT76" s="87"/>
      <c r="AOU76" s="87"/>
      <c r="AOV76" s="87"/>
      <c r="AOW76" s="87"/>
      <c r="AOX76" s="87"/>
      <c r="AOY76" s="87"/>
      <c r="AOZ76" s="87"/>
      <c r="APA76" s="87"/>
      <c r="APB76" s="87"/>
      <c r="APH76" s="87"/>
      <c r="API76" s="87"/>
      <c r="APJ76" s="87"/>
      <c r="APK76" s="87"/>
      <c r="APL76" s="87"/>
      <c r="APM76" s="87"/>
      <c r="APN76" s="87"/>
      <c r="APO76" s="87"/>
      <c r="APP76" s="87"/>
      <c r="APQ76" s="87"/>
      <c r="APW76" s="87"/>
      <c r="APX76" s="87"/>
      <c r="APY76" s="87"/>
      <c r="APZ76" s="87"/>
      <c r="AQA76" s="87"/>
      <c r="AQB76" s="87"/>
      <c r="AQC76" s="87"/>
      <c r="AQD76" s="87"/>
      <c r="AQE76" s="87"/>
      <c r="AQF76" s="87"/>
      <c r="AQL76" s="87"/>
      <c r="AQM76" s="87"/>
      <c r="AQN76" s="87"/>
      <c r="AQO76" s="87"/>
      <c r="AQP76" s="87"/>
      <c r="AQQ76" s="87"/>
      <c r="AQR76" s="87"/>
      <c r="AQS76" s="87"/>
      <c r="AQT76" s="87"/>
      <c r="AQU76" s="87"/>
      <c r="ARA76" s="87"/>
      <c r="ARB76" s="87"/>
      <c r="ARC76" s="87"/>
      <c r="ARD76" s="87"/>
      <c r="ARE76" s="87"/>
      <c r="ARF76" s="87"/>
      <c r="ARG76" s="87"/>
      <c r="ARH76" s="87"/>
      <c r="ARI76" s="87"/>
      <c r="ARJ76" s="87"/>
      <c r="ARP76" s="87"/>
      <c r="ARQ76" s="87"/>
      <c r="ARR76" s="87"/>
      <c r="ARS76" s="87"/>
      <c r="ART76" s="87"/>
      <c r="ARU76" s="87"/>
      <c r="ARV76" s="87"/>
      <c r="ARW76" s="87"/>
      <c r="ARX76" s="87"/>
      <c r="ARY76" s="87"/>
      <c r="ASE76" s="87"/>
      <c r="ASF76" s="87"/>
      <c r="ASG76" s="87"/>
      <c r="ASH76" s="87"/>
      <c r="ASI76" s="87"/>
      <c r="ASJ76" s="87"/>
      <c r="ASK76" s="87"/>
      <c r="ASL76" s="87"/>
      <c r="ASM76" s="87"/>
      <c r="ASN76" s="87"/>
      <c r="AST76" s="87"/>
      <c r="ASU76" s="87"/>
      <c r="ASV76" s="87"/>
      <c r="ASW76" s="87"/>
      <c r="ASX76" s="87"/>
      <c r="ASY76" s="87"/>
      <c r="ASZ76" s="87"/>
      <c r="ATA76" s="87"/>
      <c r="ATB76" s="87"/>
      <c r="ATC76" s="87"/>
      <c r="ATI76" s="87"/>
      <c r="ATJ76" s="87"/>
      <c r="ATK76" s="87"/>
      <c r="ATL76" s="87"/>
      <c r="ATM76" s="87"/>
      <c r="ATN76" s="87"/>
      <c r="ATO76" s="87"/>
      <c r="ATP76" s="87"/>
      <c r="ATQ76" s="87"/>
      <c r="ATR76" s="87"/>
      <c r="ATX76" s="87"/>
      <c r="ATY76" s="87"/>
      <c r="ATZ76" s="87"/>
      <c r="AUA76" s="87"/>
      <c r="AUB76" s="87"/>
      <c r="AUC76" s="87"/>
      <c r="AUD76" s="87"/>
      <c r="AUE76" s="87"/>
      <c r="AUF76" s="87"/>
      <c r="AUG76" s="87"/>
      <c r="AUM76" s="87"/>
      <c r="AUN76" s="87"/>
      <c r="AUO76" s="87"/>
      <c r="AUP76" s="87"/>
      <c r="AUQ76" s="87"/>
      <c r="AUR76" s="87"/>
      <c r="AUS76" s="87"/>
      <c r="AUT76" s="87"/>
      <c r="AUU76" s="87"/>
      <c r="AUV76" s="87"/>
      <c r="AVB76" s="87"/>
      <c r="AVC76" s="87"/>
      <c r="AVD76" s="87"/>
      <c r="AVE76" s="87"/>
      <c r="AVF76" s="87"/>
      <c r="AVG76" s="87"/>
      <c r="AVH76" s="87"/>
      <c r="AVI76" s="87"/>
      <c r="AVJ76" s="87"/>
      <c r="AVK76" s="87"/>
      <c r="AVQ76" s="87"/>
      <c r="AVR76" s="87"/>
      <c r="AVS76" s="87"/>
      <c r="AVT76" s="87"/>
      <c r="AVU76" s="87"/>
      <c r="AVV76" s="87"/>
      <c r="AVW76" s="87"/>
      <c r="AVX76" s="87"/>
      <c r="AVY76" s="87"/>
      <c r="AVZ76" s="87"/>
      <c r="AWF76" s="87"/>
      <c r="AWG76" s="87"/>
      <c r="AWH76" s="87"/>
      <c r="AWI76" s="87"/>
      <c r="AWJ76" s="87"/>
      <c r="AWK76" s="87"/>
      <c r="AWL76" s="87"/>
      <c r="AWM76" s="87"/>
      <c r="AWN76" s="87"/>
      <c r="AWO76" s="87"/>
      <c r="AWU76" s="87"/>
      <c r="AWV76" s="87"/>
      <c r="AWW76" s="87"/>
      <c r="AWX76" s="87"/>
      <c r="AWY76" s="87"/>
      <c r="AWZ76" s="87"/>
      <c r="AXA76" s="87"/>
      <c r="AXB76" s="87"/>
      <c r="AXC76" s="87"/>
      <c r="AXD76" s="87"/>
      <c r="AXJ76" s="87"/>
      <c r="AXK76" s="87"/>
      <c r="AXL76" s="87"/>
      <c r="AXM76" s="87"/>
      <c r="AXN76" s="87"/>
      <c r="AXO76" s="87"/>
      <c r="AXP76" s="87"/>
      <c r="AXQ76" s="87"/>
      <c r="AXR76" s="87"/>
      <c r="AXS76" s="87"/>
      <c r="AXY76" s="87"/>
      <c r="AXZ76" s="87"/>
      <c r="AYA76" s="87"/>
      <c r="AYB76" s="87"/>
      <c r="AYC76" s="87"/>
      <c r="AYD76" s="87"/>
      <c r="AYE76" s="87"/>
      <c r="AYF76" s="87"/>
      <c r="AYG76" s="87"/>
      <c r="AYH76" s="87"/>
      <c r="AYN76" s="87"/>
      <c r="AYO76" s="87"/>
      <c r="AYP76" s="87"/>
      <c r="AYQ76" s="87"/>
      <c r="AYR76" s="87"/>
      <c r="AYS76" s="87"/>
      <c r="AYT76" s="87"/>
      <c r="AYU76" s="87"/>
      <c r="AYV76" s="87"/>
      <c r="AYW76" s="87"/>
      <c r="AZC76" s="87"/>
      <c r="AZD76" s="87"/>
      <c r="AZE76" s="87"/>
      <c r="AZF76" s="87"/>
      <c r="AZG76" s="87"/>
      <c r="AZH76" s="87"/>
      <c r="AZI76" s="87"/>
      <c r="AZJ76" s="87"/>
      <c r="AZK76" s="87"/>
      <c r="AZL76" s="87"/>
      <c r="AZR76" s="87"/>
      <c r="AZS76" s="87"/>
      <c r="AZT76" s="87"/>
      <c r="AZU76" s="87"/>
      <c r="AZV76" s="87"/>
      <c r="AZW76" s="87"/>
      <c r="AZX76" s="87"/>
      <c r="AZY76" s="87"/>
      <c r="AZZ76" s="87"/>
      <c r="BAA76" s="87"/>
      <c r="BAG76" s="87"/>
      <c r="BAH76" s="87"/>
      <c r="BAI76" s="87"/>
      <c r="BAJ76" s="87"/>
      <c r="BAK76" s="87"/>
      <c r="BAL76" s="87"/>
      <c r="BAM76" s="87"/>
      <c r="BAN76" s="87"/>
      <c r="BAO76" s="87"/>
      <c r="BAP76" s="87"/>
      <c r="BAV76" s="87"/>
      <c r="BAW76" s="87"/>
      <c r="BAX76" s="87"/>
      <c r="BAY76" s="87"/>
      <c r="BAZ76" s="87"/>
      <c r="BBA76" s="87"/>
      <c r="BBB76" s="87"/>
      <c r="BBC76" s="87"/>
      <c r="BBD76" s="87"/>
      <c r="BBE76" s="87"/>
      <c r="BBK76" s="87"/>
      <c r="BBL76" s="87"/>
      <c r="BBM76" s="87"/>
      <c r="BBN76" s="87"/>
      <c r="BBO76" s="87"/>
      <c r="BBP76" s="87"/>
      <c r="BBQ76" s="87"/>
      <c r="BBR76" s="87"/>
      <c r="BBS76" s="87"/>
      <c r="BBT76" s="87"/>
      <c r="BBZ76" s="87"/>
      <c r="BCA76" s="87"/>
      <c r="BCB76" s="87"/>
      <c r="BCC76" s="87"/>
      <c r="BCD76" s="87"/>
      <c r="BCE76" s="87"/>
      <c r="BCF76" s="87"/>
      <c r="BCG76" s="87"/>
      <c r="BCH76" s="87"/>
      <c r="BCI76" s="87"/>
      <c r="BCO76" s="87"/>
      <c r="BCP76" s="87"/>
      <c r="BCQ76" s="87"/>
      <c r="BCR76" s="87"/>
      <c r="BCS76" s="87"/>
      <c r="BCT76" s="87"/>
      <c r="BCU76" s="87"/>
      <c r="BCV76" s="87"/>
      <c r="BCW76" s="87"/>
      <c r="BCX76" s="87"/>
      <c r="BDD76" s="87"/>
      <c r="BDE76" s="87"/>
      <c r="BDF76" s="87"/>
      <c r="BDG76" s="87"/>
      <c r="BDH76" s="87"/>
      <c r="BDI76" s="87"/>
      <c r="BDJ76" s="87"/>
      <c r="BDK76" s="87"/>
      <c r="BDL76" s="87"/>
      <c r="BDM76" s="87"/>
      <c r="BDS76" s="87"/>
      <c r="BDT76" s="87"/>
      <c r="BDU76" s="87"/>
      <c r="BDV76" s="87"/>
      <c r="BDW76" s="87"/>
      <c r="BDX76" s="87"/>
      <c r="BDY76" s="87"/>
      <c r="BDZ76" s="87"/>
      <c r="BEA76" s="87"/>
      <c r="BEB76" s="87"/>
      <c r="BEH76" s="87"/>
      <c r="BEI76" s="87"/>
      <c r="BEJ76" s="87"/>
      <c r="BEK76" s="87"/>
      <c r="BEL76" s="87"/>
      <c r="BEM76" s="87"/>
      <c r="BEN76" s="87"/>
      <c r="BEO76" s="87"/>
      <c r="BEP76" s="87"/>
      <c r="BEQ76" s="87"/>
      <c r="BEW76" s="87"/>
      <c r="BEX76" s="87"/>
      <c r="BEY76" s="87"/>
      <c r="BEZ76" s="87"/>
      <c r="BFA76" s="87"/>
      <c r="BFB76" s="87"/>
      <c r="BFC76" s="87"/>
      <c r="BFD76" s="87"/>
      <c r="BFE76" s="87"/>
      <c r="BFF76" s="87"/>
      <c r="BFL76" s="87"/>
      <c r="BFM76" s="87"/>
      <c r="BFN76" s="87"/>
      <c r="BFO76" s="87"/>
      <c r="BFP76" s="87"/>
      <c r="BFQ76" s="87"/>
      <c r="BFR76" s="87"/>
      <c r="BFS76" s="87"/>
      <c r="BFT76" s="87"/>
      <c r="BFU76" s="87"/>
      <c r="BGA76" s="87"/>
      <c r="BGB76" s="87"/>
      <c r="BGC76" s="87"/>
      <c r="BGD76" s="87"/>
      <c r="BGE76" s="87"/>
      <c r="BGF76" s="87"/>
      <c r="BGG76" s="87"/>
      <c r="BGH76" s="87"/>
      <c r="BGI76" s="87"/>
      <c r="BGJ76" s="87"/>
      <c r="BGP76" s="87"/>
      <c r="BGQ76" s="87"/>
      <c r="BGR76" s="87"/>
      <c r="BGS76" s="87"/>
      <c r="BGT76" s="87"/>
      <c r="BGU76" s="87"/>
      <c r="BGV76" s="87"/>
      <c r="BGW76" s="87"/>
      <c r="BGX76" s="87"/>
      <c r="BGY76" s="87"/>
      <c r="BHE76" s="87"/>
      <c r="BHF76" s="87"/>
      <c r="BHG76" s="87"/>
      <c r="BHH76" s="87"/>
      <c r="BHI76" s="87"/>
      <c r="BHJ76" s="87"/>
      <c r="BHK76" s="87"/>
      <c r="BHL76" s="87"/>
      <c r="BHM76" s="87"/>
      <c r="BHN76" s="87"/>
      <c r="BHT76" s="87"/>
      <c r="BHU76" s="87"/>
      <c r="BHV76" s="87"/>
      <c r="BHW76" s="87"/>
      <c r="BHX76" s="87"/>
      <c r="BHY76" s="87"/>
      <c r="BHZ76" s="87"/>
      <c r="BIA76" s="87"/>
      <c r="BIB76" s="87"/>
      <c r="BIC76" s="87"/>
      <c r="BII76" s="87"/>
      <c r="BIJ76" s="87"/>
      <c r="BIK76" s="87"/>
      <c r="BIL76" s="87"/>
      <c r="BIM76" s="87"/>
      <c r="BIN76" s="87"/>
      <c r="BIO76" s="87"/>
      <c r="BIP76" s="87"/>
      <c r="BIQ76" s="87"/>
      <c r="BIR76" s="87"/>
      <c r="BIX76" s="87"/>
      <c r="BIY76" s="87"/>
      <c r="BIZ76" s="87"/>
      <c r="BJA76" s="87"/>
      <c r="BJB76" s="87"/>
      <c r="BJC76" s="87"/>
      <c r="BJD76" s="87"/>
      <c r="BJE76" s="87"/>
      <c r="BJF76" s="87"/>
      <c r="BJG76" s="87"/>
      <c r="BJM76" s="87"/>
      <c r="BJN76" s="87"/>
      <c r="BJO76" s="87"/>
      <c r="BJP76" s="87"/>
      <c r="BJQ76" s="87"/>
      <c r="BJR76" s="87"/>
      <c r="BJS76" s="87"/>
      <c r="BJT76" s="87"/>
      <c r="BJU76" s="87"/>
      <c r="BJV76" s="87"/>
      <c r="BKB76" s="87"/>
      <c r="BKC76" s="87"/>
      <c r="BKD76" s="87"/>
      <c r="BKE76" s="87"/>
      <c r="BKF76" s="87"/>
      <c r="BKG76" s="87"/>
      <c r="BKH76" s="87"/>
      <c r="BKI76" s="87"/>
      <c r="BKJ76" s="87"/>
      <c r="BKK76" s="87"/>
      <c r="BKQ76" s="87"/>
      <c r="BKR76" s="87"/>
      <c r="BKS76" s="87"/>
      <c r="BKT76" s="87"/>
      <c r="BKU76" s="87"/>
      <c r="BKV76" s="87"/>
      <c r="BKW76" s="87"/>
      <c r="BKX76" s="87"/>
      <c r="BKY76" s="87"/>
      <c r="BKZ76" s="87"/>
      <c r="BLF76" s="87"/>
      <c r="BLG76" s="87"/>
      <c r="BLH76" s="87"/>
      <c r="BLI76" s="87"/>
      <c r="BLJ76" s="87"/>
      <c r="BLK76" s="87"/>
      <c r="BLL76" s="87"/>
      <c r="BLM76" s="87"/>
      <c r="BLN76" s="87"/>
      <c r="BLO76" s="87"/>
      <c r="BLU76" s="87"/>
      <c r="BLV76" s="87"/>
      <c r="BLW76" s="87"/>
      <c r="BLX76" s="87"/>
      <c r="BLY76" s="87"/>
      <c r="BLZ76" s="87"/>
      <c r="BMA76" s="87"/>
      <c r="BMB76" s="87"/>
      <c r="BMC76" s="87"/>
      <c r="BMD76" s="87"/>
      <c r="BMJ76" s="87"/>
      <c r="BMK76" s="87"/>
      <c r="BML76" s="87"/>
      <c r="BMM76" s="87"/>
      <c r="BMN76" s="87"/>
      <c r="BMO76" s="87"/>
      <c r="BMP76" s="87"/>
      <c r="BMQ76" s="87"/>
      <c r="BMR76" s="87"/>
      <c r="BMS76" s="87"/>
      <c r="BMY76" s="87"/>
      <c r="BMZ76" s="87"/>
      <c r="BNA76" s="87"/>
      <c r="BNB76" s="87"/>
      <c r="BNC76" s="87"/>
      <c r="BND76" s="87"/>
      <c r="BNE76" s="87"/>
      <c r="BNF76" s="87"/>
      <c r="BNG76" s="87"/>
      <c r="BNH76" s="87"/>
      <c r="BNN76" s="87"/>
      <c r="BNO76" s="87"/>
      <c r="BNP76" s="87"/>
      <c r="BNQ76" s="87"/>
      <c r="BNR76" s="87"/>
      <c r="BNS76" s="87"/>
      <c r="BNT76" s="87"/>
      <c r="BNU76" s="87"/>
      <c r="BNV76" s="87"/>
      <c r="BNW76" s="87"/>
      <c r="BOC76" s="87"/>
      <c r="BOD76" s="87"/>
      <c r="BOE76" s="87"/>
      <c r="BOF76" s="87"/>
      <c r="BOG76" s="87"/>
      <c r="BOH76" s="87"/>
      <c r="BOI76" s="87"/>
      <c r="BOJ76" s="87"/>
      <c r="BOK76" s="87"/>
      <c r="BOL76" s="87"/>
      <c r="BOR76" s="87"/>
      <c r="BOS76" s="87"/>
      <c r="BOT76" s="87"/>
      <c r="BOU76" s="87"/>
      <c r="BOV76" s="87"/>
      <c r="BOW76" s="87"/>
      <c r="BOX76" s="87"/>
      <c r="BOY76" s="87"/>
      <c r="BOZ76" s="87"/>
      <c r="BPA76" s="87"/>
      <c r="BPG76" s="87"/>
      <c r="BPH76" s="87"/>
      <c r="BPI76" s="87"/>
      <c r="BPJ76" s="87"/>
      <c r="BPK76" s="87"/>
      <c r="BPL76" s="87"/>
      <c r="BPM76" s="87"/>
      <c r="BPN76" s="87"/>
      <c r="BPO76" s="87"/>
      <c r="BPP76" s="87"/>
      <c r="BPV76" s="87"/>
      <c r="BPW76" s="87"/>
      <c r="BPX76" s="87"/>
      <c r="BPY76" s="87"/>
      <c r="BPZ76" s="87"/>
      <c r="BQA76" s="87"/>
      <c r="BQB76" s="87"/>
      <c r="BQC76" s="87"/>
      <c r="BQD76" s="87"/>
      <c r="BQE76" s="87"/>
      <c r="BQK76" s="87"/>
      <c r="BQL76" s="87"/>
      <c r="BQM76" s="87"/>
      <c r="BQN76" s="87"/>
      <c r="BQO76" s="87"/>
      <c r="BQP76" s="87"/>
      <c r="BQQ76" s="87"/>
      <c r="BQR76" s="87"/>
      <c r="BQS76" s="87"/>
      <c r="BQT76" s="87"/>
      <c r="BQZ76" s="87"/>
      <c r="BRA76" s="87"/>
      <c r="BRB76" s="87"/>
      <c r="BRC76" s="87"/>
      <c r="BRD76" s="87"/>
      <c r="BRE76" s="87"/>
      <c r="BRF76" s="87"/>
      <c r="BRG76" s="87"/>
      <c r="BRH76" s="87"/>
      <c r="BRI76" s="87"/>
      <c r="BRO76" s="87"/>
      <c r="BRP76" s="87"/>
      <c r="BRQ76" s="87"/>
      <c r="BRR76" s="87"/>
      <c r="BRS76" s="87"/>
      <c r="BRT76" s="87"/>
      <c r="BRU76" s="87"/>
      <c r="BRV76" s="87"/>
      <c r="BRW76" s="87"/>
      <c r="BRX76" s="87"/>
      <c r="BSD76" s="87"/>
      <c r="BSE76" s="87"/>
      <c r="BSF76" s="87"/>
      <c r="BSG76" s="87"/>
      <c r="BSH76" s="87"/>
      <c r="BSI76" s="87"/>
      <c r="BSJ76" s="87"/>
      <c r="BSK76" s="87"/>
      <c r="BSL76" s="87"/>
      <c r="BSM76" s="87"/>
      <c r="BSS76" s="87"/>
      <c r="BST76" s="87"/>
      <c r="BSU76" s="87"/>
      <c r="BSV76" s="87"/>
      <c r="BSW76" s="87"/>
      <c r="BSX76" s="87"/>
      <c r="BSY76" s="87"/>
      <c r="BSZ76" s="87"/>
      <c r="BTA76" s="87"/>
      <c r="BTB76" s="87"/>
      <c r="BTH76" s="87"/>
      <c r="BTI76" s="87"/>
      <c r="BTJ76" s="87"/>
      <c r="BTK76" s="87"/>
      <c r="BTL76" s="87"/>
      <c r="BTM76" s="87"/>
      <c r="BTN76" s="87"/>
      <c r="BTO76" s="87"/>
      <c r="BTP76" s="87"/>
      <c r="BTQ76" s="87"/>
      <c r="BTW76" s="87"/>
      <c r="BTX76" s="87"/>
      <c r="BTY76" s="87"/>
      <c r="BTZ76" s="87"/>
      <c r="BUA76" s="87"/>
      <c r="BUB76" s="87"/>
      <c r="BUC76" s="87"/>
      <c r="BUD76" s="87"/>
      <c r="BUE76" s="87"/>
      <c r="BUF76" s="87"/>
      <c r="BUL76" s="87"/>
      <c r="BUM76" s="87"/>
      <c r="BUN76" s="87"/>
      <c r="BUO76" s="87"/>
      <c r="BUP76" s="87"/>
      <c r="BUQ76" s="87"/>
      <c r="BUR76" s="87"/>
      <c r="BUS76" s="87"/>
      <c r="BUT76" s="87"/>
      <c r="BUU76" s="87"/>
      <c r="BVA76" s="87"/>
      <c r="BVB76" s="87"/>
      <c r="BVC76" s="87"/>
      <c r="BVD76" s="87"/>
      <c r="BVE76" s="87"/>
      <c r="BVF76" s="87"/>
      <c r="BVG76" s="87"/>
      <c r="BVH76" s="87"/>
      <c r="BVI76" s="87"/>
      <c r="BVJ76" s="87"/>
      <c r="BVP76" s="87"/>
      <c r="BVQ76" s="87"/>
      <c r="BVR76" s="87"/>
      <c r="BVS76" s="87"/>
      <c r="BVT76" s="87"/>
      <c r="BVU76" s="87"/>
      <c r="BVV76" s="87"/>
      <c r="BVW76" s="87"/>
      <c r="BVX76" s="87"/>
      <c r="BVY76" s="87"/>
      <c r="BWE76" s="87"/>
      <c r="BWF76" s="87"/>
      <c r="BWG76" s="87"/>
      <c r="BWH76" s="87"/>
      <c r="BWI76" s="87"/>
      <c r="BWJ76" s="87"/>
      <c r="BWK76" s="87"/>
      <c r="BWL76" s="87"/>
      <c r="BWM76" s="87"/>
      <c r="BWN76" s="87"/>
      <c r="BWT76" s="87"/>
      <c r="BWU76" s="87"/>
      <c r="BWV76" s="87"/>
      <c r="BWW76" s="87"/>
      <c r="BWX76" s="87"/>
      <c r="BWY76" s="87"/>
      <c r="BWZ76" s="87"/>
      <c r="BXA76" s="87"/>
      <c r="BXB76" s="87"/>
      <c r="BXC76" s="87"/>
      <c r="BXI76" s="87"/>
      <c r="BXJ76" s="87"/>
      <c r="BXK76" s="87"/>
      <c r="BXL76" s="87"/>
      <c r="BXM76" s="87"/>
      <c r="BXN76" s="87"/>
      <c r="BXO76" s="87"/>
      <c r="BXP76" s="87"/>
      <c r="BXQ76" s="87"/>
      <c r="BXR76" s="87"/>
      <c r="BXX76" s="87"/>
      <c r="BXY76" s="87"/>
      <c r="BXZ76" s="87"/>
      <c r="BYA76" s="87"/>
      <c r="BYB76" s="87"/>
      <c r="BYC76" s="87"/>
      <c r="BYD76" s="87"/>
      <c r="BYE76" s="87"/>
      <c r="BYF76" s="87"/>
      <c r="BYG76" s="87"/>
      <c r="BYM76" s="87"/>
      <c r="BYN76" s="87"/>
      <c r="BYO76" s="87"/>
      <c r="BYP76" s="87"/>
      <c r="BYQ76" s="87"/>
      <c r="BYR76" s="87"/>
      <c r="BYS76" s="87"/>
      <c r="BYT76" s="87"/>
      <c r="BYU76" s="87"/>
      <c r="BYV76" s="87"/>
      <c r="BZB76" s="87"/>
      <c r="BZC76" s="87"/>
      <c r="BZD76" s="87"/>
      <c r="BZE76" s="87"/>
      <c r="BZF76" s="87"/>
      <c r="BZG76" s="87"/>
      <c r="BZH76" s="87"/>
      <c r="BZI76" s="87"/>
      <c r="BZJ76" s="87"/>
      <c r="BZK76" s="87"/>
      <c r="BZQ76" s="87"/>
      <c r="BZR76" s="87"/>
      <c r="BZS76" s="87"/>
      <c r="BZT76" s="87"/>
      <c r="BZU76" s="87"/>
      <c r="BZV76" s="87"/>
      <c r="BZW76" s="87"/>
      <c r="BZX76" s="87"/>
      <c r="BZY76" s="87"/>
      <c r="BZZ76" s="87"/>
      <c r="CAF76" s="87"/>
      <c r="CAG76" s="87"/>
      <c r="CAH76" s="87"/>
      <c r="CAI76" s="87"/>
      <c r="CAJ76" s="87"/>
      <c r="CAK76" s="87"/>
      <c r="CAL76" s="87"/>
      <c r="CAM76" s="87"/>
      <c r="CAN76" s="87"/>
      <c r="CAO76" s="87"/>
      <c r="CAU76" s="87"/>
      <c r="CAV76" s="87"/>
      <c r="CAW76" s="87"/>
      <c r="CAX76" s="87"/>
      <c r="CAY76" s="87"/>
      <c r="CAZ76" s="87"/>
      <c r="CBA76" s="87"/>
      <c r="CBB76" s="87"/>
      <c r="CBC76" s="87"/>
      <c r="CBD76" s="87"/>
      <c r="CBJ76" s="87"/>
      <c r="CBK76" s="87"/>
      <c r="CBL76" s="87"/>
      <c r="CBM76" s="87"/>
      <c r="CBN76" s="87"/>
      <c r="CBO76" s="87"/>
      <c r="CBP76" s="87"/>
      <c r="CBQ76" s="87"/>
      <c r="CBR76" s="87"/>
      <c r="CBS76" s="87"/>
      <c r="CBY76" s="87"/>
      <c r="CBZ76" s="87"/>
      <c r="CCA76" s="87"/>
      <c r="CCB76" s="87"/>
      <c r="CCC76" s="87"/>
      <c r="CCD76" s="87"/>
      <c r="CCE76" s="87"/>
      <c r="CCF76" s="87"/>
      <c r="CCG76" s="87"/>
      <c r="CCH76" s="87"/>
      <c r="CCN76" s="87"/>
      <c r="CCO76" s="87"/>
      <c r="CCP76" s="87"/>
      <c r="CCQ76" s="87"/>
      <c r="CCR76" s="87"/>
      <c r="CCS76" s="87"/>
      <c r="CCT76" s="87"/>
      <c r="CCU76" s="87"/>
      <c r="CCV76" s="87"/>
      <c r="CCW76" s="87"/>
      <c r="CDC76" s="87"/>
      <c r="CDD76" s="87"/>
      <c r="CDE76" s="87"/>
      <c r="CDF76" s="87"/>
      <c r="CDG76" s="87"/>
      <c r="CDH76" s="87"/>
      <c r="CDI76" s="87"/>
      <c r="CDJ76" s="87"/>
      <c r="CDK76" s="87"/>
      <c r="CDL76" s="87"/>
      <c r="CDR76" s="87"/>
      <c r="CDS76" s="87"/>
      <c r="CDT76" s="87"/>
      <c r="CDU76" s="87"/>
      <c r="CDV76" s="87"/>
      <c r="CDW76" s="87"/>
      <c r="CDX76" s="87"/>
      <c r="CDY76" s="87"/>
      <c r="CDZ76" s="87"/>
      <c r="CEA76" s="87"/>
      <c r="CEG76" s="87"/>
      <c r="CEH76" s="87"/>
      <c r="CEI76" s="87"/>
      <c r="CEJ76" s="87"/>
      <c r="CEK76" s="87"/>
      <c r="CEL76" s="87"/>
      <c r="CEM76" s="87"/>
      <c r="CEN76" s="87"/>
      <c r="CEO76" s="87"/>
      <c r="CEP76" s="87"/>
      <c r="CEV76" s="87"/>
      <c r="CEW76" s="87"/>
      <c r="CEX76" s="87"/>
      <c r="CEY76" s="87"/>
      <c r="CEZ76" s="87"/>
      <c r="CFA76" s="87"/>
      <c r="CFB76" s="87"/>
      <c r="CFC76" s="87"/>
      <c r="CFD76" s="87"/>
      <c r="CFE76" s="87"/>
      <c r="CFK76" s="87"/>
      <c r="CFL76" s="87"/>
      <c r="CFM76" s="87"/>
      <c r="CFN76" s="87"/>
      <c r="CFO76" s="87"/>
      <c r="CFP76" s="87"/>
      <c r="CFQ76" s="87"/>
      <c r="CFR76" s="87"/>
      <c r="CFS76" s="87"/>
      <c r="CFT76" s="87"/>
      <c r="CFZ76" s="87"/>
      <c r="CGA76" s="87"/>
      <c r="CGB76" s="87"/>
      <c r="CGC76" s="87"/>
      <c r="CGD76" s="87"/>
      <c r="CGE76" s="87"/>
      <c r="CGF76" s="87"/>
      <c r="CGG76" s="87"/>
      <c r="CGH76" s="87"/>
      <c r="CGI76" s="87"/>
      <c r="CGO76" s="87"/>
      <c r="CGP76" s="87"/>
      <c r="CGQ76" s="87"/>
      <c r="CGR76" s="87"/>
      <c r="CGS76" s="87"/>
      <c r="CGT76" s="87"/>
      <c r="CGU76" s="87"/>
      <c r="CGV76" s="87"/>
      <c r="CGW76" s="87"/>
      <c r="CGX76" s="87"/>
      <c r="CHD76" s="87"/>
      <c r="CHE76" s="87"/>
      <c r="CHF76" s="87"/>
      <c r="CHG76" s="87"/>
      <c r="CHH76" s="87"/>
      <c r="CHI76" s="87"/>
      <c r="CHJ76" s="87"/>
      <c r="CHK76" s="87"/>
      <c r="CHL76" s="87"/>
      <c r="CHM76" s="87"/>
      <c r="CHS76" s="87"/>
      <c r="CHT76" s="87"/>
      <c r="CHU76" s="87"/>
      <c r="CHV76" s="87"/>
      <c r="CHW76" s="87"/>
      <c r="CHX76" s="87"/>
      <c r="CHY76" s="87"/>
      <c r="CHZ76" s="87"/>
      <c r="CIA76" s="87"/>
      <c r="CIB76" s="87"/>
      <c r="CIH76" s="87"/>
      <c r="CII76" s="87"/>
      <c r="CIJ76" s="87"/>
      <c r="CIK76" s="87"/>
      <c r="CIL76" s="87"/>
      <c r="CIM76" s="87"/>
      <c r="CIN76" s="87"/>
      <c r="CIO76" s="87"/>
      <c r="CIP76" s="87"/>
      <c r="CIQ76" s="87"/>
      <c r="CIW76" s="87"/>
      <c r="CIX76" s="87"/>
      <c r="CIY76" s="87"/>
      <c r="CIZ76" s="87"/>
      <c r="CJA76" s="87"/>
      <c r="CJB76" s="87"/>
      <c r="CJC76" s="87"/>
      <c r="CJD76" s="87"/>
      <c r="CJE76" s="87"/>
      <c r="CJF76" s="87"/>
      <c r="CJL76" s="87"/>
      <c r="CJM76" s="87"/>
      <c r="CJN76" s="87"/>
      <c r="CJO76" s="87"/>
      <c r="CJP76" s="87"/>
      <c r="CJQ76" s="87"/>
      <c r="CJR76" s="87"/>
      <c r="CJS76" s="87"/>
      <c r="CJT76" s="87"/>
      <c r="CJU76" s="87"/>
      <c r="CKA76" s="87"/>
      <c r="CKB76" s="87"/>
      <c r="CKC76" s="87"/>
      <c r="CKD76" s="87"/>
      <c r="CKE76" s="87"/>
      <c r="CKF76" s="87"/>
      <c r="CKG76" s="87"/>
      <c r="CKH76" s="87"/>
      <c r="CKI76" s="87"/>
      <c r="CKJ76" s="87"/>
      <c r="CKP76" s="87"/>
      <c r="CKQ76" s="87"/>
      <c r="CKR76" s="87"/>
      <c r="CKS76" s="87"/>
      <c r="CKT76" s="87"/>
      <c r="CKU76" s="87"/>
      <c r="CKV76" s="87"/>
      <c r="CKW76" s="87"/>
      <c r="CKX76" s="87"/>
      <c r="CKY76" s="87"/>
      <c r="CLE76" s="87"/>
      <c r="CLF76" s="87"/>
      <c r="CLG76" s="87"/>
      <c r="CLH76" s="87"/>
      <c r="CLI76" s="87"/>
      <c r="CLJ76" s="87"/>
      <c r="CLK76" s="87"/>
      <c r="CLL76" s="87"/>
      <c r="CLM76" s="87"/>
      <c r="CLN76" s="87"/>
      <c r="CLT76" s="87"/>
      <c r="CLU76" s="87"/>
      <c r="CLV76" s="87"/>
      <c r="CLW76" s="87"/>
      <c r="CLX76" s="87"/>
      <c r="CLY76" s="87"/>
      <c r="CLZ76" s="87"/>
      <c r="CMA76" s="87"/>
      <c r="CMB76" s="87"/>
      <c r="CMC76" s="87"/>
      <c r="CMI76" s="87"/>
      <c r="CMJ76" s="87"/>
      <c r="CMK76" s="87"/>
      <c r="CML76" s="87"/>
      <c r="CMM76" s="87"/>
      <c r="CMN76" s="87"/>
      <c r="CMO76" s="87"/>
      <c r="CMP76" s="87"/>
      <c r="CMQ76" s="87"/>
      <c r="CMR76" s="87"/>
      <c r="CMX76" s="87"/>
      <c r="CMY76" s="87"/>
      <c r="CMZ76" s="87"/>
      <c r="CNA76" s="87"/>
      <c r="CNB76" s="87"/>
      <c r="CNC76" s="87"/>
      <c r="CND76" s="87"/>
      <c r="CNE76" s="87"/>
      <c r="CNF76" s="87"/>
      <c r="CNG76" s="87"/>
      <c r="CNM76" s="87"/>
      <c r="CNN76" s="87"/>
      <c r="CNO76" s="87"/>
      <c r="CNP76" s="87"/>
      <c r="CNQ76" s="87"/>
      <c r="CNR76" s="87"/>
      <c r="CNS76" s="87"/>
      <c r="CNT76" s="87"/>
      <c r="CNU76" s="87"/>
      <c r="CNV76" s="87"/>
      <c r="COB76" s="87"/>
      <c r="COC76" s="87"/>
      <c r="COD76" s="87"/>
      <c r="COE76" s="87"/>
      <c r="COF76" s="87"/>
      <c r="COG76" s="87"/>
      <c r="COH76" s="87"/>
      <c r="COI76" s="87"/>
      <c r="COJ76" s="87"/>
      <c r="COK76" s="87"/>
      <c r="COQ76" s="87"/>
      <c r="COR76" s="87"/>
      <c r="COS76" s="87"/>
      <c r="COT76" s="87"/>
      <c r="COU76" s="87"/>
      <c r="COV76" s="87"/>
      <c r="COW76" s="87"/>
      <c r="COX76" s="87"/>
      <c r="COY76" s="87"/>
      <c r="COZ76" s="87"/>
      <c r="CPF76" s="87"/>
      <c r="CPG76" s="87"/>
      <c r="CPH76" s="87"/>
      <c r="CPI76" s="87"/>
      <c r="CPJ76" s="87"/>
      <c r="CPK76" s="87"/>
      <c r="CPL76" s="87"/>
      <c r="CPM76" s="87"/>
      <c r="CPN76" s="87"/>
      <c r="CPO76" s="87"/>
      <c r="CPU76" s="87"/>
      <c r="CPV76" s="87"/>
      <c r="CPW76" s="87"/>
      <c r="CPX76" s="87"/>
      <c r="CPY76" s="87"/>
      <c r="CPZ76" s="87"/>
      <c r="CQA76" s="87"/>
      <c r="CQB76" s="87"/>
      <c r="CQC76" s="87"/>
      <c r="CQD76" s="87"/>
      <c r="CQJ76" s="87"/>
      <c r="CQK76" s="87"/>
      <c r="CQL76" s="87"/>
      <c r="CQM76" s="87"/>
      <c r="CQN76" s="87"/>
      <c r="CQO76" s="87"/>
      <c r="CQP76" s="87"/>
      <c r="CQQ76" s="87"/>
      <c r="CQR76" s="87"/>
      <c r="CQS76" s="87"/>
      <c r="CQY76" s="87"/>
      <c r="CQZ76" s="87"/>
      <c r="CRA76" s="87"/>
      <c r="CRB76" s="87"/>
      <c r="CRC76" s="87"/>
      <c r="CRD76" s="87"/>
      <c r="CRE76" s="87"/>
      <c r="CRF76" s="87"/>
      <c r="CRG76" s="87"/>
      <c r="CRH76" s="87"/>
      <c r="CRN76" s="87"/>
      <c r="CRO76" s="87"/>
      <c r="CRP76" s="87"/>
      <c r="CRQ76" s="87"/>
      <c r="CRR76" s="87"/>
      <c r="CRS76" s="87"/>
      <c r="CRT76" s="87"/>
      <c r="CRU76" s="87"/>
      <c r="CRV76" s="87"/>
      <c r="CRW76" s="87"/>
      <c r="CSC76" s="87"/>
      <c r="CSD76" s="87"/>
      <c r="CSE76" s="87"/>
      <c r="CSF76" s="87"/>
      <c r="CSG76" s="87"/>
      <c r="CSH76" s="87"/>
      <c r="CSI76" s="87"/>
      <c r="CSJ76" s="87"/>
      <c r="CSK76" s="87"/>
      <c r="CSL76" s="87"/>
      <c r="CSR76" s="87"/>
      <c r="CSS76" s="87"/>
      <c r="CST76" s="87"/>
      <c r="CSU76" s="87"/>
      <c r="CSV76" s="87"/>
      <c r="CSW76" s="87"/>
      <c r="CSX76" s="87"/>
      <c r="CSY76" s="87"/>
      <c r="CSZ76" s="87"/>
      <c r="CTA76" s="87"/>
      <c r="CTG76" s="87"/>
      <c r="CTH76" s="87"/>
      <c r="CTI76" s="87"/>
      <c r="CTJ76" s="87"/>
      <c r="CTK76" s="87"/>
      <c r="CTL76" s="87"/>
      <c r="CTM76" s="87"/>
      <c r="CTN76" s="87"/>
      <c r="CTO76" s="87"/>
      <c r="CTP76" s="87"/>
      <c r="CTV76" s="87"/>
      <c r="CTW76" s="87"/>
      <c r="CTX76" s="87"/>
      <c r="CTY76" s="87"/>
      <c r="CTZ76" s="87"/>
      <c r="CUA76" s="87"/>
      <c r="CUB76" s="87"/>
      <c r="CUC76" s="87"/>
      <c r="CUD76" s="87"/>
      <c r="CUE76" s="87"/>
      <c r="CUK76" s="87"/>
      <c r="CUL76" s="87"/>
      <c r="CUM76" s="87"/>
      <c r="CUN76" s="87"/>
      <c r="CUO76" s="87"/>
      <c r="CUP76" s="87"/>
      <c r="CUQ76" s="87"/>
      <c r="CUR76" s="87"/>
      <c r="CUS76" s="87"/>
      <c r="CUT76" s="87"/>
      <c r="CUZ76" s="87"/>
      <c r="CVA76" s="87"/>
      <c r="CVB76" s="87"/>
      <c r="CVC76" s="87"/>
      <c r="CVD76" s="87"/>
      <c r="CVE76" s="87"/>
      <c r="CVF76" s="87"/>
      <c r="CVG76" s="87"/>
      <c r="CVH76" s="87"/>
      <c r="CVI76" s="87"/>
      <c r="CVO76" s="87"/>
      <c r="CVP76" s="87"/>
      <c r="CVQ76" s="87"/>
      <c r="CVR76" s="87"/>
      <c r="CVS76" s="87"/>
      <c r="CVT76" s="87"/>
      <c r="CVU76" s="87"/>
      <c r="CVV76" s="87"/>
      <c r="CVW76" s="87"/>
      <c r="CVX76" s="87"/>
      <c r="CWD76" s="87"/>
      <c r="CWE76" s="87"/>
      <c r="CWF76" s="87"/>
      <c r="CWG76" s="87"/>
      <c r="CWH76" s="87"/>
      <c r="CWI76" s="87"/>
      <c r="CWJ76" s="87"/>
      <c r="CWK76" s="87"/>
      <c r="CWL76" s="87"/>
      <c r="CWM76" s="87"/>
      <c r="CWS76" s="87"/>
      <c r="CWT76" s="87"/>
      <c r="CWU76" s="87"/>
      <c r="CWV76" s="87"/>
      <c r="CWW76" s="87"/>
      <c r="CWX76" s="87"/>
      <c r="CWY76" s="87"/>
      <c r="CWZ76" s="87"/>
      <c r="CXA76" s="87"/>
      <c r="CXB76" s="87"/>
      <c r="CXH76" s="87"/>
      <c r="CXI76" s="87"/>
      <c r="CXJ76" s="87"/>
      <c r="CXK76" s="87"/>
      <c r="CXL76" s="87"/>
      <c r="CXM76" s="87"/>
      <c r="CXN76" s="87"/>
      <c r="CXO76" s="87"/>
      <c r="CXP76" s="87"/>
      <c r="CXQ76" s="87"/>
      <c r="CXW76" s="87"/>
      <c r="CXX76" s="87"/>
      <c r="CXY76" s="87"/>
      <c r="CXZ76" s="87"/>
      <c r="CYA76" s="87"/>
      <c r="CYB76" s="87"/>
      <c r="CYC76" s="87"/>
      <c r="CYD76" s="87"/>
      <c r="CYE76" s="87"/>
      <c r="CYF76" s="87"/>
      <c r="CYL76" s="87"/>
      <c r="CYM76" s="87"/>
      <c r="CYN76" s="87"/>
      <c r="CYO76" s="87"/>
      <c r="CYP76" s="87"/>
      <c r="CYQ76" s="87"/>
      <c r="CYR76" s="87"/>
      <c r="CYS76" s="87"/>
      <c r="CYT76" s="87"/>
      <c r="CYU76" s="87"/>
      <c r="CZA76" s="87"/>
      <c r="CZB76" s="87"/>
      <c r="CZC76" s="87"/>
      <c r="CZD76" s="87"/>
      <c r="CZE76" s="87"/>
      <c r="CZF76" s="87"/>
      <c r="CZG76" s="87"/>
      <c r="CZH76" s="87"/>
      <c r="CZI76" s="87"/>
      <c r="CZJ76" s="87"/>
      <c r="CZP76" s="87"/>
      <c r="CZQ76" s="87"/>
      <c r="CZR76" s="87"/>
      <c r="CZS76" s="87"/>
      <c r="CZT76" s="87"/>
      <c r="CZU76" s="87"/>
      <c r="CZV76" s="87"/>
      <c r="CZW76" s="87"/>
      <c r="CZX76" s="87"/>
      <c r="CZY76" s="87"/>
      <c r="DAE76" s="87"/>
      <c r="DAF76" s="87"/>
      <c r="DAG76" s="87"/>
      <c r="DAH76" s="87"/>
      <c r="DAI76" s="87"/>
      <c r="DAJ76" s="87"/>
      <c r="DAK76" s="87"/>
      <c r="DAL76" s="87"/>
      <c r="DAM76" s="87"/>
      <c r="DAN76" s="87"/>
      <c r="DAT76" s="87"/>
      <c r="DAU76" s="87"/>
      <c r="DAV76" s="87"/>
      <c r="DAW76" s="87"/>
      <c r="DAX76" s="87"/>
      <c r="DAY76" s="87"/>
      <c r="DAZ76" s="87"/>
      <c r="DBA76" s="87"/>
      <c r="DBB76" s="87"/>
      <c r="DBC76" s="87"/>
      <c r="DBI76" s="87"/>
      <c r="DBJ76" s="87"/>
      <c r="DBK76" s="87"/>
      <c r="DBL76" s="87"/>
      <c r="DBM76" s="87"/>
      <c r="DBN76" s="87"/>
      <c r="DBO76" s="87"/>
      <c r="DBP76" s="87"/>
      <c r="DBQ76" s="87"/>
      <c r="DBR76" s="87"/>
      <c r="DBX76" s="87"/>
      <c r="DBY76" s="87"/>
      <c r="DBZ76" s="87"/>
      <c r="DCA76" s="87"/>
      <c r="DCB76" s="87"/>
      <c r="DCC76" s="87"/>
      <c r="DCD76" s="87"/>
      <c r="DCE76" s="87"/>
      <c r="DCF76" s="87"/>
      <c r="DCG76" s="87"/>
      <c r="DCM76" s="87"/>
      <c r="DCN76" s="87"/>
      <c r="DCO76" s="87"/>
      <c r="DCP76" s="87"/>
      <c r="DCQ76" s="87"/>
      <c r="DCR76" s="87"/>
      <c r="DCS76" s="87"/>
      <c r="DCT76" s="87"/>
      <c r="DCU76" s="87"/>
      <c r="DCV76" s="87"/>
      <c r="DDB76" s="87"/>
      <c r="DDC76" s="87"/>
      <c r="DDD76" s="87"/>
      <c r="DDE76" s="87"/>
      <c r="DDF76" s="87"/>
      <c r="DDG76" s="87"/>
      <c r="DDH76" s="87"/>
      <c r="DDI76" s="87"/>
      <c r="DDJ76" s="87"/>
      <c r="DDK76" s="87"/>
      <c r="DDQ76" s="87"/>
      <c r="DDR76" s="87"/>
      <c r="DDS76" s="87"/>
      <c r="DDT76" s="87"/>
      <c r="DDU76" s="87"/>
      <c r="DDV76" s="87"/>
      <c r="DDW76" s="87"/>
      <c r="DDX76" s="87"/>
      <c r="DDY76" s="87"/>
      <c r="DDZ76" s="87"/>
      <c r="DEF76" s="87"/>
      <c r="DEG76" s="87"/>
      <c r="DEH76" s="87"/>
      <c r="DEI76" s="87"/>
      <c r="DEJ76" s="87"/>
      <c r="DEK76" s="87"/>
      <c r="DEL76" s="87"/>
      <c r="DEM76" s="87"/>
      <c r="DEN76" s="87"/>
      <c r="DEO76" s="87"/>
      <c r="DEU76" s="87"/>
      <c r="DEV76" s="87"/>
      <c r="DEW76" s="87"/>
      <c r="DEX76" s="87"/>
      <c r="DEY76" s="87"/>
      <c r="DEZ76" s="87"/>
      <c r="DFA76" s="87"/>
      <c r="DFB76" s="87"/>
      <c r="DFC76" s="87"/>
      <c r="DFD76" s="87"/>
      <c r="DFJ76" s="87"/>
      <c r="DFK76" s="87"/>
      <c r="DFL76" s="87"/>
      <c r="DFM76" s="87"/>
      <c r="DFN76" s="87"/>
      <c r="DFO76" s="87"/>
      <c r="DFP76" s="87"/>
      <c r="DFQ76" s="87"/>
      <c r="DFR76" s="87"/>
      <c r="DFS76" s="87"/>
      <c r="DFY76" s="87"/>
      <c r="DFZ76" s="87"/>
      <c r="DGA76" s="87"/>
      <c r="DGB76" s="87"/>
      <c r="DGC76" s="87"/>
      <c r="DGD76" s="87"/>
      <c r="DGE76" s="87"/>
      <c r="DGF76" s="87"/>
      <c r="DGG76" s="87"/>
      <c r="DGH76" s="87"/>
      <c r="DGN76" s="87"/>
      <c r="DGO76" s="87"/>
      <c r="DGP76" s="87"/>
      <c r="DGQ76" s="87"/>
      <c r="DGR76" s="87"/>
      <c r="DGS76" s="87"/>
      <c r="DGT76" s="87"/>
      <c r="DGU76" s="87"/>
      <c r="DGV76" s="87"/>
      <c r="DGW76" s="87"/>
      <c r="DHC76" s="87"/>
      <c r="DHD76" s="87"/>
      <c r="DHE76" s="87"/>
      <c r="DHF76" s="87"/>
      <c r="DHG76" s="87"/>
      <c r="DHH76" s="87"/>
      <c r="DHI76" s="87"/>
      <c r="DHJ76" s="87"/>
      <c r="DHK76" s="87"/>
      <c r="DHL76" s="87"/>
      <c r="DHR76" s="87"/>
      <c r="DHS76" s="87"/>
      <c r="DHT76" s="87"/>
      <c r="DHU76" s="87"/>
      <c r="DHV76" s="87"/>
      <c r="DHW76" s="87"/>
      <c r="DHX76" s="87"/>
      <c r="DHY76" s="87"/>
      <c r="DHZ76" s="87"/>
      <c r="DIA76" s="87"/>
      <c r="DIG76" s="87"/>
      <c r="DIH76" s="87"/>
      <c r="DII76" s="87"/>
      <c r="DIJ76" s="87"/>
      <c r="DIK76" s="87"/>
      <c r="DIL76" s="87"/>
      <c r="DIM76" s="87"/>
      <c r="DIN76" s="87"/>
      <c r="DIO76" s="87"/>
      <c r="DIP76" s="87"/>
      <c r="DIV76" s="87"/>
      <c r="DIW76" s="87"/>
      <c r="DIX76" s="87"/>
      <c r="DIY76" s="87"/>
      <c r="DIZ76" s="87"/>
      <c r="DJA76" s="87"/>
      <c r="DJB76" s="87"/>
      <c r="DJC76" s="87"/>
      <c r="DJD76" s="87"/>
      <c r="DJE76" s="87"/>
      <c r="DJK76" s="87"/>
      <c r="DJL76" s="87"/>
      <c r="DJM76" s="87"/>
      <c r="DJN76" s="87"/>
      <c r="DJO76" s="87"/>
      <c r="DJP76" s="87"/>
      <c r="DJQ76" s="87"/>
      <c r="DJR76" s="87"/>
      <c r="DJS76" s="87"/>
      <c r="DJT76" s="87"/>
      <c r="DJZ76" s="87"/>
      <c r="DKA76" s="87"/>
      <c r="DKB76" s="87"/>
      <c r="DKC76" s="87"/>
      <c r="DKD76" s="87"/>
      <c r="DKE76" s="87"/>
      <c r="DKF76" s="87"/>
      <c r="DKG76" s="87"/>
      <c r="DKH76" s="87"/>
      <c r="DKI76" s="87"/>
      <c r="DKO76" s="87"/>
      <c r="DKP76" s="87"/>
      <c r="DKQ76" s="87"/>
      <c r="DKR76" s="87"/>
      <c r="DKS76" s="87"/>
      <c r="DKT76" s="87"/>
      <c r="DKU76" s="87"/>
      <c r="DKV76" s="87"/>
      <c r="DKW76" s="87"/>
      <c r="DKX76" s="87"/>
      <c r="DLD76" s="87"/>
      <c r="DLE76" s="87"/>
      <c r="DLF76" s="87"/>
      <c r="DLG76" s="87"/>
      <c r="DLH76" s="87"/>
      <c r="DLI76" s="87"/>
      <c r="DLJ76" s="87"/>
      <c r="DLK76" s="87"/>
      <c r="DLL76" s="87"/>
      <c r="DLM76" s="87"/>
      <c r="DLS76" s="87"/>
      <c r="DLT76" s="87"/>
      <c r="DLU76" s="87"/>
      <c r="DLV76" s="87"/>
      <c r="DLW76" s="87"/>
      <c r="DLX76" s="87"/>
      <c r="DLY76" s="87"/>
      <c r="DLZ76" s="87"/>
      <c r="DMA76" s="87"/>
      <c r="DMB76" s="87"/>
      <c r="DMH76" s="87"/>
      <c r="DMI76" s="87"/>
      <c r="DMJ76" s="87"/>
      <c r="DMK76" s="87"/>
      <c r="DML76" s="87"/>
      <c r="DMM76" s="87"/>
      <c r="DMN76" s="87"/>
      <c r="DMO76" s="87"/>
      <c r="DMP76" s="87"/>
      <c r="DMQ76" s="87"/>
      <c r="DMW76" s="87"/>
      <c r="DMX76" s="87"/>
      <c r="DMY76" s="87"/>
      <c r="DMZ76" s="87"/>
      <c r="DNA76" s="87"/>
      <c r="DNB76" s="87"/>
      <c r="DNC76" s="87"/>
      <c r="DND76" s="87"/>
      <c r="DNE76" s="87"/>
      <c r="DNF76" s="87"/>
      <c r="DNL76" s="87"/>
      <c r="DNM76" s="87"/>
      <c r="DNN76" s="87"/>
      <c r="DNO76" s="87"/>
      <c r="DNP76" s="87"/>
      <c r="DNQ76" s="87"/>
      <c r="DNR76" s="87"/>
      <c r="DNS76" s="87"/>
      <c r="DNT76" s="87"/>
      <c r="DNU76" s="87"/>
      <c r="DOA76" s="87"/>
      <c r="DOB76" s="87"/>
      <c r="DOC76" s="87"/>
      <c r="DOD76" s="87"/>
      <c r="DOE76" s="87"/>
      <c r="DOF76" s="87"/>
      <c r="DOG76" s="87"/>
      <c r="DOH76" s="87"/>
      <c r="DOI76" s="87"/>
      <c r="DOJ76" s="87"/>
      <c r="DOP76" s="87"/>
      <c r="DOQ76" s="87"/>
      <c r="DOR76" s="87"/>
      <c r="DOS76" s="87"/>
      <c r="DOT76" s="87"/>
      <c r="DOU76" s="87"/>
      <c r="DOV76" s="87"/>
      <c r="DOW76" s="87"/>
      <c r="DOX76" s="87"/>
      <c r="DOY76" s="87"/>
      <c r="DPE76" s="87"/>
      <c r="DPF76" s="87"/>
      <c r="DPG76" s="87"/>
      <c r="DPH76" s="87"/>
      <c r="DPI76" s="87"/>
      <c r="DPJ76" s="87"/>
      <c r="DPK76" s="87"/>
      <c r="DPL76" s="87"/>
      <c r="DPM76" s="87"/>
      <c r="DPN76" s="87"/>
      <c r="DPT76" s="87"/>
      <c r="DPU76" s="87"/>
      <c r="DPV76" s="87"/>
      <c r="DPW76" s="87"/>
      <c r="DPX76" s="87"/>
      <c r="DPY76" s="87"/>
      <c r="DPZ76" s="87"/>
      <c r="DQA76" s="87"/>
      <c r="DQB76" s="87"/>
      <c r="DQC76" s="87"/>
      <c r="DQI76" s="87"/>
      <c r="DQJ76" s="87"/>
      <c r="DQK76" s="87"/>
      <c r="DQL76" s="87"/>
      <c r="DQM76" s="87"/>
      <c r="DQN76" s="87"/>
      <c r="DQO76" s="87"/>
      <c r="DQP76" s="87"/>
      <c r="DQQ76" s="87"/>
      <c r="DQR76" s="87"/>
      <c r="DQX76" s="87"/>
      <c r="DQY76" s="87"/>
      <c r="DQZ76" s="87"/>
      <c r="DRA76" s="87"/>
      <c r="DRB76" s="87"/>
      <c r="DRC76" s="87"/>
      <c r="DRD76" s="87"/>
      <c r="DRE76" s="87"/>
      <c r="DRF76" s="87"/>
      <c r="DRG76" s="87"/>
      <c r="DRM76" s="87"/>
      <c r="DRN76" s="87"/>
      <c r="DRO76" s="87"/>
      <c r="DRP76" s="87"/>
      <c r="DRQ76" s="87"/>
      <c r="DRR76" s="87"/>
      <c r="DRS76" s="87"/>
      <c r="DRT76" s="87"/>
      <c r="DRU76" s="87"/>
      <c r="DRV76" s="87"/>
      <c r="DSB76" s="87"/>
      <c r="DSC76" s="87"/>
      <c r="DSD76" s="87"/>
      <c r="DSE76" s="87"/>
      <c r="DSF76" s="87"/>
      <c r="DSG76" s="87"/>
      <c r="DSH76" s="87"/>
      <c r="DSI76" s="87"/>
      <c r="DSJ76" s="87"/>
      <c r="DSK76" s="87"/>
      <c r="DSQ76" s="87"/>
      <c r="DSR76" s="87"/>
      <c r="DSS76" s="87"/>
      <c r="DST76" s="87"/>
      <c r="DSU76" s="87"/>
      <c r="DSV76" s="87"/>
      <c r="DSW76" s="87"/>
      <c r="DSX76" s="87"/>
      <c r="DSY76" s="87"/>
      <c r="DSZ76" s="87"/>
      <c r="DTF76" s="87"/>
      <c r="DTG76" s="87"/>
      <c r="DTH76" s="87"/>
      <c r="DTI76" s="87"/>
      <c r="DTJ76" s="87"/>
      <c r="DTK76" s="87"/>
      <c r="DTL76" s="87"/>
      <c r="DTM76" s="87"/>
      <c r="DTN76" s="87"/>
      <c r="DTO76" s="87"/>
      <c r="DTU76" s="87"/>
      <c r="DTV76" s="87"/>
      <c r="DTW76" s="87"/>
      <c r="DTX76" s="87"/>
      <c r="DTY76" s="87"/>
      <c r="DTZ76" s="87"/>
      <c r="DUA76" s="87"/>
      <c r="DUB76" s="87"/>
      <c r="DUC76" s="87"/>
      <c r="DUD76" s="87"/>
      <c r="DUJ76" s="87"/>
      <c r="DUK76" s="87"/>
      <c r="DUL76" s="87"/>
      <c r="DUM76" s="87"/>
      <c r="DUN76" s="87"/>
      <c r="DUO76" s="87"/>
      <c r="DUP76" s="87"/>
      <c r="DUQ76" s="87"/>
      <c r="DUR76" s="87"/>
      <c r="DUS76" s="87"/>
      <c r="DUY76" s="87"/>
      <c r="DUZ76" s="87"/>
      <c r="DVA76" s="87"/>
      <c r="DVB76" s="87"/>
      <c r="DVC76" s="87"/>
      <c r="DVD76" s="87"/>
      <c r="DVE76" s="87"/>
      <c r="DVF76" s="87"/>
      <c r="DVG76" s="87"/>
      <c r="DVH76" s="87"/>
      <c r="DVN76" s="87"/>
      <c r="DVO76" s="87"/>
      <c r="DVP76" s="87"/>
      <c r="DVQ76" s="87"/>
      <c r="DVR76" s="87"/>
      <c r="DVS76" s="87"/>
      <c r="DVT76" s="87"/>
      <c r="DVU76" s="87"/>
      <c r="DVV76" s="87"/>
      <c r="DVW76" s="87"/>
      <c r="DWC76" s="87"/>
      <c r="DWD76" s="87"/>
      <c r="DWE76" s="87"/>
      <c r="DWF76" s="87"/>
      <c r="DWG76" s="87"/>
      <c r="DWH76" s="87"/>
      <c r="DWI76" s="87"/>
      <c r="DWJ76" s="87"/>
      <c r="DWK76" s="87"/>
      <c r="DWL76" s="87"/>
      <c r="DWR76" s="87"/>
      <c r="DWS76" s="87"/>
      <c r="DWT76" s="87"/>
      <c r="DWU76" s="87"/>
      <c r="DWV76" s="87"/>
      <c r="DWW76" s="87"/>
      <c r="DWX76" s="87"/>
      <c r="DWY76" s="87"/>
      <c r="DWZ76" s="87"/>
      <c r="DXA76" s="87"/>
      <c r="DXG76" s="87"/>
      <c r="DXH76" s="87"/>
      <c r="DXI76" s="87"/>
      <c r="DXJ76" s="87"/>
      <c r="DXK76" s="87"/>
      <c r="DXL76" s="87"/>
      <c r="DXM76" s="87"/>
      <c r="DXN76" s="87"/>
      <c r="DXO76" s="87"/>
      <c r="DXP76" s="87"/>
      <c r="DXV76" s="87"/>
      <c r="DXW76" s="87"/>
      <c r="DXX76" s="87"/>
      <c r="DXY76" s="87"/>
      <c r="DXZ76" s="87"/>
      <c r="DYA76" s="87"/>
      <c r="DYB76" s="87"/>
      <c r="DYC76" s="87"/>
      <c r="DYD76" s="87"/>
      <c r="DYE76" s="87"/>
      <c r="DYK76" s="87"/>
      <c r="DYL76" s="87"/>
      <c r="DYM76" s="87"/>
      <c r="DYN76" s="87"/>
      <c r="DYO76" s="87"/>
      <c r="DYP76" s="87"/>
      <c r="DYQ76" s="87"/>
      <c r="DYR76" s="87"/>
      <c r="DYS76" s="87"/>
      <c r="DYT76" s="87"/>
      <c r="DYZ76" s="87"/>
      <c r="DZA76" s="87"/>
      <c r="DZB76" s="87"/>
      <c r="DZC76" s="87"/>
      <c r="DZD76" s="87"/>
      <c r="DZE76" s="87"/>
      <c r="DZF76" s="87"/>
      <c r="DZG76" s="87"/>
      <c r="DZH76" s="87"/>
      <c r="DZI76" s="87"/>
      <c r="DZO76" s="87"/>
      <c r="DZP76" s="87"/>
      <c r="DZQ76" s="87"/>
      <c r="DZR76" s="87"/>
      <c r="DZS76" s="87"/>
      <c r="DZT76" s="87"/>
      <c r="DZU76" s="87"/>
      <c r="DZV76" s="87"/>
      <c r="DZW76" s="87"/>
      <c r="DZX76" s="87"/>
      <c r="EAD76" s="87"/>
      <c r="EAE76" s="87"/>
      <c r="EAF76" s="87"/>
      <c r="EAG76" s="87"/>
      <c r="EAH76" s="87"/>
      <c r="EAI76" s="87"/>
      <c r="EAJ76" s="87"/>
      <c r="EAK76" s="87"/>
      <c r="EAL76" s="87"/>
      <c r="EAM76" s="87"/>
      <c r="EAS76" s="87"/>
      <c r="EAT76" s="87"/>
      <c r="EAU76" s="87"/>
      <c r="EAV76" s="87"/>
      <c r="EAW76" s="87"/>
      <c r="EAX76" s="87"/>
      <c r="EAY76" s="87"/>
      <c r="EAZ76" s="87"/>
      <c r="EBA76" s="87"/>
      <c r="EBB76" s="87"/>
      <c r="EBH76" s="87"/>
      <c r="EBI76" s="87"/>
      <c r="EBJ76" s="87"/>
      <c r="EBK76" s="87"/>
      <c r="EBL76" s="87"/>
      <c r="EBM76" s="87"/>
      <c r="EBN76" s="87"/>
      <c r="EBO76" s="87"/>
      <c r="EBP76" s="87"/>
      <c r="EBQ76" s="87"/>
      <c r="EBW76" s="87"/>
      <c r="EBX76" s="87"/>
      <c r="EBY76" s="87"/>
      <c r="EBZ76" s="87"/>
      <c r="ECA76" s="87"/>
      <c r="ECB76" s="87"/>
      <c r="ECC76" s="87"/>
      <c r="ECD76" s="87"/>
      <c r="ECE76" s="87"/>
      <c r="ECF76" s="87"/>
      <c r="ECL76" s="87"/>
      <c r="ECM76" s="87"/>
      <c r="ECN76" s="87"/>
      <c r="ECO76" s="87"/>
      <c r="ECP76" s="87"/>
      <c r="ECQ76" s="87"/>
      <c r="ECR76" s="87"/>
      <c r="ECS76" s="87"/>
      <c r="ECT76" s="87"/>
      <c r="ECU76" s="87"/>
      <c r="EDA76" s="87"/>
      <c r="EDB76" s="87"/>
      <c r="EDC76" s="87"/>
      <c r="EDD76" s="87"/>
      <c r="EDE76" s="87"/>
      <c r="EDF76" s="87"/>
      <c r="EDG76" s="87"/>
      <c r="EDH76" s="87"/>
      <c r="EDI76" s="87"/>
      <c r="EDJ76" s="87"/>
      <c r="EDP76" s="87"/>
      <c r="EDQ76" s="87"/>
      <c r="EDR76" s="87"/>
      <c r="EDS76" s="87"/>
      <c r="EDT76" s="87"/>
      <c r="EDU76" s="87"/>
      <c r="EDV76" s="87"/>
      <c r="EDW76" s="87"/>
      <c r="EDX76" s="87"/>
      <c r="EDY76" s="87"/>
      <c r="EEE76" s="87"/>
      <c r="EEF76" s="87"/>
      <c r="EEG76" s="87"/>
      <c r="EEH76" s="87"/>
      <c r="EEI76" s="87"/>
      <c r="EEJ76" s="87"/>
      <c r="EEK76" s="87"/>
      <c r="EEL76" s="87"/>
      <c r="EEM76" s="87"/>
      <c r="EEN76" s="87"/>
      <c r="EET76" s="87"/>
      <c r="EEU76" s="87"/>
      <c r="EEV76" s="87"/>
      <c r="EEW76" s="87"/>
      <c r="EEX76" s="87"/>
      <c r="EEY76" s="87"/>
      <c r="EEZ76" s="87"/>
      <c r="EFA76" s="87"/>
      <c r="EFB76" s="87"/>
      <c r="EFC76" s="87"/>
      <c r="EFI76" s="87"/>
      <c r="EFJ76" s="87"/>
      <c r="EFK76" s="87"/>
      <c r="EFL76" s="87"/>
      <c r="EFM76" s="87"/>
      <c r="EFN76" s="87"/>
      <c r="EFO76" s="87"/>
      <c r="EFP76" s="87"/>
      <c r="EFQ76" s="87"/>
      <c r="EFR76" s="87"/>
      <c r="EFX76" s="87"/>
      <c r="EFY76" s="87"/>
      <c r="EFZ76" s="87"/>
      <c r="EGA76" s="87"/>
      <c r="EGB76" s="87"/>
      <c r="EGC76" s="87"/>
      <c r="EGD76" s="87"/>
      <c r="EGE76" s="87"/>
      <c r="EGF76" s="87"/>
      <c r="EGG76" s="87"/>
      <c r="EGM76" s="87"/>
      <c r="EGN76" s="87"/>
      <c r="EGO76" s="87"/>
      <c r="EGP76" s="87"/>
      <c r="EGQ76" s="87"/>
      <c r="EGR76" s="87"/>
      <c r="EGS76" s="87"/>
      <c r="EGT76" s="87"/>
      <c r="EGU76" s="87"/>
      <c r="EGV76" s="87"/>
      <c r="EHB76" s="87"/>
      <c r="EHC76" s="87"/>
      <c r="EHD76" s="87"/>
      <c r="EHE76" s="87"/>
      <c r="EHF76" s="87"/>
      <c r="EHG76" s="87"/>
      <c r="EHH76" s="87"/>
      <c r="EHI76" s="87"/>
      <c r="EHJ76" s="87"/>
      <c r="EHK76" s="87"/>
      <c r="EHQ76" s="87"/>
      <c r="EHR76" s="87"/>
      <c r="EHS76" s="87"/>
      <c r="EHT76" s="87"/>
      <c r="EHU76" s="87"/>
      <c r="EHV76" s="87"/>
      <c r="EHW76" s="87"/>
      <c r="EHX76" s="87"/>
      <c r="EHY76" s="87"/>
      <c r="EHZ76" s="87"/>
      <c r="EIF76" s="87"/>
      <c r="EIG76" s="87"/>
      <c r="EIH76" s="87"/>
      <c r="EII76" s="87"/>
      <c r="EIJ76" s="87"/>
      <c r="EIK76" s="87"/>
      <c r="EIL76" s="87"/>
      <c r="EIM76" s="87"/>
      <c r="EIN76" s="87"/>
      <c r="EIO76" s="87"/>
      <c r="EIU76" s="87"/>
      <c r="EIV76" s="87"/>
      <c r="EIW76" s="87"/>
      <c r="EIX76" s="87"/>
      <c r="EIY76" s="87"/>
      <c r="EIZ76" s="87"/>
      <c r="EJA76" s="87"/>
      <c r="EJB76" s="87"/>
      <c r="EJC76" s="87"/>
      <c r="EJD76" s="87"/>
      <c r="EJJ76" s="87"/>
      <c r="EJK76" s="87"/>
      <c r="EJL76" s="87"/>
      <c r="EJM76" s="87"/>
      <c r="EJN76" s="87"/>
      <c r="EJO76" s="87"/>
      <c r="EJP76" s="87"/>
      <c r="EJQ76" s="87"/>
      <c r="EJR76" s="87"/>
      <c r="EJS76" s="87"/>
      <c r="EJY76" s="87"/>
      <c r="EJZ76" s="87"/>
      <c r="EKA76" s="87"/>
      <c r="EKB76" s="87"/>
      <c r="EKC76" s="87"/>
      <c r="EKD76" s="87"/>
      <c r="EKE76" s="87"/>
      <c r="EKF76" s="87"/>
      <c r="EKG76" s="87"/>
      <c r="EKH76" s="87"/>
      <c r="EKN76" s="87"/>
      <c r="EKO76" s="87"/>
      <c r="EKP76" s="87"/>
      <c r="EKQ76" s="87"/>
      <c r="EKR76" s="87"/>
      <c r="EKS76" s="87"/>
      <c r="EKT76" s="87"/>
      <c r="EKU76" s="87"/>
      <c r="EKV76" s="87"/>
      <c r="EKW76" s="87"/>
      <c r="ELC76" s="87"/>
      <c r="ELD76" s="87"/>
      <c r="ELE76" s="87"/>
      <c r="ELF76" s="87"/>
      <c r="ELG76" s="87"/>
      <c r="ELH76" s="87"/>
      <c r="ELI76" s="87"/>
      <c r="ELJ76" s="87"/>
      <c r="ELK76" s="87"/>
      <c r="ELL76" s="87"/>
      <c r="ELR76" s="87"/>
      <c r="ELS76" s="87"/>
      <c r="ELT76" s="87"/>
      <c r="ELU76" s="87"/>
      <c r="ELV76" s="87"/>
      <c r="ELW76" s="87"/>
      <c r="ELX76" s="87"/>
      <c r="ELY76" s="87"/>
      <c r="ELZ76" s="87"/>
      <c r="EMA76" s="87"/>
      <c r="EMG76" s="87"/>
      <c r="EMH76" s="87"/>
      <c r="EMI76" s="87"/>
      <c r="EMJ76" s="87"/>
      <c r="EMK76" s="87"/>
      <c r="EML76" s="87"/>
      <c r="EMM76" s="87"/>
      <c r="EMN76" s="87"/>
      <c r="EMO76" s="87"/>
      <c r="EMP76" s="87"/>
      <c r="EMV76" s="87"/>
      <c r="EMW76" s="87"/>
      <c r="EMX76" s="87"/>
      <c r="EMY76" s="87"/>
      <c r="EMZ76" s="87"/>
      <c r="ENA76" s="87"/>
      <c r="ENB76" s="87"/>
      <c r="ENC76" s="87"/>
      <c r="END76" s="87"/>
      <c r="ENE76" s="87"/>
      <c r="ENK76" s="87"/>
      <c r="ENL76" s="87"/>
      <c r="ENM76" s="87"/>
      <c r="ENN76" s="87"/>
      <c r="ENO76" s="87"/>
      <c r="ENP76" s="87"/>
      <c r="ENQ76" s="87"/>
      <c r="ENR76" s="87"/>
      <c r="ENS76" s="87"/>
      <c r="ENT76" s="87"/>
      <c r="ENZ76" s="87"/>
      <c r="EOA76" s="87"/>
      <c r="EOB76" s="87"/>
      <c r="EOC76" s="87"/>
      <c r="EOD76" s="87"/>
      <c r="EOE76" s="87"/>
      <c r="EOF76" s="87"/>
      <c r="EOG76" s="87"/>
      <c r="EOH76" s="87"/>
      <c r="EOI76" s="87"/>
      <c r="EOO76" s="87"/>
      <c r="EOP76" s="87"/>
      <c r="EOQ76" s="87"/>
      <c r="EOR76" s="87"/>
      <c r="EOS76" s="87"/>
      <c r="EOT76" s="87"/>
      <c r="EOU76" s="87"/>
      <c r="EOV76" s="87"/>
      <c r="EOW76" s="87"/>
      <c r="EOX76" s="87"/>
      <c r="EPD76" s="87"/>
      <c r="EPE76" s="87"/>
      <c r="EPF76" s="87"/>
      <c r="EPG76" s="87"/>
      <c r="EPH76" s="87"/>
      <c r="EPI76" s="87"/>
      <c r="EPJ76" s="87"/>
      <c r="EPK76" s="87"/>
      <c r="EPL76" s="87"/>
      <c r="EPM76" s="87"/>
      <c r="EPS76" s="87"/>
      <c r="EPT76" s="87"/>
      <c r="EPU76" s="87"/>
      <c r="EPV76" s="87"/>
      <c r="EPW76" s="87"/>
      <c r="EPX76" s="87"/>
      <c r="EPY76" s="87"/>
      <c r="EPZ76" s="87"/>
      <c r="EQA76" s="87"/>
      <c r="EQB76" s="87"/>
      <c r="EQH76" s="87"/>
      <c r="EQI76" s="87"/>
      <c r="EQJ76" s="87"/>
      <c r="EQK76" s="87"/>
      <c r="EQL76" s="87"/>
      <c r="EQM76" s="87"/>
      <c r="EQN76" s="87"/>
      <c r="EQO76" s="87"/>
      <c r="EQP76" s="87"/>
      <c r="EQQ76" s="87"/>
      <c r="EQW76" s="87"/>
      <c r="EQX76" s="87"/>
      <c r="EQY76" s="87"/>
      <c r="EQZ76" s="87"/>
      <c r="ERA76" s="87"/>
      <c r="ERB76" s="87"/>
      <c r="ERC76" s="87"/>
      <c r="ERD76" s="87"/>
      <c r="ERE76" s="87"/>
      <c r="ERF76" s="87"/>
      <c r="ERL76" s="87"/>
      <c r="ERM76" s="87"/>
      <c r="ERN76" s="87"/>
      <c r="ERO76" s="87"/>
      <c r="ERP76" s="87"/>
      <c r="ERQ76" s="87"/>
      <c r="ERR76" s="87"/>
      <c r="ERS76" s="87"/>
      <c r="ERT76" s="87"/>
      <c r="ERU76" s="87"/>
      <c r="ESA76" s="87"/>
      <c r="ESB76" s="87"/>
      <c r="ESC76" s="87"/>
      <c r="ESD76" s="87"/>
      <c r="ESE76" s="87"/>
      <c r="ESF76" s="87"/>
      <c r="ESG76" s="87"/>
      <c r="ESH76" s="87"/>
      <c r="ESI76" s="87"/>
      <c r="ESJ76" s="87"/>
      <c r="ESP76" s="87"/>
      <c r="ESQ76" s="87"/>
      <c r="ESR76" s="87"/>
      <c r="ESS76" s="87"/>
      <c r="EST76" s="87"/>
      <c r="ESU76" s="87"/>
      <c r="ESV76" s="87"/>
      <c r="ESW76" s="87"/>
      <c r="ESX76" s="87"/>
      <c r="ESY76" s="87"/>
      <c r="ETE76" s="87"/>
      <c r="ETF76" s="87"/>
      <c r="ETG76" s="87"/>
      <c r="ETH76" s="87"/>
      <c r="ETI76" s="87"/>
      <c r="ETJ76" s="87"/>
      <c r="ETK76" s="87"/>
      <c r="ETL76" s="87"/>
      <c r="ETM76" s="87"/>
      <c r="ETN76" s="87"/>
      <c r="ETT76" s="87"/>
      <c r="ETU76" s="87"/>
      <c r="ETV76" s="87"/>
      <c r="ETW76" s="87"/>
      <c r="ETX76" s="87"/>
      <c r="ETY76" s="87"/>
      <c r="ETZ76" s="87"/>
      <c r="EUA76" s="87"/>
      <c r="EUB76" s="87"/>
      <c r="EUC76" s="87"/>
      <c r="EUI76" s="87"/>
      <c r="EUJ76" s="87"/>
      <c r="EUK76" s="87"/>
      <c r="EUL76" s="87"/>
      <c r="EUM76" s="87"/>
      <c r="EUN76" s="87"/>
      <c r="EUO76" s="87"/>
      <c r="EUP76" s="87"/>
      <c r="EUQ76" s="87"/>
      <c r="EUR76" s="87"/>
      <c r="EUX76" s="87"/>
      <c r="EUY76" s="87"/>
      <c r="EUZ76" s="87"/>
      <c r="EVA76" s="87"/>
      <c r="EVB76" s="87"/>
      <c r="EVC76" s="87"/>
      <c r="EVD76" s="87"/>
      <c r="EVE76" s="87"/>
      <c r="EVF76" s="87"/>
      <c r="EVG76" s="87"/>
      <c r="EVM76" s="87"/>
      <c r="EVN76" s="87"/>
      <c r="EVO76" s="87"/>
      <c r="EVP76" s="87"/>
      <c r="EVQ76" s="87"/>
      <c r="EVR76" s="87"/>
      <c r="EVS76" s="87"/>
      <c r="EVT76" s="87"/>
      <c r="EVU76" s="87"/>
      <c r="EVV76" s="87"/>
      <c r="EWB76" s="87"/>
      <c r="EWC76" s="87"/>
      <c r="EWD76" s="87"/>
      <c r="EWE76" s="87"/>
      <c r="EWF76" s="87"/>
      <c r="EWG76" s="87"/>
      <c r="EWH76" s="87"/>
      <c r="EWI76" s="87"/>
      <c r="EWJ76" s="87"/>
      <c r="EWK76" s="87"/>
      <c r="EWQ76" s="87"/>
      <c r="EWR76" s="87"/>
      <c r="EWS76" s="87"/>
      <c r="EWT76" s="87"/>
      <c r="EWU76" s="87"/>
      <c r="EWV76" s="87"/>
      <c r="EWW76" s="87"/>
      <c r="EWX76" s="87"/>
      <c r="EWY76" s="87"/>
      <c r="EWZ76" s="87"/>
      <c r="EXF76" s="87"/>
      <c r="EXG76" s="87"/>
      <c r="EXH76" s="87"/>
      <c r="EXI76" s="87"/>
      <c r="EXJ76" s="87"/>
      <c r="EXK76" s="87"/>
      <c r="EXL76" s="87"/>
      <c r="EXM76" s="87"/>
      <c r="EXN76" s="87"/>
      <c r="EXO76" s="87"/>
      <c r="EXU76" s="87"/>
      <c r="EXV76" s="87"/>
      <c r="EXW76" s="87"/>
      <c r="EXX76" s="87"/>
      <c r="EXY76" s="87"/>
      <c r="EXZ76" s="87"/>
      <c r="EYA76" s="87"/>
      <c r="EYB76" s="87"/>
      <c r="EYC76" s="87"/>
      <c r="EYD76" s="87"/>
      <c r="EYJ76" s="87"/>
      <c r="EYK76" s="87"/>
      <c r="EYL76" s="87"/>
      <c r="EYM76" s="87"/>
      <c r="EYN76" s="87"/>
      <c r="EYO76" s="87"/>
      <c r="EYP76" s="87"/>
      <c r="EYQ76" s="87"/>
      <c r="EYR76" s="87"/>
      <c r="EYS76" s="87"/>
      <c r="EYY76" s="87"/>
      <c r="EYZ76" s="87"/>
      <c r="EZA76" s="87"/>
      <c r="EZB76" s="87"/>
      <c r="EZC76" s="87"/>
      <c r="EZD76" s="87"/>
      <c r="EZE76" s="87"/>
      <c r="EZF76" s="87"/>
      <c r="EZG76" s="87"/>
      <c r="EZH76" s="87"/>
      <c r="EZN76" s="87"/>
      <c r="EZO76" s="87"/>
      <c r="EZP76" s="87"/>
      <c r="EZQ76" s="87"/>
      <c r="EZR76" s="87"/>
      <c r="EZS76" s="87"/>
      <c r="EZT76" s="87"/>
      <c r="EZU76" s="87"/>
      <c r="EZV76" s="87"/>
      <c r="EZW76" s="87"/>
      <c r="FAC76" s="87"/>
      <c r="FAD76" s="87"/>
      <c r="FAE76" s="87"/>
      <c r="FAF76" s="87"/>
      <c r="FAG76" s="87"/>
      <c r="FAH76" s="87"/>
      <c r="FAI76" s="87"/>
      <c r="FAJ76" s="87"/>
      <c r="FAK76" s="87"/>
      <c r="FAL76" s="87"/>
      <c r="FAR76" s="87"/>
      <c r="FAS76" s="87"/>
      <c r="FAT76" s="87"/>
      <c r="FAU76" s="87"/>
      <c r="FAV76" s="87"/>
      <c r="FAW76" s="87"/>
      <c r="FAX76" s="87"/>
      <c r="FAY76" s="87"/>
      <c r="FAZ76" s="87"/>
      <c r="FBA76" s="87"/>
      <c r="FBG76" s="87"/>
      <c r="FBH76" s="87"/>
      <c r="FBI76" s="87"/>
      <c r="FBJ76" s="87"/>
      <c r="FBK76" s="87"/>
      <c r="FBL76" s="87"/>
      <c r="FBM76" s="87"/>
      <c r="FBN76" s="87"/>
      <c r="FBO76" s="87"/>
      <c r="FBP76" s="87"/>
      <c r="FBV76" s="87"/>
      <c r="FBW76" s="87"/>
      <c r="FBX76" s="87"/>
      <c r="FBY76" s="87"/>
      <c r="FBZ76" s="87"/>
      <c r="FCA76" s="87"/>
      <c r="FCB76" s="87"/>
      <c r="FCC76" s="87"/>
      <c r="FCD76" s="87"/>
      <c r="FCE76" s="87"/>
      <c r="FCK76" s="87"/>
      <c r="FCL76" s="87"/>
      <c r="FCM76" s="87"/>
      <c r="FCN76" s="87"/>
      <c r="FCO76" s="87"/>
      <c r="FCP76" s="87"/>
      <c r="FCQ76" s="87"/>
      <c r="FCR76" s="87"/>
      <c r="FCS76" s="87"/>
      <c r="FCT76" s="87"/>
      <c r="FCZ76" s="87"/>
      <c r="FDA76" s="87"/>
      <c r="FDB76" s="87"/>
      <c r="FDC76" s="87"/>
      <c r="FDD76" s="87"/>
      <c r="FDE76" s="87"/>
      <c r="FDF76" s="87"/>
      <c r="FDG76" s="87"/>
      <c r="FDH76" s="87"/>
      <c r="FDI76" s="87"/>
      <c r="FDO76" s="87"/>
      <c r="FDP76" s="87"/>
      <c r="FDQ76" s="87"/>
      <c r="FDR76" s="87"/>
      <c r="FDS76" s="87"/>
      <c r="FDT76" s="87"/>
      <c r="FDU76" s="87"/>
      <c r="FDV76" s="87"/>
      <c r="FDW76" s="87"/>
      <c r="FDX76" s="87"/>
      <c r="FED76" s="87"/>
      <c r="FEE76" s="87"/>
      <c r="FEF76" s="87"/>
      <c r="FEG76" s="87"/>
      <c r="FEH76" s="87"/>
      <c r="FEI76" s="87"/>
      <c r="FEJ76" s="87"/>
      <c r="FEK76" s="87"/>
      <c r="FEL76" s="87"/>
      <c r="FEM76" s="87"/>
      <c r="FES76" s="87"/>
      <c r="FET76" s="87"/>
      <c r="FEU76" s="87"/>
      <c r="FEV76" s="87"/>
      <c r="FEW76" s="87"/>
      <c r="FEX76" s="87"/>
      <c r="FEY76" s="87"/>
      <c r="FEZ76" s="87"/>
      <c r="FFA76" s="87"/>
      <c r="FFB76" s="87"/>
      <c r="FFH76" s="87"/>
      <c r="FFI76" s="87"/>
      <c r="FFJ76" s="87"/>
      <c r="FFK76" s="87"/>
      <c r="FFL76" s="87"/>
      <c r="FFM76" s="87"/>
      <c r="FFN76" s="87"/>
      <c r="FFO76" s="87"/>
      <c r="FFP76" s="87"/>
      <c r="FFQ76" s="87"/>
      <c r="FFW76" s="87"/>
      <c r="FFX76" s="87"/>
      <c r="FFY76" s="87"/>
      <c r="FFZ76" s="87"/>
      <c r="FGA76" s="87"/>
      <c r="FGB76" s="87"/>
      <c r="FGC76" s="87"/>
      <c r="FGD76" s="87"/>
      <c r="FGE76" s="87"/>
      <c r="FGF76" s="87"/>
      <c r="FGL76" s="87"/>
      <c r="FGM76" s="87"/>
      <c r="FGN76" s="87"/>
      <c r="FGO76" s="87"/>
      <c r="FGP76" s="87"/>
      <c r="FGQ76" s="87"/>
      <c r="FGR76" s="87"/>
      <c r="FGS76" s="87"/>
      <c r="FGT76" s="87"/>
      <c r="FGU76" s="87"/>
      <c r="FHA76" s="87"/>
      <c r="FHB76" s="87"/>
      <c r="FHC76" s="87"/>
      <c r="FHD76" s="87"/>
      <c r="FHE76" s="87"/>
      <c r="FHF76" s="87"/>
      <c r="FHG76" s="87"/>
      <c r="FHH76" s="87"/>
      <c r="FHI76" s="87"/>
      <c r="FHJ76" s="87"/>
      <c r="FHP76" s="87"/>
      <c r="FHQ76" s="87"/>
      <c r="FHR76" s="87"/>
      <c r="FHS76" s="87"/>
      <c r="FHT76" s="87"/>
      <c r="FHU76" s="87"/>
      <c r="FHV76" s="87"/>
      <c r="FHW76" s="87"/>
      <c r="FHX76" s="87"/>
      <c r="FHY76" s="87"/>
      <c r="FIE76" s="87"/>
      <c r="FIF76" s="87"/>
      <c r="FIG76" s="87"/>
      <c r="FIH76" s="87"/>
      <c r="FII76" s="87"/>
      <c r="FIJ76" s="87"/>
      <c r="FIK76" s="87"/>
      <c r="FIL76" s="87"/>
      <c r="FIM76" s="87"/>
      <c r="FIN76" s="87"/>
      <c r="FIT76" s="87"/>
      <c r="FIU76" s="87"/>
      <c r="FIV76" s="87"/>
      <c r="FIW76" s="87"/>
      <c r="FIX76" s="87"/>
      <c r="FIY76" s="87"/>
      <c r="FIZ76" s="87"/>
      <c r="FJA76" s="87"/>
      <c r="FJB76" s="87"/>
      <c r="FJC76" s="87"/>
      <c r="FJI76" s="87"/>
      <c r="FJJ76" s="87"/>
      <c r="FJK76" s="87"/>
      <c r="FJL76" s="87"/>
      <c r="FJM76" s="87"/>
      <c r="FJN76" s="87"/>
      <c r="FJO76" s="87"/>
      <c r="FJP76" s="87"/>
      <c r="FJQ76" s="87"/>
      <c r="FJR76" s="87"/>
      <c r="FJX76" s="87"/>
      <c r="FJY76" s="87"/>
      <c r="FJZ76" s="87"/>
      <c r="FKA76" s="87"/>
      <c r="FKB76" s="87"/>
      <c r="FKC76" s="87"/>
      <c r="FKD76" s="87"/>
      <c r="FKE76" s="87"/>
      <c r="FKF76" s="87"/>
      <c r="FKG76" s="87"/>
      <c r="FKM76" s="87"/>
      <c r="FKN76" s="87"/>
      <c r="FKO76" s="87"/>
      <c r="FKP76" s="87"/>
      <c r="FKQ76" s="87"/>
      <c r="FKR76" s="87"/>
      <c r="FKS76" s="87"/>
      <c r="FKT76" s="87"/>
      <c r="FKU76" s="87"/>
      <c r="FKV76" s="87"/>
      <c r="FLB76" s="87"/>
      <c r="FLC76" s="87"/>
      <c r="FLD76" s="87"/>
      <c r="FLE76" s="87"/>
      <c r="FLF76" s="87"/>
      <c r="FLG76" s="87"/>
      <c r="FLH76" s="87"/>
      <c r="FLI76" s="87"/>
      <c r="FLJ76" s="87"/>
      <c r="FLK76" s="87"/>
      <c r="FLQ76" s="87"/>
      <c r="FLR76" s="87"/>
      <c r="FLS76" s="87"/>
      <c r="FLT76" s="87"/>
      <c r="FLU76" s="87"/>
      <c r="FLV76" s="87"/>
      <c r="FLW76" s="87"/>
      <c r="FLX76" s="87"/>
      <c r="FLY76" s="87"/>
      <c r="FLZ76" s="87"/>
      <c r="FMF76" s="87"/>
      <c r="FMG76" s="87"/>
      <c r="FMH76" s="87"/>
      <c r="FMI76" s="87"/>
      <c r="FMJ76" s="87"/>
      <c r="FMK76" s="87"/>
      <c r="FML76" s="87"/>
      <c r="FMM76" s="87"/>
      <c r="FMN76" s="87"/>
      <c r="FMO76" s="87"/>
      <c r="FMU76" s="87"/>
      <c r="FMV76" s="87"/>
      <c r="FMW76" s="87"/>
      <c r="FMX76" s="87"/>
      <c r="FMY76" s="87"/>
      <c r="FMZ76" s="87"/>
      <c r="FNA76" s="87"/>
      <c r="FNB76" s="87"/>
      <c r="FNC76" s="87"/>
      <c r="FND76" s="87"/>
      <c r="FNJ76" s="87"/>
      <c r="FNK76" s="87"/>
      <c r="FNL76" s="87"/>
      <c r="FNM76" s="87"/>
      <c r="FNN76" s="87"/>
      <c r="FNO76" s="87"/>
      <c r="FNP76" s="87"/>
      <c r="FNQ76" s="87"/>
      <c r="FNR76" s="87"/>
      <c r="FNS76" s="87"/>
      <c r="FNY76" s="87"/>
      <c r="FNZ76" s="87"/>
      <c r="FOA76" s="87"/>
      <c r="FOB76" s="87"/>
      <c r="FOC76" s="87"/>
      <c r="FOD76" s="87"/>
      <c r="FOE76" s="87"/>
      <c r="FOF76" s="87"/>
      <c r="FOG76" s="87"/>
      <c r="FOH76" s="87"/>
      <c r="FON76" s="87"/>
      <c r="FOO76" s="87"/>
      <c r="FOP76" s="87"/>
      <c r="FOQ76" s="87"/>
      <c r="FOR76" s="87"/>
      <c r="FOS76" s="87"/>
      <c r="FOT76" s="87"/>
      <c r="FOU76" s="87"/>
      <c r="FOV76" s="87"/>
      <c r="FOW76" s="87"/>
      <c r="FPC76" s="87"/>
      <c r="FPD76" s="87"/>
      <c r="FPE76" s="87"/>
      <c r="FPF76" s="87"/>
      <c r="FPG76" s="87"/>
      <c r="FPH76" s="87"/>
      <c r="FPI76" s="87"/>
      <c r="FPJ76" s="87"/>
      <c r="FPK76" s="87"/>
      <c r="FPL76" s="87"/>
      <c r="FPR76" s="87"/>
      <c r="FPS76" s="87"/>
      <c r="FPT76" s="87"/>
      <c r="FPU76" s="87"/>
      <c r="FPV76" s="87"/>
      <c r="FPW76" s="87"/>
      <c r="FPX76" s="87"/>
      <c r="FPY76" s="87"/>
      <c r="FPZ76" s="87"/>
      <c r="FQA76" s="87"/>
      <c r="FQG76" s="87"/>
      <c r="FQH76" s="87"/>
      <c r="FQI76" s="87"/>
      <c r="FQJ76" s="87"/>
      <c r="FQK76" s="87"/>
      <c r="FQL76" s="87"/>
      <c r="FQM76" s="87"/>
      <c r="FQN76" s="87"/>
      <c r="FQO76" s="87"/>
      <c r="FQP76" s="87"/>
      <c r="FQV76" s="87"/>
      <c r="FQW76" s="87"/>
      <c r="FQX76" s="87"/>
      <c r="FQY76" s="87"/>
      <c r="FQZ76" s="87"/>
      <c r="FRA76" s="87"/>
      <c r="FRB76" s="87"/>
      <c r="FRC76" s="87"/>
      <c r="FRD76" s="87"/>
      <c r="FRE76" s="87"/>
      <c r="FRK76" s="87"/>
      <c r="FRL76" s="87"/>
      <c r="FRM76" s="87"/>
      <c r="FRN76" s="87"/>
      <c r="FRO76" s="87"/>
      <c r="FRP76" s="87"/>
      <c r="FRQ76" s="87"/>
      <c r="FRR76" s="87"/>
      <c r="FRS76" s="87"/>
      <c r="FRT76" s="87"/>
      <c r="FRZ76" s="87"/>
      <c r="FSA76" s="87"/>
      <c r="FSB76" s="87"/>
      <c r="FSC76" s="87"/>
      <c r="FSD76" s="87"/>
      <c r="FSE76" s="87"/>
      <c r="FSF76" s="87"/>
      <c r="FSG76" s="87"/>
      <c r="FSH76" s="87"/>
      <c r="FSI76" s="87"/>
      <c r="FSO76" s="87"/>
      <c r="FSP76" s="87"/>
      <c r="FSQ76" s="87"/>
      <c r="FSR76" s="87"/>
      <c r="FSS76" s="87"/>
      <c r="FST76" s="87"/>
      <c r="FSU76" s="87"/>
      <c r="FSV76" s="87"/>
      <c r="FSW76" s="87"/>
      <c r="FSX76" s="87"/>
      <c r="FTD76" s="87"/>
      <c r="FTE76" s="87"/>
      <c r="FTF76" s="87"/>
      <c r="FTG76" s="87"/>
      <c r="FTH76" s="87"/>
      <c r="FTI76" s="87"/>
      <c r="FTJ76" s="87"/>
      <c r="FTK76" s="87"/>
      <c r="FTL76" s="87"/>
      <c r="FTM76" s="87"/>
      <c r="FTS76" s="87"/>
      <c r="FTT76" s="87"/>
      <c r="FTU76" s="87"/>
      <c r="FTV76" s="87"/>
      <c r="FTW76" s="87"/>
      <c r="FTX76" s="87"/>
      <c r="FTY76" s="87"/>
      <c r="FTZ76" s="87"/>
      <c r="FUA76" s="87"/>
      <c r="FUB76" s="87"/>
      <c r="FUH76" s="87"/>
      <c r="FUI76" s="87"/>
      <c r="FUJ76" s="87"/>
      <c r="FUK76" s="87"/>
      <c r="FUL76" s="87"/>
      <c r="FUM76" s="87"/>
      <c r="FUN76" s="87"/>
      <c r="FUO76" s="87"/>
      <c r="FUP76" s="87"/>
      <c r="FUQ76" s="87"/>
      <c r="FUW76" s="87"/>
      <c r="FUX76" s="87"/>
      <c r="FUY76" s="87"/>
      <c r="FUZ76" s="87"/>
      <c r="FVA76" s="87"/>
      <c r="FVB76" s="87"/>
      <c r="FVC76" s="87"/>
      <c r="FVD76" s="87"/>
      <c r="FVE76" s="87"/>
      <c r="FVF76" s="87"/>
      <c r="FVL76" s="87"/>
      <c r="FVM76" s="87"/>
      <c r="FVN76" s="87"/>
      <c r="FVO76" s="87"/>
      <c r="FVP76" s="87"/>
      <c r="FVQ76" s="87"/>
      <c r="FVR76" s="87"/>
      <c r="FVS76" s="87"/>
      <c r="FVT76" s="87"/>
      <c r="FVU76" s="87"/>
      <c r="FWA76" s="87"/>
      <c r="FWB76" s="87"/>
      <c r="FWC76" s="87"/>
      <c r="FWD76" s="87"/>
      <c r="FWE76" s="87"/>
      <c r="FWF76" s="87"/>
      <c r="FWG76" s="87"/>
      <c r="FWH76" s="87"/>
      <c r="FWI76" s="87"/>
      <c r="FWJ76" s="87"/>
      <c r="FWP76" s="87"/>
      <c r="FWQ76" s="87"/>
      <c r="FWR76" s="87"/>
      <c r="FWS76" s="87"/>
      <c r="FWT76" s="87"/>
      <c r="FWU76" s="87"/>
      <c r="FWV76" s="87"/>
      <c r="FWW76" s="87"/>
      <c r="FWX76" s="87"/>
      <c r="FWY76" s="87"/>
      <c r="FXE76" s="87"/>
      <c r="FXF76" s="87"/>
      <c r="FXG76" s="87"/>
      <c r="FXH76" s="87"/>
      <c r="FXI76" s="87"/>
      <c r="FXJ76" s="87"/>
      <c r="FXK76" s="87"/>
      <c r="FXL76" s="87"/>
      <c r="FXM76" s="87"/>
      <c r="FXN76" s="87"/>
      <c r="FXT76" s="87"/>
      <c r="FXU76" s="87"/>
      <c r="FXV76" s="87"/>
      <c r="FXW76" s="87"/>
      <c r="FXX76" s="87"/>
      <c r="FXY76" s="87"/>
      <c r="FXZ76" s="87"/>
      <c r="FYA76" s="87"/>
      <c r="FYB76" s="87"/>
      <c r="FYC76" s="87"/>
      <c r="FYI76" s="87"/>
      <c r="FYJ76" s="87"/>
      <c r="FYK76" s="87"/>
      <c r="FYL76" s="87"/>
      <c r="FYM76" s="87"/>
      <c r="FYN76" s="87"/>
      <c r="FYO76" s="87"/>
      <c r="FYP76" s="87"/>
      <c r="FYQ76" s="87"/>
      <c r="FYR76" s="87"/>
      <c r="FYX76" s="87"/>
      <c r="FYY76" s="87"/>
      <c r="FYZ76" s="87"/>
      <c r="FZA76" s="87"/>
      <c r="FZB76" s="87"/>
      <c r="FZC76" s="87"/>
      <c r="FZD76" s="87"/>
      <c r="FZE76" s="87"/>
      <c r="FZF76" s="87"/>
      <c r="FZG76" s="87"/>
      <c r="FZM76" s="87"/>
      <c r="FZN76" s="87"/>
      <c r="FZO76" s="87"/>
      <c r="FZP76" s="87"/>
      <c r="FZQ76" s="87"/>
      <c r="FZR76" s="87"/>
      <c r="FZS76" s="87"/>
      <c r="FZT76" s="87"/>
      <c r="FZU76" s="87"/>
      <c r="FZV76" s="87"/>
      <c r="GAB76" s="87"/>
      <c r="GAC76" s="87"/>
      <c r="GAD76" s="87"/>
      <c r="GAE76" s="87"/>
      <c r="GAF76" s="87"/>
      <c r="GAG76" s="87"/>
      <c r="GAH76" s="87"/>
      <c r="GAI76" s="87"/>
      <c r="GAJ76" s="87"/>
      <c r="GAK76" s="87"/>
      <c r="GAQ76" s="87"/>
      <c r="GAR76" s="87"/>
      <c r="GAS76" s="87"/>
      <c r="GAT76" s="87"/>
      <c r="GAU76" s="87"/>
      <c r="GAV76" s="87"/>
      <c r="GAW76" s="87"/>
      <c r="GAX76" s="87"/>
      <c r="GAY76" s="87"/>
      <c r="GAZ76" s="87"/>
      <c r="GBF76" s="87"/>
      <c r="GBG76" s="87"/>
      <c r="GBH76" s="87"/>
      <c r="GBI76" s="87"/>
      <c r="GBJ76" s="87"/>
      <c r="GBK76" s="87"/>
      <c r="GBL76" s="87"/>
      <c r="GBM76" s="87"/>
      <c r="GBN76" s="87"/>
      <c r="GBO76" s="87"/>
      <c r="GBU76" s="87"/>
      <c r="GBV76" s="87"/>
      <c r="GBW76" s="87"/>
      <c r="GBX76" s="87"/>
      <c r="GBY76" s="87"/>
      <c r="GBZ76" s="87"/>
      <c r="GCA76" s="87"/>
      <c r="GCB76" s="87"/>
      <c r="GCC76" s="87"/>
      <c r="GCD76" s="87"/>
      <c r="GCJ76" s="87"/>
      <c r="GCK76" s="87"/>
      <c r="GCL76" s="87"/>
      <c r="GCM76" s="87"/>
      <c r="GCN76" s="87"/>
      <c r="GCO76" s="87"/>
      <c r="GCP76" s="87"/>
      <c r="GCQ76" s="87"/>
      <c r="GCR76" s="87"/>
      <c r="GCS76" s="87"/>
      <c r="GCY76" s="87"/>
      <c r="GCZ76" s="87"/>
      <c r="GDA76" s="87"/>
      <c r="GDB76" s="87"/>
      <c r="GDC76" s="87"/>
      <c r="GDD76" s="87"/>
      <c r="GDE76" s="87"/>
      <c r="GDF76" s="87"/>
      <c r="GDG76" s="87"/>
      <c r="GDH76" s="87"/>
      <c r="GDN76" s="87"/>
      <c r="GDO76" s="87"/>
      <c r="GDP76" s="87"/>
      <c r="GDQ76" s="87"/>
      <c r="GDR76" s="87"/>
      <c r="GDS76" s="87"/>
      <c r="GDT76" s="87"/>
      <c r="GDU76" s="87"/>
      <c r="GDV76" s="87"/>
      <c r="GDW76" s="87"/>
      <c r="GEC76" s="87"/>
      <c r="GED76" s="87"/>
      <c r="GEE76" s="87"/>
      <c r="GEF76" s="87"/>
      <c r="GEG76" s="87"/>
      <c r="GEH76" s="87"/>
      <c r="GEI76" s="87"/>
      <c r="GEJ76" s="87"/>
      <c r="GEK76" s="87"/>
      <c r="GEL76" s="87"/>
      <c r="GER76" s="87"/>
      <c r="GES76" s="87"/>
      <c r="GET76" s="87"/>
      <c r="GEU76" s="87"/>
      <c r="GEV76" s="87"/>
      <c r="GEW76" s="87"/>
      <c r="GEX76" s="87"/>
      <c r="GEY76" s="87"/>
      <c r="GEZ76" s="87"/>
      <c r="GFA76" s="87"/>
      <c r="GFG76" s="87"/>
      <c r="GFH76" s="87"/>
      <c r="GFI76" s="87"/>
      <c r="GFJ76" s="87"/>
      <c r="GFK76" s="87"/>
      <c r="GFL76" s="87"/>
      <c r="GFM76" s="87"/>
      <c r="GFN76" s="87"/>
      <c r="GFO76" s="87"/>
      <c r="GFP76" s="87"/>
      <c r="GFV76" s="87"/>
      <c r="GFW76" s="87"/>
      <c r="GFX76" s="87"/>
      <c r="GFY76" s="87"/>
      <c r="GFZ76" s="87"/>
      <c r="GGA76" s="87"/>
      <c r="GGB76" s="87"/>
      <c r="GGC76" s="87"/>
      <c r="GGD76" s="87"/>
      <c r="GGE76" s="87"/>
      <c r="GGK76" s="87"/>
      <c r="GGL76" s="87"/>
      <c r="GGM76" s="87"/>
      <c r="GGN76" s="87"/>
      <c r="GGO76" s="87"/>
      <c r="GGP76" s="87"/>
      <c r="GGQ76" s="87"/>
      <c r="GGR76" s="87"/>
      <c r="GGS76" s="87"/>
      <c r="GGT76" s="87"/>
      <c r="GGZ76" s="87"/>
      <c r="GHA76" s="87"/>
      <c r="GHB76" s="87"/>
      <c r="GHC76" s="87"/>
      <c r="GHD76" s="87"/>
      <c r="GHE76" s="87"/>
      <c r="GHF76" s="87"/>
      <c r="GHG76" s="87"/>
      <c r="GHH76" s="87"/>
      <c r="GHI76" s="87"/>
      <c r="GHO76" s="87"/>
      <c r="GHP76" s="87"/>
      <c r="GHQ76" s="87"/>
      <c r="GHR76" s="87"/>
      <c r="GHS76" s="87"/>
      <c r="GHT76" s="87"/>
      <c r="GHU76" s="87"/>
      <c r="GHV76" s="87"/>
      <c r="GHW76" s="87"/>
      <c r="GHX76" s="87"/>
      <c r="GID76" s="87"/>
      <c r="GIE76" s="87"/>
      <c r="GIF76" s="87"/>
      <c r="GIG76" s="87"/>
      <c r="GIH76" s="87"/>
      <c r="GII76" s="87"/>
      <c r="GIJ76" s="87"/>
      <c r="GIK76" s="87"/>
      <c r="GIL76" s="87"/>
      <c r="GIM76" s="87"/>
      <c r="GIS76" s="87"/>
      <c r="GIT76" s="87"/>
      <c r="GIU76" s="87"/>
      <c r="GIV76" s="87"/>
      <c r="GIW76" s="87"/>
      <c r="GIX76" s="87"/>
      <c r="GIY76" s="87"/>
      <c r="GIZ76" s="87"/>
      <c r="GJA76" s="87"/>
      <c r="GJB76" s="87"/>
      <c r="GJH76" s="87"/>
      <c r="GJI76" s="87"/>
      <c r="GJJ76" s="87"/>
      <c r="GJK76" s="87"/>
      <c r="GJL76" s="87"/>
      <c r="GJM76" s="87"/>
      <c r="GJN76" s="87"/>
      <c r="GJO76" s="87"/>
      <c r="GJP76" s="87"/>
      <c r="GJQ76" s="87"/>
      <c r="GJW76" s="87"/>
      <c r="GJX76" s="87"/>
      <c r="GJY76" s="87"/>
      <c r="GJZ76" s="87"/>
      <c r="GKA76" s="87"/>
      <c r="GKB76" s="87"/>
      <c r="GKC76" s="87"/>
      <c r="GKD76" s="87"/>
      <c r="GKE76" s="87"/>
      <c r="GKF76" s="87"/>
      <c r="GKL76" s="87"/>
      <c r="GKM76" s="87"/>
      <c r="GKN76" s="87"/>
      <c r="GKO76" s="87"/>
      <c r="GKP76" s="87"/>
      <c r="GKQ76" s="87"/>
      <c r="GKR76" s="87"/>
      <c r="GKS76" s="87"/>
      <c r="GKT76" s="87"/>
      <c r="GKU76" s="87"/>
      <c r="GLA76" s="87"/>
      <c r="GLB76" s="87"/>
      <c r="GLC76" s="87"/>
      <c r="GLD76" s="87"/>
      <c r="GLE76" s="87"/>
      <c r="GLF76" s="87"/>
      <c r="GLG76" s="87"/>
      <c r="GLH76" s="87"/>
      <c r="GLI76" s="87"/>
      <c r="GLJ76" s="87"/>
      <c r="GLP76" s="87"/>
      <c r="GLQ76" s="87"/>
      <c r="GLR76" s="87"/>
      <c r="GLS76" s="87"/>
      <c r="GLT76" s="87"/>
      <c r="GLU76" s="87"/>
      <c r="GLV76" s="87"/>
      <c r="GLW76" s="87"/>
      <c r="GLX76" s="87"/>
      <c r="GLY76" s="87"/>
      <c r="GME76" s="87"/>
      <c r="GMF76" s="87"/>
      <c r="GMG76" s="87"/>
      <c r="GMH76" s="87"/>
      <c r="GMI76" s="87"/>
      <c r="GMJ76" s="87"/>
      <c r="GMK76" s="87"/>
      <c r="GML76" s="87"/>
      <c r="GMM76" s="87"/>
      <c r="GMN76" s="87"/>
      <c r="GMT76" s="87"/>
      <c r="GMU76" s="87"/>
      <c r="GMV76" s="87"/>
      <c r="GMW76" s="87"/>
      <c r="GMX76" s="87"/>
      <c r="GMY76" s="87"/>
      <c r="GMZ76" s="87"/>
      <c r="GNA76" s="87"/>
      <c r="GNB76" s="87"/>
      <c r="GNC76" s="87"/>
      <c r="GNI76" s="87"/>
      <c r="GNJ76" s="87"/>
      <c r="GNK76" s="87"/>
      <c r="GNL76" s="87"/>
      <c r="GNM76" s="87"/>
      <c r="GNN76" s="87"/>
      <c r="GNO76" s="87"/>
      <c r="GNP76" s="87"/>
      <c r="GNQ76" s="87"/>
      <c r="GNR76" s="87"/>
      <c r="GNX76" s="87"/>
      <c r="GNY76" s="87"/>
      <c r="GNZ76" s="87"/>
      <c r="GOA76" s="87"/>
      <c r="GOB76" s="87"/>
      <c r="GOC76" s="87"/>
      <c r="GOD76" s="87"/>
      <c r="GOE76" s="87"/>
      <c r="GOF76" s="87"/>
      <c r="GOG76" s="87"/>
      <c r="GOM76" s="87"/>
      <c r="GON76" s="87"/>
      <c r="GOO76" s="87"/>
      <c r="GOP76" s="87"/>
      <c r="GOQ76" s="87"/>
      <c r="GOR76" s="87"/>
      <c r="GOS76" s="87"/>
      <c r="GOT76" s="87"/>
      <c r="GOU76" s="87"/>
      <c r="GOV76" s="87"/>
      <c r="GPB76" s="87"/>
      <c r="GPC76" s="87"/>
      <c r="GPD76" s="87"/>
      <c r="GPE76" s="87"/>
      <c r="GPF76" s="87"/>
      <c r="GPG76" s="87"/>
      <c r="GPH76" s="87"/>
      <c r="GPI76" s="87"/>
      <c r="GPJ76" s="87"/>
      <c r="GPK76" s="87"/>
      <c r="GPQ76" s="87"/>
      <c r="GPR76" s="87"/>
      <c r="GPS76" s="87"/>
      <c r="GPT76" s="87"/>
      <c r="GPU76" s="87"/>
      <c r="GPV76" s="87"/>
      <c r="GPW76" s="87"/>
      <c r="GPX76" s="87"/>
      <c r="GPY76" s="87"/>
      <c r="GPZ76" s="87"/>
      <c r="GQF76" s="87"/>
      <c r="GQG76" s="87"/>
      <c r="GQH76" s="87"/>
      <c r="GQI76" s="87"/>
      <c r="GQJ76" s="87"/>
      <c r="GQK76" s="87"/>
      <c r="GQL76" s="87"/>
      <c r="GQM76" s="87"/>
      <c r="GQN76" s="87"/>
      <c r="GQO76" s="87"/>
      <c r="GQU76" s="87"/>
      <c r="GQV76" s="87"/>
      <c r="GQW76" s="87"/>
      <c r="GQX76" s="87"/>
      <c r="GQY76" s="87"/>
      <c r="GQZ76" s="87"/>
      <c r="GRA76" s="87"/>
      <c r="GRB76" s="87"/>
      <c r="GRC76" s="87"/>
      <c r="GRD76" s="87"/>
      <c r="GRJ76" s="87"/>
      <c r="GRK76" s="87"/>
      <c r="GRL76" s="87"/>
      <c r="GRM76" s="87"/>
      <c r="GRN76" s="87"/>
      <c r="GRO76" s="87"/>
      <c r="GRP76" s="87"/>
      <c r="GRQ76" s="87"/>
      <c r="GRR76" s="87"/>
      <c r="GRS76" s="87"/>
      <c r="GRY76" s="87"/>
      <c r="GRZ76" s="87"/>
      <c r="GSA76" s="87"/>
      <c r="GSB76" s="87"/>
      <c r="GSC76" s="87"/>
      <c r="GSD76" s="87"/>
      <c r="GSE76" s="87"/>
      <c r="GSF76" s="87"/>
      <c r="GSG76" s="87"/>
      <c r="GSH76" s="87"/>
      <c r="GSN76" s="87"/>
      <c r="GSO76" s="87"/>
      <c r="GSP76" s="87"/>
      <c r="GSQ76" s="87"/>
      <c r="GSR76" s="87"/>
      <c r="GSS76" s="87"/>
      <c r="GST76" s="87"/>
      <c r="GSU76" s="87"/>
      <c r="GSV76" s="87"/>
      <c r="GSW76" s="87"/>
      <c r="GTC76" s="87"/>
      <c r="GTD76" s="87"/>
      <c r="GTE76" s="87"/>
      <c r="GTF76" s="87"/>
      <c r="GTG76" s="87"/>
      <c r="GTH76" s="87"/>
      <c r="GTI76" s="87"/>
      <c r="GTJ76" s="87"/>
      <c r="GTK76" s="87"/>
      <c r="GTL76" s="87"/>
      <c r="GTR76" s="87"/>
      <c r="GTS76" s="87"/>
      <c r="GTT76" s="87"/>
      <c r="GTU76" s="87"/>
      <c r="GTV76" s="87"/>
      <c r="GTW76" s="87"/>
      <c r="GTX76" s="87"/>
      <c r="GTY76" s="87"/>
      <c r="GTZ76" s="87"/>
      <c r="GUA76" s="87"/>
      <c r="GUG76" s="87"/>
      <c r="GUH76" s="87"/>
      <c r="GUI76" s="87"/>
      <c r="GUJ76" s="87"/>
      <c r="GUK76" s="87"/>
      <c r="GUL76" s="87"/>
      <c r="GUM76" s="87"/>
      <c r="GUN76" s="87"/>
      <c r="GUO76" s="87"/>
      <c r="GUP76" s="87"/>
      <c r="GUV76" s="87"/>
      <c r="GUW76" s="87"/>
      <c r="GUX76" s="87"/>
      <c r="GUY76" s="87"/>
      <c r="GUZ76" s="87"/>
      <c r="GVA76" s="87"/>
      <c r="GVB76" s="87"/>
      <c r="GVC76" s="87"/>
      <c r="GVD76" s="87"/>
      <c r="GVE76" s="87"/>
      <c r="GVK76" s="87"/>
      <c r="GVL76" s="87"/>
      <c r="GVM76" s="87"/>
      <c r="GVN76" s="87"/>
      <c r="GVO76" s="87"/>
      <c r="GVP76" s="87"/>
      <c r="GVQ76" s="87"/>
      <c r="GVR76" s="87"/>
      <c r="GVS76" s="87"/>
      <c r="GVT76" s="87"/>
      <c r="GVZ76" s="87"/>
      <c r="GWA76" s="87"/>
      <c r="GWB76" s="87"/>
      <c r="GWC76" s="87"/>
      <c r="GWD76" s="87"/>
      <c r="GWE76" s="87"/>
      <c r="GWF76" s="87"/>
      <c r="GWG76" s="87"/>
      <c r="GWH76" s="87"/>
      <c r="GWI76" s="87"/>
      <c r="GWO76" s="87"/>
      <c r="GWP76" s="87"/>
      <c r="GWQ76" s="87"/>
      <c r="GWR76" s="87"/>
      <c r="GWS76" s="87"/>
      <c r="GWT76" s="87"/>
      <c r="GWU76" s="87"/>
      <c r="GWV76" s="87"/>
      <c r="GWW76" s="87"/>
      <c r="GWX76" s="87"/>
      <c r="GXD76" s="87"/>
      <c r="GXE76" s="87"/>
      <c r="GXF76" s="87"/>
      <c r="GXG76" s="87"/>
      <c r="GXH76" s="87"/>
      <c r="GXI76" s="87"/>
      <c r="GXJ76" s="87"/>
      <c r="GXK76" s="87"/>
      <c r="GXL76" s="87"/>
      <c r="GXM76" s="87"/>
      <c r="GXS76" s="87"/>
      <c r="GXT76" s="87"/>
      <c r="GXU76" s="87"/>
      <c r="GXV76" s="87"/>
      <c r="GXW76" s="87"/>
      <c r="GXX76" s="87"/>
      <c r="GXY76" s="87"/>
      <c r="GXZ76" s="87"/>
      <c r="GYA76" s="87"/>
      <c r="GYB76" s="87"/>
      <c r="GYH76" s="87"/>
      <c r="GYI76" s="87"/>
      <c r="GYJ76" s="87"/>
      <c r="GYK76" s="87"/>
      <c r="GYL76" s="87"/>
      <c r="GYM76" s="87"/>
      <c r="GYN76" s="87"/>
      <c r="GYO76" s="87"/>
      <c r="GYP76" s="87"/>
      <c r="GYQ76" s="87"/>
      <c r="GYW76" s="87"/>
      <c r="GYX76" s="87"/>
      <c r="GYY76" s="87"/>
      <c r="GYZ76" s="87"/>
      <c r="GZA76" s="87"/>
      <c r="GZB76" s="87"/>
      <c r="GZC76" s="87"/>
      <c r="GZD76" s="87"/>
      <c r="GZE76" s="87"/>
      <c r="GZF76" s="87"/>
      <c r="GZL76" s="87"/>
      <c r="GZM76" s="87"/>
      <c r="GZN76" s="87"/>
      <c r="GZO76" s="87"/>
      <c r="GZP76" s="87"/>
      <c r="GZQ76" s="87"/>
      <c r="GZR76" s="87"/>
      <c r="GZS76" s="87"/>
      <c r="GZT76" s="87"/>
      <c r="GZU76" s="87"/>
      <c r="HAA76" s="87"/>
      <c r="HAB76" s="87"/>
      <c r="HAC76" s="87"/>
      <c r="HAD76" s="87"/>
      <c r="HAE76" s="87"/>
      <c r="HAF76" s="87"/>
      <c r="HAG76" s="87"/>
      <c r="HAH76" s="87"/>
      <c r="HAI76" s="87"/>
      <c r="HAJ76" s="87"/>
      <c r="HAP76" s="87"/>
      <c r="HAQ76" s="87"/>
      <c r="HAR76" s="87"/>
      <c r="HAS76" s="87"/>
      <c r="HAT76" s="87"/>
      <c r="HAU76" s="87"/>
      <c r="HAV76" s="87"/>
      <c r="HAW76" s="87"/>
      <c r="HAX76" s="87"/>
      <c r="HAY76" s="87"/>
      <c r="HBE76" s="87"/>
      <c r="HBF76" s="87"/>
      <c r="HBG76" s="87"/>
      <c r="HBH76" s="87"/>
      <c r="HBI76" s="87"/>
      <c r="HBJ76" s="87"/>
      <c r="HBK76" s="87"/>
      <c r="HBL76" s="87"/>
      <c r="HBM76" s="87"/>
      <c r="HBN76" s="87"/>
      <c r="HBT76" s="87"/>
      <c r="HBU76" s="87"/>
      <c r="HBV76" s="87"/>
      <c r="HBW76" s="87"/>
      <c r="HBX76" s="87"/>
      <c r="HBY76" s="87"/>
      <c r="HBZ76" s="87"/>
      <c r="HCA76" s="87"/>
      <c r="HCB76" s="87"/>
      <c r="HCC76" s="87"/>
      <c r="HCI76" s="87"/>
      <c r="HCJ76" s="87"/>
      <c r="HCK76" s="87"/>
      <c r="HCL76" s="87"/>
      <c r="HCM76" s="87"/>
      <c r="HCN76" s="87"/>
      <c r="HCO76" s="87"/>
      <c r="HCP76" s="87"/>
      <c r="HCQ76" s="87"/>
      <c r="HCR76" s="87"/>
      <c r="HCX76" s="87"/>
      <c r="HCY76" s="87"/>
      <c r="HCZ76" s="87"/>
      <c r="HDA76" s="87"/>
      <c r="HDB76" s="87"/>
      <c r="HDC76" s="87"/>
      <c r="HDD76" s="87"/>
      <c r="HDE76" s="87"/>
      <c r="HDF76" s="87"/>
      <c r="HDG76" s="87"/>
      <c r="HDM76" s="87"/>
      <c r="HDN76" s="87"/>
      <c r="HDO76" s="87"/>
      <c r="HDP76" s="87"/>
      <c r="HDQ76" s="87"/>
      <c r="HDR76" s="87"/>
      <c r="HDS76" s="87"/>
      <c r="HDT76" s="87"/>
      <c r="HDU76" s="87"/>
      <c r="HDV76" s="87"/>
      <c r="HEB76" s="87"/>
      <c r="HEC76" s="87"/>
      <c r="HED76" s="87"/>
      <c r="HEE76" s="87"/>
      <c r="HEF76" s="87"/>
      <c r="HEG76" s="87"/>
      <c r="HEH76" s="87"/>
      <c r="HEI76" s="87"/>
      <c r="HEJ76" s="87"/>
      <c r="HEK76" s="87"/>
      <c r="HEQ76" s="87"/>
      <c r="HER76" s="87"/>
      <c r="HES76" s="87"/>
      <c r="HET76" s="87"/>
      <c r="HEU76" s="87"/>
      <c r="HEV76" s="87"/>
      <c r="HEW76" s="87"/>
      <c r="HEX76" s="87"/>
      <c r="HEY76" s="87"/>
      <c r="HEZ76" s="87"/>
      <c r="HFF76" s="87"/>
      <c r="HFG76" s="87"/>
      <c r="HFH76" s="87"/>
      <c r="HFI76" s="87"/>
      <c r="HFJ76" s="87"/>
      <c r="HFK76" s="87"/>
      <c r="HFL76" s="87"/>
      <c r="HFM76" s="87"/>
      <c r="HFN76" s="87"/>
      <c r="HFO76" s="87"/>
      <c r="HFU76" s="87"/>
      <c r="HFV76" s="87"/>
      <c r="HFW76" s="87"/>
      <c r="HFX76" s="87"/>
      <c r="HFY76" s="87"/>
      <c r="HFZ76" s="87"/>
      <c r="HGA76" s="87"/>
      <c r="HGB76" s="87"/>
      <c r="HGC76" s="87"/>
      <c r="HGD76" s="87"/>
      <c r="HGJ76" s="87"/>
      <c r="HGK76" s="87"/>
      <c r="HGL76" s="87"/>
      <c r="HGM76" s="87"/>
      <c r="HGN76" s="87"/>
      <c r="HGO76" s="87"/>
      <c r="HGP76" s="87"/>
      <c r="HGQ76" s="87"/>
      <c r="HGR76" s="87"/>
      <c r="HGS76" s="87"/>
      <c r="HGY76" s="87"/>
      <c r="HGZ76" s="87"/>
      <c r="HHA76" s="87"/>
      <c r="HHB76" s="87"/>
      <c r="HHC76" s="87"/>
      <c r="HHD76" s="87"/>
      <c r="HHE76" s="87"/>
      <c r="HHF76" s="87"/>
      <c r="HHG76" s="87"/>
      <c r="HHH76" s="87"/>
      <c r="HHN76" s="87"/>
      <c r="HHO76" s="87"/>
      <c r="HHP76" s="87"/>
      <c r="HHQ76" s="87"/>
      <c r="HHR76" s="87"/>
      <c r="HHS76" s="87"/>
      <c r="HHT76" s="87"/>
      <c r="HHU76" s="87"/>
      <c r="HHV76" s="87"/>
      <c r="HHW76" s="87"/>
      <c r="HIC76" s="87"/>
      <c r="HID76" s="87"/>
      <c r="HIE76" s="87"/>
      <c r="HIF76" s="87"/>
      <c r="HIG76" s="87"/>
      <c r="HIH76" s="87"/>
      <c r="HII76" s="87"/>
      <c r="HIJ76" s="87"/>
      <c r="HIK76" s="87"/>
      <c r="HIL76" s="87"/>
      <c r="HIR76" s="87"/>
      <c r="HIS76" s="87"/>
      <c r="HIT76" s="87"/>
      <c r="HIU76" s="87"/>
      <c r="HIV76" s="87"/>
      <c r="HIW76" s="87"/>
      <c r="HIX76" s="87"/>
      <c r="HIY76" s="87"/>
      <c r="HIZ76" s="87"/>
      <c r="HJA76" s="87"/>
      <c r="HJG76" s="87"/>
      <c r="HJH76" s="87"/>
      <c r="HJI76" s="87"/>
      <c r="HJJ76" s="87"/>
      <c r="HJK76" s="87"/>
      <c r="HJL76" s="87"/>
      <c r="HJM76" s="87"/>
      <c r="HJN76" s="87"/>
      <c r="HJO76" s="87"/>
      <c r="HJP76" s="87"/>
      <c r="HJV76" s="87"/>
      <c r="HJW76" s="87"/>
      <c r="HJX76" s="87"/>
      <c r="HJY76" s="87"/>
      <c r="HJZ76" s="87"/>
      <c r="HKA76" s="87"/>
      <c r="HKB76" s="87"/>
      <c r="HKC76" s="87"/>
      <c r="HKD76" s="87"/>
      <c r="HKE76" s="87"/>
      <c r="HKK76" s="87"/>
      <c r="HKL76" s="87"/>
      <c r="HKM76" s="87"/>
      <c r="HKN76" s="87"/>
      <c r="HKO76" s="87"/>
      <c r="HKP76" s="87"/>
      <c r="HKQ76" s="87"/>
      <c r="HKR76" s="87"/>
      <c r="HKS76" s="87"/>
      <c r="HKT76" s="87"/>
      <c r="HKZ76" s="87"/>
      <c r="HLA76" s="87"/>
      <c r="HLB76" s="87"/>
      <c r="HLC76" s="87"/>
      <c r="HLD76" s="87"/>
      <c r="HLE76" s="87"/>
      <c r="HLF76" s="87"/>
      <c r="HLG76" s="87"/>
      <c r="HLH76" s="87"/>
      <c r="HLI76" s="87"/>
      <c r="HLO76" s="87"/>
      <c r="HLP76" s="87"/>
      <c r="HLQ76" s="87"/>
      <c r="HLR76" s="87"/>
      <c r="HLS76" s="87"/>
      <c r="HLT76" s="87"/>
      <c r="HLU76" s="87"/>
      <c r="HLV76" s="87"/>
      <c r="HLW76" s="87"/>
      <c r="HLX76" s="87"/>
      <c r="HMD76" s="87"/>
      <c r="HME76" s="87"/>
      <c r="HMF76" s="87"/>
      <c r="HMG76" s="87"/>
      <c r="HMH76" s="87"/>
      <c r="HMI76" s="87"/>
      <c r="HMJ76" s="87"/>
      <c r="HMK76" s="87"/>
      <c r="HML76" s="87"/>
      <c r="HMM76" s="87"/>
      <c r="HMS76" s="87"/>
      <c r="HMT76" s="87"/>
      <c r="HMU76" s="87"/>
      <c r="HMV76" s="87"/>
      <c r="HMW76" s="87"/>
      <c r="HMX76" s="87"/>
      <c r="HMY76" s="87"/>
      <c r="HMZ76" s="87"/>
      <c r="HNA76" s="87"/>
      <c r="HNB76" s="87"/>
      <c r="HNH76" s="87"/>
      <c r="HNI76" s="87"/>
      <c r="HNJ76" s="87"/>
      <c r="HNK76" s="87"/>
      <c r="HNL76" s="87"/>
      <c r="HNM76" s="87"/>
      <c r="HNN76" s="87"/>
      <c r="HNO76" s="87"/>
      <c r="HNP76" s="87"/>
      <c r="HNQ76" s="87"/>
      <c r="HNW76" s="87"/>
      <c r="HNX76" s="87"/>
      <c r="HNY76" s="87"/>
      <c r="HNZ76" s="87"/>
      <c r="HOA76" s="87"/>
      <c r="HOB76" s="87"/>
      <c r="HOC76" s="87"/>
      <c r="HOD76" s="87"/>
      <c r="HOE76" s="87"/>
      <c r="HOF76" s="87"/>
      <c r="HOL76" s="87"/>
      <c r="HOM76" s="87"/>
      <c r="HON76" s="87"/>
      <c r="HOO76" s="87"/>
      <c r="HOP76" s="87"/>
      <c r="HOQ76" s="87"/>
      <c r="HOR76" s="87"/>
      <c r="HOS76" s="87"/>
      <c r="HOT76" s="87"/>
      <c r="HOU76" s="87"/>
      <c r="HPA76" s="87"/>
      <c r="HPB76" s="87"/>
      <c r="HPC76" s="87"/>
      <c r="HPD76" s="87"/>
      <c r="HPE76" s="87"/>
      <c r="HPF76" s="87"/>
      <c r="HPG76" s="87"/>
      <c r="HPH76" s="87"/>
      <c r="HPI76" s="87"/>
      <c r="HPJ76" s="87"/>
      <c r="HPP76" s="87"/>
      <c r="HPQ76" s="87"/>
      <c r="HPR76" s="87"/>
      <c r="HPS76" s="87"/>
      <c r="HPT76" s="87"/>
      <c r="HPU76" s="87"/>
      <c r="HPV76" s="87"/>
      <c r="HPW76" s="87"/>
      <c r="HPX76" s="87"/>
      <c r="HPY76" s="87"/>
      <c r="HQE76" s="87"/>
      <c r="HQF76" s="87"/>
      <c r="HQG76" s="87"/>
      <c r="HQH76" s="87"/>
      <c r="HQI76" s="87"/>
      <c r="HQJ76" s="87"/>
      <c r="HQK76" s="87"/>
      <c r="HQL76" s="87"/>
      <c r="HQM76" s="87"/>
      <c r="HQN76" s="87"/>
      <c r="HQT76" s="87"/>
      <c r="HQU76" s="87"/>
      <c r="HQV76" s="87"/>
      <c r="HQW76" s="87"/>
      <c r="HQX76" s="87"/>
      <c r="HQY76" s="87"/>
      <c r="HQZ76" s="87"/>
      <c r="HRA76" s="87"/>
      <c r="HRB76" s="87"/>
      <c r="HRC76" s="87"/>
      <c r="HRI76" s="87"/>
      <c r="HRJ76" s="87"/>
      <c r="HRK76" s="87"/>
      <c r="HRL76" s="87"/>
      <c r="HRM76" s="87"/>
      <c r="HRN76" s="87"/>
      <c r="HRO76" s="87"/>
      <c r="HRP76" s="87"/>
      <c r="HRQ76" s="87"/>
      <c r="HRR76" s="87"/>
      <c r="HRX76" s="87"/>
      <c r="HRY76" s="87"/>
      <c r="HRZ76" s="87"/>
      <c r="HSA76" s="87"/>
      <c r="HSB76" s="87"/>
      <c r="HSC76" s="87"/>
      <c r="HSD76" s="87"/>
      <c r="HSE76" s="87"/>
      <c r="HSF76" s="87"/>
      <c r="HSG76" s="87"/>
      <c r="HSM76" s="87"/>
      <c r="HSN76" s="87"/>
      <c r="HSO76" s="87"/>
      <c r="HSP76" s="87"/>
      <c r="HSQ76" s="87"/>
      <c r="HSR76" s="87"/>
      <c r="HSS76" s="87"/>
      <c r="HST76" s="87"/>
      <c r="HSU76" s="87"/>
      <c r="HSV76" s="87"/>
      <c r="HTB76" s="87"/>
      <c r="HTC76" s="87"/>
      <c r="HTD76" s="87"/>
      <c r="HTE76" s="87"/>
      <c r="HTF76" s="87"/>
      <c r="HTG76" s="87"/>
      <c r="HTH76" s="87"/>
      <c r="HTI76" s="87"/>
      <c r="HTJ76" s="87"/>
      <c r="HTK76" s="87"/>
      <c r="HTQ76" s="87"/>
      <c r="HTR76" s="87"/>
      <c r="HTS76" s="87"/>
      <c r="HTT76" s="87"/>
      <c r="HTU76" s="87"/>
      <c r="HTV76" s="87"/>
      <c r="HTW76" s="87"/>
      <c r="HTX76" s="87"/>
      <c r="HTY76" s="87"/>
      <c r="HTZ76" s="87"/>
      <c r="HUF76" s="87"/>
      <c r="HUG76" s="87"/>
      <c r="HUH76" s="87"/>
      <c r="HUI76" s="87"/>
      <c r="HUJ76" s="87"/>
      <c r="HUK76" s="87"/>
      <c r="HUL76" s="87"/>
      <c r="HUM76" s="87"/>
      <c r="HUN76" s="87"/>
      <c r="HUO76" s="87"/>
      <c r="HUU76" s="87"/>
      <c r="HUV76" s="87"/>
      <c r="HUW76" s="87"/>
      <c r="HUX76" s="87"/>
      <c r="HUY76" s="87"/>
      <c r="HUZ76" s="87"/>
      <c r="HVA76" s="87"/>
      <c r="HVB76" s="87"/>
      <c r="HVC76" s="87"/>
      <c r="HVD76" s="87"/>
      <c r="HVJ76" s="87"/>
      <c r="HVK76" s="87"/>
      <c r="HVL76" s="87"/>
      <c r="HVM76" s="87"/>
      <c r="HVN76" s="87"/>
      <c r="HVO76" s="87"/>
      <c r="HVP76" s="87"/>
      <c r="HVQ76" s="87"/>
      <c r="HVR76" s="87"/>
      <c r="HVS76" s="87"/>
      <c r="HVY76" s="87"/>
      <c r="HVZ76" s="87"/>
      <c r="HWA76" s="87"/>
      <c r="HWB76" s="87"/>
      <c r="HWC76" s="87"/>
      <c r="HWD76" s="87"/>
      <c r="HWE76" s="87"/>
      <c r="HWF76" s="87"/>
      <c r="HWG76" s="87"/>
      <c r="HWH76" s="87"/>
      <c r="HWN76" s="87"/>
      <c r="HWO76" s="87"/>
      <c r="HWP76" s="87"/>
      <c r="HWQ76" s="87"/>
      <c r="HWR76" s="87"/>
      <c r="HWS76" s="87"/>
      <c r="HWT76" s="87"/>
      <c r="HWU76" s="87"/>
      <c r="HWV76" s="87"/>
      <c r="HWW76" s="87"/>
      <c r="HXC76" s="87"/>
      <c r="HXD76" s="87"/>
      <c r="HXE76" s="87"/>
      <c r="HXF76" s="87"/>
      <c r="HXG76" s="87"/>
      <c r="HXH76" s="87"/>
      <c r="HXI76" s="87"/>
      <c r="HXJ76" s="87"/>
      <c r="HXK76" s="87"/>
      <c r="HXL76" s="87"/>
      <c r="HXR76" s="87"/>
      <c r="HXS76" s="87"/>
      <c r="HXT76" s="87"/>
      <c r="HXU76" s="87"/>
      <c r="HXV76" s="87"/>
      <c r="HXW76" s="87"/>
      <c r="HXX76" s="87"/>
      <c r="HXY76" s="87"/>
      <c r="HXZ76" s="87"/>
      <c r="HYA76" s="87"/>
      <c r="HYG76" s="87"/>
      <c r="HYH76" s="87"/>
      <c r="HYI76" s="87"/>
      <c r="HYJ76" s="87"/>
      <c r="HYK76" s="87"/>
      <c r="HYL76" s="87"/>
      <c r="HYM76" s="87"/>
      <c r="HYN76" s="87"/>
      <c r="HYO76" s="87"/>
      <c r="HYP76" s="87"/>
      <c r="HYV76" s="87"/>
      <c r="HYW76" s="87"/>
      <c r="HYX76" s="87"/>
      <c r="HYY76" s="87"/>
      <c r="HYZ76" s="87"/>
      <c r="HZA76" s="87"/>
      <c r="HZB76" s="87"/>
      <c r="HZC76" s="87"/>
      <c r="HZD76" s="87"/>
      <c r="HZE76" s="87"/>
      <c r="HZK76" s="87"/>
      <c r="HZL76" s="87"/>
      <c r="HZM76" s="87"/>
      <c r="HZN76" s="87"/>
      <c r="HZO76" s="87"/>
      <c r="HZP76" s="87"/>
      <c r="HZQ76" s="87"/>
      <c r="HZR76" s="87"/>
      <c r="HZS76" s="87"/>
      <c r="HZT76" s="87"/>
      <c r="HZZ76" s="87"/>
      <c r="IAA76" s="87"/>
      <c r="IAB76" s="87"/>
      <c r="IAC76" s="87"/>
      <c r="IAD76" s="87"/>
      <c r="IAE76" s="87"/>
      <c r="IAF76" s="87"/>
      <c r="IAG76" s="87"/>
      <c r="IAH76" s="87"/>
      <c r="IAI76" s="87"/>
      <c r="IAO76" s="87"/>
      <c r="IAP76" s="87"/>
      <c r="IAQ76" s="87"/>
      <c r="IAR76" s="87"/>
      <c r="IAS76" s="87"/>
      <c r="IAT76" s="87"/>
      <c r="IAU76" s="87"/>
      <c r="IAV76" s="87"/>
      <c r="IAW76" s="87"/>
      <c r="IAX76" s="87"/>
      <c r="IBD76" s="87"/>
      <c r="IBE76" s="87"/>
      <c r="IBF76" s="87"/>
      <c r="IBG76" s="87"/>
      <c r="IBH76" s="87"/>
      <c r="IBI76" s="87"/>
      <c r="IBJ76" s="87"/>
      <c r="IBK76" s="87"/>
      <c r="IBL76" s="87"/>
      <c r="IBM76" s="87"/>
      <c r="IBS76" s="87"/>
      <c r="IBT76" s="87"/>
      <c r="IBU76" s="87"/>
      <c r="IBV76" s="87"/>
      <c r="IBW76" s="87"/>
      <c r="IBX76" s="87"/>
      <c r="IBY76" s="87"/>
      <c r="IBZ76" s="87"/>
      <c r="ICA76" s="87"/>
      <c r="ICB76" s="87"/>
      <c r="ICH76" s="87"/>
      <c r="ICI76" s="87"/>
      <c r="ICJ76" s="87"/>
      <c r="ICK76" s="87"/>
      <c r="ICL76" s="87"/>
      <c r="ICM76" s="87"/>
      <c r="ICN76" s="87"/>
      <c r="ICO76" s="87"/>
      <c r="ICP76" s="87"/>
      <c r="ICQ76" s="87"/>
      <c r="ICW76" s="87"/>
      <c r="ICX76" s="87"/>
      <c r="ICY76" s="87"/>
      <c r="ICZ76" s="87"/>
      <c r="IDA76" s="87"/>
      <c r="IDB76" s="87"/>
      <c r="IDC76" s="87"/>
      <c r="IDD76" s="87"/>
      <c r="IDE76" s="87"/>
      <c r="IDF76" s="87"/>
      <c r="IDL76" s="87"/>
      <c r="IDM76" s="87"/>
      <c r="IDN76" s="87"/>
      <c r="IDO76" s="87"/>
      <c r="IDP76" s="87"/>
      <c r="IDQ76" s="87"/>
      <c r="IDR76" s="87"/>
      <c r="IDS76" s="87"/>
      <c r="IDT76" s="87"/>
      <c r="IDU76" s="87"/>
      <c r="IEA76" s="87"/>
      <c r="IEB76" s="87"/>
      <c r="IEC76" s="87"/>
      <c r="IED76" s="87"/>
      <c r="IEE76" s="87"/>
      <c r="IEF76" s="87"/>
      <c r="IEG76" s="87"/>
      <c r="IEH76" s="87"/>
      <c r="IEI76" s="87"/>
      <c r="IEJ76" s="87"/>
      <c r="IEP76" s="87"/>
      <c r="IEQ76" s="87"/>
      <c r="IER76" s="87"/>
      <c r="IES76" s="87"/>
      <c r="IET76" s="87"/>
      <c r="IEU76" s="87"/>
      <c r="IEV76" s="87"/>
      <c r="IEW76" s="87"/>
      <c r="IEX76" s="87"/>
      <c r="IEY76" s="87"/>
      <c r="IFE76" s="87"/>
      <c r="IFF76" s="87"/>
      <c r="IFG76" s="87"/>
      <c r="IFH76" s="87"/>
      <c r="IFI76" s="87"/>
      <c r="IFJ76" s="87"/>
      <c r="IFK76" s="87"/>
      <c r="IFL76" s="87"/>
      <c r="IFM76" s="87"/>
      <c r="IFN76" s="87"/>
      <c r="IFT76" s="87"/>
      <c r="IFU76" s="87"/>
      <c r="IFV76" s="87"/>
      <c r="IFW76" s="87"/>
      <c r="IFX76" s="87"/>
      <c r="IFY76" s="87"/>
      <c r="IFZ76" s="87"/>
      <c r="IGA76" s="87"/>
      <c r="IGB76" s="87"/>
      <c r="IGC76" s="87"/>
      <c r="IGI76" s="87"/>
      <c r="IGJ76" s="87"/>
      <c r="IGK76" s="87"/>
      <c r="IGL76" s="87"/>
      <c r="IGM76" s="87"/>
      <c r="IGN76" s="87"/>
      <c r="IGO76" s="87"/>
      <c r="IGP76" s="87"/>
      <c r="IGQ76" s="87"/>
      <c r="IGR76" s="87"/>
      <c r="IGX76" s="87"/>
      <c r="IGY76" s="87"/>
      <c r="IGZ76" s="87"/>
      <c r="IHA76" s="87"/>
      <c r="IHB76" s="87"/>
      <c r="IHC76" s="87"/>
      <c r="IHD76" s="87"/>
      <c r="IHE76" s="87"/>
      <c r="IHF76" s="87"/>
      <c r="IHG76" s="87"/>
      <c r="IHM76" s="87"/>
      <c r="IHN76" s="87"/>
      <c r="IHO76" s="87"/>
      <c r="IHP76" s="87"/>
      <c r="IHQ76" s="87"/>
      <c r="IHR76" s="87"/>
      <c r="IHS76" s="87"/>
      <c r="IHT76" s="87"/>
      <c r="IHU76" s="87"/>
      <c r="IHV76" s="87"/>
      <c r="IIB76" s="87"/>
      <c r="IIC76" s="87"/>
      <c r="IID76" s="87"/>
      <c r="IIE76" s="87"/>
      <c r="IIF76" s="87"/>
      <c r="IIG76" s="87"/>
      <c r="IIH76" s="87"/>
      <c r="III76" s="87"/>
      <c r="IIJ76" s="87"/>
      <c r="IIK76" s="87"/>
      <c r="IIQ76" s="87"/>
      <c r="IIR76" s="87"/>
      <c r="IIS76" s="87"/>
      <c r="IIT76" s="87"/>
      <c r="IIU76" s="87"/>
      <c r="IIV76" s="87"/>
      <c r="IIW76" s="87"/>
      <c r="IIX76" s="87"/>
      <c r="IIY76" s="87"/>
      <c r="IIZ76" s="87"/>
      <c r="IJF76" s="87"/>
      <c r="IJG76" s="87"/>
      <c r="IJH76" s="87"/>
      <c r="IJI76" s="87"/>
      <c r="IJJ76" s="87"/>
      <c r="IJK76" s="87"/>
      <c r="IJL76" s="87"/>
      <c r="IJM76" s="87"/>
      <c r="IJN76" s="87"/>
      <c r="IJO76" s="87"/>
      <c r="IJU76" s="87"/>
      <c r="IJV76" s="87"/>
      <c r="IJW76" s="87"/>
      <c r="IJX76" s="87"/>
      <c r="IJY76" s="87"/>
      <c r="IJZ76" s="87"/>
      <c r="IKA76" s="87"/>
      <c r="IKB76" s="87"/>
      <c r="IKC76" s="87"/>
      <c r="IKD76" s="87"/>
      <c r="IKJ76" s="87"/>
      <c r="IKK76" s="87"/>
      <c r="IKL76" s="87"/>
      <c r="IKM76" s="87"/>
      <c r="IKN76" s="87"/>
      <c r="IKO76" s="87"/>
      <c r="IKP76" s="87"/>
      <c r="IKQ76" s="87"/>
      <c r="IKR76" s="87"/>
      <c r="IKS76" s="87"/>
      <c r="IKY76" s="87"/>
      <c r="IKZ76" s="87"/>
      <c r="ILA76" s="87"/>
      <c r="ILB76" s="87"/>
      <c r="ILC76" s="87"/>
      <c r="ILD76" s="87"/>
      <c r="ILE76" s="87"/>
      <c r="ILF76" s="87"/>
      <c r="ILG76" s="87"/>
      <c r="ILH76" s="87"/>
      <c r="ILN76" s="87"/>
      <c r="ILO76" s="87"/>
      <c r="ILP76" s="87"/>
      <c r="ILQ76" s="87"/>
      <c r="ILR76" s="87"/>
      <c r="ILS76" s="87"/>
      <c r="ILT76" s="87"/>
      <c r="ILU76" s="87"/>
      <c r="ILV76" s="87"/>
      <c r="ILW76" s="87"/>
      <c r="IMC76" s="87"/>
      <c r="IMD76" s="87"/>
      <c r="IME76" s="87"/>
      <c r="IMF76" s="87"/>
      <c r="IMG76" s="87"/>
      <c r="IMH76" s="87"/>
      <c r="IMI76" s="87"/>
      <c r="IMJ76" s="87"/>
      <c r="IMK76" s="87"/>
      <c r="IML76" s="87"/>
      <c r="IMR76" s="87"/>
      <c r="IMS76" s="87"/>
      <c r="IMT76" s="87"/>
      <c r="IMU76" s="87"/>
      <c r="IMV76" s="87"/>
      <c r="IMW76" s="87"/>
      <c r="IMX76" s="87"/>
      <c r="IMY76" s="87"/>
      <c r="IMZ76" s="87"/>
      <c r="INA76" s="87"/>
      <c r="ING76" s="87"/>
      <c r="INH76" s="87"/>
      <c r="INI76" s="87"/>
      <c r="INJ76" s="87"/>
      <c r="INK76" s="87"/>
      <c r="INL76" s="87"/>
      <c r="INM76" s="87"/>
      <c r="INN76" s="87"/>
      <c r="INO76" s="87"/>
      <c r="INP76" s="87"/>
      <c r="INV76" s="87"/>
      <c r="INW76" s="87"/>
      <c r="INX76" s="87"/>
      <c r="INY76" s="87"/>
      <c r="INZ76" s="87"/>
      <c r="IOA76" s="87"/>
      <c r="IOB76" s="87"/>
      <c r="IOC76" s="87"/>
      <c r="IOD76" s="87"/>
      <c r="IOE76" s="87"/>
      <c r="IOK76" s="87"/>
      <c r="IOL76" s="87"/>
      <c r="IOM76" s="87"/>
      <c r="ION76" s="87"/>
      <c r="IOO76" s="87"/>
      <c r="IOP76" s="87"/>
      <c r="IOQ76" s="87"/>
      <c r="IOR76" s="87"/>
      <c r="IOS76" s="87"/>
      <c r="IOT76" s="87"/>
      <c r="IOZ76" s="87"/>
      <c r="IPA76" s="87"/>
      <c r="IPB76" s="87"/>
      <c r="IPC76" s="87"/>
      <c r="IPD76" s="87"/>
      <c r="IPE76" s="87"/>
      <c r="IPF76" s="87"/>
      <c r="IPG76" s="87"/>
      <c r="IPH76" s="87"/>
      <c r="IPI76" s="87"/>
      <c r="IPO76" s="87"/>
      <c r="IPP76" s="87"/>
      <c r="IPQ76" s="87"/>
      <c r="IPR76" s="87"/>
      <c r="IPS76" s="87"/>
      <c r="IPT76" s="87"/>
      <c r="IPU76" s="87"/>
      <c r="IPV76" s="87"/>
      <c r="IPW76" s="87"/>
      <c r="IPX76" s="87"/>
      <c r="IQD76" s="87"/>
      <c r="IQE76" s="87"/>
      <c r="IQF76" s="87"/>
      <c r="IQG76" s="87"/>
      <c r="IQH76" s="87"/>
      <c r="IQI76" s="87"/>
      <c r="IQJ76" s="87"/>
      <c r="IQK76" s="87"/>
      <c r="IQL76" s="87"/>
      <c r="IQM76" s="87"/>
      <c r="IQS76" s="87"/>
      <c r="IQT76" s="87"/>
      <c r="IQU76" s="87"/>
      <c r="IQV76" s="87"/>
      <c r="IQW76" s="87"/>
      <c r="IQX76" s="87"/>
      <c r="IQY76" s="87"/>
      <c r="IQZ76" s="87"/>
      <c r="IRA76" s="87"/>
      <c r="IRB76" s="87"/>
      <c r="IRH76" s="87"/>
      <c r="IRI76" s="87"/>
      <c r="IRJ76" s="87"/>
      <c r="IRK76" s="87"/>
      <c r="IRL76" s="87"/>
      <c r="IRM76" s="87"/>
      <c r="IRN76" s="87"/>
      <c r="IRO76" s="87"/>
      <c r="IRP76" s="87"/>
      <c r="IRQ76" s="87"/>
      <c r="IRW76" s="87"/>
      <c r="IRX76" s="87"/>
      <c r="IRY76" s="87"/>
      <c r="IRZ76" s="87"/>
      <c r="ISA76" s="87"/>
      <c r="ISB76" s="87"/>
      <c r="ISC76" s="87"/>
      <c r="ISD76" s="87"/>
      <c r="ISE76" s="87"/>
      <c r="ISF76" s="87"/>
      <c r="ISL76" s="87"/>
      <c r="ISM76" s="87"/>
      <c r="ISN76" s="87"/>
      <c r="ISO76" s="87"/>
      <c r="ISP76" s="87"/>
      <c r="ISQ76" s="87"/>
      <c r="ISR76" s="87"/>
      <c r="ISS76" s="87"/>
      <c r="IST76" s="87"/>
      <c r="ISU76" s="87"/>
      <c r="ITA76" s="87"/>
      <c r="ITB76" s="87"/>
      <c r="ITC76" s="87"/>
      <c r="ITD76" s="87"/>
      <c r="ITE76" s="87"/>
      <c r="ITF76" s="87"/>
      <c r="ITG76" s="87"/>
      <c r="ITH76" s="87"/>
      <c r="ITI76" s="87"/>
      <c r="ITJ76" s="87"/>
      <c r="ITP76" s="87"/>
      <c r="ITQ76" s="87"/>
      <c r="ITR76" s="87"/>
      <c r="ITS76" s="87"/>
      <c r="ITT76" s="87"/>
      <c r="ITU76" s="87"/>
      <c r="ITV76" s="87"/>
      <c r="ITW76" s="87"/>
      <c r="ITX76" s="87"/>
      <c r="ITY76" s="87"/>
      <c r="IUE76" s="87"/>
      <c r="IUF76" s="87"/>
      <c r="IUG76" s="87"/>
      <c r="IUH76" s="87"/>
      <c r="IUI76" s="87"/>
      <c r="IUJ76" s="87"/>
      <c r="IUK76" s="87"/>
      <c r="IUL76" s="87"/>
      <c r="IUM76" s="87"/>
      <c r="IUN76" s="87"/>
      <c r="IUT76" s="87"/>
      <c r="IUU76" s="87"/>
      <c r="IUV76" s="87"/>
      <c r="IUW76" s="87"/>
      <c r="IUX76" s="87"/>
      <c r="IUY76" s="87"/>
      <c r="IUZ76" s="87"/>
      <c r="IVA76" s="87"/>
      <c r="IVB76" s="87"/>
      <c r="IVC76" s="87"/>
      <c r="IVI76" s="87"/>
      <c r="IVJ76" s="87"/>
      <c r="IVK76" s="87"/>
      <c r="IVL76" s="87"/>
      <c r="IVM76" s="87"/>
      <c r="IVN76" s="87"/>
      <c r="IVO76" s="87"/>
      <c r="IVP76" s="87"/>
      <c r="IVQ76" s="87"/>
      <c r="IVR76" s="87"/>
      <c r="IVX76" s="87"/>
      <c r="IVY76" s="87"/>
      <c r="IVZ76" s="87"/>
      <c r="IWA76" s="87"/>
      <c r="IWB76" s="87"/>
      <c r="IWC76" s="87"/>
      <c r="IWD76" s="87"/>
      <c r="IWE76" s="87"/>
      <c r="IWF76" s="87"/>
      <c r="IWG76" s="87"/>
      <c r="IWM76" s="87"/>
      <c r="IWN76" s="87"/>
      <c r="IWO76" s="87"/>
      <c r="IWP76" s="87"/>
      <c r="IWQ76" s="87"/>
      <c r="IWR76" s="87"/>
      <c r="IWS76" s="87"/>
      <c r="IWT76" s="87"/>
      <c r="IWU76" s="87"/>
      <c r="IWV76" s="87"/>
      <c r="IXB76" s="87"/>
      <c r="IXC76" s="87"/>
      <c r="IXD76" s="87"/>
      <c r="IXE76" s="87"/>
      <c r="IXF76" s="87"/>
      <c r="IXG76" s="87"/>
      <c r="IXH76" s="87"/>
      <c r="IXI76" s="87"/>
      <c r="IXJ76" s="87"/>
      <c r="IXK76" s="87"/>
      <c r="IXQ76" s="87"/>
      <c r="IXR76" s="87"/>
      <c r="IXS76" s="87"/>
      <c r="IXT76" s="87"/>
      <c r="IXU76" s="87"/>
      <c r="IXV76" s="87"/>
      <c r="IXW76" s="87"/>
      <c r="IXX76" s="87"/>
      <c r="IXY76" s="87"/>
      <c r="IXZ76" s="87"/>
      <c r="IYF76" s="87"/>
      <c r="IYG76" s="87"/>
      <c r="IYH76" s="87"/>
      <c r="IYI76" s="87"/>
      <c r="IYJ76" s="87"/>
      <c r="IYK76" s="87"/>
      <c r="IYL76" s="87"/>
      <c r="IYM76" s="87"/>
      <c r="IYN76" s="87"/>
      <c r="IYO76" s="87"/>
      <c r="IYU76" s="87"/>
      <c r="IYV76" s="87"/>
      <c r="IYW76" s="87"/>
      <c r="IYX76" s="87"/>
      <c r="IYY76" s="87"/>
      <c r="IYZ76" s="87"/>
      <c r="IZA76" s="87"/>
      <c r="IZB76" s="87"/>
      <c r="IZC76" s="87"/>
      <c r="IZD76" s="87"/>
      <c r="IZJ76" s="87"/>
      <c r="IZK76" s="87"/>
      <c r="IZL76" s="87"/>
      <c r="IZM76" s="87"/>
      <c r="IZN76" s="87"/>
      <c r="IZO76" s="87"/>
      <c r="IZP76" s="87"/>
      <c r="IZQ76" s="87"/>
      <c r="IZR76" s="87"/>
      <c r="IZS76" s="87"/>
      <c r="IZY76" s="87"/>
      <c r="IZZ76" s="87"/>
      <c r="JAA76" s="87"/>
      <c r="JAB76" s="87"/>
      <c r="JAC76" s="87"/>
      <c r="JAD76" s="87"/>
      <c r="JAE76" s="87"/>
      <c r="JAF76" s="87"/>
      <c r="JAG76" s="87"/>
      <c r="JAH76" s="87"/>
      <c r="JAN76" s="87"/>
      <c r="JAO76" s="87"/>
      <c r="JAP76" s="87"/>
      <c r="JAQ76" s="87"/>
      <c r="JAR76" s="87"/>
      <c r="JAS76" s="87"/>
      <c r="JAT76" s="87"/>
      <c r="JAU76" s="87"/>
      <c r="JAV76" s="87"/>
      <c r="JAW76" s="87"/>
      <c r="JBC76" s="87"/>
      <c r="JBD76" s="87"/>
      <c r="JBE76" s="87"/>
      <c r="JBF76" s="87"/>
      <c r="JBG76" s="87"/>
      <c r="JBH76" s="87"/>
      <c r="JBI76" s="87"/>
      <c r="JBJ76" s="87"/>
      <c r="JBK76" s="87"/>
      <c r="JBL76" s="87"/>
      <c r="JBR76" s="87"/>
      <c r="JBS76" s="87"/>
      <c r="JBT76" s="87"/>
      <c r="JBU76" s="87"/>
      <c r="JBV76" s="87"/>
      <c r="JBW76" s="87"/>
      <c r="JBX76" s="87"/>
      <c r="JBY76" s="87"/>
      <c r="JBZ76" s="87"/>
      <c r="JCA76" s="87"/>
      <c r="JCG76" s="87"/>
      <c r="JCH76" s="87"/>
      <c r="JCI76" s="87"/>
      <c r="JCJ76" s="87"/>
      <c r="JCK76" s="87"/>
      <c r="JCL76" s="87"/>
      <c r="JCM76" s="87"/>
      <c r="JCN76" s="87"/>
      <c r="JCO76" s="87"/>
      <c r="JCP76" s="87"/>
      <c r="JCV76" s="87"/>
      <c r="JCW76" s="87"/>
      <c r="JCX76" s="87"/>
      <c r="JCY76" s="87"/>
      <c r="JCZ76" s="87"/>
      <c r="JDA76" s="87"/>
      <c r="JDB76" s="87"/>
      <c r="JDC76" s="87"/>
      <c r="JDD76" s="87"/>
      <c r="JDE76" s="87"/>
      <c r="JDK76" s="87"/>
      <c r="JDL76" s="87"/>
      <c r="JDM76" s="87"/>
      <c r="JDN76" s="87"/>
      <c r="JDO76" s="87"/>
      <c r="JDP76" s="87"/>
      <c r="JDQ76" s="87"/>
      <c r="JDR76" s="87"/>
      <c r="JDS76" s="87"/>
      <c r="JDT76" s="87"/>
      <c r="JDZ76" s="87"/>
      <c r="JEA76" s="87"/>
      <c r="JEB76" s="87"/>
      <c r="JEC76" s="87"/>
      <c r="JED76" s="87"/>
      <c r="JEE76" s="87"/>
      <c r="JEF76" s="87"/>
      <c r="JEG76" s="87"/>
      <c r="JEH76" s="87"/>
      <c r="JEI76" s="87"/>
      <c r="JEO76" s="87"/>
      <c r="JEP76" s="87"/>
      <c r="JEQ76" s="87"/>
      <c r="JER76" s="87"/>
      <c r="JES76" s="87"/>
      <c r="JET76" s="87"/>
      <c r="JEU76" s="87"/>
      <c r="JEV76" s="87"/>
      <c r="JEW76" s="87"/>
      <c r="JEX76" s="87"/>
      <c r="JFD76" s="87"/>
      <c r="JFE76" s="87"/>
      <c r="JFF76" s="87"/>
      <c r="JFG76" s="87"/>
      <c r="JFH76" s="87"/>
      <c r="JFI76" s="87"/>
      <c r="JFJ76" s="87"/>
      <c r="JFK76" s="87"/>
      <c r="JFL76" s="87"/>
      <c r="JFM76" s="87"/>
      <c r="JFS76" s="87"/>
      <c r="JFT76" s="87"/>
      <c r="JFU76" s="87"/>
      <c r="JFV76" s="87"/>
      <c r="JFW76" s="87"/>
      <c r="JFX76" s="87"/>
      <c r="JFY76" s="87"/>
      <c r="JFZ76" s="87"/>
      <c r="JGA76" s="87"/>
      <c r="JGB76" s="87"/>
      <c r="JGH76" s="87"/>
      <c r="JGI76" s="87"/>
      <c r="JGJ76" s="87"/>
      <c r="JGK76" s="87"/>
      <c r="JGL76" s="87"/>
      <c r="JGM76" s="87"/>
      <c r="JGN76" s="87"/>
      <c r="JGO76" s="87"/>
      <c r="JGP76" s="87"/>
      <c r="JGQ76" s="87"/>
      <c r="JGW76" s="87"/>
      <c r="JGX76" s="87"/>
      <c r="JGY76" s="87"/>
      <c r="JGZ76" s="87"/>
      <c r="JHA76" s="87"/>
      <c r="JHB76" s="87"/>
      <c r="JHC76" s="87"/>
      <c r="JHD76" s="87"/>
      <c r="JHE76" s="87"/>
      <c r="JHF76" s="87"/>
      <c r="JHL76" s="87"/>
      <c r="JHM76" s="87"/>
      <c r="JHN76" s="87"/>
      <c r="JHO76" s="87"/>
      <c r="JHP76" s="87"/>
      <c r="JHQ76" s="87"/>
      <c r="JHR76" s="87"/>
      <c r="JHS76" s="87"/>
      <c r="JHT76" s="87"/>
      <c r="JHU76" s="87"/>
      <c r="JIA76" s="87"/>
      <c r="JIB76" s="87"/>
      <c r="JIC76" s="87"/>
      <c r="JID76" s="87"/>
      <c r="JIE76" s="87"/>
      <c r="JIF76" s="87"/>
      <c r="JIG76" s="87"/>
      <c r="JIH76" s="87"/>
      <c r="JII76" s="87"/>
      <c r="JIJ76" s="87"/>
      <c r="JIP76" s="87"/>
      <c r="JIQ76" s="87"/>
      <c r="JIR76" s="87"/>
      <c r="JIS76" s="87"/>
      <c r="JIT76" s="87"/>
      <c r="JIU76" s="87"/>
      <c r="JIV76" s="87"/>
      <c r="JIW76" s="87"/>
      <c r="JIX76" s="87"/>
      <c r="JIY76" s="87"/>
      <c r="JJE76" s="87"/>
      <c r="JJF76" s="87"/>
      <c r="JJG76" s="87"/>
      <c r="JJH76" s="87"/>
      <c r="JJI76" s="87"/>
      <c r="JJJ76" s="87"/>
      <c r="JJK76" s="87"/>
      <c r="JJL76" s="87"/>
      <c r="JJM76" s="87"/>
      <c r="JJN76" s="87"/>
      <c r="JJT76" s="87"/>
      <c r="JJU76" s="87"/>
      <c r="JJV76" s="87"/>
      <c r="JJW76" s="87"/>
      <c r="JJX76" s="87"/>
      <c r="JJY76" s="87"/>
      <c r="JJZ76" s="87"/>
      <c r="JKA76" s="87"/>
      <c r="JKB76" s="87"/>
      <c r="JKC76" s="87"/>
      <c r="JKI76" s="87"/>
      <c r="JKJ76" s="87"/>
      <c r="JKK76" s="87"/>
      <c r="JKL76" s="87"/>
      <c r="JKM76" s="87"/>
      <c r="JKN76" s="87"/>
      <c r="JKO76" s="87"/>
      <c r="JKP76" s="87"/>
      <c r="JKQ76" s="87"/>
      <c r="JKR76" s="87"/>
      <c r="JKX76" s="87"/>
      <c r="JKY76" s="87"/>
      <c r="JKZ76" s="87"/>
      <c r="JLA76" s="87"/>
      <c r="JLB76" s="87"/>
      <c r="JLC76" s="87"/>
      <c r="JLD76" s="87"/>
      <c r="JLE76" s="87"/>
      <c r="JLF76" s="87"/>
      <c r="JLG76" s="87"/>
      <c r="JLM76" s="87"/>
      <c r="JLN76" s="87"/>
      <c r="JLO76" s="87"/>
      <c r="JLP76" s="87"/>
      <c r="JLQ76" s="87"/>
      <c r="JLR76" s="87"/>
      <c r="JLS76" s="87"/>
      <c r="JLT76" s="87"/>
      <c r="JLU76" s="87"/>
      <c r="JLV76" s="87"/>
      <c r="JMB76" s="87"/>
      <c r="JMC76" s="87"/>
      <c r="JMD76" s="87"/>
      <c r="JME76" s="87"/>
      <c r="JMF76" s="87"/>
      <c r="JMG76" s="87"/>
      <c r="JMH76" s="87"/>
      <c r="JMI76" s="87"/>
      <c r="JMJ76" s="87"/>
      <c r="JMK76" s="87"/>
      <c r="JMQ76" s="87"/>
      <c r="JMR76" s="87"/>
      <c r="JMS76" s="87"/>
      <c r="JMT76" s="87"/>
      <c r="JMU76" s="87"/>
      <c r="JMV76" s="87"/>
      <c r="JMW76" s="87"/>
      <c r="JMX76" s="87"/>
      <c r="JMY76" s="87"/>
      <c r="JMZ76" s="87"/>
      <c r="JNF76" s="87"/>
      <c r="JNG76" s="87"/>
      <c r="JNH76" s="87"/>
      <c r="JNI76" s="87"/>
      <c r="JNJ76" s="87"/>
      <c r="JNK76" s="87"/>
      <c r="JNL76" s="87"/>
      <c r="JNM76" s="87"/>
      <c r="JNN76" s="87"/>
      <c r="JNO76" s="87"/>
      <c r="JNU76" s="87"/>
      <c r="JNV76" s="87"/>
      <c r="JNW76" s="87"/>
      <c r="JNX76" s="87"/>
      <c r="JNY76" s="87"/>
      <c r="JNZ76" s="87"/>
      <c r="JOA76" s="87"/>
      <c r="JOB76" s="87"/>
      <c r="JOC76" s="87"/>
      <c r="JOD76" s="87"/>
      <c r="JOJ76" s="87"/>
      <c r="JOK76" s="87"/>
      <c r="JOL76" s="87"/>
      <c r="JOM76" s="87"/>
      <c r="JON76" s="87"/>
      <c r="JOO76" s="87"/>
      <c r="JOP76" s="87"/>
      <c r="JOQ76" s="87"/>
      <c r="JOR76" s="87"/>
      <c r="JOS76" s="87"/>
      <c r="JOY76" s="87"/>
      <c r="JOZ76" s="87"/>
      <c r="JPA76" s="87"/>
      <c r="JPB76" s="87"/>
      <c r="JPC76" s="87"/>
      <c r="JPD76" s="87"/>
      <c r="JPE76" s="87"/>
      <c r="JPF76" s="87"/>
      <c r="JPG76" s="87"/>
      <c r="JPH76" s="87"/>
      <c r="JPN76" s="87"/>
      <c r="JPO76" s="87"/>
      <c r="JPP76" s="87"/>
      <c r="JPQ76" s="87"/>
      <c r="JPR76" s="87"/>
      <c r="JPS76" s="87"/>
      <c r="JPT76" s="87"/>
      <c r="JPU76" s="87"/>
      <c r="JPV76" s="87"/>
      <c r="JPW76" s="87"/>
      <c r="JQC76" s="87"/>
      <c r="JQD76" s="87"/>
      <c r="JQE76" s="87"/>
      <c r="JQF76" s="87"/>
      <c r="JQG76" s="87"/>
      <c r="JQH76" s="87"/>
      <c r="JQI76" s="87"/>
      <c r="JQJ76" s="87"/>
      <c r="JQK76" s="87"/>
      <c r="JQL76" s="87"/>
      <c r="JQR76" s="87"/>
      <c r="JQS76" s="87"/>
      <c r="JQT76" s="87"/>
      <c r="JQU76" s="87"/>
      <c r="JQV76" s="87"/>
      <c r="JQW76" s="87"/>
      <c r="JQX76" s="87"/>
      <c r="JQY76" s="87"/>
      <c r="JQZ76" s="87"/>
      <c r="JRA76" s="87"/>
      <c r="JRG76" s="87"/>
      <c r="JRH76" s="87"/>
      <c r="JRI76" s="87"/>
      <c r="JRJ76" s="87"/>
      <c r="JRK76" s="87"/>
      <c r="JRL76" s="87"/>
      <c r="JRM76" s="87"/>
      <c r="JRN76" s="87"/>
      <c r="JRO76" s="87"/>
      <c r="JRP76" s="87"/>
      <c r="JRV76" s="87"/>
      <c r="JRW76" s="87"/>
      <c r="JRX76" s="87"/>
      <c r="JRY76" s="87"/>
      <c r="JRZ76" s="87"/>
      <c r="JSA76" s="87"/>
      <c r="JSB76" s="87"/>
      <c r="JSC76" s="87"/>
      <c r="JSD76" s="87"/>
      <c r="JSE76" s="87"/>
      <c r="JSK76" s="87"/>
      <c r="JSL76" s="87"/>
      <c r="JSM76" s="87"/>
      <c r="JSN76" s="87"/>
      <c r="JSO76" s="87"/>
      <c r="JSP76" s="87"/>
      <c r="JSQ76" s="87"/>
      <c r="JSR76" s="87"/>
      <c r="JSS76" s="87"/>
      <c r="JST76" s="87"/>
      <c r="JSZ76" s="87"/>
      <c r="JTA76" s="87"/>
      <c r="JTB76" s="87"/>
      <c r="JTC76" s="87"/>
      <c r="JTD76" s="87"/>
      <c r="JTE76" s="87"/>
      <c r="JTF76" s="87"/>
      <c r="JTG76" s="87"/>
      <c r="JTH76" s="87"/>
      <c r="JTI76" s="87"/>
      <c r="JTO76" s="87"/>
      <c r="JTP76" s="87"/>
      <c r="JTQ76" s="87"/>
      <c r="JTR76" s="87"/>
      <c r="JTS76" s="87"/>
      <c r="JTT76" s="87"/>
      <c r="JTU76" s="87"/>
      <c r="JTV76" s="87"/>
      <c r="JTW76" s="87"/>
      <c r="JTX76" s="87"/>
      <c r="JUD76" s="87"/>
      <c r="JUE76" s="87"/>
      <c r="JUF76" s="87"/>
      <c r="JUG76" s="87"/>
      <c r="JUH76" s="87"/>
      <c r="JUI76" s="87"/>
      <c r="JUJ76" s="87"/>
      <c r="JUK76" s="87"/>
      <c r="JUL76" s="87"/>
      <c r="JUM76" s="87"/>
      <c r="JUS76" s="87"/>
      <c r="JUT76" s="87"/>
      <c r="JUU76" s="87"/>
      <c r="JUV76" s="87"/>
      <c r="JUW76" s="87"/>
      <c r="JUX76" s="87"/>
      <c r="JUY76" s="87"/>
      <c r="JUZ76" s="87"/>
      <c r="JVA76" s="87"/>
      <c r="JVB76" s="87"/>
      <c r="JVH76" s="87"/>
      <c r="JVI76" s="87"/>
      <c r="JVJ76" s="87"/>
      <c r="JVK76" s="87"/>
      <c r="JVL76" s="87"/>
      <c r="JVM76" s="87"/>
      <c r="JVN76" s="87"/>
      <c r="JVO76" s="87"/>
      <c r="JVP76" s="87"/>
      <c r="JVQ76" s="87"/>
      <c r="JVW76" s="87"/>
      <c r="JVX76" s="87"/>
      <c r="JVY76" s="87"/>
      <c r="JVZ76" s="87"/>
      <c r="JWA76" s="87"/>
      <c r="JWB76" s="87"/>
      <c r="JWC76" s="87"/>
      <c r="JWD76" s="87"/>
      <c r="JWE76" s="87"/>
      <c r="JWF76" s="87"/>
      <c r="JWL76" s="87"/>
      <c r="JWM76" s="87"/>
      <c r="JWN76" s="87"/>
      <c r="JWO76" s="87"/>
      <c r="JWP76" s="87"/>
      <c r="JWQ76" s="87"/>
      <c r="JWR76" s="87"/>
      <c r="JWS76" s="87"/>
      <c r="JWT76" s="87"/>
      <c r="JWU76" s="87"/>
      <c r="JXA76" s="87"/>
      <c r="JXB76" s="87"/>
      <c r="JXC76" s="87"/>
      <c r="JXD76" s="87"/>
      <c r="JXE76" s="87"/>
      <c r="JXF76" s="87"/>
      <c r="JXG76" s="87"/>
      <c r="JXH76" s="87"/>
      <c r="JXI76" s="87"/>
      <c r="JXJ76" s="87"/>
      <c r="JXP76" s="87"/>
      <c r="JXQ76" s="87"/>
      <c r="JXR76" s="87"/>
      <c r="JXS76" s="87"/>
      <c r="JXT76" s="87"/>
      <c r="JXU76" s="87"/>
      <c r="JXV76" s="87"/>
      <c r="JXW76" s="87"/>
      <c r="JXX76" s="87"/>
      <c r="JXY76" s="87"/>
      <c r="JYE76" s="87"/>
      <c r="JYF76" s="87"/>
      <c r="JYG76" s="87"/>
      <c r="JYH76" s="87"/>
      <c r="JYI76" s="87"/>
      <c r="JYJ76" s="87"/>
      <c r="JYK76" s="87"/>
      <c r="JYL76" s="87"/>
      <c r="JYM76" s="87"/>
      <c r="JYN76" s="87"/>
      <c r="JYT76" s="87"/>
      <c r="JYU76" s="87"/>
      <c r="JYV76" s="87"/>
      <c r="JYW76" s="87"/>
      <c r="JYX76" s="87"/>
      <c r="JYY76" s="87"/>
      <c r="JYZ76" s="87"/>
      <c r="JZA76" s="87"/>
      <c r="JZB76" s="87"/>
      <c r="JZC76" s="87"/>
      <c r="JZI76" s="87"/>
      <c r="JZJ76" s="87"/>
      <c r="JZK76" s="87"/>
      <c r="JZL76" s="87"/>
      <c r="JZM76" s="87"/>
      <c r="JZN76" s="87"/>
      <c r="JZO76" s="87"/>
      <c r="JZP76" s="87"/>
      <c r="JZQ76" s="87"/>
      <c r="JZR76" s="87"/>
      <c r="JZX76" s="87"/>
      <c r="JZY76" s="87"/>
      <c r="JZZ76" s="87"/>
      <c r="KAA76" s="87"/>
      <c r="KAB76" s="87"/>
      <c r="KAC76" s="87"/>
      <c r="KAD76" s="87"/>
      <c r="KAE76" s="87"/>
      <c r="KAF76" s="87"/>
      <c r="KAG76" s="87"/>
      <c r="KAM76" s="87"/>
      <c r="KAN76" s="87"/>
      <c r="KAO76" s="87"/>
      <c r="KAP76" s="87"/>
      <c r="KAQ76" s="87"/>
      <c r="KAR76" s="87"/>
      <c r="KAS76" s="87"/>
      <c r="KAT76" s="87"/>
      <c r="KAU76" s="87"/>
      <c r="KAV76" s="87"/>
      <c r="KBB76" s="87"/>
      <c r="KBC76" s="87"/>
      <c r="KBD76" s="87"/>
      <c r="KBE76" s="87"/>
      <c r="KBF76" s="87"/>
      <c r="KBG76" s="87"/>
      <c r="KBH76" s="87"/>
      <c r="KBI76" s="87"/>
      <c r="KBJ76" s="87"/>
      <c r="KBK76" s="87"/>
      <c r="KBQ76" s="87"/>
      <c r="KBR76" s="87"/>
      <c r="KBS76" s="87"/>
      <c r="KBT76" s="87"/>
      <c r="KBU76" s="87"/>
      <c r="KBV76" s="87"/>
      <c r="KBW76" s="87"/>
      <c r="KBX76" s="87"/>
      <c r="KBY76" s="87"/>
      <c r="KBZ76" s="87"/>
      <c r="KCF76" s="87"/>
      <c r="KCG76" s="87"/>
      <c r="KCH76" s="87"/>
      <c r="KCI76" s="87"/>
      <c r="KCJ76" s="87"/>
      <c r="KCK76" s="87"/>
      <c r="KCL76" s="87"/>
      <c r="KCM76" s="87"/>
      <c r="KCN76" s="87"/>
      <c r="KCO76" s="87"/>
      <c r="KCU76" s="87"/>
      <c r="KCV76" s="87"/>
      <c r="KCW76" s="87"/>
      <c r="KCX76" s="87"/>
      <c r="KCY76" s="87"/>
      <c r="KCZ76" s="87"/>
      <c r="KDA76" s="87"/>
      <c r="KDB76" s="87"/>
      <c r="KDC76" s="87"/>
      <c r="KDD76" s="87"/>
      <c r="KDJ76" s="87"/>
      <c r="KDK76" s="87"/>
      <c r="KDL76" s="87"/>
      <c r="KDM76" s="87"/>
      <c r="KDN76" s="87"/>
      <c r="KDO76" s="87"/>
      <c r="KDP76" s="87"/>
      <c r="KDQ76" s="87"/>
      <c r="KDR76" s="87"/>
      <c r="KDS76" s="87"/>
      <c r="KDY76" s="87"/>
      <c r="KDZ76" s="87"/>
      <c r="KEA76" s="87"/>
      <c r="KEB76" s="87"/>
      <c r="KEC76" s="87"/>
      <c r="KED76" s="87"/>
      <c r="KEE76" s="87"/>
      <c r="KEF76" s="87"/>
      <c r="KEG76" s="87"/>
      <c r="KEH76" s="87"/>
      <c r="KEN76" s="87"/>
      <c r="KEO76" s="87"/>
      <c r="KEP76" s="87"/>
      <c r="KEQ76" s="87"/>
      <c r="KER76" s="87"/>
      <c r="KES76" s="87"/>
      <c r="KET76" s="87"/>
      <c r="KEU76" s="87"/>
      <c r="KEV76" s="87"/>
      <c r="KEW76" s="87"/>
      <c r="KFC76" s="87"/>
      <c r="KFD76" s="87"/>
      <c r="KFE76" s="87"/>
      <c r="KFF76" s="87"/>
      <c r="KFG76" s="87"/>
      <c r="KFH76" s="87"/>
      <c r="KFI76" s="87"/>
      <c r="KFJ76" s="87"/>
      <c r="KFK76" s="87"/>
      <c r="KFL76" s="87"/>
      <c r="KFR76" s="87"/>
      <c r="KFS76" s="87"/>
      <c r="KFT76" s="87"/>
      <c r="KFU76" s="87"/>
      <c r="KFV76" s="87"/>
      <c r="KFW76" s="87"/>
      <c r="KFX76" s="87"/>
      <c r="KFY76" s="87"/>
      <c r="KFZ76" s="87"/>
      <c r="KGA76" s="87"/>
      <c r="KGG76" s="87"/>
      <c r="KGH76" s="87"/>
      <c r="KGI76" s="87"/>
      <c r="KGJ76" s="87"/>
      <c r="KGK76" s="87"/>
      <c r="KGL76" s="87"/>
      <c r="KGM76" s="87"/>
      <c r="KGN76" s="87"/>
      <c r="KGO76" s="87"/>
      <c r="KGP76" s="87"/>
      <c r="KGV76" s="87"/>
      <c r="KGW76" s="87"/>
      <c r="KGX76" s="87"/>
      <c r="KGY76" s="87"/>
      <c r="KGZ76" s="87"/>
      <c r="KHA76" s="87"/>
      <c r="KHB76" s="87"/>
      <c r="KHC76" s="87"/>
      <c r="KHD76" s="87"/>
      <c r="KHE76" s="87"/>
      <c r="KHK76" s="87"/>
      <c r="KHL76" s="87"/>
      <c r="KHM76" s="87"/>
      <c r="KHN76" s="87"/>
      <c r="KHO76" s="87"/>
      <c r="KHP76" s="87"/>
      <c r="KHQ76" s="87"/>
      <c r="KHR76" s="87"/>
      <c r="KHS76" s="87"/>
      <c r="KHT76" s="87"/>
      <c r="KHZ76" s="87"/>
      <c r="KIA76" s="87"/>
      <c r="KIB76" s="87"/>
      <c r="KIC76" s="87"/>
      <c r="KID76" s="87"/>
      <c r="KIE76" s="87"/>
      <c r="KIF76" s="87"/>
      <c r="KIG76" s="87"/>
      <c r="KIH76" s="87"/>
      <c r="KII76" s="87"/>
      <c r="KIO76" s="87"/>
      <c r="KIP76" s="87"/>
      <c r="KIQ76" s="87"/>
      <c r="KIR76" s="87"/>
      <c r="KIS76" s="87"/>
      <c r="KIT76" s="87"/>
      <c r="KIU76" s="87"/>
      <c r="KIV76" s="87"/>
      <c r="KIW76" s="87"/>
      <c r="KIX76" s="87"/>
      <c r="KJD76" s="87"/>
      <c r="KJE76" s="87"/>
      <c r="KJF76" s="87"/>
      <c r="KJG76" s="87"/>
      <c r="KJH76" s="87"/>
      <c r="KJI76" s="87"/>
      <c r="KJJ76" s="87"/>
      <c r="KJK76" s="87"/>
      <c r="KJL76" s="87"/>
      <c r="KJM76" s="87"/>
      <c r="KJS76" s="87"/>
      <c r="KJT76" s="87"/>
      <c r="KJU76" s="87"/>
      <c r="KJV76" s="87"/>
      <c r="KJW76" s="87"/>
      <c r="KJX76" s="87"/>
      <c r="KJY76" s="87"/>
      <c r="KJZ76" s="87"/>
      <c r="KKA76" s="87"/>
      <c r="KKB76" s="87"/>
      <c r="KKH76" s="87"/>
      <c r="KKI76" s="87"/>
      <c r="KKJ76" s="87"/>
      <c r="KKK76" s="87"/>
      <c r="KKL76" s="87"/>
      <c r="KKM76" s="87"/>
      <c r="KKN76" s="87"/>
      <c r="KKO76" s="87"/>
      <c r="KKP76" s="87"/>
      <c r="KKQ76" s="87"/>
      <c r="KKW76" s="87"/>
      <c r="KKX76" s="87"/>
      <c r="KKY76" s="87"/>
      <c r="KKZ76" s="87"/>
      <c r="KLA76" s="87"/>
      <c r="KLB76" s="87"/>
      <c r="KLC76" s="87"/>
      <c r="KLD76" s="87"/>
      <c r="KLE76" s="87"/>
      <c r="KLF76" s="87"/>
      <c r="KLL76" s="87"/>
      <c r="KLM76" s="87"/>
      <c r="KLN76" s="87"/>
      <c r="KLO76" s="87"/>
      <c r="KLP76" s="87"/>
      <c r="KLQ76" s="87"/>
      <c r="KLR76" s="87"/>
      <c r="KLS76" s="87"/>
      <c r="KLT76" s="87"/>
      <c r="KLU76" s="87"/>
      <c r="KMA76" s="87"/>
      <c r="KMB76" s="87"/>
      <c r="KMC76" s="87"/>
      <c r="KMD76" s="87"/>
      <c r="KME76" s="87"/>
      <c r="KMF76" s="87"/>
      <c r="KMG76" s="87"/>
      <c r="KMH76" s="87"/>
      <c r="KMI76" s="87"/>
      <c r="KMJ76" s="87"/>
      <c r="KMP76" s="87"/>
      <c r="KMQ76" s="87"/>
      <c r="KMR76" s="87"/>
      <c r="KMS76" s="87"/>
      <c r="KMT76" s="87"/>
      <c r="KMU76" s="87"/>
      <c r="KMV76" s="87"/>
      <c r="KMW76" s="87"/>
      <c r="KMX76" s="87"/>
      <c r="KMY76" s="87"/>
      <c r="KNE76" s="87"/>
      <c r="KNF76" s="87"/>
      <c r="KNG76" s="87"/>
      <c r="KNH76" s="87"/>
      <c r="KNI76" s="87"/>
      <c r="KNJ76" s="87"/>
      <c r="KNK76" s="87"/>
      <c r="KNL76" s="87"/>
      <c r="KNM76" s="87"/>
      <c r="KNN76" s="87"/>
      <c r="KNT76" s="87"/>
      <c r="KNU76" s="87"/>
      <c r="KNV76" s="87"/>
      <c r="KNW76" s="87"/>
      <c r="KNX76" s="87"/>
      <c r="KNY76" s="87"/>
      <c r="KNZ76" s="87"/>
      <c r="KOA76" s="87"/>
      <c r="KOB76" s="87"/>
      <c r="KOC76" s="87"/>
      <c r="KOI76" s="87"/>
      <c r="KOJ76" s="87"/>
      <c r="KOK76" s="87"/>
      <c r="KOL76" s="87"/>
      <c r="KOM76" s="87"/>
      <c r="KON76" s="87"/>
      <c r="KOO76" s="87"/>
      <c r="KOP76" s="87"/>
      <c r="KOQ76" s="87"/>
      <c r="KOR76" s="87"/>
      <c r="KOX76" s="87"/>
      <c r="KOY76" s="87"/>
      <c r="KOZ76" s="87"/>
      <c r="KPA76" s="87"/>
      <c r="KPB76" s="87"/>
      <c r="KPC76" s="87"/>
      <c r="KPD76" s="87"/>
      <c r="KPE76" s="87"/>
      <c r="KPF76" s="87"/>
      <c r="KPG76" s="87"/>
      <c r="KPM76" s="87"/>
      <c r="KPN76" s="87"/>
      <c r="KPO76" s="87"/>
      <c r="KPP76" s="87"/>
      <c r="KPQ76" s="87"/>
      <c r="KPR76" s="87"/>
      <c r="KPS76" s="87"/>
      <c r="KPT76" s="87"/>
      <c r="KPU76" s="87"/>
      <c r="KPV76" s="87"/>
      <c r="KQB76" s="87"/>
      <c r="KQC76" s="87"/>
      <c r="KQD76" s="87"/>
      <c r="KQE76" s="87"/>
      <c r="KQF76" s="87"/>
      <c r="KQG76" s="87"/>
      <c r="KQH76" s="87"/>
      <c r="KQI76" s="87"/>
      <c r="KQJ76" s="87"/>
      <c r="KQK76" s="87"/>
      <c r="KQQ76" s="87"/>
      <c r="KQR76" s="87"/>
      <c r="KQS76" s="87"/>
      <c r="KQT76" s="87"/>
      <c r="KQU76" s="87"/>
      <c r="KQV76" s="87"/>
      <c r="KQW76" s="87"/>
      <c r="KQX76" s="87"/>
      <c r="KQY76" s="87"/>
      <c r="KQZ76" s="87"/>
      <c r="KRF76" s="87"/>
      <c r="KRG76" s="87"/>
      <c r="KRH76" s="87"/>
      <c r="KRI76" s="87"/>
      <c r="KRJ76" s="87"/>
      <c r="KRK76" s="87"/>
      <c r="KRL76" s="87"/>
      <c r="KRM76" s="87"/>
      <c r="KRN76" s="87"/>
      <c r="KRO76" s="87"/>
      <c r="KRU76" s="87"/>
      <c r="KRV76" s="87"/>
      <c r="KRW76" s="87"/>
      <c r="KRX76" s="87"/>
      <c r="KRY76" s="87"/>
      <c r="KRZ76" s="87"/>
      <c r="KSA76" s="87"/>
      <c r="KSB76" s="87"/>
      <c r="KSC76" s="87"/>
      <c r="KSD76" s="87"/>
      <c r="KSJ76" s="87"/>
      <c r="KSK76" s="87"/>
      <c r="KSL76" s="87"/>
      <c r="KSM76" s="87"/>
      <c r="KSN76" s="87"/>
      <c r="KSO76" s="87"/>
      <c r="KSP76" s="87"/>
      <c r="KSQ76" s="87"/>
      <c r="KSR76" s="87"/>
      <c r="KSS76" s="87"/>
      <c r="KSY76" s="87"/>
      <c r="KSZ76" s="87"/>
      <c r="KTA76" s="87"/>
      <c r="KTB76" s="87"/>
      <c r="KTC76" s="87"/>
      <c r="KTD76" s="87"/>
      <c r="KTE76" s="87"/>
      <c r="KTF76" s="87"/>
      <c r="KTG76" s="87"/>
      <c r="KTH76" s="87"/>
      <c r="KTN76" s="87"/>
      <c r="KTO76" s="87"/>
      <c r="KTP76" s="87"/>
      <c r="KTQ76" s="87"/>
      <c r="KTR76" s="87"/>
      <c r="KTS76" s="87"/>
      <c r="KTT76" s="87"/>
      <c r="KTU76" s="87"/>
      <c r="KTV76" s="87"/>
      <c r="KTW76" s="87"/>
      <c r="KUC76" s="87"/>
      <c r="KUD76" s="87"/>
      <c r="KUE76" s="87"/>
      <c r="KUF76" s="87"/>
      <c r="KUG76" s="87"/>
      <c r="KUH76" s="87"/>
      <c r="KUI76" s="87"/>
      <c r="KUJ76" s="87"/>
      <c r="KUK76" s="87"/>
      <c r="KUL76" s="87"/>
      <c r="KUR76" s="87"/>
      <c r="KUS76" s="87"/>
      <c r="KUT76" s="87"/>
      <c r="KUU76" s="87"/>
      <c r="KUV76" s="87"/>
      <c r="KUW76" s="87"/>
      <c r="KUX76" s="87"/>
      <c r="KUY76" s="87"/>
      <c r="KUZ76" s="87"/>
      <c r="KVA76" s="87"/>
      <c r="KVG76" s="87"/>
      <c r="KVH76" s="87"/>
      <c r="KVI76" s="87"/>
      <c r="KVJ76" s="87"/>
      <c r="KVK76" s="87"/>
      <c r="KVL76" s="87"/>
      <c r="KVM76" s="87"/>
      <c r="KVN76" s="87"/>
      <c r="KVO76" s="87"/>
      <c r="KVP76" s="87"/>
      <c r="KVV76" s="87"/>
      <c r="KVW76" s="87"/>
      <c r="KVX76" s="87"/>
      <c r="KVY76" s="87"/>
      <c r="KVZ76" s="87"/>
      <c r="KWA76" s="87"/>
      <c r="KWB76" s="87"/>
      <c r="KWC76" s="87"/>
      <c r="KWD76" s="87"/>
      <c r="KWE76" s="87"/>
      <c r="KWK76" s="87"/>
      <c r="KWL76" s="87"/>
      <c r="KWM76" s="87"/>
      <c r="KWN76" s="87"/>
      <c r="KWO76" s="87"/>
      <c r="KWP76" s="87"/>
      <c r="KWQ76" s="87"/>
      <c r="KWR76" s="87"/>
      <c r="KWS76" s="87"/>
      <c r="KWT76" s="87"/>
      <c r="KWZ76" s="87"/>
      <c r="KXA76" s="87"/>
      <c r="KXB76" s="87"/>
      <c r="KXC76" s="87"/>
      <c r="KXD76" s="87"/>
      <c r="KXE76" s="87"/>
      <c r="KXF76" s="87"/>
      <c r="KXG76" s="87"/>
      <c r="KXH76" s="87"/>
      <c r="KXI76" s="87"/>
      <c r="KXO76" s="87"/>
      <c r="KXP76" s="87"/>
      <c r="KXQ76" s="87"/>
      <c r="KXR76" s="87"/>
      <c r="KXS76" s="87"/>
      <c r="KXT76" s="87"/>
      <c r="KXU76" s="87"/>
      <c r="KXV76" s="87"/>
      <c r="KXW76" s="87"/>
      <c r="KXX76" s="87"/>
      <c r="KYD76" s="87"/>
      <c r="KYE76" s="87"/>
      <c r="KYF76" s="87"/>
      <c r="KYG76" s="87"/>
      <c r="KYH76" s="87"/>
      <c r="KYI76" s="87"/>
      <c r="KYJ76" s="87"/>
      <c r="KYK76" s="87"/>
      <c r="KYL76" s="87"/>
      <c r="KYM76" s="87"/>
      <c r="KYS76" s="87"/>
      <c r="KYT76" s="87"/>
      <c r="KYU76" s="87"/>
      <c r="KYV76" s="87"/>
      <c r="KYW76" s="87"/>
      <c r="KYX76" s="87"/>
      <c r="KYY76" s="87"/>
      <c r="KYZ76" s="87"/>
      <c r="KZA76" s="87"/>
      <c r="KZB76" s="87"/>
      <c r="KZH76" s="87"/>
      <c r="KZI76" s="87"/>
      <c r="KZJ76" s="87"/>
      <c r="KZK76" s="87"/>
      <c r="KZL76" s="87"/>
      <c r="KZM76" s="87"/>
      <c r="KZN76" s="87"/>
      <c r="KZO76" s="87"/>
      <c r="KZP76" s="87"/>
      <c r="KZQ76" s="87"/>
      <c r="KZW76" s="87"/>
      <c r="KZX76" s="87"/>
      <c r="KZY76" s="87"/>
      <c r="KZZ76" s="87"/>
      <c r="LAA76" s="87"/>
      <c r="LAB76" s="87"/>
      <c r="LAC76" s="87"/>
      <c r="LAD76" s="87"/>
      <c r="LAE76" s="87"/>
      <c r="LAF76" s="87"/>
      <c r="LAL76" s="87"/>
      <c r="LAM76" s="87"/>
      <c r="LAN76" s="87"/>
      <c r="LAO76" s="87"/>
      <c r="LAP76" s="87"/>
      <c r="LAQ76" s="87"/>
      <c r="LAR76" s="87"/>
      <c r="LAS76" s="87"/>
      <c r="LAT76" s="87"/>
      <c r="LAU76" s="87"/>
      <c r="LBA76" s="87"/>
      <c r="LBB76" s="87"/>
      <c r="LBC76" s="87"/>
      <c r="LBD76" s="87"/>
      <c r="LBE76" s="87"/>
      <c r="LBF76" s="87"/>
      <c r="LBG76" s="87"/>
      <c r="LBH76" s="87"/>
      <c r="LBI76" s="87"/>
      <c r="LBJ76" s="87"/>
      <c r="LBP76" s="87"/>
      <c r="LBQ76" s="87"/>
      <c r="LBR76" s="87"/>
      <c r="LBS76" s="87"/>
      <c r="LBT76" s="87"/>
      <c r="LBU76" s="87"/>
      <c r="LBV76" s="87"/>
      <c r="LBW76" s="87"/>
      <c r="LBX76" s="87"/>
      <c r="LBY76" s="87"/>
      <c r="LCE76" s="87"/>
      <c r="LCF76" s="87"/>
      <c r="LCG76" s="87"/>
      <c r="LCH76" s="87"/>
      <c r="LCI76" s="87"/>
      <c r="LCJ76" s="87"/>
      <c r="LCK76" s="87"/>
      <c r="LCL76" s="87"/>
      <c r="LCM76" s="87"/>
      <c r="LCN76" s="87"/>
      <c r="LCT76" s="87"/>
      <c r="LCU76" s="87"/>
      <c r="LCV76" s="87"/>
      <c r="LCW76" s="87"/>
      <c r="LCX76" s="87"/>
      <c r="LCY76" s="87"/>
      <c r="LCZ76" s="87"/>
      <c r="LDA76" s="87"/>
      <c r="LDB76" s="87"/>
      <c r="LDC76" s="87"/>
      <c r="LDI76" s="87"/>
      <c r="LDJ76" s="87"/>
      <c r="LDK76" s="87"/>
      <c r="LDL76" s="87"/>
      <c r="LDM76" s="87"/>
      <c r="LDN76" s="87"/>
      <c r="LDO76" s="87"/>
      <c r="LDP76" s="87"/>
      <c r="LDQ76" s="87"/>
      <c r="LDR76" s="87"/>
      <c r="LDX76" s="87"/>
      <c r="LDY76" s="87"/>
      <c r="LDZ76" s="87"/>
      <c r="LEA76" s="87"/>
      <c r="LEB76" s="87"/>
      <c r="LEC76" s="87"/>
      <c r="LED76" s="87"/>
      <c r="LEE76" s="87"/>
      <c r="LEF76" s="87"/>
      <c r="LEG76" s="87"/>
      <c r="LEM76" s="87"/>
      <c r="LEN76" s="87"/>
      <c r="LEO76" s="87"/>
      <c r="LEP76" s="87"/>
      <c r="LEQ76" s="87"/>
      <c r="LER76" s="87"/>
      <c r="LES76" s="87"/>
      <c r="LET76" s="87"/>
      <c r="LEU76" s="87"/>
      <c r="LEV76" s="87"/>
      <c r="LFB76" s="87"/>
      <c r="LFC76" s="87"/>
      <c r="LFD76" s="87"/>
      <c r="LFE76" s="87"/>
      <c r="LFF76" s="87"/>
      <c r="LFG76" s="87"/>
      <c r="LFH76" s="87"/>
      <c r="LFI76" s="87"/>
      <c r="LFJ76" s="87"/>
      <c r="LFK76" s="87"/>
      <c r="LFQ76" s="87"/>
      <c r="LFR76" s="87"/>
      <c r="LFS76" s="87"/>
      <c r="LFT76" s="87"/>
      <c r="LFU76" s="87"/>
      <c r="LFV76" s="87"/>
      <c r="LFW76" s="87"/>
      <c r="LFX76" s="87"/>
      <c r="LFY76" s="87"/>
      <c r="LFZ76" s="87"/>
      <c r="LGF76" s="87"/>
      <c r="LGG76" s="87"/>
      <c r="LGH76" s="87"/>
      <c r="LGI76" s="87"/>
      <c r="LGJ76" s="87"/>
      <c r="LGK76" s="87"/>
      <c r="LGL76" s="87"/>
      <c r="LGM76" s="87"/>
      <c r="LGN76" s="87"/>
      <c r="LGO76" s="87"/>
      <c r="LGU76" s="87"/>
      <c r="LGV76" s="87"/>
      <c r="LGW76" s="87"/>
      <c r="LGX76" s="87"/>
      <c r="LGY76" s="87"/>
      <c r="LGZ76" s="87"/>
      <c r="LHA76" s="87"/>
      <c r="LHB76" s="87"/>
      <c r="LHC76" s="87"/>
      <c r="LHD76" s="87"/>
      <c r="LHJ76" s="87"/>
      <c r="LHK76" s="87"/>
      <c r="LHL76" s="87"/>
      <c r="LHM76" s="87"/>
      <c r="LHN76" s="87"/>
      <c r="LHO76" s="87"/>
      <c r="LHP76" s="87"/>
      <c r="LHQ76" s="87"/>
      <c r="LHR76" s="87"/>
      <c r="LHS76" s="87"/>
      <c r="LHY76" s="87"/>
      <c r="LHZ76" s="87"/>
      <c r="LIA76" s="87"/>
      <c r="LIB76" s="87"/>
      <c r="LIC76" s="87"/>
      <c r="LID76" s="87"/>
      <c r="LIE76" s="87"/>
      <c r="LIF76" s="87"/>
      <c r="LIG76" s="87"/>
      <c r="LIH76" s="87"/>
      <c r="LIN76" s="87"/>
      <c r="LIO76" s="87"/>
      <c r="LIP76" s="87"/>
      <c r="LIQ76" s="87"/>
      <c r="LIR76" s="87"/>
      <c r="LIS76" s="87"/>
      <c r="LIT76" s="87"/>
      <c r="LIU76" s="87"/>
      <c r="LIV76" s="87"/>
      <c r="LIW76" s="87"/>
      <c r="LJC76" s="87"/>
      <c r="LJD76" s="87"/>
      <c r="LJE76" s="87"/>
      <c r="LJF76" s="87"/>
      <c r="LJG76" s="87"/>
      <c r="LJH76" s="87"/>
      <c r="LJI76" s="87"/>
      <c r="LJJ76" s="87"/>
      <c r="LJK76" s="87"/>
      <c r="LJL76" s="87"/>
      <c r="LJR76" s="87"/>
      <c r="LJS76" s="87"/>
      <c r="LJT76" s="87"/>
      <c r="LJU76" s="87"/>
      <c r="LJV76" s="87"/>
      <c r="LJW76" s="87"/>
      <c r="LJX76" s="87"/>
      <c r="LJY76" s="87"/>
      <c r="LJZ76" s="87"/>
      <c r="LKA76" s="87"/>
      <c r="LKG76" s="87"/>
      <c r="LKH76" s="87"/>
      <c r="LKI76" s="87"/>
      <c r="LKJ76" s="87"/>
      <c r="LKK76" s="87"/>
      <c r="LKL76" s="87"/>
      <c r="LKM76" s="87"/>
      <c r="LKN76" s="87"/>
      <c r="LKO76" s="87"/>
      <c r="LKP76" s="87"/>
      <c r="LKV76" s="87"/>
      <c r="LKW76" s="87"/>
      <c r="LKX76" s="87"/>
      <c r="LKY76" s="87"/>
      <c r="LKZ76" s="87"/>
      <c r="LLA76" s="87"/>
      <c r="LLB76" s="87"/>
      <c r="LLC76" s="87"/>
      <c r="LLD76" s="87"/>
      <c r="LLE76" s="87"/>
      <c r="LLK76" s="87"/>
      <c r="LLL76" s="87"/>
      <c r="LLM76" s="87"/>
      <c r="LLN76" s="87"/>
      <c r="LLO76" s="87"/>
      <c r="LLP76" s="87"/>
      <c r="LLQ76" s="87"/>
      <c r="LLR76" s="87"/>
      <c r="LLS76" s="87"/>
      <c r="LLT76" s="87"/>
      <c r="LLZ76" s="87"/>
      <c r="LMA76" s="87"/>
      <c r="LMB76" s="87"/>
      <c r="LMC76" s="87"/>
      <c r="LMD76" s="87"/>
      <c r="LME76" s="87"/>
      <c r="LMF76" s="87"/>
      <c r="LMG76" s="87"/>
      <c r="LMH76" s="87"/>
      <c r="LMI76" s="87"/>
      <c r="LMO76" s="87"/>
      <c r="LMP76" s="87"/>
      <c r="LMQ76" s="87"/>
      <c r="LMR76" s="87"/>
      <c r="LMS76" s="87"/>
      <c r="LMT76" s="87"/>
      <c r="LMU76" s="87"/>
      <c r="LMV76" s="87"/>
      <c r="LMW76" s="87"/>
      <c r="LMX76" s="87"/>
      <c r="LND76" s="87"/>
      <c r="LNE76" s="87"/>
      <c r="LNF76" s="87"/>
      <c r="LNG76" s="87"/>
      <c r="LNH76" s="87"/>
      <c r="LNI76" s="87"/>
      <c r="LNJ76" s="87"/>
      <c r="LNK76" s="87"/>
      <c r="LNL76" s="87"/>
      <c r="LNM76" s="87"/>
      <c r="LNS76" s="87"/>
      <c r="LNT76" s="87"/>
      <c r="LNU76" s="87"/>
      <c r="LNV76" s="87"/>
      <c r="LNW76" s="87"/>
      <c r="LNX76" s="87"/>
      <c r="LNY76" s="87"/>
      <c r="LNZ76" s="87"/>
      <c r="LOA76" s="87"/>
      <c r="LOB76" s="87"/>
      <c r="LOH76" s="87"/>
      <c r="LOI76" s="87"/>
      <c r="LOJ76" s="87"/>
      <c r="LOK76" s="87"/>
      <c r="LOL76" s="87"/>
      <c r="LOM76" s="87"/>
      <c r="LON76" s="87"/>
      <c r="LOO76" s="87"/>
      <c r="LOP76" s="87"/>
      <c r="LOQ76" s="87"/>
      <c r="LOW76" s="87"/>
      <c r="LOX76" s="87"/>
      <c r="LOY76" s="87"/>
      <c r="LOZ76" s="87"/>
      <c r="LPA76" s="87"/>
      <c r="LPB76" s="87"/>
      <c r="LPC76" s="87"/>
      <c r="LPD76" s="87"/>
      <c r="LPE76" s="87"/>
      <c r="LPF76" s="87"/>
      <c r="LPL76" s="87"/>
      <c r="LPM76" s="87"/>
      <c r="LPN76" s="87"/>
      <c r="LPO76" s="87"/>
      <c r="LPP76" s="87"/>
      <c r="LPQ76" s="87"/>
      <c r="LPR76" s="87"/>
      <c r="LPS76" s="87"/>
      <c r="LPT76" s="87"/>
      <c r="LPU76" s="87"/>
      <c r="LQA76" s="87"/>
      <c r="LQB76" s="87"/>
      <c r="LQC76" s="87"/>
      <c r="LQD76" s="87"/>
      <c r="LQE76" s="87"/>
      <c r="LQF76" s="87"/>
      <c r="LQG76" s="87"/>
      <c r="LQH76" s="87"/>
      <c r="LQI76" s="87"/>
      <c r="LQJ76" s="87"/>
      <c r="LQP76" s="87"/>
      <c r="LQQ76" s="87"/>
      <c r="LQR76" s="87"/>
      <c r="LQS76" s="87"/>
      <c r="LQT76" s="87"/>
      <c r="LQU76" s="87"/>
      <c r="LQV76" s="87"/>
      <c r="LQW76" s="87"/>
      <c r="LQX76" s="87"/>
      <c r="LQY76" s="87"/>
      <c r="LRE76" s="87"/>
      <c r="LRF76" s="87"/>
      <c r="LRG76" s="87"/>
      <c r="LRH76" s="87"/>
      <c r="LRI76" s="87"/>
      <c r="LRJ76" s="87"/>
      <c r="LRK76" s="87"/>
      <c r="LRL76" s="87"/>
      <c r="LRM76" s="87"/>
      <c r="LRN76" s="87"/>
      <c r="LRT76" s="87"/>
      <c r="LRU76" s="87"/>
      <c r="LRV76" s="87"/>
      <c r="LRW76" s="87"/>
      <c r="LRX76" s="87"/>
      <c r="LRY76" s="87"/>
      <c r="LRZ76" s="87"/>
      <c r="LSA76" s="87"/>
      <c r="LSB76" s="87"/>
      <c r="LSC76" s="87"/>
      <c r="LSI76" s="87"/>
      <c r="LSJ76" s="87"/>
      <c r="LSK76" s="87"/>
      <c r="LSL76" s="87"/>
      <c r="LSM76" s="87"/>
      <c r="LSN76" s="87"/>
      <c r="LSO76" s="87"/>
      <c r="LSP76" s="87"/>
      <c r="LSQ76" s="87"/>
      <c r="LSR76" s="87"/>
      <c r="LSX76" s="87"/>
      <c r="LSY76" s="87"/>
      <c r="LSZ76" s="87"/>
      <c r="LTA76" s="87"/>
      <c r="LTB76" s="87"/>
      <c r="LTC76" s="87"/>
      <c r="LTD76" s="87"/>
      <c r="LTE76" s="87"/>
      <c r="LTF76" s="87"/>
      <c r="LTG76" s="87"/>
      <c r="LTM76" s="87"/>
      <c r="LTN76" s="87"/>
      <c r="LTO76" s="87"/>
      <c r="LTP76" s="87"/>
      <c r="LTQ76" s="87"/>
      <c r="LTR76" s="87"/>
      <c r="LTS76" s="87"/>
      <c r="LTT76" s="87"/>
      <c r="LTU76" s="87"/>
      <c r="LTV76" s="87"/>
      <c r="LUB76" s="87"/>
      <c r="LUC76" s="87"/>
      <c r="LUD76" s="87"/>
      <c r="LUE76" s="87"/>
      <c r="LUF76" s="87"/>
      <c r="LUG76" s="87"/>
      <c r="LUH76" s="87"/>
      <c r="LUI76" s="87"/>
      <c r="LUJ76" s="87"/>
      <c r="LUK76" s="87"/>
      <c r="LUQ76" s="87"/>
      <c r="LUR76" s="87"/>
      <c r="LUS76" s="87"/>
      <c r="LUT76" s="87"/>
      <c r="LUU76" s="87"/>
      <c r="LUV76" s="87"/>
      <c r="LUW76" s="87"/>
      <c r="LUX76" s="87"/>
      <c r="LUY76" s="87"/>
      <c r="LUZ76" s="87"/>
      <c r="LVF76" s="87"/>
      <c r="LVG76" s="87"/>
      <c r="LVH76" s="87"/>
      <c r="LVI76" s="87"/>
      <c r="LVJ76" s="87"/>
      <c r="LVK76" s="87"/>
      <c r="LVL76" s="87"/>
      <c r="LVM76" s="87"/>
      <c r="LVN76" s="87"/>
      <c r="LVO76" s="87"/>
      <c r="LVU76" s="87"/>
      <c r="LVV76" s="87"/>
      <c r="LVW76" s="87"/>
      <c r="LVX76" s="87"/>
      <c r="LVY76" s="87"/>
      <c r="LVZ76" s="87"/>
      <c r="LWA76" s="87"/>
      <c r="LWB76" s="87"/>
      <c r="LWC76" s="87"/>
      <c r="LWD76" s="87"/>
      <c r="LWJ76" s="87"/>
      <c r="LWK76" s="87"/>
      <c r="LWL76" s="87"/>
      <c r="LWM76" s="87"/>
      <c r="LWN76" s="87"/>
      <c r="LWO76" s="87"/>
      <c r="LWP76" s="87"/>
      <c r="LWQ76" s="87"/>
      <c r="LWR76" s="87"/>
      <c r="LWS76" s="87"/>
      <c r="LWY76" s="87"/>
      <c r="LWZ76" s="87"/>
      <c r="LXA76" s="87"/>
      <c r="LXB76" s="87"/>
      <c r="LXC76" s="87"/>
      <c r="LXD76" s="87"/>
      <c r="LXE76" s="87"/>
      <c r="LXF76" s="87"/>
      <c r="LXG76" s="87"/>
      <c r="LXH76" s="87"/>
      <c r="LXN76" s="87"/>
      <c r="LXO76" s="87"/>
      <c r="LXP76" s="87"/>
      <c r="LXQ76" s="87"/>
      <c r="LXR76" s="87"/>
      <c r="LXS76" s="87"/>
      <c r="LXT76" s="87"/>
      <c r="LXU76" s="87"/>
      <c r="LXV76" s="87"/>
      <c r="LXW76" s="87"/>
      <c r="LYC76" s="87"/>
      <c r="LYD76" s="87"/>
      <c r="LYE76" s="87"/>
      <c r="LYF76" s="87"/>
      <c r="LYG76" s="87"/>
      <c r="LYH76" s="87"/>
      <c r="LYI76" s="87"/>
      <c r="LYJ76" s="87"/>
      <c r="LYK76" s="87"/>
      <c r="LYL76" s="87"/>
      <c r="LYR76" s="87"/>
      <c r="LYS76" s="87"/>
      <c r="LYT76" s="87"/>
      <c r="LYU76" s="87"/>
      <c r="LYV76" s="87"/>
      <c r="LYW76" s="87"/>
      <c r="LYX76" s="87"/>
      <c r="LYY76" s="87"/>
      <c r="LYZ76" s="87"/>
      <c r="LZA76" s="87"/>
      <c r="LZG76" s="87"/>
      <c r="LZH76" s="87"/>
      <c r="LZI76" s="87"/>
      <c r="LZJ76" s="87"/>
      <c r="LZK76" s="87"/>
      <c r="LZL76" s="87"/>
      <c r="LZM76" s="87"/>
      <c r="LZN76" s="87"/>
      <c r="LZO76" s="87"/>
      <c r="LZP76" s="87"/>
      <c r="LZV76" s="87"/>
      <c r="LZW76" s="87"/>
      <c r="LZX76" s="87"/>
      <c r="LZY76" s="87"/>
      <c r="LZZ76" s="87"/>
      <c r="MAA76" s="87"/>
      <c r="MAB76" s="87"/>
      <c r="MAC76" s="87"/>
      <c r="MAD76" s="87"/>
      <c r="MAE76" s="87"/>
      <c r="MAK76" s="87"/>
      <c r="MAL76" s="87"/>
      <c r="MAM76" s="87"/>
      <c r="MAN76" s="87"/>
      <c r="MAO76" s="87"/>
      <c r="MAP76" s="87"/>
      <c r="MAQ76" s="87"/>
      <c r="MAR76" s="87"/>
      <c r="MAS76" s="87"/>
      <c r="MAT76" s="87"/>
      <c r="MAZ76" s="87"/>
      <c r="MBA76" s="87"/>
      <c r="MBB76" s="87"/>
      <c r="MBC76" s="87"/>
      <c r="MBD76" s="87"/>
      <c r="MBE76" s="87"/>
      <c r="MBF76" s="87"/>
      <c r="MBG76" s="87"/>
      <c r="MBH76" s="87"/>
      <c r="MBI76" s="87"/>
      <c r="MBO76" s="87"/>
      <c r="MBP76" s="87"/>
      <c r="MBQ76" s="87"/>
      <c r="MBR76" s="87"/>
      <c r="MBS76" s="87"/>
      <c r="MBT76" s="87"/>
      <c r="MBU76" s="87"/>
      <c r="MBV76" s="87"/>
      <c r="MBW76" s="87"/>
      <c r="MBX76" s="87"/>
      <c r="MCD76" s="87"/>
      <c r="MCE76" s="87"/>
      <c r="MCF76" s="87"/>
      <c r="MCG76" s="87"/>
      <c r="MCH76" s="87"/>
      <c r="MCI76" s="87"/>
      <c r="MCJ76" s="87"/>
      <c r="MCK76" s="87"/>
      <c r="MCL76" s="87"/>
      <c r="MCM76" s="87"/>
      <c r="MCS76" s="87"/>
      <c r="MCT76" s="87"/>
      <c r="MCU76" s="87"/>
      <c r="MCV76" s="87"/>
      <c r="MCW76" s="87"/>
      <c r="MCX76" s="87"/>
      <c r="MCY76" s="87"/>
      <c r="MCZ76" s="87"/>
      <c r="MDA76" s="87"/>
      <c r="MDB76" s="87"/>
      <c r="MDH76" s="87"/>
      <c r="MDI76" s="87"/>
      <c r="MDJ76" s="87"/>
      <c r="MDK76" s="87"/>
      <c r="MDL76" s="87"/>
      <c r="MDM76" s="87"/>
      <c r="MDN76" s="87"/>
      <c r="MDO76" s="87"/>
      <c r="MDP76" s="87"/>
      <c r="MDQ76" s="87"/>
      <c r="MDW76" s="87"/>
      <c r="MDX76" s="87"/>
      <c r="MDY76" s="87"/>
      <c r="MDZ76" s="87"/>
      <c r="MEA76" s="87"/>
      <c r="MEB76" s="87"/>
      <c r="MEC76" s="87"/>
      <c r="MED76" s="87"/>
      <c r="MEE76" s="87"/>
      <c r="MEF76" s="87"/>
      <c r="MEL76" s="87"/>
      <c r="MEM76" s="87"/>
      <c r="MEN76" s="87"/>
      <c r="MEO76" s="87"/>
      <c r="MEP76" s="87"/>
      <c r="MEQ76" s="87"/>
      <c r="MER76" s="87"/>
      <c r="MES76" s="87"/>
      <c r="MET76" s="87"/>
      <c r="MEU76" s="87"/>
      <c r="MFA76" s="87"/>
      <c r="MFB76" s="87"/>
      <c r="MFC76" s="87"/>
      <c r="MFD76" s="87"/>
      <c r="MFE76" s="87"/>
      <c r="MFF76" s="87"/>
      <c r="MFG76" s="87"/>
      <c r="MFH76" s="87"/>
      <c r="MFI76" s="87"/>
      <c r="MFJ76" s="87"/>
      <c r="MFP76" s="87"/>
      <c r="MFQ76" s="87"/>
      <c r="MFR76" s="87"/>
      <c r="MFS76" s="87"/>
      <c r="MFT76" s="87"/>
      <c r="MFU76" s="87"/>
      <c r="MFV76" s="87"/>
      <c r="MFW76" s="87"/>
      <c r="MFX76" s="87"/>
      <c r="MFY76" s="87"/>
      <c r="MGE76" s="87"/>
      <c r="MGF76" s="87"/>
      <c r="MGG76" s="87"/>
      <c r="MGH76" s="87"/>
      <c r="MGI76" s="87"/>
      <c r="MGJ76" s="87"/>
      <c r="MGK76" s="87"/>
      <c r="MGL76" s="87"/>
      <c r="MGM76" s="87"/>
      <c r="MGN76" s="87"/>
      <c r="MGT76" s="87"/>
      <c r="MGU76" s="87"/>
      <c r="MGV76" s="87"/>
      <c r="MGW76" s="87"/>
      <c r="MGX76" s="87"/>
      <c r="MGY76" s="87"/>
      <c r="MGZ76" s="87"/>
      <c r="MHA76" s="87"/>
      <c r="MHB76" s="87"/>
      <c r="MHC76" s="87"/>
      <c r="MHI76" s="87"/>
      <c r="MHJ76" s="87"/>
      <c r="MHK76" s="87"/>
      <c r="MHL76" s="87"/>
      <c r="MHM76" s="87"/>
      <c r="MHN76" s="87"/>
      <c r="MHO76" s="87"/>
      <c r="MHP76" s="87"/>
      <c r="MHQ76" s="87"/>
      <c r="MHR76" s="87"/>
      <c r="MHX76" s="87"/>
      <c r="MHY76" s="87"/>
      <c r="MHZ76" s="87"/>
      <c r="MIA76" s="87"/>
      <c r="MIB76" s="87"/>
      <c r="MIC76" s="87"/>
      <c r="MID76" s="87"/>
      <c r="MIE76" s="87"/>
      <c r="MIF76" s="87"/>
      <c r="MIG76" s="87"/>
      <c r="MIM76" s="87"/>
      <c r="MIN76" s="87"/>
      <c r="MIO76" s="87"/>
      <c r="MIP76" s="87"/>
      <c r="MIQ76" s="87"/>
      <c r="MIR76" s="87"/>
      <c r="MIS76" s="87"/>
      <c r="MIT76" s="87"/>
      <c r="MIU76" s="87"/>
      <c r="MIV76" s="87"/>
      <c r="MJB76" s="87"/>
      <c r="MJC76" s="87"/>
      <c r="MJD76" s="87"/>
      <c r="MJE76" s="87"/>
      <c r="MJF76" s="87"/>
      <c r="MJG76" s="87"/>
      <c r="MJH76" s="87"/>
      <c r="MJI76" s="87"/>
      <c r="MJJ76" s="87"/>
      <c r="MJK76" s="87"/>
      <c r="MJQ76" s="87"/>
      <c r="MJR76" s="87"/>
      <c r="MJS76" s="87"/>
      <c r="MJT76" s="87"/>
      <c r="MJU76" s="87"/>
      <c r="MJV76" s="87"/>
      <c r="MJW76" s="87"/>
      <c r="MJX76" s="87"/>
      <c r="MJY76" s="87"/>
      <c r="MJZ76" s="87"/>
      <c r="MKF76" s="87"/>
      <c r="MKG76" s="87"/>
      <c r="MKH76" s="87"/>
      <c r="MKI76" s="87"/>
      <c r="MKJ76" s="87"/>
      <c r="MKK76" s="87"/>
      <c r="MKL76" s="87"/>
      <c r="MKM76" s="87"/>
      <c r="MKN76" s="87"/>
      <c r="MKO76" s="87"/>
      <c r="MKU76" s="87"/>
      <c r="MKV76" s="87"/>
      <c r="MKW76" s="87"/>
      <c r="MKX76" s="87"/>
      <c r="MKY76" s="87"/>
      <c r="MKZ76" s="87"/>
      <c r="MLA76" s="87"/>
      <c r="MLB76" s="87"/>
      <c r="MLC76" s="87"/>
      <c r="MLD76" s="87"/>
      <c r="MLJ76" s="87"/>
      <c r="MLK76" s="87"/>
      <c r="MLL76" s="87"/>
      <c r="MLM76" s="87"/>
      <c r="MLN76" s="87"/>
      <c r="MLO76" s="87"/>
      <c r="MLP76" s="87"/>
      <c r="MLQ76" s="87"/>
      <c r="MLR76" s="87"/>
      <c r="MLS76" s="87"/>
      <c r="MLY76" s="87"/>
      <c r="MLZ76" s="87"/>
      <c r="MMA76" s="87"/>
      <c r="MMB76" s="87"/>
      <c r="MMC76" s="87"/>
      <c r="MMD76" s="87"/>
      <c r="MME76" s="87"/>
      <c r="MMF76" s="87"/>
      <c r="MMG76" s="87"/>
      <c r="MMH76" s="87"/>
      <c r="MMN76" s="87"/>
      <c r="MMO76" s="87"/>
      <c r="MMP76" s="87"/>
      <c r="MMQ76" s="87"/>
      <c r="MMR76" s="87"/>
      <c r="MMS76" s="87"/>
      <c r="MMT76" s="87"/>
      <c r="MMU76" s="87"/>
      <c r="MMV76" s="87"/>
      <c r="MMW76" s="87"/>
      <c r="MNC76" s="87"/>
      <c r="MND76" s="87"/>
      <c r="MNE76" s="87"/>
      <c r="MNF76" s="87"/>
      <c r="MNG76" s="87"/>
      <c r="MNH76" s="87"/>
      <c r="MNI76" s="87"/>
      <c r="MNJ76" s="87"/>
      <c r="MNK76" s="87"/>
      <c r="MNL76" s="87"/>
      <c r="MNR76" s="87"/>
      <c r="MNS76" s="87"/>
      <c r="MNT76" s="87"/>
      <c r="MNU76" s="87"/>
      <c r="MNV76" s="87"/>
      <c r="MNW76" s="87"/>
      <c r="MNX76" s="87"/>
      <c r="MNY76" s="87"/>
      <c r="MNZ76" s="87"/>
      <c r="MOA76" s="87"/>
      <c r="MOG76" s="87"/>
      <c r="MOH76" s="87"/>
      <c r="MOI76" s="87"/>
      <c r="MOJ76" s="87"/>
      <c r="MOK76" s="87"/>
      <c r="MOL76" s="87"/>
      <c r="MOM76" s="87"/>
      <c r="MON76" s="87"/>
      <c r="MOO76" s="87"/>
      <c r="MOP76" s="87"/>
      <c r="MOV76" s="87"/>
      <c r="MOW76" s="87"/>
      <c r="MOX76" s="87"/>
      <c r="MOY76" s="87"/>
      <c r="MOZ76" s="87"/>
      <c r="MPA76" s="87"/>
      <c r="MPB76" s="87"/>
      <c r="MPC76" s="87"/>
      <c r="MPD76" s="87"/>
      <c r="MPE76" s="87"/>
      <c r="MPK76" s="87"/>
      <c r="MPL76" s="87"/>
      <c r="MPM76" s="87"/>
      <c r="MPN76" s="87"/>
      <c r="MPO76" s="87"/>
      <c r="MPP76" s="87"/>
      <c r="MPQ76" s="87"/>
      <c r="MPR76" s="87"/>
      <c r="MPS76" s="87"/>
      <c r="MPT76" s="87"/>
      <c r="MPZ76" s="87"/>
      <c r="MQA76" s="87"/>
      <c r="MQB76" s="87"/>
      <c r="MQC76" s="87"/>
      <c r="MQD76" s="87"/>
      <c r="MQE76" s="87"/>
      <c r="MQF76" s="87"/>
      <c r="MQG76" s="87"/>
      <c r="MQH76" s="87"/>
      <c r="MQI76" s="87"/>
      <c r="MQO76" s="87"/>
      <c r="MQP76" s="87"/>
      <c r="MQQ76" s="87"/>
      <c r="MQR76" s="87"/>
      <c r="MQS76" s="87"/>
      <c r="MQT76" s="87"/>
      <c r="MQU76" s="87"/>
      <c r="MQV76" s="87"/>
      <c r="MQW76" s="87"/>
      <c r="MQX76" s="87"/>
      <c r="MRD76" s="87"/>
      <c r="MRE76" s="87"/>
      <c r="MRF76" s="87"/>
      <c r="MRG76" s="87"/>
      <c r="MRH76" s="87"/>
      <c r="MRI76" s="87"/>
      <c r="MRJ76" s="87"/>
      <c r="MRK76" s="87"/>
      <c r="MRL76" s="87"/>
      <c r="MRM76" s="87"/>
      <c r="MRS76" s="87"/>
      <c r="MRT76" s="87"/>
      <c r="MRU76" s="87"/>
      <c r="MRV76" s="87"/>
      <c r="MRW76" s="87"/>
      <c r="MRX76" s="87"/>
      <c r="MRY76" s="87"/>
      <c r="MRZ76" s="87"/>
      <c r="MSA76" s="87"/>
      <c r="MSB76" s="87"/>
      <c r="MSH76" s="87"/>
      <c r="MSI76" s="87"/>
      <c r="MSJ76" s="87"/>
      <c r="MSK76" s="87"/>
      <c r="MSL76" s="87"/>
      <c r="MSM76" s="87"/>
      <c r="MSN76" s="87"/>
      <c r="MSO76" s="87"/>
      <c r="MSP76" s="87"/>
      <c r="MSQ76" s="87"/>
      <c r="MSW76" s="87"/>
      <c r="MSX76" s="87"/>
      <c r="MSY76" s="87"/>
      <c r="MSZ76" s="87"/>
      <c r="MTA76" s="87"/>
      <c r="MTB76" s="87"/>
      <c r="MTC76" s="87"/>
      <c r="MTD76" s="87"/>
      <c r="MTE76" s="87"/>
      <c r="MTF76" s="87"/>
      <c r="MTL76" s="87"/>
      <c r="MTM76" s="87"/>
      <c r="MTN76" s="87"/>
      <c r="MTO76" s="87"/>
      <c r="MTP76" s="87"/>
      <c r="MTQ76" s="87"/>
      <c r="MTR76" s="87"/>
      <c r="MTS76" s="87"/>
      <c r="MTT76" s="87"/>
      <c r="MTU76" s="87"/>
      <c r="MUA76" s="87"/>
      <c r="MUB76" s="87"/>
      <c r="MUC76" s="87"/>
      <c r="MUD76" s="87"/>
      <c r="MUE76" s="87"/>
      <c r="MUF76" s="87"/>
      <c r="MUG76" s="87"/>
      <c r="MUH76" s="87"/>
      <c r="MUI76" s="87"/>
      <c r="MUJ76" s="87"/>
      <c r="MUP76" s="87"/>
      <c r="MUQ76" s="87"/>
      <c r="MUR76" s="87"/>
      <c r="MUS76" s="87"/>
      <c r="MUT76" s="87"/>
      <c r="MUU76" s="87"/>
      <c r="MUV76" s="87"/>
      <c r="MUW76" s="87"/>
      <c r="MUX76" s="87"/>
      <c r="MUY76" s="87"/>
      <c r="MVE76" s="87"/>
      <c r="MVF76" s="87"/>
      <c r="MVG76" s="87"/>
      <c r="MVH76" s="87"/>
      <c r="MVI76" s="87"/>
      <c r="MVJ76" s="87"/>
      <c r="MVK76" s="87"/>
      <c r="MVL76" s="87"/>
      <c r="MVM76" s="87"/>
      <c r="MVN76" s="87"/>
      <c r="MVT76" s="87"/>
      <c r="MVU76" s="87"/>
      <c r="MVV76" s="87"/>
      <c r="MVW76" s="87"/>
      <c r="MVX76" s="87"/>
      <c r="MVY76" s="87"/>
      <c r="MVZ76" s="87"/>
      <c r="MWA76" s="87"/>
      <c r="MWB76" s="87"/>
      <c r="MWC76" s="87"/>
      <c r="MWI76" s="87"/>
      <c r="MWJ76" s="87"/>
      <c r="MWK76" s="87"/>
      <c r="MWL76" s="87"/>
      <c r="MWM76" s="87"/>
      <c r="MWN76" s="87"/>
      <c r="MWO76" s="87"/>
      <c r="MWP76" s="87"/>
      <c r="MWQ76" s="87"/>
      <c r="MWR76" s="87"/>
      <c r="MWX76" s="87"/>
      <c r="MWY76" s="87"/>
      <c r="MWZ76" s="87"/>
      <c r="MXA76" s="87"/>
      <c r="MXB76" s="87"/>
      <c r="MXC76" s="87"/>
      <c r="MXD76" s="87"/>
      <c r="MXE76" s="87"/>
      <c r="MXF76" s="87"/>
      <c r="MXG76" s="87"/>
      <c r="MXM76" s="87"/>
      <c r="MXN76" s="87"/>
      <c r="MXO76" s="87"/>
      <c r="MXP76" s="87"/>
      <c r="MXQ76" s="87"/>
      <c r="MXR76" s="87"/>
      <c r="MXS76" s="87"/>
      <c r="MXT76" s="87"/>
      <c r="MXU76" s="87"/>
      <c r="MXV76" s="87"/>
      <c r="MYB76" s="87"/>
      <c r="MYC76" s="87"/>
      <c r="MYD76" s="87"/>
      <c r="MYE76" s="87"/>
      <c r="MYF76" s="87"/>
      <c r="MYG76" s="87"/>
      <c r="MYH76" s="87"/>
      <c r="MYI76" s="87"/>
      <c r="MYJ76" s="87"/>
      <c r="MYK76" s="87"/>
      <c r="MYQ76" s="87"/>
      <c r="MYR76" s="87"/>
      <c r="MYS76" s="87"/>
      <c r="MYT76" s="87"/>
      <c r="MYU76" s="87"/>
      <c r="MYV76" s="87"/>
      <c r="MYW76" s="87"/>
      <c r="MYX76" s="87"/>
      <c r="MYY76" s="87"/>
      <c r="MYZ76" s="87"/>
      <c r="MZF76" s="87"/>
      <c r="MZG76" s="87"/>
      <c r="MZH76" s="87"/>
      <c r="MZI76" s="87"/>
      <c r="MZJ76" s="87"/>
      <c r="MZK76" s="87"/>
      <c r="MZL76" s="87"/>
      <c r="MZM76" s="87"/>
      <c r="MZN76" s="87"/>
      <c r="MZO76" s="87"/>
      <c r="MZU76" s="87"/>
      <c r="MZV76" s="87"/>
      <c r="MZW76" s="87"/>
      <c r="MZX76" s="87"/>
      <c r="MZY76" s="87"/>
      <c r="MZZ76" s="87"/>
      <c r="NAA76" s="87"/>
      <c r="NAB76" s="87"/>
      <c r="NAC76" s="87"/>
      <c r="NAD76" s="87"/>
      <c r="NAJ76" s="87"/>
      <c r="NAK76" s="87"/>
      <c r="NAL76" s="87"/>
      <c r="NAM76" s="87"/>
      <c r="NAN76" s="87"/>
      <c r="NAO76" s="87"/>
      <c r="NAP76" s="87"/>
      <c r="NAQ76" s="87"/>
      <c r="NAR76" s="87"/>
      <c r="NAS76" s="87"/>
      <c r="NAY76" s="87"/>
      <c r="NAZ76" s="87"/>
      <c r="NBA76" s="87"/>
      <c r="NBB76" s="87"/>
      <c r="NBC76" s="87"/>
      <c r="NBD76" s="87"/>
      <c r="NBE76" s="87"/>
      <c r="NBF76" s="87"/>
      <c r="NBG76" s="87"/>
      <c r="NBH76" s="87"/>
      <c r="NBN76" s="87"/>
      <c r="NBO76" s="87"/>
      <c r="NBP76" s="87"/>
      <c r="NBQ76" s="87"/>
      <c r="NBR76" s="87"/>
      <c r="NBS76" s="87"/>
      <c r="NBT76" s="87"/>
      <c r="NBU76" s="87"/>
      <c r="NBV76" s="87"/>
      <c r="NBW76" s="87"/>
      <c r="NCC76" s="87"/>
      <c r="NCD76" s="87"/>
      <c r="NCE76" s="87"/>
      <c r="NCF76" s="87"/>
      <c r="NCG76" s="87"/>
      <c r="NCH76" s="87"/>
      <c r="NCI76" s="87"/>
      <c r="NCJ76" s="87"/>
      <c r="NCK76" s="87"/>
      <c r="NCL76" s="87"/>
      <c r="NCR76" s="87"/>
      <c r="NCS76" s="87"/>
      <c r="NCT76" s="87"/>
      <c r="NCU76" s="87"/>
      <c r="NCV76" s="87"/>
      <c r="NCW76" s="87"/>
      <c r="NCX76" s="87"/>
      <c r="NCY76" s="87"/>
      <c r="NCZ76" s="87"/>
      <c r="NDA76" s="87"/>
      <c r="NDG76" s="87"/>
      <c r="NDH76" s="87"/>
      <c r="NDI76" s="87"/>
      <c r="NDJ76" s="87"/>
      <c r="NDK76" s="87"/>
      <c r="NDL76" s="87"/>
      <c r="NDM76" s="87"/>
      <c r="NDN76" s="87"/>
      <c r="NDO76" s="87"/>
      <c r="NDP76" s="87"/>
      <c r="NDV76" s="87"/>
      <c r="NDW76" s="87"/>
      <c r="NDX76" s="87"/>
      <c r="NDY76" s="87"/>
      <c r="NDZ76" s="87"/>
      <c r="NEA76" s="87"/>
      <c r="NEB76" s="87"/>
      <c r="NEC76" s="87"/>
      <c r="NED76" s="87"/>
      <c r="NEE76" s="87"/>
      <c r="NEK76" s="87"/>
      <c r="NEL76" s="87"/>
      <c r="NEM76" s="87"/>
      <c r="NEN76" s="87"/>
      <c r="NEO76" s="87"/>
      <c r="NEP76" s="87"/>
      <c r="NEQ76" s="87"/>
      <c r="NER76" s="87"/>
      <c r="NES76" s="87"/>
      <c r="NET76" s="87"/>
      <c r="NEZ76" s="87"/>
      <c r="NFA76" s="87"/>
      <c r="NFB76" s="87"/>
      <c r="NFC76" s="87"/>
      <c r="NFD76" s="87"/>
      <c r="NFE76" s="87"/>
      <c r="NFF76" s="87"/>
      <c r="NFG76" s="87"/>
      <c r="NFH76" s="87"/>
      <c r="NFI76" s="87"/>
      <c r="NFO76" s="87"/>
      <c r="NFP76" s="87"/>
      <c r="NFQ76" s="87"/>
      <c r="NFR76" s="87"/>
      <c r="NFS76" s="87"/>
      <c r="NFT76" s="87"/>
      <c r="NFU76" s="87"/>
      <c r="NFV76" s="87"/>
      <c r="NFW76" s="87"/>
      <c r="NFX76" s="87"/>
      <c r="NGD76" s="87"/>
      <c r="NGE76" s="87"/>
      <c r="NGF76" s="87"/>
      <c r="NGG76" s="87"/>
      <c r="NGH76" s="87"/>
      <c r="NGI76" s="87"/>
      <c r="NGJ76" s="87"/>
      <c r="NGK76" s="87"/>
      <c r="NGL76" s="87"/>
      <c r="NGM76" s="87"/>
      <c r="NGS76" s="87"/>
      <c r="NGT76" s="87"/>
      <c r="NGU76" s="87"/>
      <c r="NGV76" s="87"/>
      <c r="NGW76" s="87"/>
      <c r="NGX76" s="87"/>
      <c r="NGY76" s="87"/>
      <c r="NGZ76" s="87"/>
      <c r="NHA76" s="87"/>
      <c r="NHB76" s="87"/>
      <c r="NHH76" s="87"/>
      <c r="NHI76" s="87"/>
      <c r="NHJ76" s="87"/>
      <c r="NHK76" s="87"/>
      <c r="NHL76" s="87"/>
      <c r="NHM76" s="87"/>
      <c r="NHN76" s="87"/>
      <c r="NHO76" s="87"/>
      <c r="NHP76" s="87"/>
      <c r="NHQ76" s="87"/>
      <c r="NHW76" s="87"/>
      <c r="NHX76" s="87"/>
      <c r="NHY76" s="87"/>
      <c r="NHZ76" s="87"/>
      <c r="NIA76" s="87"/>
      <c r="NIB76" s="87"/>
      <c r="NIC76" s="87"/>
      <c r="NID76" s="87"/>
      <c r="NIE76" s="87"/>
      <c r="NIF76" s="87"/>
      <c r="NIL76" s="87"/>
      <c r="NIM76" s="87"/>
      <c r="NIN76" s="87"/>
      <c r="NIO76" s="87"/>
      <c r="NIP76" s="87"/>
      <c r="NIQ76" s="87"/>
      <c r="NIR76" s="87"/>
      <c r="NIS76" s="87"/>
      <c r="NIT76" s="87"/>
      <c r="NIU76" s="87"/>
      <c r="NJA76" s="87"/>
      <c r="NJB76" s="87"/>
      <c r="NJC76" s="87"/>
      <c r="NJD76" s="87"/>
      <c r="NJE76" s="87"/>
      <c r="NJF76" s="87"/>
      <c r="NJG76" s="87"/>
      <c r="NJH76" s="87"/>
      <c r="NJI76" s="87"/>
      <c r="NJJ76" s="87"/>
      <c r="NJP76" s="87"/>
      <c r="NJQ76" s="87"/>
      <c r="NJR76" s="87"/>
      <c r="NJS76" s="87"/>
      <c r="NJT76" s="87"/>
      <c r="NJU76" s="87"/>
      <c r="NJV76" s="87"/>
      <c r="NJW76" s="87"/>
      <c r="NJX76" s="87"/>
      <c r="NJY76" s="87"/>
      <c r="NKE76" s="87"/>
      <c r="NKF76" s="87"/>
      <c r="NKG76" s="87"/>
      <c r="NKH76" s="87"/>
      <c r="NKI76" s="87"/>
      <c r="NKJ76" s="87"/>
      <c r="NKK76" s="87"/>
      <c r="NKL76" s="87"/>
      <c r="NKM76" s="87"/>
      <c r="NKN76" s="87"/>
      <c r="NKT76" s="87"/>
      <c r="NKU76" s="87"/>
      <c r="NKV76" s="87"/>
      <c r="NKW76" s="87"/>
      <c r="NKX76" s="87"/>
      <c r="NKY76" s="87"/>
      <c r="NKZ76" s="87"/>
      <c r="NLA76" s="87"/>
      <c r="NLB76" s="87"/>
      <c r="NLC76" s="87"/>
      <c r="NLI76" s="87"/>
      <c r="NLJ76" s="87"/>
      <c r="NLK76" s="87"/>
      <c r="NLL76" s="87"/>
      <c r="NLM76" s="87"/>
      <c r="NLN76" s="87"/>
      <c r="NLO76" s="87"/>
      <c r="NLP76" s="87"/>
      <c r="NLQ76" s="87"/>
      <c r="NLR76" s="87"/>
      <c r="NLX76" s="87"/>
      <c r="NLY76" s="87"/>
      <c r="NLZ76" s="87"/>
      <c r="NMA76" s="87"/>
      <c r="NMB76" s="87"/>
      <c r="NMC76" s="87"/>
      <c r="NMD76" s="87"/>
      <c r="NME76" s="87"/>
      <c r="NMF76" s="87"/>
      <c r="NMG76" s="87"/>
      <c r="NMM76" s="87"/>
      <c r="NMN76" s="87"/>
      <c r="NMO76" s="87"/>
      <c r="NMP76" s="87"/>
      <c r="NMQ76" s="87"/>
      <c r="NMR76" s="87"/>
      <c r="NMS76" s="87"/>
      <c r="NMT76" s="87"/>
      <c r="NMU76" s="87"/>
      <c r="NMV76" s="87"/>
      <c r="NNB76" s="87"/>
      <c r="NNC76" s="87"/>
      <c r="NND76" s="87"/>
      <c r="NNE76" s="87"/>
      <c r="NNF76" s="87"/>
      <c r="NNG76" s="87"/>
      <c r="NNH76" s="87"/>
      <c r="NNI76" s="87"/>
      <c r="NNJ76" s="87"/>
      <c r="NNK76" s="87"/>
      <c r="NNQ76" s="87"/>
      <c r="NNR76" s="87"/>
      <c r="NNS76" s="87"/>
      <c r="NNT76" s="87"/>
      <c r="NNU76" s="87"/>
      <c r="NNV76" s="87"/>
      <c r="NNW76" s="87"/>
      <c r="NNX76" s="87"/>
      <c r="NNY76" s="87"/>
      <c r="NNZ76" s="87"/>
      <c r="NOF76" s="87"/>
      <c r="NOG76" s="87"/>
      <c r="NOH76" s="87"/>
      <c r="NOI76" s="87"/>
      <c r="NOJ76" s="87"/>
      <c r="NOK76" s="87"/>
      <c r="NOL76" s="87"/>
      <c r="NOM76" s="87"/>
      <c r="NON76" s="87"/>
      <c r="NOO76" s="87"/>
      <c r="NOU76" s="87"/>
      <c r="NOV76" s="87"/>
      <c r="NOW76" s="87"/>
      <c r="NOX76" s="87"/>
      <c r="NOY76" s="87"/>
      <c r="NOZ76" s="87"/>
      <c r="NPA76" s="87"/>
      <c r="NPB76" s="87"/>
      <c r="NPC76" s="87"/>
      <c r="NPD76" s="87"/>
      <c r="NPJ76" s="87"/>
      <c r="NPK76" s="87"/>
      <c r="NPL76" s="87"/>
      <c r="NPM76" s="87"/>
      <c r="NPN76" s="87"/>
      <c r="NPO76" s="87"/>
      <c r="NPP76" s="87"/>
      <c r="NPQ76" s="87"/>
      <c r="NPR76" s="87"/>
      <c r="NPS76" s="87"/>
      <c r="NPY76" s="87"/>
      <c r="NPZ76" s="87"/>
      <c r="NQA76" s="87"/>
      <c r="NQB76" s="87"/>
      <c r="NQC76" s="87"/>
      <c r="NQD76" s="87"/>
      <c r="NQE76" s="87"/>
      <c r="NQF76" s="87"/>
      <c r="NQG76" s="87"/>
      <c r="NQH76" s="87"/>
      <c r="NQN76" s="87"/>
      <c r="NQO76" s="87"/>
      <c r="NQP76" s="87"/>
      <c r="NQQ76" s="87"/>
      <c r="NQR76" s="87"/>
      <c r="NQS76" s="87"/>
      <c r="NQT76" s="87"/>
      <c r="NQU76" s="87"/>
      <c r="NQV76" s="87"/>
      <c r="NQW76" s="87"/>
      <c r="NRC76" s="87"/>
      <c r="NRD76" s="87"/>
      <c r="NRE76" s="87"/>
      <c r="NRF76" s="87"/>
      <c r="NRG76" s="87"/>
      <c r="NRH76" s="87"/>
      <c r="NRI76" s="87"/>
      <c r="NRJ76" s="87"/>
      <c r="NRK76" s="87"/>
      <c r="NRL76" s="87"/>
      <c r="NRR76" s="87"/>
      <c r="NRS76" s="87"/>
      <c r="NRT76" s="87"/>
      <c r="NRU76" s="87"/>
      <c r="NRV76" s="87"/>
      <c r="NRW76" s="87"/>
      <c r="NRX76" s="87"/>
      <c r="NRY76" s="87"/>
      <c r="NRZ76" s="87"/>
      <c r="NSA76" s="87"/>
      <c r="NSG76" s="87"/>
      <c r="NSH76" s="87"/>
      <c r="NSI76" s="87"/>
      <c r="NSJ76" s="87"/>
      <c r="NSK76" s="87"/>
      <c r="NSL76" s="87"/>
      <c r="NSM76" s="87"/>
      <c r="NSN76" s="87"/>
      <c r="NSO76" s="87"/>
      <c r="NSP76" s="87"/>
      <c r="NSV76" s="87"/>
      <c r="NSW76" s="87"/>
      <c r="NSX76" s="87"/>
      <c r="NSY76" s="87"/>
      <c r="NSZ76" s="87"/>
      <c r="NTA76" s="87"/>
      <c r="NTB76" s="87"/>
      <c r="NTC76" s="87"/>
      <c r="NTD76" s="87"/>
      <c r="NTE76" s="87"/>
      <c r="NTK76" s="87"/>
      <c r="NTL76" s="87"/>
      <c r="NTM76" s="87"/>
      <c r="NTN76" s="87"/>
      <c r="NTO76" s="87"/>
      <c r="NTP76" s="87"/>
      <c r="NTQ76" s="87"/>
      <c r="NTR76" s="87"/>
      <c r="NTS76" s="87"/>
      <c r="NTT76" s="87"/>
      <c r="NTZ76" s="87"/>
      <c r="NUA76" s="87"/>
      <c r="NUB76" s="87"/>
      <c r="NUC76" s="87"/>
      <c r="NUD76" s="87"/>
      <c r="NUE76" s="87"/>
      <c r="NUF76" s="87"/>
      <c r="NUG76" s="87"/>
      <c r="NUH76" s="87"/>
      <c r="NUI76" s="87"/>
      <c r="NUO76" s="87"/>
      <c r="NUP76" s="87"/>
      <c r="NUQ76" s="87"/>
      <c r="NUR76" s="87"/>
      <c r="NUS76" s="87"/>
      <c r="NUT76" s="87"/>
      <c r="NUU76" s="87"/>
      <c r="NUV76" s="87"/>
      <c r="NUW76" s="87"/>
      <c r="NUX76" s="87"/>
      <c r="NVD76" s="87"/>
      <c r="NVE76" s="87"/>
      <c r="NVF76" s="87"/>
      <c r="NVG76" s="87"/>
      <c r="NVH76" s="87"/>
      <c r="NVI76" s="87"/>
      <c r="NVJ76" s="87"/>
      <c r="NVK76" s="87"/>
      <c r="NVL76" s="87"/>
      <c r="NVM76" s="87"/>
      <c r="NVS76" s="87"/>
      <c r="NVT76" s="87"/>
      <c r="NVU76" s="87"/>
      <c r="NVV76" s="87"/>
      <c r="NVW76" s="87"/>
      <c r="NVX76" s="87"/>
      <c r="NVY76" s="87"/>
      <c r="NVZ76" s="87"/>
      <c r="NWA76" s="87"/>
      <c r="NWB76" s="87"/>
      <c r="NWH76" s="87"/>
      <c r="NWI76" s="87"/>
      <c r="NWJ76" s="87"/>
      <c r="NWK76" s="87"/>
      <c r="NWL76" s="87"/>
      <c r="NWM76" s="87"/>
      <c r="NWN76" s="87"/>
      <c r="NWO76" s="87"/>
      <c r="NWP76" s="87"/>
      <c r="NWQ76" s="87"/>
      <c r="NWW76" s="87"/>
      <c r="NWX76" s="87"/>
      <c r="NWY76" s="87"/>
      <c r="NWZ76" s="87"/>
      <c r="NXA76" s="87"/>
      <c r="NXB76" s="87"/>
      <c r="NXC76" s="87"/>
      <c r="NXD76" s="87"/>
      <c r="NXE76" s="87"/>
      <c r="NXF76" s="87"/>
      <c r="NXL76" s="87"/>
      <c r="NXM76" s="87"/>
      <c r="NXN76" s="87"/>
      <c r="NXO76" s="87"/>
      <c r="NXP76" s="87"/>
      <c r="NXQ76" s="87"/>
      <c r="NXR76" s="87"/>
      <c r="NXS76" s="87"/>
      <c r="NXT76" s="87"/>
      <c r="NXU76" s="87"/>
      <c r="NYA76" s="87"/>
      <c r="NYB76" s="87"/>
      <c r="NYC76" s="87"/>
      <c r="NYD76" s="87"/>
      <c r="NYE76" s="87"/>
      <c r="NYF76" s="87"/>
      <c r="NYG76" s="87"/>
      <c r="NYH76" s="87"/>
      <c r="NYI76" s="87"/>
      <c r="NYJ76" s="87"/>
      <c r="NYP76" s="87"/>
      <c r="NYQ76" s="87"/>
      <c r="NYR76" s="87"/>
      <c r="NYS76" s="87"/>
      <c r="NYT76" s="87"/>
      <c r="NYU76" s="87"/>
      <c r="NYV76" s="87"/>
      <c r="NYW76" s="87"/>
      <c r="NYX76" s="87"/>
      <c r="NYY76" s="87"/>
      <c r="NZE76" s="87"/>
      <c r="NZF76" s="87"/>
      <c r="NZG76" s="87"/>
      <c r="NZH76" s="87"/>
      <c r="NZI76" s="87"/>
      <c r="NZJ76" s="87"/>
      <c r="NZK76" s="87"/>
      <c r="NZL76" s="87"/>
      <c r="NZM76" s="87"/>
      <c r="NZN76" s="87"/>
      <c r="NZT76" s="87"/>
      <c r="NZU76" s="87"/>
      <c r="NZV76" s="87"/>
      <c r="NZW76" s="87"/>
      <c r="NZX76" s="87"/>
      <c r="NZY76" s="87"/>
      <c r="NZZ76" s="87"/>
      <c r="OAA76" s="87"/>
      <c r="OAB76" s="87"/>
      <c r="OAC76" s="87"/>
      <c r="OAI76" s="87"/>
      <c r="OAJ76" s="87"/>
      <c r="OAK76" s="87"/>
      <c r="OAL76" s="87"/>
      <c r="OAM76" s="87"/>
      <c r="OAN76" s="87"/>
      <c r="OAO76" s="87"/>
      <c r="OAP76" s="87"/>
      <c r="OAQ76" s="87"/>
      <c r="OAR76" s="87"/>
      <c r="OAX76" s="87"/>
      <c r="OAY76" s="87"/>
      <c r="OAZ76" s="87"/>
      <c r="OBA76" s="87"/>
      <c r="OBB76" s="87"/>
      <c r="OBC76" s="87"/>
      <c r="OBD76" s="87"/>
      <c r="OBE76" s="87"/>
      <c r="OBF76" s="87"/>
      <c r="OBG76" s="87"/>
      <c r="OBM76" s="87"/>
      <c r="OBN76" s="87"/>
      <c r="OBO76" s="87"/>
      <c r="OBP76" s="87"/>
      <c r="OBQ76" s="87"/>
      <c r="OBR76" s="87"/>
      <c r="OBS76" s="87"/>
      <c r="OBT76" s="87"/>
      <c r="OBU76" s="87"/>
      <c r="OBV76" s="87"/>
      <c r="OCB76" s="87"/>
      <c r="OCC76" s="87"/>
      <c r="OCD76" s="87"/>
      <c r="OCE76" s="87"/>
      <c r="OCF76" s="87"/>
      <c r="OCG76" s="87"/>
      <c r="OCH76" s="87"/>
      <c r="OCI76" s="87"/>
      <c r="OCJ76" s="87"/>
      <c r="OCK76" s="87"/>
      <c r="OCQ76" s="87"/>
      <c r="OCR76" s="87"/>
      <c r="OCS76" s="87"/>
      <c r="OCT76" s="87"/>
      <c r="OCU76" s="87"/>
      <c r="OCV76" s="87"/>
      <c r="OCW76" s="87"/>
      <c r="OCX76" s="87"/>
      <c r="OCY76" s="87"/>
      <c r="OCZ76" s="87"/>
      <c r="ODF76" s="87"/>
      <c r="ODG76" s="87"/>
      <c r="ODH76" s="87"/>
      <c r="ODI76" s="87"/>
      <c r="ODJ76" s="87"/>
      <c r="ODK76" s="87"/>
      <c r="ODL76" s="87"/>
      <c r="ODM76" s="87"/>
      <c r="ODN76" s="87"/>
      <c r="ODO76" s="87"/>
      <c r="ODU76" s="87"/>
      <c r="ODV76" s="87"/>
      <c r="ODW76" s="87"/>
      <c r="ODX76" s="87"/>
      <c r="ODY76" s="87"/>
      <c r="ODZ76" s="87"/>
      <c r="OEA76" s="87"/>
      <c r="OEB76" s="87"/>
      <c r="OEC76" s="87"/>
      <c r="OED76" s="87"/>
      <c r="OEJ76" s="87"/>
      <c r="OEK76" s="87"/>
      <c r="OEL76" s="87"/>
      <c r="OEM76" s="87"/>
      <c r="OEN76" s="87"/>
      <c r="OEO76" s="87"/>
      <c r="OEP76" s="87"/>
      <c r="OEQ76" s="87"/>
      <c r="OER76" s="87"/>
      <c r="OES76" s="87"/>
      <c r="OEY76" s="87"/>
      <c r="OEZ76" s="87"/>
      <c r="OFA76" s="87"/>
      <c r="OFB76" s="87"/>
      <c r="OFC76" s="87"/>
      <c r="OFD76" s="87"/>
      <c r="OFE76" s="87"/>
      <c r="OFF76" s="87"/>
      <c r="OFG76" s="87"/>
      <c r="OFH76" s="87"/>
      <c r="OFN76" s="87"/>
      <c r="OFO76" s="87"/>
      <c r="OFP76" s="87"/>
      <c r="OFQ76" s="87"/>
      <c r="OFR76" s="87"/>
      <c r="OFS76" s="87"/>
      <c r="OFT76" s="87"/>
      <c r="OFU76" s="87"/>
      <c r="OFV76" s="87"/>
      <c r="OFW76" s="87"/>
      <c r="OGC76" s="87"/>
      <c r="OGD76" s="87"/>
      <c r="OGE76" s="87"/>
      <c r="OGF76" s="87"/>
      <c r="OGG76" s="87"/>
      <c r="OGH76" s="87"/>
      <c r="OGI76" s="87"/>
      <c r="OGJ76" s="87"/>
      <c r="OGK76" s="87"/>
      <c r="OGL76" s="87"/>
      <c r="OGR76" s="87"/>
      <c r="OGS76" s="87"/>
      <c r="OGT76" s="87"/>
      <c r="OGU76" s="87"/>
      <c r="OGV76" s="87"/>
      <c r="OGW76" s="87"/>
      <c r="OGX76" s="87"/>
      <c r="OGY76" s="87"/>
      <c r="OGZ76" s="87"/>
      <c r="OHA76" s="87"/>
      <c r="OHG76" s="87"/>
      <c r="OHH76" s="87"/>
      <c r="OHI76" s="87"/>
      <c r="OHJ76" s="87"/>
      <c r="OHK76" s="87"/>
      <c r="OHL76" s="87"/>
      <c r="OHM76" s="87"/>
      <c r="OHN76" s="87"/>
      <c r="OHO76" s="87"/>
      <c r="OHP76" s="87"/>
      <c r="OHV76" s="87"/>
      <c r="OHW76" s="87"/>
      <c r="OHX76" s="87"/>
      <c r="OHY76" s="87"/>
      <c r="OHZ76" s="87"/>
      <c r="OIA76" s="87"/>
      <c r="OIB76" s="87"/>
      <c r="OIC76" s="87"/>
      <c r="OID76" s="87"/>
      <c r="OIE76" s="87"/>
      <c r="OIK76" s="87"/>
      <c r="OIL76" s="87"/>
      <c r="OIM76" s="87"/>
      <c r="OIN76" s="87"/>
      <c r="OIO76" s="87"/>
      <c r="OIP76" s="87"/>
      <c r="OIQ76" s="87"/>
      <c r="OIR76" s="87"/>
      <c r="OIS76" s="87"/>
      <c r="OIT76" s="87"/>
      <c r="OIZ76" s="87"/>
      <c r="OJA76" s="87"/>
      <c r="OJB76" s="87"/>
      <c r="OJC76" s="87"/>
      <c r="OJD76" s="87"/>
      <c r="OJE76" s="87"/>
      <c r="OJF76" s="87"/>
      <c r="OJG76" s="87"/>
      <c r="OJH76" s="87"/>
      <c r="OJI76" s="87"/>
      <c r="OJO76" s="87"/>
      <c r="OJP76" s="87"/>
      <c r="OJQ76" s="87"/>
      <c r="OJR76" s="87"/>
      <c r="OJS76" s="87"/>
      <c r="OJT76" s="87"/>
      <c r="OJU76" s="87"/>
      <c r="OJV76" s="87"/>
      <c r="OJW76" s="87"/>
      <c r="OJX76" s="87"/>
      <c r="OKD76" s="87"/>
      <c r="OKE76" s="87"/>
      <c r="OKF76" s="87"/>
      <c r="OKG76" s="87"/>
      <c r="OKH76" s="87"/>
      <c r="OKI76" s="87"/>
      <c r="OKJ76" s="87"/>
      <c r="OKK76" s="87"/>
      <c r="OKL76" s="87"/>
      <c r="OKM76" s="87"/>
      <c r="OKS76" s="87"/>
      <c r="OKT76" s="87"/>
      <c r="OKU76" s="87"/>
      <c r="OKV76" s="87"/>
      <c r="OKW76" s="87"/>
      <c r="OKX76" s="87"/>
      <c r="OKY76" s="87"/>
      <c r="OKZ76" s="87"/>
      <c r="OLA76" s="87"/>
      <c r="OLB76" s="87"/>
      <c r="OLH76" s="87"/>
      <c r="OLI76" s="87"/>
      <c r="OLJ76" s="87"/>
      <c r="OLK76" s="87"/>
      <c r="OLL76" s="87"/>
      <c r="OLM76" s="87"/>
      <c r="OLN76" s="87"/>
      <c r="OLO76" s="87"/>
      <c r="OLP76" s="87"/>
      <c r="OLQ76" s="87"/>
      <c r="OLW76" s="87"/>
      <c r="OLX76" s="87"/>
      <c r="OLY76" s="87"/>
      <c r="OLZ76" s="87"/>
      <c r="OMA76" s="87"/>
      <c r="OMB76" s="87"/>
      <c r="OMC76" s="87"/>
      <c r="OMD76" s="87"/>
      <c r="OME76" s="87"/>
      <c r="OMF76" s="87"/>
      <c r="OML76" s="87"/>
      <c r="OMM76" s="87"/>
      <c r="OMN76" s="87"/>
      <c r="OMO76" s="87"/>
      <c r="OMP76" s="87"/>
      <c r="OMQ76" s="87"/>
      <c r="OMR76" s="87"/>
      <c r="OMS76" s="87"/>
      <c r="OMT76" s="87"/>
      <c r="OMU76" s="87"/>
      <c r="ONA76" s="87"/>
      <c r="ONB76" s="87"/>
      <c r="ONC76" s="87"/>
      <c r="OND76" s="87"/>
      <c r="ONE76" s="87"/>
      <c r="ONF76" s="87"/>
      <c r="ONG76" s="87"/>
      <c r="ONH76" s="87"/>
      <c r="ONI76" s="87"/>
      <c r="ONJ76" s="87"/>
      <c r="ONP76" s="87"/>
      <c r="ONQ76" s="87"/>
      <c r="ONR76" s="87"/>
      <c r="ONS76" s="87"/>
      <c r="ONT76" s="87"/>
      <c r="ONU76" s="87"/>
      <c r="ONV76" s="87"/>
      <c r="ONW76" s="87"/>
      <c r="ONX76" s="87"/>
      <c r="ONY76" s="87"/>
      <c r="OOE76" s="87"/>
      <c r="OOF76" s="87"/>
      <c r="OOG76" s="87"/>
      <c r="OOH76" s="87"/>
      <c r="OOI76" s="87"/>
      <c r="OOJ76" s="87"/>
      <c r="OOK76" s="87"/>
      <c r="OOL76" s="87"/>
      <c r="OOM76" s="87"/>
      <c r="OON76" s="87"/>
      <c r="OOT76" s="87"/>
      <c r="OOU76" s="87"/>
      <c r="OOV76" s="87"/>
      <c r="OOW76" s="87"/>
      <c r="OOX76" s="87"/>
      <c r="OOY76" s="87"/>
      <c r="OOZ76" s="87"/>
      <c r="OPA76" s="87"/>
      <c r="OPB76" s="87"/>
      <c r="OPC76" s="87"/>
      <c r="OPI76" s="87"/>
      <c r="OPJ76" s="87"/>
      <c r="OPK76" s="87"/>
      <c r="OPL76" s="87"/>
      <c r="OPM76" s="87"/>
      <c r="OPN76" s="87"/>
      <c r="OPO76" s="87"/>
      <c r="OPP76" s="87"/>
      <c r="OPQ76" s="87"/>
      <c r="OPR76" s="87"/>
      <c r="OPX76" s="87"/>
      <c r="OPY76" s="87"/>
      <c r="OPZ76" s="87"/>
      <c r="OQA76" s="87"/>
      <c r="OQB76" s="87"/>
      <c r="OQC76" s="87"/>
      <c r="OQD76" s="87"/>
      <c r="OQE76" s="87"/>
      <c r="OQF76" s="87"/>
      <c r="OQG76" s="87"/>
      <c r="OQM76" s="87"/>
      <c r="OQN76" s="87"/>
      <c r="OQO76" s="87"/>
      <c r="OQP76" s="87"/>
      <c r="OQQ76" s="87"/>
      <c r="OQR76" s="87"/>
      <c r="OQS76" s="87"/>
      <c r="OQT76" s="87"/>
      <c r="OQU76" s="87"/>
      <c r="OQV76" s="87"/>
      <c r="ORB76" s="87"/>
      <c r="ORC76" s="87"/>
      <c r="ORD76" s="87"/>
      <c r="ORE76" s="87"/>
      <c r="ORF76" s="87"/>
      <c r="ORG76" s="87"/>
      <c r="ORH76" s="87"/>
      <c r="ORI76" s="87"/>
      <c r="ORJ76" s="87"/>
      <c r="ORK76" s="87"/>
      <c r="ORQ76" s="87"/>
      <c r="ORR76" s="87"/>
      <c r="ORS76" s="87"/>
      <c r="ORT76" s="87"/>
      <c r="ORU76" s="87"/>
      <c r="ORV76" s="87"/>
      <c r="ORW76" s="87"/>
      <c r="ORX76" s="87"/>
      <c r="ORY76" s="87"/>
      <c r="ORZ76" s="87"/>
      <c r="OSF76" s="87"/>
      <c r="OSG76" s="87"/>
      <c r="OSH76" s="87"/>
      <c r="OSI76" s="87"/>
      <c r="OSJ76" s="87"/>
      <c r="OSK76" s="87"/>
      <c r="OSL76" s="87"/>
      <c r="OSM76" s="87"/>
      <c r="OSN76" s="87"/>
      <c r="OSO76" s="87"/>
      <c r="OSU76" s="87"/>
      <c r="OSV76" s="87"/>
      <c r="OSW76" s="87"/>
      <c r="OSX76" s="87"/>
      <c r="OSY76" s="87"/>
      <c r="OSZ76" s="87"/>
      <c r="OTA76" s="87"/>
      <c r="OTB76" s="87"/>
      <c r="OTC76" s="87"/>
      <c r="OTD76" s="87"/>
      <c r="OTJ76" s="87"/>
      <c r="OTK76" s="87"/>
      <c r="OTL76" s="87"/>
      <c r="OTM76" s="87"/>
      <c r="OTN76" s="87"/>
      <c r="OTO76" s="87"/>
      <c r="OTP76" s="87"/>
      <c r="OTQ76" s="87"/>
      <c r="OTR76" s="87"/>
      <c r="OTS76" s="87"/>
      <c r="OTY76" s="87"/>
      <c r="OTZ76" s="87"/>
      <c r="OUA76" s="87"/>
      <c r="OUB76" s="87"/>
      <c r="OUC76" s="87"/>
      <c r="OUD76" s="87"/>
      <c r="OUE76" s="87"/>
      <c r="OUF76" s="87"/>
      <c r="OUG76" s="87"/>
      <c r="OUH76" s="87"/>
      <c r="OUN76" s="87"/>
      <c r="OUO76" s="87"/>
      <c r="OUP76" s="87"/>
      <c r="OUQ76" s="87"/>
      <c r="OUR76" s="87"/>
      <c r="OUS76" s="87"/>
      <c r="OUT76" s="87"/>
      <c r="OUU76" s="87"/>
      <c r="OUV76" s="87"/>
      <c r="OUW76" s="87"/>
      <c r="OVC76" s="87"/>
      <c r="OVD76" s="87"/>
      <c r="OVE76" s="87"/>
      <c r="OVF76" s="87"/>
      <c r="OVG76" s="87"/>
      <c r="OVH76" s="87"/>
      <c r="OVI76" s="87"/>
      <c r="OVJ76" s="87"/>
      <c r="OVK76" s="87"/>
      <c r="OVL76" s="87"/>
      <c r="OVR76" s="87"/>
      <c r="OVS76" s="87"/>
      <c r="OVT76" s="87"/>
      <c r="OVU76" s="87"/>
      <c r="OVV76" s="87"/>
      <c r="OVW76" s="87"/>
      <c r="OVX76" s="87"/>
      <c r="OVY76" s="87"/>
      <c r="OVZ76" s="87"/>
      <c r="OWA76" s="87"/>
      <c r="OWG76" s="87"/>
      <c r="OWH76" s="87"/>
      <c r="OWI76" s="87"/>
      <c r="OWJ76" s="87"/>
      <c r="OWK76" s="87"/>
      <c r="OWL76" s="87"/>
      <c r="OWM76" s="87"/>
      <c r="OWN76" s="87"/>
      <c r="OWO76" s="87"/>
      <c r="OWP76" s="87"/>
      <c r="OWV76" s="87"/>
      <c r="OWW76" s="87"/>
      <c r="OWX76" s="87"/>
      <c r="OWY76" s="87"/>
      <c r="OWZ76" s="87"/>
      <c r="OXA76" s="87"/>
      <c r="OXB76" s="87"/>
      <c r="OXC76" s="87"/>
      <c r="OXD76" s="87"/>
      <c r="OXE76" s="87"/>
      <c r="OXK76" s="87"/>
      <c r="OXL76" s="87"/>
      <c r="OXM76" s="87"/>
      <c r="OXN76" s="87"/>
      <c r="OXO76" s="87"/>
      <c r="OXP76" s="87"/>
      <c r="OXQ76" s="87"/>
      <c r="OXR76" s="87"/>
      <c r="OXS76" s="87"/>
      <c r="OXT76" s="87"/>
      <c r="OXZ76" s="87"/>
      <c r="OYA76" s="87"/>
      <c r="OYB76" s="87"/>
      <c r="OYC76" s="87"/>
      <c r="OYD76" s="87"/>
      <c r="OYE76" s="87"/>
      <c r="OYF76" s="87"/>
      <c r="OYG76" s="87"/>
      <c r="OYH76" s="87"/>
      <c r="OYI76" s="87"/>
      <c r="OYO76" s="87"/>
      <c r="OYP76" s="87"/>
      <c r="OYQ76" s="87"/>
      <c r="OYR76" s="87"/>
      <c r="OYS76" s="87"/>
      <c r="OYT76" s="87"/>
      <c r="OYU76" s="87"/>
      <c r="OYV76" s="87"/>
      <c r="OYW76" s="87"/>
      <c r="OYX76" s="87"/>
      <c r="OZD76" s="87"/>
      <c r="OZE76" s="87"/>
      <c r="OZF76" s="87"/>
      <c r="OZG76" s="87"/>
      <c r="OZH76" s="87"/>
      <c r="OZI76" s="87"/>
      <c r="OZJ76" s="87"/>
      <c r="OZK76" s="87"/>
      <c r="OZL76" s="87"/>
      <c r="OZM76" s="87"/>
      <c r="OZS76" s="87"/>
      <c r="OZT76" s="87"/>
      <c r="OZU76" s="87"/>
      <c r="OZV76" s="87"/>
      <c r="OZW76" s="87"/>
      <c r="OZX76" s="87"/>
      <c r="OZY76" s="87"/>
      <c r="OZZ76" s="87"/>
      <c r="PAA76" s="87"/>
      <c r="PAB76" s="87"/>
      <c r="PAH76" s="87"/>
      <c r="PAI76" s="87"/>
      <c r="PAJ76" s="87"/>
      <c r="PAK76" s="87"/>
      <c r="PAL76" s="87"/>
      <c r="PAM76" s="87"/>
      <c r="PAN76" s="87"/>
      <c r="PAO76" s="87"/>
      <c r="PAP76" s="87"/>
      <c r="PAQ76" s="87"/>
      <c r="PAW76" s="87"/>
      <c r="PAX76" s="87"/>
      <c r="PAY76" s="87"/>
      <c r="PAZ76" s="87"/>
      <c r="PBA76" s="87"/>
      <c r="PBB76" s="87"/>
      <c r="PBC76" s="87"/>
      <c r="PBD76" s="87"/>
      <c r="PBE76" s="87"/>
      <c r="PBF76" s="87"/>
      <c r="PBL76" s="87"/>
      <c r="PBM76" s="87"/>
      <c r="PBN76" s="87"/>
      <c r="PBO76" s="87"/>
      <c r="PBP76" s="87"/>
      <c r="PBQ76" s="87"/>
      <c r="PBR76" s="87"/>
      <c r="PBS76" s="87"/>
      <c r="PBT76" s="87"/>
      <c r="PBU76" s="87"/>
      <c r="PCA76" s="87"/>
      <c r="PCB76" s="87"/>
      <c r="PCC76" s="87"/>
      <c r="PCD76" s="87"/>
      <c r="PCE76" s="87"/>
      <c r="PCF76" s="87"/>
      <c r="PCG76" s="87"/>
      <c r="PCH76" s="87"/>
      <c r="PCI76" s="87"/>
      <c r="PCJ76" s="87"/>
      <c r="PCP76" s="87"/>
      <c r="PCQ76" s="87"/>
      <c r="PCR76" s="87"/>
      <c r="PCS76" s="87"/>
      <c r="PCT76" s="87"/>
      <c r="PCU76" s="87"/>
      <c r="PCV76" s="87"/>
      <c r="PCW76" s="87"/>
      <c r="PCX76" s="87"/>
      <c r="PCY76" s="87"/>
      <c r="PDE76" s="87"/>
      <c r="PDF76" s="87"/>
      <c r="PDG76" s="87"/>
      <c r="PDH76" s="87"/>
      <c r="PDI76" s="87"/>
      <c r="PDJ76" s="87"/>
      <c r="PDK76" s="87"/>
      <c r="PDL76" s="87"/>
      <c r="PDM76" s="87"/>
      <c r="PDN76" s="87"/>
      <c r="PDT76" s="87"/>
      <c r="PDU76" s="87"/>
      <c r="PDV76" s="87"/>
      <c r="PDW76" s="87"/>
      <c r="PDX76" s="87"/>
      <c r="PDY76" s="87"/>
      <c r="PDZ76" s="87"/>
      <c r="PEA76" s="87"/>
      <c r="PEB76" s="87"/>
      <c r="PEC76" s="87"/>
      <c r="PEI76" s="87"/>
      <c r="PEJ76" s="87"/>
      <c r="PEK76" s="87"/>
      <c r="PEL76" s="87"/>
      <c r="PEM76" s="87"/>
      <c r="PEN76" s="87"/>
      <c r="PEO76" s="87"/>
      <c r="PEP76" s="87"/>
      <c r="PEQ76" s="87"/>
      <c r="PER76" s="87"/>
      <c r="PEX76" s="87"/>
      <c r="PEY76" s="87"/>
      <c r="PEZ76" s="87"/>
      <c r="PFA76" s="87"/>
      <c r="PFB76" s="87"/>
      <c r="PFC76" s="87"/>
      <c r="PFD76" s="87"/>
      <c r="PFE76" s="87"/>
      <c r="PFF76" s="87"/>
      <c r="PFG76" s="87"/>
      <c r="PFM76" s="87"/>
      <c r="PFN76" s="87"/>
      <c r="PFO76" s="87"/>
      <c r="PFP76" s="87"/>
      <c r="PFQ76" s="87"/>
      <c r="PFR76" s="87"/>
      <c r="PFS76" s="87"/>
      <c r="PFT76" s="87"/>
      <c r="PFU76" s="87"/>
      <c r="PFV76" s="87"/>
      <c r="PGB76" s="87"/>
      <c r="PGC76" s="87"/>
      <c r="PGD76" s="87"/>
      <c r="PGE76" s="87"/>
      <c r="PGF76" s="87"/>
      <c r="PGG76" s="87"/>
      <c r="PGH76" s="87"/>
      <c r="PGI76" s="87"/>
      <c r="PGJ76" s="87"/>
      <c r="PGK76" s="87"/>
      <c r="PGQ76" s="87"/>
      <c r="PGR76" s="87"/>
      <c r="PGS76" s="87"/>
      <c r="PGT76" s="87"/>
      <c r="PGU76" s="87"/>
      <c r="PGV76" s="87"/>
      <c r="PGW76" s="87"/>
      <c r="PGX76" s="87"/>
      <c r="PGY76" s="87"/>
      <c r="PGZ76" s="87"/>
      <c r="PHF76" s="87"/>
      <c r="PHG76" s="87"/>
      <c r="PHH76" s="87"/>
      <c r="PHI76" s="87"/>
      <c r="PHJ76" s="87"/>
      <c r="PHK76" s="87"/>
      <c r="PHL76" s="87"/>
      <c r="PHM76" s="87"/>
      <c r="PHN76" s="87"/>
      <c r="PHO76" s="87"/>
      <c r="PHU76" s="87"/>
      <c r="PHV76" s="87"/>
      <c r="PHW76" s="87"/>
      <c r="PHX76" s="87"/>
      <c r="PHY76" s="87"/>
      <c r="PHZ76" s="87"/>
      <c r="PIA76" s="87"/>
      <c r="PIB76" s="87"/>
      <c r="PIC76" s="87"/>
      <c r="PID76" s="87"/>
      <c r="PIJ76" s="87"/>
      <c r="PIK76" s="87"/>
      <c r="PIL76" s="87"/>
      <c r="PIM76" s="87"/>
      <c r="PIN76" s="87"/>
      <c r="PIO76" s="87"/>
      <c r="PIP76" s="87"/>
      <c r="PIQ76" s="87"/>
      <c r="PIR76" s="87"/>
      <c r="PIS76" s="87"/>
      <c r="PIY76" s="87"/>
      <c r="PIZ76" s="87"/>
      <c r="PJA76" s="87"/>
      <c r="PJB76" s="87"/>
      <c r="PJC76" s="87"/>
      <c r="PJD76" s="87"/>
      <c r="PJE76" s="87"/>
      <c r="PJF76" s="87"/>
      <c r="PJG76" s="87"/>
      <c r="PJH76" s="87"/>
      <c r="PJN76" s="87"/>
      <c r="PJO76" s="87"/>
      <c r="PJP76" s="87"/>
      <c r="PJQ76" s="87"/>
      <c r="PJR76" s="87"/>
      <c r="PJS76" s="87"/>
      <c r="PJT76" s="87"/>
      <c r="PJU76" s="87"/>
      <c r="PJV76" s="87"/>
      <c r="PJW76" s="87"/>
      <c r="PKC76" s="87"/>
      <c r="PKD76" s="87"/>
      <c r="PKE76" s="87"/>
      <c r="PKF76" s="87"/>
      <c r="PKG76" s="87"/>
      <c r="PKH76" s="87"/>
      <c r="PKI76" s="87"/>
      <c r="PKJ76" s="87"/>
      <c r="PKK76" s="87"/>
      <c r="PKL76" s="87"/>
      <c r="PKR76" s="87"/>
      <c r="PKS76" s="87"/>
      <c r="PKT76" s="87"/>
      <c r="PKU76" s="87"/>
      <c r="PKV76" s="87"/>
      <c r="PKW76" s="87"/>
      <c r="PKX76" s="87"/>
      <c r="PKY76" s="87"/>
      <c r="PKZ76" s="87"/>
      <c r="PLA76" s="87"/>
      <c r="PLG76" s="87"/>
      <c r="PLH76" s="87"/>
      <c r="PLI76" s="87"/>
      <c r="PLJ76" s="87"/>
      <c r="PLK76" s="87"/>
      <c r="PLL76" s="87"/>
      <c r="PLM76" s="87"/>
      <c r="PLN76" s="87"/>
      <c r="PLO76" s="87"/>
      <c r="PLP76" s="87"/>
      <c r="PLV76" s="87"/>
      <c r="PLW76" s="87"/>
      <c r="PLX76" s="87"/>
      <c r="PLY76" s="87"/>
      <c r="PLZ76" s="87"/>
      <c r="PMA76" s="87"/>
      <c r="PMB76" s="87"/>
      <c r="PMC76" s="87"/>
      <c r="PMD76" s="87"/>
      <c r="PME76" s="87"/>
      <c r="PMK76" s="87"/>
      <c r="PML76" s="87"/>
      <c r="PMM76" s="87"/>
      <c r="PMN76" s="87"/>
      <c r="PMO76" s="87"/>
      <c r="PMP76" s="87"/>
      <c r="PMQ76" s="87"/>
      <c r="PMR76" s="87"/>
      <c r="PMS76" s="87"/>
      <c r="PMT76" s="87"/>
      <c r="PMZ76" s="87"/>
      <c r="PNA76" s="87"/>
      <c r="PNB76" s="87"/>
      <c r="PNC76" s="87"/>
      <c r="PND76" s="87"/>
      <c r="PNE76" s="87"/>
      <c r="PNF76" s="87"/>
      <c r="PNG76" s="87"/>
      <c r="PNH76" s="87"/>
      <c r="PNI76" s="87"/>
      <c r="PNO76" s="87"/>
      <c r="PNP76" s="87"/>
      <c r="PNQ76" s="87"/>
      <c r="PNR76" s="87"/>
      <c r="PNS76" s="87"/>
      <c r="PNT76" s="87"/>
      <c r="PNU76" s="87"/>
      <c r="PNV76" s="87"/>
      <c r="PNW76" s="87"/>
      <c r="PNX76" s="87"/>
      <c r="POD76" s="87"/>
      <c r="POE76" s="87"/>
      <c r="POF76" s="87"/>
      <c r="POG76" s="87"/>
      <c r="POH76" s="87"/>
      <c r="POI76" s="87"/>
      <c r="POJ76" s="87"/>
      <c r="POK76" s="87"/>
      <c r="POL76" s="87"/>
      <c r="POM76" s="87"/>
      <c r="POS76" s="87"/>
      <c r="POT76" s="87"/>
      <c r="POU76" s="87"/>
      <c r="POV76" s="87"/>
      <c r="POW76" s="87"/>
      <c r="POX76" s="87"/>
      <c r="POY76" s="87"/>
      <c r="POZ76" s="87"/>
      <c r="PPA76" s="87"/>
      <c r="PPB76" s="87"/>
      <c r="PPH76" s="87"/>
      <c r="PPI76" s="87"/>
      <c r="PPJ76" s="87"/>
      <c r="PPK76" s="87"/>
      <c r="PPL76" s="87"/>
      <c r="PPM76" s="87"/>
      <c r="PPN76" s="87"/>
      <c r="PPO76" s="87"/>
      <c r="PPP76" s="87"/>
      <c r="PPQ76" s="87"/>
      <c r="PPW76" s="87"/>
      <c r="PPX76" s="87"/>
      <c r="PPY76" s="87"/>
      <c r="PPZ76" s="87"/>
      <c r="PQA76" s="87"/>
      <c r="PQB76" s="87"/>
      <c r="PQC76" s="87"/>
      <c r="PQD76" s="87"/>
      <c r="PQE76" s="87"/>
      <c r="PQF76" s="87"/>
      <c r="PQL76" s="87"/>
      <c r="PQM76" s="87"/>
      <c r="PQN76" s="87"/>
      <c r="PQO76" s="87"/>
      <c r="PQP76" s="87"/>
      <c r="PQQ76" s="87"/>
      <c r="PQR76" s="87"/>
      <c r="PQS76" s="87"/>
      <c r="PQT76" s="87"/>
      <c r="PQU76" s="87"/>
      <c r="PRA76" s="87"/>
      <c r="PRB76" s="87"/>
      <c r="PRC76" s="87"/>
      <c r="PRD76" s="87"/>
      <c r="PRE76" s="87"/>
      <c r="PRF76" s="87"/>
      <c r="PRG76" s="87"/>
      <c r="PRH76" s="87"/>
      <c r="PRI76" s="87"/>
      <c r="PRJ76" s="87"/>
      <c r="PRP76" s="87"/>
      <c r="PRQ76" s="87"/>
      <c r="PRR76" s="87"/>
      <c r="PRS76" s="87"/>
      <c r="PRT76" s="87"/>
      <c r="PRU76" s="87"/>
      <c r="PRV76" s="87"/>
      <c r="PRW76" s="87"/>
      <c r="PRX76" s="87"/>
      <c r="PRY76" s="87"/>
      <c r="PSE76" s="87"/>
      <c r="PSF76" s="87"/>
      <c r="PSG76" s="87"/>
      <c r="PSH76" s="87"/>
      <c r="PSI76" s="87"/>
      <c r="PSJ76" s="87"/>
      <c r="PSK76" s="87"/>
      <c r="PSL76" s="87"/>
      <c r="PSM76" s="87"/>
      <c r="PSN76" s="87"/>
      <c r="PST76" s="87"/>
      <c r="PSU76" s="87"/>
      <c r="PSV76" s="87"/>
      <c r="PSW76" s="87"/>
      <c r="PSX76" s="87"/>
      <c r="PSY76" s="87"/>
      <c r="PSZ76" s="87"/>
      <c r="PTA76" s="87"/>
      <c r="PTB76" s="87"/>
      <c r="PTC76" s="87"/>
      <c r="PTI76" s="87"/>
      <c r="PTJ76" s="87"/>
      <c r="PTK76" s="87"/>
      <c r="PTL76" s="87"/>
      <c r="PTM76" s="87"/>
      <c r="PTN76" s="87"/>
      <c r="PTO76" s="87"/>
      <c r="PTP76" s="87"/>
      <c r="PTQ76" s="87"/>
      <c r="PTR76" s="87"/>
      <c r="PTX76" s="87"/>
      <c r="PTY76" s="87"/>
      <c r="PTZ76" s="87"/>
      <c r="PUA76" s="87"/>
      <c r="PUB76" s="87"/>
      <c r="PUC76" s="87"/>
      <c r="PUD76" s="87"/>
      <c r="PUE76" s="87"/>
      <c r="PUF76" s="87"/>
      <c r="PUG76" s="87"/>
      <c r="PUM76" s="87"/>
      <c r="PUN76" s="87"/>
      <c r="PUO76" s="87"/>
      <c r="PUP76" s="87"/>
      <c r="PUQ76" s="87"/>
      <c r="PUR76" s="87"/>
      <c r="PUS76" s="87"/>
      <c r="PUT76" s="87"/>
      <c r="PUU76" s="87"/>
      <c r="PUV76" s="87"/>
      <c r="PVB76" s="87"/>
      <c r="PVC76" s="87"/>
      <c r="PVD76" s="87"/>
      <c r="PVE76" s="87"/>
      <c r="PVF76" s="87"/>
      <c r="PVG76" s="87"/>
      <c r="PVH76" s="87"/>
      <c r="PVI76" s="87"/>
      <c r="PVJ76" s="87"/>
      <c r="PVK76" s="87"/>
      <c r="PVQ76" s="87"/>
      <c r="PVR76" s="87"/>
      <c r="PVS76" s="87"/>
      <c r="PVT76" s="87"/>
      <c r="PVU76" s="87"/>
      <c r="PVV76" s="87"/>
      <c r="PVW76" s="87"/>
      <c r="PVX76" s="87"/>
      <c r="PVY76" s="87"/>
      <c r="PVZ76" s="87"/>
      <c r="PWF76" s="87"/>
      <c r="PWG76" s="87"/>
      <c r="PWH76" s="87"/>
      <c r="PWI76" s="87"/>
      <c r="PWJ76" s="87"/>
      <c r="PWK76" s="87"/>
      <c r="PWL76" s="87"/>
      <c r="PWM76" s="87"/>
      <c r="PWN76" s="87"/>
      <c r="PWO76" s="87"/>
      <c r="PWU76" s="87"/>
      <c r="PWV76" s="87"/>
      <c r="PWW76" s="87"/>
      <c r="PWX76" s="87"/>
      <c r="PWY76" s="87"/>
      <c r="PWZ76" s="87"/>
      <c r="PXA76" s="87"/>
      <c r="PXB76" s="87"/>
      <c r="PXC76" s="87"/>
      <c r="PXD76" s="87"/>
      <c r="PXJ76" s="87"/>
      <c r="PXK76" s="87"/>
      <c r="PXL76" s="87"/>
      <c r="PXM76" s="87"/>
      <c r="PXN76" s="87"/>
      <c r="PXO76" s="87"/>
      <c r="PXP76" s="87"/>
      <c r="PXQ76" s="87"/>
      <c r="PXR76" s="87"/>
      <c r="PXS76" s="87"/>
      <c r="PXY76" s="87"/>
      <c r="PXZ76" s="87"/>
      <c r="PYA76" s="87"/>
      <c r="PYB76" s="87"/>
      <c r="PYC76" s="87"/>
      <c r="PYD76" s="87"/>
      <c r="PYE76" s="87"/>
      <c r="PYF76" s="87"/>
      <c r="PYG76" s="87"/>
      <c r="PYH76" s="87"/>
      <c r="PYN76" s="87"/>
      <c r="PYO76" s="87"/>
      <c r="PYP76" s="87"/>
      <c r="PYQ76" s="87"/>
      <c r="PYR76" s="87"/>
      <c r="PYS76" s="87"/>
      <c r="PYT76" s="87"/>
      <c r="PYU76" s="87"/>
      <c r="PYV76" s="87"/>
      <c r="PYW76" s="87"/>
      <c r="PZC76" s="87"/>
      <c r="PZD76" s="87"/>
      <c r="PZE76" s="87"/>
      <c r="PZF76" s="87"/>
      <c r="PZG76" s="87"/>
      <c r="PZH76" s="87"/>
      <c r="PZI76" s="87"/>
      <c r="PZJ76" s="87"/>
      <c r="PZK76" s="87"/>
      <c r="PZL76" s="87"/>
      <c r="PZR76" s="87"/>
      <c r="PZS76" s="87"/>
      <c r="PZT76" s="87"/>
      <c r="PZU76" s="87"/>
      <c r="PZV76" s="87"/>
      <c r="PZW76" s="87"/>
      <c r="PZX76" s="87"/>
      <c r="PZY76" s="87"/>
      <c r="PZZ76" s="87"/>
      <c r="QAA76" s="87"/>
      <c r="QAG76" s="87"/>
      <c r="QAH76" s="87"/>
      <c r="QAI76" s="87"/>
      <c r="QAJ76" s="87"/>
      <c r="QAK76" s="87"/>
      <c r="QAL76" s="87"/>
      <c r="QAM76" s="87"/>
      <c r="QAN76" s="87"/>
      <c r="QAO76" s="87"/>
      <c r="QAP76" s="87"/>
      <c r="QAV76" s="87"/>
      <c r="QAW76" s="87"/>
      <c r="QAX76" s="87"/>
      <c r="QAY76" s="87"/>
      <c r="QAZ76" s="87"/>
      <c r="QBA76" s="87"/>
      <c r="QBB76" s="87"/>
      <c r="QBC76" s="87"/>
      <c r="QBD76" s="87"/>
      <c r="QBE76" s="87"/>
      <c r="QBK76" s="87"/>
      <c r="QBL76" s="87"/>
      <c r="QBM76" s="87"/>
      <c r="QBN76" s="87"/>
      <c r="QBO76" s="87"/>
      <c r="QBP76" s="87"/>
      <c r="QBQ76" s="87"/>
      <c r="QBR76" s="87"/>
      <c r="QBS76" s="87"/>
      <c r="QBT76" s="87"/>
      <c r="QBZ76" s="87"/>
      <c r="QCA76" s="87"/>
      <c r="QCB76" s="87"/>
      <c r="QCC76" s="87"/>
      <c r="QCD76" s="87"/>
      <c r="QCE76" s="87"/>
      <c r="QCF76" s="87"/>
      <c r="QCG76" s="87"/>
      <c r="QCH76" s="87"/>
      <c r="QCI76" s="87"/>
      <c r="QCO76" s="87"/>
      <c r="QCP76" s="87"/>
      <c r="QCQ76" s="87"/>
      <c r="QCR76" s="87"/>
      <c r="QCS76" s="87"/>
      <c r="QCT76" s="87"/>
      <c r="QCU76" s="87"/>
      <c r="QCV76" s="87"/>
      <c r="QCW76" s="87"/>
      <c r="QCX76" s="87"/>
      <c r="QDD76" s="87"/>
      <c r="QDE76" s="87"/>
      <c r="QDF76" s="87"/>
      <c r="QDG76" s="87"/>
      <c r="QDH76" s="87"/>
      <c r="QDI76" s="87"/>
      <c r="QDJ76" s="87"/>
      <c r="QDK76" s="87"/>
      <c r="QDL76" s="87"/>
      <c r="QDM76" s="87"/>
      <c r="QDS76" s="87"/>
      <c r="QDT76" s="87"/>
      <c r="QDU76" s="87"/>
      <c r="QDV76" s="87"/>
      <c r="QDW76" s="87"/>
      <c r="QDX76" s="87"/>
      <c r="QDY76" s="87"/>
      <c r="QDZ76" s="87"/>
      <c r="QEA76" s="87"/>
      <c r="QEB76" s="87"/>
      <c r="QEH76" s="87"/>
      <c r="QEI76" s="87"/>
      <c r="QEJ76" s="87"/>
      <c r="QEK76" s="87"/>
      <c r="QEL76" s="87"/>
      <c r="QEM76" s="87"/>
      <c r="QEN76" s="87"/>
      <c r="QEO76" s="87"/>
      <c r="QEP76" s="87"/>
      <c r="QEQ76" s="87"/>
      <c r="QEW76" s="87"/>
      <c r="QEX76" s="87"/>
      <c r="QEY76" s="87"/>
      <c r="QEZ76" s="87"/>
      <c r="QFA76" s="87"/>
      <c r="QFB76" s="87"/>
      <c r="QFC76" s="87"/>
      <c r="QFD76" s="87"/>
      <c r="QFE76" s="87"/>
      <c r="QFF76" s="87"/>
      <c r="QFL76" s="87"/>
      <c r="QFM76" s="87"/>
      <c r="QFN76" s="87"/>
      <c r="QFO76" s="87"/>
      <c r="QFP76" s="87"/>
      <c r="QFQ76" s="87"/>
      <c r="QFR76" s="87"/>
      <c r="QFS76" s="87"/>
      <c r="QFT76" s="87"/>
      <c r="QFU76" s="87"/>
      <c r="QGA76" s="87"/>
      <c r="QGB76" s="87"/>
      <c r="QGC76" s="87"/>
      <c r="QGD76" s="87"/>
      <c r="QGE76" s="87"/>
      <c r="QGF76" s="87"/>
      <c r="QGG76" s="87"/>
      <c r="QGH76" s="87"/>
      <c r="QGI76" s="87"/>
      <c r="QGJ76" s="87"/>
      <c r="QGP76" s="87"/>
      <c r="QGQ76" s="87"/>
      <c r="QGR76" s="87"/>
      <c r="QGS76" s="87"/>
      <c r="QGT76" s="87"/>
      <c r="QGU76" s="87"/>
      <c r="QGV76" s="87"/>
      <c r="QGW76" s="87"/>
      <c r="QGX76" s="87"/>
      <c r="QGY76" s="87"/>
      <c r="QHE76" s="87"/>
      <c r="QHF76" s="87"/>
      <c r="QHG76" s="87"/>
      <c r="QHH76" s="87"/>
      <c r="QHI76" s="87"/>
      <c r="QHJ76" s="87"/>
      <c r="QHK76" s="87"/>
      <c r="QHL76" s="87"/>
      <c r="QHM76" s="87"/>
      <c r="QHN76" s="87"/>
      <c r="QHT76" s="87"/>
      <c r="QHU76" s="87"/>
      <c r="QHV76" s="87"/>
      <c r="QHW76" s="87"/>
      <c r="QHX76" s="87"/>
      <c r="QHY76" s="87"/>
      <c r="QHZ76" s="87"/>
      <c r="QIA76" s="87"/>
      <c r="QIB76" s="87"/>
      <c r="QIC76" s="87"/>
      <c r="QII76" s="87"/>
      <c r="QIJ76" s="87"/>
      <c r="QIK76" s="87"/>
      <c r="QIL76" s="87"/>
      <c r="QIM76" s="87"/>
      <c r="QIN76" s="87"/>
      <c r="QIO76" s="87"/>
      <c r="QIP76" s="87"/>
      <c r="QIQ76" s="87"/>
      <c r="QIR76" s="87"/>
      <c r="QIX76" s="87"/>
      <c r="QIY76" s="87"/>
      <c r="QIZ76" s="87"/>
      <c r="QJA76" s="87"/>
      <c r="QJB76" s="87"/>
      <c r="QJC76" s="87"/>
      <c r="QJD76" s="87"/>
      <c r="QJE76" s="87"/>
      <c r="QJF76" s="87"/>
      <c r="QJG76" s="87"/>
      <c r="QJM76" s="87"/>
      <c r="QJN76" s="87"/>
      <c r="QJO76" s="87"/>
      <c r="QJP76" s="87"/>
      <c r="QJQ76" s="87"/>
      <c r="QJR76" s="87"/>
      <c r="QJS76" s="87"/>
      <c r="QJT76" s="87"/>
      <c r="QJU76" s="87"/>
      <c r="QJV76" s="87"/>
      <c r="QKB76" s="87"/>
      <c r="QKC76" s="87"/>
      <c r="QKD76" s="87"/>
      <c r="QKE76" s="87"/>
      <c r="QKF76" s="87"/>
      <c r="QKG76" s="87"/>
      <c r="QKH76" s="87"/>
      <c r="QKI76" s="87"/>
      <c r="QKJ76" s="87"/>
      <c r="QKK76" s="87"/>
      <c r="QKQ76" s="87"/>
      <c r="QKR76" s="87"/>
      <c r="QKS76" s="87"/>
      <c r="QKT76" s="87"/>
      <c r="QKU76" s="87"/>
      <c r="QKV76" s="87"/>
      <c r="QKW76" s="87"/>
      <c r="QKX76" s="87"/>
      <c r="QKY76" s="87"/>
      <c r="QKZ76" s="87"/>
      <c r="QLF76" s="87"/>
      <c r="QLG76" s="87"/>
      <c r="QLH76" s="87"/>
      <c r="QLI76" s="87"/>
      <c r="QLJ76" s="87"/>
      <c r="QLK76" s="87"/>
      <c r="QLL76" s="87"/>
      <c r="QLM76" s="87"/>
      <c r="QLN76" s="87"/>
      <c r="QLO76" s="87"/>
      <c r="QLU76" s="87"/>
      <c r="QLV76" s="87"/>
      <c r="QLW76" s="87"/>
      <c r="QLX76" s="87"/>
      <c r="QLY76" s="87"/>
      <c r="QLZ76" s="87"/>
      <c r="QMA76" s="87"/>
      <c r="QMB76" s="87"/>
      <c r="QMC76" s="87"/>
      <c r="QMD76" s="87"/>
      <c r="QMJ76" s="87"/>
      <c r="QMK76" s="87"/>
      <c r="QML76" s="87"/>
      <c r="QMM76" s="87"/>
      <c r="QMN76" s="87"/>
      <c r="QMO76" s="87"/>
      <c r="QMP76" s="87"/>
      <c r="QMQ76" s="87"/>
      <c r="QMR76" s="87"/>
      <c r="QMS76" s="87"/>
      <c r="QMY76" s="87"/>
      <c r="QMZ76" s="87"/>
      <c r="QNA76" s="87"/>
      <c r="QNB76" s="87"/>
      <c r="QNC76" s="87"/>
      <c r="QND76" s="87"/>
      <c r="QNE76" s="87"/>
      <c r="QNF76" s="87"/>
      <c r="QNG76" s="87"/>
      <c r="QNH76" s="87"/>
      <c r="QNN76" s="87"/>
      <c r="QNO76" s="87"/>
      <c r="QNP76" s="87"/>
      <c r="QNQ76" s="87"/>
      <c r="QNR76" s="87"/>
      <c r="QNS76" s="87"/>
      <c r="QNT76" s="87"/>
      <c r="QNU76" s="87"/>
      <c r="QNV76" s="87"/>
      <c r="QNW76" s="87"/>
      <c r="QOC76" s="87"/>
      <c r="QOD76" s="87"/>
      <c r="QOE76" s="87"/>
      <c r="QOF76" s="87"/>
      <c r="QOG76" s="87"/>
      <c r="QOH76" s="87"/>
      <c r="QOI76" s="87"/>
      <c r="QOJ76" s="87"/>
      <c r="QOK76" s="87"/>
      <c r="QOL76" s="87"/>
      <c r="QOR76" s="87"/>
      <c r="QOS76" s="87"/>
      <c r="QOT76" s="87"/>
      <c r="QOU76" s="87"/>
      <c r="QOV76" s="87"/>
      <c r="QOW76" s="87"/>
      <c r="QOX76" s="87"/>
      <c r="QOY76" s="87"/>
      <c r="QOZ76" s="87"/>
      <c r="QPA76" s="87"/>
      <c r="QPG76" s="87"/>
      <c r="QPH76" s="87"/>
      <c r="QPI76" s="87"/>
      <c r="QPJ76" s="87"/>
      <c r="QPK76" s="87"/>
      <c r="QPL76" s="87"/>
      <c r="QPM76" s="87"/>
      <c r="QPN76" s="87"/>
      <c r="QPO76" s="87"/>
      <c r="QPP76" s="87"/>
      <c r="QPV76" s="87"/>
      <c r="QPW76" s="87"/>
      <c r="QPX76" s="87"/>
      <c r="QPY76" s="87"/>
      <c r="QPZ76" s="87"/>
      <c r="QQA76" s="87"/>
      <c r="QQB76" s="87"/>
      <c r="QQC76" s="87"/>
      <c r="QQD76" s="87"/>
      <c r="QQE76" s="87"/>
      <c r="QQK76" s="87"/>
      <c r="QQL76" s="87"/>
      <c r="QQM76" s="87"/>
      <c r="QQN76" s="87"/>
      <c r="QQO76" s="87"/>
      <c r="QQP76" s="87"/>
      <c r="QQQ76" s="87"/>
      <c r="QQR76" s="87"/>
      <c r="QQS76" s="87"/>
      <c r="QQT76" s="87"/>
      <c r="QQZ76" s="87"/>
      <c r="QRA76" s="87"/>
      <c r="QRB76" s="87"/>
      <c r="QRC76" s="87"/>
      <c r="QRD76" s="87"/>
      <c r="QRE76" s="87"/>
      <c r="QRF76" s="87"/>
      <c r="QRG76" s="87"/>
      <c r="QRH76" s="87"/>
      <c r="QRI76" s="87"/>
      <c r="QRO76" s="87"/>
      <c r="QRP76" s="87"/>
      <c r="QRQ76" s="87"/>
      <c r="QRR76" s="87"/>
      <c r="QRS76" s="87"/>
      <c r="QRT76" s="87"/>
      <c r="QRU76" s="87"/>
      <c r="QRV76" s="87"/>
      <c r="QRW76" s="87"/>
      <c r="QRX76" s="87"/>
      <c r="QSD76" s="87"/>
      <c r="QSE76" s="87"/>
      <c r="QSF76" s="87"/>
      <c r="QSG76" s="87"/>
      <c r="QSH76" s="87"/>
      <c r="QSI76" s="87"/>
      <c r="QSJ76" s="87"/>
      <c r="QSK76" s="87"/>
      <c r="QSL76" s="87"/>
      <c r="QSM76" s="87"/>
      <c r="QSS76" s="87"/>
      <c r="QST76" s="87"/>
      <c r="QSU76" s="87"/>
      <c r="QSV76" s="87"/>
      <c r="QSW76" s="87"/>
      <c r="QSX76" s="87"/>
      <c r="QSY76" s="87"/>
      <c r="QSZ76" s="87"/>
      <c r="QTA76" s="87"/>
      <c r="QTB76" s="87"/>
      <c r="QTH76" s="87"/>
      <c r="QTI76" s="87"/>
      <c r="QTJ76" s="87"/>
      <c r="QTK76" s="87"/>
      <c r="QTL76" s="87"/>
      <c r="QTM76" s="87"/>
      <c r="QTN76" s="87"/>
      <c r="QTO76" s="87"/>
      <c r="QTP76" s="87"/>
      <c r="QTQ76" s="87"/>
      <c r="QTW76" s="87"/>
      <c r="QTX76" s="87"/>
      <c r="QTY76" s="87"/>
      <c r="QTZ76" s="87"/>
      <c r="QUA76" s="87"/>
      <c r="QUB76" s="87"/>
      <c r="QUC76" s="87"/>
      <c r="QUD76" s="87"/>
      <c r="QUE76" s="87"/>
      <c r="QUF76" s="87"/>
      <c r="QUL76" s="87"/>
      <c r="QUM76" s="87"/>
      <c r="QUN76" s="87"/>
      <c r="QUO76" s="87"/>
      <c r="QUP76" s="87"/>
      <c r="QUQ76" s="87"/>
      <c r="QUR76" s="87"/>
      <c r="QUS76" s="87"/>
      <c r="QUT76" s="87"/>
      <c r="QUU76" s="87"/>
      <c r="QVA76" s="87"/>
      <c r="QVB76" s="87"/>
      <c r="QVC76" s="87"/>
      <c r="QVD76" s="87"/>
      <c r="QVE76" s="87"/>
      <c r="QVF76" s="87"/>
      <c r="QVG76" s="87"/>
      <c r="QVH76" s="87"/>
      <c r="QVI76" s="87"/>
      <c r="QVJ76" s="87"/>
      <c r="QVP76" s="87"/>
      <c r="QVQ76" s="87"/>
      <c r="QVR76" s="87"/>
      <c r="QVS76" s="87"/>
      <c r="QVT76" s="87"/>
      <c r="QVU76" s="87"/>
      <c r="QVV76" s="87"/>
      <c r="QVW76" s="87"/>
      <c r="QVX76" s="87"/>
      <c r="QVY76" s="87"/>
      <c r="QWE76" s="87"/>
      <c r="QWF76" s="87"/>
      <c r="QWG76" s="87"/>
      <c r="QWH76" s="87"/>
      <c r="QWI76" s="87"/>
      <c r="QWJ76" s="87"/>
      <c r="QWK76" s="87"/>
      <c r="QWL76" s="87"/>
      <c r="QWM76" s="87"/>
      <c r="QWN76" s="87"/>
      <c r="QWT76" s="87"/>
      <c r="QWU76" s="87"/>
      <c r="QWV76" s="87"/>
      <c r="QWW76" s="87"/>
      <c r="QWX76" s="87"/>
      <c r="QWY76" s="87"/>
      <c r="QWZ76" s="87"/>
      <c r="QXA76" s="87"/>
      <c r="QXB76" s="87"/>
      <c r="QXC76" s="87"/>
      <c r="QXI76" s="87"/>
      <c r="QXJ76" s="87"/>
      <c r="QXK76" s="87"/>
      <c r="QXL76" s="87"/>
      <c r="QXM76" s="87"/>
      <c r="QXN76" s="87"/>
      <c r="QXO76" s="87"/>
      <c r="QXP76" s="87"/>
      <c r="QXQ76" s="87"/>
      <c r="QXR76" s="87"/>
      <c r="QXX76" s="87"/>
      <c r="QXY76" s="87"/>
      <c r="QXZ76" s="87"/>
      <c r="QYA76" s="87"/>
      <c r="QYB76" s="87"/>
      <c r="QYC76" s="87"/>
      <c r="QYD76" s="87"/>
      <c r="QYE76" s="87"/>
      <c r="QYF76" s="87"/>
      <c r="QYG76" s="87"/>
      <c r="QYM76" s="87"/>
      <c r="QYN76" s="87"/>
      <c r="QYO76" s="87"/>
      <c r="QYP76" s="87"/>
      <c r="QYQ76" s="87"/>
      <c r="QYR76" s="87"/>
      <c r="QYS76" s="87"/>
      <c r="QYT76" s="87"/>
      <c r="QYU76" s="87"/>
      <c r="QYV76" s="87"/>
      <c r="QZB76" s="87"/>
      <c r="QZC76" s="87"/>
      <c r="QZD76" s="87"/>
      <c r="QZE76" s="87"/>
      <c r="QZF76" s="87"/>
      <c r="QZG76" s="87"/>
      <c r="QZH76" s="87"/>
      <c r="QZI76" s="87"/>
      <c r="QZJ76" s="87"/>
      <c r="QZK76" s="87"/>
      <c r="QZQ76" s="87"/>
      <c r="QZR76" s="87"/>
      <c r="QZS76" s="87"/>
      <c r="QZT76" s="87"/>
      <c r="QZU76" s="87"/>
      <c r="QZV76" s="87"/>
      <c r="QZW76" s="87"/>
      <c r="QZX76" s="87"/>
      <c r="QZY76" s="87"/>
      <c r="QZZ76" s="87"/>
      <c r="RAF76" s="87"/>
      <c r="RAG76" s="87"/>
      <c r="RAH76" s="87"/>
      <c r="RAI76" s="87"/>
      <c r="RAJ76" s="87"/>
      <c r="RAK76" s="87"/>
      <c r="RAL76" s="87"/>
      <c r="RAM76" s="87"/>
      <c r="RAN76" s="87"/>
      <c r="RAO76" s="87"/>
      <c r="RAU76" s="87"/>
      <c r="RAV76" s="87"/>
      <c r="RAW76" s="87"/>
      <c r="RAX76" s="87"/>
      <c r="RAY76" s="87"/>
      <c r="RAZ76" s="87"/>
      <c r="RBA76" s="87"/>
      <c r="RBB76" s="87"/>
      <c r="RBC76" s="87"/>
      <c r="RBD76" s="87"/>
      <c r="RBJ76" s="87"/>
      <c r="RBK76" s="87"/>
      <c r="RBL76" s="87"/>
      <c r="RBM76" s="87"/>
      <c r="RBN76" s="87"/>
      <c r="RBO76" s="87"/>
      <c r="RBP76" s="87"/>
      <c r="RBQ76" s="87"/>
      <c r="RBR76" s="87"/>
      <c r="RBS76" s="87"/>
      <c r="RBY76" s="87"/>
      <c r="RBZ76" s="87"/>
      <c r="RCA76" s="87"/>
      <c r="RCB76" s="87"/>
      <c r="RCC76" s="87"/>
      <c r="RCD76" s="87"/>
      <c r="RCE76" s="87"/>
      <c r="RCF76" s="87"/>
      <c r="RCG76" s="87"/>
      <c r="RCH76" s="87"/>
      <c r="RCN76" s="87"/>
      <c r="RCO76" s="87"/>
      <c r="RCP76" s="87"/>
      <c r="RCQ76" s="87"/>
      <c r="RCR76" s="87"/>
      <c r="RCS76" s="87"/>
      <c r="RCT76" s="87"/>
      <c r="RCU76" s="87"/>
      <c r="RCV76" s="87"/>
      <c r="RCW76" s="87"/>
      <c r="RDC76" s="87"/>
      <c r="RDD76" s="87"/>
      <c r="RDE76" s="87"/>
      <c r="RDF76" s="87"/>
      <c r="RDG76" s="87"/>
      <c r="RDH76" s="87"/>
      <c r="RDI76" s="87"/>
      <c r="RDJ76" s="87"/>
      <c r="RDK76" s="87"/>
      <c r="RDL76" s="87"/>
      <c r="RDR76" s="87"/>
      <c r="RDS76" s="87"/>
      <c r="RDT76" s="87"/>
      <c r="RDU76" s="87"/>
      <c r="RDV76" s="87"/>
      <c r="RDW76" s="87"/>
      <c r="RDX76" s="87"/>
      <c r="RDY76" s="87"/>
      <c r="RDZ76" s="87"/>
      <c r="REA76" s="87"/>
      <c r="REG76" s="87"/>
      <c r="REH76" s="87"/>
      <c r="REI76" s="87"/>
      <c r="REJ76" s="87"/>
      <c r="REK76" s="87"/>
      <c r="REL76" s="87"/>
      <c r="REM76" s="87"/>
      <c r="REN76" s="87"/>
      <c r="REO76" s="87"/>
      <c r="REP76" s="87"/>
      <c r="REV76" s="87"/>
      <c r="REW76" s="87"/>
      <c r="REX76" s="87"/>
      <c r="REY76" s="87"/>
      <c r="REZ76" s="87"/>
      <c r="RFA76" s="87"/>
      <c r="RFB76" s="87"/>
      <c r="RFC76" s="87"/>
      <c r="RFD76" s="87"/>
      <c r="RFE76" s="87"/>
      <c r="RFK76" s="87"/>
      <c r="RFL76" s="87"/>
      <c r="RFM76" s="87"/>
      <c r="RFN76" s="87"/>
      <c r="RFO76" s="87"/>
      <c r="RFP76" s="87"/>
      <c r="RFQ76" s="87"/>
      <c r="RFR76" s="87"/>
      <c r="RFS76" s="87"/>
      <c r="RFT76" s="87"/>
      <c r="RFZ76" s="87"/>
      <c r="RGA76" s="87"/>
      <c r="RGB76" s="87"/>
      <c r="RGC76" s="87"/>
      <c r="RGD76" s="87"/>
      <c r="RGE76" s="87"/>
      <c r="RGF76" s="87"/>
      <c r="RGG76" s="87"/>
      <c r="RGH76" s="87"/>
      <c r="RGI76" s="87"/>
      <c r="RGO76" s="87"/>
      <c r="RGP76" s="87"/>
      <c r="RGQ76" s="87"/>
      <c r="RGR76" s="87"/>
      <c r="RGS76" s="87"/>
      <c r="RGT76" s="87"/>
      <c r="RGU76" s="87"/>
      <c r="RGV76" s="87"/>
      <c r="RGW76" s="87"/>
      <c r="RGX76" s="87"/>
      <c r="RHD76" s="87"/>
      <c r="RHE76" s="87"/>
      <c r="RHF76" s="87"/>
      <c r="RHG76" s="87"/>
      <c r="RHH76" s="87"/>
      <c r="RHI76" s="87"/>
      <c r="RHJ76" s="87"/>
      <c r="RHK76" s="87"/>
      <c r="RHL76" s="87"/>
      <c r="RHM76" s="87"/>
      <c r="RHS76" s="87"/>
      <c r="RHT76" s="87"/>
      <c r="RHU76" s="87"/>
      <c r="RHV76" s="87"/>
      <c r="RHW76" s="87"/>
      <c r="RHX76" s="87"/>
      <c r="RHY76" s="87"/>
      <c r="RHZ76" s="87"/>
      <c r="RIA76" s="87"/>
      <c r="RIB76" s="87"/>
      <c r="RIH76" s="87"/>
      <c r="RII76" s="87"/>
      <c r="RIJ76" s="87"/>
      <c r="RIK76" s="87"/>
      <c r="RIL76" s="87"/>
      <c r="RIM76" s="87"/>
      <c r="RIN76" s="87"/>
      <c r="RIO76" s="87"/>
      <c r="RIP76" s="87"/>
      <c r="RIQ76" s="87"/>
      <c r="RIW76" s="87"/>
      <c r="RIX76" s="87"/>
      <c r="RIY76" s="87"/>
      <c r="RIZ76" s="87"/>
      <c r="RJA76" s="87"/>
      <c r="RJB76" s="87"/>
      <c r="RJC76" s="87"/>
      <c r="RJD76" s="87"/>
      <c r="RJE76" s="87"/>
      <c r="RJF76" s="87"/>
      <c r="RJL76" s="87"/>
      <c r="RJM76" s="87"/>
      <c r="RJN76" s="87"/>
      <c r="RJO76" s="87"/>
      <c r="RJP76" s="87"/>
      <c r="RJQ76" s="87"/>
      <c r="RJR76" s="87"/>
      <c r="RJS76" s="87"/>
      <c r="RJT76" s="87"/>
      <c r="RJU76" s="87"/>
      <c r="RKA76" s="87"/>
      <c r="RKB76" s="87"/>
      <c r="RKC76" s="87"/>
      <c r="RKD76" s="87"/>
      <c r="RKE76" s="87"/>
      <c r="RKF76" s="87"/>
      <c r="RKG76" s="87"/>
      <c r="RKH76" s="87"/>
      <c r="RKI76" s="87"/>
      <c r="RKJ76" s="87"/>
      <c r="RKP76" s="87"/>
      <c r="RKQ76" s="87"/>
      <c r="RKR76" s="87"/>
      <c r="RKS76" s="87"/>
      <c r="RKT76" s="87"/>
      <c r="RKU76" s="87"/>
      <c r="RKV76" s="87"/>
      <c r="RKW76" s="87"/>
      <c r="RKX76" s="87"/>
      <c r="RKY76" s="87"/>
      <c r="RLE76" s="87"/>
      <c r="RLF76" s="87"/>
      <c r="RLG76" s="87"/>
      <c r="RLH76" s="87"/>
      <c r="RLI76" s="87"/>
      <c r="RLJ76" s="87"/>
      <c r="RLK76" s="87"/>
      <c r="RLL76" s="87"/>
      <c r="RLM76" s="87"/>
      <c r="RLN76" s="87"/>
      <c r="RLT76" s="87"/>
      <c r="RLU76" s="87"/>
      <c r="RLV76" s="87"/>
      <c r="RLW76" s="87"/>
      <c r="RLX76" s="87"/>
      <c r="RLY76" s="87"/>
      <c r="RLZ76" s="87"/>
      <c r="RMA76" s="87"/>
      <c r="RMB76" s="87"/>
      <c r="RMC76" s="87"/>
      <c r="RMI76" s="87"/>
      <c r="RMJ76" s="87"/>
      <c r="RMK76" s="87"/>
      <c r="RML76" s="87"/>
      <c r="RMM76" s="87"/>
      <c r="RMN76" s="87"/>
      <c r="RMO76" s="87"/>
      <c r="RMP76" s="87"/>
      <c r="RMQ76" s="87"/>
      <c r="RMR76" s="87"/>
      <c r="RMX76" s="87"/>
      <c r="RMY76" s="87"/>
      <c r="RMZ76" s="87"/>
      <c r="RNA76" s="87"/>
      <c r="RNB76" s="87"/>
      <c r="RNC76" s="87"/>
      <c r="RND76" s="87"/>
      <c r="RNE76" s="87"/>
      <c r="RNF76" s="87"/>
      <c r="RNG76" s="87"/>
      <c r="RNM76" s="87"/>
      <c r="RNN76" s="87"/>
      <c r="RNO76" s="87"/>
      <c r="RNP76" s="87"/>
      <c r="RNQ76" s="87"/>
      <c r="RNR76" s="87"/>
      <c r="RNS76" s="87"/>
      <c r="RNT76" s="87"/>
      <c r="RNU76" s="87"/>
      <c r="RNV76" s="87"/>
      <c r="ROB76" s="87"/>
      <c r="ROC76" s="87"/>
      <c r="ROD76" s="87"/>
      <c r="ROE76" s="87"/>
      <c r="ROF76" s="87"/>
      <c r="ROG76" s="87"/>
      <c r="ROH76" s="87"/>
      <c r="ROI76" s="87"/>
      <c r="ROJ76" s="87"/>
      <c r="ROK76" s="87"/>
      <c r="ROQ76" s="87"/>
      <c r="ROR76" s="87"/>
      <c r="ROS76" s="87"/>
      <c r="ROT76" s="87"/>
      <c r="ROU76" s="87"/>
      <c r="ROV76" s="87"/>
      <c r="ROW76" s="87"/>
      <c r="ROX76" s="87"/>
      <c r="ROY76" s="87"/>
      <c r="ROZ76" s="87"/>
      <c r="RPF76" s="87"/>
      <c r="RPG76" s="87"/>
      <c r="RPH76" s="87"/>
      <c r="RPI76" s="87"/>
      <c r="RPJ76" s="87"/>
      <c r="RPK76" s="87"/>
      <c r="RPL76" s="87"/>
      <c r="RPM76" s="87"/>
      <c r="RPN76" s="87"/>
      <c r="RPO76" s="87"/>
      <c r="RPU76" s="87"/>
      <c r="RPV76" s="87"/>
      <c r="RPW76" s="87"/>
      <c r="RPX76" s="87"/>
      <c r="RPY76" s="87"/>
      <c r="RPZ76" s="87"/>
      <c r="RQA76" s="87"/>
      <c r="RQB76" s="87"/>
      <c r="RQC76" s="87"/>
      <c r="RQD76" s="87"/>
      <c r="RQJ76" s="87"/>
      <c r="RQK76" s="87"/>
      <c r="RQL76" s="87"/>
      <c r="RQM76" s="87"/>
      <c r="RQN76" s="87"/>
      <c r="RQO76" s="87"/>
      <c r="RQP76" s="87"/>
      <c r="RQQ76" s="87"/>
      <c r="RQR76" s="87"/>
      <c r="RQS76" s="87"/>
      <c r="RQY76" s="87"/>
      <c r="RQZ76" s="87"/>
      <c r="RRA76" s="87"/>
      <c r="RRB76" s="87"/>
      <c r="RRC76" s="87"/>
      <c r="RRD76" s="87"/>
      <c r="RRE76" s="87"/>
      <c r="RRF76" s="87"/>
      <c r="RRG76" s="87"/>
      <c r="RRH76" s="87"/>
      <c r="RRN76" s="87"/>
      <c r="RRO76" s="87"/>
      <c r="RRP76" s="87"/>
      <c r="RRQ76" s="87"/>
      <c r="RRR76" s="87"/>
      <c r="RRS76" s="87"/>
      <c r="RRT76" s="87"/>
      <c r="RRU76" s="87"/>
      <c r="RRV76" s="87"/>
      <c r="RRW76" s="87"/>
      <c r="RSC76" s="87"/>
      <c r="RSD76" s="87"/>
      <c r="RSE76" s="87"/>
      <c r="RSF76" s="87"/>
      <c r="RSG76" s="87"/>
      <c r="RSH76" s="87"/>
      <c r="RSI76" s="87"/>
      <c r="RSJ76" s="87"/>
      <c r="RSK76" s="87"/>
      <c r="RSL76" s="87"/>
      <c r="RSR76" s="87"/>
      <c r="RSS76" s="87"/>
      <c r="RST76" s="87"/>
      <c r="RSU76" s="87"/>
      <c r="RSV76" s="87"/>
      <c r="RSW76" s="87"/>
      <c r="RSX76" s="87"/>
      <c r="RSY76" s="87"/>
      <c r="RSZ76" s="87"/>
      <c r="RTA76" s="87"/>
      <c r="RTG76" s="87"/>
      <c r="RTH76" s="87"/>
      <c r="RTI76" s="87"/>
      <c r="RTJ76" s="87"/>
      <c r="RTK76" s="87"/>
      <c r="RTL76" s="87"/>
      <c r="RTM76" s="87"/>
      <c r="RTN76" s="87"/>
      <c r="RTO76" s="87"/>
      <c r="RTP76" s="87"/>
      <c r="RTV76" s="87"/>
      <c r="RTW76" s="87"/>
      <c r="RTX76" s="87"/>
      <c r="RTY76" s="87"/>
      <c r="RTZ76" s="87"/>
      <c r="RUA76" s="87"/>
      <c r="RUB76" s="87"/>
      <c r="RUC76" s="87"/>
      <c r="RUD76" s="87"/>
      <c r="RUE76" s="87"/>
      <c r="RUK76" s="87"/>
      <c r="RUL76" s="87"/>
      <c r="RUM76" s="87"/>
      <c r="RUN76" s="87"/>
      <c r="RUO76" s="87"/>
      <c r="RUP76" s="87"/>
      <c r="RUQ76" s="87"/>
      <c r="RUR76" s="87"/>
      <c r="RUS76" s="87"/>
      <c r="RUT76" s="87"/>
      <c r="RUZ76" s="87"/>
      <c r="RVA76" s="87"/>
      <c r="RVB76" s="87"/>
      <c r="RVC76" s="87"/>
      <c r="RVD76" s="87"/>
      <c r="RVE76" s="87"/>
      <c r="RVF76" s="87"/>
      <c r="RVG76" s="87"/>
      <c r="RVH76" s="87"/>
      <c r="RVI76" s="87"/>
      <c r="RVO76" s="87"/>
      <c r="RVP76" s="87"/>
      <c r="RVQ76" s="87"/>
      <c r="RVR76" s="87"/>
      <c r="RVS76" s="87"/>
      <c r="RVT76" s="87"/>
      <c r="RVU76" s="87"/>
      <c r="RVV76" s="87"/>
      <c r="RVW76" s="87"/>
      <c r="RVX76" s="87"/>
      <c r="RWD76" s="87"/>
      <c r="RWE76" s="87"/>
      <c r="RWF76" s="87"/>
      <c r="RWG76" s="87"/>
      <c r="RWH76" s="87"/>
      <c r="RWI76" s="87"/>
      <c r="RWJ76" s="87"/>
      <c r="RWK76" s="87"/>
      <c r="RWL76" s="87"/>
      <c r="RWM76" s="87"/>
      <c r="RWS76" s="87"/>
      <c r="RWT76" s="87"/>
      <c r="RWU76" s="87"/>
      <c r="RWV76" s="87"/>
      <c r="RWW76" s="87"/>
      <c r="RWX76" s="87"/>
      <c r="RWY76" s="87"/>
      <c r="RWZ76" s="87"/>
      <c r="RXA76" s="87"/>
      <c r="RXB76" s="87"/>
      <c r="RXH76" s="87"/>
      <c r="RXI76" s="87"/>
      <c r="RXJ76" s="87"/>
      <c r="RXK76" s="87"/>
      <c r="RXL76" s="87"/>
      <c r="RXM76" s="87"/>
      <c r="RXN76" s="87"/>
      <c r="RXO76" s="87"/>
      <c r="RXP76" s="87"/>
      <c r="RXQ76" s="87"/>
      <c r="RXW76" s="87"/>
      <c r="RXX76" s="87"/>
      <c r="RXY76" s="87"/>
      <c r="RXZ76" s="87"/>
      <c r="RYA76" s="87"/>
      <c r="RYB76" s="87"/>
      <c r="RYC76" s="87"/>
      <c r="RYD76" s="87"/>
      <c r="RYE76" s="87"/>
      <c r="RYF76" s="87"/>
      <c r="RYL76" s="87"/>
      <c r="RYM76" s="87"/>
      <c r="RYN76" s="87"/>
      <c r="RYO76" s="87"/>
      <c r="RYP76" s="87"/>
      <c r="RYQ76" s="87"/>
      <c r="RYR76" s="87"/>
      <c r="RYS76" s="87"/>
      <c r="RYT76" s="87"/>
      <c r="RYU76" s="87"/>
      <c r="RZA76" s="87"/>
      <c r="RZB76" s="87"/>
      <c r="RZC76" s="87"/>
      <c r="RZD76" s="87"/>
      <c r="RZE76" s="87"/>
      <c r="RZF76" s="87"/>
      <c r="RZG76" s="87"/>
      <c r="RZH76" s="87"/>
      <c r="RZI76" s="87"/>
      <c r="RZJ76" s="87"/>
      <c r="RZP76" s="87"/>
      <c r="RZQ76" s="87"/>
      <c r="RZR76" s="87"/>
      <c r="RZS76" s="87"/>
      <c r="RZT76" s="87"/>
      <c r="RZU76" s="87"/>
      <c r="RZV76" s="87"/>
      <c r="RZW76" s="87"/>
      <c r="RZX76" s="87"/>
      <c r="RZY76" s="87"/>
      <c r="SAE76" s="87"/>
      <c r="SAF76" s="87"/>
      <c r="SAG76" s="87"/>
      <c r="SAH76" s="87"/>
      <c r="SAI76" s="87"/>
      <c r="SAJ76" s="87"/>
      <c r="SAK76" s="87"/>
      <c r="SAL76" s="87"/>
      <c r="SAM76" s="87"/>
      <c r="SAN76" s="87"/>
      <c r="SAT76" s="87"/>
      <c r="SAU76" s="87"/>
      <c r="SAV76" s="87"/>
      <c r="SAW76" s="87"/>
      <c r="SAX76" s="87"/>
      <c r="SAY76" s="87"/>
      <c r="SAZ76" s="87"/>
      <c r="SBA76" s="87"/>
      <c r="SBB76" s="87"/>
      <c r="SBC76" s="87"/>
      <c r="SBI76" s="87"/>
      <c r="SBJ76" s="87"/>
      <c r="SBK76" s="87"/>
      <c r="SBL76" s="87"/>
      <c r="SBM76" s="87"/>
      <c r="SBN76" s="87"/>
      <c r="SBO76" s="87"/>
      <c r="SBP76" s="87"/>
      <c r="SBQ76" s="87"/>
      <c r="SBR76" s="87"/>
      <c r="SBX76" s="87"/>
      <c r="SBY76" s="87"/>
      <c r="SBZ76" s="87"/>
      <c r="SCA76" s="87"/>
      <c r="SCB76" s="87"/>
      <c r="SCC76" s="87"/>
      <c r="SCD76" s="87"/>
      <c r="SCE76" s="87"/>
      <c r="SCF76" s="87"/>
      <c r="SCG76" s="87"/>
      <c r="SCM76" s="87"/>
      <c r="SCN76" s="87"/>
      <c r="SCO76" s="87"/>
      <c r="SCP76" s="87"/>
      <c r="SCQ76" s="87"/>
      <c r="SCR76" s="87"/>
      <c r="SCS76" s="87"/>
      <c r="SCT76" s="87"/>
      <c r="SCU76" s="87"/>
      <c r="SCV76" s="87"/>
      <c r="SDB76" s="87"/>
      <c r="SDC76" s="87"/>
      <c r="SDD76" s="87"/>
      <c r="SDE76" s="87"/>
      <c r="SDF76" s="87"/>
      <c r="SDG76" s="87"/>
      <c r="SDH76" s="87"/>
      <c r="SDI76" s="87"/>
      <c r="SDJ76" s="87"/>
      <c r="SDK76" s="87"/>
      <c r="SDQ76" s="87"/>
      <c r="SDR76" s="87"/>
      <c r="SDS76" s="87"/>
      <c r="SDT76" s="87"/>
      <c r="SDU76" s="87"/>
      <c r="SDV76" s="87"/>
      <c r="SDW76" s="87"/>
      <c r="SDX76" s="87"/>
      <c r="SDY76" s="87"/>
      <c r="SDZ76" s="87"/>
      <c r="SEF76" s="87"/>
      <c r="SEG76" s="87"/>
      <c r="SEH76" s="87"/>
      <c r="SEI76" s="87"/>
      <c r="SEJ76" s="87"/>
      <c r="SEK76" s="87"/>
      <c r="SEL76" s="87"/>
      <c r="SEM76" s="87"/>
      <c r="SEN76" s="87"/>
      <c r="SEO76" s="87"/>
      <c r="SEU76" s="87"/>
      <c r="SEV76" s="87"/>
      <c r="SEW76" s="87"/>
      <c r="SEX76" s="87"/>
      <c r="SEY76" s="87"/>
      <c r="SEZ76" s="87"/>
      <c r="SFA76" s="87"/>
      <c r="SFB76" s="87"/>
      <c r="SFC76" s="87"/>
      <c r="SFD76" s="87"/>
      <c r="SFJ76" s="87"/>
      <c r="SFK76" s="87"/>
      <c r="SFL76" s="87"/>
      <c r="SFM76" s="87"/>
      <c r="SFN76" s="87"/>
      <c r="SFO76" s="87"/>
      <c r="SFP76" s="87"/>
      <c r="SFQ76" s="87"/>
      <c r="SFR76" s="87"/>
      <c r="SFS76" s="87"/>
      <c r="SFY76" s="87"/>
      <c r="SFZ76" s="87"/>
      <c r="SGA76" s="87"/>
      <c r="SGB76" s="87"/>
      <c r="SGC76" s="87"/>
      <c r="SGD76" s="87"/>
      <c r="SGE76" s="87"/>
      <c r="SGF76" s="87"/>
      <c r="SGG76" s="87"/>
      <c r="SGH76" s="87"/>
      <c r="SGN76" s="87"/>
      <c r="SGO76" s="87"/>
      <c r="SGP76" s="87"/>
      <c r="SGQ76" s="87"/>
      <c r="SGR76" s="87"/>
      <c r="SGS76" s="87"/>
      <c r="SGT76" s="87"/>
      <c r="SGU76" s="87"/>
      <c r="SGV76" s="87"/>
      <c r="SGW76" s="87"/>
      <c r="SHC76" s="87"/>
      <c r="SHD76" s="87"/>
      <c r="SHE76" s="87"/>
      <c r="SHF76" s="87"/>
      <c r="SHG76" s="87"/>
      <c r="SHH76" s="87"/>
      <c r="SHI76" s="87"/>
      <c r="SHJ76" s="87"/>
      <c r="SHK76" s="87"/>
      <c r="SHL76" s="87"/>
      <c r="SHR76" s="87"/>
      <c r="SHS76" s="87"/>
      <c r="SHT76" s="87"/>
      <c r="SHU76" s="87"/>
      <c r="SHV76" s="87"/>
      <c r="SHW76" s="87"/>
      <c r="SHX76" s="87"/>
      <c r="SHY76" s="87"/>
      <c r="SHZ76" s="87"/>
      <c r="SIA76" s="87"/>
      <c r="SIG76" s="87"/>
      <c r="SIH76" s="87"/>
      <c r="SII76" s="87"/>
      <c r="SIJ76" s="87"/>
      <c r="SIK76" s="87"/>
      <c r="SIL76" s="87"/>
      <c r="SIM76" s="87"/>
      <c r="SIN76" s="87"/>
      <c r="SIO76" s="87"/>
      <c r="SIP76" s="87"/>
      <c r="SIV76" s="87"/>
      <c r="SIW76" s="87"/>
      <c r="SIX76" s="87"/>
      <c r="SIY76" s="87"/>
      <c r="SIZ76" s="87"/>
      <c r="SJA76" s="87"/>
      <c r="SJB76" s="87"/>
      <c r="SJC76" s="87"/>
      <c r="SJD76" s="87"/>
      <c r="SJE76" s="87"/>
      <c r="SJK76" s="87"/>
      <c r="SJL76" s="87"/>
      <c r="SJM76" s="87"/>
      <c r="SJN76" s="87"/>
      <c r="SJO76" s="87"/>
      <c r="SJP76" s="87"/>
      <c r="SJQ76" s="87"/>
      <c r="SJR76" s="87"/>
      <c r="SJS76" s="87"/>
      <c r="SJT76" s="87"/>
      <c r="SJZ76" s="87"/>
      <c r="SKA76" s="87"/>
      <c r="SKB76" s="87"/>
      <c r="SKC76" s="87"/>
      <c r="SKD76" s="87"/>
      <c r="SKE76" s="87"/>
      <c r="SKF76" s="87"/>
      <c r="SKG76" s="87"/>
      <c r="SKH76" s="87"/>
      <c r="SKI76" s="87"/>
      <c r="SKO76" s="87"/>
      <c r="SKP76" s="87"/>
      <c r="SKQ76" s="87"/>
      <c r="SKR76" s="87"/>
      <c r="SKS76" s="87"/>
      <c r="SKT76" s="87"/>
      <c r="SKU76" s="87"/>
      <c r="SKV76" s="87"/>
      <c r="SKW76" s="87"/>
      <c r="SKX76" s="87"/>
      <c r="SLD76" s="87"/>
      <c r="SLE76" s="87"/>
      <c r="SLF76" s="87"/>
      <c r="SLG76" s="87"/>
      <c r="SLH76" s="87"/>
      <c r="SLI76" s="87"/>
      <c r="SLJ76" s="87"/>
      <c r="SLK76" s="87"/>
      <c r="SLL76" s="87"/>
      <c r="SLM76" s="87"/>
      <c r="SLS76" s="87"/>
      <c r="SLT76" s="87"/>
      <c r="SLU76" s="87"/>
      <c r="SLV76" s="87"/>
      <c r="SLW76" s="87"/>
      <c r="SLX76" s="87"/>
      <c r="SLY76" s="87"/>
      <c r="SLZ76" s="87"/>
      <c r="SMA76" s="87"/>
      <c r="SMB76" s="87"/>
      <c r="SMH76" s="87"/>
      <c r="SMI76" s="87"/>
      <c r="SMJ76" s="87"/>
      <c r="SMK76" s="87"/>
      <c r="SML76" s="87"/>
      <c r="SMM76" s="87"/>
      <c r="SMN76" s="87"/>
      <c r="SMO76" s="87"/>
      <c r="SMP76" s="87"/>
      <c r="SMQ76" s="87"/>
      <c r="SMW76" s="87"/>
      <c r="SMX76" s="87"/>
      <c r="SMY76" s="87"/>
      <c r="SMZ76" s="87"/>
      <c r="SNA76" s="87"/>
      <c r="SNB76" s="87"/>
      <c r="SNC76" s="87"/>
      <c r="SND76" s="87"/>
      <c r="SNE76" s="87"/>
      <c r="SNF76" s="87"/>
      <c r="SNL76" s="87"/>
      <c r="SNM76" s="87"/>
      <c r="SNN76" s="87"/>
      <c r="SNO76" s="87"/>
      <c r="SNP76" s="87"/>
      <c r="SNQ76" s="87"/>
      <c r="SNR76" s="87"/>
      <c r="SNS76" s="87"/>
      <c r="SNT76" s="87"/>
      <c r="SNU76" s="87"/>
      <c r="SOA76" s="87"/>
      <c r="SOB76" s="87"/>
      <c r="SOC76" s="87"/>
      <c r="SOD76" s="87"/>
      <c r="SOE76" s="87"/>
      <c r="SOF76" s="87"/>
      <c r="SOG76" s="87"/>
      <c r="SOH76" s="87"/>
      <c r="SOI76" s="87"/>
      <c r="SOJ76" s="87"/>
      <c r="SOP76" s="87"/>
      <c r="SOQ76" s="87"/>
      <c r="SOR76" s="87"/>
      <c r="SOS76" s="87"/>
      <c r="SOT76" s="87"/>
      <c r="SOU76" s="87"/>
      <c r="SOV76" s="87"/>
      <c r="SOW76" s="87"/>
      <c r="SOX76" s="87"/>
      <c r="SOY76" s="87"/>
      <c r="SPE76" s="87"/>
      <c r="SPF76" s="87"/>
      <c r="SPG76" s="87"/>
      <c r="SPH76" s="87"/>
      <c r="SPI76" s="87"/>
      <c r="SPJ76" s="87"/>
      <c r="SPK76" s="87"/>
      <c r="SPL76" s="87"/>
      <c r="SPM76" s="87"/>
      <c r="SPN76" s="87"/>
      <c r="SPT76" s="87"/>
      <c r="SPU76" s="87"/>
      <c r="SPV76" s="87"/>
      <c r="SPW76" s="87"/>
      <c r="SPX76" s="87"/>
      <c r="SPY76" s="87"/>
      <c r="SPZ76" s="87"/>
      <c r="SQA76" s="87"/>
      <c r="SQB76" s="87"/>
      <c r="SQC76" s="87"/>
      <c r="SQI76" s="87"/>
      <c r="SQJ76" s="87"/>
      <c r="SQK76" s="87"/>
      <c r="SQL76" s="87"/>
      <c r="SQM76" s="87"/>
      <c r="SQN76" s="87"/>
      <c r="SQO76" s="87"/>
      <c r="SQP76" s="87"/>
      <c r="SQQ76" s="87"/>
      <c r="SQR76" s="87"/>
      <c r="SQX76" s="87"/>
      <c r="SQY76" s="87"/>
      <c r="SQZ76" s="87"/>
      <c r="SRA76" s="87"/>
      <c r="SRB76" s="87"/>
      <c r="SRC76" s="87"/>
      <c r="SRD76" s="87"/>
      <c r="SRE76" s="87"/>
      <c r="SRF76" s="87"/>
      <c r="SRG76" s="87"/>
      <c r="SRM76" s="87"/>
      <c r="SRN76" s="87"/>
      <c r="SRO76" s="87"/>
      <c r="SRP76" s="87"/>
      <c r="SRQ76" s="87"/>
      <c r="SRR76" s="87"/>
      <c r="SRS76" s="87"/>
      <c r="SRT76" s="87"/>
      <c r="SRU76" s="87"/>
      <c r="SRV76" s="87"/>
      <c r="SSB76" s="87"/>
      <c r="SSC76" s="87"/>
      <c r="SSD76" s="87"/>
      <c r="SSE76" s="87"/>
      <c r="SSF76" s="87"/>
      <c r="SSG76" s="87"/>
      <c r="SSH76" s="87"/>
      <c r="SSI76" s="87"/>
      <c r="SSJ76" s="87"/>
      <c r="SSK76" s="87"/>
      <c r="SSQ76" s="87"/>
      <c r="SSR76" s="87"/>
      <c r="SSS76" s="87"/>
      <c r="SST76" s="87"/>
      <c r="SSU76" s="87"/>
      <c r="SSV76" s="87"/>
      <c r="SSW76" s="87"/>
      <c r="SSX76" s="87"/>
      <c r="SSY76" s="87"/>
      <c r="SSZ76" s="87"/>
      <c r="STF76" s="87"/>
      <c r="STG76" s="87"/>
      <c r="STH76" s="87"/>
      <c r="STI76" s="87"/>
      <c r="STJ76" s="87"/>
      <c r="STK76" s="87"/>
      <c r="STL76" s="87"/>
      <c r="STM76" s="87"/>
      <c r="STN76" s="87"/>
      <c r="STO76" s="87"/>
      <c r="STU76" s="87"/>
      <c r="STV76" s="87"/>
      <c r="STW76" s="87"/>
      <c r="STX76" s="87"/>
      <c r="STY76" s="87"/>
      <c r="STZ76" s="87"/>
      <c r="SUA76" s="87"/>
      <c r="SUB76" s="87"/>
      <c r="SUC76" s="87"/>
      <c r="SUD76" s="87"/>
      <c r="SUJ76" s="87"/>
      <c r="SUK76" s="87"/>
      <c r="SUL76" s="87"/>
      <c r="SUM76" s="87"/>
      <c r="SUN76" s="87"/>
      <c r="SUO76" s="87"/>
      <c r="SUP76" s="87"/>
      <c r="SUQ76" s="87"/>
      <c r="SUR76" s="87"/>
      <c r="SUS76" s="87"/>
      <c r="SUY76" s="87"/>
      <c r="SUZ76" s="87"/>
      <c r="SVA76" s="87"/>
      <c r="SVB76" s="87"/>
      <c r="SVC76" s="87"/>
      <c r="SVD76" s="87"/>
      <c r="SVE76" s="87"/>
      <c r="SVF76" s="87"/>
      <c r="SVG76" s="87"/>
      <c r="SVH76" s="87"/>
      <c r="SVN76" s="87"/>
      <c r="SVO76" s="87"/>
      <c r="SVP76" s="87"/>
      <c r="SVQ76" s="87"/>
      <c r="SVR76" s="87"/>
      <c r="SVS76" s="87"/>
      <c r="SVT76" s="87"/>
      <c r="SVU76" s="87"/>
      <c r="SVV76" s="87"/>
      <c r="SVW76" s="87"/>
      <c r="SWC76" s="87"/>
      <c r="SWD76" s="87"/>
      <c r="SWE76" s="87"/>
      <c r="SWF76" s="87"/>
      <c r="SWG76" s="87"/>
      <c r="SWH76" s="87"/>
      <c r="SWI76" s="87"/>
      <c r="SWJ76" s="87"/>
      <c r="SWK76" s="87"/>
      <c r="SWL76" s="87"/>
      <c r="SWR76" s="87"/>
      <c r="SWS76" s="87"/>
      <c r="SWT76" s="87"/>
      <c r="SWU76" s="87"/>
      <c r="SWV76" s="87"/>
      <c r="SWW76" s="87"/>
      <c r="SWX76" s="87"/>
      <c r="SWY76" s="87"/>
      <c r="SWZ76" s="87"/>
      <c r="SXA76" s="87"/>
      <c r="SXG76" s="87"/>
      <c r="SXH76" s="87"/>
      <c r="SXI76" s="87"/>
      <c r="SXJ76" s="87"/>
      <c r="SXK76" s="87"/>
      <c r="SXL76" s="87"/>
      <c r="SXM76" s="87"/>
      <c r="SXN76" s="87"/>
      <c r="SXO76" s="87"/>
      <c r="SXP76" s="87"/>
      <c r="SXV76" s="87"/>
      <c r="SXW76" s="87"/>
      <c r="SXX76" s="87"/>
      <c r="SXY76" s="87"/>
      <c r="SXZ76" s="87"/>
      <c r="SYA76" s="87"/>
      <c r="SYB76" s="87"/>
      <c r="SYC76" s="87"/>
      <c r="SYD76" s="87"/>
      <c r="SYE76" s="87"/>
      <c r="SYK76" s="87"/>
      <c r="SYL76" s="87"/>
      <c r="SYM76" s="87"/>
      <c r="SYN76" s="87"/>
      <c r="SYO76" s="87"/>
      <c r="SYP76" s="87"/>
      <c r="SYQ76" s="87"/>
      <c r="SYR76" s="87"/>
      <c r="SYS76" s="87"/>
      <c r="SYT76" s="87"/>
      <c r="SYZ76" s="87"/>
      <c r="SZA76" s="87"/>
      <c r="SZB76" s="87"/>
      <c r="SZC76" s="87"/>
      <c r="SZD76" s="87"/>
      <c r="SZE76" s="87"/>
      <c r="SZF76" s="87"/>
      <c r="SZG76" s="87"/>
      <c r="SZH76" s="87"/>
      <c r="SZI76" s="87"/>
      <c r="SZO76" s="87"/>
      <c r="SZP76" s="87"/>
      <c r="SZQ76" s="87"/>
      <c r="SZR76" s="87"/>
      <c r="SZS76" s="87"/>
      <c r="SZT76" s="87"/>
      <c r="SZU76" s="87"/>
      <c r="SZV76" s="87"/>
      <c r="SZW76" s="87"/>
      <c r="SZX76" s="87"/>
      <c r="TAD76" s="87"/>
      <c r="TAE76" s="87"/>
      <c r="TAF76" s="87"/>
      <c r="TAG76" s="87"/>
      <c r="TAH76" s="87"/>
      <c r="TAI76" s="87"/>
      <c r="TAJ76" s="87"/>
      <c r="TAK76" s="87"/>
      <c r="TAL76" s="87"/>
      <c r="TAM76" s="87"/>
      <c r="TAS76" s="87"/>
      <c r="TAT76" s="87"/>
      <c r="TAU76" s="87"/>
      <c r="TAV76" s="87"/>
      <c r="TAW76" s="87"/>
      <c r="TAX76" s="87"/>
      <c r="TAY76" s="87"/>
      <c r="TAZ76" s="87"/>
      <c r="TBA76" s="87"/>
      <c r="TBB76" s="87"/>
      <c r="TBH76" s="87"/>
      <c r="TBI76" s="87"/>
      <c r="TBJ76" s="87"/>
      <c r="TBK76" s="87"/>
      <c r="TBL76" s="87"/>
      <c r="TBM76" s="87"/>
      <c r="TBN76" s="87"/>
      <c r="TBO76" s="87"/>
      <c r="TBP76" s="87"/>
      <c r="TBQ76" s="87"/>
      <c r="TBW76" s="87"/>
      <c r="TBX76" s="87"/>
      <c r="TBY76" s="87"/>
      <c r="TBZ76" s="87"/>
      <c r="TCA76" s="87"/>
      <c r="TCB76" s="87"/>
      <c r="TCC76" s="87"/>
      <c r="TCD76" s="87"/>
      <c r="TCE76" s="87"/>
      <c r="TCF76" s="87"/>
      <c r="TCL76" s="87"/>
      <c r="TCM76" s="87"/>
      <c r="TCN76" s="87"/>
      <c r="TCO76" s="87"/>
      <c r="TCP76" s="87"/>
      <c r="TCQ76" s="87"/>
      <c r="TCR76" s="87"/>
      <c r="TCS76" s="87"/>
      <c r="TCT76" s="87"/>
      <c r="TCU76" s="87"/>
      <c r="TDA76" s="87"/>
      <c r="TDB76" s="87"/>
      <c r="TDC76" s="87"/>
      <c r="TDD76" s="87"/>
      <c r="TDE76" s="87"/>
      <c r="TDF76" s="87"/>
      <c r="TDG76" s="87"/>
      <c r="TDH76" s="87"/>
      <c r="TDI76" s="87"/>
      <c r="TDJ76" s="87"/>
      <c r="TDP76" s="87"/>
      <c r="TDQ76" s="87"/>
      <c r="TDR76" s="87"/>
      <c r="TDS76" s="87"/>
      <c r="TDT76" s="87"/>
      <c r="TDU76" s="87"/>
      <c r="TDV76" s="87"/>
      <c r="TDW76" s="87"/>
      <c r="TDX76" s="87"/>
      <c r="TDY76" s="87"/>
      <c r="TEE76" s="87"/>
      <c r="TEF76" s="87"/>
      <c r="TEG76" s="87"/>
      <c r="TEH76" s="87"/>
      <c r="TEI76" s="87"/>
      <c r="TEJ76" s="87"/>
      <c r="TEK76" s="87"/>
      <c r="TEL76" s="87"/>
      <c r="TEM76" s="87"/>
      <c r="TEN76" s="87"/>
      <c r="TET76" s="87"/>
      <c r="TEU76" s="87"/>
      <c r="TEV76" s="87"/>
      <c r="TEW76" s="87"/>
      <c r="TEX76" s="87"/>
      <c r="TEY76" s="87"/>
      <c r="TEZ76" s="87"/>
      <c r="TFA76" s="87"/>
      <c r="TFB76" s="87"/>
      <c r="TFC76" s="87"/>
      <c r="TFI76" s="87"/>
      <c r="TFJ76" s="87"/>
      <c r="TFK76" s="87"/>
      <c r="TFL76" s="87"/>
      <c r="TFM76" s="87"/>
      <c r="TFN76" s="87"/>
      <c r="TFO76" s="87"/>
      <c r="TFP76" s="87"/>
      <c r="TFQ76" s="87"/>
      <c r="TFR76" s="87"/>
      <c r="TFX76" s="87"/>
      <c r="TFY76" s="87"/>
      <c r="TFZ76" s="87"/>
      <c r="TGA76" s="87"/>
      <c r="TGB76" s="87"/>
      <c r="TGC76" s="87"/>
      <c r="TGD76" s="87"/>
      <c r="TGE76" s="87"/>
      <c r="TGF76" s="87"/>
      <c r="TGG76" s="87"/>
      <c r="TGM76" s="87"/>
      <c r="TGN76" s="87"/>
      <c r="TGO76" s="87"/>
      <c r="TGP76" s="87"/>
      <c r="TGQ76" s="87"/>
      <c r="TGR76" s="87"/>
      <c r="TGS76" s="87"/>
      <c r="TGT76" s="87"/>
      <c r="TGU76" s="87"/>
      <c r="TGV76" s="87"/>
      <c r="THB76" s="87"/>
      <c r="THC76" s="87"/>
      <c r="THD76" s="87"/>
      <c r="THE76" s="87"/>
      <c r="THF76" s="87"/>
      <c r="THG76" s="87"/>
      <c r="THH76" s="87"/>
      <c r="THI76" s="87"/>
      <c r="THJ76" s="87"/>
      <c r="THK76" s="87"/>
      <c r="THQ76" s="87"/>
      <c r="THR76" s="87"/>
      <c r="THS76" s="87"/>
      <c r="THT76" s="87"/>
      <c r="THU76" s="87"/>
      <c r="THV76" s="87"/>
      <c r="THW76" s="87"/>
      <c r="THX76" s="87"/>
      <c r="THY76" s="87"/>
      <c r="THZ76" s="87"/>
      <c r="TIF76" s="87"/>
      <c r="TIG76" s="87"/>
      <c r="TIH76" s="87"/>
      <c r="TII76" s="87"/>
      <c r="TIJ76" s="87"/>
      <c r="TIK76" s="87"/>
      <c r="TIL76" s="87"/>
      <c r="TIM76" s="87"/>
      <c r="TIN76" s="87"/>
      <c r="TIO76" s="87"/>
      <c r="TIU76" s="87"/>
      <c r="TIV76" s="87"/>
      <c r="TIW76" s="87"/>
      <c r="TIX76" s="87"/>
      <c r="TIY76" s="87"/>
      <c r="TIZ76" s="87"/>
      <c r="TJA76" s="87"/>
      <c r="TJB76" s="87"/>
      <c r="TJC76" s="87"/>
      <c r="TJD76" s="87"/>
      <c r="TJJ76" s="87"/>
      <c r="TJK76" s="87"/>
      <c r="TJL76" s="87"/>
      <c r="TJM76" s="87"/>
      <c r="TJN76" s="87"/>
      <c r="TJO76" s="87"/>
      <c r="TJP76" s="87"/>
      <c r="TJQ76" s="87"/>
      <c r="TJR76" s="87"/>
      <c r="TJS76" s="87"/>
      <c r="TJY76" s="87"/>
      <c r="TJZ76" s="87"/>
      <c r="TKA76" s="87"/>
      <c r="TKB76" s="87"/>
      <c r="TKC76" s="87"/>
      <c r="TKD76" s="87"/>
      <c r="TKE76" s="87"/>
      <c r="TKF76" s="87"/>
      <c r="TKG76" s="87"/>
      <c r="TKH76" s="87"/>
      <c r="TKN76" s="87"/>
      <c r="TKO76" s="87"/>
      <c r="TKP76" s="87"/>
      <c r="TKQ76" s="87"/>
      <c r="TKR76" s="87"/>
      <c r="TKS76" s="87"/>
      <c r="TKT76" s="87"/>
      <c r="TKU76" s="87"/>
      <c r="TKV76" s="87"/>
      <c r="TKW76" s="87"/>
      <c r="TLC76" s="87"/>
      <c r="TLD76" s="87"/>
      <c r="TLE76" s="87"/>
      <c r="TLF76" s="87"/>
      <c r="TLG76" s="87"/>
      <c r="TLH76" s="87"/>
      <c r="TLI76" s="87"/>
      <c r="TLJ76" s="87"/>
      <c r="TLK76" s="87"/>
      <c r="TLL76" s="87"/>
      <c r="TLR76" s="87"/>
      <c r="TLS76" s="87"/>
      <c r="TLT76" s="87"/>
      <c r="TLU76" s="87"/>
      <c r="TLV76" s="87"/>
      <c r="TLW76" s="87"/>
      <c r="TLX76" s="87"/>
      <c r="TLY76" s="87"/>
      <c r="TLZ76" s="87"/>
      <c r="TMA76" s="87"/>
      <c r="TMG76" s="87"/>
      <c r="TMH76" s="87"/>
      <c r="TMI76" s="87"/>
      <c r="TMJ76" s="87"/>
      <c r="TMK76" s="87"/>
      <c r="TML76" s="87"/>
      <c r="TMM76" s="87"/>
      <c r="TMN76" s="87"/>
      <c r="TMO76" s="87"/>
      <c r="TMP76" s="87"/>
      <c r="TMV76" s="87"/>
      <c r="TMW76" s="87"/>
      <c r="TMX76" s="87"/>
      <c r="TMY76" s="87"/>
      <c r="TMZ76" s="87"/>
      <c r="TNA76" s="87"/>
      <c r="TNB76" s="87"/>
      <c r="TNC76" s="87"/>
      <c r="TND76" s="87"/>
      <c r="TNE76" s="87"/>
      <c r="TNK76" s="87"/>
      <c r="TNL76" s="87"/>
      <c r="TNM76" s="87"/>
      <c r="TNN76" s="87"/>
      <c r="TNO76" s="87"/>
      <c r="TNP76" s="87"/>
      <c r="TNQ76" s="87"/>
      <c r="TNR76" s="87"/>
      <c r="TNS76" s="87"/>
      <c r="TNT76" s="87"/>
      <c r="TNZ76" s="87"/>
      <c r="TOA76" s="87"/>
      <c r="TOB76" s="87"/>
      <c r="TOC76" s="87"/>
      <c r="TOD76" s="87"/>
      <c r="TOE76" s="87"/>
      <c r="TOF76" s="87"/>
      <c r="TOG76" s="87"/>
      <c r="TOH76" s="87"/>
      <c r="TOI76" s="87"/>
      <c r="TOO76" s="87"/>
      <c r="TOP76" s="87"/>
      <c r="TOQ76" s="87"/>
      <c r="TOR76" s="87"/>
      <c r="TOS76" s="87"/>
      <c r="TOT76" s="87"/>
      <c r="TOU76" s="87"/>
      <c r="TOV76" s="87"/>
      <c r="TOW76" s="87"/>
      <c r="TOX76" s="87"/>
      <c r="TPD76" s="87"/>
      <c r="TPE76" s="87"/>
      <c r="TPF76" s="87"/>
      <c r="TPG76" s="87"/>
      <c r="TPH76" s="87"/>
      <c r="TPI76" s="87"/>
      <c r="TPJ76" s="87"/>
      <c r="TPK76" s="87"/>
      <c r="TPL76" s="87"/>
      <c r="TPM76" s="87"/>
      <c r="TPS76" s="87"/>
      <c r="TPT76" s="87"/>
      <c r="TPU76" s="87"/>
      <c r="TPV76" s="87"/>
      <c r="TPW76" s="87"/>
      <c r="TPX76" s="87"/>
      <c r="TPY76" s="87"/>
      <c r="TPZ76" s="87"/>
      <c r="TQA76" s="87"/>
      <c r="TQB76" s="87"/>
      <c r="TQH76" s="87"/>
      <c r="TQI76" s="87"/>
      <c r="TQJ76" s="87"/>
      <c r="TQK76" s="87"/>
      <c r="TQL76" s="87"/>
      <c r="TQM76" s="87"/>
      <c r="TQN76" s="87"/>
      <c r="TQO76" s="87"/>
      <c r="TQP76" s="87"/>
      <c r="TQQ76" s="87"/>
      <c r="TQW76" s="87"/>
      <c r="TQX76" s="87"/>
      <c r="TQY76" s="87"/>
      <c r="TQZ76" s="87"/>
      <c r="TRA76" s="87"/>
      <c r="TRB76" s="87"/>
      <c r="TRC76" s="87"/>
      <c r="TRD76" s="87"/>
      <c r="TRE76" s="87"/>
      <c r="TRF76" s="87"/>
      <c r="TRL76" s="87"/>
      <c r="TRM76" s="87"/>
      <c r="TRN76" s="87"/>
      <c r="TRO76" s="87"/>
      <c r="TRP76" s="87"/>
      <c r="TRQ76" s="87"/>
      <c r="TRR76" s="87"/>
      <c r="TRS76" s="87"/>
      <c r="TRT76" s="87"/>
      <c r="TRU76" s="87"/>
      <c r="TSA76" s="87"/>
      <c r="TSB76" s="87"/>
      <c r="TSC76" s="87"/>
      <c r="TSD76" s="87"/>
      <c r="TSE76" s="87"/>
      <c r="TSF76" s="87"/>
      <c r="TSG76" s="87"/>
      <c r="TSH76" s="87"/>
      <c r="TSI76" s="87"/>
      <c r="TSJ76" s="87"/>
      <c r="TSP76" s="87"/>
      <c r="TSQ76" s="87"/>
      <c r="TSR76" s="87"/>
      <c r="TSS76" s="87"/>
      <c r="TST76" s="87"/>
      <c r="TSU76" s="87"/>
      <c r="TSV76" s="87"/>
      <c r="TSW76" s="87"/>
      <c r="TSX76" s="87"/>
      <c r="TSY76" s="87"/>
      <c r="TTE76" s="87"/>
      <c r="TTF76" s="87"/>
      <c r="TTG76" s="87"/>
      <c r="TTH76" s="87"/>
      <c r="TTI76" s="87"/>
      <c r="TTJ76" s="87"/>
      <c r="TTK76" s="87"/>
      <c r="TTL76" s="87"/>
      <c r="TTM76" s="87"/>
      <c r="TTN76" s="87"/>
      <c r="TTT76" s="87"/>
      <c r="TTU76" s="87"/>
      <c r="TTV76" s="87"/>
      <c r="TTW76" s="87"/>
      <c r="TTX76" s="87"/>
      <c r="TTY76" s="87"/>
      <c r="TTZ76" s="87"/>
      <c r="TUA76" s="87"/>
      <c r="TUB76" s="87"/>
      <c r="TUC76" s="87"/>
      <c r="TUI76" s="87"/>
      <c r="TUJ76" s="87"/>
      <c r="TUK76" s="87"/>
      <c r="TUL76" s="87"/>
      <c r="TUM76" s="87"/>
      <c r="TUN76" s="87"/>
      <c r="TUO76" s="87"/>
      <c r="TUP76" s="87"/>
      <c r="TUQ76" s="87"/>
      <c r="TUR76" s="87"/>
      <c r="TUX76" s="87"/>
      <c r="TUY76" s="87"/>
      <c r="TUZ76" s="87"/>
      <c r="TVA76" s="87"/>
      <c r="TVB76" s="87"/>
      <c r="TVC76" s="87"/>
      <c r="TVD76" s="87"/>
      <c r="TVE76" s="87"/>
      <c r="TVF76" s="87"/>
      <c r="TVG76" s="87"/>
      <c r="TVM76" s="87"/>
      <c r="TVN76" s="87"/>
      <c r="TVO76" s="87"/>
      <c r="TVP76" s="87"/>
      <c r="TVQ76" s="87"/>
      <c r="TVR76" s="87"/>
      <c r="TVS76" s="87"/>
      <c r="TVT76" s="87"/>
      <c r="TVU76" s="87"/>
      <c r="TVV76" s="87"/>
      <c r="TWB76" s="87"/>
      <c r="TWC76" s="87"/>
      <c r="TWD76" s="87"/>
      <c r="TWE76" s="87"/>
      <c r="TWF76" s="87"/>
      <c r="TWG76" s="87"/>
      <c r="TWH76" s="87"/>
      <c r="TWI76" s="87"/>
      <c r="TWJ76" s="87"/>
      <c r="TWK76" s="87"/>
      <c r="TWQ76" s="87"/>
      <c r="TWR76" s="87"/>
      <c r="TWS76" s="87"/>
      <c r="TWT76" s="87"/>
      <c r="TWU76" s="87"/>
      <c r="TWV76" s="87"/>
      <c r="TWW76" s="87"/>
      <c r="TWX76" s="87"/>
      <c r="TWY76" s="87"/>
      <c r="TWZ76" s="87"/>
      <c r="TXF76" s="87"/>
      <c r="TXG76" s="87"/>
      <c r="TXH76" s="87"/>
      <c r="TXI76" s="87"/>
      <c r="TXJ76" s="87"/>
      <c r="TXK76" s="87"/>
      <c r="TXL76" s="87"/>
      <c r="TXM76" s="87"/>
      <c r="TXN76" s="87"/>
      <c r="TXO76" s="87"/>
      <c r="TXU76" s="87"/>
      <c r="TXV76" s="87"/>
      <c r="TXW76" s="87"/>
      <c r="TXX76" s="87"/>
      <c r="TXY76" s="87"/>
      <c r="TXZ76" s="87"/>
      <c r="TYA76" s="87"/>
      <c r="TYB76" s="87"/>
      <c r="TYC76" s="87"/>
      <c r="TYD76" s="87"/>
      <c r="TYJ76" s="87"/>
      <c r="TYK76" s="87"/>
      <c r="TYL76" s="87"/>
      <c r="TYM76" s="87"/>
      <c r="TYN76" s="87"/>
      <c r="TYO76" s="87"/>
      <c r="TYP76" s="87"/>
      <c r="TYQ76" s="87"/>
      <c r="TYR76" s="87"/>
      <c r="TYS76" s="87"/>
      <c r="TYY76" s="87"/>
      <c r="TYZ76" s="87"/>
      <c r="TZA76" s="87"/>
      <c r="TZB76" s="87"/>
      <c r="TZC76" s="87"/>
      <c r="TZD76" s="87"/>
      <c r="TZE76" s="87"/>
      <c r="TZF76" s="87"/>
      <c r="TZG76" s="87"/>
      <c r="TZH76" s="87"/>
      <c r="TZN76" s="87"/>
      <c r="TZO76" s="87"/>
      <c r="TZP76" s="87"/>
      <c r="TZQ76" s="87"/>
      <c r="TZR76" s="87"/>
      <c r="TZS76" s="87"/>
      <c r="TZT76" s="87"/>
      <c r="TZU76" s="87"/>
      <c r="TZV76" s="87"/>
      <c r="TZW76" s="87"/>
      <c r="UAC76" s="87"/>
      <c r="UAD76" s="87"/>
      <c r="UAE76" s="87"/>
      <c r="UAF76" s="87"/>
      <c r="UAG76" s="87"/>
      <c r="UAH76" s="87"/>
      <c r="UAI76" s="87"/>
      <c r="UAJ76" s="87"/>
      <c r="UAK76" s="87"/>
      <c r="UAL76" s="87"/>
      <c r="UAR76" s="87"/>
      <c r="UAS76" s="87"/>
      <c r="UAT76" s="87"/>
      <c r="UAU76" s="87"/>
      <c r="UAV76" s="87"/>
      <c r="UAW76" s="87"/>
      <c r="UAX76" s="87"/>
      <c r="UAY76" s="87"/>
      <c r="UAZ76" s="87"/>
      <c r="UBA76" s="87"/>
      <c r="UBG76" s="87"/>
      <c r="UBH76" s="87"/>
      <c r="UBI76" s="87"/>
      <c r="UBJ76" s="87"/>
      <c r="UBK76" s="87"/>
      <c r="UBL76" s="87"/>
      <c r="UBM76" s="87"/>
      <c r="UBN76" s="87"/>
      <c r="UBO76" s="87"/>
      <c r="UBP76" s="87"/>
      <c r="UBV76" s="87"/>
      <c r="UBW76" s="87"/>
      <c r="UBX76" s="87"/>
      <c r="UBY76" s="87"/>
      <c r="UBZ76" s="87"/>
      <c r="UCA76" s="87"/>
      <c r="UCB76" s="87"/>
      <c r="UCC76" s="87"/>
      <c r="UCD76" s="87"/>
      <c r="UCE76" s="87"/>
      <c r="UCK76" s="87"/>
      <c r="UCL76" s="87"/>
      <c r="UCM76" s="87"/>
      <c r="UCN76" s="87"/>
      <c r="UCO76" s="87"/>
      <c r="UCP76" s="87"/>
      <c r="UCQ76" s="87"/>
      <c r="UCR76" s="87"/>
      <c r="UCS76" s="87"/>
      <c r="UCT76" s="87"/>
      <c r="UCZ76" s="87"/>
      <c r="UDA76" s="87"/>
      <c r="UDB76" s="87"/>
      <c r="UDC76" s="87"/>
      <c r="UDD76" s="87"/>
      <c r="UDE76" s="87"/>
      <c r="UDF76" s="87"/>
      <c r="UDG76" s="87"/>
      <c r="UDH76" s="87"/>
      <c r="UDI76" s="87"/>
      <c r="UDO76" s="87"/>
      <c r="UDP76" s="87"/>
      <c r="UDQ76" s="87"/>
      <c r="UDR76" s="87"/>
      <c r="UDS76" s="87"/>
      <c r="UDT76" s="87"/>
      <c r="UDU76" s="87"/>
      <c r="UDV76" s="87"/>
      <c r="UDW76" s="87"/>
      <c r="UDX76" s="87"/>
      <c r="UED76" s="87"/>
      <c r="UEE76" s="87"/>
      <c r="UEF76" s="87"/>
      <c r="UEG76" s="87"/>
      <c r="UEH76" s="87"/>
      <c r="UEI76" s="87"/>
      <c r="UEJ76" s="87"/>
      <c r="UEK76" s="87"/>
      <c r="UEL76" s="87"/>
      <c r="UEM76" s="87"/>
      <c r="UES76" s="87"/>
      <c r="UET76" s="87"/>
      <c r="UEU76" s="87"/>
      <c r="UEV76" s="87"/>
      <c r="UEW76" s="87"/>
      <c r="UEX76" s="87"/>
      <c r="UEY76" s="87"/>
      <c r="UEZ76" s="87"/>
      <c r="UFA76" s="87"/>
      <c r="UFB76" s="87"/>
      <c r="UFH76" s="87"/>
      <c r="UFI76" s="87"/>
      <c r="UFJ76" s="87"/>
      <c r="UFK76" s="87"/>
      <c r="UFL76" s="87"/>
      <c r="UFM76" s="87"/>
      <c r="UFN76" s="87"/>
      <c r="UFO76" s="87"/>
      <c r="UFP76" s="87"/>
      <c r="UFQ76" s="87"/>
      <c r="UFW76" s="87"/>
      <c r="UFX76" s="87"/>
      <c r="UFY76" s="87"/>
      <c r="UFZ76" s="87"/>
      <c r="UGA76" s="87"/>
      <c r="UGB76" s="87"/>
      <c r="UGC76" s="87"/>
      <c r="UGD76" s="87"/>
      <c r="UGE76" s="87"/>
      <c r="UGF76" s="87"/>
      <c r="UGL76" s="87"/>
      <c r="UGM76" s="87"/>
      <c r="UGN76" s="87"/>
      <c r="UGO76" s="87"/>
      <c r="UGP76" s="87"/>
      <c r="UGQ76" s="87"/>
      <c r="UGR76" s="87"/>
      <c r="UGS76" s="87"/>
      <c r="UGT76" s="87"/>
      <c r="UGU76" s="87"/>
      <c r="UHA76" s="87"/>
      <c r="UHB76" s="87"/>
      <c r="UHC76" s="87"/>
      <c r="UHD76" s="87"/>
      <c r="UHE76" s="87"/>
      <c r="UHF76" s="87"/>
      <c r="UHG76" s="87"/>
      <c r="UHH76" s="87"/>
      <c r="UHI76" s="87"/>
      <c r="UHJ76" s="87"/>
      <c r="UHP76" s="87"/>
      <c r="UHQ76" s="87"/>
      <c r="UHR76" s="87"/>
      <c r="UHS76" s="87"/>
      <c r="UHT76" s="87"/>
      <c r="UHU76" s="87"/>
      <c r="UHV76" s="87"/>
      <c r="UHW76" s="87"/>
      <c r="UHX76" s="87"/>
      <c r="UHY76" s="87"/>
      <c r="UIE76" s="87"/>
      <c r="UIF76" s="87"/>
      <c r="UIG76" s="87"/>
      <c r="UIH76" s="87"/>
      <c r="UII76" s="87"/>
      <c r="UIJ76" s="87"/>
      <c r="UIK76" s="87"/>
      <c r="UIL76" s="87"/>
      <c r="UIM76" s="87"/>
      <c r="UIN76" s="87"/>
      <c r="UIT76" s="87"/>
      <c r="UIU76" s="87"/>
      <c r="UIV76" s="87"/>
      <c r="UIW76" s="87"/>
      <c r="UIX76" s="87"/>
      <c r="UIY76" s="87"/>
      <c r="UIZ76" s="87"/>
      <c r="UJA76" s="87"/>
      <c r="UJB76" s="87"/>
      <c r="UJC76" s="87"/>
      <c r="UJI76" s="87"/>
      <c r="UJJ76" s="87"/>
      <c r="UJK76" s="87"/>
      <c r="UJL76" s="87"/>
      <c r="UJM76" s="87"/>
      <c r="UJN76" s="87"/>
      <c r="UJO76" s="87"/>
      <c r="UJP76" s="87"/>
      <c r="UJQ76" s="87"/>
      <c r="UJR76" s="87"/>
      <c r="UJX76" s="87"/>
      <c r="UJY76" s="87"/>
      <c r="UJZ76" s="87"/>
      <c r="UKA76" s="87"/>
      <c r="UKB76" s="87"/>
      <c r="UKC76" s="87"/>
      <c r="UKD76" s="87"/>
      <c r="UKE76" s="87"/>
      <c r="UKF76" s="87"/>
      <c r="UKG76" s="87"/>
      <c r="UKM76" s="87"/>
      <c r="UKN76" s="87"/>
      <c r="UKO76" s="87"/>
      <c r="UKP76" s="87"/>
      <c r="UKQ76" s="87"/>
      <c r="UKR76" s="87"/>
      <c r="UKS76" s="87"/>
      <c r="UKT76" s="87"/>
      <c r="UKU76" s="87"/>
      <c r="UKV76" s="87"/>
      <c r="ULB76" s="87"/>
      <c r="ULC76" s="87"/>
      <c r="ULD76" s="87"/>
      <c r="ULE76" s="87"/>
      <c r="ULF76" s="87"/>
      <c r="ULG76" s="87"/>
      <c r="ULH76" s="87"/>
      <c r="ULI76" s="87"/>
      <c r="ULJ76" s="87"/>
      <c r="ULK76" s="87"/>
      <c r="ULQ76" s="87"/>
      <c r="ULR76" s="87"/>
      <c r="ULS76" s="87"/>
      <c r="ULT76" s="87"/>
      <c r="ULU76" s="87"/>
      <c r="ULV76" s="87"/>
      <c r="ULW76" s="87"/>
      <c r="ULX76" s="87"/>
      <c r="ULY76" s="87"/>
      <c r="ULZ76" s="87"/>
      <c r="UMF76" s="87"/>
      <c r="UMG76" s="87"/>
      <c r="UMH76" s="87"/>
      <c r="UMI76" s="87"/>
      <c r="UMJ76" s="87"/>
      <c r="UMK76" s="87"/>
      <c r="UML76" s="87"/>
      <c r="UMM76" s="87"/>
      <c r="UMN76" s="87"/>
      <c r="UMO76" s="87"/>
      <c r="UMU76" s="87"/>
      <c r="UMV76" s="87"/>
      <c r="UMW76" s="87"/>
      <c r="UMX76" s="87"/>
      <c r="UMY76" s="87"/>
      <c r="UMZ76" s="87"/>
      <c r="UNA76" s="87"/>
      <c r="UNB76" s="87"/>
      <c r="UNC76" s="87"/>
      <c r="UND76" s="87"/>
      <c r="UNJ76" s="87"/>
      <c r="UNK76" s="87"/>
      <c r="UNL76" s="87"/>
      <c r="UNM76" s="87"/>
      <c r="UNN76" s="87"/>
      <c r="UNO76" s="87"/>
      <c r="UNP76" s="87"/>
      <c r="UNQ76" s="87"/>
      <c r="UNR76" s="87"/>
      <c r="UNS76" s="87"/>
      <c r="UNY76" s="87"/>
      <c r="UNZ76" s="87"/>
      <c r="UOA76" s="87"/>
      <c r="UOB76" s="87"/>
      <c r="UOC76" s="87"/>
      <c r="UOD76" s="87"/>
      <c r="UOE76" s="87"/>
      <c r="UOF76" s="87"/>
      <c r="UOG76" s="87"/>
      <c r="UOH76" s="87"/>
      <c r="UON76" s="87"/>
      <c r="UOO76" s="87"/>
      <c r="UOP76" s="87"/>
      <c r="UOQ76" s="87"/>
      <c r="UOR76" s="87"/>
      <c r="UOS76" s="87"/>
      <c r="UOT76" s="87"/>
      <c r="UOU76" s="87"/>
      <c r="UOV76" s="87"/>
      <c r="UOW76" s="87"/>
      <c r="UPC76" s="87"/>
      <c r="UPD76" s="87"/>
      <c r="UPE76" s="87"/>
      <c r="UPF76" s="87"/>
      <c r="UPG76" s="87"/>
      <c r="UPH76" s="87"/>
      <c r="UPI76" s="87"/>
      <c r="UPJ76" s="87"/>
      <c r="UPK76" s="87"/>
      <c r="UPL76" s="87"/>
      <c r="UPR76" s="87"/>
      <c r="UPS76" s="87"/>
      <c r="UPT76" s="87"/>
      <c r="UPU76" s="87"/>
      <c r="UPV76" s="87"/>
      <c r="UPW76" s="87"/>
      <c r="UPX76" s="87"/>
      <c r="UPY76" s="87"/>
      <c r="UPZ76" s="87"/>
      <c r="UQA76" s="87"/>
      <c r="UQG76" s="87"/>
      <c r="UQH76" s="87"/>
      <c r="UQI76" s="87"/>
      <c r="UQJ76" s="87"/>
      <c r="UQK76" s="87"/>
      <c r="UQL76" s="87"/>
      <c r="UQM76" s="87"/>
      <c r="UQN76" s="87"/>
      <c r="UQO76" s="87"/>
      <c r="UQP76" s="87"/>
      <c r="UQV76" s="87"/>
      <c r="UQW76" s="87"/>
      <c r="UQX76" s="87"/>
      <c r="UQY76" s="87"/>
      <c r="UQZ76" s="87"/>
      <c r="URA76" s="87"/>
      <c r="URB76" s="87"/>
      <c r="URC76" s="87"/>
      <c r="URD76" s="87"/>
      <c r="URE76" s="87"/>
      <c r="URK76" s="87"/>
      <c r="URL76" s="87"/>
      <c r="URM76" s="87"/>
      <c r="URN76" s="87"/>
      <c r="URO76" s="87"/>
      <c r="URP76" s="87"/>
      <c r="URQ76" s="87"/>
      <c r="URR76" s="87"/>
      <c r="URS76" s="87"/>
      <c r="URT76" s="87"/>
      <c r="URZ76" s="87"/>
      <c r="USA76" s="87"/>
      <c r="USB76" s="87"/>
      <c r="USC76" s="87"/>
      <c r="USD76" s="87"/>
      <c r="USE76" s="87"/>
      <c r="USF76" s="87"/>
      <c r="USG76" s="87"/>
      <c r="USH76" s="87"/>
      <c r="USI76" s="87"/>
      <c r="USO76" s="87"/>
      <c r="USP76" s="87"/>
      <c r="USQ76" s="87"/>
      <c r="USR76" s="87"/>
      <c r="USS76" s="87"/>
      <c r="UST76" s="87"/>
      <c r="USU76" s="87"/>
      <c r="USV76" s="87"/>
      <c r="USW76" s="87"/>
      <c r="USX76" s="87"/>
      <c r="UTD76" s="87"/>
      <c r="UTE76" s="87"/>
      <c r="UTF76" s="87"/>
      <c r="UTG76" s="87"/>
      <c r="UTH76" s="87"/>
      <c r="UTI76" s="87"/>
      <c r="UTJ76" s="87"/>
      <c r="UTK76" s="87"/>
      <c r="UTL76" s="87"/>
      <c r="UTM76" s="87"/>
      <c r="UTS76" s="87"/>
      <c r="UTT76" s="87"/>
      <c r="UTU76" s="87"/>
      <c r="UTV76" s="87"/>
      <c r="UTW76" s="87"/>
      <c r="UTX76" s="87"/>
      <c r="UTY76" s="87"/>
      <c r="UTZ76" s="87"/>
      <c r="UUA76" s="87"/>
      <c r="UUB76" s="87"/>
      <c r="UUH76" s="87"/>
      <c r="UUI76" s="87"/>
      <c r="UUJ76" s="87"/>
      <c r="UUK76" s="87"/>
      <c r="UUL76" s="87"/>
      <c r="UUM76" s="87"/>
      <c r="UUN76" s="87"/>
      <c r="UUO76" s="87"/>
      <c r="UUP76" s="87"/>
      <c r="UUQ76" s="87"/>
      <c r="UUW76" s="87"/>
      <c r="UUX76" s="87"/>
      <c r="UUY76" s="87"/>
      <c r="UUZ76" s="87"/>
      <c r="UVA76" s="87"/>
      <c r="UVB76" s="87"/>
      <c r="UVC76" s="87"/>
      <c r="UVD76" s="87"/>
      <c r="UVE76" s="87"/>
      <c r="UVF76" s="87"/>
      <c r="UVL76" s="87"/>
      <c r="UVM76" s="87"/>
      <c r="UVN76" s="87"/>
      <c r="UVO76" s="87"/>
      <c r="UVP76" s="87"/>
      <c r="UVQ76" s="87"/>
      <c r="UVR76" s="87"/>
      <c r="UVS76" s="87"/>
      <c r="UVT76" s="87"/>
      <c r="UVU76" s="87"/>
      <c r="UWA76" s="87"/>
      <c r="UWB76" s="87"/>
      <c r="UWC76" s="87"/>
      <c r="UWD76" s="87"/>
      <c r="UWE76" s="87"/>
      <c r="UWF76" s="87"/>
      <c r="UWG76" s="87"/>
      <c r="UWH76" s="87"/>
      <c r="UWI76" s="87"/>
      <c r="UWJ76" s="87"/>
      <c r="UWP76" s="87"/>
      <c r="UWQ76" s="87"/>
      <c r="UWR76" s="87"/>
      <c r="UWS76" s="87"/>
      <c r="UWT76" s="87"/>
      <c r="UWU76" s="87"/>
      <c r="UWV76" s="87"/>
      <c r="UWW76" s="87"/>
      <c r="UWX76" s="87"/>
      <c r="UWY76" s="87"/>
      <c r="UXE76" s="87"/>
      <c r="UXF76" s="87"/>
      <c r="UXG76" s="87"/>
      <c r="UXH76" s="87"/>
      <c r="UXI76" s="87"/>
      <c r="UXJ76" s="87"/>
      <c r="UXK76" s="87"/>
      <c r="UXL76" s="87"/>
      <c r="UXM76" s="87"/>
      <c r="UXN76" s="87"/>
      <c r="UXT76" s="87"/>
      <c r="UXU76" s="87"/>
      <c r="UXV76" s="87"/>
      <c r="UXW76" s="87"/>
      <c r="UXX76" s="87"/>
      <c r="UXY76" s="87"/>
      <c r="UXZ76" s="87"/>
      <c r="UYA76" s="87"/>
      <c r="UYB76" s="87"/>
      <c r="UYC76" s="87"/>
      <c r="UYI76" s="87"/>
      <c r="UYJ76" s="87"/>
      <c r="UYK76" s="87"/>
      <c r="UYL76" s="87"/>
      <c r="UYM76" s="87"/>
      <c r="UYN76" s="87"/>
      <c r="UYO76" s="87"/>
      <c r="UYP76" s="87"/>
      <c r="UYQ76" s="87"/>
      <c r="UYR76" s="87"/>
      <c r="UYX76" s="87"/>
      <c r="UYY76" s="87"/>
      <c r="UYZ76" s="87"/>
      <c r="UZA76" s="87"/>
      <c r="UZB76" s="87"/>
      <c r="UZC76" s="87"/>
      <c r="UZD76" s="87"/>
      <c r="UZE76" s="87"/>
      <c r="UZF76" s="87"/>
      <c r="UZG76" s="87"/>
      <c r="UZM76" s="87"/>
      <c r="UZN76" s="87"/>
      <c r="UZO76" s="87"/>
      <c r="UZP76" s="87"/>
      <c r="UZQ76" s="87"/>
      <c r="UZR76" s="87"/>
      <c r="UZS76" s="87"/>
      <c r="UZT76" s="87"/>
      <c r="UZU76" s="87"/>
      <c r="UZV76" s="87"/>
      <c r="VAB76" s="87"/>
      <c r="VAC76" s="87"/>
      <c r="VAD76" s="87"/>
      <c r="VAE76" s="87"/>
      <c r="VAF76" s="87"/>
      <c r="VAG76" s="87"/>
      <c r="VAH76" s="87"/>
      <c r="VAI76" s="87"/>
      <c r="VAJ76" s="87"/>
      <c r="VAK76" s="87"/>
      <c r="VAQ76" s="87"/>
      <c r="VAR76" s="87"/>
      <c r="VAS76" s="87"/>
      <c r="VAT76" s="87"/>
      <c r="VAU76" s="87"/>
      <c r="VAV76" s="87"/>
      <c r="VAW76" s="87"/>
      <c r="VAX76" s="87"/>
      <c r="VAY76" s="87"/>
      <c r="VAZ76" s="87"/>
      <c r="VBF76" s="87"/>
      <c r="VBG76" s="87"/>
      <c r="VBH76" s="87"/>
      <c r="VBI76" s="87"/>
      <c r="VBJ76" s="87"/>
      <c r="VBK76" s="87"/>
      <c r="VBL76" s="87"/>
      <c r="VBM76" s="87"/>
      <c r="VBN76" s="87"/>
      <c r="VBO76" s="87"/>
      <c r="VBU76" s="87"/>
      <c r="VBV76" s="87"/>
      <c r="VBW76" s="87"/>
      <c r="VBX76" s="87"/>
      <c r="VBY76" s="87"/>
      <c r="VBZ76" s="87"/>
      <c r="VCA76" s="87"/>
      <c r="VCB76" s="87"/>
      <c r="VCC76" s="87"/>
      <c r="VCD76" s="87"/>
      <c r="VCJ76" s="87"/>
      <c r="VCK76" s="87"/>
      <c r="VCL76" s="87"/>
      <c r="VCM76" s="87"/>
      <c r="VCN76" s="87"/>
      <c r="VCO76" s="87"/>
      <c r="VCP76" s="87"/>
      <c r="VCQ76" s="87"/>
      <c r="VCR76" s="87"/>
      <c r="VCS76" s="87"/>
      <c r="VCY76" s="87"/>
      <c r="VCZ76" s="87"/>
      <c r="VDA76" s="87"/>
      <c r="VDB76" s="87"/>
      <c r="VDC76" s="87"/>
      <c r="VDD76" s="87"/>
      <c r="VDE76" s="87"/>
      <c r="VDF76" s="87"/>
      <c r="VDG76" s="87"/>
      <c r="VDH76" s="87"/>
      <c r="VDN76" s="87"/>
      <c r="VDO76" s="87"/>
      <c r="VDP76" s="87"/>
      <c r="VDQ76" s="87"/>
      <c r="VDR76" s="87"/>
      <c r="VDS76" s="87"/>
      <c r="VDT76" s="87"/>
      <c r="VDU76" s="87"/>
      <c r="VDV76" s="87"/>
      <c r="VDW76" s="87"/>
      <c r="VEC76" s="87"/>
      <c r="VED76" s="87"/>
      <c r="VEE76" s="87"/>
      <c r="VEF76" s="87"/>
      <c r="VEG76" s="87"/>
      <c r="VEH76" s="87"/>
      <c r="VEI76" s="87"/>
      <c r="VEJ76" s="87"/>
      <c r="VEK76" s="87"/>
      <c r="VEL76" s="87"/>
      <c r="VER76" s="87"/>
      <c r="VES76" s="87"/>
      <c r="VET76" s="87"/>
      <c r="VEU76" s="87"/>
      <c r="VEV76" s="87"/>
      <c r="VEW76" s="87"/>
      <c r="VEX76" s="87"/>
      <c r="VEY76" s="87"/>
      <c r="VEZ76" s="87"/>
      <c r="VFA76" s="87"/>
      <c r="VFG76" s="87"/>
      <c r="VFH76" s="87"/>
      <c r="VFI76" s="87"/>
      <c r="VFJ76" s="87"/>
      <c r="VFK76" s="87"/>
      <c r="VFL76" s="87"/>
      <c r="VFM76" s="87"/>
      <c r="VFN76" s="87"/>
      <c r="VFO76" s="87"/>
      <c r="VFP76" s="87"/>
      <c r="VFV76" s="87"/>
      <c r="VFW76" s="87"/>
      <c r="VFX76" s="87"/>
      <c r="VFY76" s="87"/>
      <c r="VFZ76" s="87"/>
      <c r="VGA76" s="87"/>
      <c r="VGB76" s="87"/>
      <c r="VGC76" s="87"/>
      <c r="VGD76" s="87"/>
      <c r="VGE76" s="87"/>
      <c r="VGK76" s="87"/>
      <c r="VGL76" s="87"/>
      <c r="VGM76" s="87"/>
      <c r="VGN76" s="87"/>
      <c r="VGO76" s="87"/>
      <c r="VGP76" s="87"/>
      <c r="VGQ76" s="87"/>
      <c r="VGR76" s="87"/>
      <c r="VGS76" s="87"/>
      <c r="VGT76" s="87"/>
      <c r="VGZ76" s="87"/>
      <c r="VHA76" s="87"/>
      <c r="VHB76" s="87"/>
      <c r="VHC76" s="87"/>
      <c r="VHD76" s="87"/>
      <c r="VHE76" s="87"/>
      <c r="VHF76" s="87"/>
      <c r="VHG76" s="87"/>
      <c r="VHH76" s="87"/>
      <c r="VHI76" s="87"/>
      <c r="VHO76" s="87"/>
      <c r="VHP76" s="87"/>
      <c r="VHQ76" s="87"/>
      <c r="VHR76" s="87"/>
      <c r="VHS76" s="87"/>
      <c r="VHT76" s="87"/>
      <c r="VHU76" s="87"/>
      <c r="VHV76" s="87"/>
      <c r="VHW76" s="87"/>
      <c r="VHX76" s="87"/>
      <c r="VID76" s="87"/>
      <c r="VIE76" s="87"/>
      <c r="VIF76" s="87"/>
      <c r="VIG76" s="87"/>
      <c r="VIH76" s="87"/>
      <c r="VII76" s="87"/>
      <c r="VIJ76" s="87"/>
      <c r="VIK76" s="87"/>
      <c r="VIL76" s="87"/>
      <c r="VIM76" s="87"/>
      <c r="VIS76" s="87"/>
      <c r="VIT76" s="87"/>
      <c r="VIU76" s="87"/>
      <c r="VIV76" s="87"/>
      <c r="VIW76" s="87"/>
      <c r="VIX76" s="87"/>
      <c r="VIY76" s="87"/>
      <c r="VIZ76" s="87"/>
      <c r="VJA76" s="87"/>
      <c r="VJB76" s="87"/>
      <c r="VJH76" s="87"/>
      <c r="VJI76" s="87"/>
      <c r="VJJ76" s="87"/>
      <c r="VJK76" s="87"/>
      <c r="VJL76" s="87"/>
      <c r="VJM76" s="87"/>
      <c r="VJN76" s="87"/>
      <c r="VJO76" s="87"/>
      <c r="VJP76" s="87"/>
      <c r="VJQ76" s="87"/>
      <c r="VJW76" s="87"/>
      <c r="VJX76" s="87"/>
      <c r="VJY76" s="87"/>
      <c r="VJZ76" s="87"/>
      <c r="VKA76" s="87"/>
      <c r="VKB76" s="87"/>
      <c r="VKC76" s="87"/>
      <c r="VKD76" s="87"/>
      <c r="VKE76" s="87"/>
      <c r="VKF76" s="87"/>
      <c r="VKL76" s="87"/>
      <c r="VKM76" s="87"/>
      <c r="VKN76" s="87"/>
      <c r="VKO76" s="87"/>
      <c r="VKP76" s="87"/>
      <c r="VKQ76" s="87"/>
      <c r="VKR76" s="87"/>
      <c r="VKS76" s="87"/>
      <c r="VKT76" s="87"/>
      <c r="VKU76" s="87"/>
      <c r="VLA76" s="87"/>
      <c r="VLB76" s="87"/>
      <c r="VLC76" s="87"/>
      <c r="VLD76" s="87"/>
      <c r="VLE76" s="87"/>
      <c r="VLF76" s="87"/>
      <c r="VLG76" s="87"/>
      <c r="VLH76" s="87"/>
      <c r="VLI76" s="87"/>
      <c r="VLJ76" s="87"/>
      <c r="VLP76" s="87"/>
      <c r="VLQ76" s="87"/>
      <c r="VLR76" s="87"/>
      <c r="VLS76" s="87"/>
      <c r="VLT76" s="87"/>
      <c r="VLU76" s="87"/>
      <c r="VLV76" s="87"/>
      <c r="VLW76" s="87"/>
      <c r="VLX76" s="87"/>
      <c r="VLY76" s="87"/>
      <c r="VME76" s="87"/>
      <c r="VMF76" s="87"/>
      <c r="VMG76" s="87"/>
      <c r="VMH76" s="87"/>
      <c r="VMI76" s="87"/>
      <c r="VMJ76" s="87"/>
      <c r="VMK76" s="87"/>
      <c r="VML76" s="87"/>
      <c r="VMM76" s="87"/>
      <c r="VMN76" s="87"/>
      <c r="VMT76" s="87"/>
      <c r="VMU76" s="87"/>
      <c r="VMV76" s="87"/>
      <c r="VMW76" s="87"/>
      <c r="VMX76" s="87"/>
      <c r="VMY76" s="87"/>
      <c r="VMZ76" s="87"/>
      <c r="VNA76" s="87"/>
      <c r="VNB76" s="87"/>
      <c r="VNC76" s="87"/>
      <c r="VNI76" s="87"/>
      <c r="VNJ76" s="87"/>
      <c r="VNK76" s="87"/>
      <c r="VNL76" s="87"/>
      <c r="VNM76" s="87"/>
      <c r="VNN76" s="87"/>
      <c r="VNO76" s="87"/>
      <c r="VNP76" s="87"/>
      <c r="VNQ76" s="87"/>
      <c r="VNR76" s="87"/>
      <c r="VNX76" s="87"/>
      <c r="VNY76" s="87"/>
      <c r="VNZ76" s="87"/>
      <c r="VOA76" s="87"/>
      <c r="VOB76" s="87"/>
      <c r="VOC76" s="87"/>
      <c r="VOD76" s="87"/>
      <c r="VOE76" s="87"/>
      <c r="VOF76" s="87"/>
      <c r="VOG76" s="87"/>
      <c r="VOM76" s="87"/>
      <c r="VON76" s="87"/>
      <c r="VOO76" s="87"/>
      <c r="VOP76" s="87"/>
      <c r="VOQ76" s="87"/>
      <c r="VOR76" s="87"/>
      <c r="VOS76" s="87"/>
      <c r="VOT76" s="87"/>
      <c r="VOU76" s="87"/>
      <c r="VOV76" s="87"/>
      <c r="VPB76" s="87"/>
      <c r="VPC76" s="87"/>
      <c r="VPD76" s="87"/>
      <c r="VPE76" s="87"/>
      <c r="VPF76" s="87"/>
      <c r="VPG76" s="87"/>
      <c r="VPH76" s="87"/>
      <c r="VPI76" s="87"/>
      <c r="VPJ76" s="87"/>
      <c r="VPK76" s="87"/>
      <c r="VPQ76" s="87"/>
      <c r="VPR76" s="87"/>
      <c r="VPS76" s="87"/>
      <c r="VPT76" s="87"/>
      <c r="VPU76" s="87"/>
      <c r="VPV76" s="87"/>
      <c r="VPW76" s="87"/>
      <c r="VPX76" s="87"/>
      <c r="VPY76" s="87"/>
      <c r="VPZ76" s="87"/>
      <c r="VQF76" s="87"/>
      <c r="VQG76" s="87"/>
      <c r="VQH76" s="87"/>
      <c r="VQI76" s="87"/>
      <c r="VQJ76" s="87"/>
      <c r="VQK76" s="87"/>
      <c r="VQL76" s="87"/>
      <c r="VQM76" s="87"/>
      <c r="VQN76" s="87"/>
      <c r="VQO76" s="87"/>
      <c r="VQU76" s="87"/>
      <c r="VQV76" s="87"/>
      <c r="VQW76" s="87"/>
      <c r="VQX76" s="87"/>
      <c r="VQY76" s="87"/>
      <c r="VQZ76" s="87"/>
      <c r="VRA76" s="87"/>
      <c r="VRB76" s="87"/>
      <c r="VRC76" s="87"/>
      <c r="VRD76" s="87"/>
      <c r="VRJ76" s="87"/>
      <c r="VRK76" s="87"/>
      <c r="VRL76" s="87"/>
      <c r="VRM76" s="87"/>
      <c r="VRN76" s="87"/>
      <c r="VRO76" s="87"/>
      <c r="VRP76" s="87"/>
      <c r="VRQ76" s="87"/>
      <c r="VRR76" s="87"/>
      <c r="VRS76" s="87"/>
      <c r="VRY76" s="87"/>
      <c r="VRZ76" s="87"/>
      <c r="VSA76" s="87"/>
      <c r="VSB76" s="87"/>
      <c r="VSC76" s="87"/>
      <c r="VSD76" s="87"/>
      <c r="VSE76" s="87"/>
      <c r="VSF76" s="87"/>
      <c r="VSG76" s="87"/>
      <c r="VSH76" s="87"/>
      <c r="VSN76" s="87"/>
      <c r="VSO76" s="87"/>
      <c r="VSP76" s="87"/>
      <c r="VSQ76" s="87"/>
      <c r="VSR76" s="87"/>
      <c r="VSS76" s="87"/>
      <c r="VST76" s="87"/>
      <c r="VSU76" s="87"/>
      <c r="VSV76" s="87"/>
      <c r="VSW76" s="87"/>
      <c r="VTC76" s="87"/>
      <c r="VTD76" s="87"/>
      <c r="VTE76" s="87"/>
      <c r="VTF76" s="87"/>
      <c r="VTG76" s="87"/>
      <c r="VTH76" s="87"/>
      <c r="VTI76" s="87"/>
      <c r="VTJ76" s="87"/>
      <c r="VTK76" s="87"/>
      <c r="VTL76" s="87"/>
      <c r="VTR76" s="87"/>
      <c r="VTS76" s="87"/>
      <c r="VTT76" s="87"/>
      <c r="VTU76" s="87"/>
      <c r="VTV76" s="87"/>
      <c r="VTW76" s="87"/>
      <c r="VTX76" s="87"/>
      <c r="VTY76" s="87"/>
      <c r="VTZ76" s="87"/>
      <c r="VUA76" s="87"/>
      <c r="VUG76" s="87"/>
      <c r="VUH76" s="87"/>
      <c r="VUI76" s="87"/>
      <c r="VUJ76" s="87"/>
      <c r="VUK76" s="87"/>
      <c r="VUL76" s="87"/>
      <c r="VUM76" s="87"/>
      <c r="VUN76" s="87"/>
      <c r="VUO76" s="87"/>
      <c r="VUP76" s="87"/>
      <c r="VUV76" s="87"/>
      <c r="VUW76" s="87"/>
      <c r="VUX76" s="87"/>
      <c r="VUY76" s="87"/>
      <c r="VUZ76" s="87"/>
      <c r="VVA76" s="87"/>
      <c r="VVB76" s="87"/>
      <c r="VVC76" s="87"/>
      <c r="VVD76" s="87"/>
      <c r="VVE76" s="87"/>
      <c r="VVK76" s="87"/>
      <c r="VVL76" s="87"/>
      <c r="VVM76" s="87"/>
      <c r="VVN76" s="87"/>
      <c r="VVO76" s="87"/>
      <c r="VVP76" s="87"/>
      <c r="VVQ76" s="87"/>
      <c r="VVR76" s="87"/>
      <c r="VVS76" s="87"/>
      <c r="VVT76" s="87"/>
      <c r="VVZ76" s="87"/>
      <c r="VWA76" s="87"/>
      <c r="VWB76" s="87"/>
      <c r="VWC76" s="87"/>
      <c r="VWD76" s="87"/>
      <c r="VWE76" s="87"/>
      <c r="VWF76" s="87"/>
      <c r="VWG76" s="87"/>
      <c r="VWH76" s="87"/>
      <c r="VWI76" s="87"/>
      <c r="VWO76" s="87"/>
      <c r="VWP76" s="87"/>
      <c r="VWQ76" s="87"/>
      <c r="VWR76" s="87"/>
      <c r="VWS76" s="87"/>
      <c r="VWT76" s="87"/>
      <c r="VWU76" s="87"/>
      <c r="VWV76" s="87"/>
      <c r="VWW76" s="87"/>
      <c r="VWX76" s="87"/>
      <c r="VXD76" s="87"/>
      <c r="VXE76" s="87"/>
      <c r="VXF76" s="87"/>
      <c r="VXG76" s="87"/>
      <c r="VXH76" s="87"/>
      <c r="VXI76" s="87"/>
      <c r="VXJ76" s="87"/>
      <c r="VXK76" s="87"/>
      <c r="VXL76" s="87"/>
      <c r="VXM76" s="87"/>
      <c r="VXS76" s="87"/>
      <c r="VXT76" s="87"/>
      <c r="VXU76" s="87"/>
      <c r="VXV76" s="87"/>
      <c r="VXW76" s="87"/>
      <c r="VXX76" s="87"/>
      <c r="VXY76" s="87"/>
      <c r="VXZ76" s="87"/>
      <c r="VYA76" s="87"/>
      <c r="VYB76" s="87"/>
      <c r="VYH76" s="87"/>
      <c r="VYI76" s="87"/>
      <c r="VYJ76" s="87"/>
      <c r="VYK76" s="87"/>
      <c r="VYL76" s="87"/>
      <c r="VYM76" s="87"/>
      <c r="VYN76" s="87"/>
      <c r="VYO76" s="87"/>
      <c r="VYP76" s="87"/>
      <c r="VYQ76" s="87"/>
      <c r="VYW76" s="87"/>
      <c r="VYX76" s="87"/>
      <c r="VYY76" s="87"/>
      <c r="VYZ76" s="87"/>
      <c r="VZA76" s="87"/>
      <c r="VZB76" s="87"/>
      <c r="VZC76" s="87"/>
      <c r="VZD76" s="87"/>
      <c r="VZE76" s="87"/>
      <c r="VZF76" s="87"/>
      <c r="VZL76" s="87"/>
      <c r="VZM76" s="87"/>
      <c r="VZN76" s="87"/>
      <c r="VZO76" s="87"/>
      <c r="VZP76" s="87"/>
      <c r="VZQ76" s="87"/>
      <c r="VZR76" s="87"/>
      <c r="VZS76" s="87"/>
      <c r="VZT76" s="87"/>
      <c r="VZU76" s="87"/>
      <c r="WAA76" s="87"/>
      <c r="WAB76" s="87"/>
      <c r="WAC76" s="87"/>
      <c r="WAD76" s="87"/>
      <c r="WAE76" s="87"/>
      <c r="WAF76" s="87"/>
      <c r="WAG76" s="87"/>
      <c r="WAH76" s="87"/>
      <c r="WAI76" s="87"/>
      <c r="WAJ76" s="87"/>
      <c r="WAP76" s="87"/>
      <c r="WAQ76" s="87"/>
      <c r="WAR76" s="87"/>
      <c r="WAS76" s="87"/>
      <c r="WAT76" s="87"/>
      <c r="WAU76" s="87"/>
      <c r="WAV76" s="87"/>
      <c r="WAW76" s="87"/>
      <c r="WAX76" s="87"/>
      <c r="WAY76" s="87"/>
      <c r="WBE76" s="87"/>
      <c r="WBF76" s="87"/>
      <c r="WBG76" s="87"/>
      <c r="WBH76" s="87"/>
      <c r="WBI76" s="87"/>
    </row>
    <row r="77" spans="8:1019 1025:4094 4100:8189 8195:11264 11270:12284 12290:15359 15365:15609">
      <c r="H77" s="86"/>
      <c r="I77" s="86"/>
      <c r="J77" s="86"/>
      <c r="L77" s="87"/>
      <c r="N77" s="87"/>
      <c r="O77" s="87"/>
      <c r="P77" s="87"/>
      <c r="Q77" s="87"/>
      <c r="R77" s="86"/>
      <c r="S77" s="86"/>
      <c r="T77" s="86"/>
      <c r="U77" s="86"/>
      <c r="V77" s="86"/>
      <c r="W77" s="86"/>
      <c r="X77" s="86"/>
      <c r="Y77" s="86"/>
      <c r="Z77" s="86"/>
      <c r="AA77" s="86"/>
      <c r="AB77" s="86"/>
      <c r="AC77" s="86"/>
      <c r="AD77" s="86"/>
      <c r="AE77" s="86"/>
      <c r="AF77" s="86"/>
      <c r="AG77" s="87"/>
      <c r="AH77" s="86" t="s">
        <v>216</v>
      </c>
      <c r="AI77" s="154">
        <f>SUMIFS($U:$U,$E:$E,"Waste",$G:$G,"Cap")</f>
        <v>37381.230000000003</v>
      </c>
      <c r="AJ77" s="87"/>
      <c r="AK77" s="87"/>
      <c r="AL77" s="153"/>
      <c r="AM77" s="87"/>
      <c r="AN77" s="86" t="s">
        <v>216</v>
      </c>
      <c r="AO77" s="154">
        <f>SUMIFS($Z:$Z,$E:$E,"Waste",$G:$G,"Cap")</f>
        <v>35367.934125240005</v>
      </c>
      <c r="AP77" s="87"/>
      <c r="AQ77" s="158"/>
      <c r="AT77" s="87"/>
      <c r="AU77" s="87"/>
      <c r="AV77" s="87"/>
      <c r="AW77" s="87"/>
      <c r="AX77" s="87"/>
      <c r="AY77" s="87"/>
      <c r="AZ77" s="87"/>
      <c r="BA77" s="87"/>
      <c r="BB77" s="87"/>
      <c r="BC77" s="87"/>
      <c r="BD77" s="87"/>
      <c r="BE77" s="87"/>
      <c r="BF77" s="87"/>
      <c r="BG77" s="87"/>
      <c r="BM77" s="87"/>
      <c r="BN77" s="87"/>
      <c r="BO77" s="87"/>
      <c r="BP77" s="87"/>
      <c r="BQ77" s="87"/>
      <c r="BR77" s="87"/>
      <c r="BS77" s="87"/>
      <c r="BT77" s="87"/>
      <c r="BU77" s="87"/>
      <c r="BV77" s="87"/>
      <c r="CB77" s="87"/>
      <c r="CC77" s="87"/>
      <c r="CD77" s="87"/>
      <c r="CE77" s="87"/>
      <c r="CF77" s="87"/>
      <c r="CG77" s="87"/>
      <c r="CH77" s="87"/>
      <c r="CI77" s="87"/>
      <c r="CJ77" s="87"/>
      <c r="CK77" s="87"/>
      <c r="CQ77" s="87"/>
      <c r="CR77" s="87"/>
      <c r="CS77" s="87"/>
      <c r="CT77" s="87"/>
      <c r="CU77" s="87"/>
      <c r="CV77" s="87"/>
      <c r="CW77" s="87"/>
      <c r="CX77" s="87"/>
      <c r="CY77" s="87"/>
      <c r="CZ77" s="87"/>
      <c r="DF77" s="87"/>
      <c r="DG77" s="87"/>
      <c r="DH77" s="87"/>
      <c r="DI77" s="87"/>
      <c r="DJ77" s="87"/>
      <c r="DK77" s="87"/>
      <c r="DL77" s="87"/>
      <c r="DM77" s="87"/>
      <c r="DN77" s="87"/>
      <c r="DO77" s="87"/>
      <c r="DU77" s="87"/>
      <c r="DV77" s="87"/>
      <c r="DW77" s="87"/>
      <c r="DX77" s="87"/>
      <c r="DY77" s="87"/>
      <c r="DZ77" s="87"/>
      <c r="EA77" s="87"/>
      <c r="EB77" s="87"/>
      <c r="EC77" s="87"/>
      <c r="ED77" s="87"/>
      <c r="EJ77" s="87"/>
      <c r="EK77" s="87"/>
      <c r="EL77" s="87"/>
      <c r="EM77" s="87"/>
      <c r="EN77" s="87"/>
      <c r="EO77" s="87"/>
      <c r="EP77" s="87"/>
      <c r="EQ77" s="87"/>
      <c r="ER77" s="87"/>
      <c r="ES77" s="87"/>
      <c r="EY77" s="87"/>
      <c r="EZ77" s="87"/>
      <c r="FA77" s="87"/>
      <c r="FB77" s="87"/>
      <c r="FC77" s="87"/>
      <c r="FD77" s="87"/>
      <c r="FE77" s="87"/>
      <c r="FF77" s="87"/>
      <c r="FG77" s="87"/>
      <c r="FH77" s="87"/>
      <c r="FN77" s="87"/>
      <c r="FO77" s="87"/>
      <c r="FP77" s="87"/>
      <c r="FQ77" s="87"/>
      <c r="FR77" s="87"/>
      <c r="FS77" s="87"/>
      <c r="FT77" s="87"/>
      <c r="FU77" s="87"/>
      <c r="FV77" s="87"/>
      <c r="FW77" s="87"/>
      <c r="GC77" s="87"/>
      <c r="GD77" s="87"/>
      <c r="GE77" s="87"/>
      <c r="GF77" s="87"/>
      <c r="GG77" s="87"/>
      <c r="GH77" s="87"/>
      <c r="GI77" s="87"/>
      <c r="GJ77" s="87"/>
      <c r="GK77" s="87"/>
      <c r="GL77" s="87"/>
      <c r="GR77" s="87"/>
      <c r="GS77" s="87"/>
      <c r="GT77" s="87"/>
      <c r="GU77" s="87"/>
      <c r="GV77" s="87"/>
      <c r="GW77" s="87"/>
      <c r="GX77" s="87"/>
      <c r="GY77" s="87"/>
      <c r="GZ77" s="87"/>
      <c r="HA77" s="87"/>
      <c r="HG77" s="87"/>
      <c r="HH77" s="87"/>
      <c r="HI77" s="87"/>
      <c r="HJ77" s="87"/>
      <c r="HK77" s="87"/>
      <c r="HL77" s="87"/>
      <c r="HM77" s="87"/>
      <c r="HN77" s="87"/>
      <c r="HO77" s="87"/>
      <c r="HP77" s="87"/>
      <c r="HV77" s="87"/>
      <c r="HW77" s="87"/>
      <c r="HX77" s="87"/>
      <c r="HY77" s="87"/>
      <c r="HZ77" s="87"/>
      <c r="IA77" s="87"/>
      <c r="IB77" s="87"/>
      <c r="IC77" s="87"/>
      <c r="ID77" s="87"/>
      <c r="IE77" s="87"/>
      <c r="IK77" s="87"/>
      <c r="IL77" s="87"/>
      <c r="IM77" s="87"/>
      <c r="IN77" s="87"/>
      <c r="IO77" s="87"/>
      <c r="IP77" s="87"/>
      <c r="IQ77" s="87"/>
      <c r="IR77" s="87"/>
      <c r="IS77" s="87"/>
      <c r="IT77" s="87"/>
      <c r="IZ77" s="87"/>
      <c r="JA77" s="87"/>
      <c r="JB77" s="87"/>
      <c r="JC77" s="87"/>
      <c r="JD77" s="87"/>
      <c r="JE77" s="87"/>
      <c r="JF77" s="87"/>
      <c r="JG77" s="87"/>
      <c r="JH77" s="87"/>
      <c r="JI77" s="87"/>
      <c r="JO77" s="87"/>
      <c r="JP77" s="87"/>
      <c r="JQ77" s="87"/>
      <c r="JR77" s="87"/>
      <c r="JS77" s="87"/>
      <c r="JT77" s="87"/>
      <c r="JU77" s="87"/>
      <c r="JV77" s="87"/>
      <c r="JW77" s="87"/>
      <c r="JX77" s="87"/>
      <c r="KD77" s="87"/>
      <c r="KE77" s="87"/>
      <c r="KF77" s="87"/>
      <c r="KG77" s="87"/>
      <c r="KH77" s="87"/>
      <c r="KI77" s="87"/>
      <c r="KJ77" s="87"/>
      <c r="KK77" s="87"/>
      <c r="KL77" s="87"/>
      <c r="KM77" s="87"/>
      <c r="KS77" s="87"/>
      <c r="KT77" s="87"/>
      <c r="KU77" s="87"/>
      <c r="KV77" s="87"/>
      <c r="KW77" s="87"/>
      <c r="KX77" s="87"/>
      <c r="KY77" s="87"/>
      <c r="KZ77" s="87"/>
      <c r="LA77" s="87"/>
      <c r="LB77" s="87"/>
      <c r="LH77" s="87"/>
      <c r="LI77" s="87"/>
      <c r="LJ77" s="87"/>
      <c r="LK77" s="87"/>
      <c r="LL77" s="87"/>
      <c r="LM77" s="87"/>
      <c r="LN77" s="87"/>
      <c r="LO77" s="87"/>
      <c r="LP77" s="87"/>
      <c r="LQ77" s="87"/>
      <c r="LW77" s="87"/>
      <c r="LX77" s="87"/>
      <c r="LY77" s="87"/>
      <c r="LZ77" s="87"/>
      <c r="MA77" s="87"/>
      <c r="MB77" s="87"/>
      <c r="MC77" s="87"/>
      <c r="MD77" s="87"/>
      <c r="ME77" s="87"/>
      <c r="MF77" s="87"/>
      <c r="ML77" s="87"/>
      <c r="MM77" s="87"/>
      <c r="MN77" s="87"/>
      <c r="MO77" s="87"/>
      <c r="MP77" s="87"/>
      <c r="MQ77" s="87"/>
      <c r="MR77" s="87"/>
      <c r="MS77" s="87"/>
      <c r="MT77" s="87"/>
      <c r="MU77" s="87"/>
      <c r="NA77" s="87"/>
      <c r="NB77" s="87"/>
      <c r="NC77" s="87"/>
      <c r="ND77" s="87"/>
      <c r="NE77" s="87"/>
      <c r="NF77" s="87"/>
      <c r="NG77" s="87"/>
      <c r="NH77" s="87"/>
      <c r="NI77" s="87"/>
      <c r="NJ77" s="87"/>
      <c r="NP77" s="87"/>
      <c r="NQ77" s="87"/>
      <c r="NR77" s="87"/>
      <c r="NS77" s="87"/>
      <c r="NT77" s="87"/>
      <c r="NU77" s="87"/>
      <c r="NV77" s="87"/>
      <c r="NW77" s="87"/>
      <c r="NX77" s="87"/>
      <c r="NY77" s="87"/>
      <c r="OE77" s="87"/>
      <c r="OF77" s="87"/>
      <c r="OG77" s="87"/>
      <c r="OH77" s="87"/>
      <c r="OI77" s="87"/>
      <c r="OJ77" s="87"/>
      <c r="OK77" s="87"/>
      <c r="OL77" s="87"/>
      <c r="OM77" s="87"/>
      <c r="ON77" s="87"/>
      <c r="OT77" s="87"/>
      <c r="OU77" s="87"/>
      <c r="OV77" s="87"/>
      <c r="OW77" s="87"/>
      <c r="OX77" s="87"/>
      <c r="OY77" s="87"/>
      <c r="OZ77" s="87"/>
      <c r="PA77" s="87"/>
      <c r="PB77" s="87"/>
      <c r="PC77" s="87"/>
      <c r="PI77" s="87"/>
      <c r="PJ77" s="87"/>
      <c r="PK77" s="87"/>
      <c r="PL77" s="87"/>
      <c r="PM77" s="87"/>
      <c r="PN77" s="87"/>
      <c r="PO77" s="87"/>
      <c r="PP77" s="87"/>
      <c r="PQ77" s="87"/>
      <c r="PR77" s="87"/>
      <c r="PX77" s="87"/>
      <c r="PY77" s="87"/>
      <c r="PZ77" s="87"/>
      <c r="QA77" s="87"/>
      <c r="QB77" s="87"/>
      <c r="QC77" s="87"/>
      <c r="QD77" s="87"/>
      <c r="QE77" s="87"/>
      <c r="QF77" s="87"/>
      <c r="QG77" s="87"/>
      <c r="QM77" s="87"/>
      <c r="QN77" s="87"/>
      <c r="QO77" s="87"/>
      <c r="QP77" s="87"/>
      <c r="QQ77" s="87"/>
      <c r="QR77" s="87"/>
      <c r="QS77" s="87"/>
      <c r="QT77" s="87"/>
      <c r="QU77" s="87"/>
      <c r="QV77" s="87"/>
      <c r="RB77" s="87"/>
      <c r="RC77" s="87"/>
      <c r="RD77" s="87"/>
      <c r="RE77" s="87"/>
      <c r="RF77" s="87"/>
      <c r="RG77" s="87"/>
      <c r="RH77" s="87"/>
      <c r="RI77" s="87"/>
      <c r="RJ77" s="87"/>
      <c r="RK77" s="87"/>
      <c r="RQ77" s="87"/>
      <c r="RR77" s="87"/>
      <c r="RS77" s="87"/>
      <c r="RT77" s="87"/>
      <c r="RU77" s="87"/>
      <c r="RV77" s="87"/>
      <c r="RW77" s="87"/>
      <c r="RX77" s="87"/>
      <c r="RY77" s="87"/>
      <c r="RZ77" s="87"/>
      <c r="SF77" s="87"/>
      <c r="SG77" s="87"/>
      <c r="SH77" s="87"/>
      <c r="SI77" s="87"/>
      <c r="SJ77" s="87"/>
      <c r="SK77" s="87"/>
      <c r="SL77" s="87"/>
      <c r="SM77" s="87"/>
      <c r="SN77" s="87"/>
      <c r="SO77" s="87"/>
      <c r="SU77" s="87"/>
      <c r="SV77" s="87"/>
      <c r="SW77" s="87"/>
      <c r="SX77" s="87"/>
      <c r="SY77" s="87"/>
      <c r="SZ77" s="87"/>
      <c r="TA77" s="87"/>
      <c r="TB77" s="87"/>
      <c r="TC77" s="87"/>
      <c r="TD77" s="87"/>
      <c r="TJ77" s="87"/>
      <c r="TK77" s="87"/>
      <c r="TL77" s="87"/>
      <c r="TM77" s="87"/>
      <c r="TN77" s="87"/>
      <c r="TO77" s="87"/>
      <c r="TP77" s="87"/>
      <c r="TQ77" s="87"/>
      <c r="TR77" s="87"/>
      <c r="TS77" s="87"/>
      <c r="TY77" s="87"/>
      <c r="TZ77" s="87"/>
      <c r="UA77" s="87"/>
      <c r="UB77" s="87"/>
      <c r="UC77" s="87"/>
      <c r="UD77" s="87"/>
      <c r="UE77" s="87"/>
      <c r="UF77" s="87"/>
      <c r="UG77" s="87"/>
      <c r="UH77" s="87"/>
      <c r="UN77" s="87"/>
      <c r="UO77" s="87"/>
      <c r="UP77" s="87"/>
      <c r="UQ77" s="87"/>
      <c r="UR77" s="87"/>
      <c r="US77" s="87"/>
      <c r="UT77" s="87"/>
      <c r="UU77" s="87"/>
      <c r="UV77" s="87"/>
      <c r="UW77" s="87"/>
      <c r="VC77" s="87"/>
      <c r="VD77" s="87"/>
      <c r="VE77" s="87"/>
      <c r="VF77" s="87"/>
      <c r="VG77" s="87"/>
      <c r="VH77" s="87"/>
      <c r="VI77" s="87"/>
      <c r="VJ77" s="87"/>
      <c r="VK77" s="87"/>
      <c r="VL77" s="87"/>
      <c r="VR77" s="87"/>
      <c r="VS77" s="87"/>
      <c r="VT77" s="87"/>
      <c r="VU77" s="87"/>
      <c r="VV77" s="87"/>
      <c r="VW77" s="87"/>
      <c r="VX77" s="87"/>
      <c r="VY77" s="87"/>
      <c r="VZ77" s="87"/>
      <c r="WA77" s="87"/>
      <c r="WG77" s="87"/>
      <c r="WH77" s="87"/>
      <c r="WI77" s="87"/>
      <c r="WJ77" s="87"/>
      <c r="WK77" s="87"/>
      <c r="WL77" s="87"/>
      <c r="WM77" s="87"/>
      <c r="WN77" s="87"/>
      <c r="WO77" s="87"/>
      <c r="WP77" s="87"/>
      <c r="WV77" s="87"/>
      <c r="WW77" s="87"/>
      <c r="WX77" s="87"/>
      <c r="WY77" s="87"/>
      <c r="WZ77" s="87"/>
      <c r="XA77" s="87"/>
      <c r="XB77" s="87"/>
      <c r="XC77" s="87"/>
      <c r="XD77" s="87"/>
      <c r="XE77" s="87"/>
      <c r="XK77" s="87"/>
      <c r="XL77" s="87"/>
      <c r="XM77" s="87"/>
      <c r="XN77" s="87"/>
      <c r="XO77" s="87"/>
      <c r="XP77" s="87"/>
      <c r="XQ77" s="87"/>
      <c r="XR77" s="87"/>
      <c r="XS77" s="87"/>
      <c r="XT77" s="87"/>
      <c r="XZ77" s="87"/>
      <c r="YA77" s="87"/>
      <c r="YB77" s="87"/>
      <c r="YC77" s="87"/>
      <c r="YD77" s="87"/>
      <c r="YE77" s="87"/>
      <c r="YF77" s="87"/>
      <c r="YG77" s="87"/>
      <c r="YH77" s="87"/>
      <c r="YI77" s="87"/>
      <c r="YO77" s="87"/>
      <c r="YP77" s="87"/>
      <c r="YQ77" s="87"/>
      <c r="YR77" s="87"/>
      <c r="YS77" s="87"/>
      <c r="YT77" s="87"/>
      <c r="YU77" s="87"/>
      <c r="YV77" s="87"/>
      <c r="YW77" s="87"/>
      <c r="YX77" s="87"/>
      <c r="ZD77" s="87"/>
      <c r="ZE77" s="87"/>
      <c r="ZF77" s="87"/>
      <c r="ZG77" s="87"/>
      <c r="ZH77" s="87"/>
      <c r="ZI77" s="87"/>
      <c r="ZJ77" s="87"/>
      <c r="ZK77" s="87"/>
      <c r="ZL77" s="87"/>
      <c r="ZM77" s="87"/>
      <c r="ZS77" s="87"/>
      <c r="ZT77" s="87"/>
      <c r="ZU77" s="87"/>
      <c r="ZV77" s="87"/>
      <c r="ZW77" s="87"/>
      <c r="ZX77" s="87"/>
      <c r="ZY77" s="87"/>
      <c r="ZZ77" s="87"/>
      <c r="AAA77" s="87"/>
      <c r="AAB77" s="87"/>
      <c r="AAH77" s="87"/>
      <c r="AAI77" s="87"/>
      <c r="AAJ77" s="87"/>
      <c r="AAK77" s="87"/>
      <c r="AAL77" s="87"/>
      <c r="AAM77" s="87"/>
      <c r="AAN77" s="87"/>
      <c r="AAO77" s="87"/>
      <c r="AAP77" s="87"/>
      <c r="AAQ77" s="87"/>
      <c r="AAW77" s="87"/>
      <c r="AAX77" s="87"/>
      <c r="AAY77" s="87"/>
      <c r="AAZ77" s="87"/>
      <c r="ABA77" s="87"/>
      <c r="ABB77" s="87"/>
      <c r="ABC77" s="87"/>
      <c r="ABD77" s="87"/>
      <c r="ABE77" s="87"/>
      <c r="ABF77" s="87"/>
      <c r="ABL77" s="87"/>
      <c r="ABM77" s="87"/>
      <c r="ABN77" s="87"/>
      <c r="ABO77" s="87"/>
      <c r="ABP77" s="87"/>
      <c r="ABQ77" s="87"/>
      <c r="ABR77" s="87"/>
      <c r="ABS77" s="87"/>
      <c r="ABT77" s="87"/>
      <c r="ABU77" s="87"/>
      <c r="ACA77" s="87"/>
      <c r="ACB77" s="87"/>
      <c r="ACC77" s="87"/>
      <c r="ACD77" s="87"/>
      <c r="ACE77" s="87"/>
      <c r="ACF77" s="87"/>
      <c r="ACG77" s="87"/>
      <c r="ACH77" s="87"/>
      <c r="ACI77" s="87"/>
      <c r="ACJ77" s="87"/>
      <c r="ACP77" s="87"/>
      <c r="ACQ77" s="87"/>
      <c r="ACR77" s="87"/>
      <c r="ACS77" s="87"/>
      <c r="ACT77" s="87"/>
      <c r="ACU77" s="87"/>
      <c r="ACV77" s="87"/>
      <c r="ACW77" s="87"/>
      <c r="ACX77" s="87"/>
      <c r="ACY77" s="87"/>
      <c r="ADE77" s="87"/>
      <c r="ADF77" s="87"/>
      <c r="ADG77" s="87"/>
      <c r="ADH77" s="87"/>
      <c r="ADI77" s="87"/>
      <c r="ADJ77" s="87"/>
      <c r="ADK77" s="87"/>
      <c r="ADL77" s="87"/>
      <c r="ADM77" s="87"/>
      <c r="ADN77" s="87"/>
      <c r="ADT77" s="87"/>
      <c r="ADU77" s="87"/>
      <c r="ADV77" s="87"/>
      <c r="ADW77" s="87"/>
      <c r="ADX77" s="87"/>
      <c r="ADY77" s="87"/>
      <c r="ADZ77" s="87"/>
      <c r="AEA77" s="87"/>
      <c r="AEB77" s="87"/>
      <c r="AEC77" s="87"/>
      <c r="AEI77" s="87"/>
      <c r="AEJ77" s="87"/>
      <c r="AEK77" s="87"/>
      <c r="AEL77" s="87"/>
      <c r="AEM77" s="87"/>
      <c r="AEN77" s="87"/>
      <c r="AEO77" s="87"/>
      <c r="AEP77" s="87"/>
      <c r="AEQ77" s="87"/>
      <c r="AER77" s="87"/>
      <c r="AEX77" s="87"/>
      <c r="AEY77" s="87"/>
      <c r="AEZ77" s="87"/>
      <c r="AFA77" s="87"/>
      <c r="AFB77" s="87"/>
      <c r="AFC77" s="87"/>
      <c r="AFD77" s="87"/>
      <c r="AFE77" s="87"/>
      <c r="AFF77" s="87"/>
      <c r="AFG77" s="87"/>
      <c r="AFM77" s="87"/>
      <c r="AFN77" s="87"/>
      <c r="AFO77" s="87"/>
      <c r="AFP77" s="87"/>
      <c r="AFQ77" s="87"/>
      <c r="AFR77" s="87"/>
      <c r="AFS77" s="87"/>
      <c r="AFT77" s="87"/>
      <c r="AFU77" s="87"/>
      <c r="AFV77" s="87"/>
      <c r="AGB77" s="87"/>
      <c r="AGC77" s="87"/>
      <c r="AGD77" s="87"/>
      <c r="AGE77" s="87"/>
      <c r="AGF77" s="87"/>
      <c r="AGG77" s="87"/>
      <c r="AGH77" s="87"/>
      <c r="AGI77" s="87"/>
      <c r="AGJ77" s="87"/>
      <c r="AGK77" s="87"/>
      <c r="AGQ77" s="87"/>
      <c r="AGR77" s="87"/>
      <c r="AGS77" s="87"/>
      <c r="AGT77" s="87"/>
      <c r="AGU77" s="87"/>
      <c r="AGV77" s="87"/>
      <c r="AGW77" s="87"/>
      <c r="AGX77" s="87"/>
      <c r="AGY77" s="87"/>
      <c r="AGZ77" s="87"/>
      <c r="AHF77" s="87"/>
      <c r="AHG77" s="87"/>
      <c r="AHH77" s="87"/>
      <c r="AHI77" s="87"/>
      <c r="AHJ77" s="87"/>
      <c r="AHK77" s="87"/>
      <c r="AHL77" s="87"/>
      <c r="AHM77" s="87"/>
      <c r="AHN77" s="87"/>
      <c r="AHO77" s="87"/>
      <c r="AHU77" s="87"/>
      <c r="AHV77" s="87"/>
      <c r="AHW77" s="87"/>
      <c r="AHX77" s="87"/>
      <c r="AHY77" s="87"/>
      <c r="AHZ77" s="87"/>
      <c r="AIA77" s="87"/>
      <c r="AIB77" s="87"/>
      <c r="AIC77" s="87"/>
      <c r="AID77" s="87"/>
      <c r="AIJ77" s="87"/>
      <c r="AIK77" s="87"/>
      <c r="AIL77" s="87"/>
      <c r="AIM77" s="87"/>
      <c r="AIN77" s="87"/>
      <c r="AIO77" s="87"/>
      <c r="AIP77" s="87"/>
      <c r="AIQ77" s="87"/>
      <c r="AIR77" s="87"/>
      <c r="AIS77" s="87"/>
      <c r="AIY77" s="87"/>
      <c r="AIZ77" s="87"/>
      <c r="AJA77" s="87"/>
      <c r="AJB77" s="87"/>
      <c r="AJC77" s="87"/>
      <c r="AJD77" s="87"/>
      <c r="AJE77" s="87"/>
      <c r="AJF77" s="87"/>
      <c r="AJG77" s="87"/>
      <c r="AJH77" s="87"/>
      <c r="AJN77" s="87"/>
      <c r="AJO77" s="87"/>
      <c r="AJP77" s="87"/>
      <c r="AJQ77" s="87"/>
      <c r="AJR77" s="87"/>
      <c r="AJS77" s="87"/>
      <c r="AJT77" s="87"/>
      <c r="AJU77" s="87"/>
      <c r="AJV77" s="87"/>
      <c r="AJW77" s="87"/>
      <c r="AKC77" s="87"/>
      <c r="AKD77" s="87"/>
      <c r="AKE77" s="87"/>
      <c r="AKF77" s="87"/>
      <c r="AKG77" s="87"/>
      <c r="AKH77" s="87"/>
      <c r="AKI77" s="87"/>
      <c r="AKJ77" s="87"/>
      <c r="AKK77" s="87"/>
      <c r="AKL77" s="87"/>
      <c r="AKR77" s="87"/>
      <c r="AKS77" s="87"/>
      <c r="AKT77" s="87"/>
      <c r="AKU77" s="87"/>
      <c r="AKV77" s="87"/>
      <c r="AKW77" s="87"/>
      <c r="AKX77" s="87"/>
      <c r="AKY77" s="87"/>
      <c r="AKZ77" s="87"/>
      <c r="ALA77" s="87"/>
      <c r="ALG77" s="87"/>
      <c r="ALH77" s="87"/>
      <c r="ALI77" s="87"/>
      <c r="ALJ77" s="87"/>
      <c r="ALK77" s="87"/>
      <c r="ALL77" s="87"/>
      <c r="ALM77" s="87"/>
      <c r="ALN77" s="87"/>
      <c r="ALO77" s="87"/>
      <c r="ALP77" s="87"/>
      <c r="ALV77" s="87"/>
      <c r="ALW77" s="87"/>
      <c r="ALX77" s="87"/>
      <c r="ALY77" s="87"/>
      <c r="ALZ77" s="87"/>
      <c r="AMA77" s="87"/>
      <c r="AMB77" s="87"/>
      <c r="AMC77" s="87"/>
      <c r="AMD77" s="87"/>
      <c r="AME77" s="87"/>
      <c r="AMK77" s="87"/>
      <c r="AML77" s="87"/>
      <c r="AMM77" s="87"/>
      <c r="AMN77" s="87"/>
      <c r="AMO77" s="87"/>
      <c r="AMP77" s="87"/>
      <c r="AMQ77" s="87"/>
      <c r="AMR77" s="87"/>
      <c r="AMS77" s="87"/>
      <c r="AMT77" s="87"/>
      <c r="AMZ77" s="87"/>
      <c r="ANA77" s="87"/>
      <c r="ANB77" s="87"/>
      <c r="ANC77" s="87"/>
      <c r="AND77" s="87"/>
      <c r="ANE77" s="87"/>
      <c r="ANF77" s="87"/>
      <c r="ANG77" s="87"/>
      <c r="ANH77" s="87"/>
      <c r="ANI77" s="87"/>
      <c r="ANO77" s="87"/>
      <c r="ANP77" s="87"/>
      <c r="ANQ77" s="87"/>
      <c r="ANR77" s="87"/>
      <c r="ANS77" s="87"/>
      <c r="ANT77" s="87"/>
      <c r="ANU77" s="87"/>
      <c r="ANV77" s="87"/>
      <c r="ANW77" s="87"/>
      <c r="ANX77" s="87"/>
      <c r="AOD77" s="87"/>
      <c r="AOE77" s="87"/>
      <c r="AOF77" s="87"/>
      <c r="AOG77" s="87"/>
      <c r="AOH77" s="87"/>
      <c r="AOI77" s="87"/>
      <c r="AOJ77" s="87"/>
      <c r="AOK77" s="87"/>
      <c r="AOL77" s="87"/>
      <c r="AOM77" s="87"/>
      <c r="AOS77" s="87"/>
      <c r="AOT77" s="87"/>
      <c r="AOU77" s="87"/>
      <c r="AOV77" s="87"/>
      <c r="AOW77" s="87"/>
      <c r="AOX77" s="87"/>
      <c r="AOY77" s="87"/>
      <c r="AOZ77" s="87"/>
      <c r="APA77" s="87"/>
      <c r="APB77" s="87"/>
      <c r="APH77" s="87"/>
      <c r="API77" s="87"/>
      <c r="APJ77" s="87"/>
      <c r="APK77" s="87"/>
      <c r="APL77" s="87"/>
      <c r="APM77" s="87"/>
      <c r="APN77" s="87"/>
      <c r="APO77" s="87"/>
      <c r="APP77" s="87"/>
      <c r="APQ77" s="87"/>
      <c r="APW77" s="87"/>
      <c r="APX77" s="87"/>
      <c r="APY77" s="87"/>
      <c r="APZ77" s="87"/>
      <c r="AQA77" s="87"/>
      <c r="AQB77" s="87"/>
      <c r="AQC77" s="87"/>
      <c r="AQD77" s="87"/>
      <c r="AQE77" s="87"/>
      <c r="AQF77" s="87"/>
      <c r="AQL77" s="87"/>
      <c r="AQM77" s="87"/>
      <c r="AQN77" s="87"/>
      <c r="AQO77" s="87"/>
      <c r="AQP77" s="87"/>
      <c r="AQQ77" s="87"/>
      <c r="AQR77" s="87"/>
      <c r="AQS77" s="87"/>
      <c r="AQT77" s="87"/>
      <c r="AQU77" s="87"/>
      <c r="ARA77" s="87"/>
      <c r="ARB77" s="87"/>
      <c r="ARC77" s="87"/>
      <c r="ARD77" s="87"/>
      <c r="ARE77" s="87"/>
      <c r="ARF77" s="87"/>
      <c r="ARG77" s="87"/>
      <c r="ARH77" s="87"/>
      <c r="ARI77" s="87"/>
      <c r="ARJ77" s="87"/>
      <c r="ARP77" s="87"/>
      <c r="ARQ77" s="87"/>
      <c r="ARR77" s="87"/>
      <c r="ARS77" s="87"/>
      <c r="ART77" s="87"/>
      <c r="ARU77" s="87"/>
      <c r="ARV77" s="87"/>
      <c r="ARW77" s="87"/>
      <c r="ARX77" s="87"/>
      <c r="ARY77" s="87"/>
      <c r="ASE77" s="87"/>
      <c r="ASF77" s="87"/>
      <c r="ASG77" s="87"/>
      <c r="ASH77" s="87"/>
      <c r="ASI77" s="87"/>
      <c r="ASJ77" s="87"/>
      <c r="ASK77" s="87"/>
      <c r="ASL77" s="87"/>
      <c r="ASM77" s="87"/>
      <c r="ASN77" s="87"/>
      <c r="AST77" s="87"/>
      <c r="ASU77" s="87"/>
      <c r="ASV77" s="87"/>
      <c r="ASW77" s="87"/>
      <c r="ASX77" s="87"/>
      <c r="ASY77" s="87"/>
      <c r="ASZ77" s="87"/>
      <c r="ATA77" s="87"/>
      <c r="ATB77" s="87"/>
      <c r="ATC77" s="87"/>
      <c r="ATI77" s="87"/>
      <c r="ATJ77" s="87"/>
      <c r="ATK77" s="87"/>
      <c r="ATL77" s="87"/>
      <c r="ATM77" s="87"/>
      <c r="ATN77" s="87"/>
      <c r="ATO77" s="87"/>
      <c r="ATP77" s="87"/>
      <c r="ATQ77" s="87"/>
      <c r="ATR77" s="87"/>
      <c r="ATX77" s="87"/>
      <c r="ATY77" s="87"/>
      <c r="ATZ77" s="87"/>
      <c r="AUA77" s="87"/>
      <c r="AUB77" s="87"/>
      <c r="AUC77" s="87"/>
      <c r="AUD77" s="87"/>
      <c r="AUE77" s="87"/>
      <c r="AUF77" s="87"/>
      <c r="AUG77" s="87"/>
      <c r="AUM77" s="87"/>
      <c r="AUN77" s="87"/>
      <c r="AUO77" s="87"/>
      <c r="AUP77" s="87"/>
      <c r="AUQ77" s="87"/>
      <c r="AUR77" s="87"/>
      <c r="AUS77" s="87"/>
      <c r="AUT77" s="87"/>
      <c r="AUU77" s="87"/>
      <c r="AUV77" s="87"/>
      <c r="AVB77" s="87"/>
      <c r="AVC77" s="87"/>
      <c r="AVD77" s="87"/>
      <c r="AVE77" s="87"/>
      <c r="AVF77" s="87"/>
      <c r="AVG77" s="87"/>
      <c r="AVH77" s="87"/>
      <c r="AVI77" s="87"/>
      <c r="AVJ77" s="87"/>
      <c r="AVK77" s="87"/>
      <c r="AVQ77" s="87"/>
      <c r="AVR77" s="87"/>
      <c r="AVS77" s="87"/>
      <c r="AVT77" s="87"/>
      <c r="AVU77" s="87"/>
      <c r="AVV77" s="87"/>
      <c r="AVW77" s="87"/>
      <c r="AVX77" s="87"/>
      <c r="AVY77" s="87"/>
      <c r="AVZ77" s="87"/>
      <c r="AWF77" s="87"/>
      <c r="AWG77" s="87"/>
      <c r="AWH77" s="87"/>
      <c r="AWI77" s="87"/>
      <c r="AWJ77" s="87"/>
      <c r="AWK77" s="87"/>
      <c r="AWL77" s="87"/>
      <c r="AWM77" s="87"/>
      <c r="AWN77" s="87"/>
      <c r="AWO77" s="87"/>
      <c r="AWU77" s="87"/>
      <c r="AWV77" s="87"/>
      <c r="AWW77" s="87"/>
      <c r="AWX77" s="87"/>
      <c r="AWY77" s="87"/>
      <c r="AWZ77" s="87"/>
      <c r="AXA77" s="87"/>
      <c r="AXB77" s="87"/>
      <c r="AXC77" s="87"/>
      <c r="AXD77" s="87"/>
      <c r="AXJ77" s="87"/>
      <c r="AXK77" s="87"/>
      <c r="AXL77" s="87"/>
      <c r="AXM77" s="87"/>
      <c r="AXN77" s="87"/>
      <c r="AXO77" s="87"/>
      <c r="AXP77" s="87"/>
      <c r="AXQ77" s="87"/>
      <c r="AXR77" s="87"/>
      <c r="AXS77" s="87"/>
      <c r="AXY77" s="87"/>
      <c r="AXZ77" s="87"/>
      <c r="AYA77" s="87"/>
      <c r="AYB77" s="87"/>
      <c r="AYC77" s="87"/>
      <c r="AYD77" s="87"/>
      <c r="AYE77" s="87"/>
      <c r="AYF77" s="87"/>
      <c r="AYG77" s="87"/>
      <c r="AYH77" s="87"/>
      <c r="AYN77" s="87"/>
      <c r="AYO77" s="87"/>
      <c r="AYP77" s="87"/>
      <c r="AYQ77" s="87"/>
      <c r="AYR77" s="87"/>
      <c r="AYS77" s="87"/>
      <c r="AYT77" s="87"/>
      <c r="AYU77" s="87"/>
      <c r="AYV77" s="87"/>
      <c r="AYW77" s="87"/>
      <c r="AZC77" s="87"/>
      <c r="AZD77" s="87"/>
      <c r="AZE77" s="87"/>
      <c r="AZF77" s="87"/>
      <c r="AZG77" s="87"/>
      <c r="AZH77" s="87"/>
      <c r="AZI77" s="87"/>
      <c r="AZJ77" s="87"/>
      <c r="AZK77" s="87"/>
      <c r="AZL77" s="87"/>
      <c r="AZR77" s="87"/>
      <c r="AZS77" s="87"/>
      <c r="AZT77" s="87"/>
      <c r="AZU77" s="87"/>
      <c r="AZV77" s="87"/>
      <c r="AZW77" s="87"/>
      <c r="AZX77" s="87"/>
      <c r="AZY77" s="87"/>
      <c r="AZZ77" s="87"/>
      <c r="BAA77" s="87"/>
      <c r="BAG77" s="87"/>
      <c r="BAH77" s="87"/>
      <c r="BAI77" s="87"/>
      <c r="BAJ77" s="87"/>
      <c r="BAK77" s="87"/>
      <c r="BAL77" s="87"/>
      <c r="BAM77" s="87"/>
      <c r="BAN77" s="87"/>
      <c r="BAO77" s="87"/>
      <c r="BAP77" s="87"/>
      <c r="BAV77" s="87"/>
      <c r="BAW77" s="87"/>
      <c r="BAX77" s="87"/>
      <c r="BAY77" s="87"/>
      <c r="BAZ77" s="87"/>
      <c r="BBA77" s="87"/>
      <c r="BBB77" s="87"/>
      <c r="BBC77" s="87"/>
      <c r="BBD77" s="87"/>
      <c r="BBE77" s="87"/>
      <c r="BBK77" s="87"/>
      <c r="BBL77" s="87"/>
      <c r="BBM77" s="87"/>
      <c r="BBN77" s="87"/>
      <c r="BBO77" s="87"/>
      <c r="BBP77" s="87"/>
      <c r="BBQ77" s="87"/>
      <c r="BBR77" s="87"/>
      <c r="BBS77" s="87"/>
      <c r="BBT77" s="87"/>
      <c r="BBZ77" s="87"/>
      <c r="BCA77" s="87"/>
      <c r="BCB77" s="87"/>
      <c r="BCC77" s="87"/>
      <c r="BCD77" s="87"/>
      <c r="BCE77" s="87"/>
      <c r="BCF77" s="87"/>
      <c r="BCG77" s="87"/>
      <c r="BCH77" s="87"/>
      <c r="BCI77" s="87"/>
      <c r="BCO77" s="87"/>
      <c r="BCP77" s="87"/>
      <c r="BCQ77" s="87"/>
      <c r="BCR77" s="87"/>
      <c r="BCS77" s="87"/>
      <c r="BCT77" s="87"/>
      <c r="BCU77" s="87"/>
      <c r="BCV77" s="87"/>
      <c r="BCW77" s="87"/>
      <c r="BCX77" s="87"/>
      <c r="BDD77" s="87"/>
      <c r="BDE77" s="87"/>
      <c r="BDF77" s="87"/>
      <c r="BDG77" s="87"/>
      <c r="BDH77" s="87"/>
      <c r="BDI77" s="87"/>
      <c r="BDJ77" s="87"/>
      <c r="BDK77" s="87"/>
      <c r="BDL77" s="87"/>
      <c r="BDM77" s="87"/>
      <c r="BDS77" s="87"/>
      <c r="BDT77" s="87"/>
      <c r="BDU77" s="87"/>
      <c r="BDV77" s="87"/>
      <c r="BDW77" s="87"/>
      <c r="BDX77" s="87"/>
      <c r="BDY77" s="87"/>
      <c r="BDZ77" s="87"/>
      <c r="BEA77" s="87"/>
      <c r="BEB77" s="87"/>
      <c r="BEH77" s="87"/>
      <c r="BEI77" s="87"/>
      <c r="BEJ77" s="87"/>
      <c r="BEK77" s="87"/>
      <c r="BEL77" s="87"/>
      <c r="BEM77" s="87"/>
      <c r="BEN77" s="87"/>
      <c r="BEO77" s="87"/>
      <c r="BEP77" s="87"/>
      <c r="BEQ77" s="87"/>
      <c r="BEW77" s="87"/>
      <c r="BEX77" s="87"/>
      <c r="BEY77" s="87"/>
      <c r="BEZ77" s="87"/>
      <c r="BFA77" s="87"/>
      <c r="BFB77" s="87"/>
      <c r="BFC77" s="87"/>
      <c r="BFD77" s="87"/>
      <c r="BFE77" s="87"/>
      <c r="BFF77" s="87"/>
      <c r="BFL77" s="87"/>
      <c r="BFM77" s="87"/>
      <c r="BFN77" s="87"/>
      <c r="BFO77" s="87"/>
      <c r="BFP77" s="87"/>
      <c r="BFQ77" s="87"/>
      <c r="BFR77" s="87"/>
      <c r="BFS77" s="87"/>
      <c r="BFT77" s="87"/>
      <c r="BFU77" s="87"/>
      <c r="BGA77" s="87"/>
      <c r="BGB77" s="87"/>
      <c r="BGC77" s="87"/>
      <c r="BGD77" s="87"/>
      <c r="BGE77" s="87"/>
      <c r="BGF77" s="87"/>
      <c r="BGG77" s="87"/>
      <c r="BGH77" s="87"/>
      <c r="BGI77" s="87"/>
      <c r="BGJ77" s="87"/>
      <c r="BGP77" s="87"/>
      <c r="BGQ77" s="87"/>
      <c r="BGR77" s="87"/>
      <c r="BGS77" s="87"/>
      <c r="BGT77" s="87"/>
      <c r="BGU77" s="87"/>
      <c r="BGV77" s="87"/>
      <c r="BGW77" s="87"/>
      <c r="BGX77" s="87"/>
      <c r="BGY77" s="87"/>
      <c r="BHE77" s="87"/>
      <c r="BHF77" s="87"/>
      <c r="BHG77" s="87"/>
      <c r="BHH77" s="87"/>
      <c r="BHI77" s="87"/>
      <c r="BHJ77" s="87"/>
      <c r="BHK77" s="87"/>
      <c r="BHL77" s="87"/>
      <c r="BHM77" s="87"/>
      <c r="BHN77" s="87"/>
      <c r="BHT77" s="87"/>
      <c r="BHU77" s="87"/>
      <c r="BHV77" s="87"/>
      <c r="BHW77" s="87"/>
      <c r="BHX77" s="87"/>
      <c r="BHY77" s="87"/>
      <c r="BHZ77" s="87"/>
      <c r="BIA77" s="87"/>
      <c r="BIB77" s="87"/>
      <c r="BIC77" s="87"/>
      <c r="BII77" s="87"/>
      <c r="BIJ77" s="87"/>
      <c r="BIK77" s="87"/>
      <c r="BIL77" s="87"/>
      <c r="BIM77" s="87"/>
      <c r="BIN77" s="87"/>
      <c r="BIO77" s="87"/>
      <c r="BIP77" s="87"/>
      <c r="BIQ77" s="87"/>
      <c r="BIR77" s="87"/>
      <c r="BIX77" s="87"/>
      <c r="BIY77" s="87"/>
      <c r="BIZ77" s="87"/>
      <c r="BJA77" s="87"/>
      <c r="BJB77" s="87"/>
      <c r="BJC77" s="87"/>
      <c r="BJD77" s="87"/>
      <c r="BJE77" s="87"/>
      <c r="BJF77" s="87"/>
      <c r="BJG77" s="87"/>
      <c r="BJM77" s="87"/>
      <c r="BJN77" s="87"/>
      <c r="BJO77" s="87"/>
      <c r="BJP77" s="87"/>
      <c r="BJQ77" s="87"/>
      <c r="BJR77" s="87"/>
      <c r="BJS77" s="87"/>
      <c r="BJT77" s="87"/>
      <c r="BJU77" s="87"/>
      <c r="BJV77" s="87"/>
      <c r="BKB77" s="87"/>
      <c r="BKC77" s="87"/>
      <c r="BKD77" s="87"/>
      <c r="BKE77" s="87"/>
      <c r="BKF77" s="87"/>
      <c r="BKG77" s="87"/>
      <c r="BKH77" s="87"/>
      <c r="BKI77" s="87"/>
      <c r="BKJ77" s="87"/>
      <c r="BKK77" s="87"/>
      <c r="BKQ77" s="87"/>
      <c r="BKR77" s="87"/>
      <c r="BKS77" s="87"/>
      <c r="BKT77" s="87"/>
      <c r="BKU77" s="87"/>
      <c r="BKV77" s="87"/>
      <c r="BKW77" s="87"/>
      <c r="BKX77" s="87"/>
      <c r="BKY77" s="87"/>
      <c r="BKZ77" s="87"/>
      <c r="BLF77" s="87"/>
      <c r="BLG77" s="87"/>
      <c r="BLH77" s="87"/>
      <c r="BLI77" s="87"/>
      <c r="BLJ77" s="87"/>
      <c r="BLK77" s="87"/>
      <c r="BLL77" s="87"/>
      <c r="BLM77" s="87"/>
      <c r="BLN77" s="87"/>
      <c r="BLO77" s="87"/>
      <c r="BLU77" s="87"/>
      <c r="BLV77" s="87"/>
      <c r="BLW77" s="87"/>
      <c r="BLX77" s="87"/>
      <c r="BLY77" s="87"/>
      <c r="BLZ77" s="87"/>
      <c r="BMA77" s="87"/>
      <c r="BMB77" s="87"/>
      <c r="BMC77" s="87"/>
      <c r="BMD77" s="87"/>
      <c r="BMJ77" s="87"/>
      <c r="BMK77" s="87"/>
      <c r="BML77" s="87"/>
      <c r="BMM77" s="87"/>
      <c r="BMN77" s="87"/>
      <c r="BMO77" s="87"/>
      <c r="BMP77" s="87"/>
      <c r="BMQ77" s="87"/>
      <c r="BMR77" s="87"/>
      <c r="BMS77" s="87"/>
      <c r="BMY77" s="87"/>
      <c r="BMZ77" s="87"/>
      <c r="BNA77" s="87"/>
      <c r="BNB77" s="87"/>
      <c r="BNC77" s="87"/>
      <c r="BND77" s="87"/>
      <c r="BNE77" s="87"/>
      <c r="BNF77" s="87"/>
      <c r="BNG77" s="87"/>
      <c r="BNH77" s="87"/>
      <c r="BNN77" s="87"/>
      <c r="BNO77" s="87"/>
      <c r="BNP77" s="87"/>
      <c r="BNQ77" s="87"/>
      <c r="BNR77" s="87"/>
      <c r="BNS77" s="87"/>
      <c r="BNT77" s="87"/>
      <c r="BNU77" s="87"/>
      <c r="BNV77" s="87"/>
      <c r="BNW77" s="87"/>
      <c r="BOC77" s="87"/>
      <c r="BOD77" s="87"/>
      <c r="BOE77" s="87"/>
      <c r="BOF77" s="87"/>
      <c r="BOG77" s="87"/>
      <c r="BOH77" s="87"/>
      <c r="BOI77" s="87"/>
      <c r="BOJ77" s="87"/>
      <c r="BOK77" s="87"/>
      <c r="BOL77" s="87"/>
      <c r="BOR77" s="87"/>
      <c r="BOS77" s="87"/>
      <c r="BOT77" s="87"/>
      <c r="BOU77" s="87"/>
      <c r="BOV77" s="87"/>
      <c r="BOW77" s="87"/>
      <c r="BOX77" s="87"/>
      <c r="BOY77" s="87"/>
      <c r="BOZ77" s="87"/>
      <c r="BPA77" s="87"/>
      <c r="BPG77" s="87"/>
      <c r="BPH77" s="87"/>
      <c r="BPI77" s="87"/>
      <c r="BPJ77" s="87"/>
      <c r="BPK77" s="87"/>
      <c r="BPL77" s="87"/>
      <c r="BPM77" s="87"/>
      <c r="BPN77" s="87"/>
      <c r="BPO77" s="87"/>
      <c r="BPP77" s="87"/>
      <c r="BPV77" s="87"/>
      <c r="BPW77" s="87"/>
      <c r="BPX77" s="87"/>
      <c r="BPY77" s="87"/>
      <c r="BPZ77" s="87"/>
      <c r="BQA77" s="87"/>
      <c r="BQB77" s="87"/>
      <c r="BQC77" s="87"/>
      <c r="BQD77" s="87"/>
      <c r="BQE77" s="87"/>
      <c r="BQK77" s="87"/>
      <c r="BQL77" s="87"/>
      <c r="BQM77" s="87"/>
      <c r="BQN77" s="87"/>
      <c r="BQO77" s="87"/>
      <c r="BQP77" s="87"/>
      <c r="BQQ77" s="87"/>
      <c r="BQR77" s="87"/>
      <c r="BQS77" s="87"/>
      <c r="BQT77" s="87"/>
      <c r="BQZ77" s="87"/>
      <c r="BRA77" s="87"/>
      <c r="BRB77" s="87"/>
      <c r="BRC77" s="87"/>
      <c r="BRD77" s="87"/>
      <c r="BRE77" s="87"/>
      <c r="BRF77" s="87"/>
      <c r="BRG77" s="87"/>
      <c r="BRH77" s="87"/>
      <c r="BRI77" s="87"/>
      <c r="BRO77" s="87"/>
      <c r="BRP77" s="87"/>
      <c r="BRQ77" s="87"/>
      <c r="BRR77" s="87"/>
      <c r="BRS77" s="87"/>
      <c r="BRT77" s="87"/>
      <c r="BRU77" s="87"/>
      <c r="BRV77" s="87"/>
      <c r="BRW77" s="87"/>
      <c r="BRX77" s="87"/>
      <c r="BSD77" s="87"/>
      <c r="BSE77" s="87"/>
      <c r="BSF77" s="87"/>
      <c r="BSG77" s="87"/>
      <c r="BSH77" s="87"/>
      <c r="BSI77" s="87"/>
      <c r="BSJ77" s="87"/>
      <c r="BSK77" s="87"/>
      <c r="BSL77" s="87"/>
      <c r="BSM77" s="87"/>
      <c r="BSS77" s="87"/>
      <c r="BST77" s="87"/>
      <c r="BSU77" s="87"/>
      <c r="BSV77" s="87"/>
      <c r="BSW77" s="87"/>
      <c r="BSX77" s="87"/>
      <c r="BSY77" s="87"/>
      <c r="BSZ77" s="87"/>
      <c r="BTA77" s="87"/>
      <c r="BTB77" s="87"/>
      <c r="BTH77" s="87"/>
      <c r="BTI77" s="87"/>
      <c r="BTJ77" s="87"/>
      <c r="BTK77" s="87"/>
      <c r="BTL77" s="87"/>
      <c r="BTM77" s="87"/>
      <c r="BTN77" s="87"/>
      <c r="BTO77" s="87"/>
      <c r="BTP77" s="87"/>
      <c r="BTQ77" s="87"/>
      <c r="BTW77" s="87"/>
      <c r="BTX77" s="87"/>
      <c r="BTY77" s="87"/>
      <c r="BTZ77" s="87"/>
      <c r="BUA77" s="87"/>
      <c r="BUB77" s="87"/>
      <c r="BUC77" s="87"/>
      <c r="BUD77" s="87"/>
      <c r="BUE77" s="87"/>
      <c r="BUF77" s="87"/>
      <c r="BUL77" s="87"/>
      <c r="BUM77" s="87"/>
      <c r="BUN77" s="87"/>
      <c r="BUO77" s="87"/>
      <c r="BUP77" s="87"/>
      <c r="BUQ77" s="87"/>
      <c r="BUR77" s="87"/>
      <c r="BUS77" s="87"/>
      <c r="BUT77" s="87"/>
      <c r="BUU77" s="87"/>
      <c r="BVA77" s="87"/>
      <c r="BVB77" s="87"/>
      <c r="BVC77" s="87"/>
      <c r="BVD77" s="87"/>
      <c r="BVE77" s="87"/>
      <c r="BVF77" s="87"/>
      <c r="BVG77" s="87"/>
      <c r="BVH77" s="87"/>
      <c r="BVI77" s="87"/>
      <c r="BVJ77" s="87"/>
      <c r="BVP77" s="87"/>
      <c r="BVQ77" s="87"/>
      <c r="BVR77" s="87"/>
      <c r="BVS77" s="87"/>
      <c r="BVT77" s="87"/>
      <c r="BVU77" s="87"/>
      <c r="BVV77" s="87"/>
      <c r="BVW77" s="87"/>
      <c r="BVX77" s="87"/>
      <c r="BVY77" s="87"/>
      <c r="BWE77" s="87"/>
      <c r="BWF77" s="87"/>
      <c r="BWG77" s="87"/>
      <c r="BWH77" s="87"/>
      <c r="BWI77" s="87"/>
      <c r="BWJ77" s="87"/>
      <c r="BWK77" s="87"/>
      <c r="BWL77" s="87"/>
      <c r="BWM77" s="87"/>
      <c r="BWN77" s="87"/>
      <c r="BWT77" s="87"/>
      <c r="BWU77" s="87"/>
      <c r="BWV77" s="87"/>
      <c r="BWW77" s="87"/>
      <c r="BWX77" s="87"/>
      <c r="BWY77" s="87"/>
      <c r="BWZ77" s="87"/>
      <c r="BXA77" s="87"/>
      <c r="BXB77" s="87"/>
      <c r="BXC77" s="87"/>
      <c r="BXI77" s="87"/>
      <c r="BXJ77" s="87"/>
      <c r="BXK77" s="87"/>
      <c r="BXL77" s="87"/>
      <c r="BXM77" s="87"/>
      <c r="BXN77" s="87"/>
      <c r="BXO77" s="87"/>
      <c r="BXP77" s="87"/>
      <c r="BXQ77" s="87"/>
      <c r="BXR77" s="87"/>
      <c r="BXX77" s="87"/>
      <c r="BXY77" s="87"/>
      <c r="BXZ77" s="87"/>
      <c r="BYA77" s="87"/>
      <c r="BYB77" s="87"/>
      <c r="BYC77" s="87"/>
      <c r="BYD77" s="87"/>
      <c r="BYE77" s="87"/>
      <c r="BYF77" s="87"/>
      <c r="BYG77" s="87"/>
      <c r="BYM77" s="87"/>
      <c r="BYN77" s="87"/>
      <c r="BYO77" s="87"/>
      <c r="BYP77" s="87"/>
      <c r="BYQ77" s="87"/>
      <c r="BYR77" s="87"/>
      <c r="BYS77" s="87"/>
      <c r="BYT77" s="87"/>
      <c r="BYU77" s="87"/>
      <c r="BYV77" s="87"/>
      <c r="BZB77" s="87"/>
      <c r="BZC77" s="87"/>
      <c r="BZD77" s="87"/>
      <c r="BZE77" s="87"/>
      <c r="BZF77" s="87"/>
      <c r="BZG77" s="87"/>
      <c r="BZH77" s="87"/>
      <c r="BZI77" s="87"/>
      <c r="BZJ77" s="87"/>
      <c r="BZK77" s="87"/>
      <c r="BZQ77" s="87"/>
      <c r="BZR77" s="87"/>
      <c r="BZS77" s="87"/>
      <c r="BZT77" s="87"/>
      <c r="BZU77" s="87"/>
      <c r="BZV77" s="87"/>
      <c r="BZW77" s="87"/>
      <c r="BZX77" s="87"/>
      <c r="BZY77" s="87"/>
      <c r="BZZ77" s="87"/>
      <c r="CAF77" s="87"/>
      <c r="CAG77" s="87"/>
      <c r="CAH77" s="87"/>
      <c r="CAI77" s="87"/>
      <c r="CAJ77" s="87"/>
      <c r="CAK77" s="87"/>
      <c r="CAL77" s="87"/>
      <c r="CAM77" s="87"/>
      <c r="CAN77" s="87"/>
      <c r="CAO77" s="87"/>
      <c r="CAU77" s="87"/>
      <c r="CAV77" s="87"/>
      <c r="CAW77" s="87"/>
      <c r="CAX77" s="87"/>
      <c r="CAY77" s="87"/>
      <c r="CAZ77" s="87"/>
      <c r="CBA77" s="87"/>
      <c r="CBB77" s="87"/>
      <c r="CBC77" s="87"/>
      <c r="CBD77" s="87"/>
      <c r="CBJ77" s="87"/>
      <c r="CBK77" s="87"/>
      <c r="CBL77" s="87"/>
      <c r="CBM77" s="87"/>
      <c r="CBN77" s="87"/>
      <c r="CBO77" s="87"/>
      <c r="CBP77" s="87"/>
      <c r="CBQ77" s="87"/>
      <c r="CBR77" s="87"/>
      <c r="CBS77" s="87"/>
      <c r="CBY77" s="87"/>
      <c r="CBZ77" s="87"/>
      <c r="CCA77" s="87"/>
      <c r="CCB77" s="87"/>
      <c r="CCC77" s="87"/>
      <c r="CCD77" s="87"/>
      <c r="CCE77" s="87"/>
      <c r="CCF77" s="87"/>
      <c r="CCG77" s="87"/>
      <c r="CCH77" s="87"/>
      <c r="CCN77" s="87"/>
      <c r="CCO77" s="87"/>
      <c r="CCP77" s="87"/>
      <c r="CCQ77" s="87"/>
      <c r="CCR77" s="87"/>
      <c r="CCS77" s="87"/>
      <c r="CCT77" s="87"/>
      <c r="CCU77" s="87"/>
      <c r="CCV77" s="87"/>
      <c r="CCW77" s="87"/>
      <c r="CDC77" s="87"/>
      <c r="CDD77" s="87"/>
      <c r="CDE77" s="87"/>
      <c r="CDF77" s="87"/>
      <c r="CDG77" s="87"/>
      <c r="CDH77" s="87"/>
      <c r="CDI77" s="87"/>
      <c r="CDJ77" s="87"/>
      <c r="CDK77" s="87"/>
      <c r="CDL77" s="87"/>
      <c r="CDR77" s="87"/>
      <c r="CDS77" s="87"/>
      <c r="CDT77" s="87"/>
      <c r="CDU77" s="87"/>
      <c r="CDV77" s="87"/>
      <c r="CDW77" s="87"/>
      <c r="CDX77" s="87"/>
      <c r="CDY77" s="87"/>
      <c r="CDZ77" s="87"/>
      <c r="CEA77" s="87"/>
      <c r="CEG77" s="87"/>
      <c r="CEH77" s="87"/>
      <c r="CEI77" s="87"/>
      <c r="CEJ77" s="87"/>
      <c r="CEK77" s="87"/>
      <c r="CEL77" s="87"/>
      <c r="CEM77" s="87"/>
      <c r="CEN77" s="87"/>
      <c r="CEO77" s="87"/>
      <c r="CEP77" s="87"/>
      <c r="CEV77" s="87"/>
      <c r="CEW77" s="87"/>
      <c r="CEX77" s="87"/>
      <c r="CEY77" s="87"/>
      <c r="CEZ77" s="87"/>
      <c r="CFA77" s="87"/>
      <c r="CFB77" s="87"/>
      <c r="CFC77" s="87"/>
      <c r="CFD77" s="87"/>
      <c r="CFE77" s="87"/>
      <c r="CFK77" s="87"/>
      <c r="CFL77" s="87"/>
      <c r="CFM77" s="87"/>
      <c r="CFN77" s="87"/>
      <c r="CFO77" s="87"/>
      <c r="CFP77" s="87"/>
      <c r="CFQ77" s="87"/>
      <c r="CFR77" s="87"/>
      <c r="CFS77" s="87"/>
      <c r="CFT77" s="87"/>
      <c r="CFZ77" s="87"/>
      <c r="CGA77" s="87"/>
      <c r="CGB77" s="87"/>
      <c r="CGC77" s="87"/>
      <c r="CGD77" s="87"/>
      <c r="CGE77" s="87"/>
      <c r="CGF77" s="87"/>
      <c r="CGG77" s="87"/>
      <c r="CGH77" s="87"/>
      <c r="CGI77" s="87"/>
      <c r="CGO77" s="87"/>
      <c r="CGP77" s="87"/>
      <c r="CGQ77" s="87"/>
      <c r="CGR77" s="87"/>
      <c r="CGS77" s="87"/>
      <c r="CGT77" s="87"/>
      <c r="CGU77" s="87"/>
      <c r="CGV77" s="87"/>
      <c r="CGW77" s="87"/>
      <c r="CGX77" s="87"/>
      <c r="CHD77" s="87"/>
      <c r="CHE77" s="87"/>
      <c r="CHF77" s="87"/>
      <c r="CHG77" s="87"/>
      <c r="CHH77" s="87"/>
      <c r="CHI77" s="87"/>
      <c r="CHJ77" s="87"/>
      <c r="CHK77" s="87"/>
      <c r="CHL77" s="87"/>
      <c r="CHM77" s="87"/>
      <c r="CHS77" s="87"/>
      <c r="CHT77" s="87"/>
      <c r="CHU77" s="87"/>
      <c r="CHV77" s="87"/>
      <c r="CHW77" s="87"/>
      <c r="CHX77" s="87"/>
      <c r="CHY77" s="87"/>
      <c r="CHZ77" s="87"/>
      <c r="CIA77" s="87"/>
      <c r="CIB77" s="87"/>
      <c r="CIH77" s="87"/>
      <c r="CII77" s="87"/>
      <c r="CIJ77" s="87"/>
      <c r="CIK77" s="87"/>
      <c r="CIL77" s="87"/>
      <c r="CIM77" s="87"/>
      <c r="CIN77" s="87"/>
      <c r="CIO77" s="87"/>
      <c r="CIP77" s="87"/>
      <c r="CIQ77" s="87"/>
      <c r="CIW77" s="87"/>
      <c r="CIX77" s="87"/>
      <c r="CIY77" s="87"/>
      <c r="CIZ77" s="87"/>
      <c r="CJA77" s="87"/>
      <c r="CJB77" s="87"/>
      <c r="CJC77" s="87"/>
      <c r="CJD77" s="87"/>
      <c r="CJE77" s="87"/>
      <c r="CJF77" s="87"/>
      <c r="CJL77" s="87"/>
      <c r="CJM77" s="87"/>
      <c r="CJN77" s="87"/>
      <c r="CJO77" s="87"/>
      <c r="CJP77" s="87"/>
      <c r="CJQ77" s="87"/>
      <c r="CJR77" s="87"/>
      <c r="CJS77" s="87"/>
      <c r="CJT77" s="87"/>
      <c r="CJU77" s="87"/>
      <c r="CKA77" s="87"/>
      <c r="CKB77" s="87"/>
      <c r="CKC77" s="87"/>
      <c r="CKD77" s="87"/>
      <c r="CKE77" s="87"/>
      <c r="CKF77" s="87"/>
      <c r="CKG77" s="87"/>
      <c r="CKH77" s="87"/>
      <c r="CKI77" s="87"/>
      <c r="CKJ77" s="87"/>
      <c r="CKP77" s="87"/>
      <c r="CKQ77" s="87"/>
      <c r="CKR77" s="87"/>
      <c r="CKS77" s="87"/>
      <c r="CKT77" s="87"/>
      <c r="CKU77" s="87"/>
      <c r="CKV77" s="87"/>
      <c r="CKW77" s="87"/>
      <c r="CKX77" s="87"/>
      <c r="CKY77" s="87"/>
      <c r="CLE77" s="87"/>
      <c r="CLF77" s="87"/>
      <c r="CLG77" s="87"/>
      <c r="CLH77" s="87"/>
      <c r="CLI77" s="87"/>
      <c r="CLJ77" s="87"/>
      <c r="CLK77" s="87"/>
      <c r="CLL77" s="87"/>
      <c r="CLM77" s="87"/>
      <c r="CLN77" s="87"/>
      <c r="CLT77" s="87"/>
      <c r="CLU77" s="87"/>
      <c r="CLV77" s="87"/>
      <c r="CLW77" s="87"/>
      <c r="CLX77" s="87"/>
      <c r="CLY77" s="87"/>
      <c r="CLZ77" s="87"/>
      <c r="CMA77" s="87"/>
      <c r="CMB77" s="87"/>
      <c r="CMC77" s="87"/>
      <c r="CMI77" s="87"/>
      <c r="CMJ77" s="87"/>
      <c r="CMK77" s="87"/>
      <c r="CML77" s="87"/>
      <c r="CMM77" s="87"/>
      <c r="CMN77" s="87"/>
      <c r="CMO77" s="87"/>
      <c r="CMP77" s="87"/>
      <c r="CMQ77" s="87"/>
      <c r="CMR77" s="87"/>
      <c r="CMX77" s="87"/>
      <c r="CMY77" s="87"/>
      <c r="CMZ77" s="87"/>
      <c r="CNA77" s="87"/>
      <c r="CNB77" s="87"/>
      <c r="CNC77" s="87"/>
      <c r="CND77" s="87"/>
      <c r="CNE77" s="87"/>
      <c r="CNF77" s="87"/>
      <c r="CNG77" s="87"/>
      <c r="CNM77" s="87"/>
      <c r="CNN77" s="87"/>
      <c r="CNO77" s="87"/>
      <c r="CNP77" s="87"/>
      <c r="CNQ77" s="87"/>
      <c r="CNR77" s="87"/>
      <c r="CNS77" s="87"/>
      <c r="CNT77" s="87"/>
      <c r="CNU77" s="87"/>
      <c r="CNV77" s="87"/>
      <c r="COB77" s="87"/>
      <c r="COC77" s="87"/>
      <c r="COD77" s="87"/>
      <c r="COE77" s="87"/>
      <c r="COF77" s="87"/>
      <c r="COG77" s="87"/>
      <c r="COH77" s="87"/>
      <c r="COI77" s="87"/>
      <c r="COJ77" s="87"/>
      <c r="COK77" s="87"/>
      <c r="COQ77" s="87"/>
      <c r="COR77" s="87"/>
      <c r="COS77" s="87"/>
      <c r="COT77" s="87"/>
      <c r="COU77" s="87"/>
      <c r="COV77" s="87"/>
      <c r="COW77" s="87"/>
      <c r="COX77" s="87"/>
      <c r="COY77" s="87"/>
      <c r="COZ77" s="87"/>
      <c r="CPF77" s="87"/>
      <c r="CPG77" s="87"/>
      <c r="CPH77" s="87"/>
      <c r="CPI77" s="87"/>
      <c r="CPJ77" s="87"/>
      <c r="CPK77" s="87"/>
      <c r="CPL77" s="87"/>
      <c r="CPM77" s="87"/>
      <c r="CPN77" s="87"/>
      <c r="CPO77" s="87"/>
      <c r="CPU77" s="87"/>
      <c r="CPV77" s="87"/>
      <c r="CPW77" s="87"/>
      <c r="CPX77" s="87"/>
      <c r="CPY77" s="87"/>
      <c r="CPZ77" s="87"/>
      <c r="CQA77" s="87"/>
      <c r="CQB77" s="87"/>
      <c r="CQC77" s="87"/>
      <c r="CQD77" s="87"/>
      <c r="CQJ77" s="87"/>
      <c r="CQK77" s="87"/>
      <c r="CQL77" s="87"/>
      <c r="CQM77" s="87"/>
      <c r="CQN77" s="87"/>
      <c r="CQO77" s="87"/>
      <c r="CQP77" s="87"/>
      <c r="CQQ77" s="87"/>
      <c r="CQR77" s="87"/>
      <c r="CQS77" s="87"/>
      <c r="CQY77" s="87"/>
      <c r="CQZ77" s="87"/>
      <c r="CRA77" s="87"/>
      <c r="CRB77" s="87"/>
      <c r="CRC77" s="87"/>
      <c r="CRD77" s="87"/>
      <c r="CRE77" s="87"/>
      <c r="CRF77" s="87"/>
      <c r="CRG77" s="87"/>
      <c r="CRH77" s="87"/>
      <c r="CRN77" s="87"/>
      <c r="CRO77" s="87"/>
      <c r="CRP77" s="87"/>
      <c r="CRQ77" s="87"/>
      <c r="CRR77" s="87"/>
      <c r="CRS77" s="87"/>
      <c r="CRT77" s="87"/>
      <c r="CRU77" s="87"/>
      <c r="CRV77" s="87"/>
      <c r="CRW77" s="87"/>
      <c r="CSC77" s="87"/>
      <c r="CSD77" s="87"/>
      <c r="CSE77" s="87"/>
      <c r="CSF77" s="87"/>
      <c r="CSG77" s="87"/>
      <c r="CSH77" s="87"/>
      <c r="CSI77" s="87"/>
      <c r="CSJ77" s="87"/>
      <c r="CSK77" s="87"/>
      <c r="CSL77" s="87"/>
      <c r="CSR77" s="87"/>
      <c r="CSS77" s="87"/>
      <c r="CST77" s="87"/>
      <c r="CSU77" s="87"/>
      <c r="CSV77" s="87"/>
      <c r="CSW77" s="87"/>
      <c r="CSX77" s="87"/>
      <c r="CSY77" s="87"/>
      <c r="CSZ77" s="87"/>
      <c r="CTA77" s="87"/>
      <c r="CTG77" s="87"/>
      <c r="CTH77" s="87"/>
      <c r="CTI77" s="87"/>
      <c r="CTJ77" s="87"/>
      <c r="CTK77" s="87"/>
      <c r="CTL77" s="87"/>
      <c r="CTM77" s="87"/>
      <c r="CTN77" s="87"/>
      <c r="CTO77" s="87"/>
      <c r="CTP77" s="87"/>
      <c r="CTV77" s="87"/>
      <c r="CTW77" s="87"/>
      <c r="CTX77" s="87"/>
      <c r="CTY77" s="87"/>
      <c r="CTZ77" s="87"/>
      <c r="CUA77" s="87"/>
      <c r="CUB77" s="87"/>
      <c r="CUC77" s="87"/>
      <c r="CUD77" s="87"/>
      <c r="CUE77" s="87"/>
      <c r="CUK77" s="87"/>
      <c r="CUL77" s="87"/>
      <c r="CUM77" s="87"/>
      <c r="CUN77" s="87"/>
      <c r="CUO77" s="87"/>
      <c r="CUP77" s="87"/>
      <c r="CUQ77" s="87"/>
      <c r="CUR77" s="87"/>
      <c r="CUS77" s="87"/>
      <c r="CUT77" s="87"/>
      <c r="CUZ77" s="87"/>
      <c r="CVA77" s="87"/>
      <c r="CVB77" s="87"/>
      <c r="CVC77" s="87"/>
      <c r="CVD77" s="87"/>
      <c r="CVE77" s="87"/>
      <c r="CVF77" s="87"/>
      <c r="CVG77" s="87"/>
      <c r="CVH77" s="87"/>
      <c r="CVI77" s="87"/>
      <c r="CVO77" s="87"/>
      <c r="CVP77" s="87"/>
      <c r="CVQ77" s="87"/>
      <c r="CVR77" s="87"/>
      <c r="CVS77" s="87"/>
      <c r="CVT77" s="87"/>
      <c r="CVU77" s="87"/>
      <c r="CVV77" s="87"/>
      <c r="CVW77" s="87"/>
      <c r="CVX77" s="87"/>
      <c r="CWD77" s="87"/>
      <c r="CWE77" s="87"/>
      <c r="CWF77" s="87"/>
      <c r="CWG77" s="87"/>
      <c r="CWH77" s="87"/>
      <c r="CWI77" s="87"/>
      <c r="CWJ77" s="87"/>
      <c r="CWK77" s="87"/>
      <c r="CWL77" s="87"/>
      <c r="CWM77" s="87"/>
      <c r="CWS77" s="87"/>
      <c r="CWT77" s="87"/>
      <c r="CWU77" s="87"/>
      <c r="CWV77" s="87"/>
      <c r="CWW77" s="87"/>
      <c r="CWX77" s="87"/>
      <c r="CWY77" s="87"/>
      <c r="CWZ77" s="87"/>
      <c r="CXA77" s="87"/>
      <c r="CXB77" s="87"/>
      <c r="CXH77" s="87"/>
      <c r="CXI77" s="87"/>
      <c r="CXJ77" s="87"/>
      <c r="CXK77" s="87"/>
      <c r="CXL77" s="87"/>
      <c r="CXM77" s="87"/>
      <c r="CXN77" s="87"/>
      <c r="CXO77" s="87"/>
      <c r="CXP77" s="87"/>
      <c r="CXQ77" s="87"/>
      <c r="CXW77" s="87"/>
      <c r="CXX77" s="87"/>
      <c r="CXY77" s="87"/>
      <c r="CXZ77" s="87"/>
      <c r="CYA77" s="87"/>
      <c r="CYB77" s="87"/>
      <c r="CYC77" s="87"/>
      <c r="CYD77" s="87"/>
      <c r="CYE77" s="87"/>
      <c r="CYF77" s="87"/>
      <c r="CYL77" s="87"/>
      <c r="CYM77" s="87"/>
      <c r="CYN77" s="87"/>
      <c r="CYO77" s="87"/>
      <c r="CYP77" s="87"/>
      <c r="CYQ77" s="87"/>
      <c r="CYR77" s="87"/>
      <c r="CYS77" s="87"/>
      <c r="CYT77" s="87"/>
      <c r="CYU77" s="87"/>
      <c r="CZA77" s="87"/>
      <c r="CZB77" s="87"/>
      <c r="CZC77" s="87"/>
      <c r="CZD77" s="87"/>
      <c r="CZE77" s="87"/>
      <c r="CZF77" s="87"/>
      <c r="CZG77" s="87"/>
      <c r="CZH77" s="87"/>
      <c r="CZI77" s="87"/>
      <c r="CZJ77" s="87"/>
      <c r="CZP77" s="87"/>
      <c r="CZQ77" s="87"/>
      <c r="CZR77" s="87"/>
      <c r="CZS77" s="87"/>
      <c r="CZT77" s="87"/>
      <c r="CZU77" s="87"/>
      <c r="CZV77" s="87"/>
      <c r="CZW77" s="87"/>
      <c r="CZX77" s="87"/>
      <c r="CZY77" s="87"/>
      <c r="DAE77" s="87"/>
      <c r="DAF77" s="87"/>
      <c r="DAG77" s="87"/>
      <c r="DAH77" s="87"/>
      <c r="DAI77" s="87"/>
      <c r="DAJ77" s="87"/>
      <c r="DAK77" s="87"/>
      <c r="DAL77" s="87"/>
      <c r="DAM77" s="87"/>
      <c r="DAN77" s="87"/>
      <c r="DAT77" s="87"/>
      <c r="DAU77" s="87"/>
      <c r="DAV77" s="87"/>
      <c r="DAW77" s="87"/>
      <c r="DAX77" s="87"/>
      <c r="DAY77" s="87"/>
      <c r="DAZ77" s="87"/>
      <c r="DBA77" s="87"/>
      <c r="DBB77" s="87"/>
      <c r="DBC77" s="87"/>
      <c r="DBI77" s="87"/>
      <c r="DBJ77" s="87"/>
      <c r="DBK77" s="87"/>
      <c r="DBL77" s="87"/>
      <c r="DBM77" s="87"/>
      <c r="DBN77" s="87"/>
      <c r="DBO77" s="87"/>
      <c r="DBP77" s="87"/>
      <c r="DBQ77" s="87"/>
      <c r="DBR77" s="87"/>
      <c r="DBX77" s="87"/>
      <c r="DBY77" s="87"/>
      <c r="DBZ77" s="87"/>
      <c r="DCA77" s="87"/>
      <c r="DCB77" s="87"/>
      <c r="DCC77" s="87"/>
      <c r="DCD77" s="87"/>
      <c r="DCE77" s="87"/>
      <c r="DCF77" s="87"/>
      <c r="DCG77" s="87"/>
      <c r="DCM77" s="87"/>
      <c r="DCN77" s="87"/>
      <c r="DCO77" s="87"/>
      <c r="DCP77" s="87"/>
      <c r="DCQ77" s="87"/>
      <c r="DCR77" s="87"/>
      <c r="DCS77" s="87"/>
      <c r="DCT77" s="87"/>
      <c r="DCU77" s="87"/>
      <c r="DCV77" s="87"/>
      <c r="DDB77" s="87"/>
      <c r="DDC77" s="87"/>
      <c r="DDD77" s="87"/>
      <c r="DDE77" s="87"/>
      <c r="DDF77" s="87"/>
      <c r="DDG77" s="87"/>
      <c r="DDH77" s="87"/>
      <c r="DDI77" s="87"/>
      <c r="DDJ77" s="87"/>
      <c r="DDK77" s="87"/>
      <c r="DDQ77" s="87"/>
      <c r="DDR77" s="87"/>
      <c r="DDS77" s="87"/>
      <c r="DDT77" s="87"/>
      <c r="DDU77" s="87"/>
      <c r="DDV77" s="87"/>
      <c r="DDW77" s="87"/>
      <c r="DDX77" s="87"/>
      <c r="DDY77" s="87"/>
      <c r="DDZ77" s="87"/>
      <c r="DEF77" s="87"/>
      <c r="DEG77" s="87"/>
      <c r="DEH77" s="87"/>
      <c r="DEI77" s="87"/>
      <c r="DEJ77" s="87"/>
      <c r="DEK77" s="87"/>
      <c r="DEL77" s="87"/>
      <c r="DEM77" s="87"/>
      <c r="DEN77" s="87"/>
      <c r="DEO77" s="87"/>
      <c r="DEU77" s="87"/>
      <c r="DEV77" s="87"/>
      <c r="DEW77" s="87"/>
      <c r="DEX77" s="87"/>
      <c r="DEY77" s="87"/>
      <c r="DEZ77" s="87"/>
      <c r="DFA77" s="87"/>
      <c r="DFB77" s="87"/>
      <c r="DFC77" s="87"/>
      <c r="DFD77" s="87"/>
      <c r="DFJ77" s="87"/>
      <c r="DFK77" s="87"/>
      <c r="DFL77" s="87"/>
      <c r="DFM77" s="87"/>
      <c r="DFN77" s="87"/>
      <c r="DFO77" s="87"/>
      <c r="DFP77" s="87"/>
      <c r="DFQ77" s="87"/>
      <c r="DFR77" s="87"/>
      <c r="DFS77" s="87"/>
      <c r="DFY77" s="87"/>
      <c r="DFZ77" s="87"/>
      <c r="DGA77" s="87"/>
      <c r="DGB77" s="87"/>
      <c r="DGC77" s="87"/>
      <c r="DGD77" s="87"/>
      <c r="DGE77" s="87"/>
      <c r="DGF77" s="87"/>
      <c r="DGG77" s="87"/>
      <c r="DGH77" s="87"/>
      <c r="DGN77" s="87"/>
      <c r="DGO77" s="87"/>
      <c r="DGP77" s="87"/>
      <c r="DGQ77" s="87"/>
      <c r="DGR77" s="87"/>
      <c r="DGS77" s="87"/>
      <c r="DGT77" s="87"/>
      <c r="DGU77" s="87"/>
      <c r="DGV77" s="87"/>
      <c r="DGW77" s="87"/>
      <c r="DHC77" s="87"/>
      <c r="DHD77" s="87"/>
      <c r="DHE77" s="87"/>
      <c r="DHF77" s="87"/>
      <c r="DHG77" s="87"/>
      <c r="DHH77" s="87"/>
      <c r="DHI77" s="87"/>
      <c r="DHJ77" s="87"/>
      <c r="DHK77" s="87"/>
      <c r="DHL77" s="87"/>
      <c r="DHR77" s="87"/>
      <c r="DHS77" s="87"/>
      <c r="DHT77" s="87"/>
      <c r="DHU77" s="87"/>
      <c r="DHV77" s="87"/>
      <c r="DHW77" s="87"/>
      <c r="DHX77" s="87"/>
      <c r="DHY77" s="87"/>
      <c r="DHZ77" s="87"/>
      <c r="DIA77" s="87"/>
      <c r="DIG77" s="87"/>
      <c r="DIH77" s="87"/>
      <c r="DII77" s="87"/>
      <c r="DIJ77" s="87"/>
      <c r="DIK77" s="87"/>
      <c r="DIL77" s="87"/>
      <c r="DIM77" s="87"/>
      <c r="DIN77" s="87"/>
      <c r="DIO77" s="87"/>
      <c r="DIP77" s="87"/>
      <c r="DIV77" s="87"/>
      <c r="DIW77" s="87"/>
      <c r="DIX77" s="87"/>
      <c r="DIY77" s="87"/>
      <c r="DIZ77" s="87"/>
      <c r="DJA77" s="87"/>
      <c r="DJB77" s="87"/>
      <c r="DJC77" s="87"/>
      <c r="DJD77" s="87"/>
      <c r="DJE77" s="87"/>
      <c r="DJK77" s="87"/>
      <c r="DJL77" s="87"/>
      <c r="DJM77" s="87"/>
      <c r="DJN77" s="87"/>
      <c r="DJO77" s="87"/>
      <c r="DJP77" s="87"/>
      <c r="DJQ77" s="87"/>
      <c r="DJR77" s="87"/>
      <c r="DJS77" s="87"/>
      <c r="DJT77" s="87"/>
      <c r="DJZ77" s="87"/>
      <c r="DKA77" s="87"/>
      <c r="DKB77" s="87"/>
      <c r="DKC77" s="87"/>
      <c r="DKD77" s="87"/>
      <c r="DKE77" s="87"/>
      <c r="DKF77" s="87"/>
      <c r="DKG77" s="87"/>
      <c r="DKH77" s="87"/>
      <c r="DKI77" s="87"/>
      <c r="DKO77" s="87"/>
      <c r="DKP77" s="87"/>
      <c r="DKQ77" s="87"/>
      <c r="DKR77" s="87"/>
      <c r="DKS77" s="87"/>
      <c r="DKT77" s="87"/>
      <c r="DKU77" s="87"/>
      <c r="DKV77" s="87"/>
      <c r="DKW77" s="87"/>
      <c r="DKX77" s="87"/>
      <c r="DLD77" s="87"/>
      <c r="DLE77" s="87"/>
      <c r="DLF77" s="87"/>
      <c r="DLG77" s="87"/>
      <c r="DLH77" s="87"/>
      <c r="DLI77" s="87"/>
      <c r="DLJ77" s="87"/>
      <c r="DLK77" s="87"/>
      <c r="DLL77" s="87"/>
      <c r="DLM77" s="87"/>
      <c r="DLS77" s="87"/>
      <c r="DLT77" s="87"/>
      <c r="DLU77" s="87"/>
      <c r="DLV77" s="87"/>
      <c r="DLW77" s="87"/>
      <c r="DLX77" s="87"/>
      <c r="DLY77" s="87"/>
      <c r="DLZ77" s="87"/>
      <c r="DMA77" s="87"/>
      <c r="DMB77" s="87"/>
      <c r="DMH77" s="87"/>
      <c r="DMI77" s="87"/>
      <c r="DMJ77" s="87"/>
      <c r="DMK77" s="87"/>
      <c r="DML77" s="87"/>
      <c r="DMM77" s="87"/>
      <c r="DMN77" s="87"/>
      <c r="DMO77" s="87"/>
      <c r="DMP77" s="87"/>
      <c r="DMQ77" s="87"/>
      <c r="DMW77" s="87"/>
      <c r="DMX77" s="87"/>
      <c r="DMY77" s="87"/>
      <c r="DMZ77" s="87"/>
      <c r="DNA77" s="87"/>
      <c r="DNB77" s="87"/>
      <c r="DNC77" s="87"/>
      <c r="DND77" s="87"/>
      <c r="DNE77" s="87"/>
      <c r="DNF77" s="87"/>
      <c r="DNL77" s="87"/>
      <c r="DNM77" s="87"/>
      <c r="DNN77" s="87"/>
      <c r="DNO77" s="87"/>
      <c r="DNP77" s="87"/>
      <c r="DNQ77" s="87"/>
      <c r="DNR77" s="87"/>
      <c r="DNS77" s="87"/>
      <c r="DNT77" s="87"/>
      <c r="DNU77" s="87"/>
      <c r="DOA77" s="87"/>
      <c r="DOB77" s="87"/>
      <c r="DOC77" s="87"/>
      <c r="DOD77" s="87"/>
      <c r="DOE77" s="87"/>
      <c r="DOF77" s="87"/>
      <c r="DOG77" s="87"/>
      <c r="DOH77" s="87"/>
      <c r="DOI77" s="87"/>
      <c r="DOJ77" s="87"/>
      <c r="DOP77" s="87"/>
      <c r="DOQ77" s="87"/>
      <c r="DOR77" s="87"/>
      <c r="DOS77" s="87"/>
      <c r="DOT77" s="87"/>
      <c r="DOU77" s="87"/>
      <c r="DOV77" s="87"/>
      <c r="DOW77" s="87"/>
      <c r="DOX77" s="87"/>
      <c r="DOY77" s="87"/>
      <c r="DPE77" s="87"/>
      <c r="DPF77" s="87"/>
      <c r="DPG77" s="87"/>
      <c r="DPH77" s="87"/>
      <c r="DPI77" s="87"/>
      <c r="DPJ77" s="87"/>
      <c r="DPK77" s="87"/>
      <c r="DPL77" s="87"/>
      <c r="DPM77" s="87"/>
      <c r="DPN77" s="87"/>
      <c r="DPT77" s="87"/>
      <c r="DPU77" s="87"/>
      <c r="DPV77" s="87"/>
      <c r="DPW77" s="87"/>
      <c r="DPX77" s="87"/>
      <c r="DPY77" s="87"/>
      <c r="DPZ77" s="87"/>
      <c r="DQA77" s="87"/>
      <c r="DQB77" s="87"/>
      <c r="DQC77" s="87"/>
      <c r="DQI77" s="87"/>
      <c r="DQJ77" s="87"/>
      <c r="DQK77" s="87"/>
      <c r="DQL77" s="87"/>
      <c r="DQM77" s="87"/>
      <c r="DQN77" s="87"/>
      <c r="DQO77" s="87"/>
      <c r="DQP77" s="87"/>
      <c r="DQQ77" s="87"/>
      <c r="DQR77" s="87"/>
      <c r="DQX77" s="87"/>
      <c r="DQY77" s="87"/>
      <c r="DQZ77" s="87"/>
      <c r="DRA77" s="87"/>
      <c r="DRB77" s="87"/>
      <c r="DRC77" s="87"/>
      <c r="DRD77" s="87"/>
      <c r="DRE77" s="87"/>
      <c r="DRF77" s="87"/>
      <c r="DRG77" s="87"/>
      <c r="DRM77" s="87"/>
      <c r="DRN77" s="87"/>
      <c r="DRO77" s="87"/>
      <c r="DRP77" s="87"/>
      <c r="DRQ77" s="87"/>
      <c r="DRR77" s="87"/>
      <c r="DRS77" s="87"/>
      <c r="DRT77" s="87"/>
      <c r="DRU77" s="87"/>
      <c r="DRV77" s="87"/>
      <c r="DSB77" s="87"/>
      <c r="DSC77" s="87"/>
      <c r="DSD77" s="87"/>
      <c r="DSE77" s="87"/>
      <c r="DSF77" s="87"/>
      <c r="DSG77" s="87"/>
      <c r="DSH77" s="87"/>
      <c r="DSI77" s="87"/>
      <c r="DSJ77" s="87"/>
      <c r="DSK77" s="87"/>
      <c r="DSQ77" s="87"/>
      <c r="DSR77" s="87"/>
      <c r="DSS77" s="87"/>
      <c r="DST77" s="87"/>
      <c r="DSU77" s="87"/>
      <c r="DSV77" s="87"/>
      <c r="DSW77" s="87"/>
      <c r="DSX77" s="87"/>
      <c r="DSY77" s="87"/>
      <c r="DSZ77" s="87"/>
      <c r="DTF77" s="87"/>
      <c r="DTG77" s="87"/>
      <c r="DTH77" s="87"/>
      <c r="DTI77" s="87"/>
      <c r="DTJ77" s="87"/>
      <c r="DTK77" s="87"/>
      <c r="DTL77" s="87"/>
      <c r="DTM77" s="87"/>
      <c r="DTN77" s="87"/>
      <c r="DTO77" s="87"/>
      <c r="DTU77" s="87"/>
      <c r="DTV77" s="87"/>
      <c r="DTW77" s="87"/>
      <c r="DTX77" s="87"/>
      <c r="DTY77" s="87"/>
      <c r="DTZ77" s="87"/>
      <c r="DUA77" s="87"/>
      <c r="DUB77" s="87"/>
      <c r="DUC77" s="87"/>
      <c r="DUD77" s="87"/>
      <c r="DUJ77" s="87"/>
      <c r="DUK77" s="87"/>
      <c r="DUL77" s="87"/>
      <c r="DUM77" s="87"/>
      <c r="DUN77" s="87"/>
      <c r="DUO77" s="87"/>
      <c r="DUP77" s="87"/>
      <c r="DUQ77" s="87"/>
      <c r="DUR77" s="87"/>
      <c r="DUS77" s="87"/>
      <c r="DUY77" s="87"/>
      <c r="DUZ77" s="87"/>
      <c r="DVA77" s="87"/>
      <c r="DVB77" s="87"/>
      <c r="DVC77" s="87"/>
      <c r="DVD77" s="87"/>
      <c r="DVE77" s="87"/>
      <c r="DVF77" s="87"/>
      <c r="DVG77" s="87"/>
      <c r="DVH77" s="87"/>
      <c r="DVN77" s="87"/>
      <c r="DVO77" s="87"/>
      <c r="DVP77" s="87"/>
      <c r="DVQ77" s="87"/>
      <c r="DVR77" s="87"/>
      <c r="DVS77" s="87"/>
      <c r="DVT77" s="87"/>
      <c r="DVU77" s="87"/>
      <c r="DVV77" s="87"/>
      <c r="DVW77" s="87"/>
      <c r="DWC77" s="87"/>
      <c r="DWD77" s="87"/>
      <c r="DWE77" s="87"/>
      <c r="DWF77" s="87"/>
      <c r="DWG77" s="87"/>
      <c r="DWH77" s="87"/>
      <c r="DWI77" s="87"/>
      <c r="DWJ77" s="87"/>
      <c r="DWK77" s="87"/>
      <c r="DWL77" s="87"/>
      <c r="DWR77" s="87"/>
      <c r="DWS77" s="87"/>
      <c r="DWT77" s="87"/>
      <c r="DWU77" s="87"/>
      <c r="DWV77" s="87"/>
      <c r="DWW77" s="87"/>
      <c r="DWX77" s="87"/>
      <c r="DWY77" s="87"/>
      <c r="DWZ77" s="87"/>
      <c r="DXA77" s="87"/>
      <c r="DXG77" s="87"/>
      <c r="DXH77" s="87"/>
      <c r="DXI77" s="87"/>
      <c r="DXJ77" s="87"/>
      <c r="DXK77" s="87"/>
      <c r="DXL77" s="87"/>
      <c r="DXM77" s="87"/>
      <c r="DXN77" s="87"/>
      <c r="DXO77" s="87"/>
      <c r="DXP77" s="87"/>
      <c r="DXV77" s="87"/>
      <c r="DXW77" s="87"/>
      <c r="DXX77" s="87"/>
      <c r="DXY77" s="87"/>
      <c r="DXZ77" s="87"/>
      <c r="DYA77" s="87"/>
      <c r="DYB77" s="87"/>
      <c r="DYC77" s="87"/>
      <c r="DYD77" s="87"/>
      <c r="DYE77" s="87"/>
      <c r="DYK77" s="87"/>
      <c r="DYL77" s="87"/>
      <c r="DYM77" s="87"/>
      <c r="DYN77" s="87"/>
      <c r="DYO77" s="87"/>
      <c r="DYP77" s="87"/>
      <c r="DYQ77" s="87"/>
      <c r="DYR77" s="87"/>
      <c r="DYS77" s="87"/>
      <c r="DYT77" s="87"/>
      <c r="DYZ77" s="87"/>
      <c r="DZA77" s="87"/>
      <c r="DZB77" s="87"/>
      <c r="DZC77" s="87"/>
      <c r="DZD77" s="87"/>
      <c r="DZE77" s="87"/>
      <c r="DZF77" s="87"/>
      <c r="DZG77" s="87"/>
      <c r="DZH77" s="87"/>
      <c r="DZI77" s="87"/>
      <c r="DZO77" s="87"/>
      <c r="DZP77" s="87"/>
      <c r="DZQ77" s="87"/>
      <c r="DZR77" s="87"/>
      <c r="DZS77" s="87"/>
      <c r="DZT77" s="87"/>
      <c r="DZU77" s="87"/>
      <c r="DZV77" s="87"/>
      <c r="DZW77" s="87"/>
      <c r="DZX77" s="87"/>
      <c r="EAD77" s="87"/>
      <c r="EAE77" s="87"/>
      <c r="EAF77" s="87"/>
      <c r="EAG77" s="87"/>
      <c r="EAH77" s="87"/>
      <c r="EAI77" s="87"/>
      <c r="EAJ77" s="87"/>
      <c r="EAK77" s="87"/>
      <c r="EAL77" s="87"/>
      <c r="EAM77" s="87"/>
      <c r="EAS77" s="87"/>
      <c r="EAT77" s="87"/>
      <c r="EAU77" s="87"/>
      <c r="EAV77" s="87"/>
      <c r="EAW77" s="87"/>
      <c r="EAX77" s="87"/>
      <c r="EAY77" s="87"/>
      <c r="EAZ77" s="87"/>
      <c r="EBA77" s="87"/>
      <c r="EBB77" s="87"/>
      <c r="EBH77" s="87"/>
      <c r="EBI77" s="87"/>
      <c r="EBJ77" s="87"/>
      <c r="EBK77" s="87"/>
      <c r="EBL77" s="87"/>
      <c r="EBM77" s="87"/>
      <c r="EBN77" s="87"/>
      <c r="EBO77" s="87"/>
      <c r="EBP77" s="87"/>
      <c r="EBQ77" s="87"/>
      <c r="EBW77" s="87"/>
      <c r="EBX77" s="87"/>
      <c r="EBY77" s="87"/>
      <c r="EBZ77" s="87"/>
      <c r="ECA77" s="87"/>
      <c r="ECB77" s="87"/>
      <c r="ECC77" s="87"/>
      <c r="ECD77" s="87"/>
      <c r="ECE77" s="87"/>
      <c r="ECF77" s="87"/>
      <c r="ECL77" s="87"/>
      <c r="ECM77" s="87"/>
      <c r="ECN77" s="87"/>
      <c r="ECO77" s="87"/>
      <c r="ECP77" s="87"/>
      <c r="ECQ77" s="87"/>
      <c r="ECR77" s="87"/>
      <c r="ECS77" s="87"/>
      <c r="ECT77" s="87"/>
      <c r="ECU77" s="87"/>
      <c r="EDA77" s="87"/>
      <c r="EDB77" s="87"/>
      <c r="EDC77" s="87"/>
      <c r="EDD77" s="87"/>
      <c r="EDE77" s="87"/>
      <c r="EDF77" s="87"/>
      <c r="EDG77" s="87"/>
      <c r="EDH77" s="87"/>
      <c r="EDI77" s="87"/>
      <c r="EDJ77" s="87"/>
      <c r="EDP77" s="87"/>
      <c r="EDQ77" s="87"/>
      <c r="EDR77" s="87"/>
      <c r="EDS77" s="87"/>
      <c r="EDT77" s="87"/>
      <c r="EDU77" s="87"/>
      <c r="EDV77" s="87"/>
      <c r="EDW77" s="87"/>
      <c r="EDX77" s="87"/>
      <c r="EDY77" s="87"/>
      <c r="EEE77" s="87"/>
      <c r="EEF77" s="87"/>
      <c r="EEG77" s="87"/>
      <c r="EEH77" s="87"/>
      <c r="EEI77" s="87"/>
      <c r="EEJ77" s="87"/>
      <c r="EEK77" s="87"/>
      <c r="EEL77" s="87"/>
      <c r="EEM77" s="87"/>
      <c r="EEN77" s="87"/>
      <c r="EET77" s="87"/>
      <c r="EEU77" s="87"/>
      <c r="EEV77" s="87"/>
      <c r="EEW77" s="87"/>
      <c r="EEX77" s="87"/>
      <c r="EEY77" s="87"/>
      <c r="EEZ77" s="87"/>
      <c r="EFA77" s="87"/>
      <c r="EFB77" s="87"/>
      <c r="EFC77" s="87"/>
      <c r="EFI77" s="87"/>
      <c r="EFJ77" s="87"/>
      <c r="EFK77" s="87"/>
      <c r="EFL77" s="87"/>
      <c r="EFM77" s="87"/>
      <c r="EFN77" s="87"/>
      <c r="EFO77" s="87"/>
      <c r="EFP77" s="87"/>
      <c r="EFQ77" s="87"/>
      <c r="EFR77" s="87"/>
      <c r="EFX77" s="87"/>
      <c r="EFY77" s="87"/>
      <c r="EFZ77" s="87"/>
      <c r="EGA77" s="87"/>
      <c r="EGB77" s="87"/>
      <c r="EGC77" s="87"/>
      <c r="EGD77" s="87"/>
      <c r="EGE77" s="87"/>
      <c r="EGF77" s="87"/>
      <c r="EGG77" s="87"/>
      <c r="EGM77" s="87"/>
      <c r="EGN77" s="87"/>
      <c r="EGO77" s="87"/>
      <c r="EGP77" s="87"/>
      <c r="EGQ77" s="87"/>
      <c r="EGR77" s="87"/>
      <c r="EGS77" s="87"/>
      <c r="EGT77" s="87"/>
      <c r="EGU77" s="87"/>
      <c r="EGV77" s="87"/>
      <c r="EHB77" s="87"/>
      <c r="EHC77" s="87"/>
      <c r="EHD77" s="87"/>
      <c r="EHE77" s="87"/>
      <c r="EHF77" s="87"/>
      <c r="EHG77" s="87"/>
      <c r="EHH77" s="87"/>
      <c r="EHI77" s="87"/>
      <c r="EHJ77" s="87"/>
      <c r="EHK77" s="87"/>
      <c r="EHQ77" s="87"/>
      <c r="EHR77" s="87"/>
      <c r="EHS77" s="87"/>
      <c r="EHT77" s="87"/>
      <c r="EHU77" s="87"/>
      <c r="EHV77" s="87"/>
      <c r="EHW77" s="87"/>
      <c r="EHX77" s="87"/>
      <c r="EHY77" s="87"/>
      <c r="EHZ77" s="87"/>
      <c r="EIF77" s="87"/>
      <c r="EIG77" s="87"/>
      <c r="EIH77" s="87"/>
      <c r="EII77" s="87"/>
      <c r="EIJ77" s="87"/>
      <c r="EIK77" s="87"/>
      <c r="EIL77" s="87"/>
      <c r="EIM77" s="87"/>
      <c r="EIN77" s="87"/>
      <c r="EIO77" s="87"/>
      <c r="EIU77" s="87"/>
      <c r="EIV77" s="87"/>
      <c r="EIW77" s="87"/>
      <c r="EIX77" s="87"/>
      <c r="EIY77" s="87"/>
      <c r="EIZ77" s="87"/>
      <c r="EJA77" s="87"/>
      <c r="EJB77" s="87"/>
      <c r="EJC77" s="87"/>
      <c r="EJD77" s="87"/>
      <c r="EJJ77" s="87"/>
      <c r="EJK77" s="87"/>
      <c r="EJL77" s="87"/>
      <c r="EJM77" s="87"/>
      <c r="EJN77" s="87"/>
      <c r="EJO77" s="87"/>
      <c r="EJP77" s="87"/>
      <c r="EJQ77" s="87"/>
      <c r="EJR77" s="87"/>
      <c r="EJS77" s="87"/>
      <c r="EJY77" s="87"/>
      <c r="EJZ77" s="87"/>
      <c r="EKA77" s="87"/>
      <c r="EKB77" s="87"/>
      <c r="EKC77" s="87"/>
      <c r="EKD77" s="87"/>
      <c r="EKE77" s="87"/>
      <c r="EKF77" s="87"/>
      <c r="EKG77" s="87"/>
      <c r="EKH77" s="87"/>
      <c r="EKN77" s="87"/>
      <c r="EKO77" s="87"/>
      <c r="EKP77" s="87"/>
      <c r="EKQ77" s="87"/>
      <c r="EKR77" s="87"/>
      <c r="EKS77" s="87"/>
      <c r="EKT77" s="87"/>
      <c r="EKU77" s="87"/>
      <c r="EKV77" s="87"/>
      <c r="EKW77" s="87"/>
      <c r="ELC77" s="87"/>
      <c r="ELD77" s="87"/>
      <c r="ELE77" s="87"/>
      <c r="ELF77" s="87"/>
      <c r="ELG77" s="87"/>
      <c r="ELH77" s="87"/>
      <c r="ELI77" s="87"/>
      <c r="ELJ77" s="87"/>
      <c r="ELK77" s="87"/>
      <c r="ELL77" s="87"/>
      <c r="ELR77" s="87"/>
      <c r="ELS77" s="87"/>
      <c r="ELT77" s="87"/>
      <c r="ELU77" s="87"/>
      <c r="ELV77" s="87"/>
      <c r="ELW77" s="87"/>
      <c r="ELX77" s="87"/>
      <c r="ELY77" s="87"/>
      <c r="ELZ77" s="87"/>
      <c r="EMA77" s="87"/>
      <c r="EMG77" s="87"/>
      <c r="EMH77" s="87"/>
      <c r="EMI77" s="87"/>
      <c r="EMJ77" s="87"/>
      <c r="EMK77" s="87"/>
      <c r="EML77" s="87"/>
      <c r="EMM77" s="87"/>
      <c r="EMN77" s="87"/>
      <c r="EMO77" s="87"/>
      <c r="EMP77" s="87"/>
      <c r="EMV77" s="87"/>
      <c r="EMW77" s="87"/>
      <c r="EMX77" s="87"/>
      <c r="EMY77" s="87"/>
      <c r="EMZ77" s="87"/>
      <c r="ENA77" s="87"/>
      <c r="ENB77" s="87"/>
      <c r="ENC77" s="87"/>
      <c r="END77" s="87"/>
      <c r="ENE77" s="87"/>
      <c r="ENK77" s="87"/>
      <c r="ENL77" s="87"/>
      <c r="ENM77" s="87"/>
      <c r="ENN77" s="87"/>
      <c r="ENO77" s="87"/>
      <c r="ENP77" s="87"/>
      <c r="ENQ77" s="87"/>
      <c r="ENR77" s="87"/>
      <c r="ENS77" s="87"/>
      <c r="ENT77" s="87"/>
      <c r="ENZ77" s="87"/>
      <c r="EOA77" s="87"/>
      <c r="EOB77" s="87"/>
      <c r="EOC77" s="87"/>
      <c r="EOD77" s="87"/>
      <c r="EOE77" s="87"/>
      <c r="EOF77" s="87"/>
      <c r="EOG77" s="87"/>
      <c r="EOH77" s="87"/>
      <c r="EOI77" s="87"/>
      <c r="EOO77" s="87"/>
      <c r="EOP77" s="87"/>
      <c r="EOQ77" s="87"/>
      <c r="EOR77" s="87"/>
      <c r="EOS77" s="87"/>
      <c r="EOT77" s="87"/>
      <c r="EOU77" s="87"/>
      <c r="EOV77" s="87"/>
      <c r="EOW77" s="87"/>
      <c r="EOX77" s="87"/>
      <c r="EPD77" s="87"/>
      <c r="EPE77" s="87"/>
      <c r="EPF77" s="87"/>
      <c r="EPG77" s="87"/>
      <c r="EPH77" s="87"/>
      <c r="EPI77" s="87"/>
      <c r="EPJ77" s="87"/>
      <c r="EPK77" s="87"/>
      <c r="EPL77" s="87"/>
      <c r="EPM77" s="87"/>
      <c r="EPS77" s="87"/>
      <c r="EPT77" s="87"/>
      <c r="EPU77" s="87"/>
      <c r="EPV77" s="87"/>
      <c r="EPW77" s="87"/>
      <c r="EPX77" s="87"/>
      <c r="EPY77" s="87"/>
      <c r="EPZ77" s="87"/>
      <c r="EQA77" s="87"/>
      <c r="EQB77" s="87"/>
      <c r="EQH77" s="87"/>
      <c r="EQI77" s="87"/>
      <c r="EQJ77" s="87"/>
      <c r="EQK77" s="87"/>
      <c r="EQL77" s="87"/>
      <c r="EQM77" s="87"/>
      <c r="EQN77" s="87"/>
      <c r="EQO77" s="87"/>
      <c r="EQP77" s="87"/>
      <c r="EQQ77" s="87"/>
      <c r="EQW77" s="87"/>
      <c r="EQX77" s="87"/>
      <c r="EQY77" s="87"/>
      <c r="EQZ77" s="87"/>
      <c r="ERA77" s="87"/>
      <c r="ERB77" s="87"/>
      <c r="ERC77" s="87"/>
      <c r="ERD77" s="87"/>
      <c r="ERE77" s="87"/>
      <c r="ERF77" s="87"/>
      <c r="ERL77" s="87"/>
      <c r="ERM77" s="87"/>
      <c r="ERN77" s="87"/>
      <c r="ERO77" s="87"/>
      <c r="ERP77" s="87"/>
      <c r="ERQ77" s="87"/>
      <c r="ERR77" s="87"/>
      <c r="ERS77" s="87"/>
      <c r="ERT77" s="87"/>
      <c r="ERU77" s="87"/>
      <c r="ESA77" s="87"/>
      <c r="ESB77" s="87"/>
      <c r="ESC77" s="87"/>
      <c r="ESD77" s="87"/>
      <c r="ESE77" s="87"/>
      <c r="ESF77" s="87"/>
      <c r="ESG77" s="87"/>
      <c r="ESH77" s="87"/>
      <c r="ESI77" s="87"/>
      <c r="ESJ77" s="87"/>
      <c r="ESP77" s="87"/>
      <c r="ESQ77" s="87"/>
      <c r="ESR77" s="87"/>
      <c r="ESS77" s="87"/>
      <c r="EST77" s="87"/>
      <c r="ESU77" s="87"/>
      <c r="ESV77" s="87"/>
      <c r="ESW77" s="87"/>
      <c r="ESX77" s="87"/>
      <c r="ESY77" s="87"/>
      <c r="ETE77" s="87"/>
      <c r="ETF77" s="87"/>
      <c r="ETG77" s="87"/>
      <c r="ETH77" s="87"/>
      <c r="ETI77" s="87"/>
      <c r="ETJ77" s="87"/>
      <c r="ETK77" s="87"/>
      <c r="ETL77" s="87"/>
      <c r="ETM77" s="87"/>
      <c r="ETN77" s="87"/>
      <c r="ETT77" s="87"/>
      <c r="ETU77" s="87"/>
      <c r="ETV77" s="87"/>
      <c r="ETW77" s="87"/>
      <c r="ETX77" s="87"/>
      <c r="ETY77" s="87"/>
      <c r="ETZ77" s="87"/>
      <c r="EUA77" s="87"/>
      <c r="EUB77" s="87"/>
      <c r="EUC77" s="87"/>
      <c r="EUI77" s="87"/>
      <c r="EUJ77" s="87"/>
      <c r="EUK77" s="87"/>
      <c r="EUL77" s="87"/>
      <c r="EUM77" s="87"/>
      <c r="EUN77" s="87"/>
      <c r="EUO77" s="87"/>
      <c r="EUP77" s="87"/>
      <c r="EUQ77" s="87"/>
      <c r="EUR77" s="87"/>
      <c r="EUX77" s="87"/>
      <c r="EUY77" s="87"/>
      <c r="EUZ77" s="87"/>
      <c r="EVA77" s="87"/>
      <c r="EVB77" s="87"/>
      <c r="EVC77" s="87"/>
      <c r="EVD77" s="87"/>
      <c r="EVE77" s="87"/>
      <c r="EVF77" s="87"/>
      <c r="EVG77" s="87"/>
      <c r="EVM77" s="87"/>
      <c r="EVN77" s="87"/>
      <c r="EVO77" s="87"/>
      <c r="EVP77" s="87"/>
      <c r="EVQ77" s="87"/>
      <c r="EVR77" s="87"/>
      <c r="EVS77" s="87"/>
      <c r="EVT77" s="87"/>
      <c r="EVU77" s="87"/>
      <c r="EVV77" s="87"/>
      <c r="EWB77" s="87"/>
      <c r="EWC77" s="87"/>
      <c r="EWD77" s="87"/>
      <c r="EWE77" s="87"/>
      <c r="EWF77" s="87"/>
      <c r="EWG77" s="87"/>
      <c r="EWH77" s="87"/>
      <c r="EWI77" s="87"/>
      <c r="EWJ77" s="87"/>
      <c r="EWK77" s="87"/>
      <c r="EWQ77" s="87"/>
      <c r="EWR77" s="87"/>
      <c r="EWS77" s="87"/>
      <c r="EWT77" s="87"/>
      <c r="EWU77" s="87"/>
      <c r="EWV77" s="87"/>
      <c r="EWW77" s="87"/>
      <c r="EWX77" s="87"/>
      <c r="EWY77" s="87"/>
      <c r="EWZ77" s="87"/>
      <c r="EXF77" s="87"/>
      <c r="EXG77" s="87"/>
      <c r="EXH77" s="87"/>
      <c r="EXI77" s="87"/>
      <c r="EXJ77" s="87"/>
      <c r="EXK77" s="87"/>
      <c r="EXL77" s="87"/>
      <c r="EXM77" s="87"/>
      <c r="EXN77" s="87"/>
      <c r="EXO77" s="87"/>
      <c r="EXU77" s="87"/>
      <c r="EXV77" s="87"/>
      <c r="EXW77" s="87"/>
      <c r="EXX77" s="87"/>
      <c r="EXY77" s="87"/>
      <c r="EXZ77" s="87"/>
      <c r="EYA77" s="87"/>
      <c r="EYB77" s="87"/>
      <c r="EYC77" s="87"/>
      <c r="EYD77" s="87"/>
      <c r="EYJ77" s="87"/>
      <c r="EYK77" s="87"/>
      <c r="EYL77" s="87"/>
      <c r="EYM77" s="87"/>
      <c r="EYN77" s="87"/>
      <c r="EYO77" s="87"/>
      <c r="EYP77" s="87"/>
      <c r="EYQ77" s="87"/>
      <c r="EYR77" s="87"/>
      <c r="EYS77" s="87"/>
      <c r="EYY77" s="87"/>
      <c r="EYZ77" s="87"/>
      <c r="EZA77" s="87"/>
      <c r="EZB77" s="87"/>
      <c r="EZC77" s="87"/>
      <c r="EZD77" s="87"/>
      <c r="EZE77" s="87"/>
      <c r="EZF77" s="87"/>
      <c r="EZG77" s="87"/>
      <c r="EZH77" s="87"/>
      <c r="EZN77" s="87"/>
      <c r="EZO77" s="87"/>
      <c r="EZP77" s="87"/>
      <c r="EZQ77" s="87"/>
      <c r="EZR77" s="87"/>
      <c r="EZS77" s="87"/>
      <c r="EZT77" s="87"/>
      <c r="EZU77" s="87"/>
      <c r="EZV77" s="87"/>
      <c r="EZW77" s="87"/>
      <c r="FAC77" s="87"/>
      <c r="FAD77" s="87"/>
      <c r="FAE77" s="87"/>
      <c r="FAF77" s="87"/>
      <c r="FAG77" s="87"/>
      <c r="FAH77" s="87"/>
      <c r="FAI77" s="87"/>
      <c r="FAJ77" s="87"/>
      <c r="FAK77" s="87"/>
      <c r="FAL77" s="87"/>
      <c r="FAR77" s="87"/>
      <c r="FAS77" s="87"/>
      <c r="FAT77" s="87"/>
      <c r="FAU77" s="87"/>
      <c r="FAV77" s="87"/>
      <c r="FAW77" s="87"/>
      <c r="FAX77" s="87"/>
      <c r="FAY77" s="87"/>
      <c r="FAZ77" s="87"/>
      <c r="FBA77" s="87"/>
      <c r="FBG77" s="87"/>
      <c r="FBH77" s="87"/>
      <c r="FBI77" s="87"/>
      <c r="FBJ77" s="87"/>
      <c r="FBK77" s="87"/>
      <c r="FBL77" s="87"/>
      <c r="FBM77" s="87"/>
      <c r="FBN77" s="87"/>
      <c r="FBO77" s="87"/>
      <c r="FBP77" s="87"/>
      <c r="FBV77" s="87"/>
      <c r="FBW77" s="87"/>
      <c r="FBX77" s="87"/>
      <c r="FBY77" s="87"/>
      <c r="FBZ77" s="87"/>
      <c r="FCA77" s="87"/>
      <c r="FCB77" s="87"/>
      <c r="FCC77" s="87"/>
      <c r="FCD77" s="87"/>
      <c r="FCE77" s="87"/>
      <c r="FCK77" s="87"/>
      <c r="FCL77" s="87"/>
      <c r="FCM77" s="87"/>
      <c r="FCN77" s="87"/>
      <c r="FCO77" s="87"/>
      <c r="FCP77" s="87"/>
      <c r="FCQ77" s="87"/>
      <c r="FCR77" s="87"/>
      <c r="FCS77" s="87"/>
      <c r="FCT77" s="87"/>
      <c r="FCZ77" s="87"/>
      <c r="FDA77" s="87"/>
      <c r="FDB77" s="87"/>
      <c r="FDC77" s="87"/>
      <c r="FDD77" s="87"/>
      <c r="FDE77" s="87"/>
      <c r="FDF77" s="87"/>
      <c r="FDG77" s="87"/>
      <c r="FDH77" s="87"/>
      <c r="FDI77" s="87"/>
      <c r="FDO77" s="87"/>
      <c r="FDP77" s="87"/>
      <c r="FDQ77" s="87"/>
      <c r="FDR77" s="87"/>
      <c r="FDS77" s="87"/>
      <c r="FDT77" s="87"/>
      <c r="FDU77" s="87"/>
      <c r="FDV77" s="87"/>
      <c r="FDW77" s="87"/>
      <c r="FDX77" s="87"/>
      <c r="FED77" s="87"/>
      <c r="FEE77" s="87"/>
      <c r="FEF77" s="87"/>
      <c r="FEG77" s="87"/>
      <c r="FEH77" s="87"/>
      <c r="FEI77" s="87"/>
      <c r="FEJ77" s="87"/>
      <c r="FEK77" s="87"/>
      <c r="FEL77" s="87"/>
      <c r="FEM77" s="87"/>
      <c r="FES77" s="87"/>
      <c r="FET77" s="87"/>
      <c r="FEU77" s="87"/>
      <c r="FEV77" s="87"/>
      <c r="FEW77" s="87"/>
      <c r="FEX77" s="87"/>
      <c r="FEY77" s="87"/>
      <c r="FEZ77" s="87"/>
      <c r="FFA77" s="87"/>
      <c r="FFB77" s="87"/>
      <c r="FFH77" s="87"/>
      <c r="FFI77" s="87"/>
      <c r="FFJ77" s="87"/>
      <c r="FFK77" s="87"/>
      <c r="FFL77" s="87"/>
      <c r="FFM77" s="87"/>
      <c r="FFN77" s="87"/>
      <c r="FFO77" s="87"/>
      <c r="FFP77" s="87"/>
      <c r="FFQ77" s="87"/>
      <c r="FFW77" s="87"/>
      <c r="FFX77" s="87"/>
      <c r="FFY77" s="87"/>
      <c r="FFZ77" s="87"/>
      <c r="FGA77" s="87"/>
      <c r="FGB77" s="87"/>
      <c r="FGC77" s="87"/>
      <c r="FGD77" s="87"/>
      <c r="FGE77" s="87"/>
      <c r="FGF77" s="87"/>
      <c r="FGL77" s="87"/>
      <c r="FGM77" s="87"/>
      <c r="FGN77" s="87"/>
      <c r="FGO77" s="87"/>
      <c r="FGP77" s="87"/>
      <c r="FGQ77" s="87"/>
      <c r="FGR77" s="87"/>
      <c r="FGS77" s="87"/>
      <c r="FGT77" s="87"/>
      <c r="FGU77" s="87"/>
      <c r="FHA77" s="87"/>
      <c r="FHB77" s="87"/>
      <c r="FHC77" s="87"/>
      <c r="FHD77" s="87"/>
      <c r="FHE77" s="87"/>
      <c r="FHF77" s="87"/>
      <c r="FHG77" s="87"/>
      <c r="FHH77" s="87"/>
      <c r="FHI77" s="87"/>
      <c r="FHJ77" s="87"/>
      <c r="FHP77" s="87"/>
      <c r="FHQ77" s="87"/>
      <c r="FHR77" s="87"/>
      <c r="FHS77" s="87"/>
      <c r="FHT77" s="87"/>
      <c r="FHU77" s="87"/>
      <c r="FHV77" s="87"/>
      <c r="FHW77" s="87"/>
      <c r="FHX77" s="87"/>
      <c r="FHY77" s="87"/>
      <c r="FIE77" s="87"/>
      <c r="FIF77" s="87"/>
      <c r="FIG77" s="87"/>
      <c r="FIH77" s="87"/>
      <c r="FII77" s="87"/>
      <c r="FIJ77" s="87"/>
      <c r="FIK77" s="87"/>
      <c r="FIL77" s="87"/>
      <c r="FIM77" s="87"/>
      <c r="FIN77" s="87"/>
      <c r="FIT77" s="87"/>
      <c r="FIU77" s="87"/>
      <c r="FIV77" s="87"/>
      <c r="FIW77" s="87"/>
      <c r="FIX77" s="87"/>
      <c r="FIY77" s="87"/>
      <c r="FIZ77" s="87"/>
      <c r="FJA77" s="87"/>
      <c r="FJB77" s="87"/>
      <c r="FJC77" s="87"/>
      <c r="FJI77" s="87"/>
      <c r="FJJ77" s="87"/>
      <c r="FJK77" s="87"/>
      <c r="FJL77" s="87"/>
      <c r="FJM77" s="87"/>
      <c r="FJN77" s="87"/>
      <c r="FJO77" s="87"/>
      <c r="FJP77" s="87"/>
      <c r="FJQ77" s="87"/>
      <c r="FJR77" s="87"/>
      <c r="FJX77" s="87"/>
      <c r="FJY77" s="87"/>
      <c r="FJZ77" s="87"/>
      <c r="FKA77" s="87"/>
      <c r="FKB77" s="87"/>
      <c r="FKC77" s="87"/>
      <c r="FKD77" s="87"/>
      <c r="FKE77" s="87"/>
      <c r="FKF77" s="87"/>
      <c r="FKG77" s="87"/>
      <c r="FKM77" s="87"/>
      <c r="FKN77" s="87"/>
      <c r="FKO77" s="87"/>
      <c r="FKP77" s="87"/>
      <c r="FKQ77" s="87"/>
      <c r="FKR77" s="87"/>
      <c r="FKS77" s="87"/>
      <c r="FKT77" s="87"/>
      <c r="FKU77" s="87"/>
      <c r="FKV77" s="87"/>
      <c r="FLB77" s="87"/>
      <c r="FLC77" s="87"/>
      <c r="FLD77" s="87"/>
      <c r="FLE77" s="87"/>
      <c r="FLF77" s="87"/>
      <c r="FLG77" s="87"/>
      <c r="FLH77" s="87"/>
      <c r="FLI77" s="87"/>
      <c r="FLJ77" s="87"/>
      <c r="FLK77" s="87"/>
      <c r="FLQ77" s="87"/>
      <c r="FLR77" s="87"/>
      <c r="FLS77" s="87"/>
      <c r="FLT77" s="87"/>
      <c r="FLU77" s="87"/>
      <c r="FLV77" s="87"/>
      <c r="FLW77" s="87"/>
      <c r="FLX77" s="87"/>
      <c r="FLY77" s="87"/>
      <c r="FLZ77" s="87"/>
      <c r="FMF77" s="87"/>
      <c r="FMG77" s="87"/>
      <c r="FMH77" s="87"/>
      <c r="FMI77" s="87"/>
      <c r="FMJ77" s="87"/>
      <c r="FMK77" s="87"/>
      <c r="FML77" s="87"/>
      <c r="FMM77" s="87"/>
      <c r="FMN77" s="87"/>
      <c r="FMO77" s="87"/>
      <c r="FMU77" s="87"/>
      <c r="FMV77" s="87"/>
      <c r="FMW77" s="87"/>
      <c r="FMX77" s="87"/>
      <c r="FMY77" s="87"/>
      <c r="FMZ77" s="87"/>
      <c r="FNA77" s="87"/>
      <c r="FNB77" s="87"/>
      <c r="FNC77" s="87"/>
      <c r="FND77" s="87"/>
      <c r="FNJ77" s="87"/>
      <c r="FNK77" s="87"/>
      <c r="FNL77" s="87"/>
      <c r="FNM77" s="87"/>
      <c r="FNN77" s="87"/>
      <c r="FNO77" s="87"/>
      <c r="FNP77" s="87"/>
      <c r="FNQ77" s="87"/>
      <c r="FNR77" s="87"/>
      <c r="FNS77" s="87"/>
      <c r="FNY77" s="87"/>
      <c r="FNZ77" s="87"/>
      <c r="FOA77" s="87"/>
      <c r="FOB77" s="87"/>
      <c r="FOC77" s="87"/>
      <c r="FOD77" s="87"/>
      <c r="FOE77" s="87"/>
      <c r="FOF77" s="87"/>
      <c r="FOG77" s="87"/>
      <c r="FOH77" s="87"/>
      <c r="FON77" s="87"/>
      <c r="FOO77" s="87"/>
      <c r="FOP77" s="87"/>
      <c r="FOQ77" s="87"/>
      <c r="FOR77" s="87"/>
      <c r="FOS77" s="87"/>
      <c r="FOT77" s="87"/>
      <c r="FOU77" s="87"/>
      <c r="FOV77" s="87"/>
      <c r="FOW77" s="87"/>
      <c r="FPC77" s="87"/>
      <c r="FPD77" s="87"/>
      <c r="FPE77" s="87"/>
      <c r="FPF77" s="87"/>
      <c r="FPG77" s="87"/>
      <c r="FPH77" s="87"/>
      <c r="FPI77" s="87"/>
      <c r="FPJ77" s="87"/>
      <c r="FPK77" s="87"/>
      <c r="FPL77" s="87"/>
      <c r="FPR77" s="87"/>
      <c r="FPS77" s="87"/>
      <c r="FPT77" s="87"/>
      <c r="FPU77" s="87"/>
      <c r="FPV77" s="87"/>
      <c r="FPW77" s="87"/>
      <c r="FPX77" s="87"/>
      <c r="FPY77" s="87"/>
      <c r="FPZ77" s="87"/>
      <c r="FQA77" s="87"/>
      <c r="FQG77" s="87"/>
      <c r="FQH77" s="87"/>
      <c r="FQI77" s="87"/>
      <c r="FQJ77" s="87"/>
      <c r="FQK77" s="87"/>
      <c r="FQL77" s="87"/>
      <c r="FQM77" s="87"/>
      <c r="FQN77" s="87"/>
      <c r="FQO77" s="87"/>
      <c r="FQP77" s="87"/>
      <c r="FQV77" s="87"/>
      <c r="FQW77" s="87"/>
      <c r="FQX77" s="87"/>
      <c r="FQY77" s="87"/>
      <c r="FQZ77" s="87"/>
      <c r="FRA77" s="87"/>
      <c r="FRB77" s="87"/>
      <c r="FRC77" s="87"/>
      <c r="FRD77" s="87"/>
      <c r="FRE77" s="87"/>
      <c r="FRK77" s="87"/>
      <c r="FRL77" s="87"/>
      <c r="FRM77" s="87"/>
      <c r="FRN77" s="87"/>
      <c r="FRO77" s="87"/>
      <c r="FRP77" s="87"/>
      <c r="FRQ77" s="87"/>
      <c r="FRR77" s="87"/>
      <c r="FRS77" s="87"/>
      <c r="FRT77" s="87"/>
      <c r="FRZ77" s="87"/>
      <c r="FSA77" s="87"/>
      <c r="FSB77" s="87"/>
      <c r="FSC77" s="87"/>
      <c r="FSD77" s="87"/>
      <c r="FSE77" s="87"/>
      <c r="FSF77" s="87"/>
      <c r="FSG77" s="87"/>
      <c r="FSH77" s="87"/>
      <c r="FSI77" s="87"/>
      <c r="FSO77" s="87"/>
      <c r="FSP77" s="87"/>
      <c r="FSQ77" s="87"/>
      <c r="FSR77" s="87"/>
      <c r="FSS77" s="87"/>
      <c r="FST77" s="87"/>
      <c r="FSU77" s="87"/>
      <c r="FSV77" s="87"/>
      <c r="FSW77" s="87"/>
      <c r="FSX77" s="87"/>
      <c r="FTD77" s="87"/>
      <c r="FTE77" s="87"/>
      <c r="FTF77" s="87"/>
      <c r="FTG77" s="87"/>
      <c r="FTH77" s="87"/>
      <c r="FTI77" s="87"/>
      <c r="FTJ77" s="87"/>
      <c r="FTK77" s="87"/>
      <c r="FTL77" s="87"/>
      <c r="FTM77" s="87"/>
      <c r="FTS77" s="87"/>
      <c r="FTT77" s="87"/>
      <c r="FTU77" s="87"/>
      <c r="FTV77" s="87"/>
      <c r="FTW77" s="87"/>
      <c r="FTX77" s="87"/>
      <c r="FTY77" s="87"/>
      <c r="FTZ77" s="87"/>
      <c r="FUA77" s="87"/>
      <c r="FUB77" s="87"/>
      <c r="FUH77" s="87"/>
      <c r="FUI77" s="87"/>
      <c r="FUJ77" s="87"/>
      <c r="FUK77" s="87"/>
      <c r="FUL77" s="87"/>
      <c r="FUM77" s="87"/>
      <c r="FUN77" s="87"/>
      <c r="FUO77" s="87"/>
      <c r="FUP77" s="87"/>
      <c r="FUQ77" s="87"/>
      <c r="FUW77" s="87"/>
      <c r="FUX77" s="87"/>
      <c r="FUY77" s="87"/>
      <c r="FUZ77" s="87"/>
      <c r="FVA77" s="87"/>
      <c r="FVB77" s="87"/>
      <c r="FVC77" s="87"/>
      <c r="FVD77" s="87"/>
      <c r="FVE77" s="87"/>
      <c r="FVF77" s="87"/>
      <c r="FVL77" s="87"/>
      <c r="FVM77" s="87"/>
      <c r="FVN77" s="87"/>
      <c r="FVO77" s="87"/>
      <c r="FVP77" s="87"/>
      <c r="FVQ77" s="87"/>
      <c r="FVR77" s="87"/>
      <c r="FVS77" s="87"/>
      <c r="FVT77" s="87"/>
      <c r="FVU77" s="87"/>
      <c r="FWA77" s="87"/>
      <c r="FWB77" s="87"/>
      <c r="FWC77" s="87"/>
      <c r="FWD77" s="87"/>
      <c r="FWE77" s="87"/>
      <c r="FWF77" s="87"/>
      <c r="FWG77" s="87"/>
      <c r="FWH77" s="87"/>
      <c r="FWI77" s="87"/>
      <c r="FWJ77" s="87"/>
      <c r="FWP77" s="87"/>
      <c r="FWQ77" s="87"/>
      <c r="FWR77" s="87"/>
      <c r="FWS77" s="87"/>
      <c r="FWT77" s="87"/>
      <c r="FWU77" s="87"/>
      <c r="FWV77" s="87"/>
      <c r="FWW77" s="87"/>
      <c r="FWX77" s="87"/>
      <c r="FWY77" s="87"/>
      <c r="FXE77" s="87"/>
      <c r="FXF77" s="87"/>
      <c r="FXG77" s="87"/>
      <c r="FXH77" s="87"/>
      <c r="FXI77" s="87"/>
      <c r="FXJ77" s="87"/>
      <c r="FXK77" s="87"/>
      <c r="FXL77" s="87"/>
      <c r="FXM77" s="87"/>
      <c r="FXN77" s="87"/>
      <c r="FXT77" s="87"/>
      <c r="FXU77" s="87"/>
      <c r="FXV77" s="87"/>
      <c r="FXW77" s="87"/>
      <c r="FXX77" s="87"/>
      <c r="FXY77" s="87"/>
      <c r="FXZ77" s="87"/>
      <c r="FYA77" s="87"/>
      <c r="FYB77" s="87"/>
      <c r="FYC77" s="87"/>
      <c r="FYI77" s="87"/>
      <c r="FYJ77" s="87"/>
      <c r="FYK77" s="87"/>
      <c r="FYL77" s="87"/>
      <c r="FYM77" s="87"/>
      <c r="FYN77" s="87"/>
      <c r="FYO77" s="87"/>
      <c r="FYP77" s="87"/>
      <c r="FYQ77" s="87"/>
      <c r="FYR77" s="87"/>
      <c r="FYX77" s="87"/>
      <c r="FYY77" s="87"/>
      <c r="FYZ77" s="87"/>
      <c r="FZA77" s="87"/>
      <c r="FZB77" s="87"/>
      <c r="FZC77" s="87"/>
      <c r="FZD77" s="87"/>
      <c r="FZE77" s="87"/>
      <c r="FZF77" s="87"/>
      <c r="FZG77" s="87"/>
      <c r="FZM77" s="87"/>
      <c r="FZN77" s="87"/>
      <c r="FZO77" s="87"/>
      <c r="FZP77" s="87"/>
      <c r="FZQ77" s="87"/>
      <c r="FZR77" s="87"/>
      <c r="FZS77" s="87"/>
      <c r="FZT77" s="87"/>
      <c r="FZU77" s="87"/>
      <c r="FZV77" s="87"/>
      <c r="GAB77" s="87"/>
      <c r="GAC77" s="87"/>
      <c r="GAD77" s="87"/>
      <c r="GAE77" s="87"/>
      <c r="GAF77" s="87"/>
      <c r="GAG77" s="87"/>
      <c r="GAH77" s="87"/>
      <c r="GAI77" s="87"/>
      <c r="GAJ77" s="87"/>
      <c r="GAK77" s="87"/>
      <c r="GAQ77" s="87"/>
      <c r="GAR77" s="87"/>
      <c r="GAS77" s="87"/>
      <c r="GAT77" s="87"/>
      <c r="GAU77" s="87"/>
      <c r="GAV77" s="87"/>
      <c r="GAW77" s="87"/>
      <c r="GAX77" s="87"/>
      <c r="GAY77" s="87"/>
      <c r="GAZ77" s="87"/>
      <c r="GBF77" s="87"/>
      <c r="GBG77" s="87"/>
      <c r="GBH77" s="87"/>
      <c r="GBI77" s="87"/>
      <c r="GBJ77" s="87"/>
      <c r="GBK77" s="87"/>
      <c r="GBL77" s="87"/>
      <c r="GBM77" s="87"/>
      <c r="GBN77" s="87"/>
      <c r="GBO77" s="87"/>
      <c r="GBU77" s="87"/>
      <c r="GBV77" s="87"/>
      <c r="GBW77" s="87"/>
      <c r="GBX77" s="87"/>
      <c r="GBY77" s="87"/>
      <c r="GBZ77" s="87"/>
      <c r="GCA77" s="87"/>
      <c r="GCB77" s="87"/>
      <c r="GCC77" s="87"/>
      <c r="GCD77" s="87"/>
      <c r="GCJ77" s="87"/>
      <c r="GCK77" s="87"/>
      <c r="GCL77" s="87"/>
      <c r="GCM77" s="87"/>
      <c r="GCN77" s="87"/>
      <c r="GCO77" s="87"/>
      <c r="GCP77" s="87"/>
      <c r="GCQ77" s="87"/>
      <c r="GCR77" s="87"/>
      <c r="GCS77" s="87"/>
      <c r="GCY77" s="87"/>
      <c r="GCZ77" s="87"/>
      <c r="GDA77" s="87"/>
      <c r="GDB77" s="87"/>
      <c r="GDC77" s="87"/>
      <c r="GDD77" s="87"/>
      <c r="GDE77" s="87"/>
      <c r="GDF77" s="87"/>
      <c r="GDG77" s="87"/>
      <c r="GDH77" s="87"/>
      <c r="GDN77" s="87"/>
      <c r="GDO77" s="87"/>
      <c r="GDP77" s="87"/>
      <c r="GDQ77" s="87"/>
      <c r="GDR77" s="87"/>
      <c r="GDS77" s="87"/>
      <c r="GDT77" s="87"/>
      <c r="GDU77" s="87"/>
      <c r="GDV77" s="87"/>
      <c r="GDW77" s="87"/>
      <c r="GEC77" s="87"/>
      <c r="GED77" s="87"/>
      <c r="GEE77" s="87"/>
      <c r="GEF77" s="87"/>
      <c r="GEG77" s="87"/>
      <c r="GEH77" s="87"/>
      <c r="GEI77" s="87"/>
      <c r="GEJ77" s="87"/>
      <c r="GEK77" s="87"/>
      <c r="GEL77" s="87"/>
      <c r="GER77" s="87"/>
      <c r="GES77" s="87"/>
      <c r="GET77" s="87"/>
      <c r="GEU77" s="87"/>
      <c r="GEV77" s="87"/>
      <c r="GEW77" s="87"/>
      <c r="GEX77" s="87"/>
      <c r="GEY77" s="87"/>
      <c r="GEZ77" s="87"/>
      <c r="GFA77" s="87"/>
      <c r="GFG77" s="87"/>
      <c r="GFH77" s="87"/>
      <c r="GFI77" s="87"/>
      <c r="GFJ77" s="87"/>
      <c r="GFK77" s="87"/>
      <c r="GFL77" s="87"/>
      <c r="GFM77" s="87"/>
      <c r="GFN77" s="87"/>
      <c r="GFO77" s="87"/>
      <c r="GFP77" s="87"/>
      <c r="GFV77" s="87"/>
      <c r="GFW77" s="87"/>
      <c r="GFX77" s="87"/>
      <c r="GFY77" s="87"/>
      <c r="GFZ77" s="87"/>
      <c r="GGA77" s="87"/>
      <c r="GGB77" s="87"/>
      <c r="GGC77" s="87"/>
      <c r="GGD77" s="87"/>
      <c r="GGE77" s="87"/>
      <c r="GGK77" s="87"/>
      <c r="GGL77" s="87"/>
      <c r="GGM77" s="87"/>
      <c r="GGN77" s="87"/>
      <c r="GGO77" s="87"/>
      <c r="GGP77" s="87"/>
      <c r="GGQ77" s="87"/>
      <c r="GGR77" s="87"/>
      <c r="GGS77" s="87"/>
      <c r="GGT77" s="87"/>
      <c r="GGZ77" s="87"/>
      <c r="GHA77" s="87"/>
      <c r="GHB77" s="87"/>
      <c r="GHC77" s="87"/>
      <c r="GHD77" s="87"/>
      <c r="GHE77" s="87"/>
      <c r="GHF77" s="87"/>
      <c r="GHG77" s="87"/>
      <c r="GHH77" s="87"/>
      <c r="GHI77" s="87"/>
      <c r="GHO77" s="87"/>
      <c r="GHP77" s="87"/>
      <c r="GHQ77" s="87"/>
      <c r="GHR77" s="87"/>
      <c r="GHS77" s="87"/>
      <c r="GHT77" s="87"/>
      <c r="GHU77" s="87"/>
      <c r="GHV77" s="87"/>
      <c r="GHW77" s="87"/>
      <c r="GHX77" s="87"/>
      <c r="GID77" s="87"/>
      <c r="GIE77" s="87"/>
      <c r="GIF77" s="87"/>
      <c r="GIG77" s="87"/>
      <c r="GIH77" s="87"/>
      <c r="GII77" s="87"/>
      <c r="GIJ77" s="87"/>
      <c r="GIK77" s="87"/>
      <c r="GIL77" s="87"/>
      <c r="GIM77" s="87"/>
      <c r="GIS77" s="87"/>
      <c r="GIT77" s="87"/>
      <c r="GIU77" s="87"/>
      <c r="GIV77" s="87"/>
      <c r="GIW77" s="87"/>
      <c r="GIX77" s="87"/>
      <c r="GIY77" s="87"/>
      <c r="GIZ77" s="87"/>
      <c r="GJA77" s="87"/>
      <c r="GJB77" s="87"/>
      <c r="GJH77" s="87"/>
      <c r="GJI77" s="87"/>
      <c r="GJJ77" s="87"/>
      <c r="GJK77" s="87"/>
      <c r="GJL77" s="87"/>
      <c r="GJM77" s="87"/>
      <c r="GJN77" s="87"/>
      <c r="GJO77" s="87"/>
      <c r="GJP77" s="87"/>
      <c r="GJQ77" s="87"/>
      <c r="GJW77" s="87"/>
      <c r="GJX77" s="87"/>
      <c r="GJY77" s="87"/>
      <c r="GJZ77" s="87"/>
      <c r="GKA77" s="87"/>
      <c r="GKB77" s="87"/>
      <c r="GKC77" s="87"/>
      <c r="GKD77" s="87"/>
      <c r="GKE77" s="87"/>
      <c r="GKF77" s="87"/>
      <c r="GKL77" s="87"/>
      <c r="GKM77" s="87"/>
      <c r="GKN77" s="87"/>
      <c r="GKO77" s="87"/>
      <c r="GKP77" s="87"/>
      <c r="GKQ77" s="87"/>
      <c r="GKR77" s="87"/>
      <c r="GKS77" s="87"/>
      <c r="GKT77" s="87"/>
      <c r="GKU77" s="87"/>
      <c r="GLA77" s="87"/>
      <c r="GLB77" s="87"/>
      <c r="GLC77" s="87"/>
      <c r="GLD77" s="87"/>
      <c r="GLE77" s="87"/>
      <c r="GLF77" s="87"/>
      <c r="GLG77" s="87"/>
      <c r="GLH77" s="87"/>
      <c r="GLI77" s="87"/>
      <c r="GLJ77" s="87"/>
      <c r="GLP77" s="87"/>
      <c r="GLQ77" s="87"/>
      <c r="GLR77" s="87"/>
      <c r="GLS77" s="87"/>
      <c r="GLT77" s="87"/>
      <c r="GLU77" s="87"/>
      <c r="GLV77" s="87"/>
      <c r="GLW77" s="87"/>
      <c r="GLX77" s="87"/>
      <c r="GLY77" s="87"/>
      <c r="GME77" s="87"/>
      <c r="GMF77" s="87"/>
      <c r="GMG77" s="87"/>
      <c r="GMH77" s="87"/>
      <c r="GMI77" s="87"/>
      <c r="GMJ77" s="87"/>
      <c r="GMK77" s="87"/>
      <c r="GML77" s="87"/>
      <c r="GMM77" s="87"/>
      <c r="GMN77" s="87"/>
      <c r="GMT77" s="87"/>
      <c r="GMU77" s="87"/>
      <c r="GMV77" s="87"/>
      <c r="GMW77" s="87"/>
      <c r="GMX77" s="87"/>
      <c r="GMY77" s="87"/>
      <c r="GMZ77" s="87"/>
      <c r="GNA77" s="87"/>
      <c r="GNB77" s="87"/>
      <c r="GNC77" s="87"/>
      <c r="GNI77" s="87"/>
      <c r="GNJ77" s="87"/>
      <c r="GNK77" s="87"/>
      <c r="GNL77" s="87"/>
      <c r="GNM77" s="87"/>
      <c r="GNN77" s="87"/>
      <c r="GNO77" s="87"/>
      <c r="GNP77" s="87"/>
      <c r="GNQ77" s="87"/>
      <c r="GNR77" s="87"/>
      <c r="GNX77" s="87"/>
      <c r="GNY77" s="87"/>
      <c r="GNZ77" s="87"/>
      <c r="GOA77" s="87"/>
      <c r="GOB77" s="87"/>
      <c r="GOC77" s="87"/>
      <c r="GOD77" s="87"/>
      <c r="GOE77" s="87"/>
      <c r="GOF77" s="87"/>
      <c r="GOG77" s="87"/>
      <c r="GOM77" s="87"/>
      <c r="GON77" s="87"/>
      <c r="GOO77" s="87"/>
      <c r="GOP77" s="87"/>
      <c r="GOQ77" s="87"/>
      <c r="GOR77" s="87"/>
      <c r="GOS77" s="87"/>
      <c r="GOT77" s="87"/>
      <c r="GOU77" s="87"/>
      <c r="GOV77" s="87"/>
      <c r="GPB77" s="87"/>
      <c r="GPC77" s="87"/>
      <c r="GPD77" s="87"/>
      <c r="GPE77" s="87"/>
      <c r="GPF77" s="87"/>
      <c r="GPG77" s="87"/>
      <c r="GPH77" s="87"/>
      <c r="GPI77" s="87"/>
      <c r="GPJ77" s="87"/>
      <c r="GPK77" s="87"/>
      <c r="GPQ77" s="87"/>
      <c r="GPR77" s="87"/>
      <c r="GPS77" s="87"/>
      <c r="GPT77" s="87"/>
      <c r="GPU77" s="87"/>
      <c r="GPV77" s="87"/>
      <c r="GPW77" s="87"/>
      <c r="GPX77" s="87"/>
      <c r="GPY77" s="87"/>
      <c r="GPZ77" s="87"/>
      <c r="GQF77" s="87"/>
      <c r="GQG77" s="87"/>
      <c r="GQH77" s="87"/>
      <c r="GQI77" s="87"/>
      <c r="GQJ77" s="87"/>
      <c r="GQK77" s="87"/>
      <c r="GQL77" s="87"/>
      <c r="GQM77" s="87"/>
      <c r="GQN77" s="87"/>
      <c r="GQO77" s="87"/>
      <c r="GQU77" s="87"/>
      <c r="GQV77" s="87"/>
      <c r="GQW77" s="87"/>
      <c r="GQX77" s="87"/>
      <c r="GQY77" s="87"/>
      <c r="GQZ77" s="87"/>
      <c r="GRA77" s="87"/>
      <c r="GRB77" s="87"/>
      <c r="GRC77" s="87"/>
      <c r="GRD77" s="87"/>
      <c r="GRJ77" s="87"/>
      <c r="GRK77" s="87"/>
      <c r="GRL77" s="87"/>
      <c r="GRM77" s="87"/>
      <c r="GRN77" s="87"/>
      <c r="GRO77" s="87"/>
      <c r="GRP77" s="87"/>
      <c r="GRQ77" s="87"/>
      <c r="GRR77" s="87"/>
      <c r="GRS77" s="87"/>
      <c r="GRY77" s="87"/>
      <c r="GRZ77" s="87"/>
      <c r="GSA77" s="87"/>
      <c r="GSB77" s="87"/>
      <c r="GSC77" s="87"/>
      <c r="GSD77" s="87"/>
      <c r="GSE77" s="87"/>
      <c r="GSF77" s="87"/>
      <c r="GSG77" s="87"/>
      <c r="GSH77" s="87"/>
      <c r="GSN77" s="87"/>
      <c r="GSO77" s="87"/>
      <c r="GSP77" s="87"/>
      <c r="GSQ77" s="87"/>
      <c r="GSR77" s="87"/>
      <c r="GSS77" s="87"/>
      <c r="GST77" s="87"/>
      <c r="GSU77" s="87"/>
      <c r="GSV77" s="87"/>
      <c r="GSW77" s="87"/>
      <c r="GTC77" s="87"/>
      <c r="GTD77" s="87"/>
      <c r="GTE77" s="87"/>
      <c r="GTF77" s="87"/>
      <c r="GTG77" s="87"/>
      <c r="GTH77" s="87"/>
      <c r="GTI77" s="87"/>
      <c r="GTJ77" s="87"/>
      <c r="GTK77" s="87"/>
      <c r="GTL77" s="87"/>
      <c r="GTR77" s="87"/>
      <c r="GTS77" s="87"/>
      <c r="GTT77" s="87"/>
      <c r="GTU77" s="87"/>
      <c r="GTV77" s="87"/>
      <c r="GTW77" s="87"/>
      <c r="GTX77" s="87"/>
      <c r="GTY77" s="87"/>
      <c r="GTZ77" s="87"/>
      <c r="GUA77" s="87"/>
      <c r="GUG77" s="87"/>
      <c r="GUH77" s="87"/>
      <c r="GUI77" s="87"/>
      <c r="GUJ77" s="87"/>
      <c r="GUK77" s="87"/>
      <c r="GUL77" s="87"/>
      <c r="GUM77" s="87"/>
      <c r="GUN77" s="87"/>
      <c r="GUO77" s="87"/>
      <c r="GUP77" s="87"/>
      <c r="GUV77" s="87"/>
      <c r="GUW77" s="87"/>
      <c r="GUX77" s="87"/>
      <c r="GUY77" s="87"/>
      <c r="GUZ77" s="87"/>
      <c r="GVA77" s="87"/>
      <c r="GVB77" s="87"/>
      <c r="GVC77" s="87"/>
      <c r="GVD77" s="87"/>
      <c r="GVE77" s="87"/>
      <c r="GVK77" s="87"/>
      <c r="GVL77" s="87"/>
      <c r="GVM77" s="87"/>
      <c r="GVN77" s="87"/>
      <c r="GVO77" s="87"/>
      <c r="GVP77" s="87"/>
      <c r="GVQ77" s="87"/>
      <c r="GVR77" s="87"/>
      <c r="GVS77" s="87"/>
      <c r="GVT77" s="87"/>
      <c r="GVZ77" s="87"/>
      <c r="GWA77" s="87"/>
      <c r="GWB77" s="87"/>
      <c r="GWC77" s="87"/>
      <c r="GWD77" s="87"/>
      <c r="GWE77" s="87"/>
      <c r="GWF77" s="87"/>
      <c r="GWG77" s="87"/>
      <c r="GWH77" s="87"/>
      <c r="GWI77" s="87"/>
      <c r="GWO77" s="87"/>
      <c r="GWP77" s="87"/>
      <c r="GWQ77" s="87"/>
      <c r="GWR77" s="87"/>
      <c r="GWS77" s="87"/>
      <c r="GWT77" s="87"/>
      <c r="GWU77" s="87"/>
      <c r="GWV77" s="87"/>
      <c r="GWW77" s="87"/>
      <c r="GWX77" s="87"/>
      <c r="GXD77" s="87"/>
      <c r="GXE77" s="87"/>
      <c r="GXF77" s="87"/>
      <c r="GXG77" s="87"/>
      <c r="GXH77" s="87"/>
      <c r="GXI77" s="87"/>
      <c r="GXJ77" s="87"/>
      <c r="GXK77" s="87"/>
      <c r="GXL77" s="87"/>
      <c r="GXM77" s="87"/>
      <c r="GXS77" s="87"/>
      <c r="GXT77" s="87"/>
      <c r="GXU77" s="87"/>
      <c r="GXV77" s="87"/>
      <c r="GXW77" s="87"/>
      <c r="GXX77" s="87"/>
      <c r="GXY77" s="87"/>
      <c r="GXZ77" s="87"/>
      <c r="GYA77" s="87"/>
      <c r="GYB77" s="87"/>
      <c r="GYH77" s="87"/>
      <c r="GYI77" s="87"/>
      <c r="GYJ77" s="87"/>
      <c r="GYK77" s="87"/>
      <c r="GYL77" s="87"/>
      <c r="GYM77" s="87"/>
      <c r="GYN77" s="87"/>
      <c r="GYO77" s="87"/>
      <c r="GYP77" s="87"/>
      <c r="GYQ77" s="87"/>
      <c r="GYW77" s="87"/>
      <c r="GYX77" s="87"/>
      <c r="GYY77" s="87"/>
      <c r="GYZ77" s="87"/>
      <c r="GZA77" s="87"/>
      <c r="GZB77" s="87"/>
      <c r="GZC77" s="87"/>
      <c r="GZD77" s="87"/>
      <c r="GZE77" s="87"/>
      <c r="GZF77" s="87"/>
      <c r="GZL77" s="87"/>
      <c r="GZM77" s="87"/>
      <c r="GZN77" s="87"/>
      <c r="GZO77" s="87"/>
      <c r="GZP77" s="87"/>
      <c r="GZQ77" s="87"/>
      <c r="GZR77" s="87"/>
      <c r="GZS77" s="87"/>
      <c r="GZT77" s="87"/>
      <c r="GZU77" s="87"/>
      <c r="HAA77" s="87"/>
      <c r="HAB77" s="87"/>
      <c r="HAC77" s="87"/>
      <c r="HAD77" s="87"/>
      <c r="HAE77" s="87"/>
      <c r="HAF77" s="87"/>
      <c r="HAG77" s="87"/>
      <c r="HAH77" s="87"/>
      <c r="HAI77" s="87"/>
      <c r="HAJ77" s="87"/>
      <c r="HAP77" s="87"/>
      <c r="HAQ77" s="87"/>
      <c r="HAR77" s="87"/>
      <c r="HAS77" s="87"/>
      <c r="HAT77" s="87"/>
      <c r="HAU77" s="87"/>
      <c r="HAV77" s="87"/>
      <c r="HAW77" s="87"/>
      <c r="HAX77" s="87"/>
      <c r="HAY77" s="87"/>
      <c r="HBE77" s="87"/>
      <c r="HBF77" s="87"/>
      <c r="HBG77" s="87"/>
      <c r="HBH77" s="87"/>
      <c r="HBI77" s="87"/>
      <c r="HBJ77" s="87"/>
      <c r="HBK77" s="87"/>
      <c r="HBL77" s="87"/>
      <c r="HBM77" s="87"/>
      <c r="HBN77" s="87"/>
      <c r="HBT77" s="87"/>
      <c r="HBU77" s="87"/>
      <c r="HBV77" s="87"/>
      <c r="HBW77" s="87"/>
      <c r="HBX77" s="87"/>
      <c r="HBY77" s="87"/>
      <c r="HBZ77" s="87"/>
      <c r="HCA77" s="87"/>
      <c r="HCB77" s="87"/>
      <c r="HCC77" s="87"/>
      <c r="HCI77" s="87"/>
      <c r="HCJ77" s="87"/>
      <c r="HCK77" s="87"/>
      <c r="HCL77" s="87"/>
      <c r="HCM77" s="87"/>
      <c r="HCN77" s="87"/>
      <c r="HCO77" s="87"/>
      <c r="HCP77" s="87"/>
      <c r="HCQ77" s="87"/>
      <c r="HCR77" s="87"/>
      <c r="HCX77" s="87"/>
      <c r="HCY77" s="87"/>
      <c r="HCZ77" s="87"/>
      <c r="HDA77" s="87"/>
      <c r="HDB77" s="87"/>
      <c r="HDC77" s="87"/>
      <c r="HDD77" s="87"/>
      <c r="HDE77" s="87"/>
      <c r="HDF77" s="87"/>
      <c r="HDG77" s="87"/>
      <c r="HDM77" s="87"/>
      <c r="HDN77" s="87"/>
      <c r="HDO77" s="87"/>
      <c r="HDP77" s="87"/>
      <c r="HDQ77" s="87"/>
      <c r="HDR77" s="87"/>
      <c r="HDS77" s="87"/>
      <c r="HDT77" s="87"/>
      <c r="HDU77" s="87"/>
      <c r="HDV77" s="87"/>
      <c r="HEB77" s="87"/>
      <c r="HEC77" s="87"/>
      <c r="HED77" s="87"/>
      <c r="HEE77" s="87"/>
      <c r="HEF77" s="87"/>
      <c r="HEG77" s="87"/>
      <c r="HEH77" s="87"/>
      <c r="HEI77" s="87"/>
      <c r="HEJ77" s="87"/>
      <c r="HEK77" s="87"/>
      <c r="HEQ77" s="87"/>
      <c r="HER77" s="87"/>
      <c r="HES77" s="87"/>
      <c r="HET77" s="87"/>
      <c r="HEU77" s="87"/>
      <c r="HEV77" s="87"/>
      <c r="HEW77" s="87"/>
      <c r="HEX77" s="87"/>
      <c r="HEY77" s="87"/>
      <c r="HEZ77" s="87"/>
      <c r="HFF77" s="87"/>
      <c r="HFG77" s="87"/>
      <c r="HFH77" s="87"/>
      <c r="HFI77" s="87"/>
      <c r="HFJ77" s="87"/>
      <c r="HFK77" s="87"/>
      <c r="HFL77" s="87"/>
      <c r="HFM77" s="87"/>
      <c r="HFN77" s="87"/>
      <c r="HFO77" s="87"/>
      <c r="HFU77" s="87"/>
      <c r="HFV77" s="87"/>
      <c r="HFW77" s="87"/>
      <c r="HFX77" s="87"/>
      <c r="HFY77" s="87"/>
      <c r="HFZ77" s="87"/>
      <c r="HGA77" s="87"/>
      <c r="HGB77" s="87"/>
      <c r="HGC77" s="87"/>
      <c r="HGD77" s="87"/>
      <c r="HGJ77" s="87"/>
      <c r="HGK77" s="87"/>
      <c r="HGL77" s="87"/>
      <c r="HGM77" s="87"/>
      <c r="HGN77" s="87"/>
      <c r="HGO77" s="87"/>
      <c r="HGP77" s="87"/>
      <c r="HGQ77" s="87"/>
      <c r="HGR77" s="87"/>
      <c r="HGS77" s="87"/>
      <c r="HGY77" s="87"/>
      <c r="HGZ77" s="87"/>
      <c r="HHA77" s="87"/>
      <c r="HHB77" s="87"/>
      <c r="HHC77" s="87"/>
      <c r="HHD77" s="87"/>
      <c r="HHE77" s="87"/>
      <c r="HHF77" s="87"/>
      <c r="HHG77" s="87"/>
      <c r="HHH77" s="87"/>
      <c r="HHN77" s="87"/>
      <c r="HHO77" s="87"/>
      <c r="HHP77" s="87"/>
      <c r="HHQ77" s="87"/>
      <c r="HHR77" s="87"/>
      <c r="HHS77" s="87"/>
      <c r="HHT77" s="87"/>
      <c r="HHU77" s="87"/>
      <c r="HHV77" s="87"/>
      <c r="HHW77" s="87"/>
      <c r="HIC77" s="87"/>
      <c r="HID77" s="87"/>
      <c r="HIE77" s="87"/>
      <c r="HIF77" s="87"/>
      <c r="HIG77" s="87"/>
      <c r="HIH77" s="87"/>
      <c r="HII77" s="87"/>
      <c r="HIJ77" s="87"/>
      <c r="HIK77" s="87"/>
      <c r="HIL77" s="87"/>
      <c r="HIR77" s="87"/>
      <c r="HIS77" s="87"/>
      <c r="HIT77" s="87"/>
      <c r="HIU77" s="87"/>
      <c r="HIV77" s="87"/>
      <c r="HIW77" s="87"/>
      <c r="HIX77" s="87"/>
      <c r="HIY77" s="87"/>
      <c r="HIZ77" s="87"/>
      <c r="HJA77" s="87"/>
      <c r="HJG77" s="87"/>
      <c r="HJH77" s="87"/>
      <c r="HJI77" s="87"/>
      <c r="HJJ77" s="87"/>
      <c r="HJK77" s="87"/>
      <c r="HJL77" s="87"/>
      <c r="HJM77" s="87"/>
      <c r="HJN77" s="87"/>
      <c r="HJO77" s="87"/>
      <c r="HJP77" s="87"/>
      <c r="HJV77" s="87"/>
      <c r="HJW77" s="87"/>
      <c r="HJX77" s="87"/>
      <c r="HJY77" s="87"/>
      <c r="HJZ77" s="87"/>
      <c r="HKA77" s="87"/>
      <c r="HKB77" s="87"/>
      <c r="HKC77" s="87"/>
      <c r="HKD77" s="87"/>
      <c r="HKE77" s="87"/>
      <c r="HKK77" s="87"/>
      <c r="HKL77" s="87"/>
      <c r="HKM77" s="87"/>
      <c r="HKN77" s="87"/>
      <c r="HKO77" s="87"/>
      <c r="HKP77" s="87"/>
      <c r="HKQ77" s="87"/>
      <c r="HKR77" s="87"/>
      <c r="HKS77" s="87"/>
      <c r="HKT77" s="87"/>
      <c r="HKZ77" s="87"/>
      <c r="HLA77" s="87"/>
      <c r="HLB77" s="87"/>
      <c r="HLC77" s="87"/>
      <c r="HLD77" s="87"/>
      <c r="HLE77" s="87"/>
      <c r="HLF77" s="87"/>
      <c r="HLG77" s="87"/>
      <c r="HLH77" s="87"/>
      <c r="HLI77" s="87"/>
      <c r="HLO77" s="87"/>
      <c r="HLP77" s="87"/>
      <c r="HLQ77" s="87"/>
      <c r="HLR77" s="87"/>
      <c r="HLS77" s="87"/>
      <c r="HLT77" s="87"/>
      <c r="HLU77" s="87"/>
      <c r="HLV77" s="87"/>
      <c r="HLW77" s="87"/>
      <c r="HLX77" s="87"/>
      <c r="HMD77" s="87"/>
      <c r="HME77" s="87"/>
      <c r="HMF77" s="87"/>
      <c r="HMG77" s="87"/>
      <c r="HMH77" s="87"/>
      <c r="HMI77" s="87"/>
      <c r="HMJ77" s="87"/>
      <c r="HMK77" s="87"/>
      <c r="HML77" s="87"/>
      <c r="HMM77" s="87"/>
      <c r="HMS77" s="87"/>
      <c r="HMT77" s="87"/>
      <c r="HMU77" s="87"/>
      <c r="HMV77" s="87"/>
      <c r="HMW77" s="87"/>
      <c r="HMX77" s="87"/>
      <c r="HMY77" s="87"/>
      <c r="HMZ77" s="87"/>
      <c r="HNA77" s="87"/>
      <c r="HNB77" s="87"/>
      <c r="HNH77" s="87"/>
      <c r="HNI77" s="87"/>
      <c r="HNJ77" s="87"/>
      <c r="HNK77" s="87"/>
      <c r="HNL77" s="87"/>
      <c r="HNM77" s="87"/>
      <c r="HNN77" s="87"/>
      <c r="HNO77" s="87"/>
      <c r="HNP77" s="87"/>
      <c r="HNQ77" s="87"/>
      <c r="HNW77" s="87"/>
      <c r="HNX77" s="87"/>
      <c r="HNY77" s="87"/>
      <c r="HNZ77" s="87"/>
      <c r="HOA77" s="87"/>
      <c r="HOB77" s="87"/>
      <c r="HOC77" s="87"/>
      <c r="HOD77" s="87"/>
      <c r="HOE77" s="87"/>
      <c r="HOF77" s="87"/>
      <c r="HOL77" s="87"/>
      <c r="HOM77" s="87"/>
      <c r="HON77" s="87"/>
      <c r="HOO77" s="87"/>
      <c r="HOP77" s="87"/>
      <c r="HOQ77" s="87"/>
      <c r="HOR77" s="87"/>
      <c r="HOS77" s="87"/>
      <c r="HOT77" s="87"/>
      <c r="HOU77" s="87"/>
      <c r="HPA77" s="87"/>
      <c r="HPB77" s="87"/>
      <c r="HPC77" s="87"/>
      <c r="HPD77" s="87"/>
      <c r="HPE77" s="87"/>
      <c r="HPF77" s="87"/>
      <c r="HPG77" s="87"/>
      <c r="HPH77" s="87"/>
      <c r="HPI77" s="87"/>
      <c r="HPJ77" s="87"/>
      <c r="HPP77" s="87"/>
      <c r="HPQ77" s="87"/>
      <c r="HPR77" s="87"/>
      <c r="HPS77" s="87"/>
      <c r="HPT77" s="87"/>
      <c r="HPU77" s="87"/>
      <c r="HPV77" s="87"/>
      <c r="HPW77" s="87"/>
      <c r="HPX77" s="87"/>
      <c r="HPY77" s="87"/>
      <c r="HQE77" s="87"/>
      <c r="HQF77" s="87"/>
      <c r="HQG77" s="87"/>
      <c r="HQH77" s="87"/>
      <c r="HQI77" s="87"/>
      <c r="HQJ77" s="87"/>
      <c r="HQK77" s="87"/>
      <c r="HQL77" s="87"/>
      <c r="HQM77" s="87"/>
      <c r="HQN77" s="87"/>
      <c r="HQT77" s="87"/>
      <c r="HQU77" s="87"/>
      <c r="HQV77" s="87"/>
      <c r="HQW77" s="87"/>
      <c r="HQX77" s="87"/>
      <c r="HQY77" s="87"/>
      <c r="HQZ77" s="87"/>
      <c r="HRA77" s="87"/>
      <c r="HRB77" s="87"/>
      <c r="HRC77" s="87"/>
      <c r="HRI77" s="87"/>
      <c r="HRJ77" s="87"/>
      <c r="HRK77" s="87"/>
      <c r="HRL77" s="87"/>
      <c r="HRM77" s="87"/>
      <c r="HRN77" s="87"/>
      <c r="HRO77" s="87"/>
      <c r="HRP77" s="87"/>
      <c r="HRQ77" s="87"/>
      <c r="HRR77" s="87"/>
      <c r="HRX77" s="87"/>
      <c r="HRY77" s="87"/>
      <c r="HRZ77" s="87"/>
      <c r="HSA77" s="87"/>
      <c r="HSB77" s="87"/>
      <c r="HSC77" s="87"/>
      <c r="HSD77" s="87"/>
      <c r="HSE77" s="87"/>
      <c r="HSF77" s="87"/>
      <c r="HSG77" s="87"/>
      <c r="HSM77" s="87"/>
      <c r="HSN77" s="87"/>
      <c r="HSO77" s="87"/>
      <c r="HSP77" s="87"/>
      <c r="HSQ77" s="87"/>
      <c r="HSR77" s="87"/>
      <c r="HSS77" s="87"/>
      <c r="HST77" s="87"/>
      <c r="HSU77" s="87"/>
      <c r="HSV77" s="87"/>
      <c r="HTB77" s="87"/>
      <c r="HTC77" s="87"/>
      <c r="HTD77" s="87"/>
      <c r="HTE77" s="87"/>
      <c r="HTF77" s="87"/>
      <c r="HTG77" s="87"/>
      <c r="HTH77" s="87"/>
      <c r="HTI77" s="87"/>
      <c r="HTJ77" s="87"/>
      <c r="HTK77" s="87"/>
      <c r="HTQ77" s="87"/>
      <c r="HTR77" s="87"/>
      <c r="HTS77" s="87"/>
      <c r="HTT77" s="87"/>
      <c r="HTU77" s="87"/>
      <c r="HTV77" s="87"/>
      <c r="HTW77" s="87"/>
      <c r="HTX77" s="87"/>
      <c r="HTY77" s="87"/>
      <c r="HTZ77" s="87"/>
      <c r="HUF77" s="87"/>
      <c r="HUG77" s="87"/>
      <c r="HUH77" s="87"/>
      <c r="HUI77" s="87"/>
      <c r="HUJ77" s="87"/>
      <c r="HUK77" s="87"/>
      <c r="HUL77" s="87"/>
      <c r="HUM77" s="87"/>
      <c r="HUN77" s="87"/>
      <c r="HUO77" s="87"/>
      <c r="HUU77" s="87"/>
      <c r="HUV77" s="87"/>
      <c r="HUW77" s="87"/>
      <c r="HUX77" s="87"/>
      <c r="HUY77" s="87"/>
      <c r="HUZ77" s="87"/>
      <c r="HVA77" s="87"/>
      <c r="HVB77" s="87"/>
      <c r="HVC77" s="87"/>
      <c r="HVD77" s="87"/>
      <c r="HVJ77" s="87"/>
      <c r="HVK77" s="87"/>
      <c r="HVL77" s="87"/>
      <c r="HVM77" s="87"/>
      <c r="HVN77" s="87"/>
      <c r="HVO77" s="87"/>
      <c r="HVP77" s="87"/>
      <c r="HVQ77" s="87"/>
      <c r="HVR77" s="87"/>
      <c r="HVS77" s="87"/>
      <c r="HVY77" s="87"/>
      <c r="HVZ77" s="87"/>
      <c r="HWA77" s="87"/>
      <c r="HWB77" s="87"/>
      <c r="HWC77" s="87"/>
      <c r="HWD77" s="87"/>
      <c r="HWE77" s="87"/>
      <c r="HWF77" s="87"/>
      <c r="HWG77" s="87"/>
      <c r="HWH77" s="87"/>
      <c r="HWN77" s="87"/>
      <c r="HWO77" s="87"/>
      <c r="HWP77" s="87"/>
      <c r="HWQ77" s="87"/>
      <c r="HWR77" s="87"/>
      <c r="HWS77" s="87"/>
      <c r="HWT77" s="87"/>
      <c r="HWU77" s="87"/>
      <c r="HWV77" s="87"/>
      <c r="HWW77" s="87"/>
      <c r="HXC77" s="87"/>
      <c r="HXD77" s="87"/>
      <c r="HXE77" s="87"/>
      <c r="HXF77" s="87"/>
      <c r="HXG77" s="87"/>
      <c r="HXH77" s="87"/>
      <c r="HXI77" s="87"/>
      <c r="HXJ77" s="87"/>
      <c r="HXK77" s="87"/>
      <c r="HXL77" s="87"/>
      <c r="HXR77" s="87"/>
      <c r="HXS77" s="87"/>
      <c r="HXT77" s="87"/>
      <c r="HXU77" s="87"/>
      <c r="HXV77" s="87"/>
      <c r="HXW77" s="87"/>
      <c r="HXX77" s="87"/>
      <c r="HXY77" s="87"/>
      <c r="HXZ77" s="87"/>
      <c r="HYA77" s="87"/>
      <c r="HYG77" s="87"/>
      <c r="HYH77" s="87"/>
      <c r="HYI77" s="87"/>
      <c r="HYJ77" s="87"/>
      <c r="HYK77" s="87"/>
      <c r="HYL77" s="87"/>
      <c r="HYM77" s="87"/>
      <c r="HYN77" s="87"/>
      <c r="HYO77" s="87"/>
      <c r="HYP77" s="87"/>
      <c r="HYV77" s="87"/>
      <c r="HYW77" s="87"/>
      <c r="HYX77" s="87"/>
      <c r="HYY77" s="87"/>
      <c r="HYZ77" s="87"/>
      <c r="HZA77" s="87"/>
      <c r="HZB77" s="87"/>
      <c r="HZC77" s="87"/>
      <c r="HZD77" s="87"/>
      <c r="HZE77" s="87"/>
      <c r="HZK77" s="87"/>
      <c r="HZL77" s="87"/>
      <c r="HZM77" s="87"/>
      <c r="HZN77" s="87"/>
      <c r="HZO77" s="87"/>
      <c r="HZP77" s="87"/>
      <c r="HZQ77" s="87"/>
      <c r="HZR77" s="87"/>
      <c r="HZS77" s="87"/>
      <c r="HZT77" s="87"/>
      <c r="HZZ77" s="87"/>
      <c r="IAA77" s="87"/>
      <c r="IAB77" s="87"/>
      <c r="IAC77" s="87"/>
      <c r="IAD77" s="87"/>
      <c r="IAE77" s="87"/>
      <c r="IAF77" s="87"/>
      <c r="IAG77" s="87"/>
      <c r="IAH77" s="87"/>
      <c r="IAI77" s="87"/>
      <c r="IAO77" s="87"/>
      <c r="IAP77" s="87"/>
      <c r="IAQ77" s="87"/>
      <c r="IAR77" s="87"/>
      <c r="IAS77" s="87"/>
      <c r="IAT77" s="87"/>
      <c r="IAU77" s="87"/>
      <c r="IAV77" s="87"/>
      <c r="IAW77" s="87"/>
      <c r="IAX77" s="87"/>
      <c r="IBD77" s="87"/>
      <c r="IBE77" s="87"/>
      <c r="IBF77" s="87"/>
      <c r="IBG77" s="87"/>
      <c r="IBH77" s="87"/>
      <c r="IBI77" s="87"/>
      <c r="IBJ77" s="87"/>
      <c r="IBK77" s="87"/>
      <c r="IBL77" s="87"/>
      <c r="IBM77" s="87"/>
      <c r="IBS77" s="87"/>
      <c r="IBT77" s="87"/>
      <c r="IBU77" s="87"/>
      <c r="IBV77" s="87"/>
      <c r="IBW77" s="87"/>
      <c r="IBX77" s="87"/>
      <c r="IBY77" s="87"/>
      <c r="IBZ77" s="87"/>
      <c r="ICA77" s="87"/>
      <c r="ICB77" s="87"/>
      <c r="ICH77" s="87"/>
      <c r="ICI77" s="87"/>
      <c r="ICJ77" s="87"/>
      <c r="ICK77" s="87"/>
      <c r="ICL77" s="87"/>
      <c r="ICM77" s="87"/>
      <c r="ICN77" s="87"/>
      <c r="ICO77" s="87"/>
      <c r="ICP77" s="87"/>
      <c r="ICQ77" s="87"/>
      <c r="ICW77" s="87"/>
      <c r="ICX77" s="87"/>
      <c r="ICY77" s="87"/>
      <c r="ICZ77" s="87"/>
      <c r="IDA77" s="87"/>
      <c r="IDB77" s="87"/>
      <c r="IDC77" s="87"/>
      <c r="IDD77" s="87"/>
      <c r="IDE77" s="87"/>
      <c r="IDF77" s="87"/>
      <c r="IDL77" s="87"/>
      <c r="IDM77" s="87"/>
      <c r="IDN77" s="87"/>
      <c r="IDO77" s="87"/>
      <c r="IDP77" s="87"/>
      <c r="IDQ77" s="87"/>
      <c r="IDR77" s="87"/>
      <c r="IDS77" s="87"/>
      <c r="IDT77" s="87"/>
      <c r="IDU77" s="87"/>
      <c r="IEA77" s="87"/>
      <c r="IEB77" s="87"/>
      <c r="IEC77" s="87"/>
      <c r="IED77" s="87"/>
      <c r="IEE77" s="87"/>
      <c r="IEF77" s="87"/>
      <c r="IEG77" s="87"/>
      <c r="IEH77" s="87"/>
      <c r="IEI77" s="87"/>
      <c r="IEJ77" s="87"/>
      <c r="IEP77" s="87"/>
      <c r="IEQ77" s="87"/>
      <c r="IER77" s="87"/>
      <c r="IES77" s="87"/>
      <c r="IET77" s="87"/>
      <c r="IEU77" s="87"/>
      <c r="IEV77" s="87"/>
      <c r="IEW77" s="87"/>
      <c r="IEX77" s="87"/>
      <c r="IEY77" s="87"/>
      <c r="IFE77" s="87"/>
      <c r="IFF77" s="87"/>
      <c r="IFG77" s="87"/>
      <c r="IFH77" s="87"/>
      <c r="IFI77" s="87"/>
      <c r="IFJ77" s="87"/>
      <c r="IFK77" s="87"/>
      <c r="IFL77" s="87"/>
      <c r="IFM77" s="87"/>
      <c r="IFN77" s="87"/>
      <c r="IFT77" s="87"/>
      <c r="IFU77" s="87"/>
      <c r="IFV77" s="87"/>
      <c r="IFW77" s="87"/>
      <c r="IFX77" s="87"/>
      <c r="IFY77" s="87"/>
      <c r="IFZ77" s="87"/>
      <c r="IGA77" s="87"/>
      <c r="IGB77" s="87"/>
      <c r="IGC77" s="87"/>
      <c r="IGI77" s="87"/>
      <c r="IGJ77" s="87"/>
      <c r="IGK77" s="87"/>
      <c r="IGL77" s="87"/>
      <c r="IGM77" s="87"/>
      <c r="IGN77" s="87"/>
      <c r="IGO77" s="87"/>
      <c r="IGP77" s="87"/>
      <c r="IGQ77" s="87"/>
      <c r="IGR77" s="87"/>
      <c r="IGX77" s="87"/>
      <c r="IGY77" s="87"/>
      <c r="IGZ77" s="87"/>
      <c r="IHA77" s="87"/>
      <c r="IHB77" s="87"/>
      <c r="IHC77" s="87"/>
      <c r="IHD77" s="87"/>
      <c r="IHE77" s="87"/>
      <c r="IHF77" s="87"/>
      <c r="IHG77" s="87"/>
      <c r="IHM77" s="87"/>
      <c r="IHN77" s="87"/>
      <c r="IHO77" s="87"/>
      <c r="IHP77" s="87"/>
      <c r="IHQ77" s="87"/>
      <c r="IHR77" s="87"/>
      <c r="IHS77" s="87"/>
      <c r="IHT77" s="87"/>
      <c r="IHU77" s="87"/>
      <c r="IHV77" s="87"/>
      <c r="IIB77" s="87"/>
      <c r="IIC77" s="87"/>
      <c r="IID77" s="87"/>
      <c r="IIE77" s="87"/>
      <c r="IIF77" s="87"/>
      <c r="IIG77" s="87"/>
      <c r="IIH77" s="87"/>
      <c r="III77" s="87"/>
      <c r="IIJ77" s="87"/>
      <c r="IIK77" s="87"/>
      <c r="IIQ77" s="87"/>
      <c r="IIR77" s="87"/>
      <c r="IIS77" s="87"/>
      <c r="IIT77" s="87"/>
      <c r="IIU77" s="87"/>
      <c r="IIV77" s="87"/>
      <c r="IIW77" s="87"/>
      <c r="IIX77" s="87"/>
      <c r="IIY77" s="87"/>
      <c r="IIZ77" s="87"/>
      <c r="IJF77" s="87"/>
      <c r="IJG77" s="87"/>
      <c r="IJH77" s="87"/>
      <c r="IJI77" s="87"/>
      <c r="IJJ77" s="87"/>
      <c r="IJK77" s="87"/>
      <c r="IJL77" s="87"/>
      <c r="IJM77" s="87"/>
      <c r="IJN77" s="87"/>
      <c r="IJO77" s="87"/>
      <c r="IJU77" s="87"/>
      <c r="IJV77" s="87"/>
      <c r="IJW77" s="87"/>
      <c r="IJX77" s="87"/>
      <c r="IJY77" s="87"/>
      <c r="IJZ77" s="87"/>
      <c r="IKA77" s="87"/>
      <c r="IKB77" s="87"/>
      <c r="IKC77" s="87"/>
      <c r="IKD77" s="87"/>
      <c r="IKJ77" s="87"/>
      <c r="IKK77" s="87"/>
      <c r="IKL77" s="87"/>
      <c r="IKM77" s="87"/>
      <c r="IKN77" s="87"/>
      <c r="IKO77" s="87"/>
      <c r="IKP77" s="87"/>
      <c r="IKQ77" s="87"/>
      <c r="IKR77" s="87"/>
      <c r="IKS77" s="87"/>
      <c r="IKY77" s="87"/>
      <c r="IKZ77" s="87"/>
      <c r="ILA77" s="87"/>
      <c r="ILB77" s="87"/>
      <c r="ILC77" s="87"/>
      <c r="ILD77" s="87"/>
      <c r="ILE77" s="87"/>
      <c r="ILF77" s="87"/>
      <c r="ILG77" s="87"/>
      <c r="ILH77" s="87"/>
      <c r="ILN77" s="87"/>
      <c r="ILO77" s="87"/>
      <c r="ILP77" s="87"/>
      <c r="ILQ77" s="87"/>
      <c r="ILR77" s="87"/>
      <c r="ILS77" s="87"/>
      <c r="ILT77" s="87"/>
      <c r="ILU77" s="87"/>
      <c r="ILV77" s="87"/>
      <c r="ILW77" s="87"/>
      <c r="IMC77" s="87"/>
      <c r="IMD77" s="87"/>
      <c r="IME77" s="87"/>
      <c r="IMF77" s="87"/>
      <c r="IMG77" s="87"/>
      <c r="IMH77" s="87"/>
      <c r="IMI77" s="87"/>
      <c r="IMJ77" s="87"/>
      <c r="IMK77" s="87"/>
      <c r="IML77" s="87"/>
      <c r="IMR77" s="87"/>
      <c r="IMS77" s="87"/>
      <c r="IMT77" s="87"/>
      <c r="IMU77" s="87"/>
      <c r="IMV77" s="87"/>
      <c r="IMW77" s="87"/>
      <c r="IMX77" s="87"/>
      <c r="IMY77" s="87"/>
      <c r="IMZ77" s="87"/>
      <c r="INA77" s="87"/>
      <c r="ING77" s="87"/>
      <c r="INH77" s="87"/>
      <c r="INI77" s="87"/>
      <c r="INJ77" s="87"/>
      <c r="INK77" s="87"/>
      <c r="INL77" s="87"/>
      <c r="INM77" s="87"/>
      <c r="INN77" s="87"/>
      <c r="INO77" s="87"/>
      <c r="INP77" s="87"/>
      <c r="INV77" s="87"/>
      <c r="INW77" s="87"/>
      <c r="INX77" s="87"/>
      <c r="INY77" s="87"/>
      <c r="INZ77" s="87"/>
      <c r="IOA77" s="87"/>
      <c r="IOB77" s="87"/>
      <c r="IOC77" s="87"/>
      <c r="IOD77" s="87"/>
      <c r="IOE77" s="87"/>
      <c r="IOK77" s="87"/>
      <c r="IOL77" s="87"/>
      <c r="IOM77" s="87"/>
      <c r="ION77" s="87"/>
      <c r="IOO77" s="87"/>
      <c r="IOP77" s="87"/>
      <c r="IOQ77" s="87"/>
      <c r="IOR77" s="87"/>
      <c r="IOS77" s="87"/>
      <c r="IOT77" s="87"/>
      <c r="IOZ77" s="87"/>
      <c r="IPA77" s="87"/>
      <c r="IPB77" s="87"/>
      <c r="IPC77" s="87"/>
      <c r="IPD77" s="87"/>
      <c r="IPE77" s="87"/>
      <c r="IPF77" s="87"/>
      <c r="IPG77" s="87"/>
      <c r="IPH77" s="87"/>
      <c r="IPI77" s="87"/>
      <c r="IPO77" s="87"/>
      <c r="IPP77" s="87"/>
      <c r="IPQ77" s="87"/>
      <c r="IPR77" s="87"/>
      <c r="IPS77" s="87"/>
      <c r="IPT77" s="87"/>
      <c r="IPU77" s="87"/>
      <c r="IPV77" s="87"/>
      <c r="IPW77" s="87"/>
      <c r="IPX77" s="87"/>
      <c r="IQD77" s="87"/>
      <c r="IQE77" s="87"/>
      <c r="IQF77" s="87"/>
      <c r="IQG77" s="87"/>
      <c r="IQH77" s="87"/>
      <c r="IQI77" s="87"/>
      <c r="IQJ77" s="87"/>
      <c r="IQK77" s="87"/>
      <c r="IQL77" s="87"/>
      <c r="IQM77" s="87"/>
      <c r="IQS77" s="87"/>
      <c r="IQT77" s="87"/>
      <c r="IQU77" s="87"/>
      <c r="IQV77" s="87"/>
      <c r="IQW77" s="87"/>
      <c r="IQX77" s="87"/>
      <c r="IQY77" s="87"/>
      <c r="IQZ77" s="87"/>
      <c r="IRA77" s="87"/>
      <c r="IRB77" s="87"/>
      <c r="IRH77" s="87"/>
      <c r="IRI77" s="87"/>
      <c r="IRJ77" s="87"/>
      <c r="IRK77" s="87"/>
      <c r="IRL77" s="87"/>
      <c r="IRM77" s="87"/>
      <c r="IRN77" s="87"/>
      <c r="IRO77" s="87"/>
      <c r="IRP77" s="87"/>
      <c r="IRQ77" s="87"/>
      <c r="IRW77" s="87"/>
      <c r="IRX77" s="87"/>
      <c r="IRY77" s="87"/>
      <c r="IRZ77" s="87"/>
      <c r="ISA77" s="87"/>
      <c r="ISB77" s="87"/>
      <c r="ISC77" s="87"/>
      <c r="ISD77" s="87"/>
      <c r="ISE77" s="87"/>
      <c r="ISF77" s="87"/>
      <c r="ISL77" s="87"/>
      <c r="ISM77" s="87"/>
      <c r="ISN77" s="87"/>
      <c r="ISO77" s="87"/>
      <c r="ISP77" s="87"/>
      <c r="ISQ77" s="87"/>
      <c r="ISR77" s="87"/>
      <c r="ISS77" s="87"/>
      <c r="IST77" s="87"/>
      <c r="ISU77" s="87"/>
      <c r="ITA77" s="87"/>
      <c r="ITB77" s="87"/>
      <c r="ITC77" s="87"/>
      <c r="ITD77" s="87"/>
      <c r="ITE77" s="87"/>
      <c r="ITF77" s="87"/>
      <c r="ITG77" s="87"/>
      <c r="ITH77" s="87"/>
      <c r="ITI77" s="87"/>
      <c r="ITJ77" s="87"/>
      <c r="ITP77" s="87"/>
      <c r="ITQ77" s="87"/>
      <c r="ITR77" s="87"/>
      <c r="ITS77" s="87"/>
      <c r="ITT77" s="87"/>
      <c r="ITU77" s="87"/>
      <c r="ITV77" s="87"/>
      <c r="ITW77" s="87"/>
      <c r="ITX77" s="87"/>
      <c r="ITY77" s="87"/>
      <c r="IUE77" s="87"/>
      <c r="IUF77" s="87"/>
      <c r="IUG77" s="87"/>
      <c r="IUH77" s="87"/>
      <c r="IUI77" s="87"/>
      <c r="IUJ77" s="87"/>
      <c r="IUK77" s="87"/>
      <c r="IUL77" s="87"/>
      <c r="IUM77" s="87"/>
      <c r="IUN77" s="87"/>
      <c r="IUT77" s="87"/>
      <c r="IUU77" s="87"/>
      <c r="IUV77" s="87"/>
      <c r="IUW77" s="87"/>
      <c r="IUX77" s="87"/>
      <c r="IUY77" s="87"/>
      <c r="IUZ77" s="87"/>
      <c r="IVA77" s="87"/>
      <c r="IVB77" s="87"/>
      <c r="IVC77" s="87"/>
      <c r="IVI77" s="87"/>
      <c r="IVJ77" s="87"/>
      <c r="IVK77" s="87"/>
      <c r="IVL77" s="87"/>
      <c r="IVM77" s="87"/>
      <c r="IVN77" s="87"/>
      <c r="IVO77" s="87"/>
      <c r="IVP77" s="87"/>
      <c r="IVQ77" s="87"/>
      <c r="IVR77" s="87"/>
      <c r="IVX77" s="87"/>
      <c r="IVY77" s="87"/>
      <c r="IVZ77" s="87"/>
      <c r="IWA77" s="87"/>
      <c r="IWB77" s="87"/>
      <c r="IWC77" s="87"/>
      <c r="IWD77" s="87"/>
      <c r="IWE77" s="87"/>
      <c r="IWF77" s="87"/>
      <c r="IWG77" s="87"/>
      <c r="IWM77" s="87"/>
      <c r="IWN77" s="87"/>
      <c r="IWO77" s="87"/>
      <c r="IWP77" s="87"/>
      <c r="IWQ77" s="87"/>
      <c r="IWR77" s="87"/>
      <c r="IWS77" s="87"/>
      <c r="IWT77" s="87"/>
      <c r="IWU77" s="87"/>
      <c r="IWV77" s="87"/>
      <c r="IXB77" s="87"/>
      <c r="IXC77" s="87"/>
      <c r="IXD77" s="87"/>
      <c r="IXE77" s="87"/>
      <c r="IXF77" s="87"/>
      <c r="IXG77" s="87"/>
      <c r="IXH77" s="87"/>
      <c r="IXI77" s="87"/>
      <c r="IXJ77" s="87"/>
      <c r="IXK77" s="87"/>
      <c r="IXQ77" s="87"/>
      <c r="IXR77" s="87"/>
      <c r="IXS77" s="87"/>
      <c r="IXT77" s="87"/>
      <c r="IXU77" s="87"/>
      <c r="IXV77" s="87"/>
      <c r="IXW77" s="87"/>
      <c r="IXX77" s="87"/>
      <c r="IXY77" s="87"/>
      <c r="IXZ77" s="87"/>
      <c r="IYF77" s="87"/>
      <c r="IYG77" s="87"/>
      <c r="IYH77" s="87"/>
      <c r="IYI77" s="87"/>
      <c r="IYJ77" s="87"/>
      <c r="IYK77" s="87"/>
      <c r="IYL77" s="87"/>
      <c r="IYM77" s="87"/>
      <c r="IYN77" s="87"/>
      <c r="IYO77" s="87"/>
      <c r="IYU77" s="87"/>
      <c r="IYV77" s="87"/>
      <c r="IYW77" s="87"/>
      <c r="IYX77" s="87"/>
      <c r="IYY77" s="87"/>
      <c r="IYZ77" s="87"/>
      <c r="IZA77" s="87"/>
      <c r="IZB77" s="87"/>
      <c r="IZC77" s="87"/>
      <c r="IZD77" s="87"/>
      <c r="IZJ77" s="87"/>
      <c r="IZK77" s="87"/>
      <c r="IZL77" s="87"/>
      <c r="IZM77" s="87"/>
      <c r="IZN77" s="87"/>
      <c r="IZO77" s="87"/>
      <c r="IZP77" s="87"/>
      <c r="IZQ77" s="87"/>
      <c r="IZR77" s="87"/>
      <c r="IZS77" s="87"/>
      <c r="IZY77" s="87"/>
      <c r="IZZ77" s="87"/>
      <c r="JAA77" s="87"/>
      <c r="JAB77" s="87"/>
      <c r="JAC77" s="87"/>
      <c r="JAD77" s="87"/>
      <c r="JAE77" s="87"/>
      <c r="JAF77" s="87"/>
      <c r="JAG77" s="87"/>
      <c r="JAH77" s="87"/>
      <c r="JAN77" s="87"/>
      <c r="JAO77" s="87"/>
      <c r="JAP77" s="87"/>
      <c r="JAQ77" s="87"/>
      <c r="JAR77" s="87"/>
      <c r="JAS77" s="87"/>
      <c r="JAT77" s="87"/>
      <c r="JAU77" s="87"/>
      <c r="JAV77" s="87"/>
      <c r="JAW77" s="87"/>
      <c r="JBC77" s="87"/>
      <c r="JBD77" s="87"/>
      <c r="JBE77" s="87"/>
      <c r="JBF77" s="87"/>
      <c r="JBG77" s="87"/>
      <c r="JBH77" s="87"/>
      <c r="JBI77" s="87"/>
      <c r="JBJ77" s="87"/>
      <c r="JBK77" s="87"/>
      <c r="JBL77" s="87"/>
      <c r="JBR77" s="87"/>
      <c r="JBS77" s="87"/>
      <c r="JBT77" s="87"/>
      <c r="JBU77" s="87"/>
      <c r="JBV77" s="87"/>
      <c r="JBW77" s="87"/>
      <c r="JBX77" s="87"/>
      <c r="JBY77" s="87"/>
      <c r="JBZ77" s="87"/>
      <c r="JCA77" s="87"/>
      <c r="JCG77" s="87"/>
      <c r="JCH77" s="87"/>
      <c r="JCI77" s="87"/>
      <c r="JCJ77" s="87"/>
      <c r="JCK77" s="87"/>
      <c r="JCL77" s="87"/>
      <c r="JCM77" s="87"/>
      <c r="JCN77" s="87"/>
      <c r="JCO77" s="87"/>
      <c r="JCP77" s="87"/>
      <c r="JCV77" s="87"/>
      <c r="JCW77" s="87"/>
      <c r="JCX77" s="87"/>
      <c r="JCY77" s="87"/>
      <c r="JCZ77" s="87"/>
      <c r="JDA77" s="87"/>
      <c r="JDB77" s="87"/>
      <c r="JDC77" s="87"/>
      <c r="JDD77" s="87"/>
      <c r="JDE77" s="87"/>
      <c r="JDK77" s="87"/>
      <c r="JDL77" s="87"/>
      <c r="JDM77" s="87"/>
      <c r="JDN77" s="87"/>
      <c r="JDO77" s="87"/>
      <c r="JDP77" s="87"/>
      <c r="JDQ77" s="87"/>
      <c r="JDR77" s="87"/>
      <c r="JDS77" s="87"/>
      <c r="JDT77" s="87"/>
      <c r="JDZ77" s="87"/>
      <c r="JEA77" s="87"/>
      <c r="JEB77" s="87"/>
      <c r="JEC77" s="87"/>
      <c r="JED77" s="87"/>
      <c r="JEE77" s="87"/>
      <c r="JEF77" s="87"/>
      <c r="JEG77" s="87"/>
      <c r="JEH77" s="87"/>
      <c r="JEI77" s="87"/>
      <c r="JEO77" s="87"/>
      <c r="JEP77" s="87"/>
      <c r="JEQ77" s="87"/>
      <c r="JER77" s="87"/>
      <c r="JES77" s="87"/>
      <c r="JET77" s="87"/>
      <c r="JEU77" s="87"/>
      <c r="JEV77" s="87"/>
      <c r="JEW77" s="87"/>
      <c r="JEX77" s="87"/>
      <c r="JFD77" s="87"/>
      <c r="JFE77" s="87"/>
      <c r="JFF77" s="87"/>
      <c r="JFG77" s="87"/>
      <c r="JFH77" s="87"/>
      <c r="JFI77" s="87"/>
      <c r="JFJ77" s="87"/>
      <c r="JFK77" s="87"/>
      <c r="JFL77" s="87"/>
      <c r="JFM77" s="87"/>
      <c r="JFS77" s="87"/>
      <c r="JFT77" s="87"/>
      <c r="JFU77" s="87"/>
      <c r="JFV77" s="87"/>
      <c r="JFW77" s="87"/>
      <c r="JFX77" s="87"/>
      <c r="JFY77" s="87"/>
      <c r="JFZ77" s="87"/>
      <c r="JGA77" s="87"/>
      <c r="JGB77" s="87"/>
      <c r="JGH77" s="87"/>
      <c r="JGI77" s="87"/>
      <c r="JGJ77" s="87"/>
      <c r="JGK77" s="87"/>
      <c r="JGL77" s="87"/>
      <c r="JGM77" s="87"/>
      <c r="JGN77" s="87"/>
      <c r="JGO77" s="87"/>
      <c r="JGP77" s="87"/>
      <c r="JGQ77" s="87"/>
      <c r="JGW77" s="87"/>
      <c r="JGX77" s="87"/>
      <c r="JGY77" s="87"/>
      <c r="JGZ77" s="87"/>
      <c r="JHA77" s="87"/>
      <c r="JHB77" s="87"/>
      <c r="JHC77" s="87"/>
      <c r="JHD77" s="87"/>
      <c r="JHE77" s="87"/>
      <c r="JHF77" s="87"/>
      <c r="JHL77" s="87"/>
      <c r="JHM77" s="87"/>
      <c r="JHN77" s="87"/>
      <c r="JHO77" s="87"/>
      <c r="JHP77" s="87"/>
      <c r="JHQ77" s="87"/>
      <c r="JHR77" s="87"/>
      <c r="JHS77" s="87"/>
      <c r="JHT77" s="87"/>
      <c r="JHU77" s="87"/>
      <c r="JIA77" s="87"/>
      <c r="JIB77" s="87"/>
      <c r="JIC77" s="87"/>
      <c r="JID77" s="87"/>
      <c r="JIE77" s="87"/>
      <c r="JIF77" s="87"/>
      <c r="JIG77" s="87"/>
      <c r="JIH77" s="87"/>
      <c r="JII77" s="87"/>
      <c r="JIJ77" s="87"/>
      <c r="JIP77" s="87"/>
      <c r="JIQ77" s="87"/>
      <c r="JIR77" s="87"/>
      <c r="JIS77" s="87"/>
      <c r="JIT77" s="87"/>
      <c r="JIU77" s="87"/>
      <c r="JIV77" s="87"/>
      <c r="JIW77" s="87"/>
      <c r="JIX77" s="87"/>
      <c r="JIY77" s="87"/>
      <c r="JJE77" s="87"/>
      <c r="JJF77" s="87"/>
      <c r="JJG77" s="87"/>
      <c r="JJH77" s="87"/>
      <c r="JJI77" s="87"/>
      <c r="JJJ77" s="87"/>
      <c r="JJK77" s="87"/>
      <c r="JJL77" s="87"/>
      <c r="JJM77" s="87"/>
      <c r="JJN77" s="87"/>
      <c r="JJT77" s="87"/>
      <c r="JJU77" s="87"/>
      <c r="JJV77" s="87"/>
      <c r="JJW77" s="87"/>
      <c r="JJX77" s="87"/>
      <c r="JJY77" s="87"/>
      <c r="JJZ77" s="87"/>
      <c r="JKA77" s="87"/>
      <c r="JKB77" s="87"/>
      <c r="JKC77" s="87"/>
      <c r="JKI77" s="87"/>
      <c r="JKJ77" s="87"/>
      <c r="JKK77" s="87"/>
      <c r="JKL77" s="87"/>
      <c r="JKM77" s="87"/>
      <c r="JKN77" s="87"/>
      <c r="JKO77" s="87"/>
      <c r="JKP77" s="87"/>
      <c r="JKQ77" s="87"/>
      <c r="JKR77" s="87"/>
      <c r="JKX77" s="87"/>
      <c r="JKY77" s="87"/>
      <c r="JKZ77" s="87"/>
      <c r="JLA77" s="87"/>
      <c r="JLB77" s="87"/>
      <c r="JLC77" s="87"/>
      <c r="JLD77" s="87"/>
      <c r="JLE77" s="87"/>
      <c r="JLF77" s="87"/>
      <c r="JLG77" s="87"/>
      <c r="JLM77" s="87"/>
      <c r="JLN77" s="87"/>
      <c r="JLO77" s="87"/>
      <c r="JLP77" s="87"/>
      <c r="JLQ77" s="87"/>
      <c r="JLR77" s="87"/>
      <c r="JLS77" s="87"/>
      <c r="JLT77" s="87"/>
      <c r="JLU77" s="87"/>
      <c r="JLV77" s="87"/>
      <c r="JMB77" s="87"/>
      <c r="JMC77" s="87"/>
      <c r="JMD77" s="87"/>
      <c r="JME77" s="87"/>
      <c r="JMF77" s="87"/>
      <c r="JMG77" s="87"/>
      <c r="JMH77" s="87"/>
      <c r="JMI77" s="87"/>
      <c r="JMJ77" s="87"/>
      <c r="JMK77" s="87"/>
      <c r="JMQ77" s="87"/>
      <c r="JMR77" s="87"/>
      <c r="JMS77" s="87"/>
      <c r="JMT77" s="87"/>
      <c r="JMU77" s="87"/>
      <c r="JMV77" s="87"/>
      <c r="JMW77" s="87"/>
      <c r="JMX77" s="87"/>
      <c r="JMY77" s="87"/>
      <c r="JMZ77" s="87"/>
      <c r="JNF77" s="87"/>
      <c r="JNG77" s="87"/>
      <c r="JNH77" s="87"/>
      <c r="JNI77" s="87"/>
      <c r="JNJ77" s="87"/>
      <c r="JNK77" s="87"/>
      <c r="JNL77" s="87"/>
      <c r="JNM77" s="87"/>
      <c r="JNN77" s="87"/>
      <c r="JNO77" s="87"/>
      <c r="JNU77" s="87"/>
      <c r="JNV77" s="87"/>
      <c r="JNW77" s="87"/>
      <c r="JNX77" s="87"/>
      <c r="JNY77" s="87"/>
      <c r="JNZ77" s="87"/>
      <c r="JOA77" s="87"/>
      <c r="JOB77" s="87"/>
      <c r="JOC77" s="87"/>
      <c r="JOD77" s="87"/>
      <c r="JOJ77" s="87"/>
      <c r="JOK77" s="87"/>
      <c r="JOL77" s="87"/>
      <c r="JOM77" s="87"/>
      <c r="JON77" s="87"/>
      <c r="JOO77" s="87"/>
      <c r="JOP77" s="87"/>
      <c r="JOQ77" s="87"/>
      <c r="JOR77" s="87"/>
      <c r="JOS77" s="87"/>
      <c r="JOY77" s="87"/>
      <c r="JOZ77" s="87"/>
      <c r="JPA77" s="87"/>
      <c r="JPB77" s="87"/>
      <c r="JPC77" s="87"/>
      <c r="JPD77" s="87"/>
      <c r="JPE77" s="87"/>
      <c r="JPF77" s="87"/>
      <c r="JPG77" s="87"/>
      <c r="JPH77" s="87"/>
      <c r="JPN77" s="87"/>
      <c r="JPO77" s="87"/>
      <c r="JPP77" s="87"/>
      <c r="JPQ77" s="87"/>
      <c r="JPR77" s="87"/>
      <c r="JPS77" s="87"/>
      <c r="JPT77" s="87"/>
      <c r="JPU77" s="87"/>
      <c r="JPV77" s="87"/>
      <c r="JPW77" s="87"/>
      <c r="JQC77" s="87"/>
      <c r="JQD77" s="87"/>
      <c r="JQE77" s="87"/>
      <c r="JQF77" s="87"/>
      <c r="JQG77" s="87"/>
      <c r="JQH77" s="87"/>
      <c r="JQI77" s="87"/>
      <c r="JQJ77" s="87"/>
      <c r="JQK77" s="87"/>
      <c r="JQL77" s="87"/>
      <c r="JQR77" s="87"/>
      <c r="JQS77" s="87"/>
      <c r="JQT77" s="87"/>
      <c r="JQU77" s="87"/>
      <c r="JQV77" s="87"/>
      <c r="JQW77" s="87"/>
      <c r="JQX77" s="87"/>
      <c r="JQY77" s="87"/>
      <c r="JQZ77" s="87"/>
      <c r="JRA77" s="87"/>
      <c r="JRG77" s="87"/>
      <c r="JRH77" s="87"/>
      <c r="JRI77" s="87"/>
      <c r="JRJ77" s="87"/>
      <c r="JRK77" s="87"/>
      <c r="JRL77" s="87"/>
      <c r="JRM77" s="87"/>
      <c r="JRN77" s="87"/>
      <c r="JRO77" s="87"/>
      <c r="JRP77" s="87"/>
      <c r="JRV77" s="87"/>
      <c r="JRW77" s="87"/>
      <c r="JRX77" s="87"/>
      <c r="JRY77" s="87"/>
      <c r="JRZ77" s="87"/>
      <c r="JSA77" s="87"/>
      <c r="JSB77" s="87"/>
      <c r="JSC77" s="87"/>
      <c r="JSD77" s="87"/>
      <c r="JSE77" s="87"/>
      <c r="JSK77" s="87"/>
      <c r="JSL77" s="87"/>
      <c r="JSM77" s="87"/>
      <c r="JSN77" s="87"/>
      <c r="JSO77" s="87"/>
      <c r="JSP77" s="87"/>
      <c r="JSQ77" s="87"/>
      <c r="JSR77" s="87"/>
      <c r="JSS77" s="87"/>
      <c r="JST77" s="87"/>
      <c r="JSZ77" s="87"/>
      <c r="JTA77" s="87"/>
      <c r="JTB77" s="87"/>
      <c r="JTC77" s="87"/>
      <c r="JTD77" s="87"/>
      <c r="JTE77" s="87"/>
      <c r="JTF77" s="87"/>
      <c r="JTG77" s="87"/>
      <c r="JTH77" s="87"/>
      <c r="JTI77" s="87"/>
      <c r="JTO77" s="87"/>
      <c r="JTP77" s="87"/>
      <c r="JTQ77" s="87"/>
      <c r="JTR77" s="87"/>
      <c r="JTS77" s="87"/>
      <c r="JTT77" s="87"/>
      <c r="JTU77" s="87"/>
      <c r="JTV77" s="87"/>
      <c r="JTW77" s="87"/>
      <c r="JTX77" s="87"/>
      <c r="JUD77" s="87"/>
      <c r="JUE77" s="87"/>
      <c r="JUF77" s="87"/>
      <c r="JUG77" s="87"/>
      <c r="JUH77" s="87"/>
      <c r="JUI77" s="87"/>
      <c r="JUJ77" s="87"/>
      <c r="JUK77" s="87"/>
      <c r="JUL77" s="87"/>
      <c r="JUM77" s="87"/>
      <c r="JUS77" s="87"/>
      <c r="JUT77" s="87"/>
      <c r="JUU77" s="87"/>
      <c r="JUV77" s="87"/>
      <c r="JUW77" s="87"/>
      <c r="JUX77" s="87"/>
      <c r="JUY77" s="87"/>
      <c r="JUZ77" s="87"/>
      <c r="JVA77" s="87"/>
      <c r="JVB77" s="87"/>
      <c r="JVH77" s="87"/>
      <c r="JVI77" s="87"/>
      <c r="JVJ77" s="87"/>
      <c r="JVK77" s="87"/>
      <c r="JVL77" s="87"/>
      <c r="JVM77" s="87"/>
      <c r="JVN77" s="87"/>
      <c r="JVO77" s="87"/>
      <c r="JVP77" s="87"/>
      <c r="JVQ77" s="87"/>
      <c r="JVW77" s="87"/>
      <c r="JVX77" s="87"/>
      <c r="JVY77" s="87"/>
      <c r="JVZ77" s="87"/>
      <c r="JWA77" s="87"/>
      <c r="JWB77" s="87"/>
      <c r="JWC77" s="87"/>
      <c r="JWD77" s="87"/>
      <c r="JWE77" s="87"/>
      <c r="JWF77" s="87"/>
      <c r="JWL77" s="87"/>
      <c r="JWM77" s="87"/>
      <c r="JWN77" s="87"/>
      <c r="JWO77" s="87"/>
      <c r="JWP77" s="87"/>
      <c r="JWQ77" s="87"/>
      <c r="JWR77" s="87"/>
      <c r="JWS77" s="87"/>
      <c r="JWT77" s="87"/>
      <c r="JWU77" s="87"/>
      <c r="JXA77" s="87"/>
      <c r="JXB77" s="87"/>
      <c r="JXC77" s="87"/>
      <c r="JXD77" s="87"/>
      <c r="JXE77" s="87"/>
      <c r="JXF77" s="87"/>
      <c r="JXG77" s="87"/>
      <c r="JXH77" s="87"/>
      <c r="JXI77" s="87"/>
      <c r="JXJ77" s="87"/>
      <c r="JXP77" s="87"/>
      <c r="JXQ77" s="87"/>
      <c r="JXR77" s="87"/>
      <c r="JXS77" s="87"/>
      <c r="JXT77" s="87"/>
      <c r="JXU77" s="87"/>
      <c r="JXV77" s="87"/>
      <c r="JXW77" s="87"/>
      <c r="JXX77" s="87"/>
      <c r="JXY77" s="87"/>
      <c r="JYE77" s="87"/>
      <c r="JYF77" s="87"/>
      <c r="JYG77" s="87"/>
      <c r="JYH77" s="87"/>
      <c r="JYI77" s="87"/>
      <c r="JYJ77" s="87"/>
      <c r="JYK77" s="87"/>
      <c r="JYL77" s="87"/>
      <c r="JYM77" s="87"/>
      <c r="JYN77" s="87"/>
      <c r="JYT77" s="87"/>
      <c r="JYU77" s="87"/>
      <c r="JYV77" s="87"/>
      <c r="JYW77" s="87"/>
      <c r="JYX77" s="87"/>
      <c r="JYY77" s="87"/>
      <c r="JYZ77" s="87"/>
      <c r="JZA77" s="87"/>
      <c r="JZB77" s="87"/>
      <c r="JZC77" s="87"/>
      <c r="JZI77" s="87"/>
      <c r="JZJ77" s="87"/>
      <c r="JZK77" s="87"/>
      <c r="JZL77" s="87"/>
      <c r="JZM77" s="87"/>
      <c r="JZN77" s="87"/>
      <c r="JZO77" s="87"/>
      <c r="JZP77" s="87"/>
      <c r="JZQ77" s="87"/>
      <c r="JZR77" s="87"/>
      <c r="JZX77" s="87"/>
      <c r="JZY77" s="87"/>
      <c r="JZZ77" s="87"/>
      <c r="KAA77" s="87"/>
      <c r="KAB77" s="87"/>
      <c r="KAC77" s="87"/>
      <c r="KAD77" s="87"/>
      <c r="KAE77" s="87"/>
      <c r="KAF77" s="87"/>
      <c r="KAG77" s="87"/>
      <c r="KAM77" s="87"/>
      <c r="KAN77" s="87"/>
      <c r="KAO77" s="87"/>
      <c r="KAP77" s="87"/>
      <c r="KAQ77" s="87"/>
      <c r="KAR77" s="87"/>
      <c r="KAS77" s="87"/>
      <c r="KAT77" s="87"/>
      <c r="KAU77" s="87"/>
      <c r="KAV77" s="87"/>
      <c r="KBB77" s="87"/>
      <c r="KBC77" s="87"/>
      <c r="KBD77" s="87"/>
      <c r="KBE77" s="87"/>
      <c r="KBF77" s="87"/>
      <c r="KBG77" s="87"/>
      <c r="KBH77" s="87"/>
      <c r="KBI77" s="87"/>
      <c r="KBJ77" s="87"/>
      <c r="KBK77" s="87"/>
      <c r="KBQ77" s="87"/>
      <c r="KBR77" s="87"/>
      <c r="KBS77" s="87"/>
      <c r="KBT77" s="87"/>
      <c r="KBU77" s="87"/>
      <c r="KBV77" s="87"/>
      <c r="KBW77" s="87"/>
      <c r="KBX77" s="87"/>
      <c r="KBY77" s="87"/>
      <c r="KBZ77" s="87"/>
      <c r="KCF77" s="87"/>
      <c r="KCG77" s="87"/>
      <c r="KCH77" s="87"/>
      <c r="KCI77" s="87"/>
      <c r="KCJ77" s="87"/>
      <c r="KCK77" s="87"/>
      <c r="KCL77" s="87"/>
      <c r="KCM77" s="87"/>
      <c r="KCN77" s="87"/>
      <c r="KCO77" s="87"/>
      <c r="KCU77" s="87"/>
      <c r="KCV77" s="87"/>
      <c r="KCW77" s="87"/>
      <c r="KCX77" s="87"/>
      <c r="KCY77" s="87"/>
      <c r="KCZ77" s="87"/>
      <c r="KDA77" s="87"/>
      <c r="KDB77" s="87"/>
      <c r="KDC77" s="87"/>
      <c r="KDD77" s="87"/>
      <c r="KDJ77" s="87"/>
      <c r="KDK77" s="87"/>
      <c r="KDL77" s="87"/>
      <c r="KDM77" s="87"/>
      <c r="KDN77" s="87"/>
      <c r="KDO77" s="87"/>
      <c r="KDP77" s="87"/>
      <c r="KDQ77" s="87"/>
      <c r="KDR77" s="87"/>
      <c r="KDS77" s="87"/>
      <c r="KDY77" s="87"/>
      <c r="KDZ77" s="87"/>
      <c r="KEA77" s="87"/>
      <c r="KEB77" s="87"/>
      <c r="KEC77" s="87"/>
      <c r="KED77" s="87"/>
      <c r="KEE77" s="87"/>
      <c r="KEF77" s="87"/>
      <c r="KEG77" s="87"/>
      <c r="KEH77" s="87"/>
      <c r="KEN77" s="87"/>
      <c r="KEO77" s="87"/>
      <c r="KEP77" s="87"/>
      <c r="KEQ77" s="87"/>
      <c r="KER77" s="87"/>
      <c r="KES77" s="87"/>
      <c r="KET77" s="87"/>
      <c r="KEU77" s="87"/>
      <c r="KEV77" s="87"/>
      <c r="KEW77" s="87"/>
      <c r="KFC77" s="87"/>
      <c r="KFD77" s="87"/>
      <c r="KFE77" s="87"/>
      <c r="KFF77" s="87"/>
      <c r="KFG77" s="87"/>
      <c r="KFH77" s="87"/>
      <c r="KFI77" s="87"/>
      <c r="KFJ77" s="87"/>
      <c r="KFK77" s="87"/>
      <c r="KFL77" s="87"/>
      <c r="KFR77" s="87"/>
      <c r="KFS77" s="87"/>
      <c r="KFT77" s="87"/>
      <c r="KFU77" s="87"/>
      <c r="KFV77" s="87"/>
      <c r="KFW77" s="87"/>
      <c r="KFX77" s="87"/>
      <c r="KFY77" s="87"/>
      <c r="KFZ77" s="87"/>
      <c r="KGA77" s="87"/>
      <c r="KGG77" s="87"/>
      <c r="KGH77" s="87"/>
      <c r="KGI77" s="87"/>
      <c r="KGJ77" s="87"/>
      <c r="KGK77" s="87"/>
      <c r="KGL77" s="87"/>
      <c r="KGM77" s="87"/>
      <c r="KGN77" s="87"/>
      <c r="KGO77" s="87"/>
      <c r="KGP77" s="87"/>
      <c r="KGV77" s="87"/>
      <c r="KGW77" s="87"/>
      <c r="KGX77" s="87"/>
      <c r="KGY77" s="87"/>
      <c r="KGZ77" s="87"/>
      <c r="KHA77" s="87"/>
      <c r="KHB77" s="87"/>
      <c r="KHC77" s="87"/>
      <c r="KHD77" s="87"/>
      <c r="KHE77" s="87"/>
      <c r="KHK77" s="87"/>
      <c r="KHL77" s="87"/>
      <c r="KHM77" s="87"/>
      <c r="KHN77" s="87"/>
      <c r="KHO77" s="87"/>
      <c r="KHP77" s="87"/>
      <c r="KHQ77" s="87"/>
      <c r="KHR77" s="87"/>
      <c r="KHS77" s="87"/>
      <c r="KHT77" s="87"/>
      <c r="KHZ77" s="87"/>
      <c r="KIA77" s="87"/>
      <c r="KIB77" s="87"/>
      <c r="KIC77" s="87"/>
      <c r="KID77" s="87"/>
      <c r="KIE77" s="87"/>
      <c r="KIF77" s="87"/>
      <c r="KIG77" s="87"/>
      <c r="KIH77" s="87"/>
      <c r="KII77" s="87"/>
      <c r="KIO77" s="87"/>
      <c r="KIP77" s="87"/>
      <c r="KIQ77" s="87"/>
      <c r="KIR77" s="87"/>
      <c r="KIS77" s="87"/>
      <c r="KIT77" s="87"/>
      <c r="KIU77" s="87"/>
      <c r="KIV77" s="87"/>
      <c r="KIW77" s="87"/>
      <c r="KIX77" s="87"/>
      <c r="KJD77" s="87"/>
      <c r="KJE77" s="87"/>
      <c r="KJF77" s="87"/>
      <c r="KJG77" s="87"/>
      <c r="KJH77" s="87"/>
      <c r="KJI77" s="87"/>
      <c r="KJJ77" s="87"/>
      <c r="KJK77" s="87"/>
      <c r="KJL77" s="87"/>
      <c r="KJM77" s="87"/>
      <c r="KJS77" s="87"/>
      <c r="KJT77" s="87"/>
      <c r="KJU77" s="87"/>
      <c r="KJV77" s="87"/>
      <c r="KJW77" s="87"/>
      <c r="KJX77" s="87"/>
      <c r="KJY77" s="87"/>
      <c r="KJZ77" s="87"/>
      <c r="KKA77" s="87"/>
      <c r="KKB77" s="87"/>
      <c r="KKH77" s="87"/>
      <c r="KKI77" s="87"/>
      <c r="KKJ77" s="87"/>
      <c r="KKK77" s="87"/>
      <c r="KKL77" s="87"/>
      <c r="KKM77" s="87"/>
      <c r="KKN77" s="87"/>
      <c r="KKO77" s="87"/>
      <c r="KKP77" s="87"/>
      <c r="KKQ77" s="87"/>
      <c r="KKW77" s="87"/>
      <c r="KKX77" s="87"/>
      <c r="KKY77" s="87"/>
      <c r="KKZ77" s="87"/>
      <c r="KLA77" s="87"/>
      <c r="KLB77" s="87"/>
      <c r="KLC77" s="87"/>
      <c r="KLD77" s="87"/>
      <c r="KLE77" s="87"/>
      <c r="KLF77" s="87"/>
      <c r="KLL77" s="87"/>
      <c r="KLM77" s="87"/>
      <c r="KLN77" s="87"/>
      <c r="KLO77" s="87"/>
      <c r="KLP77" s="87"/>
      <c r="KLQ77" s="87"/>
      <c r="KLR77" s="87"/>
      <c r="KLS77" s="87"/>
      <c r="KLT77" s="87"/>
      <c r="KLU77" s="87"/>
      <c r="KMA77" s="87"/>
      <c r="KMB77" s="87"/>
      <c r="KMC77" s="87"/>
      <c r="KMD77" s="87"/>
      <c r="KME77" s="87"/>
      <c r="KMF77" s="87"/>
      <c r="KMG77" s="87"/>
      <c r="KMH77" s="87"/>
      <c r="KMI77" s="87"/>
      <c r="KMJ77" s="87"/>
      <c r="KMP77" s="87"/>
      <c r="KMQ77" s="87"/>
      <c r="KMR77" s="87"/>
      <c r="KMS77" s="87"/>
      <c r="KMT77" s="87"/>
      <c r="KMU77" s="87"/>
      <c r="KMV77" s="87"/>
      <c r="KMW77" s="87"/>
      <c r="KMX77" s="87"/>
      <c r="KMY77" s="87"/>
      <c r="KNE77" s="87"/>
      <c r="KNF77" s="87"/>
      <c r="KNG77" s="87"/>
      <c r="KNH77" s="87"/>
      <c r="KNI77" s="87"/>
      <c r="KNJ77" s="87"/>
      <c r="KNK77" s="87"/>
      <c r="KNL77" s="87"/>
      <c r="KNM77" s="87"/>
      <c r="KNN77" s="87"/>
      <c r="KNT77" s="87"/>
      <c r="KNU77" s="87"/>
      <c r="KNV77" s="87"/>
      <c r="KNW77" s="87"/>
      <c r="KNX77" s="87"/>
      <c r="KNY77" s="87"/>
      <c r="KNZ77" s="87"/>
      <c r="KOA77" s="87"/>
      <c r="KOB77" s="87"/>
      <c r="KOC77" s="87"/>
      <c r="KOI77" s="87"/>
      <c r="KOJ77" s="87"/>
      <c r="KOK77" s="87"/>
      <c r="KOL77" s="87"/>
      <c r="KOM77" s="87"/>
      <c r="KON77" s="87"/>
      <c r="KOO77" s="87"/>
      <c r="KOP77" s="87"/>
      <c r="KOQ77" s="87"/>
      <c r="KOR77" s="87"/>
      <c r="KOX77" s="87"/>
      <c r="KOY77" s="87"/>
      <c r="KOZ77" s="87"/>
      <c r="KPA77" s="87"/>
      <c r="KPB77" s="87"/>
      <c r="KPC77" s="87"/>
      <c r="KPD77" s="87"/>
      <c r="KPE77" s="87"/>
      <c r="KPF77" s="87"/>
      <c r="KPG77" s="87"/>
      <c r="KPM77" s="87"/>
      <c r="KPN77" s="87"/>
      <c r="KPO77" s="87"/>
      <c r="KPP77" s="87"/>
      <c r="KPQ77" s="87"/>
      <c r="KPR77" s="87"/>
      <c r="KPS77" s="87"/>
      <c r="KPT77" s="87"/>
      <c r="KPU77" s="87"/>
      <c r="KPV77" s="87"/>
      <c r="KQB77" s="87"/>
      <c r="KQC77" s="87"/>
      <c r="KQD77" s="87"/>
      <c r="KQE77" s="87"/>
      <c r="KQF77" s="87"/>
      <c r="KQG77" s="87"/>
      <c r="KQH77" s="87"/>
      <c r="KQI77" s="87"/>
      <c r="KQJ77" s="87"/>
      <c r="KQK77" s="87"/>
      <c r="KQQ77" s="87"/>
      <c r="KQR77" s="87"/>
      <c r="KQS77" s="87"/>
      <c r="KQT77" s="87"/>
      <c r="KQU77" s="87"/>
      <c r="KQV77" s="87"/>
      <c r="KQW77" s="87"/>
      <c r="KQX77" s="87"/>
      <c r="KQY77" s="87"/>
      <c r="KQZ77" s="87"/>
      <c r="KRF77" s="87"/>
      <c r="KRG77" s="87"/>
      <c r="KRH77" s="87"/>
      <c r="KRI77" s="87"/>
      <c r="KRJ77" s="87"/>
      <c r="KRK77" s="87"/>
      <c r="KRL77" s="87"/>
      <c r="KRM77" s="87"/>
      <c r="KRN77" s="87"/>
      <c r="KRO77" s="87"/>
      <c r="KRU77" s="87"/>
      <c r="KRV77" s="87"/>
      <c r="KRW77" s="87"/>
      <c r="KRX77" s="87"/>
      <c r="KRY77" s="87"/>
      <c r="KRZ77" s="87"/>
      <c r="KSA77" s="87"/>
      <c r="KSB77" s="87"/>
      <c r="KSC77" s="87"/>
      <c r="KSD77" s="87"/>
      <c r="KSJ77" s="87"/>
      <c r="KSK77" s="87"/>
      <c r="KSL77" s="87"/>
      <c r="KSM77" s="87"/>
      <c r="KSN77" s="87"/>
      <c r="KSO77" s="87"/>
      <c r="KSP77" s="87"/>
      <c r="KSQ77" s="87"/>
      <c r="KSR77" s="87"/>
      <c r="KSS77" s="87"/>
      <c r="KSY77" s="87"/>
      <c r="KSZ77" s="87"/>
      <c r="KTA77" s="87"/>
      <c r="KTB77" s="87"/>
      <c r="KTC77" s="87"/>
      <c r="KTD77" s="87"/>
      <c r="KTE77" s="87"/>
      <c r="KTF77" s="87"/>
      <c r="KTG77" s="87"/>
      <c r="KTH77" s="87"/>
      <c r="KTN77" s="87"/>
      <c r="KTO77" s="87"/>
      <c r="KTP77" s="87"/>
      <c r="KTQ77" s="87"/>
      <c r="KTR77" s="87"/>
      <c r="KTS77" s="87"/>
      <c r="KTT77" s="87"/>
      <c r="KTU77" s="87"/>
      <c r="KTV77" s="87"/>
      <c r="KTW77" s="87"/>
      <c r="KUC77" s="87"/>
      <c r="KUD77" s="87"/>
      <c r="KUE77" s="87"/>
      <c r="KUF77" s="87"/>
      <c r="KUG77" s="87"/>
      <c r="KUH77" s="87"/>
      <c r="KUI77" s="87"/>
      <c r="KUJ77" s="87"/>
      <c r="KUK77" s="87"/>
      <c r="KUL77" s="87"/>
      <c r="KUR77" s="87"/>
      <c r="KUS77" s="87"/>
      <c r="KUT77" s="87"/>
      <c r="KUU77" s="87"/>
      <c r="KUV77" s="87"/>
      <c r="KUW77" s="87"/>
      <c r="KUX77" s="87"/>
      <c r="KUY77" s="87"/>
      <c r="KUZ77" s="87"/>
      <c r="KVA77" s="87"/>
      <c r="KVG77" s="87"/>
      <c r="KVH77" s="87"/>
      <c r="KVI77" s="87"/>
      <c r="KVJ77" s="87"/>
      <c r="KVK77" s="87"/>
      <c r="KVL77" s="87"/>
      <c r="KVM77" s="87"/>
      <c r="KVN77" s="87"/>
      <c r="KVO77" s="87"/>
      <c r="KVP77" s="87"/>
      <c r="KVV77" s="87"/>
      <c r="KVW77" s="87"/>
      <c r="KVX77" s="87"/>
      <c r="KVY77" s="87"/>
      <c r="KVZ77" s="87"/>
      <c r="KWA77" s="87"/>
      <c r="KWB77" s="87"/>
      <c r="KWC77" s="87"/>
      <c r="KWD77" s="87"/>
      <c r="KWE77" s="87"/>
      <c r="KWK77" s="87"/>
      <c r="KWL77" s="87"/>
      <c r="KWM77" s="87"/>
      <c r="KWN77" s="87"/>
      <c r="KWO77" s="87"/>
      <c r="KWP77" s="87"/>
      <c r="KWQ77" s="87"/>
      <c r="KWR77" s="87"/>
      <c r="KWS77" s="87"/>
      <c r="KWT77" s="87"/>
      <c r="KWZ77" s="87"/>
      <c r="KXA77" s="87"/>
      <c r="KXB77" s="87"/>
      <c r="KXC77" s="87"/>
      <c r="KXD77" s="87"/>
      <c r="KXE77" s="87"/>
      <c r="KXF77" s="87"/>
      <c r="KXG77" s="87"/>
      <c r="KXH77" s="87"/>
      <c r="KXI77" s="87"/>
      <c r="KXO77" s="87"/>
      <c r="KXP77" s="87"/>
      <c r="KXQ77" s="87"/>
      <c r="KXR77" s="87"/>
      <c r="KXS77" s="87"/>
      <c r="KXT77" s="87"/>
      <c r="KXU77" s="87"/>
      <c r="KXV77" s="87"/>
      <c r="KXW77" s="87"/>
      <c r="KXX77" s="87"/>
      <c r="KYD77" s="87"/>
      <c r="KYE77" s="87"/>
      <c r="KYF77" s="87"/>
      <c r="KYG77" s="87"/>
      <c r="KYH77" s="87"/>
      <c r="KYI77" s="87"/>
      <c r="KYJ77" s="87"/>
      <c r="KYK77" s="87"/>
      <c r="KYL77" s="87"/>
      <c r="KYM77" s="87"/>
      <c r="KYS77" s="87"/>
      <c r="KYT77" s="87"/>
      <c r="KYU77" s="87"/>
      <c r="KYV77" s="87"/>
      <c r="KYW77" s="87"/>
      <c r="KYX77" s="87"/>
      <c r="KYY77" s="87"/>
      <c r="KYZ77" s="87"/>
      <c r="KZA77" s="87"/>
      <c r="KZB77" s="87"/>
      <c r="KZH77" s="87"/>
      <c r="KZI77" s="87"/>
      <c r="KZJ77" s="87"/>
      <c r="KZK77" s="87"/>
      <c r="KZL77" s="87"/>
      <c r="KZM77" s="87"/>
      <c r="KZN77" s="87"/>
      <c r="KZO77" s="87"/>
      <c r="KZP77" s="87"/>
      <c r="KZQ77" s="87"/>
      <c r="KZW77" s="87"/>
      <c r="KZX77" s="87"/>
      <c r="KZY77" s="87"/>
      <c r="KZZ77" s="87"/>
      <c r="LAA77" s="87"/>
      <c r="LAB77" s="87"/>
      <c r="LAC77" s="87"/>
      <c r="LAD77" s="87"/>
      <c r="LAE77" s="87"/>
      <c r="LAF77" s="87"/>
      <c r="LAL77" s="87"/>
      <c r="LAM77" s="87"/>
      <c r="LAN77" s="87"/>
      <c r="LAO77" s="87"/>
      <c r="LAP77" s="87"/>
      <c r="LAQ77" s="87"/>
      <c r="LAR77" s="87"/>
      <c r="LAS77" s="87"/>
      <c r="LAT77" s="87"/>
      <c r="LAU77" s="87"/>
      <c r="LBA77" s="87"/>
      <c r="LBB77" s="87"/>
      <c r="LBC77" s="87"/>
      <c r="LBD77" s="87"/>
      <c r="LBE77" s="87"/>
      <c r="LBF77" s="87"/>
      <c r="LBG77" s="87"/>
      <c r="LBH77" s="87"/>
      <c r="LBI77" s="87"/>
      <c r="LBJ77" s="87"/>
      <c r="LBP77" s="87"/>
      <c r="LBQ77" s="87"/>
      <c r="LBR77" s="87"/>
      <c r="LBS77" s="87"/>
      <c r="LBT77" s="87"/>
      <c r="LBU77" s="87"/>
      <c r="LBV77" s="87"/>
      <c r="LBW77" s="87"/>
      <c r="LBX77" s="87"/>
      <c r="LBY77" s="87"/>
      <c r="LCE77" s="87"/>
      <c r="LCF77" s="87"/>
      <c r="LCG77" s="87"/>
      <c r="LCH77" s="87"/>
      <c r="LCI77" s="87"/>
      <c r="LCJ77" s="87"/>
      <c r="LCK77" s="87"/>
      <c r="LCL77" s="87"/>
      <c r="LCM77" s="87"/>
      <c r="LCN77" s="87"/>
      <c r="LCT77" s="87"/>
      <c r="LCU77" s="87"/>
      <c r="LCV77" s="87"/>
      <c r="LCW77" s="87"/>
      <c r="LCX77" s="87"/>
      <c r="LCY77" s="87"/>
      <c r="LCZ77" s="87"/>
      <c r="LDA77" s="87"/>
      <c r="LDB77" s="87"/>
      <c r="LDC77" s="87"/>
      <c r="LDI77" s="87"/>
      <c r="LDJ77" s="87"/>
      <c r="LDK77" s="87"/>
      <c r="LDL77" s="87"/>
      <c r="LDM77" s="87"/>
      <c r="LDN77" s="87"/>
      <c r="LDO77" s="87"/>
      <c r="LDP77" s="87"/>
      <c r="LDQ77" s="87"/>
      <c r="LDR77" s="87"/>
      <c r="LDX77" s="87"/>
      <c r="LDY77" s="87"/>
      <c r="LDZ77" s="87"/>
      <c r="LEA77" s="87"/>
      <c r="LEB77" s="87"/>
      <c r="LEC77" s="87"/>
      <c r="LED77" s="87"/>
      <c r="LEE77" s="87"/>
      <c r="LEF77" s="87"/>
      <c r="LEG77" s="87"/>
      <c r="LEM77" s="87"/>
      <c r="LEN77" s="87"/>
      <c r="LEO77" s="87"/>
      <c r="LEP77" s="87"/>
      <c r="LEQ77" s="87"/>
      <c r="LER77" s="87"/>
      <c r="LES77" s="87"/>
      <c r="LET77" s="87"/>
      <c r="LEU77" s="87"/>
      <c r="LEV77" s="87"/>
      <c r="LFB77" s="87"/>
      <c r="LFC77" s="87"/>
      <c r="LFD77" s="87"/>
      <c r="LFE77" s="87"/>
      <c r="LFF77" s="87"/>
      <c r="LFG77" s="87"/>
      <c r="LFH77" s="87"/>
      <c r="LFI77" s="87"/>
      <c r="LFJ77" s="87"/>
      <c r="LFK77" s="87"/>
      <c r="LFQ77" s="87"/>
      <c r="LFR77" s="87"/>
      <c r="LFS77" s="87"/>
      <c r="LFT77" s="87"/>
      <c r="LFU77" s="87"/>
      <c r="LFV77" s="87"/>
      <c r="LFW77" s="87"/>
      <c r="LFX77" s="87"/>
      <c r="LFY77" s="87"/>
      <c r="LFZ77" s="87"/>
      <c r="LGF77" s="87"/>
      <c r="LGG77" s="87"/>
      <c r="LGH77" s="87"/>
      <c r="LGI77" s="87"/>
      <c r="LGJ77" s="87"/>
      <c r="LGK77" s="87"/>
      <c r="LGL77" s="87"/>
      <c r="LGM77" s="87"/>
      <c r="LGN77" s="87"/>
      <c r="LGO77" s="87"/>
      <c r="LGU77" s="87"/>
      <c r="LGV77" s="87"/>
      <c r="LGW77" s="87"/>
      <c r="LGX77" s="87"/>
      <c r="LGY77" s="87"/>
      <c r="LGZ77" s="87"/>
      <c r="LHA77" s="87"/>
      <c r="LHB77" s="87"/>
      <c r="LHC77" s="87"/>
      <c r="LHD77" s="87"/>
      <c r="LHJ77" s="87"/>
      <c r="LHK77" s="87"/>
      <c r="LHL77" s="87"/>
      <c r="LHM77" s="87"/>
      <c r="LHN77" s="87"/>
      <c r="LHO77" s="87"/>
      <c r="LHP77" s="87"/>
      <c r="LHQ77" s="87"/>
      <c r="LHR77" s="87"/>
      <c r="LHS77" s="87"/>
      <c r="LHY77" s="87"/>
      <c r="LHZ77" s="87"/>
      <c r="LIA77" s="87"/>
      <c r="LIB77" s="87"/>
      <c r="LIC77" s="87"/>
      <c r="LID77" s="87"/>
      <c r="LIE77" s="87"/>
      <c r="LIF77" s="87"/>
      <c r="LIG77" s="87"/>
      <c r="LIH77" s="87"/>
      <c r="LIN77" s="87"/>
      <c r="LIO77" s="87"/>
      <c r="LIP77" s="87"/>
      <c r="LIQ77" s="87"/>
      <c r="LIR77" s="87"/>
      <c r="LIS77" s="87"/>
      <c r="LIT77" s="87"/>
      <c r="LIU77" s="87"/>
      <c r="LIV77" s="87"/>
      <c r="LIW77" s="87"/>
      <c r="LJC77" s="87"/>
      <c r="LJD77" s="87"/>
      <c r="LJE77" s="87"/>
      <c r="LJF77" s="87"/>
      <c r="LJG77" s="87"/>
      <c r="LJH77" s="87"/>
      <c r="LJI77" s="87"/>
      <c r="LJJ77" s="87"/>
      <c r="LJK77" s="87"/>
      <c r="LJL77" s="87"/>
      <c r="LJR77" s="87"/>
      <c r="LJS77" s="87"/>
      <c r="LJT77" s="87"/>
      <c r="LJU77" s="87"/>
      <c r="LJV77" s="87"/>
      <c r="LJW77" s="87"/>
      <c r="LJX77" s="87"/>
      <c r="LJY77" s="87"/>
      <c r="LJZ77" s="87"/>
      <c r="LKA77" s="87"/>
      <c r="LKG77" s="87"/>
      <c r="LKH77" s="87"/>
      <c r="LKI77" s="87"/>
      <c r="LKJ77" s="87"/>
      <c r="LKK77" s="87"/>
      <c r="LKL77" s="87"/>
      <c r="LKM77" s="87"/>
      <c r="LKN77" s="87"/>
      <c r="LKO77" s="87"/>
      <c r="LKP77" s="87"/>
      <c r="LKV77" s="87"/>
      <c r="LKW77" s="87"/>
      <c r="LKX77" s="87"/>
      <c r="LKY77" s="87"/>
      <c r="LKZ77" s="87"/>
      <c r="LLA77" s="87"/>
      <c r="LLB77" s="87"/>
      <c r="LLC77" s="87"/>
      <c r="LLD77" s="87"/>
      <c r="LLE77" s="87"/>
      <c r="LLK77" s="87"/>
      <c r="LLL77" s="87"/>
      <c r="LLM77" s="87"/>
      <c r="LLN77" s="87"/>
      <c r="LLO77" s="87"/>
      <c r="LLP77" s="87"/>
      <c r="LLQ77" s="87"/>
      <c r="LLR77" s="87"/>
      <c r="LLS77" s="87"/>
      <c r="LLT77" s="87"/>
      <c r="LLZ77" s="87"/>
      <c r="LMA77" s="87"/>
      <c r="LMB77" s="87"/>
      <c r="LMC77" s="87"/>
      <c r="LMD77" s="87"/>
      <c r="LME77" s="87"/>
      <c r="LMF77" s="87"/>
      <c r="LMG77" s="87"/>
      <c r="LMH77" s="87"/>
      <c r="LMI77" s="87"/>
      <c r="LMO77" s="87"/>
      <c r="LMP77" s="87"/>
      <c r="LMQ77" s="87"/>
      <c r="LMR77" s="87"/>
      <c r="LMS77" s="87"/>
      <c r="LMT77" s="87"/>
      <c r="LMU77" s="87"/>
      <c r="LMV77" s="87"/>
      <c r="LMW77" s="87"/>
      <c r="LMX77" s="87"/>
      <c r="LND77" s="87"/>
      <c r="LNE77" s="87"/>
      <c r="LNF77" s="87"/>
      <c r="LNG77" s="87"/>
      <c r="LNH77" s="87"/>
      <c r="LNI77" s="87"/>
      <c r="LNJ77" s="87"/>
      <c r="LNK77" s="87"/>
      <c r="LNL77" s="87"/>
      <c r="LNM77" s="87"/>
      <c r="LNS77" s="87"/>
      <c r="LNT77" s="87"/>
      <c r="LNU77" s="87"/>
      <c r="LNV77" s="87"/>
      <c r="LNW77" s="87"/>
      <c r="LNX77" s="87"/>
      <c r="LNY77" s="87"/>
      <c r="LNZ77" s="87"/>
      <c r="LOA77" s="87"/>
      <c r="LOB77" s="87"/>
      <c r="LOH77" s="87"/>
      <c r="LOI77" s="87"/>
      <c r="LOJ77" s="87"/>
      <c r="LOK77" s="87"/>
      <c r="LOL77" s="87"/>
      <c r="LOM77" s="87"/>
      <c r="LON77" s="87"/>
      <c r="LOO77" s="87"/>
      <c r="LOP77" s="87"/>
      <c r="LOQ77" s="87"/>
      <c r="LOW77" s="87"/>
      <c r="LOX77" s="87"/>
      <c r="LOY77" s="87"/>
      <c r="LOZ77" s="87"/>
      <c r="LPA77" s="87"/>
      <c r="LPB77" s="87"/>
      <c r="LPC77" s="87"/>
      <c r="LPD77" s="87"/>
      <c r="LPE77" s="87"/>
      <c r="LPF77" s="87"/>
      <c r="LPL77" s="87"/>
      <c r="LPM77" s="87"/>
      <c r="LPN77" s="87"/>
      <c r="LPO77" s="87"/>
      <c r="LPP77" s="87"/>
      <c r="LPQ77" s="87"/>
      <c r="LPR77" s="87"/>
      <c r="LPS77" s="87"/>
      <c r="LPT77" s="87"/>
      <c r="LPU77" s="87"/>
      <c r="LQA77" s="87"/>
      <c r="LQB77" s="87"/>
      <c r="LQC77" s="87"/>
      <c r="LQD77" s="87"/>
      <c r="LQE77" s="87"/>
      <c r="LQF77" s="87"/>
      <c r="LQG77" s="87"/>
      <c r="LQH77" s="87"/>
      <c r="LQI77" s="87"/>
      <c r="LQJ77" s="87"/>
      <c r="LQP77" s="87"/>
      <c r="LQQ77" s="87"/>
      <c r="LQR77" s="87"/>
      <c r="LQS77" s="87"/>
      <c r="LQT77" s="87"/>
      <c r="LQU77" s="87"/>
      <c r="LQV77" s="87"/>
      <c r="LQW77" s="87"/>
      <c r="LQX77" s="87"/>
      <c r="LQY77" s="87"/>
      <c r="LRE77" s="87"/>
      <c r="LRF77" s="87"/>
      <c r="LRG77" s="87"/>
      <c r="LRH77" s="87"/>
      <c r="LRI77" s="87"/>
      <c r="LRJ77" s="87"/>
      <c r="LRK77" s="87"/>
      <c r="LRL77" s="87"/>
      <c r="LRM77" s="87"/>
      <c r="LRN77" s="87"/>
      <c r="LRT77" s="87"/>
      <c r="LRU77" s="87"/>
      <c r="LRV77" s="87"/>
      <c r="LRW77" s="87"/>
      <c r="LRX77" s="87"/>
      <c r="LRY77" s="87"/>
      <c r="LRZ77" s="87"/>
      <c r="LSA77" s="87"/>
      <c r="LSB77" s="87"/>
      <c r="LSC77" s="87"/>
      <c r="LSI77" s="87"/>
      <c r="LSJ77" s="87"/>
      <c r="LSK77" s="87"/>
      <c r="LSL77" s="87"/>
      <c r="LSM77" s="87"/>
      <c r="LSN77" s="87"/>
      <c r="LSO77" s="87"/>
      <c r="LSP77" s="87"/>
      <c r="LSQ77" s="87"/>
      <c r="LSR77" s="87"/>
      <c r="LSX77" s="87"/>
      <c r="LSY77" s="87"/>
      <c r="LSZ77" s="87"/>
      <c r="LTA77" s="87"/>
      <c r="LTB77" s="87"/>
      <c r="LTC77" s="87"/>
      <c r="LTD77" s="87"/>
      <c r="LTE77" s="87"/>
      <c r="LTF77" s="87"/>
      <c r="LTG77" s="87"/>
      <c r="LTM77" s="87"/>
      <c r="LTN77" s="87"/>
      <c r="LTO77" s="87"/>
      <c r="LTP77" s="87"/>
      <c r="LTQ77" s="87"/>
      <c r="LTR77" s="87"/>
      <c r="LTS77" s="87"/>
      <c r="LTT77" s="87"/>
      <c r="LTU77" s="87"/>
      <c r="LTV77" s="87"/>
      <c r="LUB77" s="87"/>
      <c r="LUC77" s="87"/>
      <c r="LUD77" s="87"/>
      <c r="LUE77" s="87"/>
      <c r="LUF77" s="87"/>
      <c r="LUG77" s="87"/>
      <c r="LUH77" s="87"/>
      <c r="LUI77" s="87"/>
      <c r="LUJ77" s="87"/>
      <c r="LUK77" s="87"/>
      <c r="LUQ77" s="87"/>
      <c r="LUR77" s="87"/>
      <c r="LUS77" s="87"/>
      <c r="LUT77" s="87"/>
      <c r="LUU77" s="87"/>
      <c r="LUV77" s="87"/>
      <c r="LUW77" s="87"/>
      <c r="LUX77" s="87"/>
      <c r="LUY77" s="87"/>
      <c r="LUZ77" s="87"/>
      <c r="LVF77" s="87"/>
      <c r="LVG77" s="87"/>
      <c r="LVH77" s="87"/>
      <c r="LVI77" s="87"/>
      <c r="LVJ77" s="87"/>
      <c r="LVK77" s="87"/>
      <c r="LVL77" s="87"/>
      <c r="LVM77" s="87"/>
      <c r="LVN77" s="87"/>
      <c r="LVO77" s="87"/>
      <c r="LVU77" s="87"/>
      <c r="LVV77" s="87"/>
      <c r="LVW77" s="87"/>
      <c r="LVX77" s="87"/>
      <c r="LVY77" s="87"/>
      <c r="LVZ77" s="87"/>
      <c r="LWA77" s="87"/>
      <c r="LWB77" s="87"/>
      <c r="LWC77" s="87"/>
      <c r="LWD77" s="87"/>
      <c r="LWJ77" s="87"/>
      <c r="LWK77" s="87"/>
      <c r="LWL77" s="87"/>
      <c r="LWM77" s="87"/>
      <c r="LWN77" s="87"/>
      <c r="LWO77" s="87"/>
      <c r="LWP77" s="87"/>
      <c r="LWQ77" s="87"/>
      <c r="LWR77" s="87"/>
      <c r="LWS77" s="87"/>
      <c r="LWY77" s="87"/>
      <c r="LWZ77" s="87"/>
      <c r="LXA77" s="87"/>
      <c r="LXB77" s="87"/>
      <c r="LXC77" s="87"/>
      <c r="LXD77" s="87"/>
      <c r="LXE77" s="87"/>
      <c r="LXF77" s="87"/>
      <c r="LXG77" s="87"/>
      <c r="LXH77" s="87"/>
      <c r="LXN77" s="87"/>
      <c r="LXO77" s="87"/>
      <c r="LXP77" s="87"/>
      <c r="LXQ77" s="87"/>
      <c r="LXR77" s="87"/>
      <c r="LXS77" s="87"/>
      <c r="LXT77" s="87"/>
      <c r="LXU77" s="87"/>
      <c r="LXV77" s="87"/>
      <c r="LXW77" s="87"/>
      <c r="LYC77" s="87"/>
      <c r="LYD77" s="87"/>
      <c r="LYE77" s="87"/>
      <c r="LYF77" s="87"/>
      <c r="LYG77" s="87"/>
      <c r="LYH77" s="87"/>
      <c r="LYI77" s="87"/>
      <c r="LYJ77" s="87"/>
      <c r="LYK77" s="87"/>
      <c r="LYL77" s="87"/>
      <c r="LYR77" s="87"/>
      <c r="LYS77" s="87"/>
      <c r="LYT77" s="87"/>
      <c r="LYU77" s="87"/>
      <c r="LYV77" s="87"/>
      <c r="LYW77" s="87"/>
      <c r="LYX77" s="87"/>
      <c r="LYY77" s="87"/>
      <c r="LYZ77" s="87"/>
      <c r="LZA77" s="87"/>
      <c r="LZG77" s="87"/>
      <c r="LZH77" s="87"/>
      <c r="LZI77" s="87"/>
      <c r="LZJ77" s="87"/>
      <c r="LZK77" s="87"/>
      <c r="LZL77" s="87"/>
      <c r="LZM77" s="87"/>
      <c r="LZN77" s="87"/>
      <c r="LZO77" s="87"/>
      <c r="LZP77" s="87"/>
      <c r="LZV77" s="87"/>
      <c r="LZW77" s="87"/>
      <c r="LZX77" s="87"/>
      <c r="LZY77" s="87"/>
      <c r="LZZ77" s="87"/>
      <c r="MAA77" s="87"/>
      <c r="MAB77" s="87"/>
      <c r="MAC77" s="87"/>
      <c r="MAD77" s="87"/>
      <c r="MAE77" s="87"/>
      <c r="MAK77" s="87"/>
      <c r="MAL77" s="87"/>
      <c r="MAM77" s="87"/>
      <c r="MAN77" s="87"/>
      <c r="MAO77" s="87"/>
      <c r="MAP77" s="87"/>
      <c r="MAQ77" s="87"/>
      <c r="MAR77" s="87"/>
      <c r="MAS77" s="87"/>
      <c r="MAT77" s="87"/>
      <c r="MAZ77" s="87"/>
      <c r="MBA77" s="87"/>
      <c r="MBB77" s="87"/>
      <c r="MBC77" s="87"/>
      <c r="MBD77" s="87"/>
      <c r="MBE77" s="87"/>
      <c r="MBF77" s="87"/>
      <c r="MBG77" s="87"/>
      <c r="MBH77" s="87"/>
      <c r="MBI77" s="87"/>
      <c r="MBO77" s="87"/>
      <c r="MBP77" s="87"/>
      <c r="MBQ77" s="87"/>
      <c r="MBR77" s="87"/>
      <c r="MBS77" s="87"/>
      <c r="MBT77" s="87"/>
      <c r="MBU77" s="87"/>
      <c r="MBV77" s="87"/>
      <c r="MBW77" s="87"/>
      <c r="MBX77" s="87"/>
      <c r="MCD77" s="87"/>
      <c r="MCE77" s="87"/>
      <c r="MCF77" s="87"/>
      <c r="MCG77" s="87"/>
      <c r="MCH77" s="87"/>
      <c r="MCI77" s="87"/>
      <c r="MCJ77" s="87"/>
      <c r="MCK77" s="87"/>
      <c r="MCL77" s="87"/>
      <c r="MCM77" s="87"/>
      <c r="MCS77" s="87"/>
      <c r="MCT77" s="87"/>
      <c r="MCU77" s="87"/>
      <c r="MCV77" s="87"/>
      <c r="MCW77" s="87"/>
      <c r="MCX77" s="87"/>
      <c r="MCY77" s="87"/>
      <c r="MCZ77" s="87"/>
      <c r="MDA77" s="87"/>
      <c r="MDB77" s="87"/>
      <c r="MDH77" s="87"/>
      <c r="MDI77" s="87"/>
      <c r="MDJ77" s="87"/>
      <c r="MDK77" s="87"/>
      <c r="MDL77" s="87"/>
      <c r="MDM77" s="87"/>
      <c r="MDN77" s="87"/>
      <c r="MDO77" s="87"/>
      <c r="MDP77" s="87"/>
      <c r="MDQ77" s="87"/>
      <c r="MDW77" s="87"/>
      <c r="MDX77" s="87"/>
      <c r="MDY77" s="87"/>
      <c r="MDZ77" s="87"/>
      <c r="MEA77" s="87"/>
      <c r="MEB77" s="87"/>
      <c r="MEC77" s="87"/>
      <c r="MED77" s="87"/>
      <c r="MEE77" s="87"/>
      <c r="MEF77" s="87"/>
      <c r="MEL77" s="87"/>
      <c r="MEM77" s="87"/>
      <c r="MEN77" s="87"/>
      <c r="MEO77" s="87"/>
      <c r="MEP77" s="87"/>
      <c r="MEQ77" s="87"/>
      <c r="MER77" s="87"/>
      <c r="MES77" s="87"/>
      <c r="MET77" s="87"/>
      <c r="MEU77" s="87"/>
      <c r="MFA77" s="87"/>
      <c r="MFB77" s="87"/>
      <c r="MFC77" s="87"/>
      <c r="MFD77" s="87"/>
      <c r="MFE77" s="87"/>
      <c r="MFF77" s="87"/>
      <c r="MFG77" s="87"/>
      <c r="MFH77" s="87"/>
      <c r="MFI77" s="87"/>
      <c r="MFJ77" s="87"/>
      <c r="MFP77" s="87"/>
      <c r="MFQ77" s="87"/>
      <c r="MFR77" s="87"/>
      <c r="MFS77" s="87"/>
      <c r="MFT77" s="87"/>
      <c r="MFU77" s="87"/>
      <c r="MFV77" s="87"/>
      <c r="MFW77" s="87"/>
      <c r="MFX77" s="87"/>
      <c r="MFY77" s="87"/>
      <c r="MGE77" s="87"/>
      <c r="MGF77" s="87"/>
      <c r="MGG77" s="87"/>
      <c r="MGH77" s="87"/>
      <c r="MGI77" s="87"/>
      <c r="MGJ77" s="87"/>
      <c r="MGK77" s="87"/>
      <c r="MGL77" s="87"/>
      <c r="MGM77" s="87"/>
      <c r="MGN77" s="87"/>
      <c r="MGT77" s="87"/>
      <c r="MGU77" s="87"/>
      <c r="MGV77" s="87"/>
      <c r="MGW77" s="87"/>
      <c r="MGX77" s="87"/>
      <c r="MGY77" s="87"/>
      <c r="MGZ77" s="87"/>
      <c r="MHA77" s="87"/>
      <c r="MHB77" s="87"/>
      <c r="MHC77" s="87"/>
      <c r="MHI77" s="87"/>
      <c r="MHJ77" s="87"/>
      <c r="MHK77" s="87"/>
      <c r="MHL77" s="87"/>
      <c r="MHM77" s="87"/>
      <c r="MHN77" s="87"/>
      <c r="MHO77" s="87"/>
      <c r="MHP77" s="87"/>
      <c r="MHQ77" s="87"/>
      <c r="MHR77" s="87"/>
      <c r="MHX77" s="87"/>
      <c r="MHY77" s="87"/>
      <c r="MHZ77" s="87"/>
      <c r="MIA77" s="87"/>
      <c r="MIB77" s="87"/>
      <c r="MIC77" s="87"/>
      <c r="MID77" s="87"/>
      <c r="MIE77" s="87"/>
      <c r="MIF77" s="87"/>
      <c r="MIG77" s="87"/>
      <c r="MIM77" s="87"/>
      <c r="MIN77" s="87"/>
      <c r="MIO77" s="87"/>
      <c r="MIP77" s="87"/>
      <c r="MIQ77" s="87"/>
      <c r="MIR77" s="87"/>
      <c r="MIS77" s="87"/>
      <c r="MIT77" s="87"/>
      <c r="MIU77" s="87"/>
      <c r="MIV77" s="87"/>
      <c r="MJB77" s="87"/>
      <c r="MJC77" s="87"/>
      <c r="MJD77" s="87"/>
      <c r="MJE77" s="87"/>
      <c r="MJF77" s="87"/>
      <c r="MJG77" s="87"/>
      <c r="MJH77" s="87"/>
      <c r="MJI77" s="87"/>
      <c r="MJJ77" s="87"/>
      <c r="MJK77" s="87"/>
      <c r="MJQ77" s="87"/>
      <c r="MJR77" s="87"/>
      <c r="MJS77" s="87"/>
      <c r="MJT77" s="87"/>
      <c r="MJU77" s="87"/>
      <c r="MJV77" s="87"/>
      <c r="MJW77" s="87"/>
      <c r="MJX77" s="87"/>
      <c r="MJY77" s="87"/>
      <c r="MJZ77" s="87"/>
      <c r="MKF77" s="87"/>
      <c r="MKG77" s="87"/>
      <c r="MKH77" s="87"/>
      <c r="MKI77" s="87"/>
      <c r="MKJ77" s="87"/>
      <c r="MKK77" s="87"/>
      <c r="MKL77" s="87"/>
      <c r="MKM77" s="87"/>
      <c r="MKN77" s="87"/>
      <c r="MKO77" s="87"/>
      <c r="MKU77" s="87"/>
      <c r="MKV77" s="87"/>
      <c r="MKW77" s="87"/>
      <c r="MKX77" s="87"/>
      <c r="MKY77" s="87"/>
      <c r="MKZ77" s="87"/>
      <c r="MLA77" s="87"/>
      <c r="MLB77" s="87"/>
      <c r="MLC77" s="87"/>
      <c r="MLD77" s="87"/>
      <c r="MLJ77" s="87"/>
      <c r="MLK77" s="87"/>
      <c r="MLL77" s="87"/>
      <c r="MLM77" s="87"/>
      <c r="MLN77" s="87"/>
      <c r="MLO77" s="87"/>
      <c r="MLP77" s="87"/>
      <c r="MLQ77" s="87"/>
      <c r="MLR77" s="87"/>
      <c r="MLS77" s="87"/>
      <c r="MLY77" s="87"/>
      <c r="MLZ77" s="87"/>
      <c r="MMA77" s="87"/>
      <c r="MMB77" s="87"/>
      <c r="MMC77" s="87"/>
      <c r="MMD77" s="87"/>
      <c r="MME77" s="87"/>
      <c r="MMF77" s="87"/>
      <c r="MMG77" s="87"/>
      <c r="MMH77" s="87"/>
      <c r="MMN77" s="87"/>
      <c r="MMO77" s="87"/>
      <c r="MMP77" s="87"/>
      <c r="MMQ77" s="87"/>
      <c r="MMR77" s="87"/>
      <c r="MMS77" s="87"/>
      <c r="MMT77" s="87"/>
      <c r="MMU77" s="87"/>
      <c r="MMV77" s="87"/>
      <c r="MMW77" s="87"/>
      <c r="MNC77" s="87"/>
      <c r="MND77" s="87"/>
      <c r="MNE77" s="87"/>
      <c r="MNF77" s="87"/>
      <c r="MNG77" s="87"/>
      <c r="MNH77" s="87"/>
      <c r="MNI77" s="87"/>
      <c r="MNJ77" s="87"/>
      <c r="MNK77" s="87"/>
      <c r="MNL77" s="87"/>
      <c r="MNR77" s="87"/>
      <c r="MNS77" s="87"/>
      <c r="MNT77" s="87"/>
      <c r="MNU77" s="87"/>
      <c r="MNV77" s="87"/>
      <c r="MNW77" s="87"/>
      <c r="MNX77" s="87"/>
      <c r="MNY77" s="87"/>
      <c r="MNZ77" s="87"/>
      <c r="MOA77" s="87"/>
      <c r="MOG77" s="87"/>
      <c r="MOH77" s="87"/>
      <c r="MOI77" s="87"/>
      <c r="MOJ77" s="87"/>
      <c r="MOK77" s="87"/>
      <c r="MOL77" s="87"/>
      <c r="MOM77" s="87"/>
      <c r="MON77" s="87"/>
      <c r="MOO77" s="87"/>
      <c r="MOP77" s="87"/>
      <c r="MOV77" s="87"/>
      <c r="MOW77" s="87"/>
      <c r="MOX77" s="87"/>
      <c r="MOY77" s="87"/>
      <c r="MOZ77" s="87"/>
      <c r="MPA77" s="87"/>
      <c r="MPB77" s="87"/>
      <c r="MPC77" s="87"/>
      <c r="MPD77" s="87"/>
      <c r="MPE77" s="87"/>
      <c r="MPK77" s="87"/>
      <c r="MPL77" s="87"/>
      <c r="MPM77" s="87"/>
      <c r="MPN77" s="87"/>
      <c r="MPO77" s="87"/>
      <c r="MPP77" s="87"/>
      <c r="MPQ77" s="87"/>
      <c r="MPR77" s="87"/>
      <c r="MPS77" s="87"/>
      <c r="MPT77" s="87"/>
      <c r="MPZ77" s="87"/>
      <c r="MQA77" s="87"/>
      <c r="MQB77" s="87"/>
      <c r="MQC77" s="87"/>
      <c r="MQD77" s="87"/>
      <c r="MQE77" s="87"/>
      <c r="MQF77" s="87"/>
      <c r="MQG77" s="87"/>
      <c r="MQH77" s="87"/>
      <c r="MQI77" s="87"/>
      <c r="MQO77" s="87"/>
      <c r="MQP77" s="87"/>
      <c r="MQQ77" s="87"/>
      <c r="MQR77" s="87"/>
      <c r="MQS77" s="87"/>
      <c r="MQT77" s="87"/>
      <c r="MQU77" s="87"/>
      <c r="MQV77" s="87"/>
      <c r="MQW77" s="87"/>
      <c r="MQX77" s="87"/>
      <c r="MRD77" s="87"/>
      <c r="MRE77" s="87"/>
      <c r="MRF77" s="87"/>
      <c r="MRG77" s="87"/>
      <c r="MRH77" s="87"/>
      <c r="MRI77" s="87"/>
      <c r="MRJ77" s="87"/>
      <c r="MRK77" s="87"/>
      <c r="MRL77" s="87"/>
      <c r="MRM77" s="87"/>
      <c r="MRS77" s="87"/>
      <c r="MRT77" s="87"/>
      <c r="MRU77" s="87"/>
      <c r="MRV77" s="87"/>
      <c r="MRW77" s="87"/>
      <c r="MRX77" s="87"/>
      <c r="MRY77" s="87"/>
      <c r="MRZ77" s="87"/>
      <c r="MSA77" s="87"/>
      <c r="MSB77" s="87"/>
      <c r="MSH77" s="87"/>
      <c r="MSI77" s="87"/>
      <c r="MSJ77" s="87"/>
      <c r="MSK77" s="87"/>
      <c r="MSL77" s="87"/>
      <c r="MSM77" s="87"/>
      <c r="MSN77" s="87"/>
      <c r="MSO77" s="87"/>
      <c r="MSP77" s="87"/>
      <c r="MSQ77" s="87"/>
      <c r="MSW77" s="87"/>
      <c r="MSX77" s="87"/>
      <c r="MSY77" s="87"/>
      <c r="MSZ77" s="87"/>
      <c r="MTA77" s="87"/>
      <c r="MTB77" s="87"/>
      <c r="MTC77" s="87"/>
      <c r="MTD77" s="87"/>
      <c r="MTE77" s="87"/>
      <c r="MTF77" s="87"/>
      <c r="MTL77" s="87"/>
      <c r="MTM77" s="87"/>
      <c r="MTN77" s="87"/>
      <c r="MTO77" s="87"/>
      <c r="MTP77" s="87"/>
      <c r="MTQ77" s="87"/>
      <c r="MTR77" s="87"/>
      <c r="MTS77" s="87"/>
      <c r="MTT77" s="87"/>
      <c r="MTU77" s="87"/>
      <c r="MUA77" s="87"/>
      <c r="MUB77" s="87"/>
      <c r="MUC77" s="87"/>
      <c r="MUD77" s="87"/>
      <c r="MUE77" s="87"/>
      <c r="MUF77" s="87"/>
      <c r="MUG77" s="87"/>
      <c r="MUH77" s="87"/>
      <c r="MUI77" s="87"/>
      <c r="MUJ77" s="87"/>
      <c r="MUP77" s="87"/>
      <c r="MUQ77" s="87"/>
      <c r="MUR77" s="87"/>
      <c r="MUS77" s="87"/>
      <c r="MUT77" s="87"/>
      <c r="MUU77" s="87"/>
      <c r="MUV77" s="87"/>
      <c r="MUW77" s="87"/>
      <c r="MUX77" s="87"/>
      <c r="MUY77" s="87"/>
      <c r="MVE77" s="87"/>
      <c r="MVF77" s="87"/>
      <c r="MVG77" s="87"/>
      <c r="MVH77" s="87"/>
      <c r="MVI77" s="87"/>
      <c r="MVJ77" s="87"/>
      <c r="MVK77" s="87"/>
      <c r="MVL77" s="87"/>
      <c r="MVM77" s="87"/>
      <c r="MVN77" s="87"/>
      <c r="MVT77" s="87"/>
      <c r="MVU77" s="87"/>
      <c r="MVV77" s="87"/>
      <c r="MVW77" s="87"/>
      <c r="MVX77" s="87"/>
      <c r="MVY77" s="87"/>
      <c r="MVZ77" s="87"/>
      <c r="MWA77" s="87"/>
      <c r="MWB77" s="87"/>
      <c r="MWC77" s="87"/>
      <c r="MWI77" s="87"/>
      <c r="MWJ77" s="87"/>
      <c r="MWK77" s="87"/>
      <c r="MWL77" s="87"/>
      <c r="MWM77" s="87"/>
      <c r="MWN77" s="87"/>
      <c r="MWO77" s="87"/>
      <c r="MWP77" s="87"/>
      <c r="MWQ77" s="87"/>
      <c r="MWR77" s="87"/>
      <c r="MWX77" s="87"/>
      <c r="MWY77" s="87"/>
      <c r="MWZ77" s="87"/>
      <c r="MXA77" s="87"/>
      <c r="MXB77" s="87"/>
      <c r="MXC77" s="87"/>
      <c r="MXD77" s="87"/>
      <c r="MXE77" s="87"/>
      <c r="MXF77" s="87"/>
      <c r="MXG77" s="87"/>
      <c r="MXM77" s="87"/>
      <c r="MXN77" s="87"/>
      <c r="MXO77" s="87"/>
      <c r="MXP77" s="87"/>
      <c r="MXQ77" s="87"/>
      <c r="MXR77" s="87"/>
      <c r="MXS77" s="87"/>
      <c r="MXT77" s="87"/>
      <c r="MXU77" s="87"/>
      <c r="MXV77" s="87"/>
      <c r="MYB77" s="87"/>
      <c r="MYC77" s="87"/>
      <c r="MYD77" s="87"/>
      <c r="MYE77" s="87"/>
      <c r="MYF77" s="87"/>
      <c r="MYG77" s="87"/>
      <c r="MYH77" s="87"/>
      <c r="MYI77" s="87"/>
      <c r="MYJ77" s="87"/>
      <c r="MYK77" s="87"/>
      <c r="MYQ77" s="87"/>
      <c r="MYR77" s="87"/>
      <c r="MYS77" s="87"/>
      <c r="MYT77" s="87"/>
      <c r="MYU77" s="87"/>
      <c r="MYV77" s="87"/>
      <c r="MYW77" s="87"/>
      <c r="MYX77" s="87"/>
      <c r="MYY77" s="87"/>
      <c r="MYZ77" s="87"/>
      <c r="MZF77" s="87"/>
      <c r="MZG77" s="87"/>
      <c r="MZH77" s="87"/>
      <c r="MZI77" s="87"/>
      <c r="MZJ77" s="87"/>
      <c r="MZK77" s="87"/>
      <c r="MZL77" s="87"/>
      <c r="MZM77" s="87"/>
      <c r="MZN77" s="87"/>
      <c r="MZO77" s="87"/>
      <c r="MZU77" s="87"/>
      <c r="MZV77" s="87"/>
      <c r="MZW77" s="87"/>
      <c r="MZX77" s="87"/>
      <c r="MZY77" s="87"/>
      <c r="MZZ77" s="87"/>
      <c r="NAA77" s="87"/>
      <c r="NAB77" s="87"/>
      <c r="NAC77" s="87"/>
      <c r="NAD77" s="87"/>
      <c r="NAJ77" s="87"/>
      <c r="NAK77" s="87"/>
      <c r="NAL77" s="87"/>
      <c r="NAM77" s="87"/>
      <c r="NAN77" s="87"/>
      <c r="NAO77" s="87"/>
      <c r="NAP77" s="87"/>
      <c r="NAQ77" s="87"/>
      <c r="NAR77" s="87"/>
      <c r="NAS77" s="87"/>
      <c r="NAY77" s="87"/>
      <c r="NAZ77" s="87"/>
      <c r="NBA77" s="87"/>
      <c r="NBB77" s="87"/>
      <c r="NBC77" s="87"/>
      <c r="NBD77" s="87"/>
      <c r="NBE77" s="87"/>
      <c r="NBF77" s="87"/>
      <c r="NBG77" s="87"/>
      <c r="NBH77" s="87"/>
      <c r="NBN77" s="87"/>
      <c r="NBO77" s="87"/>
      <c r="NBP77" s="87"/>
      <c r="NBQ77" s="87"/>
      <c r="NBR77" s="87"/>
      <c r="NBS77" s="87"/>
      <c r="NBT77" s="87"/>
      <c r="NBU77" s="87"/>
      <c r="NBV77" s="87"/>
      <c r="NBW77" s="87"/>
      <c r="NCC77" s="87"/>
      <c r="NCD77" s="87"/>
      <c r="NCE77" s="87"/>
      <c r="NCF77" s="87"/>
      <c r="NCG77" s="87"/>
      <c r="NCH77" s="87"/>
      <c r="NCI77" s="87"/>
      <c r="NCJ77" s="87"/>
      <c r="NCK77" s="87"/>
      <c r="NCL77" s="87"/>
      <c r="NCR77" s="87"/>
      <c r="NCS77" s="87"/>
      <c r="NCT77" s="87"/>
      <c r="NCU77" s="87"/>
      <c r="NCV77" s="87"/>
      <c r="NCW77" s="87"/>
      <c r="NCX77" s="87"/>
      <c r="NCY77" s="87"/>
      <c r="NCZ77" s="87"/>
      <c r="NDA77" s="87"/>
      <c r="NDG77" s="87"/>
      <c r="NDH77" s="87"/>
      <c r="NDI77" s="87"/>
      <c r="NDJ77" s="87"/>
      <c r="NDK77" s="87"/>
      <c r="NDL77" s="87"/>
      <c r="NDM77" s="87"/>
      <c r="NDN77" s="87"/>
      <c r="NDO77" s="87"/>
      <c r="NDP77" s="87"/>
      <c r="NDV77" s="87"/>
      <c r="NDW77" s="87"/>
      <c r="NDX77" s="87"/>
      <c r="NDY77" s="87"/>
      <c r="NDZ77" s="87"/>
      <c r="NEA77" s="87"/>
      <c r="NEB77" s="87"/>
      <c r="NEC77" s="87"/>
      <c r="NED77" s="87"/>
      <c r="NEE77" s="87"/>
      <c r="NEK77" s="87"/>
      <c r="NEL77" s="87"/>
      <c r="NEM77" s="87"/>
      <c r="NEN77" s="87"/>
      <c r="NEO77" s="87"/>
      <c r="NEP77" s="87"/>
      <c r="NEQ77" s="87"/>
      <c r="NER77" s="87"/>
      <c r="NES77" s="87"/>
      <c r="NET77" s="87"/>
      <c r="NEZ77" s="87"/>
      <c r="NFA77" s="87"/>
      <c r="NFB77" s="87"/>
      <c r="NFC77" s="87"/>
      <c r="NFD77" s="87"/>
      <c r="NFE77" s="87"/>
      <c r="NFF77" s="87"/>
      <c r="NFG77" s="87"/>
      <c r="NFH77" s="87"/>
      <c r="NFI77" s="87"/>
      <c r="NFO77" s="87"/>
      <c r="NFP77" s="87"/>
      <c r="NFQ77" s="87"/>
      <c r="NFR77" s="87"/>
      <c r="NFS77" s="87"/>
      <c r="NFT77" s="87"/>
      <c r="NFU77" s="87"/>
      <c r="NFV77" s="87"/>
      <c r="NFW77" s="87"/>
      <c r="NFX77" s="87"/>
      <c r="NGD77" s="87"/>
      <c r="NGE77" s="87"/>
      <c r="NGF77" s="87"/>
      <c r="NGG77" s="87"/>
      <c r="NGH77" s="87"/>
      <c r="NGI77" s="87"/>
      <c r="NGJ77" s="87"/>
      <c r="NGK77" s="87"/>
      <c r="NGL77" s="87"/>
      <c r="NGM77" s="87"/>
      <c r="NGS77" s="87"/>
      <c r="NGT77" s="87"/>
      <c r="NGU77" s="87"/>
      <c r="NGV77" s="87"/>
      <c r="NGW77" s="87"/>
      <c r="NGX77" s="87"/>
      <c r="NGY77" s="87"/>
      <c r="NGZ77" s="87"/>
      <c r="NHA77" s="87"/>
      <c r="NHB77" s="87"/>
      <c r="NHH77" s="87"/>
      <c r="NHI77" s="87"/>
      <c r="NHJ77" s="87"/>
      <c r="NHK77" s="87"/>
      <c r="NHL77" s="87"/>
      <c r="NHM77" s="87"/>
      <c r="NHN77" s="87"/>
      <c r="NHO77" s="87"/>
      <c r="NHP77" s="87"/>
      <c r="NHQ77" s="87"/>
      <c r="NHW77" s="87"/>
      <c r="NHX77" s="87"/>
      <c r="NHY77" s="87"/>
      <c r="NHZ77" s="87"/>
      <c r="NIA77" s="87"/>
      <c r="NIB77" s="87"/>
      <c r="NIC77" s="87"/>
      <c r="NID77" s="87"/>
      <c r="NIE77" s="87"/>
      <c r="NIF77" s="87"/>
      <c r="NIL77" s="87"/>
      <c r="NIM77" s="87"/>
      <c r="NIN77" s="87"/>
      <c r="NIO77" s="87"/>
      <c r="NIP77" s="87"/>
      <c r="NIQ77" s="87"/>
      <c r="NIR77" s="87"/>
      <c r="NIS77" s="87"/>
      <c r="NIT77" s="87"/>
      <c r="NIU77" s="87"/>
      <c r="NJA77" s="87"/>
      <c r="NJB77" s="87"/>
      <c r="NJC77" s="87"/>
      <c r="NJD77" s="87"/>
      <c r="NJE77" s="87"/>
      <c r="NJF77" s="87"/>
      <c r="NJG77" s="87"/>
      <c r="NJH77" s="87"/>
      <c r="NJI77" s="87"/>
      <c r="NJJ77" s="87"/>
      <c r="NJP77" s="87"/>
      <c r="NJQ77" s="87"/>
      <c r="NJR77" s="87"/>
      <c r="NJS77" s="87"/>
      <c r="NJT77" s="87"/>
      <c r="NJU77" s="87"/>
      <c r="NJV77" s="87"/>
      <c r="NJW77" s="87"/>
      <c r="NJX77" s="87"/>
      <c r="NJY77" s="87"/>
      <c r="NKE77" s="87"/>
      <c r="NKF77" s="87"/>
      <c r="NKG77" s="87"/>
      <c r="NKH77" s="87"/>
      <c r="NKI77" s="87"/>
      <c r="NKJ77" s="87"/>
      <c r="NKK77" s="87"/>
      <c r="NKL77" s="87"/>
      <c r="NKM77" s="87"/>
      <c r="NKN77" s="87"/>
      <c r="NKT77" s="87"/>
      <c r="NKU77" s="87"/>
      <c r="NKV77" s="87"/>
      <c r="NKW77" s="87"/>
      <c r="NKX77" s="87"/>
      <c r="NKY77" s="87"/>
      <c r="NKZ77" s="87"/>
      <c r="NLA77" s="87"/>
      <c r="NLB77" s="87"/>
      <c r="NLC77" s="87"/>
      <c r="NLI77" s="87"/>
      <c r="NLJ77" s="87"/>
      <c r="NLK77" s="87"/>
      <c r="NLL77" s="87"/>
      <c r="NLM77" s="87"/>
      <c r="NLN77" s="87"/>
      <c r="NLO77" s="87"/>
      <c r="NLP77" s="87"/>
      <c r="NLQ77" s="87"/>
      <c r="NLR77" s="87"/>
      <c r="NLX77" s="87"/>
      <c r="NLY77" s="87"/>
      <c r="NLZ77" s="87"/>
      <c r="NMA77" s="87"/>
      <c r="NMB77" s="87"/>
      <c r="NMC77" s="87"/>
      <c r="NMD77" s="87"/>
      <c r="NME77" s="87"/>
      <c r="NMF77" s="87"/>
      <c r="NMG77" s="87"/>
      <c r="NMM77" s="87"/>
      <c r="NMN77" s="87"/>
      <c r="NMO77" s="87"/>
      <c r="NMP77" s="87"/>
      <c r="NMQ77" s="87"/>
      <c r="NMR77" s="87"/>
      <c r="NMS77" s="87"/>
      <c r="NMT77" s="87"/>
      <c r="NMU77" s="87"/>
      <c r="NMV77" s="87"/>
      <c r="NNB77" s="87"/>
      <c r="NNC77" s="87"/>
      <c r="NND77" s="87"/>
      <c r="NNE77" s="87"/>
      <c r="NNF77" s="87"/>
      <c r="NNG77" s="87"/>
      <c r="NNH77" s="87"/>
      <c r="NNI77" s="87"/>
      <c r="NNJ77" s="87"/>
      <c r="NNK77" s="87"/>
      <c r="NNQ77" s="87"/>
      <c r="NNR77" s="87"/>
      <c r="NNS77" s="87"/>
      <c r="NNT77" s="87"/>
      <c r="NNU77" s="87"/>
      <c r="NNV77" s="87"/>
      <c r="NNW77" s="87"/>
      <c r="NNX77" s="87"/>
      <c r="NNY77" s="87"/>
      <c r="NNZ77" s="87"/>
      <c r="NOF77" s="87"/>
      <c r="NOG77" s="87"/>
      <c r="NOH77" s="87"/>
      <c r="NOI77" s="87"/>
      <c r="NOJ77" s="87"/>
      <c r="NOK77" s="87"/>
      <c r="NOL77" s="87"/>
      <c r="NOM77" s="87"/>
      <c r="NON77" s="87"/>
      <c r="NOO77" s="87"/>
      <c r="NOU77" s="87"/>
      <c r="NOV77" s="87"/>
      <c r="NOW77" s="87"/>
      <c r="NOX77" s="87"/>
      <c r="NOY77" s="87"/>
      <c r="NOZ77" s="87"/>
      <c r="NPA77" s="87"/>
      <c r="NPB77" s="87"/>
      <c r="NPC77" s="87"/>
      <c r="NPD77" s="87"/>
      <c r="NPJ77" s="87"/>
      <c r="NPK77" s="87"/>
      <c r="NPL77" s="87"/>
      <c r="NPM77" s="87"/>
      <c r="NPN77" s="87"/>
      <c r="NPO77" s="87"/>
      <c r="NPP77" s="87"/>
      <c r="NPQ77" s="87"/>
      <c r="NPR77" s="87"/>
      <c r="NPS77" s="87"/>
      <c r="NPY77" s="87"/>
      <c r="NPZ77" s="87"/>
      <c r="NQA77" s="87"/>
      <c r="NQB77" s="87"/>
      <c r="NQC77" s="87"/>
      <c r="NQD77" s="87"/>
      <c r="NQE77" s="87"/>
      <c r="NQF77" s="87"/>
      <c r="NQG77" s="87"/>
      <c r="NQH77" s="87"/>
      <c r="NQN77" s="87"/>
      <c r="NQO77" s="87"/>
      <c r="NQP77" s="87"/>
      <c r="NQQ77" s="87"/>
      <c r="NQR77" s="87"/>
      <c r="NQS77" s="87"/>
      <c r="NQT77" s="87"/>
      <c r="NQU77" s="87"/>
      <c r="NQV77" s="87"/>
      <c r="NQW77" s="87"/>
      <c r="NRC77" s="87"/>
      <c r="NRD77" s="87"/>
      <c r="NRE77" s="87"/>
      <c r="NRF77" s="87"/>
      <c r="NRG77" s="87"/>
      <c r="NRH77" s="87"/>
      <c r="NRI77" s="87"/>
      <c r="NRJ77" s="87"/>
      <c r="NRK77" s="87"/>
      <c r="NRL77" s="87"/>
      <c r="NRR77" s="87"/>
      <c r="NRS77" s="87"/>
      <c r="NRT77" s="87"/>
      <c r="NRU77" s="87"/>
      <c r="NRV77" s="87"/>
      <c r="NRW77" s="87"/>
      <c r="NRX77" s="87"/>
      <c r="NRY77" s="87"/>
      <c r="NRZ77" s="87"/>
      <c r="NSA77" s="87"/>
      <c r="NSG77" s="87"/>
      <c r="NSH77" s="87"/>
      <c r="NSI77" s="87"/>
      <c r="NSJ77" s="87"/>
      <c r="NSK77" s="87"/>
      <c r="NSL77" s="87"/>
      <c r="NSM77" s="87"/>
      <c r="NSN77" s="87"/>
      <c r="NSO77" s="87"/>
      <c r="NSP77" s="87"/>
      <c r="NSV77" s="87"/>
      <c r="NSW77" s="87"/>
      <c r="NSX77" s="87"/>
      <c r="NSY77" s="87"/>
      <c r="NSZ77" s="87"/>
      <c r="NTA77" s="87"/>
      <c r="NTB77" s="87"/>
      <c r="NTC77" s="87"/>
      <c r="NTD77" s="87"/>
      <c r="NTE77" s="87"/>
      <c r="NTK77" s="87"/>
      <c r="NTL77" s="87"/>
      <c r="NTM77" s="87"/>
      <c r="NTN77" s="87"/>
      <c r="NTO77" s="87"/>
      <c r="NTP77" s="87"/>
      <c r="NTQ77" s="87"/>
      <c r="NTR77" s="87"/>
      <c r="NTS77" s="87"/>
      <c r="NTT77" s="87"/>
      <c r="NTZ77" s="87"/>
      <c r="NUA77" s="87"/>
      <c r="NUB77" s="87"/>
      <c r="NUC77" s="87"/>
      <c r="NUD77" s="87"/>
      <c r="NUE77" s="87"/>
      <c r="NUF77" s="87"/>
      <c r="NUG77" s="87"/>
      <c r="NUH77" s="87"/>
      <c r="NUI77" s="87"/>
      <c r="NUO77" s="87"/>
      <c r="NUP77" s="87"/>
      <c r="NUQ77" s="87"/>
      <c r="NUR77" s="87"/>
      <c r="NUS77" s="87"/>
      <c r="NUT77" s="87"/>
      <c r="NUU77" s="87"/>
      <c r="NUV77" s="87"/>
      <c r="NUW77" s="87"/>
      <c r="NUX77" s="87"/>
      <c r="NVD77" s="87"/>
      <c r="NVE77" s="87"/>
      <c r="NVF77" s="87"/>
      <c r="NVG77" s="87"/>
      <c r="NVH77" s="87"/>
      <c r="NVI77" s="87"/>
      <c r="NVJ77" s="87"/>
      <c r="NVK77" s="87"/>
      <c r="NVL77" s="87"/>
      <c r="NVM77" s="87"/>
      <c r="NVS77" s="87"/>
      <c r="NVT77" s="87"/>
      <c r="NVU77" s="87"/>
      <c r="NVV77" s="87"/>
      <c r="NVW77" s="87"/>
      <c r="NVX77" s="87"/>
      <c r="NVY77" s="87"/>
      <c r="NVZ77" s="87"/>
      <c r="NWA77" s="87"/>
      <c r="NWB77" s="87"/>
      <c r="NWH77" s="87"/>
      <c r="NWI77" s="87"/>
      <c r="NWJ77" s="87"/>
      <c r="NWK77" s="87"/>
      <c r="NWL77" s="87"/>
      <c r="NWM77" s="87"/>
      <c r="NWN77" s="87"/>
      <c r="NWO77" s="87"/>
      <c r="NWP77" s="87"/>
      <c r="NWQ77" s="87"/>
      <c r="NWW77" s="87"/>
      <c r="NWX77" s="87"/>
      <c r="NWY77" s="87"/>
      <c r="NWZ77" s="87"/>
      <c r="NXA77" s="87"/>
      <c r="NXB77" s="87"/>
      <c r="NXC77" s="87"/>
      <c r="NXD77" s="87"/>
      <c r="NXE77" s="87"/>
      <c r="NXF77" s="87"/>
      <c r="NXL77" s="87"/>
      <c r="NXM77" s="87"/>
      <c r="NXN77" s="87"/>
      <c r="NXO77" s="87"/>
      <c r="NXP77" s="87"/>
      <c r="NXQ77" s="87"/>
      <c r="NXR77" s="87"/>
      <c r="NXS77" s="87"/>
      <c r="NXT77" s="87"/>
      <c r="NXU77" s="87"/>
      <c r="NYA77" s="87"/>
      <c r="NYB77" s="87"/>
      <c r="NYC77" s="87"/>
      <c r="NYD77" s="87"/>
      <c r="NYE77" s="87"/>
      <c r="NYF77" s="87"/>
      <c r="NYG77" s="87"/>
      <c r="NYH77" s="87"/>
      <c r="NYI77" s="87"/>
      <c r="NYJ77" s="87"/>
      <c r="NYP77" s="87"/>
      <c r="NYQ77" s="87"/>
      <c r="NYR77" s="87"/>
      <c r="NYS77" s="87"/>
      <c r="NYT77" s="87"/>
      <c r="NYU77" s="87"/>
      <c r="NYV77" s="87"/>
      <c r="NYW77" s="87"/>
      <c r="NYX77" s="87"/>
      <c r="NYY77" s="87"/>
      <c r="NZE77" s="87"/>
      <c r="NZF77" s="87"/>
      <c r="NZG77" s="87"/>
      <c r="NZH77" s="87"/>
      <c r="NZI77" s="87"/>
      <c r="NZJ77" s="87"/>
      <c r="NZK77" s="87"/>
      <c r="NZL77" s="87"/>
      <c r="NZM77" s="87"/>
      <c r="NZN77" s="87"/>
      <c r="NZT77" s="87"/>
      <c r="NZU77" s="87"/>
      <c r="NZV77" s="87"/>
      <c r="NZW77" s="87"/>
      <c r="NZX77" s="87"/>
      <c r="NZY77" s="87"/>
      <c r="NZZ77" s="87"/>
      <c r="OAA77" s="87"/>
      <c r="OAB77" s="87"/>
      <c r="OAC77" s="87"/>
      <c r="OAI77" s="87"/>
      <c r="OAJ77" s="87"/>
      <c r="OAK77" s="87"/>
      <c r="OAL77" s="87"/>
      <c r="OAM77" s="87"/>
      <c r="OAN77" s="87"/>
      <c r="OAO77" s="87"/>
      <c r="OAP77" s="87"/>
      <c r="OAQ77" s="87"/>
      <c r="OAR77" s="87"/>
      <c r="OAX77" s="87"/>
      <c r="OAY77" s="87"/>
      <c r="OAZ77" s="87"/>
      <c r="OBA77" s="87"/>
      <c r="OBB77" s="87"/>
      <c r="OBC77" s="87"/>
      <c r="OBD77" s="87"/>
      <c r="OBE77" s="87"/>
      <c r="OBF77" s="87"/>
      <c r="OBG77" s="87"/>
      <c r="OBM77" s="87"/>
      <c r="OBN77" s="87"/>
      <c r="OBO77" s="87"/>
      <c r="OBP77" s="87"/>
      <c r="OBQ77" s="87"/>
      <c r="OBR77" s="87"/>
      <c r="OBS77" s="87"/>
      <c r="OBT77" s="87"/>
      <c r="OBU77" s="87"/>
      <c r="OBV77" s="87"/>
      <c r="OCB77" s="87"/>
      <c r="OCC77" s="87"/>
      <c r="OCD77" s="87"/>
      <c r="OCE77" s="87"/>
      <c r="OCF77" s="87"/>
      <c r="OCG77" s="87"/>
      <c r="OCH77" s="87"/>
      <c r="OCI77" s="87"/>
      <c r="OCJ77" s="87"/>
      <c r="OCK77" s="87"/>
      <c r="OCQ77" s="87"/>
      <c r="OCR77" s="87"/>
      <c r="OCS77" s="87"/>
      <c r="OCT77" s="87"/>
      <c r="OCU77" s="87"/>
      <c r="OCV77" s="87"/>
      <c r="OCW77" s="87"/>
      <c r="OCX77" s="87"/>
      <c r="OCY77" s="87"/>
      <c r="OCZ77" s="87"/>
      <c r="ODF77" s="87"/>
      <c r="ODG77" s="87"/>
      <c r="ODH77" s="87"/>
      <c r="ODI77" s="87"/>
      <c r="ODJ77" s="87"/>
      <c r="ODK77" s="87"/>
      <c r="ODL77" s="87"/>
      <c r="ODM77" s="87"/>
      <c r="ODN77" s="87"/>
      <c r="ODO77" s="87"/>
      <c r="ODU77" s="87"/>
      <c r="ODV77" s="87"/>
      <c r="ODW77" s="87"/>
      <c r="ODX77" s="87"/>
      <c r="ODY77" s="87"/>
      <c r="ODZ77" s="87"/>
      <c r="OEA77" s="87"/>
      <c r="OEB77" s="87"/>
      <c r="OEC77" s="87"/>
      <c r="OED77" s="87"/>
      <c r="OEJ77" s="87"/>
      <c r="OEK77" s="87"/>
      <c r="OEL77" s="87"/>
      <c r="OEM77" s="87"/>
      <c r="OEN77" s="87"/>
      <c r="OEO77" s="87"/>
      <c r="OEP77" s="87"/>
      <c r="OEQ77" s="87"/>
      <c r="OER77" s="87"/>
      <c r="OES77" s="87"/>
      <c r="OEY77" s="87"/>
      <c r="OEZ77" s="87"/>
      <c r="OFA77" s="87"/>
      <c r="OFB77" s="87"/>
      <c r="OFC77" s="87"/>
      <c r="OFD77" s="87"/>
      <c r="OFE77" s="87"/>
      <c r="OFF77" s="87"/>
      <c r="OFG77" s="87"/>
      <c r="OFH77" s="87"/>
      <c r="OFN77" s="87"/>
      <c r="OFO77" s="87"/>
      <c r="OFP77" s="87"/>
      <c r="OFQ77" s="87"/>
      <c r="OFR77" s="87"/>
      <c r="OFS77" s="87"/>
      <c r="OFT77" s="87"/>
      <c r="OFU77" s="87"/>
      <c r="OFV77" s="87"/>
      <c r="OFW77" s="87"/>
      <c r="OGC77" s="87"/>
      <c r="OGD77" s="87"/>
      <c r="OGE77" s="87"/>
      <c r="OGF77" s="87"/>
      <c r="OGG77" s="87"/>
      <c r="OGH77" s="87"/>
      <c r="OGI77" s="87"/>
      <c r="OGJ77" s="87"/>
      <c r="OGK77" s="87"/>
      <c r="OGL77" s="87"/>
      <c r="OGR77" s="87"/>
      <c r="OGS77" s="87"/>
      <c r="OGT77" s="87"/>
      <c r="OGU77" s="87"/>
      <c r="OGV77" s="87"/>
      <c r="OGW77" s="87"/>
      <c r="OGX77" s="87"/>
      <c r="OGY77" s="87"/>
      <c r="OGZ77" s="87"/>
      <c r="OHA77" s="87"/>
      <c r="OHG77" s="87"/>
      <c r="OHH77" s="87"/>
      <c r="OHI77" s="87"/>
      <c r="OHJ77" s="87"/>
      <c r="OHK77" s="87"/>
      <c r="OHL77" s="87"/>
      <c r="OHM77" s="87"/>
      <c r="OHN77" s="87"/>
      <c r="OHO77" s="87"/>
      <c r="OHP77" s="87"/>
      <c r="OHV77" s="87"/>
      <c r="OHW77" s="87"/>
      <c r="OHX77" s="87"/>
      <c r="OHY77" s="87"/>
      <c r="OHZ77" s="87"/>
      <c r="OIA77" s="87"/>
      <c r="OIB77" s="87"/>
      <c r="OIC77" s="87"/>
      <c r="OID77" s="87"/>
      <c r="OIE77" s="87"/>
      <c r="OIK77" s="87"/>
      <c r="OIL77" s="87"/>
      <c r="OIM77" s="87"/>
      <c r="OIN77" s="87"/>
      <c r="OIO77" s="87"/>
      <c r="OIP77" s="87"/>
      <c r="OIQ77" s="87"/>
      <c r="OIR77" s="87"/>
      <c r="OIS77" s="87"/>
      <c r="OIT77" s="87"/>
      <c r="OIZ77" s="87"/>
      <c r="OJA77" s="87"/>
      <c r="OJB77" s="87"/>
      <c r="OJC77" s="87"/>
      <c r="OJD77" s="87"/>
      <c r="OJE77" s="87"/>
      <c r="OJF77" s="87"/>
      <c r="OJG77" s="87"/>
      <c r="OJH77" s="87"/>
      <c r="OJI77" s="87"/>
      <c r="OJO77" s="87"/>
      <c r="OJP77" s="87"/>
      <c r="OJQ77" s="87"/>
      <c r="OJR77" s="87"/>
      <c r="OJS77" s="87"/>
      <c r="OJT77" s="87"/>
      <c r="OJU77" s="87"/>
      <c r="OJV77" s="87"/>
      <c r="OJW77" s="87"/>
      <c r="OJX77" s="87"/>
      <c r="OKD77" s="87"/>
      <c r="OKE77" s="87"/>
      <c r="OKF77" s="87"/>
      <c r="OKG77" s="87"/>
      <c r="OKH77" s="87"/>
      <c r="OKI77" s="87"/>
      <c r="OKJ77" s="87"/>
      <c r="OKK77" s="87"/>
      <c r="OKL77" s="87"/>
      <c r="OKM77" s="87"/>
      <c r="OKS77" s="87"/>
      <c r="OKT77" s="87"/>
      <c r="OKU77" s="87"/>
      <c r="OKV77" s="87"/>
      <c r="OKW77" s="87"/>
      <c r="OKX77" s="87"/>
      <c r="OKY77" s="87"/>
      <c r="OKZ77" s="87"/>
      <c r="OLA77" s="87"/>
      <c r="OLB77" s="87"/>
      <c r="OLH77" s="87"/>
      <c r="OLI77" s="87"/>
      <c r="OLJ77" s="87"/>
      <c r="OLK77" s="87"/>
      <c r="OLL77" s="87"/>
      <c r="OLM77" s="87"/>
      <c r="OLN77" s="87"/>
      <c r="OLO77" s="87"/>
      <c r="OLP77" s="87"/>
      <c r="OLQ77" s="87"/>
      <c r="OLW77" s="87"/>
      <c r="OLX77" s="87"/>
      <c r="OLY77" s="87"/>
      <c r="OLZ77" s="87"/>
      <c r="OMA77" s="87"/>
      <c r="OMB77" s="87"/>
      <c r="OMC77" s="87"/>
      <c r="OMD77" s="87"/>
      <c r="OME77" s="87"/>
      <c r="OMF77" s="87"/>
      <c r="OML77" s="87"/>
      <c r="OMM77" s="87"/>
      <c r="OMN77" s="87"/>
      <c r="OMO77" s="87"/>
      <c r="OMP77" s="87"/>
      <c r="OMQ77" s="87"/>
      <c r="OMR77" s="87"/>
      <c r="OMS77" s="87"/>
      <c r="OMT77" s="87"/>
      <c r="OMU77" s="87"/>
      <c r="ONA77" s="87"/>
      <c r="ONB77" s="87"/>
      <c r="ONC77" s="87"/>
      <c r="OND77" s="87"/>
      <c r="ONE77" s="87"/>
      <c r="ONF77" s="87"/>
      <c r="ONG77" s="87"/>
      <c r="ONH77" s="87"/>
      <c r="ONI77" s="87"/>
      <c r="ONJ77" s="87"/>
      <c r="ONP77" s="87"/>
      <c r="ONQ77" s="87"/>
      <c r="ONR77" s="87"/>
      <c r="ONS77" s="87"/>
      <c r="ONT77" s="87"/>
      <c r="ONU77" s="87"/>
      <c r="ONV77" s="87"/>
      <c r="ONW77" s="87"/>
      <c r="ONX77" s="87"/>
      <c r="ONY77" s="87"/>
      <c r="OOE77" s="87"/>
      <c r="OOF77" s="87"/>
      <c r="OOG77" s="87"/>
      <c r="OOH77" s="87"/>
      <c r="OOI77" s="87"/>
      <c r="OOJ77" s="87"/>
      <c r="OOK77" s="87"/>
      <c r="OOL77" s="87"/>
      <c r="OOM77" s="87"/>
      <c r="OON77" s="87"/>
      <c r="OOT77" s="87"/>
      <c r="OOU77" s="87"/>
      <c r="OOV77" s="87"/>
      <c r="OOW77" s="87"/>
      <c r="OOX77" s="87"/>
      <c r="OOY77" s="87"/>
      <c r="OOZ77" s="87"/>
      <c r="OPA77" s="87"/>
      <c r="OPB77" s="87"/>
      <c r="OPC77" s="87"/>
      <c r="OPI77" s="87"/>
      <c r="OPJ77" s="87"/>
      <c r="OPK77" s="87"/>
      <c r="OPL77" s="87"/>
      <c r="OPM77" s="87"/>
      <c r="OPN77" s="87"/>
      <c r="OPO77" s="87"/>
      <c r="OPP77" s="87"/>
      <c r="OPQ77" s="87"/>
      <c r="OPR77" s="87"/>
      <c r="OPX77" s="87"/>
      <c r="OPY77" s="87"/>
      <c r="OPZ77" s="87"/>
      <c r="OQA77" s="87"/>
      <c r="OQB77" s="87"/>
      <c r="OQC77" s="87"/>
      <c r="OQD77" s="87"/>
      <c r="OQE77" s="87"/>
      <c r="OQF77" s="87"/>
      <c r="OQG77" s="87"/>
      <c r="OQM77" s="87"/>
      <c r="OQN77" s="87"/>
      <c r="OQO77" s="87"/>
      <c r="OQP77" s="87"/>
      <c r="OQQ77" s="87"/>
      <c r="OQR77" s="87"/>
      <c r="OQS77" s="87"/>
      <c r="OQT77" s="87"/>
      <c r="OQU77" s="87"/>
      <c r="OQV77" s="87"/>
      <c r="ORB77" s="87"/>
      <c r="ORC77" s="87"/>
      <c r="ORD77" s="87"/>
      <c r="ORE77" s="87"/>
      <c r="ORF77" s="87"/>
      <c r="ORG77" s="87"/>
      <c r="ORH77" s="87"/>
      <c r="ORI77" s="87"/>
      <c r="ORJ77" s="87"/>
      <c r="ORK77" s="87"/>
      <c r="ORQ77" s="87"/>
      <c r="ORR77" s="87"/>
      <c r="ORS77" s="87"/>
      <c r="ORT77" s="87"/>
      <c r="ORU77" s="87"/>
      <c r="ORV77" s="87"/>
      <c r="ORW77" s="87"/>
      <c r="ORX77" s="87"/>
      <c r="ORY77" s="87"/>
      <c r="ORZ77" s="87"/>
      <c r="OSF77" s="87"/>
      <c r="OSG77" s="87"/>
      <c r="OSH77" s="87"/>
      <c r="OSI77" s="87"/>
      <c r="OSJ77" s="87"/>
      <c r="OSK77" s="87"/>
      <c r="OSL77" s="87"/>
      <c r="OSM77" s="87"/>
      <c r="OSN77" s="87"/>
      <c r="OSO77" s="87"/>
      <c r="OSU77" s="87"/>
      <c r="OSV77" s="87"/>
      <c r="OSW77" s="87"/>
      <c r="OSX77" s="87"/>
      <c r="OSY77" s="87"/>
      <c r="OSZ77" s="87"/>
      <c r="OTA77" s="87"/>
      <c r="OTB77" s="87"/>
      <c r="OTC77" s="87"/>
      <c r="OTD77" s="87"/>
      <c r="OTJ77" s="87"/>
      <c r="OTK77" s="87"/>
      <c r="OTL77" s="87"/>
      <c r="OTM77" s="87"/>
      <c r="OTN77" s="87"/>
      <c r="OTO77" s="87"/>
      <c r="OTP77" s="87"/>
      <c r="OTQ77" s="87"/>
      <c r="OTR77" s="87"/>
      <c r="OTS77" s="87"/>
      <c r="OTY77" s="87"/>
      <c r="OTZ77" s="87"/>
      <c r="OUA77" s="87"/>
      <c r="OUB77" s="87"/>
      <c r="OUC77" s="87"/>
      <c r="OUD77" s="87"/>
      <c r="OUE77" s="87"/>
      <c r="OUF77" s="87"/>
      <c r="OUG77" s="87"/>
      <c r="OUH77" s="87"/>
      <c r="OUN77" s="87"/>
      <c r="OUO77" s="87"/>
      <c r="OUP77" s="87"/>
      <c r="OUQ77" s="87"/>
      <c r="OUR77" s="87"/>
      <c r="OUS77" s="87"/>
      <c r="OUT77" s="87"/>
      <c r="OUU77" s="87"/>
      <c r="OUV77" s="87"/>
      <c r="OUW77" s="87"/>
      <c r="OVC77" s="87"/>
      <c r="OVD77" s="87"/>
      <c r="OVE77" s="87"/>
      <c r="OVF77" s="87"/>
      <c r="OVG77" s="87"/>
      <c r="OVH77" s="87"/>
      <c r="OVI77" s="87"/>
      <c r="OVJ77" s="87"/>
      <c r="OVK77" s="87"/>
      <c r="OVL77" s="87"/>
      <c r="OVR77" s="87"/>
      <c r="OVS77" s="87"/>
      <c r="OVT77" s="87"/>
      <c r="OVU77" s="87"/>
      <c r="OVV77" s="87"/>
      <c r="OVW77" s="87"/>
      <c r="OVX77" s="87"/>
      <c r="OVY77" s="87"/>
      <c r="OVZ77" s="87"/>
      <c r="OWA77" s="87"/>
      <c r="OWG77" s="87"/>
      <c r="OWH77" s="87"/>
      <c r="OWI77" s="87"/>
      <c r="OWJ77" s="87"/>
      <c r="OWK77" s="87"/>
      <c r="OWL77" s="87"/>
      <c r="OWM77" s="87"/>
      <c r="OWN77" s="87"/>
      <c r="OWO77" s="87"/>
      <c r="OWP77" s="87"/>
      <c r="OWV77" s="87"/>
      <c r="OWW77" s="87"/>
      <c r="OWX77" s="87"/>
      <c r="OWY77" s="87"/>
      <c r="OWZ77" s="87"/>
      <c r="OXA77" s="87"/>
      <c r="OXB77" s="87"/>
      <c r="OXC77" s="87"/>
      <c r="OXD77" s="87"/>
      <c r="OXE77" s="87"/>
      <c r="OXK77" s="87"/>
      <c r="OXL77" s="87"/>
      <c r="OXM77" s="87"/>
      <c r="OXN77" s="87"/>
      <c r="OXO77" s="87"/>
      <c r="OXP77" s="87"/>
      <c r="OXQ77" s="87"/>
      <c r="OXR77" s="87"/>
      <c r="OXS77" s="87"/>
      <c r="OXT77" s="87"/>
      <c r="OXZ77" s="87"/>
      <c r="OYA77" s="87"/>
      <c r="OYB77" s="87"/>
      <c r="OYC77" s="87"/>
      <c r="OYD77" s="87"/>
      <c r="OYE77" s="87"/>
      <c r="OYF77" s="87"/>
      <c r="OYG77" s="87"/>
      <c r="OYH77" s="87"/>
      <c r="OYI77" s="87"/>
      <c r="OYO77" s="87"/>
      <c r="OYP77" s="87"/>
      <c r="OYQ77" s="87"/>
      <c r="OYR77" s="87"/>
      <c r="OYS77" s="87"/>
      <c r="OYT77" s="87"/>
      <c r="OYU77" s="87"/>
      <c r="OYV77" s="87"/>
      <c r="OYW77" s="87"/>
      <c r="OYX77" s="87"/>
      <c r="OZD77" s="87"/>
      <c r="OZE77" s="87"/>
      <c r="OZF77" s="87"/>
      <c r="OZG77" s="87"/>
      <c r="OZH77" s="87"/>
      <c r="OZI77" s="87"/>
      <c r="OZJ77" s="87"/>
      <c r="OZK77" s="87"/>
      <c r="OZL77" s="87"/>
      <c r="OZM77" s="87"/>
      <c r="OZS77" s="87"/>
      <c r="OZT77" s="87"/>
      <c r="OZU77" s="87"/>
      <c r="OZV77" s="87"/>
      <c r="OZW77" s="87"/>
      <c r="OZX77" s="87"/>
      <c r="OZY77" s="87"/>
      <c r="OZZ77" s="87"/>
      <c r="PAA77" s="87"/>
      <c r="PAB77" s="87"/>
      <c r="PAH77" s="87"/>
      <c r="PAI77" s="87"/>
      <c r="PAJ77" s="87"/>
      <c r="PAK77" s="87"/>
      <c r="PAL77" s="87"/>
      <c r="PAM77" s="87"/>
      <c r="PAN77" s="87"/>
      <c r="PAO77" s="87"/>
      <c r="PAP77" s="87"/>
      <c r="PAQ77" s="87"/>
      <c r="PAW77" s="87"/>
      <c r="PAX77" s="87"/>
      <c r="PAY77" s="87"/>
      <c r="PAZ77" s="87"/>
      <c r="PBA77" s="87"/>
      <c r="PBB77" s="87"/>
      <c r="PBC77" s="87"/>
      <c r="PBD77" s="87"/>
      <c r="PBE77" s="87"/>
      <c r="PBF77" s="87"/>
      <c r="PBL77" s="87"/>
      <c r="PBM77" s="87"/>
      <c r="PBN77" s="87"/>
      <c r="PBO77" s="87"/>
      <c r="PBP77" s="87"/>
      <c r="PBQ77" s="87"/>
      <c r="PBR77" s="87"/>
      <c r="PBS77" s="87"/>
      <c r="PBT77" s="87"/>
      <c r="PBU77" s="87"/>
      <c r="PCA77" s="87"/>
      <c r="PCB77" s="87"/>
      <c r="PCC77" s="87"/>
      <c r="PCD77" s="87"/>
      <c r="PCE77" s="87"/>
      <c r="PCF77" s="87"/>
      <c r="PCG77" s="87"/>
      <c r="PCH77" s="87"/>
      <c r="PCI77" s="87"/>
      <c r="PCJ77" s="87"/>
      <c r="PCP77" s="87"/>
      <c r="PCQ77" s="87"/>
      <c r="PCR77" s="87"/>
      <c r="PCS77" s="87"/>
      <c r="PCT77" s="87"/>
      <c r="PCU77" s="87"/>
      <c r="PCV77" s="87"/>
      <c r="PCW77" s="87"/>
      <c r="PCX77" s="87"/>
      <c r="PCY77" s="87"/>
      <c r="PDE77" s="87"/>
      <c r="PDF77" s="87"/>
      <c r="PDG77" s="87"/>
      <c r="PDH77" s="87"/>
      <c r="PDI77" s="87"/>
      <c r="PDJ77" s="87"/>
      <c r="PDK77" s="87"/>
      <c r="PDL77" s="87"/>
      <c r="PDM77" s="87"/>
      <c r="PDN77" s="87"/>
      <c r="PDT77" s="87"/>
      <c r="PDU77" s="87"/>
      <c r="PDV77" s="87"/>
      <c r="PDW77" s="87"/>
      <c r="PDX77" s="87"/>
      <c r="PDY77" s="87"/>
      <c r="PDZ77" s="87"/>
      <c r="PEA77" s="87"/>
      <c r="PEB77" s="87"/>
      <c r="PEC77" s="87"/>
      <c r="PEI77" s="87"/>
      <c r="PEJ77" s="87"/>
      <c r="PEK77" s="87"/>
      <c r="PEL77" s="87"/>
      <c r="PEM77" s="87"/>
      <c r="PEN77" s="87"/>
      <c r="PEO77" s="87"/>
      <c r="PEP77" s="87"/>
      <c r="PEQ77" s="87"/>
      <c r="PER77" s="87"/>
      <c r="PEX77" s="87"/>
      <c r="PEY77" s="87"/>
      <c r="PEZ77" s="87"/>
      <c r="PFA77" s="87"/>
      <c r="PFB77" s="87"/>
      <c r="PFC77" s="87"/>
      <c r="PFD77" s="87"/>
      <c r="PFE77" s="87"/>
      <c r="PFF77" s="87"/>
      <c r="PFG77" s="87"/>
      <c r="PFM77" s="87"/>
      <c r="PFN77" s="87"/>
      <c r="PFO77" s="87"/>
      <c r="PFP77" s="87"/>
      <c r="PFQ77" s="87"/>
      <c r="PFR77" s="87"/>
      <c r="PFS77" s="87"/>
      <c r="PFT77" s="87"/>
      <c r="PFU77" s="87"/>
      <c r="PFV77" s="87"/>
      <c r="PGB77" s="87"/>
      <c r="PGC77" s="87"/>
      <c r="PGD77" s="87"/>
      <c r="PGE77" s="87"/>
      <c r="PGF77" s="87"/>
      <c r="PGG77" s="87"/>
      <c r="PGH77" s="87"/>
      <c r="PGI77" s="87"/>
      <c r="PGJ77" s="87"/>
      <c r="PGK77" s="87"/>
      <c r="PGQ77" s="87"/>
      <c r="PGR77" s="87"/>
      <c r="PGS77" s="87"/>
      <c r="PGT77" s="87"/>
      <c r="PGU77" s="87"/>
      <c r="PGV77" s="87"/>
      <c r="PGW77" s="87"/>
      <c r="PGX77" s="87"/>
      <c r="PGY77" s="87"/>
      <c r="PGZ77" s="87"/>
      <c r="PHF77" s="87"/>
      <c r="PHG77" s="87"/>
      <c r="PHH77" s="87"/>
      <c r="PHI77" s="87"/>
      <c r="PHJ77" s="87"/>
      <c r="PHK77" s="87"/>
      <c r="PHL77" s="87"/>
      <c r="PHM77" s="87"/>
      <c r="PHN77" s="87"/>
      <c r="PHO77" s="87"/>
      <c r="PHU77" s="87"/>
      <c r="PHV77" s="87"/>
      <c r="PHW77" s="87"/>
      <c r="PHX77" s="87"/>
      <c r="PHY77" s="87"/>
      <c r="PHZ77" s="87"/>
      <c r="PIA77" s="87"/>
      <c r="PIB77" s="87"/>
      <c r="PIC77" s="87"/>
      <c r="PID77" s="87"/>
      <c r="PIJ77" s="87"/>
      <c r="PIK77" s="87"/>
      <c r="PIL77" s="87"/>
      <c r="PIM77" s="87"/>
      <c r="PIN77" s="87"/>
      <c r="PIO77" s="87"/>
      <c r="PIP77" s="87"/>
      <c r="PIQ77" s="87"/>
      <c r="PIR77" s="87"/>
      <c r="PIS77" s="87"/>
      <c r="PIY77" s="87"/>
      <c r="PIZ77" s="87"/>
      <c r="PJA77" s="87"/>
      <c r="PJB77" s="87"/>
      <c r="PJC77" s="87"/>
      <c r="PJD77" s="87"/>
      <c r="PJE77" s="87"/>
      <c r="PJF77" s="87"/>
      <c r="PJG77" s="87"/>
      <c r="PJH77" s="87"/>
      <c r="PJN77" s="87"/>
      <c r="PJO77" s="87"/>
      <c r="PJP77" s="87"/>
      <c r="PJQ77" s="87"/>
      <c r="PJR77" s="87"/>
      <c r="PJS77" s="87"/>
      <c r="PJT77" s="87"/>
      <c r="PJU77" s="87"/>
      <c r="PJV77" s="87"/>
      <c r="PJW77" s="87"/>
      <c r="PKC77" s="87"/>
      <c r="PKD77" s="87"/>
      <c r="PKE77" s="87"/>
      <c r="PKF77" s="87"/>
      <c r="PKG77" s="87"/>
      <c r="PKH77" s="87"/>
      <c r="PKI77" s="87"/>
      <c r="PKJ77" s="87"/>
      <c r="PKK77" s="87"/>
      <c r="PKL77" s="87"/>
      <c r="PKR77" s="87"/>
      <c r="PKS77" s="87"/>
      <c r="PKT77" s="87"/>
      <c r="PKU77" s="87"/>
      <c r="PKV77" s="87"/>
      <c r="PKW77" s="87"/>
      <c r="PKX77" s="87"/>
      <c r="PKY77" s="87"/>
      <c r="PKZ77" s="87"/>
      <c r="PLA77" s="87"/>
      <c r="PLG77" s="87"/>
      <c r="PLH77" s="87"/>
      <c r="PLI77" s="87"/>
      <c r="PLJ77" s="87"/>
      <c r="PLK77" s="87"/>
      <c r="PLL77" s="87"/>
      <c r="PLM77" s="87"/>
      <c r="PLN77" s="87"/>
      <c r="PLO77" s="87"/>
      <c r="PLP77" s="87"/>
      <c r="PLV77" s="87"/>
      <c r="PLW77" s="87"/>
      <c r="PLX77" s="87"/>
      <c r="PLY77" s="87"/>
      <c r="PLZ77" s="87"/>
      <c r="PMA77" s="87"/>
      <c r="PMB77" s="87"/>
      <c r="PMC77" s="87"/>
      <c r="PMD77" s="87"/>
      <c r="PME77" s="87"/>
      <c r="PMK77" s="87"/>
      <c r="PML77" s="87"/>
      <c r="PMM77" s="87"/>
      <c r="PMN77" s="87"/>
      <c r="PMO77" s="87"/>
      <c r="PMP77" s="87"/>
      <c r="PMQ77" s="87"/>
      <c r="PMR77" s="87"/>
      <c r="PMS77" s="87"/>
      <c r="PMT77" s="87"/>
      <c r="PMZ77" s="87"/>
      <c r="PNA77" s="87"/>
      <c r="PNB77" s="87"/>
      <c r="PNC77" s="87"/>
      <c r="PND77" s="87"/>
      <c r="PNE77" s="87"/>
      <c r="PNF77" s="87"/>
      <c r="PNG77" s="87"/>
      <c r="PNH77" s="87"/>
      <c r="PNI77" s="87"/>
      <c r="PNO77" s="87"/>
      <c r="PNP77" s="87"/>
      <c r="PNQ77" s="87"/>
      <c r="PNR77" s="87"/>
      <c r="PNS77" s="87"/>
      <c r="PNT77" s="87"/>
      <c r="PNU77" s="87"/>
      <c r="PNV77" s="87"/>
      <c r="PNW77" s="87"/>
      <c r="PNX77" s="87"/>
      <c r="POD77" s="87"/>
      <c r="POE77" s="87"/>
      <c r="POF77" s="87"/>
      <c r="POG77" s="87"/>
      <c r="POH77" s="87"/>
      <c r="POI77" s="87"/>
      <c r="POJ77" s="87"/>
      <c r="POK77" s="87"/>
      <c r="POL77" s="87"/>
      <c r="POM77" s="87"/>
      <c r="POS77" s="87"/>
      <c r="POT77" s="87"/>
      <c r="POU77" s="87"/>
      <c r="POV77" s="87"/>
      <c r="POW77" s="87"/>
      <c r="POX77" s="87"/>
      <c r="POY77" s="87"/>
      <c r="POZ77" s="87"/>
      <c r="PPA77" s="87"/>
      <c r="PPB77" s="87"/>
      <c r="PPH77" s="87"/>
      <c r="PPI77" s="87"/>
      <c r="PPJ77" s="87"/>
      <c r="PPK77" s="87"/>
      <c r="PPL77" s="87"/>
      <c r="PPM77" s="87"/>
      <c r="PPN77" s="87"/>
      <c r="PPO77" s="87"/>
      <c r="PPP77" s="87"/>
      <c r="PPQ77" s="87"/>
      <c r="PPW77" s="87"/>
      <c r="PPX77" s="87"/>
      <c r="PPY77" s="87"/>
      <c r="PPZ77" s="87"/>
      <c r="PQA77" s="87"/>
      <c r="PQB77" s="87"/>
      <c r="PQC77" s="87"/>
      <c r="PQD77" s="87"/>
      <c r="PQE77" s="87"/>
      <c r="PQF77" s="87"/>
      <c r="PQL77" s="87"/>
      <c r="PQM77" s="87"/>
      <c r="PQN77" s="87"/>
      <c r="PQO77" s="87"/>
      <c r="PQP77" s="87"/>
      <c r="PQQ77" s="87"/>
      <c r="PQR77" s="87"/>
      <c r="PQS77" s="87"/>
      <c r="PQT77" s="87"/>
      <c r="PQU77" s="87"/>
      <c r="PRA77" s="87"/>
      <c r="PRB77" s="87"/>
      <c r="PRC77" s="87"/>
      <c r="PRD77" s="87"/>
      <c r="PRE77" s="87"/>
      <c r="PRF77" s="87"/>
      <c r="PRG77" s="87"/>
      <c r="PRH77" s="87"/>
      <c r="PRI77" s="87"/>
      <c r="PRJ77" s="87"/>
      <c r="PRP77" s="87"/>
      <c r="PRQ77" s="87"/>
      <c r="PRR77" s="87"/>
      <c r="PRS77" s="87"/>
      <c r="PRT77" s="87"/>
      <c r="PRU77" s="87"/>
      <c r="PRV77" s="87"/>
      <c r="PRW77" s="87"/>
      <c r="PRX77" s="87"/>
      <c r="PRY77" s="87"/>
      <c r="PSE77" s="87"/>
      <c r="PSF77" s="87"/>
      <c r="PSG77" s="87"/>
      <c r="PSH77" s="87"/>
      <c r="PSI77" s="87"/>
      <c r="PSJ77" s="87"/>
      <c r="PSK77" s="87"/>
      <c r="PSL77" s="87"/>
      <c r="PSM77" s="87"/>
      <c r="PSN77" s="87"/>
      <c r="PST77" s="87"/>
      <c r="PSU77" s="87"/>
      <c r="PSV77" s="87"/>
      <c r="PSW77" s="87"/>
      <c r="PSX77" s="87"/>
      <c r="PSY77" s="87"/>
      <c r="PSZ77" s="87"/>
      <c r="PTA77" s="87"/>
      <c r="PTB77" s="87"/>
      <c r="PTC77" s="87"/>
      <c r="PTI77" s="87"/>
      <c r="PTJ77" s="87"/>
      <c r="PTK77" s="87"/>
      <c r="PTL77" s="87"/>
      <c r="PTM77" s="87"/>
      <c r="PTN77" s="87"/>
      <c r="PTO77" s="87"/>
      <c r="PTP77" s="87"/>
      <c r="PTQ77" s="87"/>
      <c r="PTR77" s="87"/>
      <c r="PTX77" s="87"/>
      <c r="PTY77" s="87"/>
      <c r="PTZ77" s="87"/>
      <c r="PUA77" s="87"/>
      <c r="PUB77" s="87"/>
      <c r="PUC77" s="87"/>
      <c r="PUD77" s="87"/>
      <c r="PUE77" s="87"/>
      <c r="PUF77" s="87"/>
      <c r="PUG77" s="87"/>
      <c r="PUM77" s="87"/>
      <c r="PUN77" s="87"/>
      <c r="PUO77" s="87"/>
      <c r="PUP77" s="87"/>
      <c r="PUQ77" s="87"/>
      <c r="PUR77" s="87"/>
      <c r="PUS77" s="87"/>
      <c r="PUT77" s="87"/>
      <c r="PUU77" s="87"/>
      <c r="PUV77" s="87"/>
      <c r="PVB77" s="87"/>
      <c r="PVC77" s="87"/>
      <c r="PVD77" s="87"/>
      <c r="PVE77" s="87"/>
      <c r="PVF77" s="87"/>
      <c r="PVG77" s="87"/>
      <c r="PVH77" s="87"/>
      <c r="PVI77" s="87"/>
      <c r="PVJ77" s="87"/>
      <c r="PVK77" s="87"/>
      <c r="PVQ77" s="87"/>
      <c r="PVR77" s="87"/>
      <c r="PVS77" s="87"/>
      <c r="PVT77" s="87"/>
      <c r="PVU77" s="87"/>
      <c r="PVV77" s="87"/>
      <c r="PVW77" s="87"/>
      <c r="PVX77" s="87"/>
      <c r="PVY77" s="87"/>
      <c r="PVZ77" s="87"/>
      <c r="PWF77" s="87"/>
      <c r="PWG77" s="87"/>
      <c r="PWH77" s="87"/>
      <c r="PWI77" s="87"/>
      <c r="PWJ77" s="87"/>
      <c r="PWK77" s="87"/>
      <c r="PWL77" s="87"/>
      <c r="PWM77" s="87"/>
      <c r="PWN77" s="87"/>
      <c r="PWO77" s="87"/>
      <c r="PWU77" s="87"/>
      <c r="PWV77" s="87"/>
      <c r="PWW77" s="87"/>
      <c r="PWX77" s="87"/>
      <c r="PWY77" s="87"/>
      <c r="PWZ77" s="87"/>
      <c r="PXA77" s="87"/>
      <c r="PXB77" s="87"/>
      <c r="PXC77" s="87"/>
      <c r="PXD77" s="87"/>
      <c r="PXJ77" s="87"/>
      <c r="PXK77" s="87"/>
      <c r="PXL77" s="87"/>
      <c r="PXM77" s="87"/>
      <c r="PXN77" s="87"/>
      <c r="PXO77" s="87"/>
      <c r="PXP77" s="87"/>
      <c r="PXQ77" s="87"/>
      <c r="PXR77" s="87"/>
      <c r="PXS77" s="87"/>
      <c r="PXY77" s="87"/>
      <c r="PXZ77" s="87"/>
      <c r="PYA77" s="87"/>
      <c r="PYB77" s="87"/>
      <c r="PYC77" s="87"/>
      <c r="PYD77" s="87"/>
      <c r="PYE77" s="87"/>
      <c r="PYF77" s="87"/>
      <c r="PYG77" s="87"/>
      <c r="PYH77" s="87"/>
      <c r="PYN77" s="87"/>
      <c r="PYO77" s="87"/>
      <c r="PYP77" s="87"/>
      <c r="PYQ77" s="87"/>
      <c r="PYR77" s="87"/>
      <c r="PYS77" s="87"/>
      <c r="PYT77" s="87"/>
      <c r="PYU77" s="87"/>
      <c r="PYV77" s="87"/>
      <c r="PYW77" s="87"/>
      <c r="PZC77" s="87"/>
      <c r="PZD77" s="87"/>
      <c r="PZE77" s="87"/>
      <c r="PZF77" s="87"/>
      <c r="PZG77" s="87"/>
      <c r="PZH77" s="87"/>
      <c r="PZI77" s="87"/>
      <c r="PZJ77" s="87"/>
      <c r="PZK77" s="87"/>
      <c r="PZL77" s="87"/>
      <c r="PZR77" s="87"/>
      <c r="PZS77" s="87"/>
      <c r="PZT77" s="87"/>
      <c r="PZU77" s="87"/>
      <c r="PZV77" s="87"/>
      <c r="PZW77" s="87"/>
      <c r="PZX77" s="87"/>
      <c r="PZY77" s="87"/>
      <c r="PZZ77" s="87"/>
      <c r="QAA77" s="87"/>
      <c r="QAG77" s="87"/>
      <c r="QAH77" s="87"/>
      <c r="QAI77" s="87"/>
      <c r="QAJ77" s="87"/>
      <c r="QAK77" s="87"/>
      <c r="QAL77" s="87"/>
      <c r="QAM77" s="87"/>
      <c r="QAN77" s="87"/>
      <c r="QAO77" s="87"/>
      <c r="QAP77" s="87"/>
      <c r="QAV77" s="87"/>
      <c r="QAW77" s="87"/>
      <c r="QAX77" s="87"/>
      <c r="QAY77" s="87"/>
      <c r="QAZ77" s="87"/>
      <c r="QBA77" s="87"/>
      <c r="QBB77" s="87"/>
      <c r="QBC77" s="87"/>
      <c r="QBD77" s="87"/>
      <c r="QBE77" s="87"/>
      <c r="QBK77" s="87"/>
      <c r="QBL77" s="87"/>
      <c r="QBM77" s="87"/>
      <c r="QBN77" s="87"/>
      <c r="QBO77" s="87"/>
      <c r="QBP77" s="87"/>
      <c r="QBQ77" s="87"/>
      <c r="QBR77" s="87"/>
      <c r="QBS77" s="87"/>
      <c r="QBT77" s="87"/>
      <c r="QBZ77" s="87"/>
      <c r="QCA77" s="87"/>
      <c r="QCB77" s="87"/>
      <c r="QCC77" s="87"/>
      <c r="QCD77" s="87"/>
      <c r="QCE77" s="87"/>
      <c r="QCF77" s="87"/>
      <c r="QCG77" s="87"/>
      <c r="QCH77" s="87"/>
      <c r="QCI77" s="87"/>
      <c r="QCO77" s="87"/>
      <c r="QCP77" s="87"/>
      <c r="QCQ77" s="87"/>
      <c r="QCR77" s="87"/>
      <c r="QCS77" s="87"/>
      <c r="QCT77" s="87"/>
      <c r="QCU77" s="87"/>
      <c r="QCV77" s="87"/>
      <c r="QCW77" s="87"/>
      <c r="QCX77" s="87"/>
      <c r="QDD77" s="87"/>
      <c r="QDE77" s="87"/>
      <c r="QDF77" s="87"/>
      <c r="QDG77" s="87"/>
      <c r="QDH77" s="87"/>
      <c r="QDI77" s="87"/>
      <c r="QDJ77" s="87"/>
      <c r="QDK77" s="87"/>
      <c r="QDL77" s="87"/>
      <c r="QDM77" s="87"/>
      <c r="QDS77" s="87"/>
      <c r="QDT77" s="87"/>
      <c r="QDU77" s="87"/>
      <c r="QDV77" s="87"/>
      <c r="QDW77" s="87"/>
      <c r="QDX77" s="87"/>
      <c r="QDY77" s="87"/>
      <c r="QDZ77" s="87"/>
      <c r="QEA77" s="87"/>
      <c r="QEB77" s="87"/>
      <c r="QEH77" s="87"/>
      <c r="QEI77" s="87"/>
      <c r="QEJ77" s="87"/>
      <c r="QEK77" s="87"/>
      <c r="QEL77" s="87"/>
      <c r="QEM77" s="87"/>
      <c r="QEN77" s="87"/>
      <c r="QEO77" s="87"/>
      <c r="QEP77" s="87"/>
      <c r="QEQ77" s="87"/>
      <c r="QEW77" s="87"/>
      <c r="QEX77" s="87"/>
      <c r="QEY77" s="87"/>
      <c r="QEZ77" s="87"/>
      <c r="QFA77" s="87"/>
      <c r="QFB77" s="87"/>
      <c r="QFC77" s="87"/>
      <c r="QFD77" s="87"/>
      <c r="QFE77" s="87"/>
      <c r="QFF77" s="87"/>
      <c r="QFL77" s="87"/>
      <c r="QFM77" s="87"/>
      <c r="QFN77" s="87"/>
      <c r="QFO77" s="87"/>
      <c r="QFP77" s="87"/>
      <c r="QFQ77" s="87"/>
      <c r="QFR77" s="87"/>
      <c r="QFS77" s="87"/>
      <c r="QFT77" s="87"/>
      <c r="QFU77" s="87"/>
      <c r="QGA77" s="87"/>
      <c r="QGB77" s="87"/>
      <c r="QGC77" s="87"/>
      <c r="QGD77" s="87"/>
      <c r="QGE77" s="87"/>
      <c r="QGF77" s="87"/>
      <c r="QGG77" s="87"/>
      <c r="QGH77" s="87"/>
      <c r="QGI77" s="87"/>
      <c r="QGJ77" s="87"/>
      <c r="QGP77" s="87"/>
      <c r="QGQ77" s="87"/>
      <c r="QGR77" s="87"/>
      <c r="QGS77" s="87"/>
      <c r="QGT77" s="87"/>
      <c r="QGU77" s="87"/>
      <c r="QGV77" s="87"/>
      <c r="QGW77" s="87"/>
      <c r="QGX77" s="87"/>
      <c r="QGY77" s="87"/>
      <c r="QHE77" s="87"/>
      <c r="QHF77" s="87"/>
      <c r="QHG77" s="87"/>
      <c r="QHH77" s="87"/>
      <c r="QHI77" s="87"/>
      <c r="QHJ77" s="87"/>
      <c r="QHK77" s="87"/>
      <c r="QHL77" s="87"/>
      <c r="QHM77" s="87"/>
      <c r="QHN77" s="87"/>
      <c r="QHT77" s="87"/>
      <c r="QHU77" s="87"/>
      <c r="QHV77" s="87"/>
      <c r="QHW77" s="87"/>
      <c r="QHX77" s="87"/>
      <c r="QHY77" s="87"/>
      <c r="QHZ77" s="87"/>
      <c r="QIA77" s="87"/>
      <c r="QIB77" s="87"/>
      <c r="QIC77" s="87"/>
      <c r="QII77" s="87"/>
      <c r="QIJ77" s="87"/>
      <c r="QIK77" s="87"/>
      <c r="QIL77" s="87"/>
      <c r="QIM77" s="87"/>
      <c r="QIN77" s="87"/>
      <c r="QIO77" s="87"/>
      <c r="QIP77" s="87"/>
      <c r="QIQ77" s="87"/>
      <c r="QIR77" s="87"/>
      <c r="QIX77" s="87"/>
      <c r="QIY77" s="87"/>
      <c r="QIZ77" s="87"/>
      <c r="QJA77" s="87"/>
      <c r="QJB77" s="87"/>
      <c r="QJC77" s="87"/>
      <c r="QJD77" s="87"/>
      <c r="QJE77" s="87"/>
      <c r="QJF77" s="87"/>
      <c r="QJG77" s="87"/>
      <c r="QJM77" s="87"/>
      <c r="QJN77" s="87"/>
      <c r="QJO77" s="87"/>
      <c r="QJP77" s="87"/>
      <c r="QJQ77" s="87"/>
      <c r="QJR77" s="87"/>
      <c r="QJS77" s="87"/>
      <c r="QJT77" s="87"/>
      <c r="QJU77" s="87"/>
      <c r="QJV77" s="87"/>
      <c r="QKB77" s="87"/>
      <c r="QKC77" s="87"/>
      <c r="QKD77" s="87"/>
      <c r="QKE77" s="87"/>
      <c r="QKF77" s="87"/>
      <c r="QKG77" s="87"/>
      <c r="QKH77" s="87"/>
      <c r="QKI77" s="87"/>
      <c r="QKJ77" s="87"/>
      <c r="QKK77" s="87"/>
      <c r="QKQ77" s="87"/>
      <c r="QKR77" s="87"/>
      <c r="QKS77" s="87"/>
      <c r="QKT77" s="87"/>
      <c r="QKU77" s="87"/>
      <c r="QKV77" s="87"/>
      <c r="QKW77" s="87"/>
      <c r="QKX77" s="87"/>
      <c r="QKY77" s="87"/>
      <c r="QKZ77" s="87"/>
      <c r="QLF77" s="87"/>
      <c r="QLG77" s="87"/>
      <c r="QLH77" s="87"/>
      <c r="QLI77" s="87"/>
      <c r="QLJ77" s="87"/>
      <c r="QLK77" s="87"/>
      <c r="QLL77" s="87"/>
      <c r="QLM77" s="87"/>
      <c r="QLN77" s="87"/>
      <c r="QLO77" s="87"/>
      <c r="QLU77" s="87"/>
      <c r="QLV77" s="87"/>
      <c r="QLW77" s="87"/>
      <c r="QLX77" s="87"/>
      <c r="QLY77" s="87"/>
      <c r="QLZ77" s="87"/>
      <c r="QMA77" s="87"/>
      <c r="QMB77" s="87"/>
      <c r="QMC77" s="87"/>
      <c r="QMD77" s="87"/>
      <c r="QMJ77" s="87"/>
      <c r="QMK77" s="87"/>
      <c r="QML77" s="87"/>
      <c r="QMM77" s="87"/>
      <c r="QMN77" s="87"/>
      <c r="QMO77" s="87"/>
      <c r="QMP77" s="87"/>
      <c r="QMQ77" s="87"/>
      <c r="QMR77" s="87"/>
      <c r="QMS77" s="87"/>
      <c r="QMY77" s="87"/>
      <c r="QMZ77" s="87"/>
      <c r="QNA77" s="87"/>
      <c r="QNB77" s="87"/>
      <c r="QNC77" s="87"/>
      <c r="QND77" s="87"/>
      <c r="QNE77" s="87"/>
      <c r="QNF77" s="87"/>
      <c r="QNG77" s="87"/>
      <c r="QNH77" s="87"/>
      <c r="QNN77" s="87"/>
      <c r="QNO77" s="87"/>
      <c r="QNP77" s="87"/>
      <c r="QNQ77" s="87"/>
      <c r="QNR77" s="87"/>
      <c r="QNS77" s="87"/>
      <c r="QNT77" s="87"/>
      <c r="QNU77" s="87"/>
      <c r="QNV77" s="87"/>
      <c r="QNW77" s="87"/>
      <c r="QOC77" s="87"/>
      <c r="QOD77" s="87"/>
      <c r="QOE77" s="87"/>
      <c r="QOF77" s="87"/>
      <c r="QOG77" s="87"/>
      <c r="QOH77" s="87"/>
      <c r="QOI77" s="87"/>
      <c r="QOJ77" s="87"/>
      <c r="QOK77" s="87"/>
      <c r="QOL77" s="87"/>
      <c r="QOR77" s="87"/>
      <c r="QOS77" s="87"/>
      <c r="QOT77" s="87"/>
      <c r="QOU77" s="87"/>
      <c r="QOV77" s="87"/>
      <c r="QOW77" s="87"/>
      <c r="QOX77" s="87"/>
      <c r="QOY77" s="87"/>
      <c r="QOZ77" s="87"/>
      <c r="QPA77" s="87"/>
      <c r="QPG77" s="87"/>
      <c r="QPH77" s="87"/>
      <c r="QPI77" s="87"/>
      <c r="QPJ77" s="87"/>
      <c r="QPK77" s="87"/>
      <c r="QPL77" s="87"/>
      <c r="QPM77" s="87"/>
      <c r="QPN77" s="87"/>
      <c r="QPO77" s="87"/>
      <c r="QPP77" s="87"/>
      <c r="QPV77" s="87"/>
      <c r="QPW77" s="87"/>
      <c r="QPX77" s="87"/>
      <c r="QPY77" s="87"/>
      <c r="QPZ77" s="87"/>
      <c r="QQA77" s="87"/>
      <c r="QQB77" s="87"/>
      <c r="QQC77" s="87"/>
      <c r="QQD77" s="87"/>
      <c r="QQE77" s="87"/>
      <c r="QQK77" s="87"/>
      <c r="QQL77" s="87"/>
      <c r="QQM77" s="87"/>
      <c r="QQN77" s="87"/>
      <c r="QQO77" s="87"/>
      <c r="QQP77" s="87"/>
      <c r="QQQ77" s="87"/>
      <c r="QQR77" s="87"/>
      <c r="QQS77" s="87"/>
      <c r="QQT77" s="87"/>
      <c r="QQZ77" s="87"/>
      <c r="QRA77" s="87"/>
      <c r="QRB77" s="87"/>
      <c r="QRC77" s="87"/>
      <c r="QRD77" s="87"/>
      <c r="QRE77" s="87"/>
      <c r="QRF77" s="87"/>
      <c r="QRG77" s="87"/>
      <c r="QRH77" s="87"/>
      <c r="QRI77" s="87"/>
      <c r="QRO77" s="87"/>
      <c r="QRP77" s="87"/>
      <c r="QRQ77" s="87"/>
      <c r="QRR77" s="87"/>
      <c r="QRS77" s="87"/>
      <c r="QRT77" s="87"/>
      <c r="QRU77" s="87"/>
      <c r="QRV77" s="87"/>
      <c r="QRW77" s="87"/>
      <c r="QRX77" s="87"/>
      <c r="QSD77" s="87"/>
      <c r="QSE77" s="87"/>
      <c r="QSF77" s="87"/>
      <c r="QSG77" s="87"/>
      <c r="QSH77" s="87"/>
      <c r="QSI77" s="87"/>
      <c r="QSJ77" s="87"/>
      <c r="QSK77" s="87"/>
      <c r="QSL77" s="87"/>
      <c r="QSM77" s="87"/>
      <c r="QSS77" s="87"/>
      <c r="QST77" s="87"/>
      <c r="QSU77" s="87"/>
      <c r="QSV77" s="87"/>
      <c r="QSW77" s="87"/>
      <c r="QSX77" s="87"/>
      <c r="QSY77" s="87"/>
      <c r="QSZ77" s="87"/>
      <c r="QTA77" s="87"/>
      <c r="QTB77" s="87"/>
      <c r="QTH77" s="87"/>
      <c r="QTI77" s="87"/>
      <c r="QTJ77" s="87"/>
      <c r="QTK77" s="87"/>
      <c r="QTL77" s="87"/>
      <c r="QTM77" s="87"/>
      <c r="QTN77" s="87"/>
      <c r="QTO77" s="87"/>
      <c r="QTP77" s="87"/>
      <c r="QTQ77" s="87"/>
      <c r="QTW77" s="87"/>
      <c r="QTX77" s="87"/>
      <c r="QTY77" s="87"/>
      <c r="QTZ77" s="87"/>
      <c r="QUA77" s="87"/>
      <c r="QUB77" s="87"/>
      <c r="QUC77" s="87"/>
      <c r="QUD77" s="87"/>
      <c r="QUE77" s="87"/>
      <c r="QUF77" s="87"/>
      <c r="QUL77" s="87"/>
      <c r="QUM77" s="87"/>
      <c r="QUN77" s="87"/>
      <c r="QUO77" s="87"/>
      <c r="QUP77" s="87"/>
      <c r="QUQ77" s="87"/>
      <c r="QUR77" s="87"/>
      <c r="QUS77" s="87"/>
      <c r="QUT77" s="87"/>
      <c r="QUU77" s="87"/>
      <c r="QVA77" s="87"/>
      <c r="QVB77" s="87"/>
      <c r="QVC77" s="87"/>
      <c r="QVD77" s="87"/>
      <c r="QVE77" s="87"/>
      <c r="QVF77" s="87"/>
      <c r="QVG77" s="87"/>
      <c r="QVH77" s="87"/>
      <c r="QVI77" s="87"/>
      <c r="QVJ77" s="87"/>
      <c r="QVP77" s="87"/>
      <c r="QVQ77" s="87"/>
      <c r="QVR77" s="87"/>
      <c r="QVS77" s="87"/>
      <c r="QVT77" s="87"/>
      <c r="QVU77" s="87"/>
      <c r="QVV77" s="87"/>
      <c r="QVW77" s="87"/>
      <c r="QVX77" s="87"/>
      <c r="QVY77" s="87"/>
      <c r="QWE77" s="87"/>
      <c r="QWF77" s="87"/>
      <c r="QWG77" s="87"/>
      <c r="QWH77" s="87"/>
      <c r="QWI77" s="87"/>
      <c r="QWJ77" s="87"/>
      <c r="QWK77" s="87"/>
      <c r="QWL77" s="87"/>
      <c r="QWM77" s="87"/>
      <c r="QWN77" s="87"/>
      <c r="QWT77" s="87"/>
      <c r="QWU77" s="87"/>
      <c r="QWV77" s="87"/>
      <c r="QWW77" s="87"/>
      <c r="QWX77" s="87"/>
      <c r="QWY77" s="87"/>
      <c r="QWZ77" s="87"/>
      <c r="QXA77" s="87"/>
      <c r="QXB77" s="87"/>
      <c r="QXC77" s="87"/>
      <c r="QXI77" s="87"/>
      <c r="QXJ77" s="87"/>
      <c r="QXK77" s="87"/>
      <c r="QXL77" s="87"/>
      <c r="QXM77" s="87"/>
      <c r="QXN77" s="87"/>
      <c r="QXO77" s="87"/>
      <c r="QXP77" s="87"/>
      <c r="QXQ77" s="87"/>
      <c r="QXR77" s="87"/>
      <c r="QXX77" s="87"/>
      <c r="QXY77" s="87"/>
      <c r="QXZ77" s="87"/>
      <c r="QYA77" s="87"/>
      <c r="QYB77" s="87"/>
      <c r="QYC77" s="87"/>
      <c r="QYD77" s="87"/>
      <c r="QYE77" s="87"/>
      <c r="QYF77" s="87"/>
      <c r="QYG77" s="87"/>
      <c r="QYM77" s="87"/>
      <c r="QYN77" s="87"/>
      <c r="QYO77" s="87"/>
      <c r="QYP77" s="87"/>
      <c r="QYQ77" s="87"/>
      <c r="QYR77" s="87"/>
      <c r="QYS77" s="87"/>
      <c r="QYT77" s="87"/>
      <c r="QYU77" s="87"/>
      <c r="QYV77" s="87"/>
      <c r="QZB77" s="87"/>
      <c r="QZC77" s="87"/>
      <c r="QZD77" s="87"/>
      <c r="QZE77" s="87"/>
      <c r="QZF77" s="87"/>
      <c r="QZG77" s="87"/>
      <c r="QZH77" s="87"/>
      <c r="QZI77" s="87"/>
      <c r="QZJ77" s="87"/>
      <c r="QZK77" s="87"/>
      <c r="QZQ77" s="87"/>
      <c r="QZR77" s="87"/>
      <c r="QZS77" s="87"/>
      <c r="QZT77" s="87"/>
      <c r="QZU77" s="87"/>
      <c r="QZV77" s="87"/>
      <c r="QZW77" s="87"/>
      <c r="QZX77" s="87"/>
      <c r="QZY77" s="87"/>
      <c r="QZZ77" s="87"/>
      <c r="RAF77" s="87"/>
      <c r="RAG77" s="87"/>
      <c r="RAH77" s="87"/>
      <c r="RAI77" s="87"/>
      <c r="RAJ77" s="87"/>
      <c r="RAK77" s="87"/>
      <c r="RAL77" s="87"/>
      <c r="RAM77" s="87"/>
      <c r="RAN77" s="87"/>
      <c r="RAO77" s="87"/>
      <c r="RAU77" s="87"/>
      <c r="RAV77" s="87"/>
      <c r="RAW77" s="87"/>
      <c r="RAX77" s="87"/>
      <c r="RAY77" s="87"/>
      <c r="RAZ77" s="87"/>
      <c r="RBA77" s="87"/>
      <c r="RBB77" s="87"/>
      <c r="RBC77" s="87"/>
      <c r="RBD77" s="87"/>
      <c r="RBJ77" s="87"/>
      <c r="RBK77" s="87"/>
      <c r="RBL77" s="87"/>
      <c r="RBM77" s="87"/>
      <c r="RBN77" s="87"/>
      <c r="RBO77" s="87"/>
      <c r="RBP77" s="87"/>
      <c r="RBQ77" s="87"/>
      <c r="RBR77" s="87"/>
      <c r="RBS77" s="87"/>
      <c r="RBY77" s="87"/>
      <c r="RBZ77" s="87"/>
      <c r="RCA77" s="87"/>
      <c r="RCB77" s="87"/>
      <c r="RCC77" s="87"/>
      <c r="RCD77" s="87"/>
      <c r="RCE77" s="87"/>
      <c r="RCF77" s="87"/>
      <c r="RCG77" s="87"/>
      <c r="RCH77" s="87"/>
      <c r="RCN77" s="87"/>
      <c r="RCO77" s="87"/>
      <c r="RCP77" s="87"/>
      <c r="RCQ77" s="87"/>
      <c r="RCR77" s="87"/>
      <c r="RCS77" s="87"/>
      <c r="RCT77" s="87"/>
      <c r="RCU77" s="87"/>
      <c r="RCV77" s="87"/>
      <c r="RCW77" s="87"/>
      <c r="RDC77" s="87"/>
      <c r="RDD77" s="87"/>
      <c r="RDE77" s="87"/>
      <c r="RDF77" s="87"/>
      <c r="RDG77" s="87"/>
      <c r="RDH77" s="87"/>
      <c r="RDI77" s="87"/>
      <c r="RDJ77" s="87"/>
      <c r="RDK77" s="87"/>
      <c r="RDL77" s="87"/>
      <c r="RDR77" s="87"/>
      <c r="RDS77" s="87"/>
      <c r="RDT77" s="87"/>
      <c r="RDU77" s="87"/>
      <c r="RDV77" s="87"/>
      <c r="RDW77" s="87"/>
      <c r="RDX77" s="87"/>
      <c r="RDY77" s="87"/>
      <c r="RDZ77" s="87"/>
      <c r="REA77" s="87"/>
      <c r="REG77" s="87"/>
      <c r="REH77" s="87"/>
      <c r="REI77" s="87"/>
      <c r="REJ77" s="87"/>
      <c r="REK77" s="87"/>
      <c r="REL77" s="87"/>
      <c r="REM77" s="87"/>
      <c r="REN77" s="87"/>
      <c r="REO77" s="87"/>
      <c r="REP77" s="87"/>
      <c r="REV77" s="87"/>
      <c r="REW77" s="87"/>
      <c r="REX77" s="87"/>
      <c r="REY77" s="87"/>
      <c r="REZ77" s="87"/>
      <c r="RFA77" s="87"/>
      <c r="RFB77" s="87"/>
      <c r="RFC77" s="87"/>
      <c r="RFD77" s="87"/>
      <c r="RFE77" s="87"/>
      <c r="RFK77" s="87"/>
      <c r="RFL77" s="87"/>
      <c r="RFM77" s="87"/>
      <c r="RFN77" s="87"/>
      <c r="RFO77" s="87"/>
      <c r="RFP77" s="87"/>
      <c r="RFQ77" s="87"/>
      <c r="RFR77" s="87"/>
      <c r="RFS77" s="87"/>
      <c r="RFT77" s="87"/>
      <c r="RFZ77" s="87"/>
      <c r="RGA77" s="87"/>
      <c r="RGB77" s="87"/>
      <c r="RGC77" s="87"/>
      <c r="RGD77" s="87"/>
      <c r="RGE77" s="87"/>
      <c r="RGF77" s="87"/>
      <c r="RGG77" s="87"/>
      <c r="RGH77" s="87"/>
      <c r="RGI77" s="87"/>
      <c r="RGO77" s="87"/>
      <c r="RGP77" s="87"/>
      <c r="RGQ77" s="87"/>
      <c r="RGR77" s="87"/>
      <c r="RGS77" s="87"/>
      <c r="RGT77" s="87"/>
      <c r="RGU77" s="87"/>
      <c r="RGV77" s="87"/>
      <c r="RGW77" s="87"/>
      <c r="RGX77" s="87"/>
      <c r="RHD77" s="87"/>
      <c r="RHE77" s="87"/>
      <c r="RHF77" s="87"/>
      <c r="RHG77" s="87"/>
      <c r="RHH77" s="87"/>
      <c r="RHI77" s="87"/>
      <c r="RHJ77" s="87"/>
      <c r="RHK77" s="87"/>
      <c r="RHL77" s="87"/>
      <c r="RHM77" s="87"/>
      <c r="RHS77" s="87"/>
      <c r="RHT77" s="87"/>
      <c r="RHU77" s="87"/>
      <c r="RHV77" s="87"/>
      <c r="RHW77" s="87"/>
      <c r="RHX77" s="87"/>
      <c r="RHY77" s="87"/>
      <c r="RHZ77" s="87"/>
      <c r="RIA77" s="87"/>
      <c r="RIB77" s="87"/>
      <c r="RIH77" s="87"/>
      <c r="RII77" s="87"/>
      <c r="RIJ77" s="87"/>
      <c r="RIK77" s="87"/>
      <c r="RIL77" s="87"/>
      <c r="RIM77" s="87"/>
      <c r="RIN77" s="87"/>
      <c r="RIO77" s="87"/>
      <c r="RIP77" s="87"/>
      <c r="RIQ77" s="87"/>
      <c r="RIW77" s="87"/>
      <c r="RIX77" s="87"/>
      <c r="RIY77" s="87"/>
      <c r="RIZ77" s="87"/>
      <c r="RJA77" s="87"/>
      <c r="RJB77" s="87"/>
      <c r="RJC77" s="87"/>
      <c r="RJD77" s="87"/>
      <c r="RJE77" s="87"/>
      <c r="RJF77" s="87"/>
      <c r="RJL77" s="87"/>
      <c r="RJM77" s="87"/>
      <c r="RJN77" s="87"/>
      <c r="RJO77" s="87"/>
      <c r="RJP77" s="87"/>
      <c r="RJQ77" s="87"/>
      <c r="RJR77" s="87"/>
      <c r="RJS77" s="87"/>
      <c r="RJT77" s="87"/>
      <c r="RJU77" s="87"/>
      <c r="RKA77" s="87"/>
      <c r="RKB77" s="87"/>
      <c r="RKC77" s="87"/>
      <c r="RKD77" s="87"/>
      <c r="RKE77" s="87"/>
      <c r="RKF77" s="87"/>
      <c r="RKG77" s="87"/>
      <c r="RKH77" s="87"/>
      <c r="RKI77" s="87"/>
      <c r="RKJ77" s="87"/>
      <c r="RKP77" s="87"/>
      <c r="RKQ77" s="87"/>
      <c r="RKR77" s="87"/>
      <c r="RKS77" s="87"/>
      <c r="RKT77" s="87"/>
      <c r="RKU77" s="87"/>
      <c r="RKV77" s="87"/>
      <c r="RKW77" s="87"/>
      <c r="RKX77" s="87"/>
      <c r="RKY77" s="87"/>
      <c r="RLE77" s="87"/>
      <c r="RLF77" s="87"/>
      <c r="RLG77" s="87"/>
      <c r="RLH77" s="87"/>
      <c r="RLI77" s="87"/>
      <c r="RLJ77" s="87"/>
      <c r="RLK77" s="87"/>
      <c r="RLL77" s="87"/>
      <c r="RLM77" s="87"/>
      <c r="RLN77" s="87"/>
      <c r="RLT77" s="87"/>
      <c r="RLU77" s="87"/>
      <c r="RLV77" s="87"/>
      <c r="RLW77" s="87"/>
      <c r="RLX77" s="87"/>
      <c r="RLY77" s="87"/>
      <c r="RLZ77" s="87"/>
      <c r="RMA77" s="87"/>
      <c r="RMB77" s="87"/>
      <c r="RMC77" s="87"/>
      <c r="RMI77" s="87"/>
      <c r="RMJ77" s="87"/>
      <c r="RMK77" s="87"/>
      <c r="RML77" s="87"/>
      <c r="RMM77" s="87"/>
      <c r="RMN77" s="87"/>
      <c r="RMO77" s="87"/>
      <c r="RMP77" s="87"/>
      <c r="RMQ77" s="87"/>
      <c r="RMR77" s="87"/>
      <c r="RMX77" s="87"/>
      <c r="RMY77" s="87"/>
      <c r="RMZ77" s="87"/>
      <c r="RNA77" s="87"/>
      <c r="RNB77" s="87"/>
      <c r="RNC77" s="87"/>
      <c r="RND77" s="87"/>
      <c r="RNE77" s="87"/>
      <c r="RNF77" s="87"/>
      <c r="RNG77" s="87"/>
      <c r="RNM77" s="87"/>
      <c r="RNN77" s="87"/>
      <c r="RNO77" s="87"/>
      <c r="RNP77" s="87"/>
      <c r="RNQ77" s="87"/>
      <c r="RNR77" s="87"/>
      <c r="RNS77" s="87"/>
      <c r="RNT77" s="87"/>
      <c r="RNU77" s="87"/>
      <c r="RNV77" s="87"/>
      <c r="ROB77" s="87"/>
      <c r="ROC77" s="87"/>
      <c r="ROD77" s="87"/>
      <c r="ROE77" s="87"/>
      <c r="ROF77" s="87"/>
      <c r="ROG77" s="87"/>
      <c r="ROH77" s="87"/>
      <c r="ROI77" s="87"/>
      <c r="ROJ77" s="87"/>
      <c r="ROK77" s="87"/>
      <c r="ROQ77" s="87"/>
      <c r="ROR77" s="87"/>
      <c r="ROS77" s="87"/>
      <c r="ROT77" s="87"/>
      <c r="ROU77" s="87"/>
      <c r="ROV77" s="87"/>
      <c r="ROW77" s="87"/>
      <c r="ROX77" s="87"/>
      <c r="ROY77" s="87"/>
      <c r="ROZ77" s="87"/>
      <c r="RPF77" s="87"/>
      <c r="RPG77" s="87"/>
      <c r="RPH77" s="87"/>
      <c r="RPI77" s="87"/>
      <c r="RPJ77" s="87"/>
      <c r="RPK77" s="87"/>
      <c r="RPL77" s="87"/>
      <c r="RPM77" s="87"/>
      <c r="RPN77" s="87"/>
      <c r="RPO77" s="87"/>
      <c r="RPU77" s="87"/>
      <c r="RPV77" s="87"/>
      <c r="RPW77" s="87"/>
      <c r="RPX77" s="87"/>
      <c r="RPY77" s="87"/>
      <c r="RPZ77" s="87"/>
      <c r="RQA77" s="87"/>
      <c r="RQB77" s="87"/>
      <c r="RQC77" s="87"/>
      <c r="RQD77" s="87"/>
      <c r="RQJ77" s="87"/>
      <c r="RQK77" s="87"/>
      <c r="RQL77" s="87"/>
      <c r="RQM77" s="87"/>
      <c r="RQN77" s="87"/>
      <c r="RQO77" s="87"/>
      <c r="RQP77" s="87"/>
      <c r="RQQ77" s="87"/>
      <c r="RQR77" s="87"/>
      <c r="RQS77" s="87"/>
      <c r="RQY77" s="87"/>
      <c r="RQZ77" s="87"/>
      <c r="RRA77" s="87"/>
      <c r="RRB77" s="87"/>
      <c r="RRC77" s="87"/>
      <c r="RRD77" s="87"/>
      <c r="RRE77" s="87"/>
      <c r="RRF77" s="87"/>
      <c r="RRG77" s="87"/>
      <c r="RRH77" s="87"/>
      <c r="RRN77" s="87"/>
      <c r="RRO77" s="87"/>
      <c r="RRP77" s="87"/>
      <c r="RRQ77" s="87"/>
      <c r="RRR77" s="87"/>
      <c r="RRS77" s="87"/>
      <c r="RRT77" s="87"/>
      <c r="RRU77" s="87"/>
      <c r="RRV77" s="87"/>
      <c r="RRW77" s="87"/>
      <c r="RSC77" s="87"/>
      <c r="RSD77" s="87"/>
      <c r="RSE77" s="87"/>
      <c r="RSF77" s="87"/>
      <c r="RSG77" s="87"/>
      <c r="RSH77" s="87"/>
      <c r="RSI77" s="87"/>
      <c r="RSJ77" s="87"/>
      <c r="RSK77" s="87"/>
      <c r="RSL77" s="87"/>
      <c r="RSR77" s="87"/>
      <c r="RSS77" s="87"/>
      <c r="RST77" s="87"/>
      <c r="RSU77" s="87"/>
      <c r="RSV77" s="87"/>
      <c r="RSW77" s="87"/>
      <c r="RSX77" s="87"/>
      <c r="RSY77" s="87"/>
      <c r="RSZ77" s="87"/>
      <c r="RTA77" s="87"/>
      <c r="RTG77" s="87"/>
      <c r="RTH77" s="87"/>
      <c r="RTI77" s="87"/>
      <c r="RTJ77" s="87"/>
      <c r="RTK77" s="87"/>
      <c r="RTL77" s="87"/>
      <c r="RTM77" s="87"/>
      <c r="RTN77" s="87"/>
      <c r="RTO77" s="87"/>
      <c r="RTP77" s="87"/>
      <c r="RTV77" s="87"/>
      <c r="RTW77" s="87"/>
      <c r="RTX77" s="87"/>
      <c r="RTY77" s="87"/>
      <c r="RTZ77" s="87"/>
      <c r="RUA77" s="87"/>
      <c r="RUB77" s="87"/>
      <c r="RUC77" s="87"/>
      <c r="RUD77" s="87"/>
      <c r="RUE77" s="87"/>
      <c r="RUK77" s="87"/>
      <c r="RUL77" s="87"/>
      <c r="RUM77" s="87"/>
      <c r="RUN77" s="87"/>
      <c r="RUO77" s="87"/>
      <c r="RUP77" s="87"/>
      <c r="RUQ77" s="87"/>
      <c r="RUR77" s="87"/>
      <c r="RUS77" s="87"/>
      <c r="RUT77" s="87"/>
      <c r="RUZ77" s="87"/>
      <c r="RVA77" s="87"/>
      <c r="RVB77" s="87"/>
      <c r="RVC77" s="87"/>
      <c r="RVD77" s="87"/>
      <c r="RVE77" s="87"/>
      <c r="RVF77" s="87"/>
      <c r="RVG77" s="87"/>
      <c r="RVH77" s="87"/>
      <c r="RVI77" s="87"/>
      <c r="RVO77" s="87"/>
      <c r="RVP77" s="87"/>
      <c r="RVQ77" s="87"/>
      <c r="RVR77" s="87"/>
      <c r="RVS77" s="87"/>
      <c r="RVT77" s="87"/>
      <c r="RVU77" s="87"/>
      <c r="RVV77" s="87"/>
      <c r="RVW77" s="87"/>
      <c r="RVX77" s="87"/>
      <c r="RWD77" s="87"/>
      <c r="RWE77" s="87"/>
      <c r="RWF77" s="87"/>
      <c r="RWG77" s="87"/>
      <c r="RWH77" s="87"/>
      <c r="RWI77" s="87"/>
      <c r="RWJ77" s="87"/>
      <c r="RWK77" s="87"/>
      <c r="RWL77" s="87"/>
      <c r="RWM77" s="87"/>
      <c r="RWS77" s="87"/>
      <c r="RWT77" s="87"/>
      <c r="RWU77" s="87"/>
      <c r="RWV77" s="87"/>
      <c r="RWW77" s="87"/>
      <c r="RWX77" s="87"/>
      <c r="RWY77" s="87"/>
      <c r="RWZ77" s="87"/>
      <c r="RXA77" s="87"/>
      <c r="RXB77" s="87"/>
      <c r="RXH77" s="87"/>
      <c r="RXI77" s="87"/>
      <c r="RXJ77" s="87"/>
      <c r="RXK77" s="87"/>
      <c r="RXL77" s="87"/>
      <c r="RXM77" s="87"/>
      <c r="RXN77" s="87"/>
      <c r="RXO77" s="87"/>
      <c r="RXP77" s="87"/>
      <c r="RXQ77" s="87"/>
      <c r="RXW77" s="87"/>
      <c r="RXX77" s="87"/>
      <c r="RXY77" s="87"/>
      <c r="RXZ77" s="87"/>
      <c r="RYA77" s="87"/>
      <c r="RYB77" s="87"/>
      <c r="RYC77" s="87"/>
      <c r="RYD77" s="87"/>
      <c r="RYE77" s="87"/>
      <c r="RYF77" s="87"/>
      <c r="RYL77" s="87"/>
      <c r="RYM77" s="87"/>
      <c r="RYN77" s="87"/>
      <c r="RYO77" s="87"/>
      <c r="RYP77" s="87"/>
      <c r="RYQ77" s="87"/>
      <c r="RYR77" s="87"/>
      <c r="RYS77" s="87"/>
      <c r="RYT77" s="87"/>
      <c r="RYU77" s="87"/>
      <c r="RZA77" s="87"/>
      <c r="RZB77" s="87"/>
      <c r="RZC77" s="87"/>
      <c r="RZD77" s="87"/>
      <c r="RZE77" s="87"/>
      <c r="RZF77" s="87"/>
      <c r="RZG77" s="87"/>
      <c r="RZH77" s="87"/>
      <c r="RZI77" s="87"/>
      <c r="RZJ77" s="87"/>
      <c r="RZP77" s="87"/>
      <c r="RZQ77" s="87"/>
      <c r="RZR77" s="87"/>
      <c r="RZS77" s="87"/>
      <c r="RZT77" s="87"/>
      <c r="RZU77" s="87"/>
      <c r="RZV77" s="87"/>
      <c r="RZW77" s="87"/>
      <c r="RZX77" s="87"/>
      <c r="RZY77" s="87"/>
      <c r="SAE77" s="87"/>
      <c r="SAF77" s="87"/>
      <c r="SAG77" s="87"/>
      <c r="SAH77" s="87"/>
      <c r="SAI77" s="87"/>
      <c r="SAJ77" s="87"/>
      <c r="SAK77" s="87"/>
      <c r="SAL77" s="87"/>
      <c r="SAM77" s="87"/>
      <c r="SAN77" s="87"/>
      <c r="SAT77" s="87"/>
      <c r="SAU77" s="87"/>
      <c r="SAV77" s="87"/>
      <c r="SAW77" s="87"/>
      <c r="SAX77" s="87"/>
      <c r="SAY77" s="87"/>
      <c r="SAZ77" s="87"/>
      <c r="SBA77" s="87"/>
      <c r="SBB77" s="87"/>
      <c r="SBC77" s="87"/>
      <c r="SBI77" s="87"/>
      <c r="SBJ77" s="87"/>
      <c r="SBK77" s="87"/>
      <c r="SBL77" s="87"/>
      <c r="SBM77" s="87"/>
      <c r="SBN77" s="87"/>
      <c r="SBO77" s="87"/>
      <c r="SBP77" s="87"/>
      <c r="SBQ77" s="87"/>
      <c r="SBR77" s="87"/>
      <c r="SBX77" s="87"/>
      <c r="SBY77" s="87"/>
      <c r="SBZ77" s="87"/>
      <c r="SCA77" s="87"/>
      <c r="SCB77" s="87"/>
      <c r="SCC77" s="87"/>
      <c r="SCD77" s="87"/>
      <c r="SCE77" s="87"/>
      <c r="SCF77" s="87"/>
      <c r="SCG77" s="87"/>
      <c r="SCM77" s="87"/>
      <c r="SCN77" s="87"/>
      <c r="SCO77" s="87"/>
      <c r="SCP77" s="87"/>
      <c r="SCQ77" s="87"/>
      <c r="SCR77" s="87"/>
      <c r="SCS77" s="87"/>
      <c r="SCT77" s="87"/>
      <c r="SCU77" s="87"/>
      <c r="SCV77" s="87"/>
      <c r="SDB77" s="87"/>
      <c r="SDC77" s="87"/>
      <c r="SDD77" s="87"/>
      <c r="SDE77" s="87"/>
      <c r="SDF77" s="87"/>
      <c r="SDG77" s="87"/>
      <c r="SDH77" s="87"/>
      <c r="SDI77" s="87"/>
      <c r="SDJ77" s="87"/>
      <c r="SDK77" s="87"/>
      <c r="SDQ77" s="87"/>
      <c r="SDR77" s="87"/>
      <c r="SDS77" s="87"/>
      <c r="SDT77" s="87"/>
      <c r="SDU77" s="87"/>
      <c r="SDV77" s="87"/>
      <c r="SDW77" s="87"/>
      <c r="SDX77" s="87"/>
      <c r="SDY77" s="87"/>
      <c r="SDZ77" s="87"/>
      <c r="SEF77" s="87"/>
      <c r="SEG77" s="87"/>
      <c r="SEH77" s="87"/>
      <c r="SEI77" s="87"/>
      <c r="SEJ77" s="87"/>
      <c r="SEK77" s="87"/>
      <c r="SEL77" s="87"/>
      <c r="SEM77" s="87"/>
      <c r="SEN77" s="87"/>
      <c r="SEO77" s="87"/>
      <c r="SEU77" s="87"/>
      <c r="SEV77" s="87"/>
      <c r="SEW77" s="87"/>
      <c r="SEX77" s="87"/>
      <c r="SEY77" s="87"/>
      <c r="SEZ77" s="87"/>
      <c r="SFA77" s="87"/>
      <c r="SFB77" s="87"/>
      <c r="SFC77" s="87"/>
      <c r="SFD77" s="87"/>
      <c r="SFJ77" s="87"/>
      <c r="SFK77" s="87"/>
      <c r="SFL77" s="87"/>
      <c r="SFM77" s="87"/>
      <c r="SFN77" s="87"/>
      <c r="SFO77" s="87"/>
      <c r="SFP77" s="87"/>
      <c r="SFQ77" s="87"/>
      <c r="SFR77" s="87"/>
      <c r="SFS77" s="87"/>
      <c r="SFY77" s="87"/>
      <c r="SFZ77" s="87"/>
      <c r="SGA77" s="87"/>
      <c r="SGB77" s="87"/>
      <c r="SGC77" s="87"/>
      <c r="SGD77" s="87"/>
      <c r="SGE77" s="87"/>
      <c r="SGF77" s="87"/>
      <c r="SGG77" s="87"/>
      <c r="SGH77" s="87"/>
      <c r="SGN77" s="87"/>
      <c r="SGO77" s="87"/>
      <c r="SGP77" s="87"/>
      <c r="SGQ77" s="87"/>
      <c r="SGR77" s="87"/>
      <c r="SGS77" s="87"/>
      <c r="SGT77" s="87"/>
      <c r="SGU77" s="87"/>
      <c r="SGV77" s="87"/>
      <c r="SGW77" s="87"/>
      <c r="SHC77" s="87"/>
      <c r="SHD77" s="87"/>
      <c r="SHE77" s="87"/>
      <c r="SHF77" s="87"/>
      <c r="SHG77" s="87"/>
      <c r="SHH77" s="87"/>
      <c r="SHI77" s="87"/>
      <c r="SHJ77" s="87"/>
      <c r="SHK77" s="87"/>
      <c r="SHL77" s="87"/>
      <c r="SHR77" s="87"/>
      <c r="SHS77" s="87"/>
      <c r="SHT77" s="87"/>
      <c r="SHU77" s="87"/>
      <c r="SHV77" s="87"/>
      <c r="SHW77" s="87"/>
      <c r="SHX77" s="87"/>
      <c r="SHY77" s="87"/>
      <c r="SHZ77" s="87"/>
      <c r="SIA77" s="87"/>
      <c r="SIG77" s="87"/>
      <c r="SIH77" s="87"/>
      <c r="SII77" s="87"/>
      <c r="SIJ77" s="87"/>
      <c r="SIK77" s="87"/>
      <c r="SIL77" s="87"/>
      <c r="SIM77" s="87"/>
      <c r="SIN77" s="87"/>
      <c r="SIO77" s="87"/>
      <c r="SIP77" s="87"/>
      <c r="SIV77" s="87"/>
      <c r="SIW77" s="87"/>
      <c r="SIX77" s="87"/>
      <c r="SIY77" s="87"/>
      <c r="SIZ77" s="87"/>
      <c r="SJA77" s="87"/>
      <c r="SJB77" s="87"/>
      <c r="SJC77" s="87"/>
      <c r="SJD77" s="87"/>
      <c r="SJE77" s="87"/>
      <c r="SJK77" s="87"/>
      <c r="SJL77" s="87"/>
      <c r="SJM77" s="87"/>
      <c r="SJN77" s="87"/>
      <c r="SJO77" s="87"/>
      <c r="SJP77" s="87"/>
      <c r="SJQ77" s="87"/>
      <c r="SJR77" s="87"/>
      <c r="SJS77" s="87"/>
      <c r="SJT77" s="87"/>
      <c r="SJZ77" s="87"/>
      <c r="SKA77" s="87"/>
      <c r="SKB77" s="87"/>
      <c r="SKC77" s="87"/>
      <c r="SKD77" s="87"/>
      <c r="SKE77" s="87"/>
      <c r="SKF77" s="87"/>
      <c r="SKG77" s="87"/>
      <c r="SKH77" s="87"/>
      <c r="SKI77" s="87"/>
      <c r="SKO77" s="87"/>
      <c r="SKP77" s="87"/>
      <c r="SKQ77" s="87"/>
      <c r="SKR77" s="87"/>
      <c r="SKS77" s="87"/>
      <c r="SKT77" s="87"/>
      <c r="SKU77" s="87"/>
      <c r="SKV77" s="87"/>
      <c r="SKW77" s="87"/>
      <c r="SKX77" s="87"/>
      <c r="SLD77" s="87"/>
      <c r="SLE77" s="87"/>
      <c r="SLF77" s="87"/>
      <c r="SLG77" s="87"/>
      <c r="SLH77" s="87"/>
      <c r="SLI77" s="87"/>
      <c r="SLJ77" s="87"/>
      <c r="SLK77" s="87"/>
      <c r="SLL77" s="87"/>
      <c r="SLM77" s="87"/>
      <c r="SLS77" s="87"/>
      <c r="SLT77" s="87"/>
      <c r="SLU77" s="87"/>
      <c r="SLV77" s="87"/>
      <c r="SLW77" s="87"/>
      <c r="SLX77" s="87"/>
      <c r="SLY77" s="87"/>
      <c r="SLZ77" s="87"/>
      <c r="SMA77" s="87"/>
      <c r="SMB77" s="87"/>
      <c r="SMH77" s="87"/>
      <c r="SMI77" s="87"/>
      <c r="SMJ77" s="87"/>
      <c r="SMK77" s="87"/>
      <c r="SML77" s="87"/>
      <c r="SMM77" s="87"/>
      <c r="SMN77" s="87"/>
      <c r="SMO77" s="87"/>
      <c r="SMP77" s="87"/>
      <c r="SMQ77" s="87"/>
      <c r="SMW77" s="87"/>
      <c r="SMX77" s="87"/>
      <c r="SMY77" s="87"/>
      <c r="SMZ77" s="87"/>
      <c r="SNA77" s="87"/>
      <c r="SNB77" s="87"/>
      <c r="SNC77" s="87"/>
      <c r="SND77" s="87"/>
      <c r="SNE77" s="87"/>
      <c r="SNF77" s="87"/>
      <c r="SNL77" s="87"/>
      <c r="SNM77" s="87"/>
      <c r="SNN77" s="87"/>
      <c r="SNO77" s="87"/>
      <c r="SNP77" s="87"/>
      <c r="SNQ77" s="87"/>
      <c r="SNR77" s="87"/>
      <c r="SNS77" s="87"/>
      <c r="SNT77" s="87"/>
      <c r="SNU77" s="87"/>
      <c r="SOA77" s="87"/>
      <c r="SOB77" s="87"/>
      <c r="SOC77" s="87"/>
      <c r="SOD77" s="87"/>
      <c r="SOE77" s="87"/>
      <c r="SOF77" s="87"/>
      <c r="SOG77" s="87"/>
      <c r="SOH77" s="87"/>
      <c r="SOI77" s="87"/>
      <c r="SOJ77" s="87"/>
      <c r="SOP77" s="87"/>
      <c r="SOQ77" s="87"/>
      <c r="SOR77" s="87"/>
      <c r="SOS77" s="87"/>
      <c r="SOT77" s="87"/>
      <c r="SOU77" s="87"/>
      <c r="SOV77" s="87"/>
      <c r="SOW77" s="87"/>
      <c r="SOX77" s="87"/>
      <c r="SOY77" s="87"/>
      <c r="SPE77" s="87"/>
      <c r="SPF77" s="87"/>
      <c r="SPG77" s="87"/>
      <c r="SPH77" s="87"/>
      <c r="SPI77" s="87"/>
      <c r="SPJ77" s="87"/>
      <c r="SPK77" s="87"/>
      <c r="SPL77" s="87"/>
      <c r="SPM77" s="87"/>
      <c r="SPN77" s="87"/>
      <c r="SPT77" s="87"/>
      <c r="SPU77" s="87"/>
      <c r="SPV77" s="87"/>
      <c r="SPW77" s="87"/>
      <c r="SPX77" s="87"/>
      <c r="SPY77" s="87"/>
      <c r="SPZ77" s="87"/>
      <c r="SQA77" s="87"/>
      <c r="SQB77" s="87"/>
      <c r="SQC77" s="87"/>
      <c r="SQI77" s="87"/>
      <c r="SQJ77" s="87"/>
      <c r="SQK77" s="87"/>
      <c r="SQL77" s="87"/>
      <c r="SQM77" s="87"/>
      <c r="SQN77" s="87"/>
      <c r="SQO77" s="87"/>
      <c r="SQP77" s="87"/>
      <c r="SQQ77" s="87"/>
      <c r="SQR77" s="87"/>
      <c r="SQX77" s="87"/>
      <c r="SQY77" s="87"/>
      <c r="SQZ77" s="87"/>
      <c r="SRA77" s="87"/>
      <c r="SRB77" s="87"/>
      <c r="SRC77" s="87"/>
      <c r="SRD77" s="87"/>
      <c r="SRE77" s="87"/>
      <c r="SRF77" s="87"/>
      <c r="SRG77" s="87"/>
      <c r="SRM77" s="87"/>
      <c r="SRN77" s="87"/>
      <c r="SRO77" s="87"/>
      <c r="SRP77" s="87"/>
      <c r="SRQ77" s="87"/>
      <c r="SRR77" s="87"/>
      <c r="SRS77" s="87"/>
      <c r="SRT77" s="87"/>
      <c r="SRU77" s="87"/>
      <c r="SRV77" s="87"/>
      <c r="SSB77" s="87"/>
      <c r="SSC77" s="87"/>
      <c r="SSD77" s="87"/>
      <c r="SSE77" s="87"/>
      <c r="SSF77" s="87"/>
      <c r="SSG77" s="87"/>
      <c r="SSH77" s="87"/>
      <c r="SSI77" s="87"/>
      <c r="SSJ77" s="87"/>
      <c r="SSK77" s="87"/>
      <c r="SSQ77" s="87"/>
      <c r="SSR77" s="87"/>
      <c r="SSS77" s="87"/>
      <c r="SST77" s="87"/>
      <c r="SSU77" s="87"/>
      <c r="SSV77" s="87"/>
      <c r="SSW77" s="87"/>
      <c r="SSX77" s="87"/>
      <c r="SSY77" s="87"/>
      <c r="SSZ77" s="87"/>
      <c r="STF77" s="87"/>
      <c r="STG77" s="87"/>
      <c r="STH77" s="87"/>
      <c r="STI77" s="87"/>
      <c r="STJ77" s="87"/>
      <c r="STK77" s="87"/>
      <c r="STL77" s="87"/>
      <c r="STM77" s="87"/>
      <c r="STN77" s="87"/>
      <c r="STO77" s="87"/>
      <c r="STU77" s="87"/>
      <c r="STV77" s="87"/>
      <c r="STW77" s="87"/>
      <c r="STX77" s="87"/>
      <c r="STY77" s="87"/>
      <c r="STZ77" s="87"/>
      <c r="SUA77" s="87"/>
      <c r="SUB77" s="87"/>
      <c r="SUC77" s="87"/>
      <c r="SUD77" s="87"/>
      <c r="SUJ77" s="87"/>
      <c r="SUK77" s="87"/>
      <c r="SUL77" s="87"/>
      <c r="SUM77" s="87"/>
      <c r="SUN77" s="87"/>
      <c r="SUO77" s="87"/>
      <c r="SUP77" s="87"/>
      <c r="SUQ77" s="87"/>
      <c r="SUR77" s="87"/>
      <c r="SUS77" s="87"/>
      <c r="SUY77" s="87"/>
      <c r="SUZ77" s="87"/>
      <c r="SVA77" s="87"/>
      <c r="SVB77" s="87"/>
      <c r="SVC77" s="87"/>
      <c r="SVD77" s="87"/>
      <c r="SVE77" s="87"/>
      <c r="SVF77" s="87"/>
      <c r="SVG77" s="87"/>
      <c r="SVH77" s="87"/>
      <c r="SVN77" s="87"/>
      <c r="SVO77" s="87"/>
      <c r="SVP77" s="87"/>
      <c r="SVQ77" s="87"/>
      <c r="SVR77" s="87"/>
      <c r="SVS77" s="87"/>
      <c r="SVT77" s="87"/>
      <c r="SVU77" s="87"/>
      <c r="SVV77" s="87"/>
      <c r="SVW77" s="87"/>
      <c r="SWC77" s="87"/>
      <c r="SWD77" s="87"/>
      <c r="SWE77" s="87"/>
      <c r="SWF77" s="87"/>
      <c r="SWG77" s="87"/>
      <c r="SWH77" s="87"/>
      <c r="SWI77" s="87"/>
      <c r="SWJ77" s="87"/>
      <c r="SWK77" s="87"/>
      <c r="SWL77" s="87"/>
      <c r="SWR77" s="87"/>
      <c r="SWS77" s="87"/>
      <c r="SWT77" s="87"/>
      <c r="SWU77" s="87"/>
      <c r="SWV77" s="87"/>
      <c r="SWW77" s="87"/>
      <c r="SWX77" s="87"/>
      <c r="SWY77" s="87"/>
      <c r="SWZ77" s="87"/>
      <c r="SXA77" s="87"/>
      <c r="SXG77" s="87"/>
      <c r="SXH77" s="87"/>
      <c r="SXI77" s="87"/>
      <c r="SXJ77" s="87"/>
      <c r="SXK77" s="87"/>
      <c r="SXL77" s="87"/>
      <c r="SXM77" s="87"/>
      <c r="SXN77" s="87"/>
      <c r="SXO77" s="87"/>
      <c r="SXP77" s="87"/>
      <c r="SXV77" s="87"/>
      <c r="SXW77" s="87"/>
      <c r="SXX77" s="87"/>
      <c r="SXY77" s="87"/>
      <c r="SXZ77" s="87"/>
      <c r="SYA77" s="87"/>
      <c r="SYB77" s="87"/>
      <c r="SYC77" s="87"/>
      <c r="SYD77" s="87"/>
      <c r="SYE77" s="87"/>
      <c r="SYK77" s="87"/>
      <c r="SYL77" s="87"/>
      <c r="SYM77" s="87"/>
      <c r="SYN77" s="87"/>
      <c r="SYO77" s="87"/>
      <c r="SYP77" s="87"/>
      <c r="SYQ77" s="87"/>
      <c r="SYR77" s="87"/>
      <c r="SYS77" s="87"/>
      <c r="SYT77" s="87"/>
      <c r="SYZ77" s="87"/>
      <c r="SZA77" s="87"/>
      <c r="SZB77" s="87"/>
      <c r="SZC77" s="87"/>
      <c r="SZD77" s="87"/>
      <c r="SZE77" s="87"/>
      <c r="SZF77" s="87"/>
      <c r="SZG77" s="87"/>
      <c r="SZH77" s="87"/>
      <c r="SZI77" s="87"/>
      <c r="SZO77" s="87"/>
      <c r="SZP77" s="87"/>
      <c r="SZQ77" s="87"/>
      <c r="SZR77" s="87"/>
      <c r="SZS77" s="87"/>
      <c r="SZT77" s="87"/>
      <c r="SZU77" s="87"/>
      <c r="SZV77" s="87"/>
      <c r="SZW77" s="87"/>
      <c r="SZX77" s="87"/>
      <c r="TAD77" s="87"/>
      <c r="TAE77" s="87"/>
      <c r="TAF77" s="87"/>
      <c r="TAG77" s="87"/>
      <c r="TAH77" s="87"/>
      <c r="TAI77" s="87"/>
      <c r="TAJ77" s="87"/>
      <c r="TAK77" s="87"/>
      <c r="TAL77" s="87"/>
      <c r="TAM77" s="87"/>
      <c r="TAS77" s="87"/>
      <c r="TAT77" s="87"/>
      <c r="TAU77" s="87"/>
      <c r="TAV77" s="87"/>
      <c r="TAW77" s="87"/>
      <c r="TAX77" s="87"/>
      <c r="TAY77" s="87"/>
      <c r="TAZ77" s="87"/>
      <c r="TBA77" s="87"/>
      <c r="TBB77" s="87"/>
      <c r="TBH77" s="87"/>
      <c r="TBI77" s="87"/>
      <c r="TBJ77" s="87"/>
      <c r="TBK77" s="87"/>
      <c r="TBL77" s="87"/>
      <c r="TBM77" s="87"/>
      <c r="TBN77" s="87"/>
      <c r="TBO77" s="87"/>
      <c r="TBP77" s="87"/>
      <c r="TBQ77" s="87"/>
      <c r="TBW77" s="87"/>
      <c r="TBX77" s="87"/>
      <c r="TBY77" s="87"/>
      <c r="TBZ77" s="87"/>
      <c r="TCA77" s="87"/>
      <c r="TCB77" s="87"/>
      <c r="TCC77" s="87"/>
      <c r="TCD77" s="87"/>
      <c r="TCE77" s="87"/>
      <c r="TCF77" s="87"/>
      <c r="TCL77" s="87"/>
      <c r="TCM77" s="87"/>
      <c r="TCN77" s="87"/>
      <c r="TCO77" s="87"/>
      <c r="TCP77" s="87"/>
      <c r="TCQ77" s="87"/>
      <c r="TCR77" s="87"/>
      <c r="TCS77" s="87"/>
      <c r="TCT77" s="87"/>
      <c r="TCU77" s="87"/>
      <c r="TDA77" s="87"/>
      <c r="TDB77" s="87"/>
      <c r="TDC77" s="87"/>
      <c r="TDD77" s="87"/>
      <c r="TDE77" s="87"/>
      <c r="TDF77" s="87"/>
      <c r="TDG77" s="87"/>
      <c r="TDH77" s="87"/>
      <c r="TDI77" s="87"/>
      <c r="TDJ77" s="87"/>
      <c r="TDP77" s="87"/>
      <c r="TDQ77" s="87"/>
      <c r="TDR77" s="87"/>
      <c r="TDS77" s="87"/>
      <c r="TDT77" s="87"/>
      <c r="TDU77" s="87"/>
      <c r="TDV77" s="87"/>
      <c r="TDW77" s="87"/>
      <c r="TDX77" s="87"/>
      <c r="TDY77" s="87"/>
      <c r="TEE77" s="87"/>
      <c r="TEF77" s="87"/>
      <c r="TEG77" s="87"/>
      <c r="TEH77" s="87"/>
      <c r="TEI77" s="87"/>
      <c r="TEJ77" s="87"/>
      <c r="TEK77" s="87"/>
      <c r="TEL77" s="87"/>
      <c r="TEM77" s="87"/>
      <c r="TEN77" s="87"/>
      <c r="TET77" s="87"/>
      <c r="TEU77" s="87"/>
      <c r="TEV77" s="87"/>
      <c r="TEW77" s="87"/>
      <c r="TEX77" s="87"/>
      <c r="TEY77" s="87"/>
      <c r="TEZ77" s="87"/>
      <c r="TFA77" s="87"/>
      <c r="TFB77" s="87"/>
      <c r="TFC77" s="87"/>
      <c r="TFI77" s="87"/>
      <c r="TFJ77" s="87"/>
      <c r="TFK77" s="87"/>
      <c r="TFL77" s="87"/>
      <c r="TFM77" s="87"/>
      <c r="TFN77" s="87"/>
      <c r="TFO77" s="87"/>
      <c r="TFP77" s="87"/>
      <c r="TFQ77" s="87"/>
      <c r="TFR77" s="87"/>
      <c r="TFX77" s="87"/>
      <c r="TFY77" s="87"/>
      <c r="TFZ77" s="87"/>
      <c r="TGA77" s="87"/>
      <c r="TGB77" s="87"/>
      <c r="TGC77" s="87"/>
      <c r="TGD77" s="87"/>
      <c r="TGE77" s="87"/>
      <c r="TGF77" s="87"/>
      <c r="TGG77" s="87"/>
      <c r="TGM77" s="87"/>
      <c r="TGN77" s="87"/>
      <c r="TGO77" s="87"/>
      <c r="TGP77" s="87"/>
      <c r="TGQ77" s="87"/>
      <c r="TGR77" s="87"/>
      <c r="TGS77" s="87"/>
      <c r="TGT77" s="87"/>
      <c r="TGU77" s="87"/>
      <c r="TGV77" s="87"/>
      <c r="THB77" s="87"/>
      <c r="THC77" s="87"/>
      <c r="THD77" s="87"/>
      <c r="THE77" s="87"/>
      <c r="THF77" s="87"/>
      <c r="THG77" s="87"/>
      <c r="THH77" s="87"/>
      <c r="THI77" s="87"/>
      <c r="THJ77" s="87"/>
      <c r="THK77" s="87"/>
      <c r="THQ77" s="87"/>
      <c r="THR77" s="87"/>
      <c r="THS77" s="87"/>
      <c r="THT77" s="87"/>
      <c r="THU77" s="87"/>
      <c r="THV77" s="87"/>
      <c r="THW77" s="87"/>
      <c r="THX77" s="87"/>
      <c r="THY77" s="87"/>
      <c r="THZ77" s="87"/>
      <c r="TIF77" s="87"/>
      <c r="TIG77" s="87"/>
      <c r="TIH77" s="87"/>
      <c r="TII77" s="87"/>
      <c r="TIJ77" s="87"/>
      <c r="TIK77" s="87"/>
      <c r="TIL77" s="87"/>
      <c r="TIM77" s="87"/>
      <c r="TIN77" s="87"/>
      <c r="TIO77" s="87"/>
      <c r="TIU77" s="87"/>
      <c r="TIV77" s="87"/>
      <c r="TIW77" s="87"/>
      <c r="TIX77" s="87"/>
      <c r="TIY77" s="87"/>
      <c r="TIZ77" s="87"/>
      <c r="TJA77" s="87"/>
      <c r="TJB77" s="87"/>
      <c r="TJC77" s="87"/>
      <c r="TJD77" s="87"/>
      <c r="TJJ77" s="87"/>
      <c r="TJK77" s="87"/>
      <c r="TJL77" s="87"/>
      <c r="TJM77" s="87"/>
      <c r="TJN77" s="87"/>
      <c r="TJO77" s="87"/>
      <c r="TJP77" s="87"/>
      <c r="TJQ77" s="87"/>
      <c r="TJR77" s="87"/>
      <c r="TJS77" s="87"/>
      <c r="TJY77" s="87"/>
      <c r="TJZ77" s="87"/>
      <c r="TKA77" s="87"/>
      <c r="TKB77" s="87"/>
      <c r="TKC77" s="87"/>
      <c r="TKD77" s="87"/>
      <c r="TKE77" s="87"/>
      <c r="TKF77" s="87"/>
      <c r="TKG77" s="87"/>
      <c r="TKH77" s="87"/>
      <c r="TKN77" s="87"/>
      <c r="TKO77" s="87"/>
      <c r="TKP77" s="87"/>
      <c r="TKQ77" s="87"/>
      <c r="TKR77" s="87"/>
      <c r="TKS77" s="87"/>
      <c r="TKT77" s="87"/>
      <c r="TKU77" s="87"/>
      <c r="TKV77" s="87"/>
      <c r="TKW77" s="87"/>
      <c r="TLC77" s="87"/>
      <c r="TLD77" s="87"/>
      <c r="TLE77" s="87"/>
      <c r="TLF77" s="87"/>
      <c r="TLG77" s="87"/>
      <c r="TLH77" s="87"/>
      <c r="TLI77" s="87"/>
      <c r="TLJ77" s="87"/>
      <c r="TLK77" s="87"/>
      <c r="TLL77" s="87"/>
      <c r="TLR77" s="87"/>
      <c r="TLS77" s="87"/>
      <c r="TLT77" s="87"/>
      <c r="TLU77" s="87"/>
      <c r="TLV77" s="87"/>
      <c r="TLW77" s="87"/>
      <c r="TLX77" s="87"/>
      <c r="TLY77" s="87"/>
      <c r="TLZ77" s="87"/>
      <c r="TMA77" s="87"/>
      <c r="TMG77" s="87"/>
      <c r="TMH77" s="87"/>
      <c r="TMI77" s="87"/>
      <c r="TMJ77" s="87"/>
      <c r="TMK77" s="87"/>
      <c r="TML77" s="87"/>
      <c r="TMM77" s="87"/>
      <c r="TMN77" s="87"/>
      <c r="TMO77" s="87"/>
      <c r="TMP77" s="87"/>
      <c r="TMV77" s="87"/>
      <c r="TMW77" s="87"/>
      <c r="TMX77" s="87"/>
      <c r="TMY77" s="87"/>
      <c r="TMZ77" s="87"/>
      <c r="TNA77" s="87"/>
      <c r="TNB77" s="87"/>
      <c r="TNC77" s="87"/>
      <c r="TND77" s="87"/>
      <c r="TNE77" s="87"/>
      <c r="TNK77" s="87"/>
      <c r="TNL77" s="87"/>
      <c r="TNM77" s="87"/>
      <c r="TNN77" s="87"/>
      <c r="TNO77" s="87"/>
      <c r="TNP77" s="87"/>
      <c r="TNQ77" s="87"/>
      <c r="TNR77" s="87"/>
      <c r="TNS77" s="87"/>
      <c r="TNT77" s="87"/>
      <c r="TNZ77" s="87"/>
      <c r="TOA77" s="87"/>
      <c r="TOB77" s="87"/>
      <c r="TOC77" s="87"/>
      <c r="TOD77" s="87"/>
      <c r="TOE77" s="87"/>
      <c r="TOF77" s="87"/>
      <c r="TOG77" s="87"/>
      <c r="TOH77" s="87"/>
      <c r="TOI77" s="87"/>
      <c r="TOO77" s="87"/>
      <c r="TOP77" s="87"/>
      <c r="TOQ77" s="87"/>
      <c r="TOR77" s="87"/>
      <c r="TOS77" s="87"/>
      <c r="TOT77" s="87"/>
      <c r="TOU77" s="87"/>
      <c r="TOV77" s="87"/>
      <c r="TOW77" s="87"/>
      <c r="TOX77" s="87"/>
      <c r="TPD77" s="87"/>
      <c r="TPE77" s="87"/>
      <c r="TPF77" s="87"/>
      <c r="TPG77" s="87"/>
      <c r="TPH77" s="87"/>
      <c r="TPI77" s="87"/>
      <c r="TPJ77" s="87"/>
      <c r="TPK77" s="87"/>
      <c r="TPL77" s="87"/>
      <c r="TPM77" s="87"/>
      <c r="TPS77" s="87"/>
      <c r="TPT77" s="87"/>
      <c r="TPU77" s="87"/>
      <c r="TPV77" s="87"/>
      <c r="TPW77" s="87"/>
      <c r="TPX77" s="87"/>
      <c r="TPY77" s="87"/>
      <c r="TPZ77" s="87"/>
      <c r="TQA77" s="87"/>
      <c r="TQB77" s="87"/>
      <c r="TQH77" s="87"/>
      <c r="TQI77" s="87"/>
      <c r="TQJ77" s="87"/>
      <c r="TQK77" s="87"/>
      <c r="TQL77" s="87"/>
      <c r="TQM77" s="87"/>
      <c r="TQN77" s="87"/>
      <c r="TQO77" s="87"/>
      <c r="TQP77" s="87"/>
      <c r="TQQ77" s="87"/>
      <c r="TQW77" s="87"/>
      <c r="TQX77" s="87"/>
      <c r="TQY77" s="87"/>
      <c r="TQZ77" s="87"/>
      <c r="TRA77" s="87"/>
      <c r="TRB77" s="87"/>
      <c r="TRC77" s="87"/>
      <c r="TRD77" s="87"/>
      <c r="TRE77" s="87"/>
      <c r="TRF77" s="87"/>
      <c r="TRL77" s="87"/>
      <c r="TRM77" s="87"/>
      <c r="TRN77" s="87"/>
      <c r="TRO77" s="87"/>
      <c r="TRP77" s="87"/>
      <c r="TRQ77" s="87"/>
      <c r="TRR77" s="87"/>
      <c r="TRS77" s="87"/>
      <c r="TRT77" s="87"/>
      <c r="TRU77" s="87"/>
      <c r="TSA77" s="87"/>
      <c r="TSB77" s="87"/>
      <c r="TSC77" s="87"/>
      <c r="TSD77" s="87"/>
      <c r="TSE77" s="87"/>
      <c r="TSF77" s="87"/>
      <c r="TSG77" s="87"/>
      <c r="TSH77" s="87"/>
      <c r="TSI77" s="87"/>
      <c r="TSJ77" s="87"/>
      <c r="TSP77" s="87"/>
      <c r="TSQ77" s="87"/>
      <c r="TSR77" s="87"/>
      <c r="TSS77" s="87"/>
      <c r="TST77" s="87"/>
      <c r="TSU77" s="87"/>
      <c r="TSV77" s="87"/>
      <c r="TSW77" s="87"/>
      <c r="TSX77" s="87"/>
      <c r="TSY77" s="87"/>
      <c r="TTE77" s="87"/>
      <c r="TTF77" s="87"/>
      <c r="TTG77" s="87"/>
      <c r="TTH77" s="87"/>
      <c r="TTI77" s="87"/>
      <c r="TTJ77" s="87"/>
      <c r="TTK77" s="87"/>
      <c r="TTL77" s="87"/>
      <c r="TTM77" s="87"/>
      <c r="TTN77" s="87"/>
      <c r="TTT77" s="87"/>
      <c r="TTU77" s="87"/>
      <c r="TTV77" s="87"/>
      <c r="TTW77" s="87"/>
      <c r="TTX77" s="87"/>
      <c r="TTY77" s="87"/>
      <c r="TTZ77" s="87"/>
      <c r="TUA77" s="87"/>
      <c r="TUB77" s="87"/>
      <c r="TUC77" s="87"/>
      <c r="TUI77" s="87"/>
      <c r="TUJ77" s="87"/>
      <c r="TUK77" s="87"/>
      <c r="TUL77" s="87"/>
      <c r="TUM77" s="87"/>
      <c r="TUN77" s="87"/>
      <c r="TUO77" s="87"/>
      <c r="TUP77" s="87"/>
      <c r="TUQ77" s="87"/>
      <c r="TUR77" s="87"/>
      <c r="TUX77" s="87"/>
      <c r="TUY77" s="87"/>
      <c r="TUZ77" s="87"/>
      <c r="TVA77" s="87"/>
      <c r="TVB77" s="87"/>
      <c r="TVC77" s="87"/>
      <c r="TVD77" s="87"/>
      <c r="TVE77" s="87"/>
      <c r="TVF77" s="87"/>
      <c r="TVG77" s="87"/>
      <c r="TVM77" s="87"/>
      <c r="TVN77" s="87"/>
      <c r="TVO77" s="87"/>
      <c r="TVP77" s="87"/>
      <c r="TVQ77" s="87"/>
      <c r="TVR77" s="87"/>
      <c r="TVS77" s="87"/>
      <c r="TVT77" s="87"/>
      <c r="TVU77" s="87"/>
      <c r="TVV77" s="87"/>
      <c r="TWB77" s="87"/>
      <c r="TWC77" s="87"/>
      <c r="TWD77" s="87"/>
      <c r="TWE77" s="87"/>
      <c r="TWF77" s="87"/>
      <c r="TWG77" s="87"/>
      <c r="TWH77" s="87"/>
      <c r="TWI77" s="87"/>
      <c r="TWJ77" s="87"/>
      <c r="TWK77" s="87"/>
      <c r="TWQ77" s="87"/>
      <c r="TWR77" s="87"/>
      <c r="TWS77" s="87"/>
      <c r="TWT77" s="87"/>
      <c r="TWU77" s="87"/>
      <c r="TWV77" s="87"/>
      <c r="TWW77" s="87"/>
      <c r="TWX77" s="87"/>
      <c r="TWY77" s="87"/>
      <c r="TWZ77" s="87"/>
      <c r="TXF77" s="87"/>
      <c r="TXG77" s="87"/>
      <c r="TXH77" s="87"/>
      <c r="TXI77" s="87"/>
      <c r="TXJ77" s="87"/>
      <c r="TXK77" s="87"/>
      <c r="TXL77" s="87"/>
      <c r="TXM77" s="87"/>
      <c r="TXN77" s="87"/>
      <c r="TXO77" s="87"/>
      <c r="TXU77" s="87"/>
      <c r="TXV77" s="87"/>
      <c r="TXW77" s="87"/>
      <c r="TXX77" s="87"/>
      <c r="TXY77" s="87"/>
      <c r="TXZ77" s="87"/>
      <c r="TYA77" s="87"/>
      <c r="TYB77" s="87"/>
      <c r="TYC77" s="87"/>
      <c r="TYD77" s="87"/>
      <c r="TYJ77" s="87"/>
      <c r="TYK77" s="87"/>
      <c r="TYL77" s="87"/>
      <c r="TYM77" s="87"/>
      <c r="TYN77" s="87"/>
      <c r="TYO77" s="87"/>
      <c r="TYP77" s="87"/>
      <c r="TYQ77" s="87"/>
      <c r="TYR77" s="87"/>
      <c r="TYS77" s="87"/>
      <c r="TYY77" s="87"/>
      <c r="TYZ77" s="87"/>
      <c r="TZA77" s="87"/>
      <c r="TZB77" s="87"/>
      <c r="TZC77" s="87"/>
      <c r="TZD77" s="87"/>
      <c r="TZE77" s="87"/>
      <c r="TZF77" s="87"/>
      <c r="TZG77" s="87"/>
      <c r="TZH77" s="87"/>
      <c r="TZN77" s="87"/>
      <c r="TZO77" s="87"/>
      <c r="TZP77" s="87"/>
      <c r="TZQ77" s="87"/>
      <c r="TZR77" s="87"/>
      <c r="TZS77" s="87"/>
      <c r="TZT77" s="87"/>
      <c r="TZU77" s="87"/>
      <c r="TZV77" s="87"/>
      <c r="TZW77" s="87"/>
      <c r="UAC77" s="87"/>
      <c r="UAD77" s="87"/>
      <c r="UAE77" s="87"/>
      <c r="UAF77" s="87"/>
      <c r="UAG77" s="87"/>
      <c r="UAH77" s="87"/>
      <c r="UAI77" s="87"/>
      <c r="UAJ77" s="87"/>
      <c r="UAK77" s="87"/>
      <c r="UAL77" s="87"/>
      <c r="UAR77" s="87"/>
      <c r="UAS77" s="87"/>
      <c r="UAT77" s="87"/>
      <c r="UAU77" s="87"/>
      <c r="UAV77" s="87"/>
      <c r="UAW77" s="87"/>
      <c r="UAX77" s="87"/>
      <c r="UAY77" s="87"/>
      <c r="UAZ77" s="87"/>
      <c r="UBA77" s="87"/>
      <c r="UBG77" s="87"/>
      <c r="UBH77" s="87"/>
      <c r="UBI77" s="87"/>
      <c r="UBJ77" s="87"/>
      <c r="UBK77" s="87"/>
      <c r="UBL77" s="87"/>
      <c r="UBM77" s="87"/>
      <c r="UBN77" s="87"/>
      <c r="UBO77" s="87"/>
      <c r="UBP77" s="87"/>
      <c r="UBV77" s="87"/>
      <c r="UBW77" s="87"/>
      <c r="UBX77" s="87"/>
      <c r="UBY77" s="87"/>
      <c r="UBZ77" s="87"/>
      <c r="UCA77" s="87"/>
      <c r="UCB77" s="87"/>
      <c r="UCC77" s="87"/>
      <c r="UCD77" s="87"/>
      <c r="UCE77" s="87"/>
      <c r="UCK77" s="87"/>
      <c r="UCL77" s="87"/>
      <c r="UCM77" s="87"/>
      <c r="UCN77" s="87"/>
      <c r="UCO77" s="87"/>
      <c r="UCP77" s="87"/>
      <c r="UCQ77" s="87"/>
      <c r="UCR77" s="87"/>
      <c r="UCS77" s="87"/>
      <c r="UCT77" s="87"/>
      <c r="UCZ77" s="87"/>
      <c r="UDA77" s="87"/>
      <c r="UDB77" s="87"/>
      <c r="UDC77" s="87"/>
      <c r="UDD77" s="87"/>
      <c r="UDE77" s="87"/>
      <c r="UDF77" s="87"/>
      <c r="UDG77" s="87"/>
      <c r="UDH77" s="87"/>
      <c r="UDI77" s="87"/>
      <c r="UDO77" s="87"/>
      <c r="UDP77" s="87"/>
      <c r="UDQ77" s="87"/>
      <c r="UDR77" s="87"/>
      <c r="UDS77" s="87"/>
      <c r="UDT77" s="87"/>
      <c r="UDU77" s="87"/>
      <c r="UDV77" s="87"/>
      <c r="UDW77" s="87"/>
      <c r="UDX77" s="87"/>
      <c r="UED77" s="87"/>
      <c r="UEE77" s="87"/>
      <c r="UEF77" s="87"/>
      <c r="UEG77" s="87"/>
      <c r="UEH77" s="87"/>
      <c r="UEI77" s="87"/>
      <c r="UEJ77" s="87"/>
      <c r="UEK77" s="87"/>
      <c r="UEL77" s="87"/>
      <c r="UEM77" s="87"/>
      <c r="UES77" s="87"/>
      <c r="UET77" s="87"/>
      <c r="UEU77" s="87"/>
      <c r="UEV77" s="87"/>
      <c r="UEW77" s="87"/>
      <c r="UEX77" s="87"/>
      <c r="UEY77" s="87"/>
      <c r="UEZ77" s="87"/>
      <c r="UFA77" s="87"/>
      <c r="UFB77" s="87"/>
      <c r="UFH77" s="87"/>
      <c r="UFI77" s="87"/>
      <c r="UFJ77" s="87"/>
      <c r="UFK77" s="87"/>
      <c r="UFL77" s="87"/>
      <c r="UFM77" s="87"/>
      <c r="UFN77" s="87"/>
      <c r="UFO77" s="87"/>
      <c r="UFP77" s="87"/>
      <c r="UFQ77" s="87"/>
      <c r="UFW77" s="87"/>
      <c r="UFX77" s="87"/>
      <c r="UFY77" s="87"/>
      <c r="UFZ77" s="87"/>
      <c r="UGA77" s="87"/>
      <c r="UGB77" s="87"/>
      <c r="UGC77" s="87"/>
      <c r="UGD77" s="87"/>
      <c r="UGE77" s="87"/>
      <c r="UGF77" s="87"/>
      <c r="UGL77" s="87"/>
      <c r="UGM77" s="87"/>
      <c r="UGN77" s="87"/>
      <c r="UGO77" s="87"/>
      <c r="UGP77" s="87"/>
      <c r="UGQ77" s="87"/>
      <c r="UGR77" s="87"/>
      <c r="UGS77" s="87"/>
      <c r="UGT77" s="87"/>
      <c r="UGU77" s="87"/>
      <c r="UHA77" s="87"/>
      <c r="UHB77" s="87"/>
      <c r="UHC77" s="87"/>
      <c r="UHD77" s="87"/>
      <c r="UHE77" s="87"/>
      <c r="UHF77" s="87"/>
      <c r="UHG77" s="87"/>
      <c r="UHH77" s="87"/>
      <c r="UHI77" s="87"/>
      <c r="UHJ77" s="87"/>
      <c r="UHP77" s="87"/>
      <c r="UHQ77" s="87"/>
      <c r="UHR77" s="87"/>
      <c r="UHS77" s="87"/>
      <c r="UHT77" s="87"/>
      <c r="UHU77" s="87"/>
      <c r="UHV77" s="87"/>
      <c r="UHW77" s="87"/>
      <c r="UHX77" s="87"/>
      <c r="UHY77" s="87"/>
      <c r="UIE77" s="87"/>
      <c r="UIF77" s="87"/>
      <c r="UIG77" s="87"/>
      <c r="UIH77" s="87"/>
      <c r="UII77" s="87"/>
      <c r="UIJ77" s="87"/>
      <c r="UIK77" s="87"/>
      <c r="UIL77" s="87"/>
      <c r="UIM77" s="87"/>
      <c r="UIN77" s="87"/>
      <c r="UIT77" s="87"/>
      <c r="UIU77" s="87"/>
      <c r="UIV77" s="87"/>
      <c r="UIW77" s="87"/>
      <c r="UIX77" s="87"/>
      <c r="UIY77" s="87"/>
      <c r="UIZ77" s="87"/>
      <c r="UJA77" s="87"/>
      <c r="UJB77" s="87"/>
      <c r="UJC77" s="87"/>
      <c r="UJI77" s="87"/>
      <c r="UJJ77" s="87"/>
      <c r="UJK77" s="87"/>
      <c r="UJL77" s="87"/>
      <c r="UJM77" s="87"/>
      <c r="UJN77" s="87"/>
      <c r="UJO77" s="87"/>
      <c r="UJP77" s="87"/>
      <c r="UJQ77" s="87"/>
      <c r="UJR77" s="87"/>
      <c r="UJX77" s="87"/>
      <c r="UJY77" s="87"/>
      <c r="UJZ77" s="87"/>
      <c r="UKA77" s="87"/>
      <c r="UKB77" s="87"/>
      <c r="UKC77" s="87"/>
      <c r="UKD77" s="87"/>
      <c r="UKE77" s="87"/>
      <c r="UKF77" s="87"/>
      <c r="UKG77" s="87"/>
      <c r="UKM77" s="87"/>
      <c r="UKN77" s="87"/>
      <c r="UKO77" s="87"/>
      <c r="UKP77" s="87"/>
      <c r="UKQ77" s="87"/>
      <c r="UKR77" s="87"/>
      <c r="UKS77" s="87"/>
      <c r="UKT77" s="87"/>
      <c r="UKU77" s="87"/>
      <c r="UKV77" s="87"/>
      <c r="ULB77" s="87"/>
      <c r="ULC77" s="87"/>
      <c r="ULD77" s="87"/>
      <c r="ULE77" s="87"/>
      <c r="ULF77" s="87"/>
      <c r="ULG77" s="87"/>
      <c r="ULH77" s="87"/>
      <c r="ULI77" s="87"/>
      <c r="ULJ77" s="87"/>
      <c r="ULK77" s="87"/>
      <c r="ULQ77" s="87"/>
      <c r="ULR77" s="87"/>
      <c r="ULS77" s="87"/>
      <c r="ULT77" s="87"/>
      <c r="ULU77" s="87"/>
      <c r="ULV77" s="87"/>
      <c r="ULW77" s="87"/>
      <c r="ULX77" s="87"/>
      <c r="ULY77" s="87"/>
      <c r="ULZ77" s="87"/>
      <c r="UMF77" s="87"/>
      <c r="UMG77" s="87"/>
      <c r="UMH77" s="87"/>
      <c r="UMI77" s="87"/>
      <c r="UMJ77" s="87"/>
      <c r="UMK77" s="87"/>
      <c r="UML77" s="87"/>
      <c r="UMM77" s="87"/>
      <c r="UMN77" s="87"/>
      <c r="UMO77" s="87"/>
      <c r="UMU77" s="87"/>
      <c r="UMV77" s="87"/>
      <c r="UMW77" s="87"/>
      <c r="UMX77" s="87"/>
      <c r="UMY77" s="87"/>
      <c r="UMZ77" s="87"/>
      <c r="UNA77" s="87"/>
      <c r="UNB77" s="87"/>
      <c r="UNC77" s="87"/>
      <c r="UND77" s="87"/>
      <c r="UNJ77" s="87"/>
      <c r="UNK77" s="87"/>
      <c r="UNL77" s="87"/>
      <c r="UNM77" s="87"/>
      <c r="UNN77" s="87"/>
      <c r="UNO77" s="87"/>
      <c r="UNP77" s="87"/>
      <c r="UNQ77" s="87"/>
      <c r="UNR77" s="87"/>
      <c r="UNS77" s="87"/>
      <c r="UNY77" s="87"/>
      <c r="UNZ77" s="87"/>
      <c r="UOA77" s="87"/>
      <c r="UOB77" s="87"/>
      <c r="UOC77" s="87"/>
      <c r="UOD77" s="87"/>
      <c r="UOE77" s="87"/>
      <c r="UOF77" s="87"/>
      <c r="UOG77" s="87"/>
      <c r="UOH77" s="87"/>
      <c r="UON77" s="87"/>
      <c r="UOO77" s="87"/>
      <c r="UOP77" s="87"/>
      <c r="UOQ77" s="87"/>
      <c r="UOR77" s="87"/>
      <c r="UOS77" s="87"/>
      <c r="UOT77" s="87"/>
      <c r="UOU77" s="87"/>
      <c r="UOV77" s="87"/>
      <c r="UOW77" s="87"/>
      <c r="UPC77" s="87"/>
      <c r="UPD77" s="87"/>
      <c r="UPE77" s="87"/>
      <c r="UPF77" s="87"/>
      <c r="UPG77" s="87"/>
      <c r="UPH77" s="87"/>
      <c r="UPI77" s="87"/>
      <c r="UPJ77" s="87"/>
      <c r="UPK77" s="87"/>
      <c r="UPL77" s="87"/>
      <c r="UPR77" s="87"/>
      <c r="UPS77" s="87"/>
      <c r="UPT77" s="87"/>
      <c r="UPU77" s="87"/>
      <c r="UPV77" s="87"/>
      <c r="UPW77" s="87"/>
      <c r="UPX77" s="87"/>
      <c r="UPY77" s="87"/>
      <c r="UPZ77" s="87"/>
      <c r="UQA77" s="87"/>
      <c r="UQG77" s="87"/>
      <c r="UQH77" s="87"/>
      <c r="UQI77" s="87"/>
      <c r="UQJ77" s="87"/>
      <c r="UQK77" s="87"/>
      <c r="UQL77" s="87"/>
      <c r="UQM77" s="87"/>
      <c r="UQN77" s="87"/>
      <c r="UQO77" s="87"/>
      <c r="UQP77" s="87"/>
      <c r="UQV77" s="87"/>
      <c r="UQW77" s="87"/>
      <c r="UQX77" s="87"/>
      <c r="UQY77" s="87"/>
      <c r="UQZ77" s="87"/>
      <c r="URA77" s="87"/>
      <c r="URB77" s="87"/>
      <c r="URC77" s="87"/>
      <c r="URD77" s="87"/>
      <c r="URE77" s="87"/>
      <c r="URK77" s="87"/>
      <c r="URL77" s="87"/>
      <c r="URM77" s="87"/>
      <c r="URN77" s="87"/>
      <c r="URO77" s="87"/>
      <c r="URP77" s="87"/>
      <c r="URQ77" s="87"/>
      <c r="URR77" s="87"/>
      <c r="URS77" s="87"/>
      <c r="URT77" s="87"/>
      <c r="URZ77" s="87"/>
      <c r="USA77" s="87"/>
      <c r="USB77" s="87"/>
      <c r="USC77" s="87"/>
      <c r="USD77" s="87"/>
      <c r="USE77" s="87"/>
      <c r="USF77" s="87"/>
      <c r="USG77" s="87"/>
      <c r="USH77" s="87"/>
      <c r="USI77" s="87"/>
      <c r="USO77" s="87"/>
      <c r="USP77" s="87"/>
      <c r="USQ77" s="87"/>
      <c r="USR77" s="87"/>
      <c r="USS77" s="87"/>
      <c r="UST77" s="87"/>
      <c r="USU77" s="87"/>
      <c r="USV77" s="87"/>
      <c r="USW77" s="87"/>
      <c r="USX77" s="87"/>
      <c r="UTD77" s="87"/>
      <c r="UTE77" s="87"/>
      <c r="UTF77" s="87"/>
      <c r="UTG77" s="87"/>
      <c r="UTH77" s="87"/>
      <c r="UTI77" s="87"/>
      <c r="UTJ77" s="87"/>
      <c r="UTK77" s="87"/>
      <c r="UTL77" s="87"/>
      <c r="UTM77" s="87"/>
      <c r="UTS77" s="87"/>
      <c r="UTT77" s="87"/>
      <c r="UTU77" s="87"/>
      <c r="UTV77" s="87"/>
      <c r="UTW77" s="87"/>
      <c r="UTX77" s="87"/>
      <c r="UTY77" s="87"/>
      <c r="UTZ77" s="87"/>
      <c r="UUA77" s="87"/>
      <c r="UUB77" s="87"/>
      <c r="UUH77" s="87"/>
      <c r="UUI77" s="87"/>
      <c r="UUJ77" s="87"/>
      <c r="UUK77" s="87"/>
      <c r="UUL77" s="87"/>
      <c r="UUM77" s="87"/>
      <c r="UUN77" s="87"/>
      <c r="UUO77" s="87"/>
      <c r="UUP77" s="87"/>
      <c r="UUQ77" s="87"/>
      <c r="UUW77" s="87"/>
      <c r="UUX77" s="87"/>
      <c r="UUY77" s="87"/>
      <c r="UUZ77" s="87"/>
      <c r="UVA77" s="87"/>
      <c r="UVB77" s="87"/>
      <c r="UVC77" s="87"/>
      <c r="UVD77" s="87"/>
      <c r="UVE77" s="87"/>
      <c r="UVF77" s="87"/>
      <c r="UVL77" s="87"/>
      <c r="UVM77" s="87"/>
      <c r="UVN77" s="87"/>
      <c r="UVO77" s="87"/>
      <c r="UVP77" s="87"/>
      <c r="UVQ77" s="87"/>
      <c r="UVR77" s="87"/>
      <c r="UVS77" s="87"/>
      <c r="UVT77" s="87"/>
      <c r="UVU77" s="87"/>
      <c r="UWA77" s="87"/>
      <c r="UWB77" s="87"/>
      <c r="UWC77" s="87"/>
      <c r="UWD77" s="87"/>
      <c r="UWE77" s="87"/>
      <c r="UWF77" s="87"/>
      <c r="UWG77" s="87"/>
      <c r="UWH77" s="87"/>
      <c r="UWI77" s="87"/>
      <c r="UWJ77" s="87"/>
      <c r="UWP77" s="87"/>
      <c r="UWQ77" s="87"/>
      <c r="UWR77" s="87"/>
      <c r="UWS77" s="87"/>
      <c r="UWT77" s="87"/>
      <c r="UWU77" s="87"/>
      <c r="UWV77" s="87"/>
      <c r="UWW77" s="87"/>
      <c r="UWX77" s="87"/>
      <c r="UWY77" s="87"/>
      <c r="UXE77" s="87"/>
      <c r="UXF77" s="87"/>
      <c r="UXG77" s="87"/>
      <c r="UXH77" s="87"/>
      <c r="UXI77" s="87"/>
      <c r="UXJ77" s="87"/>
      <c r="UXK77" s="87"/>
      <c r="UXL77" s="87"/>
      <c r="UXM77" s="87"/>
      <c r="UXN77" s="87"/>
      <c r="UXT77" s="87"/>
      <c r="UXU77" s="87"/>
      <c r="UXV77" s="87"/>
      <c r="UXW77" s="87"/>
      <c r="UXX77" s="87"/>
      <c r="UXY77" s="87"/>
      <c r="UXZ77" s="87"/>
      <c r="UYA77" s="87"/>
      <c r="UYB77" s="87"/>
      <c r="UYC77" s="87"/>
      <c r="UYI77" s="87"/>
      <c r="UYJ77" s="87"/>
      <c r="UYK77" s="87"/>
      <c r="UYL77" s="87"/>
      <c r="UYM77" s="87"/>
      <c r="UYN77" s="87"/>
      <c r="UYO77" s="87"/>
      <c r="UYP77" s="87"/>
      <c r="UYQ77" s="87"/>
      <c r="UYR77" s="87"/>
      <c r="UYX77" s="87"/>
      <c r="UYY77" s="87"/>
      <c r="UYZ77" s="87"/>
      <c r="UZA77" s="87"/>
      <c r="UZB77" s="87"/>
      <c r="UZC77" s="87"/>
      <c r="UZD77" s="87"/>
      <c r="UZE77" s="87"/>
      <c r="UZF77" s="87"/>
      <c r="UZG77" s="87"/>
      <c r="UZM77" s="87"/>
      <c r="UZN77" s="87"/>
      <c r="UZO77" s="87"/>
      <c r="UZP77" s="87"/>
      <c r="UZQ77" s="87"/>
      <c r="UZR77" s="87"/>
      <c r="UZS77" s="87"/>
      <c r="UZT77" s="87"/>
      <c r="UZU77" s="87"/>
      <c r="UZV77" s="87"/>
      <c r="VAB77" s="87"/>
      <c r="VAC77" s="87"/>
      <c r="VAD77" s="87"/>
      <c r="VAE77" s="87"/>
      <c r="VAF77" s="87"/>
      <c r="VAG77" s="87"/>
      <c r="VAH77" s="87"/>
      <c r="VAI77" s="87"/>
      <c r="VAJ77" s="87"/>
      <c r="VAK77" s="87"/>
      <c r="VAQ77" s="87"/>
      <c r="VAR77" s="87"/>
      <c r="VAS77" s="87"/>
      <c r="VAT77" s="87"/>
      <c r="VAU77" s="87"/>
      <c r="VAV77" s="87"/>
      <c r="VAW77" s="87"/>
      <c r="VAX77" s="87"/>
      <c r="VAY77" s="87"/>
      <c r="VAZ77" s="87"/>
      <c r="VBF77" s="87"/>
      <c r="VBG77" s="87"/>
      <c r="VBH77" s="87"/>
      <c r="VBI77" s="87"/>
      <c r="VBJ77" s="87"/>
      <c r="VBK77" s="87"/>
      <c r="VBL77" s="87"/>
      <c r="VBM77" s="87"/>
      <c r="VBN77" s="87"/>
      <c r="VBO77" s="87"/>
      <c r="VBU77" s="87"/>
      <c r="VBV77" s="87"/>
      <c r="VBW77" s="87"/>
      <c r="VBX77" s="87"/>
      <c r="VBY77" s="87"/>
      <c r="VBZ77" s="87"/>
      <c r="VCA77" s="87"/>
      <c r="VCB77" s="87"/>
      <c r="VCC77" s="87"/>
      <c r="VCD77" s="87"/>
      <c r="VCJ77" s="87"/>
      <c r="VCK77" s="87"/>
      <c r="VCL77" s="87"/>
      <c r="VCM77" s="87"/>
      <c r="VCN77" s="87"/>
      <c r="VCO77" s="87"/>
      <c r="VCP77" s="87"/>
      <c r="VCQ77" s="87"/>
      <c r="VCR77" s="87"/>
      <c r="VCS77" s="87"/>
      <c r="VCY77" s="87"/>
      <c r="VCZ77" s="87"/>
      <c r="VDA77" s="87"/>
      <c r="VDB77" s="87"/>
      <c r="VDC77" s="87"/>
      <c r="VDD77" s="87"/>
      <c r="VDE77" s="87"/>
      <c r="VDF77" s="87"/>
      <c r="VDG77" s="87"/>
      <c r="VDH77" s="87"/>
      <c r="VDN77" s="87"/>
      <c r="VDO77" s="87"/>
      <c r="VDP77" s="87"/>
      <c r="VDQ77" s="87"/>
      <c r="VDR77" s="87"/>
      <c r="VDS77" s="87"/>
      <c r="VDT77" s="87"/>
      <c r="VDU77" s="87"/>
      <c r="VDV77" s="87"/>
      <c r="VDW77" s="87"/>
      <c r="VEC77" s="87"/>
      <c r="VED77" s="87"/>
      <c r="VEE77" s="87"/>
      <c r="VEF77" s="87"/>
      <c r="VEG77" s="87"/>
      <c r="VEH77" s="87"/>
      <c r="VEI77" s="87"/>
      <c r="VEJ77" s="87"/>
      <c r="VEK77" s="87"/>
      <c r="VEL77" s="87"/>
      <c r="VER77" s="87"/>
      <c r="VES77" s="87"/>
      <c r="VET77" s="87"/>
      <c r="VEU77" s="87"/>
      <c r="VEV77" s="87"/>
      <c r="VEW77" s="87"/>
      <c r="VEX77" s="87"/>
      <c r="VEY77" s="87"/>
      <c r="VEZ77" s="87"/>
      <c r="VFA77" s="87"/>
      <c r="VFG77" s="87"/>
      <c r="VFH77" s="87"/>
      <c r="VFI77" s="87"/>
      <c r="VFJ77" s="87"/>
      <c r="VFK77" s="87"/>
      <c r="VFL77" s="87"/>
      <c r="VFM77" s="87"/>
      <c r="VFN77" s="87"/>
      <c r="VFO77" s="87"/>
      <c r="VFP77" s="87"/>
      <c r="VFV77" s="87"/>
      <c r="VFW77" s="87"/>
      <c r="VFX77" s="87"/>
      <c r="VFY77" s="87"/>
      <c r="VFZ77" s="87"/>
      <c r="VGA77" s="87"/>
      <c r="VGB77" s="87"/>
      <c r="VGC77" s="87"/>
      <c r="VGD77" s="87"/>
      <c r="VGE77" s="87"/>
      <c r="VGK77" s="87"/>
      <c r="VGL77" s="87"/>
      <c r="VGM77" s="87"/>
      <c r="VGN77" s="87"/>
      <c r="VGO77" s="87"/>
      <c r="VGP77" s="87"/>
      <c r="VGQ77" s="87"/>
      <c r="VGR77" s="87"/>
      <c r="VGS77" s="87"/>
      <c r="VGT77" s="87"/>
      <c r="VGZ77" s="87"/>
      <c r="VHA77" s="87"/>
      <c r="VHB77" s="87"/>
      <c r="VHC77" s="87"/>
      <c r="VHD77" s="87"/>
      <c r="VHE77" s="87"/>
      <c r="VHF77" s="87"/>
      <c r="VHG77" s="87"/>
      <c r="VHH77" s="87"/>
      <c r="VHI77" s="87"/>
      <c r="VHO77" s="87"/>
      <c r="VHP77" s="87"/>
      <c r="VHQ77" s="87"/>
      <c r="VHR77" s="87"/>
      <c r="VHS77" s="87"/>
      <c r="VHT77" s="87"/>
      <c r="VHU77" s="87"/>
      <c r="VHV77" s="87"/>
      <c r="VHW77" s="87"/>
      <c r="VHX77" s="87"/>
      <c r="VID77" s="87"/>
      <c r="VIE77" s="87"/>
      <c r="VIF77" s="87"/>
      <c r="VIG77" s="87"/>
      <c r="VIH77" s="87"/>
      <c r="VII77" s="87"/>
      <c r="VIJ77" s="87"/>
      <c r="VIK77" s="87"/>
      <c r="VIL77" s="87"/>
      <c r="VIM77" s="87"/>
      <c r="VIS77" s="87"/>
      <c r="VIT77" s="87"/>
      <c r="VIU77" s="87"/>
      <c r="VIV77" s="87"/>
      <c r="VIW77" s="87"/>
      <c r="VIX77" s="87"/>
      <c r="VIY77" s="87"/>
      <c r="VIZ77" s="87"/>
      <c r="VJA77" s="87"/>
      <c r="VJB77" s="87"/>
      <c r="VJH77" s="87"/>
      <c r="VJI77" s="87"/>
      <c r="VJJ77" s="87"/>
      <c r="VJK77" s="87"/>
      <c r="VJL77" s="87"/>
      <c r="VJM77" s="87"/>
      <c r="VJN77" s="87"/>
      <c r="VJO77" s="87"/>
      <c r="VJP77" s="87"/>
      <c r="VJQ77" s="87"/>
      <c r="VJW77" s="87"/>
      <c r="VJX77" s="87"/>
      <c r="VJY77" s="87"/>
      <c r="VJZ77" s="87"/>
      <c r="VKA77" s="87"/>
      <c r="VKB77" s="87"/>
      <c r="VKC77" s="87"/>
      <c r="VKD77" s="87"/>
      <c r="VKE77" s="87"/>
      <c r="VKF77" s="87"/>
      <c r="VKL77" s="87"/>
      <c r="VKM77" s="87"/>
      <c r="VKN77" s="87"/>
      <c r="VKO77" s="87"/>
      <c r="VKP77" s="87"/>
      <c r="VKQ77" s="87"/>
      <c r="VKR77" s="87"/>
      <c r="VKS77" s="87"/>
      <c r="VKT77" s="87"/>
      <c r="VKU77" s="87"/>
      <c r="VLA77" s="87"/>
      <c r="VLB77" s="87"/>
      <c r="VLC77" s="87"/>
      <c r="VLD77" s="87"/>
      <c r="VLE77" s="87"/>
      <c r="VLF77" s="87"/>
      <c r="VLG77" s="87"/>
      <c r="VLH77" s="87"/>
      <c r="VLI77" s="87"/>
      <c r="VLJ77" s="87"/>
      <c r="VLP77" s="87"/>
      <c r="VLQ77" s="87"/>
      <c r="VLR77" s="87"/>
      <c r="VLS77" s="87"/>
      <c r="VLT77" s="87"/>
      <c r="VLU77" s="87"/>
      <c r="VLV77" s="87"/>
      <c r="VLW77" s="87"/>
      <c r="VLX77" s="87"/>
      <c r="VLY77" s="87"/>
      <c r="VME77" s="87"/>
      <c r="VMF77" s="87"/>
      <c r="VMG77" s="87"/>
      <c r="VMH77" s="87"/>
      <c r="VMI77" s="87"/>
      <c r="VMJ77" s="87"/>
      <c r="VMK77" s="87"/>
      <c r="VML77" s="87"/>
      <c r="VMM77" s="87"/>
      <c r="VMN77" s="87"/>
      <c r="VMT77" s="87"/>
      <c r="VMU77" s="87"/>
      <c r="VMV77" s="87"/>
      <c r="VMW77" s="87"/>
      <c r="VMX77" s="87"/>
      <c r="VMY77" s="87"/>
      <c r="VMZ77" s="87"/>
      <c r="VNA77" s="87"/>
      <c r="VNB77" s="87"/>
      <c r="VNC77" s="87"/>
      <c r="VNI77" s="87"/>
      <c r="VNJ77" s="87"/>
      <c r="VNK77" s="87"/>
      <c r="VNL77" s="87"/>
      <c r="VNM77" s="87"/>
      <c r="VNN77" s="87"/>
      <c r="VNO77" s="87"/>
      <c r="VNP77" s="87"/>
      <c r="VNQ77" s="87"/>
      <c r="VNR77" s="87"/>
      <c r="VNX77" s="87"/>
      <c r="VNY77" s="87"/>
      <c r="VNZ77" s="87"/>
      <c r="VOA77" s="87"/>
      <c r="VOB77" s="87"/>
      <c r="VOC77" s="87"/>
      <c r="VOD77" s="87"/>
      <c r="VOE77" s="87"/>
      <c r="VOF77" s="87"/>
      <c r="VOG77" s="87"/>
      <c r="VOM77" s="87"/>
      <c r="VON77" s="87"/>
      <c r="VOO77" s="87"/>
      <c r="VOP77" s="87"/>
      <c r="VOQ77" s="87"/>
      <c r="VOR77" s="87"/>
      <c r="VOS77" s="87"/>
      <c r="VOT77" s="87"/>
      <c r="VOU77" s="87"/>
      <c r="VOV77" s="87"/>
      <c r="VPB77" s="87"/>
      <c r="VPC77" s="87"/>
      <c r="VPD77" s="87"/>
      <c r="VPE77" s="87"/>
      <c r="VPF77" s="87"/>
      <c r="VPG77" s="87"/>
      <c r="VPH77" s="87"/>
      <c r="VPI77" s="87"/>
      <c r="VPJ77" s="87"/>
      <c r="VPK77" s="87"/>
      <c r="VPQ77" s="87"/>
      <c r="VPR77" s="87"/>
      <c r="VPS77" s="87"/>
      <c r="VPT77" s="87"/>
      <c r="VPU77" s="87"/>
      <c r="VPV77" s="87"/>
      <c r="VPW77" s="87"/>
      <c r="VPX77" s="87"/>
      <c r="VPY77" s="87"/>
      <c r="VPZ77" s="87"/>
      <c r="VQF77" s="87"/>
      <c r="VQG77" s="87"/>
      <c r="VQH77" s="87"/>
      <c r="VQI77" s="87"/>
      <c r="VQJ77" s="87"/>
      <c r="VQK77" s="87"/>
      <c r="VQL77" s="87"/>
      <c r="VQM77" s="87"/>
      <c r="VQN77" s="87"/>
      <c r="VQO77" s="87"/>
      <c r="VQU77" s="87"/>
      <c r="VQV77" s="87"/>
      <c r="VQW77" s="87"/>
      <c r="VQX77" s="87"/>
      <c r="VQY77" s="87"/>
      <c r="VQZ77" s="87"/>
      <c r="VRA77" s="87"/>
      <c r="VRB77" s="87"/>
      <c r="VRC77" s="87"/>
      <c r="VRD77" s="87"/>
      <c r="VRJ77" s="87"/>
      <c r="VRK77" s="87"/>
      <c r="VRL77" s="87"/>
      <c r="VRM77" s="87"/>
      <c r="VRN77" s="87"/>
      <c r="VRO77" s="87"/>
      <c r="VRP77" s="87"/>
      <c r="VRQ77" s="87"/>
      <c r="VRR77" s="87"/>
      <c r="VRS77" s="87"/>
      <c r="VRY77" s="87"/>
      <c r="VRZ77" s="87"/>
      <c r="VSA77" s="87"/>
      <c r="VSB77" s="87"/>
      <c r="VSC77" s="87"/>
      <c r="VSD77" s="87"/>
      <c r="VSE77" s="87"/>
      <c r="VSF77" s="87"/>
      <c r="VSG77" s="87"/>
      <c r="VSH77" s="87"/>
      <c r="VSN77" s="87"/>
      <c r="VSO77" s="87"/>
      <c r="VSP77" s="87"/>
      <c r="VSQ77" s="87"/>
      <c r="VSR77" s="87"/>
      <c r="VSS77" s="87"/>
      <c r="VST77" s="87"/>
      <c r="VSU77" s="87"/>
      <c r="VSV77" s="87"/>
      <c r="VSW77" s="87"/>
      <c r="VTC77" s="87"/>
      <c r="VTD77" s="87"/>
      <c r="VTE77" s="87"/>
      <c r="VTF77" s="87"/>
      <c r="VTG77" s="87"/>
      <c r="VTH77" s="87"/>
      <c r="VTI77" s="87"/>
      <c r="VTJ77" s="87"/>
      <c r="VTK77" s="87"/>
      <c r="VTL77" s="87"/>
      <c r="VTR77" s="87"/>
      <c r="VTS77" s="87"/>
      <c r="VTT77" s="87"/>
      <c r="VTU77" s="87"/>
      <c r="VTV77" s="87"/>
      <c r="VTW77" s="87"/>
      <c r="VTX77" s="87"/>
      <c r="VTY77" s="87"/>
      <c r="VTZ77" s="87"/>
      <c r="VUA77" s="87"/>
      <c r="VUG77" s="87"/>
      <c r="VUH77" s="87"/>
      <c r="VUI77" s="87"/>
      <c r="VUJ77" s="87"/>
      <c r="VUK77" s="87"/>
      <c r="VUL77" s="87"/>
      <c r="VUM77" s="87"/>
      <c r="VUN77" s="87"/>
      <c r="VUO77" s="87"/>
      <c r="VUP77" s="87"/>
      <c r="VUV77" s="87"/>
      <c r="VUW77" s="87"/>
      <c r="VUX77" s="87"/>
      <c r="VUY77" s="87"/>
      <c r="VUZ77" s="87"/>
      <c r="VVA77" s="87"/>
      <c r="VVB77" s="87"/>
      <c r="VVC77" s="87"/>
      <c r="VVD77" s="87"/>
      <c r="VVE77" s="87"/>
      <c r="VVK77" s="87"/>
      <c r="VVL77" s="87"/>
      <c r="VVM77" s="87"/>
      <c r="VVN77" s="87"/>
      <c r="VVO77" s="87"/>
      <c r="VVP77" s="87"/>
      <c r="VVQ77" s="87"/>
      <c r="VVR77" s="87"/>
      <c r="VVS77" s="87"/>
      <c r="VVT77" s="87"/>
      <c r="VVZ77" s="87"/>
      <c r="VWA77" s="87"/>
      <c r="VWB77" s="87"/>
      <c r="VWC77" s="87"/>
      <c r="VWD77" s="87"/>
      <c r="VWE77" s="87"/>
      <c r="VWF77" s="87"/>
      <c r="VWG77" s="87"/>
      <c r="VWH77" s="87"/>
      <c r="VWI77" s="87"/>
      <c r="VWO77" s="87"/>
      <c r="VWP77" s="87"/>
      <c r="VWQ77" s="87"/>
      <c r="VWR77" s="87"/>
      <c r="VWS77" s="87"/>
      <c r="VWT77" s="87"/>
      <c r="VWU77" s="87"/>
      <c r="VWV77" s="87"/>
      <c r="VWW77" s="87"/>
      <c r="VWX77" s="87"/>
      <c r="VXD77" s="87"/>
      <c r="VXE77" s="87"/>
      <c r="VXF77" s="87"/>
      <c r="VXG77" s="87"/>
      <c r="VXH77" s="87"/>
      <c r="VXI77" s="87"/>
      <c r="VXJ77" s="87"/>
      <c r="VXK77" s="87"/>
      <c r="VXL77" s="87"/>
      <c r="VXM77" s="87"/>
      <c r="VXS77" s="87"/>
      <c r="VXT77" s="87"/>
      <c r="VXU77" s="87"/>
      <c r="VXV77" s="87"/>
      <c r="VXW77" s="87"/>
      <c r="VXX77" s="87"/>
      <c r="VXY77" s="87"/>
      <c r="VXZ77" s="87"/>
      <c r="VYA77" s="87"/>
      <c r="VYB77" s="87"/>
      <c r="VYH77" s="87"/>
      <c r="VYI77" s="87"/>
      <c r="VYJ77" s="87"/>
      <c r="VYK77" s="87"/>
      <c r="VYL77" s="87"/>
      <c r="VYM77" s="87"/>
      <c r="VYN77" s="87"/>
      <c r="VYO77" s="87"/>
      <c r="VYP77" s="87"/>
      <c r="VYQ77" s="87"/>
      <c r="VYW77" s="87"/>
      <c r="VYX77" s="87"/>
      <c r="VYY77" s="87"/>
      <c r="VYZ77" s="87"/>
      <c r="VZA77" s="87"/>
      <c r="VZB77" s="87"/>
      <c r="VZC77" s="87"/>
      <c r="VZD77" s="87"/>
      <c r="VZE77" s="87"/>
      <c r="VZF77" s="87"/>
      <c r="VZL77" s="87"/>
      <c r="VZM77" s="87"/>
      <c r="VZN77" s="87"/>
      <c r="VZO77" s="87"/>
      <c r="VZP77" s="87"/>
      <c r="VZQ77" s="87"/>
      <c r="VZR77" s="87"/>
      <c r="VZS77" s="87"/>
      <c r="VZT77" s="87"/>
      <c r="VZU77" s="87"/>
      <c r="WAA77" s="87"/>
      <c r="WAB77" s="87"/>
      <c r="WAC77" s="87"/>
      <c r="WAD77" s="87"/>
      <c r="WAE77" s="87"/>
      <c r="WAF77" s="87"/>
      <c r="WAG77" s="87"/>
      <c r="WAH77" s="87"/>
      <c r="WAI77" s="87"/>
      <c r="WAJ77" s="87"/>
      <c r="WAP77" s="87"/>
      <c r="WAQ77" s="87"/>
      <c r="WAR77" s="87"/>
      <c r="WAS77" s="87"/>
      <c r="WAT77" s="87"/>
      <c r="WAU77" s="87"/>
      <c r="WAV77" s="87"/>
      <c r="WAW77" s="87"/>
      <c r="WAX77" s="87"/>
      <c r="WAY77" s="87"/>
      <c r="WBE77" s="87"/>
      <c r="WBF77" s="87"/>
      <c r="WBG77" s="87"/>
      <c r="WBH77" s="87"/>
      <c r="WBI77" s="87"/>
    </row>
    <row r="78" spans="8:1019 1025:4094 4100:8189 8195:11264 11270:12284 12290:15359 15365:15609">
      <c r="H78" s="86"/>
      <c r="I78" s="86"/>
      <c r="J78" s="86"/>
      <c r="L78" s="87"/>
      <c r="N78" s="87"/>
      <c r="O78" s="87"/>
      <c r="P78" s="87"/>
      <c r="Q78" s="87"/>
      <c r="R78" s="86"/>
      <c r="S78" s="86"/>
      <c r="T78" s="86"/>
      <c r="U78" s="86"/>
      <c r="V78" s="86"/>
      <c r="W78" s="86"/>
      <c r="X78" s="86"/>
      <c r="Y78" s="86"/>
      <c r="Z78" s="86"/>
      <c r="AA78" s="86"/>
      <c r="AB78" s="86"/>
      <c r="AC78" s="86"/>
      <c r="AD78" s="86"/>
      <c r="AE78" s="86"/>
      <c r="AF78" s="86"/>
      <c r="AG78" s="87"/>
      <c r="AH78" s="86" t="s">
        <v>217</v>
      </c>
      <c r="AI78" s="154">
        <f>SUMIFS($U:$U,$E:$E,"Waste",$G:$G,"Op")</f>
        <v>0</v>
      </c>
      <c r="AJ78" s="87"/>
      <c r="AK78" s="87"/>
      <c r="AL78" s="153"/>
      <c r="AM78" s="87"/>
      <c r="AN78" s="86" t="s">
        <v>217</v>
      </c>
      <c r="AO78" s="154">
        <f>SUMIFS($Z:$Z,$E:$E,"Waste",$G:$G,"Op")</f>
        <v>0</v>
      </c>
      <c r="AP78" s="87"/>
      <c r="AQ78" s="158"/>
      <c r="AT78" s="87"/>
      <c r="AU78" s="87"/>
      <c r="AV78" s="87"/>
      <c r="AW78" s="87"/>
      <c r="AX78" s="87"/>
      <c r="AY78" s="87"/>
      <c r="AZ78" s="87"/>
      <c r="BA78" s="87"/>
      <c r="BB78" s="87"/>
      <c r="BC78" s="87"/>
      <c r="BD78" s="87"/>
      <c r="BE78" s="87"/>
      <c r="BF78" s="87"/>
      <c r="BG78" s="87"/>
      <c r="BM78" s="87"/>
      <c r="BN78" s="87"/>
      <c r="BO78" s="87"/>
      <c r="BP78" s="87"/>
      <c r="BQ78" s="87"/>
      <c r="BR78" s="87"/>
      <c r="BS78" s="87"/>
      <c r="BT78" s="87"/>
      <c r="BU78" s="87"/>
      <c r="BV78" s="87"/>
      <c r="CB78" s="87"/>
      <c r="CC78" s="87"/>
      <c r="CD78" s="87"/>
      <c r="CE78" s="87"/>
      <c r="CF78" s="87"/>
      <c r="CG78" s="87"/>
      <c r="CH78" s="87"/>
      <c r="CI78" s="87"/>
      <c r="CJ78" s="87"/>
      <c r="CK78" s="87"/>
      <c r="CQ78" s="87"/>
      <c r="CR78" s="87"/>
      <c r="CS78" s="87"/>
      <c r="CT78" s="87"/>
      <c r="CU78" s="87"/>
      <c r="CV78" s="87"/>
      <c r="CW78" s="87"/>
      <c r="CX78" s="87"/>
      <c r="CY78" s="87"/>
      <c r="CZ78" s="87"/>
      <c r="DF78" s="87"/>
      <c r="DG78" s="87"/>
      <c r="DH78" s="87"/>
      <c r="DI78" s="87"/>
      <c r="DJ78" s="87"/>
      <c r="DK78" s="87"/>
      <c r="DL78" s="87"/>
      <c r="DM78" s="87"/>
      <c r="DN78" s="87"/>
      <c r="DO78" s="87"/>
      <c r="DU78" s="87"/>
      <c r="DV78" s="87"/>
      <c r="DW78" s="87"/>
      <c r="DX78" s="87"/>
      <c r="DY78" s="87"/>
      <c r="DZ78" s="87"/>
      <c r="EA78" s="87"/>
      <c r="EB78" s="87"/>
      <c r="EC78" s="87"/>
      <c r="ED78" s="87"/>
      <c r="EJ78" s="87"/>
      <c r="EK78" s="87"/>
      <c r="EL78" s="87"/>
      <c r="EM78" s="87"/>
      <c r="EN78" s="87"/>
      <c r="EO78" s="87"/>
      <c r="EP78" s="87"/>
      <c r="EQ78" s="87"/>
      <c r="ER78" s="87"/>
      <c r="ES78" s="87"/>
      <c r="EY78" s="87"/>
      <c r="EZ78" s="87"/>
      <c r="FA78" s="87"/>
      <c r="FB78" s="87"/>
      <c r="FC78" s="87"/>
      <c r="FD78" s="87"/>
      <c r="FE78" s="87"/>
      <c r="FF78" s="87"/>
      <c r="FG78" s="87"/>
      <c r="FH78" s="87"/>
      <c r="FN78" s="87"/>
      <c r="FO78" s="87"/>
      <c r="FP78" s="87"/>
      <c r="FQ78" s="87"/>
      <c r="FR78" s="87"/>
      <c r="FS78" s="87"/>
      <c r="FT78" s="87"/>
      <c r="FU78" s="87"/>
      <c r="FV78" s="87"/>
      <c r="FW78" s="87"/>
      <c r="GC78" s="87"/>
      <c r="GD78" s="87"/>
      <c r="GE78" s="87"/>
      <c r="GF78" s="87"/>
      <c r="GG78" s="87"/>
      <c r="GH78" s="87"/>
      <c r="GI78" s="87"/>
      <c r="GJ78" s="87"/>
      <c r="GK78" s="87"/>
      <c r="GL78" s="87"/>
      <c r="GR78" s="87"/>
      <c r="GS78" s="87"/>
      <c r="GT78" s="87"/>
      <c r="GU78" s="87"/>
      <c r="GV78" s="87"/>
      <c r="GW78" s="87"/>
      <c r="GX78" s="87"/>
      <c r="GY78" s="87"/>
      <c r="GZ78" s="87"/>
      <c r="HA78" s="87"/>
      <c r="HG78" s="87"/>
      <c r="HH78" s="87"/>
      <c r="HI78" s="87"/>
      <c r="HJ78" s="87"/>
      <c r="HK78" s="87"/>
      <c r="HL78" s="87"/>
      <c r="HM78" s="87"/>
      <c r="HN78" s="87"/>
      <c r="HO78" s="87"/>
      <c r="HP78" s="87"/>
      <c r="HV78" s="87"/>
      <c r="HW78" s="87"/>
      <c r="HX78" s="87"/>
      <c r="HY78" s="87"/>
      <c r="HZ78" s="87"/>
      <c r="IA78" s="87"/>
      <c r="IB78" s="87"/>
      <c r="IC78" s="87"/>
      <c r="ID78" s="87"/>
      <c r="IE78" s="87"/>
      <c r="IK78" s="87"/>
      <c r="IL78" s="87"/>
      <c r="IM78" s="87"/>
      <c r="IN78" s="87"/>
      <c r="IO78" s="87"/>
      <c r="IP78" s="87"/>
      <c r="IQ78" s="87"/>
      <c r="IR78" s="87"/>
      <c r="IS78" s="87"/>
      <c r="IT78" s="87"/>
      <c r="IZ78" s="87"/>
      <c r="JA78" s="87"/>
      <c r="JB78" s="87"/>
      <c r="JC78" s="87"/>
      <c r="JD78" s="87"/>
      <c r="JE78" s="87"/>
      <c r="JF78" s="87"/>
      <c r="JG78" s="87"/>
      <c r="JH78" s="87"/>
      <c r="JI78" s="87"/>
      <c r="JO78" s="87"/>
      <c r="JP78" s="87"/>
      <c r="JQ78" s="87"/>
      <c r="JR78" s="87"/>
      <c r="JS78" s="87"/>
      <c r="JT78" s="87"/>
      <c r="JU78" s="87"/>
      <c r="JV78" s="87"/>
      <c r="JW78" s="87"/>
      <c r="JX78" s="87"/>
      <c r="KD78" s="87"/>
      <c r="KE78" s="87"/>
      <c r="KF78" s="87"/>
      <c r="KG78" s="87"/>
      <c r="KH78" s="87"/>
      <c r="KI78" s="87"/>
      <c r="KJ78" s="87"/>
      <c r="KK78" s="87"/>
      <c r="KL78" s="87"/>
      <c r="KM78" s="87"/>
      <c r="KS78" s="87"/>
      <c r="KT78" s="87"/>
      <c r="KU78" s="87"/>
      <c r="KV78" s="87"/>
      <c r="KW78" s="87"/>
      <c r="KX78" s="87"/>
      <c r="KY78" s="87"/>
      <c r="KZ78" s="87"/>
      <c r="LA78" s="87"/>
      <c r="LB78" s="87"/>
      <c r="LH78" s="87"/>
      <c r="LI78" s="87"/>
      <c r="LJ78" s="87"/>
      <c r="LK78" s="87"/>
      <c r="LL78" s="87"/>
      <c r="LM78" s="87"/>
      <c r="LN78" s="87"/>
      <c r="LO78" s="87"/>
      <c r="LP78" s="87"/>
      <c r="LQ78" s="87"/>
      <c r="LW78" s="87"/>
      <c r="LX78" s="87"/>
      <c r="LY78" s="87"/>
      <c r="LZ78" s="87"/>
      <c r="MA78" s="87"/>
      <c r="MB78" s="87"/>
      <c r="MC78" s="87"/>
      <c r="MD78" s="87"/>
      <c r="ME78" s="87"/>
      <c r="MF78" s="87"/>
      <c r="ML78" s="87"/>
      <c r="MM78" s="87"/>
      <c r="MN78" s="87"/>
      <c r="MO78" s="87"/>
      <c r="MP78" s="87"/>
      <c r="MQ78" s="87"/>
      <c r="MR78" s="87"/>
      <c r="MS78" s="87"/>
      <c r="MT78" s="87"/>
      <c r="MU78" s="87"/>
      <c r="NA78" s="87"/>
      <c r="NB78" s="87"/>
      <c r="NC78" s="87"/>
      <c r="ND78" s="87"/>
      <c r="NE78" s="87"/>
      <c r="NF78" s="87"/>
      <c r="NG78" s="87"/>
      <c r="NH78" s="87"/>
      <c r="NI78" s="87"/>
      <c r="NJ78" s="87"/>
      <c r="NP78" s="87"/>
      <c r="NQ78" s="87"/>
      <c r="NR78" s="87"/>
      <c r="NS78" s="87"/>
      <c r="NT78" s="87"/>
      <c r="NU78" s="87"/>
      <c r="NV78" s="87"/>
      <c r="NW78" s="87"/>
      <c r="NX78" s="87"/>
      <c r="NY78" s="87"/>
      <c r="OE78" s="87"/>
      <c r="OF78" s="87"/>
      <c r="OG78" s="87"/>
      <c r="OH78" s="87"/>
      <c r="OI78" s="87"/>
      <c r="OJ78" s="87"/>
      <c r="OK78" s="87"/>
      <c r="OL78" s="87"/>
      <c r="OM78" s="87"/>
      <c r="ON78" s="87"/>
      <c r="OT78" s="87"/>
      <c r="OU78" s="87"/>
      <c r="OV78" s="87"/>
      <c r="OW78" s="87"/>
      <c r="OX78" s="87"/>
      <c r="OY78" s="87"/>
      <c r="OZ78" s="87"/>
      <c r="PA78" s="87"/>
      <c r="PB78" s="87"/>
      <c r="PC78" s="87"/>
      <c r="PI78" s="87"/>
      <c r="PJ78" s="87"/>
      <c r="PK78" s="87"/>
      <c r="PL78" s="87"/>
      <c r="PM78" s="87"/>
      <c r="PN78" s="87"/>
      <c r="PO78" s="87"/>
      <c r="PP78" s="87"/>
      <c r="PQ78" s="87"/>
      <c r="PR78" s="87"/>
      <c r="PX78" s="87"/>
      <c r="PY78" s="87"/>
      <c r="PZ78" s="87"/>
      <c r="QA78" s="87"/>
      <c r="QB78" s="87"/>
      <c r="QC78" s="87"/>
      <c r="QD78" s="87"/>
      <c r="QE78" s="87"/>
      <c r="QF78" s="87"/>
      <c r="QG78" s="87"/>
      <c r="QM78" s="87"/>
      <c r="QN78" s="87"/>
      <c r="QO78" s="87"/>
      <c r="QP78" s="87"/>
      <c r="QQ78" s="87"/>
      <c r="QR78" s="87"/>
      <c r="QS78" s="87"/>
      <c r="QT78" s="87"/>
      <c r="QU78" s="87"/>
      <c r="QV78" s="87"/>
      <c r="RB78" s="87"/>
      <c r="RC78" s="87"/>
      <c r="RD78" s="87"/>
      <c r="RE78" s="87"/>
      <c r="RF78" s="87"/>
      <c r="RG78" s="87"/>
      <c r="RH78" s="87"/>
      <c r="RI78" s="87"/>
      <c r="RJ78" s="87"/>
      <c r="RK78" s="87"/>
      <c r="RQ78" s="87"/>
      <c r="RR78" s="87"/>
      <c r="RS78" s="87"/>
      <c r="RT78" s="87"/>
      <c r="RU78" s="87"/>
      <c r="RV78" s="87"/>
      <c r="RW78" s="87"/>
      <c r="RX78" s="87"/>
      <c r="RY78" s="87"/>
      <c r="RZ78" s="87"/>
      <c r="SF78" s="87"/>
      <c r="SG78" s="87"/>
      <c r="SH78" s="87"/>
      <c r="SI78" s="87"/>
      <c r="SJ78" s="87"/>
      <c r="SK78" s="87"/>
      <c r="SL78" s="87"/>
      <c r="SM78" s="87"/>
      <c r="SN78" s="87"/>
      <c r="SO78" s="87"/>
      <c r="SU78" s="87"/>
      <c r="SV78" s="87"/>
      <c r="SW78" s="87"/>
      <c r="SX78" s="87"/>
      <c r="SY78" s="87"/>
      <c r="SZ78" s="87"/>
      <c r="TA78" s="87"/>
      <c r="TB78" s="87"/>
      <c r="TC78" s="87"/>
      <c r="TD78" s="87"/>
      <c r="TJ78" s="87"/>
      <c r="TK78" s="87"/>
      <c r="TL78" s="87"/>
      <c r="TM78" s="87"/>
      <c r="TN78" s="87"/>
      <c r="TO78" s="87"/>
      <c r="TP78" s="87"/>
      <c r="TQ78" s="87"/>
      <c r="TR78" s="87"/>
      <c r="TS78" s="87"/>
      <c r="TY78" s="87"/>
      <c r="TZ78" s="87"/>
      <c r="UA78" s="87"/>
      <c r="UB78" s="87"/>
      <c r="UC78" s="87"/>
      <c r="UD78" s="87"/>
      <c r="UE78" s="87"/>
      <c r="UF78" s="87"/>
      <c r="UG78" s="87"/>
      <c r="UH78" s="87"/>
      <c r="UN78" s="87"/>
      <c r="UO78" s="87"/>
      <c r="UP78" s="87"/>
      <c r="UQ78" s="87"/>
      <c r="UR78" s="87"/>
      <c r="US78" s="87"/>
      <c r="UT78" s="87"/>
      <c r="UU78" s="87"/>
      <c r="UV78" s="87"/>
      <c r="UW78" s="87"/>
      <c r="VC78" s="87"/>
      <c r="VD78" s="87"/>
      <c r="VE78" s="87"/>
      <c r="VF78" s="87"/>
      <c r="VG78" s="87"/>
      <c r="VH78" s="87"/>
      <c r="VI78" s="87"/>
      <c r="VJ78" s="87"/>
      <c r="VK78" s="87"/>
      <c r="VL78" s="87"/>
      <c r="VR78" s="87"/>
      <c r="VS78" s="87"/>
      <c r="VT78" s="87"/>
      <c r="VU78" s="87"/>
      <c r="VV78" s="87"/>
      <c r="VW78" s="87"/>
      <c r="VX78" s="87"/>
      <c r="VY78" s="87"/>
      <c r="VZ78" s="87"/>
      <c r="WA78" s="87"/>
      <c r="WG78" s="87"/>
      <c r="WH78" s="87"/>
      <c r="WI78" s="87"/>
      <c r="WJ78" s="87"/>
      <c r="WK78" s="87"/>
      <c r="WL78" s="87"/>
      <c r="WM78" s="87"/>
      <c r="WN78" s="87"/>
      <c r="WO78" s="87"/>
      <c r="WP78" s="87"/>
      <c r="WV78" s="87"/>
      <c r="WW78" s="87"/>
      <c r="WX78" s="87"/>
      <c r="WY78" s="87"/>
      <c r="WZ78" s="87"/>
      <c r="XA78" s="87"/>
      <c r="XB78" s="87"/>
      <c r="XC78" s="87"/>
      <c r="XD78" s="87"/>
      <c r="XE78" s="87"/>
      <c r="XK78" s="87"/>
      <c r="XL78" s="87"/>
      <c r="XM78" s="87"/>
      <c r="XN78" s="87"/>
      <c r="XO78" s="87"/>
      <c r="XP78" s="87"/>
      <c r="XQ78" s="87"/>
      <c r="XR78" s="87"/>
      <c r="XS78" s="87"/>
      <c r="XT78" s="87"/>
      <c r="XZ78" s="87"/>
      <c r="YA78" s="87"/>
      <c r="YB78" s="87"/>
      <c r="YC78" s="87"/>
      <c r="YD78" s="87"/>
      <c r="YE78" s="87"/>
      <c r="YF78" s="87"/>
      <c r="YG78" s="87"/>
      <c r="YH78" s="87"/>
      <c r="YI78" s="87"/>
      <c r="YO78" s="87"/>
      <c r="YP78" s="87"/>
      <c r="YQ78" s="87"/>
      <c r="YR78" s="87"/>
      <c r="YS78" s="87"/>
      <c r="YT78" s="87"/>
      <c r="YU78" s="87"/>
      <c r="YV78" s="87"/>
      <c r="YW78" s="87"/>
      <c r="YX78" s="87"/>
      <c r="ZD78" s="87"/>
      <c r="ZE78" s="87"/>
      <c r="ZF78" s="87"/>
      <c r="ZG78" s="87"/>
      <c r="ZH78" s="87"/>
      <c r="ZI78" s="87"/>
      <c r="ZJ78" s="87"/>
      <c r="ZK78" s="87"/>
      <c r="ZL78" s="87"/>
      <c r="ZM78" s="87"/>
      <c r="ZS78" s="87"/>
      <c r="ZT78" s="87"/>
      <c r="ZU78" s="87"/>
      <c r="ZV78" s="87"/>
      <c r="ZW78" s="87"/>
      <c r="ZX78" s="87"/>
      <c r="ZY78" s="87"/>
      <c r="ZZ78" s="87"/>
      <c r="AAA78" s="87"/>
      <c r="AAB78" s="87"/>
      <c r="AAH78" s="87"/>
      <c r="AAI78" s="87"/>
      <c r="AAJ78" s="87"/>
      <c r="AAK78" s="87"/>
      <c r="AAL78" s="87"/>
      <c r="AAM78" s="87"/>
      <c r="AAN78" s="87"/>
      <c r="AAO78" s="87"/>
      <c r="AAP78" s="87"/>
      <c r="AAQ78" s="87"/>
      <c r="AAW78" s="87"/>
      <c r="AAX78" s="87"/>
      <c r="AAY78" s="87"/>
      <c r="AAZ78" s="87"/>
      <c r="ABA78" s="87"/>
      <c r="ABB78" s="87"/>
      <c r="ABC78" s="87"/>
      <c r="ABD78" s="87"/>
      <c r="ABE78" s="87"/>
      <c r="ABF78" s="87"/>
      <c r="ABL78" s="87"/>
      <c r="ABM78" s="87"/>
      <c r="ABN78" s="87"/>
      <c r="ABO78" s="87"/>
      <c r="ABP78" s="87"/>
      <c r="ABQ78" s="87"/>
      <c r="ABR78" s="87"/>
      <c r="ABS78" s="87"/>
      <c r="ABT78" s="87"/>
      <c r="ABU78" s="87"/>
      <c r="ACA78" s="87"/>
      <c r="ACB78" s="87"/>
      <c r="ACC78" s="87"/>
      <c r="ACD78" s="87"/>
      <c r="ACE78" s="87"/>
      <c r="ACF78" s="87"/>
      <c r="ACG78" s="87"/>
      <c r="ACH78" s="87"/>
      <c r="ACI78" s="87"/>
      <c r="ACJ78" s="87"/>
      <c r="ACP78" s="87"/>
      <c r="ACQ78" s="87"/>
      <c r="ACR78" s="87"/>
      <c r="ACS78" s="87"/>
      <c r="ACT78" s="87"/>
      <c r="ACU78" s="87"/>
      <c r="ACV78" s="87"/>
      <c r="ACW78" s="87"/>
      <c r="ACX78" s="87"/>
      <c r="ACY78" s="87"/>
      <c r="ADE78" s="87"/>
      <c r="ADF78" s="87"/>
      <c r="ADG78" s="87"/>
      <c r="ADH78" s="87"/>
      <c r="ADI78" s="87"/>
      <c r="ADJ78" s="87"/>
      <c r="ADK78" s="87"/>
      <c r="ADL78" s="87"/>
      <c r="ADM78" s="87"/>
      <c r="ADN78" s="87"/>
      <c r="ADT78" s="87"/>
      <c r="ADU78" s="87"/>
      <c r="ADV78" s="87"/>
      <c r="ADW78" s="87"/>
      <c r="ADX78" s="87"/>
      <c r="ADY78" s="87"/>
      <c r="ADZ78" s="87"/>
      <c r="AEA78" s="87"/>
      <c r="AEB78" s="87"/>
      <c r="AEC78" s="87"/>
      <c r="AEI78" s="87"/>
      <c r="AEJ78" s="87"/>
      <c r="AEK78" s="87"/>
      <c r="AEL78" s="87"/>
      <c r="AEM78" s="87"/>
      <c r="AEN78" s="87"/>
      <c r="AEO78" s="87"/>
      <c r="AEP78" s="87"/>
      <c r="AEQ78" s="87"/>
      <c r="AER78" s="87"/>
      <c r="AEX78" s="87"/>
      <c r="AEY78" s="87"/>
      <c r="AEZ78" s="87"/>
      <c r="AFA78" s="87"/>
      <c r="AFB78" s="87"/>
      <c r="AFC78" s="87"/>
      <c r="AFD78" s="87"/>
      <c r="AFE78" s="87"/>
      <c r="AFF78" s="87"/>
      <c r="AFG78" s="87"/>
      <c r="AFM78" s="87"/>
      <c r="AFN78" s="87"/>
      <c r="AFO78" s="87"/>
      <c r="AFP78" s="87"/>
      <c r="AFQ78" s="87"/>
      <c r="AFR78" s="87"/>
      <c r="AFS78" s="87"/>
      <c r="AFT78" s="87"/>
      <c r="AFU78" s="87"/>
      <c r="AFV78" s="87"/>
      <c r="AGB78" s="87"/>
      <c r="AGC78" s="87"/>
      <c r="AGD78" s="87"/>
      <c r="AGE78" s="87"/>
      <c r="AGF78" s="87"/>
      <c r="AGG78" s="87"/>
      <c r="AGH78" s="87"/>
      <c r="AGI78" s="87"/>
      <c r="AGJ78" s="87"/>
      <c r="AGK78" s="87"/>
      <c r="AGQ78" s="87"/>
      <c r="AGR78" s="87"/>
      <c r="AGS78" s="87"/>
      <c r="AGT78" s="87"/>
      <c r="AGU78" s="87"/>
      <c r="AGV78" s="87"/>
      <c r="AGW78" s="87"/>
      <c r="AGX78" s="87"/>
      <c r="AGY78" s="87"/>
      <c r="AGZ78" s="87"/>
      <c r="AHF78" s="87"/>
      <c r="AHG78" s="87"/>
      <c r="AHH78" s="87"/>
      <c r="AHI78" s="87"/>
      <c r="AHJ78" s="87"/>
      <c r="AHK78" s="87"/>
      <c r="AHL78" s="87"/>
      <c r="AHM78" s="87"/>
      <c r="AHN78" s="87"/>
      <c r="AHO78" s="87"/>
      <c r="AHU78" s="87"/>
      <c r="AHV78" s="87"/>
      <c r="AHW78" s="87"/>
      <c r="AHX78" s="87"/>
      <c r="AHY78" s="87"/>
      <c r="AHZ78" s="87"/>
      <c r="AIA78" s="87"/>
      <c r="AIB78" s="87"/>
      <c r="AIC78" s="87"/>
      <c r="AID78" s="87"/>
      <c r="AIJ78" s="87"/>
      <c r="AIK78" s="87"/>
      <c r="AIL78" s="87"/>
      <c r="AIM78" s="87"/>
      <c r="AIN78" s="87"/>
      <c r="AIO78" s="87"/>
      <c r="AIP78" s="87"/>
      <c r="AIQ78" s="87"/>
      <c r="AIR78" s="87"/>
      <c r="AIS78" s="87"/>
      <c r="AIY78" s="87"/>
      <c r="AIZ78" s="87"/>
      <c r="AJA78" s="87"/>
      <c r="AJB78" s="87"/>
      <c r="AJC78" s="87"/>
      <c r="AJD78" s="87"/>
      <c r="AJE78" s="87"/>
      <c r="AJF78" s="87"/>
      <c r="AJG78" s="87"/>
      <c r="AJH78" s="87"/>
      <c r="AJN78" s="87"/>
      <c r="AJO78" s="87"/>
      <c r="AJP78" s="87"/>
      <c r="AJQ78" s="87"/>
      <c r="AJR78" s="87"/>
      <c r="AJS78" s="87"/>
      <c r="AJT78" s="87"/>
      <c r="AJU78" s="87"/>
      <c r="AJV78" s="87"/>
      <c r="AJW78" s="87"/>
      <c r="AKC78" s="87"/>
      <c r="AKD78" s="87"/>
      <c r="AKE78" s="87"/>
      <c r="AKF78" s="87"/>
      <c r="AKG78" s="87"/>
      <c r="AKH78" s="87"/>
      <c r="AKI78" s="87"/>
      <c r="AKJ78" s="87"/>
      <c r="AKK78" s="87"/>
      <c r="AKL78" s="87"/>
      <c r="AKR78" s="87"/>
      <c r="AKS78" s="87"/>
      <c r="AKT78" s="87"/>
      <c r="AKU78" s="87"/>
      <c r="AKV78" s="87"/>
      <c r="AKW78" s="87"/>
      <c r="AKX78" s="87"/>
      <c r="AKY78" s="87"/>
      <c r="AKZ78" s="87"/>
      <c r="ALA78" s="87"/>
      <c r="ALG78" s="87"/>
      <c r="ALH78" s="87"/>
      <c r="ALI78" s="87"/>
      <c r="ALJ78" s="87"/>
      <c r="ALK78" s="87"/>
      <c r="ALL78" s="87"/>
      <c r="ALM78" s="87"/>
      <c r="ALN78" s="87"/>
      <c r="ALO78" s="87"/>
      <c r="ALP78" s="87"/>
      <c r="ALV78" s="87"/>
      <c r="ALW78" s="87"/>
      <c r="ALX78" s="87"/>
      <c r="ALY78" s="87"/>
      <c r="ALZ78" s="87"/>
      <c r="AMA78" s="87"/>
      <c r="AMB78" s="87"/>
      <c r="AMC78" s="87"/>
      <c r="AMD78" s="87"/>
      <c r="AME78" s="87"/>
      <c r="AMK78" s="87"/>
      <c r="AML78" s="87"/>
      <c r="AMM78" s="87"/>
      <c r="AMN78" s="87"/>
      <c r="AMO78" s="87"/>
      <c r="AMP78" s="87"/>
      <c r="AMQ78" s="87"/>
      <c r="AMR78" s="87"/>
      <c r="AMS78" s="87"/>
      <c r="AMT78" s="87"/>
      <c r="AMZ78" s="87"/>
      <c r="ANA78" s="87"/>
      <c r="ANB78" s="87"/>
      <c r="ANC78" s="87"/>
      <c r="AND78" s="87"/>
      <c r="ANE78" s="87"/>
      <c r="ANF78" s="87"/>
      <c r="ANG78" s="87"/>
      <c r="ANH78" s="87"/>
      <c r="ANI78" s="87"/>
      <c r="ANO78" s="87"/>
      <c r="ANP78" s="87"/>
      <c r="ANQ78" s="87"/>
      <c r="ANR78" s="87"/>
      <c r="ANS78" s="87"/>
      <c r="ANT78" s="87"/>
      <c r="ANU78" s="87"/>
      <c r="ANV78" s="87"/>
      <c r="ANW78" s="87"/>
      <c r="ANX78" s="87"/>
      <c r="AOD78" s="87"/>
      <c r="AOE78" s="87"/>
      <c r="AOF78" s="87"/>
      <c r="AOG78" s="87"/>
      <c r="AOH78" s="87"/>
      <c r="AOI78" s="87"/>
      <c r="AOJ78" s="87"/>
      <c r="AOK78" s="87"/>
      <c r="AOL78" s="87"/>
      <c r="AOM78" s="87"/>
      <c r="AOS78" s="87"/>
      <c r="AOT78" s="87"/>
      <c r="AOU78" s="87"/>
      <c r="AOV78" s="87"/>
      <c r="AOW78" s="87"/>
      <c r="AOX78" s="87"/>
      <c r="AOY78" s="87"/>
      <c r="AOZ78" s="87"/>
      <c r="APA78" s="87"/>
      <c r="APB78" s="87"/>
      <c r="APH78" s="87"/>
      <c r="API78" s="87"/>
      <c r="APJ78" s="87"/>
      <c r="APK78" s="87"/>
      <c r="APL78" s="87"/>
      <c r="APM78" s="87"/>
      <c r="APN78" s="87"/>
      <c r="APO78" s="87"/>
      <c r="APP78" s="87"/>
      <c r="APQ78" s="87"/>
      <c r="APW78" s="87"/>
      <c r="APX78" s="87"/>
      <c r="APY78" s="87"/>
      <c r="APZ78" s="87"/>
      <c r="AQA78" s="87"/>
      <c r="AQB78" s="87"/>
      <c r="AQC78" s="87"/>
      <c r="AQD78" s="87"/>
      <c r="AQE78" s="87"/>
      <c r="AQF78" s="87"/>
      <c r="AQL78" s="87"/>
      <c r="AQM78" s="87"/>
      <c r="AQN78" s="87"/>
      <c r="AQO78" s="87"/>
      <c r="AQP78" s="87"/>
      <c r="AQQ78" s="87"/>
      <c r="AQR78" s="87"/>
      <c r="AQS78" s="87"/>
      <c r="AQT78" s="87"/>
      <c r="AQU78" s="87"/>
      <c r="ARA78" s="87"/>
      <c r="ARB78" s="87"/>
      <c r="ARC78" s="87"/>
      <c r="ARD78" s="87"/>
      <c r="ARE78" s="87"/>
      <c r="ARF78" s="87"/>
      <c r="ARG78" s="87"/>
      <c r="ARH78" s="87"/>
      <c r="ARI78" s="87"/>
      <c r="ARJ78" s="87"/>
      <c r="ARP78" s="87"/>
      <c r="ARQ78" s="87"/>
      <c r="ARR78" s="87"/>
      <c r="ARS78" s="87"/>
      <c r="ART78" s="87"/>
      <c r="ARU78" s="87"/>
      <c r="ARV78" s="87"/>
      <c r="ARW78" s="87"/>
      <c r="ARX78" s="87"/>
      <c r="ARY78" s="87"/>
      <c r="ASE78" s="87"/>
      <c r="ASF78" s="87"/>
      <c r="ASG78" s="87"/>
      <c r="ASH78" s="87"/>
      <c r="ASI78" s="87"/>
      <c r="ASJ78" s="87"/>
      <c r="ASK78" s="87"/>
      <c r="ASL78" s="87"/>
      <c r="ASM78" s="87"/>
      <c r="ASN78" s="87"/>
      <c r="AST78" s="87"/>
      <c r="ASU78" s="87"/>
      <c r="ASV78" s="87"/>
      <c r="ASW78" s="87"/>
      <c r="ASX78" s="87"/>
      <c r="ASY78" s="87"/>
      <c r="ASZ78" s="87"/>
      <c r="ATA78" s="87"/>
      <c r="ATB78" s="87"/>
      <c r="ATC78" s="87"/>
      <c r="ATI78" s="87"/>
      <c r="ATJ78" s="87"/>
      <c r="ATK78" s="87"/>
      <c r="ATL78" s="87"/>
      <c r="ATM78" s="87"/>
      <c r="ATN78" s="87"/>
      <c r="ATO78" s="87"/>
      <c r="ATP78" s="87"/>
      <c r="ATQ78" s="87"/>
      <c r="ATR78" s="87"/>
      <c r="ATX78" s="87"/>
      <c r="ATY78" s="87"/>
      <c r="ATZ78" s="87"/>
      <c r="AUA78" s="87"/>
      <c r="AUB78" s="87"/>
      <c r="AUC78" s="87"/>
      <c r="AUD78" s="87"/>
      <c r="AUE78" s="87"/>
      <c r="AUF78" s="87"/>
      <c r="AUG78" s="87"/>
      <c r="AUM78" s="87"/>
      <c r="AUN78" s="87"/>
      <c r="AUO78" s="87"/>
      <c r="AUP78" s="87"/>
      <c r="AUQ78" s="87"/>
      <c r="AUR78" s="87"/>
      <c r="AUS78" s="87"/>
      <c r="AUT78" s="87"/>
      <c r="AUU78" s="87"/>
      <c r="AUV78" s="87"/>
      <c r="AVB78" s="87"/>
      <c r="AVC78" s="87"/>
      <c r="AVD78" s="87"/>
      <c r="AVE78" s="87"/>
      <c r="AVF78" s="87"/>
      <c r="AVG78" s="87"/>
      <c r="AVH78" s="87"/>
      <c r="AVI78" s="87"/>
      <c r="AVJ78" s="87"/>
      <c r="AVK78" s="87"/>
      <c r="AVQ78" s="87"/>
      <c r="AVR78" s="87"/>
      <c r="AVS78" s="87"/>
      <c r="AVT78" s="87"/>
      <c r="AVU78" s="87"/>
      <c r="AVV78" s="87"/>
      <c r="AVW78" s="87"/>
      <c r="AVX78" s="87"/>
      <c r="AVY78" s="87"/>
      <c r="AVZ78" s="87"/>
      <c r="AWF78" s="87"/>
      <c r="AWG78" s="87"/>
      <c r="AWH78" s="87"/>
      <c r="AWI78" s="87"/>
      <c r="AWJ78" s="87"/>
      <c r="AWK78" s="87"/>
      <c r="AWL78" s="87"/>
      <c r="AWM78" s="87"/>
      <c r="AWN78" s="87"/>
      <c r="AWO78" s="87"/>
      <c r="AWU78" s="87"/>
      <c r="AWV78" s="87"/>
      <c r="AWW78" s="87"/>
      <c r="AWX78" s="87"/>
      <c r="AWY78" s="87"/>
      <c r="AWZ78" s="87"/>
      <c r="AXA78" s="87"/>
      <c r="AXB78" s="87"/>
      <c r="AXC78" s="87"/>
      <c r="AXD78" s="87"/>
      <c r="AXJ78" s="87"/>
      <c r="AXK78" s="87"/>
      <c r="AXL78" s="87"/>
      <c r="AXM78" s="87"/>
      <c r="AXN78" s="87"/>
      <c r="AXO78" s="87"/>
      <c r="AXP78" s="87"/>
      <c r="AXQ78" s="87"/>
      <c r="AXR78" s="87"/>
      <c r="AXS78" s="87"/>
      <c r="AXY78" s="87"/>
      <c r="AXZ78" s="87"/>
      <c r="AYA78" s="87"/>
      <c r="AYB78" s="87"/>
      <c r="AYC78" s="87"/>
      <c r="AYD78" s="87"/>
      <c r="AYE78" s="87"/>
      <c r="AYF78" s="87"/>
      <c r="AYG78" s="87"/>
      <c r="AYH78" s="87"/>
      <c r="AYN78" s="87"/>
      <c r="AYO78" s="87"/>
      <c r="AYP78" s="87"/>
      <c r="AYQ78" s="87"/>
      <c r="AYR78" s="87"/>
      <c r="AYS78" s="87"/>
      <c r="AYT78" s="87"/>
      <c r="AYU78" s="87"/>
      <c r="AYV78" s="87"/>
      <c r="AYW78" s="87"/>
      <c r="AZC78" s="87"/>
      <c r="AZD78" s="87"/>
      <c r="AZE78" s="87"/>
      <c r="AZF78" s="87"/>
      <c r="AZG78" s="87"/>
      <c r="AZH78" s="87"/>
      <c r="AZI78" s="87"/>
      <c r="AZJ78" s="87"/>
      <c r="AZK78" s="87"/>
      <c r="AZL78" s="87"/>
      <c r="AZR78" s="87"/>
      <c r="AZS78" s="87"/>
      <c r="AZT78" s="87"/>
      <c r="AZU78" s="87"/>
      <c r="AZV78" s="87"/>
      <c r="AZW78" s="87"/>
      <c r="AZX78" s="87"/>
      <c r="AZY78" s="87"/>
      <c r="AZZ78" s="87"/>
      <c r="BAA78" s="87"/>
      <c r="BAG78" s="87"/>
      <c r="BAH78" s="87"/>
      <c r="BAI78" s="87"/>
      <c r="BAJ78" s="87"/>
      <c r="BAK78" s="87"/>
      <c r="BAL78" s="87"/>
      <c r="BAM78" s="87"/>
      <c r="BAN78" s="87"/>
      <c r="BAO78" s="87"/>
      <c r="BAP78" s="87"/>
      <c r="BAV78" s="87"/>
      <c r="BAW78" s="87"/>
      <c r="BAX78" s="87"/>
      <c r="BAY78" s="87"/>
      <c r="BAZ78" s="87"/>
      <c r="BBA78" s="87"/>
      <c r="BBB78" s="87"/>
      <c r="BBC78" s="87"/>
      <c r="BBD78" s="87"/>
      <c r="BBE78" s="87"/>
      <c r="BBK78" s="87"/>
      <c r="BBL78" s="87"/>
      <c r="BBM78" s="87"/>
      <c r="BBN78" s="87"/>
      <c r="BBO78" s="87"/>
      <c r="BBP78" s="87"/>
      <c r="BBQ78" s="87"/>
      <c r="BBR78" s="87"/>
      <c r="BBS78" s="87"/>
      <c r="BBT78" s="87"/>
      <c r="BBZ78" s="87"/>
      <c r="BCA78" s="87"/>
      <c r="BCB78" s="87"/>
      <c r="BCC78" s="87"/>
      <c r="BCD78" s="87"/>
      <c r="BCE78" s="87"/>
      <c r="BCF78" s="87"/>
      <c r="BCG78" s="87"/>
      <c r="BCH78" s="87"/>
      <c r="BCI78" s="87"/>
      <c r="BCO78" s="87"/>
      <c r="BCP78" s="87"/>
      <c r="BCQ78" s="87"/>
      <c r="BCR78" s="87"/>
      <c r="BCS78" s="87"/>
      <c r="BCT78" s="87"/>
      <c r="BCU78" s="87"/>
      <c r="BCV78" s="87"/>
      <c r="BCW78" s="87"/>
      <c r="BCX78" s="87"/>
      <c r="BDD78" s="87"/>
      <c r="BDE78" s="87"/>
      <c r="BDF78" s="87"/>
      <c r="BDG78" s="87"/>
      <c r="BDH78" s="87"/>
      <c r="BDI78" s="87"/>
      <c r="BDJ78" s="87"/>
      <c r="BDK78" s="87"/>
      <c r="BDL78" s="87"/>
      <c r="BDM78" s="87"/>
      <c r="BDS78" s="87"/>
      <c r="BDT78" s="87"/>
      <c r="BDU78" s="87"/>
      <c r="BDV78" s="87"/>
      <c r="BDW78" s="87"/>
      <c r="BDX78" s="87"/>
      <c r="BDY78" s="87"/>
      <c r="BDZ78" s="87"/>
      <c r="BEA78" s="87"/>
      <c r="BEB78" s="87"/>
      <c r="BEH78" s="87"/>
      <c r="BEI78" s="87"/>
      <c r="BEJ78" s="87"/>
      <c r="BEK78" s="87"/>
      <c r="BEL78" s="87"/>
      <c r="BEM78" s="87"/>
      <c r="BEN78" s="87"/>
      <c r="BEO78" s="87"/>
      <c r="BEP78" s="87"/>
      <c r="BEQ78" s="87"/>
      <c r="BEW78" s="87"/>
      <c r="BEX78" s="87"/>
      <c r="BEY78" s="87"/>
      <c r="BEZ78" s="87"/>
      <c r="BFA78" s="87"/>
      <c r="BFB78" s="87"/>
      <c r="BFC78" s="87"/>
      <c r="BFD78" s="87"/>
      <c r="BFE78" s="87"/>
      <c r="BFF78" s="87"/>
      <c r="BFL78" s="87"/>
      <c r="BFM78" s="87"/>
      <c r="BFN78" s="87"/>
      <c r="BFO78" s="87"/>
      <c r="BFP78" s="87"/>
      <c r="BFQ78" s="87"/>
      <c r="BFR78" s="87"/>
      <c r="BFS78" s="87"/>
      <c r="BFT78" s="87"/>
      <c r="BFU78" s="87"/>
      <c r="BGA78" s="87"/>
      <c r="BGB78" s="87"/>
      <c r="BGC78" s="87"/>
      <c r="BGD78" s="87"/>
      <c r="BGE78" s="87"/>
      <c r="BGF78" s="87"/>
      <c r="BGG78" s="87"/>
      <c r="BGH78" s="87"/>
      <c r="BGI78" s="87"/>
      <c r="BGJ78" s="87"/>
      <c r="BGP78" s="87"/>
      <c r="BGQ78" s="87"/>
      <c r="BGR78" s="87"/>
      <c r="BGS78" s="87"/>
      <c r="BGT78" s="87"/>
      <c r="BGU78" s="87"/>
      <c r="BGV78" s="87"/>
      <c r="BGW78" s="87"/>
      <c r="BGX78" s="87"/>
      <c r="BGY78" s="87"/>
      <c r="BHE78" s="87"/>
      <c r="BHF78" s="87"/>
      <c r="BHG78" s="87"/>
      <c r="BHH78" s="87"/>
      <c r="BHI78" s="87"/>
      <c r="BHJ78" s="87"/>
      <c r="BHK78" s="87"/>
      <c r="BHL78" s="87"/>
      <c r="BHM78" s="87"/>
      <c r="BHN78" s="87"/>
      <c r="BHT78" s="87"/>
      <c r="BHU78" s="87"/>
      <c r="BHV78" s="87"/>
      <c r="BHW78" s="87"/>
      <c r="BHX78" s="87"/>
      <c r="BHY78" s="87"/>
      <c r="BHZ78" s="87"/>
      <c r="BIA78" s="87"/>
      <c r="BIB78" s="87"/>
      <c r="BIC78" s="87"/>
      <c r="BII78" s="87"/>
      <c r="BIJ78" s="87"/>
      <c r="BIK78" s="87"/>
      <c r="BIL78" s="87"/>
      <c r="BIM78" s="87"/>
      <c r="BIN78" s="87"/>
      <c r="BIO78" s="87"/>
      <c r="BIP78" s="87"/>
      <c r="BIQ78" s="87"/>
      <c r="BIR78" s="87"/>
      <c r="BIX78" s="87"/>
      <c r="BIY78" s="87"/>
      <c r="BIZ78" s="87"/>
      <c r="BJA78" s="87"/>
      <c r="BJB78" s="87"/>
      <c r="BJC78" s="87"/>
      <c r="BJD78" s="87"/>
      <c r="BJE78" s="87"/>
      <c r="BJF78" s="87"/>
      <c r="BJG78" s="87"/>
      <c r="BJM78" s="87"/>
      <c r="BJN78" s="87"/>
      <c r="BJO78" s="87"/>
      <c r="BJP78" s="87"/>
      <c r="BJQ78" s="87"/>
      <c r="BJR78" s="87"/>
      <c r="BJS78" s="87"/>
      <c r="BJT78" s="87"/>
      <c r="BJU78" s="87"/>
      <c r="BJV78" s="87"/>
      <c r="BKB78" s="87"/>
      <c r="BKC78" s="87"/>
      <c r="BKD78" s="87"/>
      <c r="BKE78" s="87"/>
      <c r="BKF78" s="87"/>
      <c r="BKG78" s="87"/>
      <c r="BKH78" s="87"/>
      <c r="BKI78" s="87"/>
      <c r="BKJ78" s="87"/>
      <c r="BKK78" s="87"/>
      <c r="BKQ78" s="87"/>
      <c r="BKR78" s="87"/>
      <c r="BKS78" s="87"/>
      <c r="BKT78" s="87"/>
      <c r="BKU78" s="87"/>
      <c r="BKV78" s="87"/>
      <c r="BKW78" s="87"/>
      <c r="BKX78" s="87"/>
      <c r="BKY78" s="87"/>
      <c r="BKZ78" s="87"/>
      <c r="BLF78" s="87"/>
      <c r="BLG78" s="87"/>
      <c r="BLH78" s="87"/>
      <c r="BLI78" s="87"/>
      <c r="BLJ78" s="87"/>
      <c r="BLK78" s="87"/>
      <c r="BLL78" s="87"/>
      <c r="BLM78" s="87"/>
      <c r="BLN78" s="87"/>
      <c r="BLO78" s="87"/>
      <c r="BLU78" s="87"/>
      <c r="BLV78" s="87"/>
      <c r="BLW78" s="87"/>
      <c r="BLX78" s="87"/>
      <c r="BLY78" s="87"/>
      <c r="BLZ78" s="87"/>
      <c r="BMA78" s="87"/>
      <c r="BMB78" s="87"/>
      <c r="BMC78" s="87"/>
      <c r="BMD78" s="87"/>
      <c r="BMJ78" s="87"/>
      <c r="BMK78" s="87"/>
      <c r="BML78" s="87"/>
      <c r="BMM78" s="87"/>
      <c r="BMN78" s="87"/>
      <c r="BMO78" s="87"/>
      <c r="BMP78" s="87"/>
      <c r="BMQ78" s="87"/>
      <c r="BMR78" s="87"/>
      <c r="BMS78" s="87"/>
      <c r="BMY78" s="87"/>
      <c r="BMZ78" s="87"/>
      <c r="BNA78" s="87"/>
      <c r="BNB78" s="87"/>
      <c r="BNC78" s="87"/>
      <c r="BND78" s="87"/>
      <c r="BNE78" s="87"/>
      <c r="BNF78" s="87"/>
      <c r="BNG78" s="87"/>
      <c r="BNH78" s="87"/>
      <c r="BNN78" s="87"/>
      <c r="BNO78" s="87"/>
      <c r="BNP78" s="87"/>
      <c r="BNQ78" s="87"/>
      <c r="BNR78" s="87"/>
      <c r="BNS78" s="87"/>
      <c r="BNT78" s="87"/>
      <c r="BNU78" s="87"/>
      <c r="BNV78" s="87"/>
      <c r="BNW78" s="87"/>
      <c r="BOC78" s="87"/>
      <c r="BOD78" s="87"/>
      <c r="BOE78" s="87"/>
      <c r="BOF78" s="87"/>
      <c r="BOG78" s="87"/>
      <c r="BOH78" s="87"/>
      <c r="BOI78" s="87"/>
      <c r="BOJ78" s="87"/>
      <c r="BOK78" s="87"/>
      <c r="BOL78" s="87"/>
      <c r="BOR78" s="87"/>
      <c r="BOS78" s="87"/>
      <c r="BOT78" s="87"/>
      <c r="BOU78" s="87"/>
      <c r="BOV78" s="87"/>
      <c r="BOW78" s="87"/>
      <c r="BOX78" s="87"/>
      <c r="BOY78" s="87"/>
      <c r="BOZ78" s="87"/>
      <c r="BPA78" s="87"/>
      <c r="BPG78" s="87"/>
      <c r="BPH78" s="87"/>
      <c r="BPI78" s="87"/>
      <c r="BPJ78" s="87"/>
      <c r="BPK78" s="87"/>
      <c r="BPL78" s="87"/>
      <c r="BPM78" s="87"/>
      <c r="BPN78" s="87"/>
      <c r="BPO78" s="87"/>
      <c r="BPP78" s="87"/>
      <c r="BPV78" s="87"/>
      <c r="BPW78" s="87"/>
      <c r="BPX78" s="87"/>
      <c r="BPY78" s="87"/>
      <c r="BPZ78" s="87"/>
      <c r="BQA78" s="87"/>
      <c r="BQB78" s="87"/>
      <c r="BQC78" s="87"/>
      <c r="BQD78" s="87"/>
      <c r="BQE78" s="87"/>
      <c r="BQK78" s="87"/>
      <c r="BQL78" s="87"/>
      <c r="BQM78" s="87"/>
      <c r="BQN78" s="87"/>
      <c r="BQO78" s="87"/>
      <c r="BQP78" s="87"/>
      <c r="BQQ78" s="87"/>
      <c r="BQR78" s="87"/>
      <c r="BQS78" s="87"/>
      <c r="BQT78" s="87"/>
      <c r="BQZ78" s="87"/>
      <c r="BRA78" s="87"/>
      <c r="BRB78" s="87"/>
      <c r="BRC78" s="87"/>
      <c r="BRD78" s="87"/>
      <c r="BRE78" s="87"/>
      <c r="BRF78" s="87"/>
      <c r="BRG78" s="87"/>
      <c r="BRH78" s="87"/>
      <c r="BRI78" s="87"/>
      <c r="BRO78" s="87"/>
      <c r="BRP78" s="87"/>
      <c r="BRQ78" s="87"/>
      <c r="BRR78" s="87"/>
      <c r="BRS78" s="87"/>
      <c r="BRT78" s="87"/>
      <c r="BRU78" s="87"/>
      <c r="BRV78" s="87"/>
      <c r="BRW78" s="87"/>
      <c r="BRX78" s="87"/>
      <c r="BSD78" s="87"/>
      <c r="BSE78" s="87"/>
      <c r="BSF78" s="87"/>
      <c r="BSG78" s="87"/>
      <c r="BSH78" s="87"/>
      <c r="BSI78" s="87"/>
      <c r="BSJ78" s="87"/>
      <c r="BSK78" s="87"/>
      <c r="BSL78" s="87"/>
      <c r="BSM78" s="87"/>
      <c r="BSS78" s="87"/>
      <c r="BST78" s="87"/>
      <c r="BSU78" s="87"/>
      <c r="BSV78" s="87"/>
      <c r="BSW78" s="87"/>
      <c r="BSX78" s="87"/>
      <c r="BSY78" s="87"/>
      <c r="BSZ78" s="87"/>
      <c r="BTA78" s="87"/>
      <c r="BTB78" s="87"/>
      <c r="BTH78" s="87"/>
      <c r="BTI78" s="87"/>
      <c r="BTJ78" s="87"/>
      <c r="BTK78" s="87"/>
      <c r="BTL78" s="87"/>
      <c r="BTM78" s="87"/>
      <c r="BTN78" s="87"/>
      <c r="BTO78" s="87"/>
      <c r="BTP78" s="87"/>
      <c r="BTQ78" s="87"/>
      <c r="BTW78" s="87"/>
      <c r="BTX78" s="87"/>
      <c r="BTY78" s="87"/>
      <c r="BTZ78" s="87"/>
      <c r="BUA78" s="87"/>
      <c r="BUB78" s="87"/>
      <c r="BUC78" s="87"/>
      <c r="BUD78" s="87"/>
      <c r="BUE78" s="87"/>
      <c r="BUF78" s="87"/>
      <c r="BUL78" s="87"/>
      <c r="BUM78" s="87"/>
      <c r="BUN78" s="87"/>
      <c r="BUO78" s="87"/>
      <c r="BUP78" s="87"/>
      <c r="BUQ78" s="87"/>
      <c r="BUR78" s="87"/>
      <c r="BUS78" s="87"/>
      <c r="BUT78" s="87"/>
      <c r="BUU78" s="87"/>
      <c r="BVA78" s="87"/>
      <c r="BVB78" s="87"/>
      <c r="BVC78" s="87"/>
      <c r="BVD78" s="87"/>
      <c r="BVE78" s="87"/>
      <c r="BVF78" s="87"/>
      <c r="BVG78" s="87"/>
      <c r="BVH78" s="87"/>
      <c r="BVI78" s="87"/>
      <c r="BVJ78" s="87"/>
      <c r="BVP78" s="87"/>
      <c r="BVQ78" s="87"/>
      <c r="BVR78" s="87"/>
      <c r="BVS78" s="87"/>
      <c r="BVT78" s="87"/>
      <c r="BVU78" s="87"/>
      <c r="BVV78" s="87"/>
      <c r="BVW78" s="87"/>
      <c r="BVX78" s="87"/>
      <c r="BVY78" s="87"/>
      <c r="BWE78" s="87"/>
      <c r="BWF78" s="87"/>
      <c r="BWG78" s="87"/>
      <c r="BWH78" s="87"/>
      <c r="BWI78" s="87"/>
      <c r="BWJ78" s="87"/>
      <c r="BWK78" s="87"/>
      <c r="BWL78" s="87"/>
      <c r="BWM78" s="87"/>
      <c r="BWN78" s="87"/>
      <c r="BWT78" s="87"/>
      <c r="BWU78" s="87"/>
      <c r="BWV78" s="87"/>
      <c r="BWW78" s="87"/>
      <c r="BWX78" s="87"/>
      <c r="BWY78" s="87"/>
      <c r="BWZ78" s="87"/>
      <c r="BXA78" s="87"/>
      <c r="BXB78" s="87"/>
      <c r="BXC78" s="87"/>
      <c r="BXI78" s="87"/>
      <c r="BXJ78" s="87"/>
      <c r="BXK78" s="87"/>
      <c r="BXL78" s="87"/>
      <c r="BXM78" s="87"/>
      <c r="BXN78" s="87"/>
      <c r="BXO78" s="87"/>
      <c r="BXP78" s="87"/>
      <c r="BXQ78" s="87"/>
      <c r="BXR78" s="87"/>
      <c r="BXX78" s="87"/>
      <c r="BXY78" s="87"/>
      <c r="BXZ78" s="87"/>
      <c r="BYA78" s="87"/>
      <c r="BYB78" s="87"/>
      <c r="BYC78" s="87"/>
      <c r="BYD78" s="87"/>
      <c r="BYE78" s="87"/>
      <c r="BYF78" s="87"/>
      <c r="BYG78" s="87"/>
      <c r="BYM78" s="87"/>
      <c r="BYN78" s="87"/>
      <c r="BYO78" s="87"/>
      <c r="BYP78" s="87"/>
      <c r="BYQ78" s="87"/>
      <c r="BYR78" s="87"/>
      <c r="BYS78" s="87"/>
      <c r="BYT78" s="87"/>
      <c r="BYU78" s="87"/>
      <c r="BYV78" s="87"/>
      <c r="BZB78" s="87"/>
      <c r="BZC78" s="87"/>
      <c r="BZD78" s="87"/>
      <c r="BZE78" s="87"/>
      <c r="BZF78" s="87"/>
      <c r="BZG78" s="87"/>
      <c r="BZH78" s="87"/>
      <c r="BZI78" s="87"/>
      <c r="BZJ78" s="87"/>
      <c r="BZK78" s="87"/>
      <c r="BZQ78" s="87"/>
      <c r="BZR78" s="87"/>
      <c r="BZS78" s="87"/>
      <c r="BZT78" s="87"/>
      <c r="BZU78" s="87"/>
      <c r="BZV78" s="87"/>
      <c r="BZW78" s="87"/>
      <c r="BZX78" s="87"/>
      <c r="BZY78" s="87"/>
      <c r="BZZ78" s="87"/>
      <c r="CAF78" s="87"/>
      <c r="CAG78" s="87"/>
      <c r="CAH78" s="87"/>
      <c r="CAI78" s="87"/>
      <c r="CAJ78" s="87"/>
      <c r="CAK78" s="87"/>
      <c r="CAL78" s="87"/>
      <c r="CAM78" s="87"/>
      <c r="CAN78" s="87"/>
      <c r="CAO78" s="87"/>
      <c r="CAU78" s="87"/>
      <c r="CAV78" s="87"/>
      <c r="CAW78" s="87"/>
      <c r="CAX78" s="87"/>
      <c r="CAY78" s="87"/>
      <c r="CAZ78" s="87"/>
      <c r="CBA78" s="87"/>
      <c r="CBB78" s="87"/>
      <c r="CBC78" s="87"/>
      <c r="CBD78" s="87"/>
      <c r="CBJ78" s="87"/>
      <c r="CBK78" s="87"/>
      <c r="CBL78" s="87"/>
      <c r="CBM78" s="87"/>
      <c r="CBN78" s="87"/>
      <c r="CBO78" s="87"/>
      <c r="CBP78" s="87"/>
      <c r="CBQ78" s="87"/>
      <c r="CBR78" s="87"/>
      <c r="CBS78" s="87"/>
      <c r="CBY78" s="87"/>
      <c r="CBZ78" s="87"/>
      <c r="CCA78" s="87"/>
      <c r="CCB78" s="87"/>
      <c r="CCC78" s="87"/>
      <c r="CCD78" s="87"/>
      <c r="CCE78" s="87"/>
      <c r="CCF78" s="87"/>
      <c r="CCG78" s="87"/>
      <c r="CCH78" s="87"/>
      <c r="CCN78" s="87"/>
      <c r="CCO78" s="87"/>
      <c r="CCP78" s="87"/>
      <c r="CCQ78" s="87"/>
      <c r="CCR78" s="87"/>
      <c r="CCS78" s="87"/>
      <c r="CCT78" s="87"/>
      <c r="CCU78" s="87"/>
      <c r="CCV78" s="87"/>
      <c r="CCW78" s="87"/>
      <c r="CDC78" s="87"/>
      <c r="CDD78" s="87"/>
      <c r="CDE78" s="87"/>
      <c r="CDF78" s="87"/>
      <c r="CDG78" s="87"/>
      <c r="CDH78" s="87"/>
      <c r="CDI78" s="87"/>
      <c r="CDJ78" s="87"/>
      <c r="CDK78" s="87"/>
      <c r="CDL78" s="87"/>
      <c r="CDR78" s="87"/>
      <c r="CDS78" s="87"/>
      <c r="CDT78" s="87"/>
      <c r="CDU78" s="87"/>
      <c r="CDV78" s="87"/>
      <c r="CDW78" s="87"/>
      <c r="CDX78" s="87"/>
      <c r="CDY78" s="87"/>
      <c r="CDZ78" s="87"/>
      <c r="CEA78" s="87"/>
      <c r="CEG78" s="87"/>
      <c r="CEH78" s="87"/>
      <c r="CEI78" s="87"/>
      <c r="CEJ78" s="87"/>
      <c r="CEK78" s="87"/>
      <c r="CEL78" s="87"/>
      <c r="CEM78" s="87"/>
      <c r="CEN78" s="87"/>
      <c r="CEO78" s="87"/>
      <c r="CEP78" s="87"/>
      <c r="CEV78" s="87"/>
      <c r="CEW78" s="87"/>
      <c r="CEX78" s="87"/>
      <c r="CEY78" s="87"/>
      <c r="CEZ78" s="87"/>
      <c r="CFA78" s="87"/>
      <c r="CFB78" s="87"/>
      <c r="CFC78" s="87"/>
      <c r="CFD78" s="87"/>
      <c r="CFE78" s="87"/>
      <c r="CFK78" s="87"/>
      <c r="CFL78" s="87"/>
      <c r="CFM78" s="87"/>
      <c r="CFN78" s="87"/>
      <c r="CFO78" s="87"/>
      <c r="CFP78" s="87"/>
      <c r="CFQ78" s="87"/>
      <c r="CFR78" s="87"/>
      <c r="CFS78" s="87"/>
      <c r="CFT78" s="87"/>
      <c r="CFZ78" s="87"/>
      <c r="CGA78" s="87"/>
      <c r="CGB78" s="87"/>
      <c r="CGC78" s="87"/>
      <c r="CGD78" s="87"/>
      <c r="CGE78" s="87"/>
      <c r="CGF78" s="87"/>
      <c r="CGG78" s="87"/>
      <c r="CGH78" s="87"/>
      <c r="CGI78" s="87"/>
      <c r="CGO78" s="87"/>
      <c r="CGP78" s="87"/>
      <c r="CGQ78" s="87"/>
      <c r="CGR78" s="87"/>
      <c r="CGS78" s="87"/>
      <c r="CGT78" s="87"/>
      <c r="CGU78" s="87"/>
      <c r="CGV78" s="87"/>
      <c r="CGW78" s="87"/>
      <c r="CGX78" s="87"/>
      <c r="CHD78" s="87"/>
      <c r="CHE78" s="87"/>
      <c r="CHF78" s="87"/>
      <c r="CHG78" s="87"/>
      <c r="CHH78" s="87"/>
      <c r="CHI78" s="87"/>
      <c r="CHJ78" s="87"/>
      <c r="CHK78" s="87"/>
      <c r="CHL78" s="87"/>
      <c r="CHM78" s="87"/>
      <c r="CHS78" s="87"/>
      <c r="CHT78" s="87"/>
      <c r="CHU78" s="87"/>
      <c r="CHV78" s="87"/>
      <c r="CHW78" s="87"/>
      <c r="CHX78" s="87"/>
      <c r="CHY78" s="87"/>
      <c r="CHZ78" s="87"/>
      <c r="CIA78" s="87"/>
      <c r="CIB78" s="87"/>
      <c r="CIH78" s="87"/>
      <c r="CII78" s="87"/>
      <c r="CIJ78" s="87"/>
      <c r="CIK78" s="87"/>
      <c r="CIL78" s="87"/>
      <c r="CIM78" s="87"/>
      <c r="CIN78" s="87"/>
      <c r="CIO78" s="87"/>
      <c r="CIP78" s="87"/>
      <c r="CIQ78" s="87"/>
      <c r="CIW78" s="87"/>
      <c r="CIX78" s="87"/>
      <c r="CIY78" s="87"/>
      <c r="CIZ78" s="87"/>
      <c r="CJA78" s="87"/>
      <c r="CJB78" s="87"/>
      <c r="CJC78" s="87"/>
      <c r="CJD78" s="87"/>
      <c r="CJE78" s="87"/>
      <c r="CJF78" s="87"/>
      <c r="CJL78" s="87"/>
      <c r="CJM78" s="87"/>
      <c r="CJN78" s="87"/>
      <c r="CJO78" s="87"/>
      <c r="CJP78" s="87"/>
      <c r="CJQ78" s="87"/>
      <c r="CJR78" s="87"/>
      <c r="CJS78" s="87"/>
      <c r="CJT78" s="87"/>
      <c r="CJU78" s="87"/>
      <c r="CKA78" s="87"/>
      <c r="CKB78" s="87"/>
      <c r="CKC78" s="87"/>
      <c r="CKD78" s="87"/>
      <c r="CKE78" s="87"/>
      <c r="CKF78" s="87"/>
      <c r="CKG78" s="87"/>
      <c r="CKH78" s="87"/>
      <c r="CKI78" s="87"/>
      <c r="CKJ78" s="87"/>
      <c r="CKP78" s="87"/>
      <c r="CKQ78" s="87"/>
      <c r="CKR78" s="87"/>
      <c r="CKS78" s="87"/>
      <c r="CKT78" s="87"/>
      <c r="CKU78" s="87"/>
      <c r="CKV78" s="87"/>
      <c r="CKW78" s="87"/>
      <c r="CKX78" s="87"/>
      <c r="CKY78" s="87"/>
      <c r="CLE78" s="87"/>
      <c r="CLF78" s="87"/>
      <c r="CLG78" s="87"/>
      <c r="CLH78" s="87"/>
      <c r="CLI78" s="87"/>
      <c r="CLJ78" s="87"/>
      <c r="CLK78" s="87"/>
      <c r="CLL78" s="87"/>
      <c r="CLM78" s="87"/>
      <c r="CLN78" s="87"/>
      <c r="CLT78" s="87"/>
      <c r="CLU78" s="87"/>
      <c r="CLV78" s="87"/>
      <c r="CLW78" s="87"/>
      <c r="CLX78" s="87"/>
      <c r="CLY78" s="87"/>
      <c r="CLZ78" s="87"/>
      <c r="CMA78" s="87"/>
      <c r="CMB78" s="87"/>
      <c r="CMC78" s="87"/>
      <c r="CMI78" s="87"/>
      <c r="CMJ78" s="87"/>
      <c r="CMK78" s="87"/>
      <c r="CML78" s="87"/>
      <c r="CMM78" s="87"/>
      <c r="CMN78" s="87"/>
      <c r="CMO78" s="87"/>
      <c r="CMP78" s="87"/>
      <c r="CMQ78" s="87"/>
      <c r="CMR78" s="87"/>
      <c r="CMX78" s="87"/>
      <c r="CMY78" s="87"/>
      <c r="CMZ78" s="87"/>
      <c r="CNA78" s="87"/>
      <c r="CNB78" s="87"/>
      <c r="CNC78" s="87"/>
      <c r="CND78" s="87"/>
      <c r="CNE78" s="87"/>
      <c r="CNF78" s="87"/>
      <c r="CNG78" s="87"/>
      <c r="CNM78" s="87"/>
      <c r="CNN78" s="87"/>
      <c r="CNO78" s="87"/>
      <c r="CNP78" s="87"/>
      <c r="CNQ78" s="87"/>
      <c r="CNR78" s="87"/>
      <c r="CNS78" s="87"/>
      <c r="CNT78" s="87"/>
      <c r="CNU78" s="87"/>
      <c r="CNV78" s="87"/>
      <c r="COB78" s="87"/>
      <c r="COC78" s="87"/>
      <c r="COD78" s="87"/>
      <c r="COE78" s="87"/>
      <c r="COF78" s="87"/>
      <c r="COG78" s="87"/>
      <c r="COH78" s="87"/>
      <c r="COI78" s="87"/>
      <c r="COJ78" s="87"/>
      <c r="COK78" s="87"/>
      <c r="COQ78" s="87"/>
      <c r="COR78" s="87"/>
      <c r="COS78" s="87"/>
      <c r="COT78" s="87"/>
      <c r="COU78" s="87"/>
      <c r="COV78" s="87"/>
      <c r="COW78" s="87"/>
      <c r="COX78" s="87"/>
      <c r="COY78" s="87"/>
      <c r="COZ78" s="87"/>
      <c r="CPF78" s="87"/>
      <c r="CPG78" s="87"/>
      <c r="CPH78" s="87"/>
      <c r="CPI78" s="87"/>
      <c r="CPJ78" s="87"/>
      <c r="CPK78" s="87"/>
      <c r="CPL78" s="87"/>
      <c r="CPM78" s="87"/>
      <c r="CPN78" s="87"/>
      <c r="CPO78" s="87"/>
      <c r="CPU78" s="87"/>
      <c r="CPV78" s="87"/>
      <c r="CPW78" s="87"/>
      <c r="CPX78" s="87"/>
      <c r="CPY78" s="87"/>
      <c r="CPZ78" s="87"/>
      <c r="CQA78" s="87"/>
      <c r="CQB78" s="87"/>
      <c r="CQC78" s="87"/>
      <c r="CQD78" s="87"/>
      <c r="CQJ78" s="87"/>
      <c r="CQK78" s="87"/>
      <c r="CQL78" s="87"/>
      <c r="CQM78" s="87"/>
      <c r="CQN78" s="87"/>
      <c r="CQO78" s="87"/>
      <c r="CQP78" s="87"/>
      <c r="CQQ78" s="87"/>
      <c r="CQR78" s="87"/>
      <c r="CQS78" s="87"/>
      <c r="CQY78" s="87"/>
      <c r="CQZ78" s="87"/>
      <c r="CRA78" s="87"/>
      <c r="CRB78" s="87"/>
      <c r="CRC78" s="87"/>
      <c r="CRD78" s="87"/>
      <c r="CRE78" s="87"/>
      <c r="CRF78" s="87"/>
      <c r="CRG78" s="87"/>
      <c r="CRH78" s="87"/>
      <c r="CRN78" s="87"/>
      <c r="CRO78" s="87"/>
      <c r="CRP78" s="87"/>
      <c r="CRQ78" s="87"/>
      <c r="CRR78" s="87"/>
      <c r="CRS78" s="87"/>
      <c r="CRT78" s="87"/>
      <c r="CRU78" s="87"/>
      <c r="CRV78" s="87"/>
      <c r="CRW78" s="87"/>
      <c r="CSC78" s="87"/>
      <c r="CSD78" s="87"/>
      <c r="CSE78" s="87"/>
      <c r="CSF78" s="87"/>
      <c r="CSG78" s="87"/>
      <c r="CSH78" s="87"/>
      <c r="CSI78" s="87"/>
      <c r="CSJ78" s="87"/>
      <c r="CSK78" s="87"/>
      <c r="CSL78" s="87"/>
      <c r="CSR78" s="87"/>
      <c r="CSS78" s="87"/>
      <c r="CST78" s="87"/>
      <c r="CSU78" s="87"/>
      <c r="CSV78" s="87"/>
      <c r="CSW78" s="87"/>
      <c r="CSX78" s="87"/>
      <c r="CSY78" s="87"/>
      <c r="CSZ78" s="87"/>
      <c r="CTA78" s="87"/>
      <c r="CTG78" s="87"/>
      <c r="CTH78" s="87"/>
      <c r="CTI78" s="87"/>
      <c r="CTJ78" s="87"/>
      <c r="CTK78" s="87"/>
      <c r="CTL78" s="87"/>
      <c r="CTM78" s="87"/>
      <c r="CTN78" s="87"/>
      <c r="CTO78" s="87"/>
      <c r="CTP78" s="87"/>
      <c r="CTV78" s="87"/>
      <c r="CTW78" s="87"/>
      <c r="CTX78" s="87"/>
      <c r="CTY78" s="87"/>
      <c r="CTZ78" s="87"/>
      <c r="CUA78" s="87"/>
      <c r="CUB78" s="87"/>
      <c r="CUC78" s="87"/>
      <c r="CUD78" s="87"/>
      <c r="CUE78" s="87"/>
      <c r="CUK78" s="87"/>
      <c r="CUL78" s="87"/>
      <c r="CUM78" s="87"/>
      <c r="CUN78" s="87"/>
      <c r="CUO78" s="87"/>
      <c r="CUP78" s="87"/>
      <c r="CUQ78" s="87"/>
      <c r="CUR78" s="87"/>
      <c r="CUS78" s="87"/>
      <c r="CUT78" s="87"/>
      <c r="CUZ78" s="87"/>
      <c r="CVA78" s="87"/>
      <c r="CVB78" s="87"/>
      <c r="CVC78" s="87"/>
      <c r="CVD78" s="87"/>
      <c r="CVE78" s="87"/>
      <c r="CVF78" s="87"/>
      <c r="CVG78" s="87"/>
      <c r="CVH78" s="87"/>
      <c r="CVI78" s="87"/>
      <c r="CVO78" s="87"/>
      <c r="CVP78" s="87"/>
      <c r="CVQ78" s="87"/>
      <c r="CVR78" s="87"/>
      <c r="CVS78" s="87"/>
      <c r="CVT78" s="87"/>
      <c r="CVU78" s="87"/>
      <c r="CVV78" s="87"/>
      <c r="CVW78" s="87"/>
      <c r="CVX78" s="87"/>
      <c r="CWD78" s="87"/>
      <c r="CWE78" s="87"/>
      <c r="CWF78" s="87"/>
      <c r="CWG78" s="87"/>
      <c r="CWH78" s="87"/>
      <c r="CWI78" s="87"/>
      <c r="CWJ78" s="87"/>
      <c r="CWK78" s="87"/>
      <c r="CWL78" s="87"/>
      <c r="CWM78" s="87"/>
      <c r="CWS78" s="87"/>
      <c r="CWT78" s="87"/>
      <c r="CWU78" s="87"/>
      <c r="CWV78" s="87"/>
      <c r="CWW78" s="87"/>
      <c r="CWX78" s="87"/>
      <c r="CWY78" s="87"/>
      <c r="CWZ78" s="87"/>
      <c r="CXA78" s="87"/>
      <c r="CXB78" s="87"/>
      <c r="CXH78" s="87"/>
      <c r="CXI78" s="87"/>
      <c r="CXJ78" s="87"/>
      <c r="CXK78" s="87"/>
      <c r="CXL78" s="87"/>
      <c r="CXM78" s="87"/>
      <c r="CXN78" s="87"/>
      <c r="CXO78" s="87"/>
      <c r="CXP78" s="87"/>
      <c r="CXQ78" s="87"/>
      <c r="CXW78" s="87"/>
      <c r="CXX78" s="87"/>
      <c r="CXY78" s="87"/>
      <c r="CXZ78" s="87"/>
      <c r="CYA78" s="87"/>
      <c r="CYB78" s="87"/>
      <c r="CYC78" s="87"/>
      <c r="CYD78" s="87"/>
      <c r="CYE78" s="87"/>
      <c r="CYF78" s="87"/>
      <c r="CYL78" s="87"/>
      <c r="CYM78" s="87"/>
      <c r="CYN78" s="87"/>
      <c r="CYO78" s="87"/>
      <c r="CYP78" s="87"/>
      <c r="CYQ78" s="87"/>
      <c r="CYR78" s="87"/>
      <c r="CYS78" s="87"/>
      <c r="CYT78" s="87"/>
      <c r="CYU78" s="87"/>
      <c r="CZA78" s="87"/>
      <c r="CZB78" s="87"/>
      <c r="CZC78" s="87"/>
      <c r="CZD78" s="87"/>
      <c r="CZE78" s="87"/>
      <c r="CZF78" s="87"/>
      <c r="CZG78" s="87"/>
      <c r="CZH78" s="87"/>
      <c r="CZI78" s="87"/>
      <c r="CZJ78" s="87"/>
      <c r="CZP78" s="87"/>
      <c r="CZQ78" s="87"/>
      <c r="CZR78" s="87"/>
      <c r="CZS78" s="87"/>
      <c r="CZT78" s="87"/>
      <c r="CZU78" s="87"/>
      <c r="CZV78" s="87"/>
      <c r="CZW78" s="87"/>
      <c r="CZX78" s="87"/>
      <c r="CZY78" s="87"/>
      <c r="DAE78" s="87"/>
      <c r="DAF78" s="87"/>
      <c r="DAG78" s="87"/>
      <c r="DAH78" s="87"/>
      <c r="DAI78" s="87"/>
      <c r="DAJ78" s="87"/>
      <c r="DAK78" s="87"/>
      <c r="DAL78" s="87"/>
      <c r="DAM78" s="87"/>
      <c r="DAN78" s="87"/>
      <c r="DAT78" s="87"/>
      <c r="DAU78" s="87"/>
      <c r="DAV78" s="87"/>
      <c r="DAW78" s="87"/>
      <c r="DAX78" s="87"/>
      <c r="DAY78" s="87"/>
      <c r="DAZ78" s="87"/>
      <c r="DBA78" s="87"/>
      <c r="DBB78" s="87"/>
      <c r="DBC78" s="87"/>
      <c r="DBI78" s="87"/>
      <c r="DBJ78" s="87"/>
      <c r="DBK78" s="87"/>
      <c r="DBL78" s="87"/>
      <c r="DBM78" s="87"/>
      <c r="DBN78" s="87"/>
      <c r="DBO78" s="87"/>
      <c r="DBP78" s="87"/>
      <c r="DBQ78" s="87"/>
      <c r="DBR78" s="87"/>
      <c r="DBX78" s="87"/>
      <c r="DBY78" s="87"/>
      <c r="DBZ78" s="87"/>
      <c r="DCA78" s="87"/>
      <c r="DCB78" s="87"/>
      <c r="DCC78" s="87"/>
      <c r="DCD78" s="87"/>
      <c r="DCE78" s="87"/>
      <c r="DCF78" s="87"/>
      <c r="DCG78" s="87"/>
      <c r="DCM78" s="87"/>
      <c r="DCN78" s="87"/>
      <c r="DCO78" s="87"/>
      <c r="DCP78" s="87"/>
      <c r="DCQ78" s="87"/>
      <c r="DCR78" s="87"/>
      <c r="DCS78" s="87"/>
      <c r="DCT78" s="87"/>
      <c r="DCU78" s="87"/>
      <c r="DCV78" s="87"/>
      <c r="DDB78" s="87"/>
      <c r="DDC78" s="87"/>
      <c r="DDD78" s="87"/>
      <c r="DDE78" s="87"/>
      <c r="DDF78" s="87"/>
      <c r="DDG78" s="87"/>
      <c r="DDH78" s="87"/>
      <c r="DDI78" s="87"/>
      <c r="DDJ78" s="87"/>
      <c r="DDK78" s="87"/>
      <c r="DDQ78" s="87"/>
      <c r="DDR78" s="87"/>
      <c r="DDS78" s="87"/>
      <c r="DDT78" s="87"/>
      <c r="DDU78" s="87"/>
      <c r="DDV78" s="87"/>
      <c r="DDW78" s="87"/>
      <c r="DDX78" s="87"/>
      <c r="DDY78" s="87"/>
      <c r="DDZ78" s="87"/>
      <c r="DEF78" s="87"/>
      <c r="DEG78" s="87"/>
      <c r="DEH78" s="87"/>
      <c r="DEI78" s="87"/>
      <c r="DEJ78" s="87"/>
      <c r="DEK78" s="87"/>
      <c r="DEL78" s="87"/>
      <c r="DEM78" s="87"/>
      <c r="DEN78" s="87"/>
      <c r="DEO78" s="87"/>
      <c r="DEU78" s="87"/>
      <c r="DEV78" s="87"/>
      <c r="DEW78" s="87"/>
      <c r="DEX78" s="87"/>
      <c r="DEY78" s="87"/>
      <c r="DEZ78" s="87"/>
      <c r="DFA78" s="87"/>
      <c r="DFB78" s="87"/>
      <c r="DFC78" s="87"/>
      <c r="DFD78" s="87"/>
      <c r="DFJ78" s="87"/>
      <c r="DFK78" s="87"/>
      <c r="DFL78" s="87"/>
      <c r="DFM78" s="87"/>
      <c r="DFN78" s="87"/>
      <c r="DFO78" s="87"/>
      <c r="DFP78" s="87"/>
      <c r="DFQ78" s="87"/>
      <c r="DFR78" s="87"/>
      <c r="DFS78" s="87"/>
      <c r="DFY78" s="87"/>
      <c r="DFZ78" s="87"/>
      <c r="DGA78" s="87"/>
      <c r="DGB78" s="87"/>
      <c r="DGC78" s="87"/>
      <c r="DGD78" s="87"/>
      <c r="DGE78" s="87"/>
      <c r="DGF78" s="87"/>
      <c r="DGG78" s="87"/>
      <c r="DGH78" s="87"/>
      <c r="DGN78" s="87"/>
      <c r="DGO78" s="87"/>
      <c r="DGP78" s="87"/>
      <c r="DGQ78" s="87"/>
      <c r="DGR78" s="87"/>
      <c r="DGS78" s="87"/>
      <c r="DGT78" s="87"/>
      <c r="DGU78" s="87"/>
      <c r="DGV78" s="87"/>
      <c r="DGW78" s="87"/>
      <c r="DHC78" s="87"/>
      <c r="DHD78" s="87"/>
      <c r="DHE78" s="87"/>
      <c r="DHF78" s="87"/>
      <c r="DHG78" s="87"/>
      <c r="DHH78" s="87"/>
      <c r="DHI78" s="87"/>
      <c r="DHJ78" s="87"/>
      <c r="DHK78" s="87"/>
      <c r="DHL78" s="87"/>
      <c r="DHR78" s="87"/>
      <c r="DHS78" s="87"/>
      <c r="DHT78" s="87"/>
      <c r="DHU78" s="87"/>
      <c r="DHV78" s="87"/>
      <c r="DHW78" s="87"/>
      <c r="DHX78" s="87"/>
      <c r="DHY78" s="87"/>
      <c r="DHZ78" s="87"/>
      <c r="DIA78" s="87"/>
      <c r="DIG78" s="87"/>
      <c r="DIH78" s="87"/>
      <c r="DII78" s="87"/>
      <c r="DIJ78" s="87"/>
      <c r="DIK78" s="87"/>
      <c r="DIL78" s="87"/>
      <c r="DIM78" s="87"/>
      <c r="DIN78" s="87"/>
      <c r="DIO78" s="87"/>
      <c r="DIP78" s="87"/>
      <c r="DIV78" s="87"/>
      <c r="DIW78" s="87"/>
      <c r="DIX78" s="87"/>
      <c r="DIY78" s="87"/>
      <c r="DIZ78" s="87"/>
      <c r="DJA78" s="87"/>
      <c r="DJB78" s="87"/>
      <c r="DJC78" s="87"/>
      <c r="DJD78" s="87"/>
      <c r="DJE78" s="87"/>
      <c r="DJK78" s="87"/>
      <c r="DJL78" s="87"/>
      <c r="DJM78" s="87"/>
      <c r="DJN78" s="87"/>
      <c r="DJO78" s="87"/>
      <c r="DJP78" s="87"/>
      <c r="DJQ78" s="87"/>
      <c r="DJR78" s="87"/>
      <c r="DJS78" s="87"/>
      <c r="DJT78" s="87"/>
      <c r="DJZ78" s="87"/>
      <c r="DKA78" s="87"/>
      <c r="DKB78" s="87"/>
      <c r="DKC78" s="87"/>
      <c r="DKD78" s="87"/>
      <c r="DKE78" s="87"/>
      <c r="DKF78" s="87"/>
      <c r="DKG78" s="87"/>
      <c r="DKH78" s="87"/>
      <c r="DKI78" s="87"/>
      <c r="DKO78" s="87"/>
      <c r="DKP78" s="87"/>
      <c r="DKQ78" s="87"/>
      <c r="DKR78" s="87"/>
      <c r="DKS78" s="87"/>
      <c r="DKT78" s="87"/>
      <c r="DKU78" s="87"/>
      <c r="DKV78" s="87"/>
      <c r="DKW78" s="87"/>
      <c r="DKX78" s="87"/>
      <c r="DLD78" s="87"/>
      <c r="DLE78" s="87"/>
      <c r="DLF78" s="87"/>
      <c r="DLG78" s="87"/>
      <c r="DLH78" s="87"/>
      <c r="DLI78" s="87"/>
      <c r="DLJ78" s="87"/>
      <c r="DLK78" s="87"/>
      <c r="DLL78" s="87"/>
      <c r="DLM78" s="87"/>
      <c r="DLS78" s="87"/>
      <c r="DLT78" s="87"/>
      <c r="DLU78" s="87"/>
      <c r="DLV78" s="87"/>
      <c r="DLW78" s="87"/>
      <c r="DLX78" s="87"/>
      <c r="DLY78" s="87"/>
      <c r="DLZ78" s="87"/>
      <c r="DMA78" s="87"/>
      <c r="DMB78" s="87"/>
      <c r="DMH78" s="87"/>
      <c r="DMI78" s="87"/>
      <c r="DMJ78" s="87"/>
      <c r="DMK78" s="87"/>
      <c r="DML78" s="87"/>
      <c r="DMM78" s="87"/>
      <c r="DMN78" s="87"/>
      <c r="DMO78" s="87"/>
      <c r="DMP78" s="87"/>
      <c r="DMQ78" s="87"/>
      <c r="DMW78" s="87"/>
      <c r="DMX78" s="87"/>
      <c r="DMY78" s="87"/>
      <c r="DMZ78" s="87"/>
      <c r="DNA78" s="87"/>
      <c r="DNB78" s="87"/>
      <c r="DNC78" s="87"/>
      <c r="DND78" s="87"/>
      <c r="DNE78" s="87"/>
      <c r="DNF78" s="87"/>
      <c r="DNL78" s="87"/>
      <c r="DNM78" s="87"/>
      <c r="DNN78" s="87"/>
      <c r="DNO78" s="87"/>
      <c r="DNP78" s="87"/>
      <c r="DNQ78" s="87"/>
      <c r="DNR78" s="87"/>
      <c r="DNS78" s="87"/>
      <c r="DNT78" s="87"/>
      <c r="DNU78" s="87"/>
      <c r="DOA78" s="87"/>
      <c r="DOB78" s="87"/>
      <c r="DOC78" s="87"/>
      <c r="DOD78" s="87"/>
      <c r="DOE78" s="87"/>
      <c r="DOF78" s="87"/>
      <c r="DOG78" s="87"/>
      <c r="DOH78" s="87"/>
      <c r="DOI78" s="87"/>
      <c r="DOJ78" s="87"/>
      <c r="DOP78" s="87"/>
      <c r="DOQ78" s="87"/>
      <c r="DOR78" s="87"/>
      <c r="DOS78" s="87"/>
      <c r="DOT78" s="87"/>
      <c r="DOU78" s="87"/>
      <c r="DOV78" s="87"/>
      <c r="DOW78" s="87"/>
      <c r="DOX78" s="87"/>
      <c r="DOY78" s="87"/>
      <c r="DPE78" s="87"/>
      <c r="DPF78" s="87"/>
      <c r="DPG78" s="87"/>
      <c r="DPH78" s="87"/>
      <c r="DPI78" s="87"/>
      <c r="DPJ78" s="87"/>
      <c r="DPK78" s="87"/>
      <c r="DPL78" s="87"/>
      <c r="DPM78" s="87"/>
      <c r="DPN78" s="87"/>
      <c r="DPT78" s="87"/>
      <c r="DPU78" s="87"/>
      <c r="DPV78" s="87"/>
      <c r="DPW78" s="87"/>
      <c r="DPX78" s="87"/>
      <c r="DPY78" s="87"/>
      <c r="DPZ78" s="87"/>
      <c r="DQA78" s="87"/>
      <c r="DQB78" s="87"/>
      <c r="DQC78" s="87"/>
      <c r="DQI78" s="87"/>
      <c r="DQJ78" s="87"/>
      <c r="DQK78" s="87"/>
      <c r="DQL78" s="87"/>
      <c r="DQM78" s="87"/>
      <c r="DQN78" s="87"/>
      <c r="DQO78" s="87"/>
      <c r="DQP78" s="87"/>
      <c r="DQQ78" s="87"/>
      <c r="DQR78" s="87"/>
      <c r="DQX78" s="87"/>
      <c r="DQY78" s="87"/>
      <c r="DQZ78" s="87"/>
      <c r="DRA78" s="87"/>
      <c r="DRB78" s="87"/>
      <c r="DRC78" s="87"/>
      <c r="DRD78" s="87"/>
      <c r="DRE78" s="87"/>
      <c r="DRF78" s="87"/>
      <c r="DRG78" s="87"/>
      <c r="DRM78" s="87"/>
      <c r="DRN78" s="87"/>
      <c r="DRO78" s="87"/>
      <c r="DRP78" s="87"/>
      <c r="DRQ78" s="87"/>
      <c r="DRR78" s="87"/>
      <c r="DRS78" s="87"/>
      <c r="DRT78" s="87"/>
      <c r="DRU78" s="87"/>
      <c r="DRV78" s="87"/>
      <c r="DSB78" s="87"/>
      <c r="DSC78" s="87"/>
      <c r="DSD78" s="87"/>
      <c r="DSE78" s="87"/>
      <c r="DSF78" s="87"/>
      <c r="DSG78" s="87"/>
      <c r="DSH78" s="87"/>
      <c r="DSI78" s="87"/>
      <c r="DSJ78" s="87"/>
      <c r="DSK78" s="87"/>
      <c r="DSQ78" s="87"/>
      <c r="DSR78" s="87"/>
      <c r="DSS78" s="87"/>
      <c r="DST78" s="87"/>
      <c r="DSU78" s="87"/>
      <c r="DSV78" s="87"/>
      <c r="DSW78" s="87"/>
      <c r="DSX78" s="87"/>
      <c r="DSY78" s="87"/>
      <c r="DSZ78" s="87"/>
      <c r="DTF78" s="87"/>
      <c r="DTG78" s="87"/>
      <c r="DTH78" s="87"/>
      <c r="DTI78" s="87"/>
      <c r="DTJ78" s="87"/>
      <c r="DTK78" s="87"/>
      <c r="DTL78" s="87"/>
      <c r="DTM78" s="87"/>
      <c r="DTN78" s="87"/>
      <c r="DTO78" s="87"/>
      <c r="DTU78" s="87"/>
      <c r="DTV78" s="87"/>
      <c r="DTW78" s="87"/>
      <c r="DTX78" s="87"/>
      <c r="DTY78" s="87"/>
      <c r="DTZ78" s="87"/>
      <c r="DUA78" s="87"/>
      <c r="DUB78" s="87"/>
      <c r="DUC78" s="87"/>
      <c r="DUD78" s="87"/>
      <c r="DUJ78" s="87"/>
      <c r="DUK78" s="87"/>
      <c r="DUL78" s="87"/>
      <c r="DUM78" s="87"/>
      <c r="DUN78" s="87"/>
      <c r="DUO78" s="87"/>
      <c r="DUP78" s="87"/>
      <c r="DUQ78" s="87"/>
      <c r="DUR78" s="87"/>
      <c r="DUS78" s="87"/>
      <c r="DUY78" s="87"/>
      <c r="DUZ78" s="87"/>
      <c r="DVA78" s="87"/>
      <c r="DVB78" s="87"/>
      <c r="DVC78" s="87"/>
      <c r="DVD78" s="87"/>
      <c r="DVE78" s="87"/>
      <c r="DVF78" s="87"/>
      <c r="DVG78" s="87"/>
      <c r="DVH78" s="87"/>
      <c r="DVN78" s="87"/>
      <c r="DVO78" s="87"/>
      <c r="DVP78" s="87"/>
      <c r="DVQ78" s="87"/>
      <c r="DVR78" s="87"/>
      <c r="DVS78" s="87"/>
      <c r="DVT78" s="87"/>
      <c r="DVU78" s="87"/>
      <c r="DVV78" s="87"/>
      <c r="DVW78" s="87"/>
      <c r="DWC78" s="87"/>
      <c r="DWD78" s="87"/>
      <c r="DWE78" s="87"/>
      <c r="DWF78" s="87"/>
      <c r="DWG78" s="87"/>
      <c r="DWH78" s="87"/>
      <c r="DWI78" s="87"/>
      <c r="DWJ78" s="87"/>
      <c r="DWK78" s="87"/>
      <c r="DWL78" s="87"/>
      <c r="DWR78" s="87"/>
      <c r="DWS78" s="87"/>
      <c r="DWT78" s="87"/>
      <c r="DWU78" s="87"/>
      <c r="DWV78" s="87"/>
      <c r="DWW78" s="87"/>
      <c r="DWX78" s="87"/>
      <c r="DWY78" s="87"/>
      <c r="DWZ78" s="87"/>
      <c r="DXA78" s="87"/>
      <c r="DXG78" s="87"/>
      <c r="DXH78" s="87"/>
      <c r="DXI78" s="87"/>
      <c r="DXJ78" s="87"/>
      <c r="DXK78" s="87"/>
      <c r="DXL78" s="87"/>
      <c r="DXM78" s="87"/>
      <c r="DXN78" s="87"/>
      <c r="DXO78" s="87"/>
      <c r="DXP78" s="87"/>
      <c r="DXV78" s="87"/>
      <c r="DXW78" s="87"/>
      <c r="DXX78" s="87"/>
      <c r="DXY78" s="87"/>
      <c r="DXZ78" s="87"/>
      <c r="DYA78" s="87"/>
      <c r="DYB78" s="87"/>
      <c r="DYC78" s="87"/>
      <c r="DYD78" s="87"/>
      <c r="DYE78" s="87"/>
      <c r="DYK78" s="87"/>
      <c r="DYL78" s="87"/>
      <c r="DYM78" s="87"/>
      <c r="DYN78" s="87"/>
      <c r="DYO78" s="87"/>
      <c r="DYP78" s="87"/>
      <c r="DYQ78" s="87"/>
      <c r="DYR78" s="87"/>
      <c r="DYS78" s="87"/>
      <c r="DYT78" s="87"/>
      <c r="DYZ78" s="87"/>
      <c r="DZA78" s="87"/>
      <c r="DZB78" s="87"/>
      <c r="DZC78" s="87"/>
      <c r="DZD78" s="87"/>
      <c r="DZE78" s="87"/>
      <c r="DZF78" s="87"/>
      <c r="DZG78" s="87"/>
      <c r="DZH78" s="87"/>
      <c r="DZI78" s="87"/>
      <c r="DZO78" s="87"/>
      <c r="DZP78" s="87"/>
      <c r="DZQ78" s="87"/>
      <c r="DZR78" s="87"/>
      <c r="DZS78" s="87"/>
      <c r="DZT78" s="87"/>
      <c r="DZU78" s="87"/>
      <c r="DZV78" s="87"/>
      <c r="DZW78" s="87"/>
      <c r="DZX78" s="87"/>
      <c r="EAD78" s="87"/>
      <c r="EAE78" s="87"/>
      <c r="EAF78" s="87"/>
      <c r="EAG78" s="87"/>
      <c r="EAH78" s="87"/>
      <c r="EAI78" s="87"/>
      <c r="EAJ78" s="87"/>
      <c r="EAK78" s="87"/>
      <c r="EAL78" s="87"/>
      <c r="EAM78" s="87"/>
      <c r="EAS78" s="87"/>
      <c r="EAT78" s="87"/>
      <c r="EAU78" s="87"/>
      <c r="EAV78" s="87"/>
      <c r="EAW78" s="87"/>
      <c r="EAX78" s="87"/>
      <c r="EAY78" s="87"/>
      <c r="EAZ78" s="87"/>
      <c r="EBA78" s="87"/>
      <c r="EBB78" s="87"/>
      <c r="EBH78" s="87"/>
      <c r="EBI78" s="87"/>
      <c r="EBJ78" s="87"/>
      <c r="EBK78" s="87"/>
      <c r="EBL78" s="87"/>
      <c r="EBM78" s="87"/>
      <c r="EBN78" s="87"/>
      <c r="EBO78" s="87"/>
      <c r="EBP78" s="87"/>
      <c r="EBQ78" s="87"/>
      <c r="EBW78" s="87"/>
      <c r="EBX78" s="87"/>
      <c r="EBY78" s="87"/>
      <c r="EBZ78" s="87"/>
      <c r="ECA78" s="87"/>
      <c r="ECB78" s="87"/>
      <c r="ECC78" s="87"/>
      <c r="ECD78" s="87"/>
      <c r="ECE78" s="87"/>
      <c r="ECF78" s="87"/>
      <c r="ECL78" s="87"/>
      <c r="ECM78" s="87"/>
      <c r="ECN78" s="87"/>
      <c r="ECO78" s="87"/>
      <c r="ECP78" s="87"/>
      <c r="ECQ78" s="87"/>
      <c r="ECR78" s="87"/>
      <c r="ECS78" s="87"/>
      <c r="ECT78" s="87"/>
      <c r="ECU78" s="87"/>
      <c r="EDA78" s="87"/>
      <c r="EDB78" s="87"/>
      <c r="EDC78" s="87"/>
      <c r="EDD78" s="87"/>
      <c r="EDE78" s="87"/>
      <c r="EDF78" s="87"/>
      <c r="EDG78" s="87"/>
      <c r="EDH78" s="87"/>
      <c r="EDI78" s="87"/>
      <c r="EDJ78" s="87"/>
      <c r="EDP78" s="87"/>
      <c r="EDQ78" s="87"/>
      <c r="EDR78" s="87"/>
      <c r="EDS78" s="87"/>
      <c r="EDT78" s="87"/>
      <c r="EDU78" s="87"/>
      <c r="EDV78" s="87"/>
      <c r="EDW78" s="87"/>
      <c r="EDX78" s="87"/>
      <c r="EDY78" s="87"/>
      <c r="EEE78" s="87"/>
      <c r="EEF78" s="87"/>
      <c r="EEG78" s="87"/>
      <c r="EEH78" s="87"/>
      <c r="EEI78" s="87"/>
      <c r="EEJ78" s="87"/>
      <c r="EEK78" s="87"/>
      <c r="EEL78" s="87"/>
      <c r="EEM78" s="87"/>
      <c r="EEN78" s="87"/>
      <c r="EET78" s="87"/>
      <c r="EEU78" s="87"/>
      <c r="EEV78" s="87"/>
      <c r="EEW78" s="87"/>
      <c r="EEX78" s="87"/>
      <c r="EEY78" s="87"/>
      <c r="EEZ78" s="87"/>
      <c r="EFA78" s="87"/>
      <c r="EFB78" s="87"/>
      <c r="EFC78" s="87"/>
      <c r="EFI78" s="87"/>
      <c r="EFJ78" s="87"/>
      <c r="EFK78" s="87"/>
      <c r="EFL78" s="87"/>
      <c r="EFM78" s="87"/>
      <c r="EFN78" s="87"/>
      <c r="EFO78" s="87"/>
      <c r="EFP78" s="87"/>
      <c r="EFQ78" s="87"/>
      <c r="EFR78" s="87"/>
      <c r="EFX78" s="87"/>
      <c r="EFY78" s="87"/>
      <c r="EFZ78" s="87"/>
      <c r="EGA78" s="87"/>
      <c r="EGB78" s="87"/>
      <c r="EGC78" s="87"/>
      <c r="EGD78" s="87"/>
      <c r="EGE78" s="87"/>
      <c r="EGF78" s="87"/>
      <c r="EGG78" s="87"/>
      <c r="EGM78" s="87"/>
      <c r="EGN78" s="87"/>
      <c r="EGO78" s="87"/>
      <c r="EGP78" s="87"/>
      <c r="EGQ78" s="87"/>
      <c r="EGR78" s="87"/>
      <c r="EGS78" s="87"/>
      <c r="EGT78" s="87"/>
      <c r="EGU78" s="87"/>
      <c r="EGV78" s="87"/>
      <c r="EHB78" s="87"/>
      <c r="EHC78" s="87"/>
      <c r="EHD78" s="87"/>
      <c r="EHE78" s="87"/>
      <c r="EHF78" s="87"/>
      <c r="EHG78" s="87"/>
      <c r="EHH78" s="87"/>
      <c r="EHI78" s="87"/>
      <c r="EHJ78" s="87"/>
      <c r="EHK78" s="87"/>
      <c r="EHQ78" s="87"/>
      <c r="EHR78" s="87"/>
      <c r="EHS78" s="87"/>
      <c r="EHT78" s="87"/>
      <c r="EHU78" s="87"/>
      <c r="EHV78" s="87"/>
      <c r="EHW78" s="87"/>
      <c r="EHX78" s="87"/>
      <c r="EHY78" s="87"/>
      <c r="EHZ78" s="87"/>
      <c r="EIF78" s="87"/>
      <c r="EIG78" s="87"/>
      <c r="EIH78" s="87"/>
      <c r="EII78" s="87"/>
      <c r="EIJ78" s="87"/>
      <c r="EIK78" s="87"/>
      <c r="EIL78" s="87"/>
      <c r="EIM78" s="87"/>
      <c r="EIN78" s="87"/>
      <c r="EIO78" s="87"/>
      <c r="EIU78" s="87"/>
      <c r="EIV78" s="87"/>
      <c r="EIW78" s="87"/>
      <c r="EIX78" s="87"/>
      <c r="EIY78" s="87"/>
      <c r="EIZ78" s="87"/>
      <c r="EJA78" s="87"/>
      <c r="EJB78" s="87"/>
      <c r="EJC78" s="87"/>
      <c r="EJD78" s="87"/>
      <c r="EJJ78" s="87"/>
      <c r="EJK78" s="87"/>
      <c r="EJL78" s="87"/>
      <c r="EJM78" s="87"/>
      <c r="EJN78" s="87"/>
      <c r="EJO78" s="87"/>
      <c r="EJP78" s="87"/>
      <c r="EJQ78" s="87"/>
      <c r="EJR78" s="87"/>
      <c r="EJS78" s="87"/>
      <c r="EJY78" s="87"/>
      <c r="EJZ78" s="87"/>
      <c r="EKA78" s="87"/>
      <c r="EKB78" s="87"/>
      <c r="EKC78" s="87"/>
      <c r="EKD78" s="87"/>
      <c r="EKE78" s="87"/>
      <c r="EKF78" s="87"/>
      <c r="EKG78" s="87"/>
      <c r="EKH78" s="87"/>
      <c r="EKN78" s="87"/>
      <c r="EKO78" s="87"/>
      <c r="EKP78" s="87"/>
      <c r="EKQ78" s="87"/>
      <c r="EKR78" s="87"/>
      <c r="EKS78" s="87"/>
      <c r="EKT78" s="87"/>
      <c r="EKU78" s="87"/>
      <c r="EKV78" s="87"/>
      <c r="EKW78" s="87"/>
      <c r="ELC78" s="87"/>
      <c r="ELD78" s="87"/>
      <c r="ELE78" s="87"/>
      <c r="ELF78" s="87"/>
      <c r="ELG78" s="87"/>
      <c r="ELH78" s="87"/>
      <c r="ELI78" s="87"/>
      <c r="ELJ78" s="87"/>
      <c r="ELK78" s="87"/>
      <c r="ELL78" s="87"/>
      <c r="ELR78" s="87"/>
      <c r="ELS78" s="87"/>
      <c r="ELT78" s="87"/>
      <c r="ELU78" s="87"/>
      <c r="ELV78" s="87"/>
      <c r="ELW78" s="87"/>
      <c r="ELX78" s="87"/>
      <c r="ELY78" s="87"/>
      <c r="ELZ78" s="87"/>
      <c r="EMA78" s="87"/>
      <c r="EMG78" s="87"/>
      <c r="EMH78" s="87"/>
      <c r="EMI78" s="87"/>
      <c r="EMJ78" s="87"/>
      <c r="EMK78" s="87"/>
      <c r="EML78" s="87"/>
      <c r="EMM78" s="87"/>
      <c r="EMN78" s="87"/>
      <c r="EMO78" s="87"/>
      <c r="EMP78" s="87"/>
      <c r="EMV78" s="87"/>
      <c r="EMW78" s="87"/>
      <c r="EMX78" s="87"/>
      <c r="EMY78" s="87"/>
      <c r="EMZ78" s="87"/>
      <c r="ENA78" s="87"/>
      <c r="ENB78" s="87"/>
      <c r="ENC78" s="87"/>
      <c r="END78" s="87"/>
      <c r="ENE78" s="87"/>
      <c r="ENK78" s="87"/>
      <c r="ENL78" s="87"/>
      <c r="ENM78" s="87"/>
      <c r="ENN78" s="87"/>
      <c r="ENO78" s="87"/>
      <c r="ENP78" s="87"/>
      <c r="ENQ78" s="87"/>
      <c r="ENR78" s="87"/>
      <c r="ENS78" s="87"/>
      <c r="ENT78" s="87"/>
      <c r="ENZ78" s="87"/>
      <c r="EOA78" s="87"/>
      <c r="EOB78" s="87"/>
      <c r="EOC78" s="87"/>
      <c r="EOD78" s="87"/>
      <c r="EOE78" s="87"/>
      <c r="EOF78" s="87"/>
      <c r="EOG78" s="87"/>
      <c r="EOH78" s="87"/>
      <c r="EOI78" s="87"/>
      <c r="EOO78" s="87"/>
      <c r="EOP78" s="87"/>
      <c r="EOQ78" s="87"/>
      <c r="EOR78" s="87"/>
      <c r="EOS78" s="87"/>
      <c r="EOT78" s="87"/>
      <c r="EOU78" s="87"/>
      <c r="EOV78" s="87"/>
      <c r="EOW78" s="87"/>
      <c r="EOX78" s="87"/>
      <c r="EPD78" s="87"/>
      <c r="EPE78" s="87"/>
      <c r="EPF78" s="87"/>
      <c r="EPG78" s="87"/>
      <c r="EPH78" s="87"/>
      <c r="EPI78" s="87"/>
      <c r="EPJ78" s="87"/>
      <c r="EPK78" s="87"/>
      <c r="EPL78" s="87"/>
      <c r="EPM78" s="87"/>
      <c r="EPS78" s="87"/>
      <c r="EPT78" s="87"/>
      <c r="EPU78" s="87"/>
      <c r="EPV78" s="87"/>
      <c r="EPW78" s="87"/>
      <c r="EPX78" s="87"/>
      <c r="EPY78" s="87"/>
      <c r="EPZ78" s="87"/>
      <c r="EQA78" s="87"/>
      <c r="EQB78" s="87"/>
      <c r="EQH78" s="87"/>
      <c r="EQI78" s="87"/>
      <c r="EQJ78" s="87"/>
      <c r="EQK78" s="87"/>
      <c r="EQL78" s="87"/>
      <c r="EQM78" s="87"/>
      <c r="EQN78" s="87"/>
      <c r="EQO78" s="87"/>
      <c r="EQP78" s="87"/>
      <c r="EQQ78" s="87"/>
      <c r="EQW78" s="87"/>
      <c r="EQX78" s="87"/>
      <c r="EQY78" s="87"/>
      <c r="EQZ78" s="87"/>
      <c r="ERA78" s="87"/>
      <c r="ERB78" s="87"/>
      <c r="ERC78" s="87"/>
      <c r="ERD78" s="87"/>
      <c r="ERE78" s="87"/>
      <c r="ERF78" s="87"/>
      <c r="ERL78" s="87"/>
      <c r="ERM78" s="87"/>
      <c r="ERN78" s="87"/>
      <c r="ERO78" s="87"/>
      <c r="ERP78" s="87"/>
      <c r="ERQ78" s="87"/>
      <c r="ERR78" s="87"/>
      <c r="ERS78" s="87"/>
      <c r="ERT78" s="87"/>
      <c r="ERU78" s="87"/>
      <c r="ESA78" s="87"/>
      <c r="ESB78" s="87"/>
      <c r="ESC78" s="87"/>
      <c r="ESD78" s="87"/>
      <c r="ESE78" s="87"/>
      <c r="ESF78" s="87"/>
      <c r="ESG78" s="87"/>
      <c r="ESH78" s="87"/>
      <c r="ESI78" s="87"/>
      <c r="ESJ78" s="87"/>
      <c r="ESP78" s="87"/>
      <c r="ESQ78" s="87"/>
      <c r="ESR78" s="87"/>
      <c r="ESS78" s="87"/>
      <c r="EST78" s="87"/>
      <c r="ESU78" s="87"/>
      <c r="ESV78" s="87"/>
      <c r="ESW78" s="87"/>
      <c r="ESX78" s="87"/>
      <c r="ESY78" s="87"/>
      <c r="ETE78" s="87"/>
      <c r="ETF78" s="87"/>
      <c r="ETG78" s="87"/>
      <c r="ETH78" s="87"/>
      <c r="ETI78" s="87"/>
      <c r="ETJ78" s="87"/>
      <c r="ETK78" s="87"/>
      <c r="ETL78" s="87"/>
      <c r="ETM78" s="87"/>
      <c r="ETN78" s="87"/>
      <c r="ETT78" s="87"/>
      <c r="ETU78" s="87"/>
      <c r="ETV78" s="87"/>
      <c r="ETW78" s="87"/>
      <c r="ETX78" s="87"/>
      <c r="ETY78" s="87"/>
      <c r="ETZ78" s="87"/>
      <c r="EUA78" s="87"/>
      <c r="EUB78" s="87"/>
      <c r="EUC78" s="87"/>
      <c r="EUI78" s="87"/>
      <c r="EUJ78" s="87"/>
      <c r="EUK78" s="87"/>
      <c r="EUL78" s="87"/>
      <c r="EUM78" s="87"/>
      <c r="EUN78" s="87"/>
      <c r="EUO78" s="87"/>
      <c r="EUP78" s="87"/>
      <c r="EUQ78" s="87"/>
      <c r="EUR78" s="87"/>
      <c r="EUX78" s="87"/>
      <c r="EUY78" s="87"/>
      <c r="EUZ78" s="87"/>
      <c r="EVA78" s="87"/>
      <c r="EVB78" s="87"/>
      <c r="EVC78" s="87"/>
      <c r="EVD78" s="87"/>
      <c r="EVE78" s="87"/>
      <c r="EVF78" s="87"/>
      <c r="EVG78" s="87"/>
      <c r="EVM78" s="87"/>
      <c r="EVN78" s="87"/>
      <c r="EVO78" s="87"/>
      <c r="EVP78" s="87"/>
      <c r="EVQ78" s="87"/>
      <c r="EVR78" s="87"/>
      <c r="EVS78" s="87"/>
      <c r="EVT78" s="87"/>
      <c r="EVU78" s="87"/>
      <c r="EVV78" s="87"/>
      <c r="EWB78" s="87"/>
      <c r="EWC78" s="87"/>
      <c r="EWD78" s="87"/>
      <c r="EWE78" s="87"/>
      <c r="EWF78" s="87"/>
      <c r="EWG78" s="87"/>
      <c r="EWH78" s="87"/>
      <c r="EWI78" s="87"/>
      <c r="EWJ78" s="87"/>
      <c r="EWK78" s="87"/>
      <c r="EWQ78" s="87"/>
      <c r="EWR78" s="87"/>
      <c r="EWS78" s="87"/>
      <c r="EWT78" s="87"/>
      <c r="EWU78" s="87"/>
      <c r="EWV78" s="87"/>
      <c r="EWW78" s="87"/>
      <c r="EWX78" s="87"/>
      <c r="EWY78" s="87"/>
      <c r="EWZ78" s="87"/>
      <c r="EXF78" s="87"/>
      <c r="EXG78" s="87"/>
      <c r="EXH78" s="87"/>
      <c r="EXI78" s="87"/>
      <c r="EXJ78" s="87"/>
      <c r="EXK78" s="87"/>
      <c r="EXL78" s="87"/>
      <c r="EXM78" s="87"/>
      <c r="EXN78" s="87"/>
      <c r="EXO78" s="87"/>
      <c r="EXU78" s="87"/>
      <c r="EXV78" s="87"/>
      <c r="EXW78" s="87"/>
      <c r="EXX78" s="87"/>
      <c r="EXY78" s="87"/>
      <c r="EXZ78" s="87"/>
      <c r="EYA78" s="87"/>
      <c r="EYB78" s="87"/>
      <c r="EYC78" s="87"/>
      <c r="EYD78" s="87"/>
      <c r="EYJ78" s="87"/>
      <c r="EYK78" s="87"/>
      <c r="EYL78" s="87"/>
      <c r="EYM78" s="87"/>
      <c r="EYN78" s="87"/>
      <c r="EYO78" s="87"/>
      <c r="EYP78" s="87"/>
      <c r="EYQ78" s="87"/>
      <c r="EYR78" s="87"/>
      <c r="EYS78" s="87"/>
      <c r="EYY78" s="87"/>
      <c r="EYZ78" s="87"/>
      <c r="EZA78" s="87"/>
      <c r="EZB78" s="87"/>
      <c r="EZC78" s="87"/>
      <c r="EZD78" s="87"/>
      <c r="EZE78" s="87"/>
      <c r="EZF78" s="87"/>
      <c r="EZG78" s="87"/>
      <c r="EZH78" s="87"/>
      <c r="EZN78" s="87"/>
      <c r="EZO78" s="87"/>
      <c r="EZP78" s="87"/>
      <c r="EZQ78" s="87"/>
      <c r="EZR78" s="87"/>
      <c r="EZS78" s="87"/>
      <c r="EZT78" s="87"/>
      <c r="EZU78" s="87"/>
      <c r="EZV78" s="87"/>
      <c r="EZW78" s="87"/>
      <c r="FAC78" s="87"/>
      <c r="FAD78" s="87"/>
      <c r="FAE78" s="87"/>
      <c r="FAF78" s="87"/>
      <c r="FAG78" s="87"/>
      <c r="FAH78" s="87"/>
      <c r="FAI78" s="87"/>
      <c r="FAJ78" s="87"/>
      <c r="FAK78" s="87"/>
      <c r="FAL78" s="87"/>
      <c r="FAR78" s="87"/>
      <c r="FAS78" s="87"/>
      <c r="FAT78" s="87"/>
      <c r="FAU78" s="87"/>
      <c r="FAV78" s="87"/>
      <c r="FAW78" s="87"/>
      <c r="FAX78" s="87"/>
      <c r="FAY78" s="87"/>
      <c r="FAZ78" s="87"/>
      <c r="FBA78" s="87"/>
      <c r="FBG78" s="87"/>
      <c r="FBH78" s="87"/>
      <c r="FBI78" s="87"/>
      <c r="FBJ78" s="87"/>
      <c r="FBK78" s="87"/>
      <c r="FBL78" s="87"/>
      <c r="FBM78" s="87"/>
      <c r="FBN78" s="87"/>
      <c r="FBO78" s="87"/>
      <c r="FBP78" s="87"/>
      <c r="FBV78" s="87"/>
      <c r="FBW78" s="87"/>
      <c r="FBX78" s="87"/>
      <c r="FBY78" s="87"/>
      <c r="FBZ78" s="87"/>
      <c r="FCA78" s="87"/>
      <c r="FCB78" s="87"/>
      <c r="FCC78" s="87"/>
      <c r="FCD78" s="87"/>
      <c r="FCE78" s="87"/>
      <c r="FCK78" s="87"/>
      <c r="FCL78" s="87"/>
      <c r="FCM78" s="87"/>
      <c r="FCN78" s="87"/>
      <c r="FCO78" s="87"/>
      <c r="FCP78" s="87"/>
      <c r="FCQ78" s="87"/>
      <c r="FCR78" s="87"/>
      <c r="FCS78" s="87"/>
      <c r="FCT78" s="87"/>
      <c r="FCZ78" s="87"/>
      <c r="FDA78" s="87"/>
      <c r="FDB78" s="87"/>
      <c r="FDC78" s="87"/>
      <c r="FDD78" s="87"/>
      <c r="FDE78" s="87"/>
      <c r="FDF78" s="87"/>
      <c r="FDG78" s="87"/>
      <c r="FDH78" s="87"/>
      <c r="FDI78" s="87"/>
      <c r="FDO78" s="87"/>
      <c r="FDP78" s="87"/>
      <c r="FDQ78" s="87"/>
      <c r="FDR78" s="87"/>
      <c r="FDS78" s="87"/>
      <c r="FDT78" s="87"/>
      <c r="FDU78" s="87"/>
      <c r="FDV78" s="87"/>
      <c r="FDW78" s="87"/>
      <c r="FDX78" s="87"/>
      <c r="FED78" s="87"/>
      <c r="FEE78" s="87"/>
      <c r="FEF78" s="87"/>
      <c r="FEG78" s="87"/>
      <c r="FEH78" s="87"/>
      <c r="FEI78" s="87"/>
      <c r="FEJ78" s="87"/>
      <c r="FEK78" s="87"/>
      <c r="FEL78" s="87"/>
      <c r="FEM78" s="87"/>
      <c r="FES78" s="87"/>
      <c r="FET78" s="87"/>
      <c r="FEU78" s="87"/>
      <c r="FEV78" s="87"/>
      <c r="FEW78" s="87"/>
      <c r="FEX78" s="87"/>
      <c r="FEY78" s="87"/>
      <c r="FEZ78" s="87"/>
      <c r="FFA78" s="87"/>
      <c r="FFB78" s="87"/>
      <c r="FFH78" s="87"/>
      <c r="FFI78" s="87"/>
      <c r="FFJ78" s="87"/>
      <c r="FFK78" s="87"/>
      <c r="FFL78" s="87"/>
      <c r="FFM78" s="87"/>
      <c r="FFN78" s="87"/>
      <c r="FFO78" s="87"/>
      <c r="FFP78" s="87"/>
      <c r="FFQ78" s="87"/>
      <c r="FFW78" s="87"/>
      <c r="FFX78" s="87"/>
      <c r="FFY78" s="87"/>
      <c r="FFZ78" s="87"/>
      <c r="FGA78" s="87"/>
      <c r="FGB78" s="87"/>
      <c r="FGC78" s="87"/>
      <c r="FGD78" s="87"/>
      <c r="FGE78" s="87"/>
      <c r="FGF78" s="87"/>
      <c r="FGL78" s="87"/>
      <c r="FGM78" s="87"/>
      <c r="FGN78" s="87"/>
      <c r="FGO78" s="87"/>
      <c r="FGP78" s="87"/>
      <c r="FGQ78" s="87"/>
      <c r="FGR78" s="87"/>
      <c r="FGS78" s="87"/>
      <c r="FGT78" s="87"/>
      <c r="FGU78" s="87"/>
      <c r="FHA78" s="87"/>
      <c r="FHB78" s="87"/>
      <c r="FHC78" s="87"/>
      <c r="FHD78" s="87"/>
      <c r="FHE78" s="87"/>
      <c r="FHF78" s="87"/>
      <c r="FHG78" s="87"/>
      <c r="FHH78" s="87"/>
      <c r="FHI78" s="87"/>
      <c r="FHJ78" s="87"/>
      <c r="FHP78" s="87"/>
      <c r="FHQ78" s="87"/>
      <c r="FHR78" s="87"/>
      <c r="FHS78" s="87"/>
      <c r="FHT78" s="87"/>
      <c r="FHU78" s="87"/>
      <c r="FHV78" s="87"/>
      <c r="FHW78" s="87"/>
      <c r="FHX78" s="87"/>
      <c r="FHY78" s="87"/>
      <c r="FIE78" s="87"/>
      <c r="FIF78" s="87"/>
      <c r="FIG78" s="87"/>
      <c r="FIH78" s="87"/>
      <c r="FII78" s="87"/>
      <c r="FIJ78" s="87"/>
      <c r="FIK78" s="87"/>
      <c r="FIL78" s="87"/>
      <c r="FIM78" s="87"/>
      <c r="FIN78" s="87"/>
      <c r="FIT78" s="87"/>
      <c r="FIU78" s="87"/>
      <c r="FIV78" s="87"/>
      <c r="FIW78" s="87"/>
      <c r="FIX78" s="87"/>
      <c r="FIY78" s="87"/>
      <c r="FIZ78" s="87"/>
      <c r="FJA78" s="87"/>
      <c r="FJB78" s="87"/>
      <c r="FJC78" s="87"/>
      <c r="FJI78" s="87"/>
      <c r="FJJ78" s="87"/>
      <c r="FJK78" s="87"/>
      <c r="FJL78" s="87"/>
      <c r="FJM78" s="87"/>
      <c r="FJN78" s="87"/>
      <c r="FJO78" s="87"/>
      <c r="FJP78" s="87"/>
      <c r="FJQ78" s="87"/>
      <c r="FJR78" s="87"/>
      <c r="FJX78" s="87"/>
      <c r="FJY78" s="87"/>
      <c r="FJZ78" s="87"/>
      <c r="FKA78" s="87"/>
      <c r="FKB78" s="87"/>
      <c r="FKC78" s="87"/>
      <c r="FKD78" s="87"/>
      <c r="FKE78" s="87"/>
      <c r="FKF78" s="87"/>
      <c r="FKG78" s="87"/>
      <c r="FKM78" s="87"/>
      <c r="FKN78" s="87"/>
      <c r="FKO78" s="87"/>
      <c r="FKP78" s="87"/>
      <c r="FKQ78" s="87"/>
      <c r="FKR78" s="87"/>
      <c r="FKS78" s="87"/>
      <c r="FKT78" s="87"/>
      <c r="FKU78" s="87"/>
      <c r="FKV78" s="87"/>
      <c r="FLB78" s="87"/>
      <c r="FLC78" s="87"/>
      <c r="FLD78" s="87"/>
      <c r="FLE78" s="87"/>
      <c r="FLF78" s="87"/>
      <c r="FLG78" s="87"/>
      <c r="FLH78" s="87"/>
      <c r="FLI78" s="87"/>
      <c r="FLJ78" s="87"/>
      <c r="FLK78" s="87"/>
      <c r="FLQ78" s="87"/>
      <c r="FLR78" s="87"/>
      <c r="FLS78" s="87"/>
      <c r="FLT78" s="87"/>
      <c r="FLU78" s="87"/>
      <c r="FLV78" s="87"/>
      <c r="FLW78" s="87"/>
      <c r="FLX78" s="87"/>
      <c r="FLY78" s="87"/>
      <c r="FLZ78" s="87"/>
      <c r="FMF78" s="87"/>
      <c r="FMG78" s="87"/>
      <c r="FMH78" s="87"/>
      <c r="FMI78" s="87"/>
      <c r="FMJ78" s="87"/>
      <c r="FMK78" s="87"/>
      <c r="FML78" s="87"/>
      <c r="FMM78" s="87"/>
      <c r="FMN78" s="87"/>
      <c r="FMO78" s="87"/>
      <c r="FMU78" s="87"/>
      <c r="FMV78" s="87"/>
      <c r="FMW78" s="87"/>
      <c r="FMX78" s="87"/>
      <c r="FMY78" s="87"/>
      <c r="FMZ78" s="87"/>
      <c r="FNA78" s="87"/>
      <c r="FNB78" s="87"/>
      <c r="FNC78" s="87"/>
      <c r="FND78" s="87"/>
      <c r="FNJ78" s="87"/>
      <c r="FNK78" s="87"/>
      <c r="FNL78" s="87"/>
      <c r="FNM78" s="87"/>
      <c r="FNN78" s="87"/>
      <c r="FNO78" s="87"/>
      <c r="FNP78" s="87"/>
      <c r="FNQ78" s="87"/>
      <c r="FNR78" s="87"/>
      <c r="FNS78" s="87"/>
      <c r="FNY78" s="87"/>
      <c r="FNZ78" s="87"/>
      <c r="FOA78" s="87"/>
      <c r="FOB78" s="87"/>
      <c r="FOC78" s="87"/>
      <c r="FOD78" s="87"/>
      <c r="FOE78" s="87"/>
      <c r="FOF78" s="87"/>
      <c r="FOG78" s="87"/>
      <c r="FOH78" s="87"/>
      <c r="FON78" s="87"/>
      <c r="FOO78" s="87"/>
      <c r="FOP78" s="87"/>
      <c r="FOQ78" s="87"/>
      <c r="FOR78" s="87"/>
      <c r="FOS78" s="87"/>
      <c r="FOT78" s="87"/>
      <c r="FOU78" s="87"/>
      <c r="FOV78" s="87"/>
      <c r="FOW78" s="87"/>
      <c r="FPC78" s="87"/>
      <c r="FPD78" s="87"/>
      <c r="FPE78" s="87"/>
      <c r="FPF78" s="87"/>
      <c r="FPG78" s="87"/>
      <c r="FPH78" s="87"/>
      <c r="FPI78" s="87"/>
      <c r="FPJ78" s="87"/>
      <c r="FPK78" s="87"/>
      <c r="FPL78" s="87"/>
      <c r="FPR78" s="87"/>
      <c r="FPS78" s="87"/>
      <c r="FPT78" s="87"/>
      <c r="FPU78" s="87"/>
      <c r="FPV78" s="87"/>
      <c r="FPW78" s="87"/>
      <c r="FPX78" s="87"/>
      <c r="FPY78" s="87"/>
      <c r="FPZ78" s="87"/>
      <c r="FQA78" s="87"/>
      <c r="FQG78" s="87"/>
      <c r="FQH78" s="87"/>
      <c r="FQI78" s="87"/>
      <c r="FQJ78" s="87"/>
      <c r="FQK78" s="87"/>
      <c r="FQL78" s="87"/>
      <c r="FQM78" s="87"/>
      <c r="FQN78" s="87"/>
      <c r="FQO78" s="87"/>
      <c r="FQP78" s="87"/>
      <c r="FQV78" s="87"/>
      <c r="FQW78" s="87"/>
      <c r="FQX78" s="87"/>
      <c r="FQY78" s="87"/>
      <c r="FQZ78" s="87"/>
      <c r="FRA78" s="87"/>
      <c r="FRB78" s="87"/>
      <c r="FRC78" s="87"/>
      <c r="FRD78" s="87"/>
      <c r="FRE78" s="87"/>
      <c r="FRK78" s="87"/>
      <c r="FRL78" s="87"/>
      <c r="FRM78" s="87"/>
      <c r="FRN78" s="87"/>
      <c r="FRO78" s="87"/>
      <c r="FRP78" s="87"/>
      <c r="FRQ78" s="87"/>
      <c r="FRR78" s="87"/>
      <c r="FRS78" s="87"/>
      <c r="FRT78" s="87"/>
      <c r="FRZ78" s="87"/>
      <c r="FSA78" s="87"/>
      <c r="FSB78" s="87"/>
      <c r="FSC78" s="87"/>
      <c r="FSD78" s="87"/>
      <c r="FSE78" s="87"/>
      <c r="FSF78" s="87"/>
      <c r="FSG78" s="87"/>
      <c r="FSH78" s="87"/>
      <c r="FSI78" s="87"/>
      <c r="FSO78" s="87"/>
      <c r="FSP78" s="87"/>
      <c r="FSQ78" s="87"/>
      <c r="FSR78" s="87"/>
      <c r="FSS78" s="87"/>
      <c r="FST78" s="87"/>
      <c r="FSU78" s="87"/>
      <c r="FSV78" s="87"/>
      <c r="FSW78" s="87"/>
      <c r="FSX78" s="87"/>
      <c r="FTD78" s="87"/>
      <c r="FTE78" s="87"/>
      <c r="FTF78" s="87"/>
      <c r="FTG78" s="87"/>
      <c r="FTH78" s="87"/>
      <c r="FTI78" s="87"/>
      <c r="FTJ78" s="87"/>
      <c r="FTK78" s="87"/>
      <c r="FTL78" s="87"/>
      <c r="FTM78" s="87"/>
      <c r="FTS78" s="87"/>
      <c r="FTT78" s="87"/>
      <c r="FTU78" s="87"/>
      <c r="FTV78" s="87"/>
      <c r="FTW78" s="87"/>
      <c r="FTX78" s="87"/>
      <c r="FTY78" s="87"/>
      <c r="FTZ78" s="87"/>
      <c r="FUA78" s="87"/>
      <c r="FUB78" s="87"/>
      <c r="FUH78" s="87"/>
      <c r="FUI78" s="87"/>
      <c r="FUJ78" s="87"/>
      <c r="FUK78" s="87"/>
      <c r="FUL78" s="87"/>
      <c r="FUM78" s="87"/>
      <c r="FUN78" s="87"/>
      <c r="FUO78" s="87"/>
      <c r="FUP78" s="87"/>
      <c r="FUQ78" s="87"/>
      <c r="FUW78" s="87"/>
      <c r="FUX78" s="87"/>
      <c r="FUY78" s="87"/>
      <c r="FUZ78" s="87"/>
      <c r="FVA78" s="87"/>
      <c r="FVB78" s="87"/>
      <c r="FVC78" s="87"/>
      <c r="FVD78" s="87"/>
      <c r="FVE78" s="87"/>
      <c r="FVF78" s="87"/>
      <c r="FVL78" s="87"/>
      <c r="FVM78" s="87"/>
      <c r="FVN78" s="87"/>
      <c r="FVO78" s="87"/>
      <c r="FVP78" s="87"/>
      <c r="FVQ78" s="87"/>
      <c r="FVR78" s="87"/>
      <c r="FVS78" s="87"/>
      <c r="FVT78" s="87"/>
      <c r="FVU78" s="87"/>
      <c r="FWA78" s="87"/>
      <c r="FWB78" s="87"/>
      <c r="FWC78" s="87"/>
      <c r="FWD78" s="87"/>
      <c r="FWE78" s="87"/>
      <c r="FWF78" s="87"/>
      <c r="FWG78" s="87"/>
      <c r="FWH78" s="87"/>
      <c r="FWI78" s="87"/>
      <c r="FWJ78" s="87"/>
      <c r="FWP78" s="87"/>
      <c r="FWQ78" s="87"/>
      <c r="FWR78" s="87"/>
      <c r="FWS78" s="87"/>
      <c r="FWT78" s="87"/>
      <c r="FWU78" s="87"/>
      <c r="FWV78" s="87"/>
      <c r="FWW78" s="87"/>
      <c r="FWX78" s="87"/>
      <c r="FWY78" s="87"/>
      <c r="FXE78" s="87"/>
      <c r="FXF78" s="87"/>
      <c r="FXG78" s="87"/>
      <c r="FXH78" s="87"/>
      <c r="FXI78" s="87"/>
      <c r="FXJ78" s="87"/>
      <c r="FXK78" s="87"/>
      <c r="FXL78" s="87"/>
      <c r="FXM78" s="87"/>
      <c r="FXN78" s="87"/>
      <c r="FXT78" s="87"/>
      <c r="FXU78" s="87"/>
      <c r="FXV78" s="87"/>
      <c r="FXW78" s="87"/>
      <c r="FXX78" s="87"/>
      <c r="FXY78" s="87"/>
      <c r="FXZ78" s="87"/>
      <c r="FYA78" s="87"/>
      <c r="FYB78" s="87"/>
      <c r="FYC78" s="87"/>
      <c r="FYI78" s="87"/>
      <c r="FYJ78" s="87"/>
      <c r="FYK78" s="87"/>
      <c r="FYL78" s="87"/>
      <c r="FYM78" s="87"/>
      <c r="FYN78" s="87"/>
      <c r="FYO78" s="87"/>
      <c r="FYP78" s="87"/>
      <c r="FYQ78" s="87"/>
      <c r="FYR78" s="87"/>
      <c r="FYX78" s="87"/>
      <c r="FYY78" s="87"/>
      <c r="FYZ78" s="87"/>
      <c r="FZA78" s="87"/>
      <c r="FZB78" s="87"/>
      <c r="FZC78" s="87"/>
      <c r="FZD78" s="87"/>
      <c r="FZE78" s="87"/>
      <c r="FZF78" s="87"/>
      <c r="FZG78" s="87"/>
      <c r="FZM78" s="87"/>
      <c r="FZN78" s="87"/>
      <c r="FZO78" s="87"/>
      <c r="FZP78" s="87"/>
      <c r="FZQ78" s="87"/>
      <c r="FZR78" s="87"/>
      <c r="FZS78" s="87"/>
      <c r="FZT78" s="87"/>
      <c r="FZU78" s="87"/>
      <c r="FZV78" s="87"/>
      <c r="GAB78" s="87"/>
      <c r="GAC78" s="87"/>
      <c r="GAD78" s="87"/>
      <c r="GAE78" s="87"/>
      <c r="GAF78" s="87"/>
      <c r="GAG78" s="87"/>
      <c r="GAH78" s="87"/>
      <c r="GAI78" s="87"/>
      <c r="GAJ78" s="87"/>
      <c r="GAK78" s="87"/>
      <c r="GAQ78" s="87"/>
      <c r="GAR78" s="87"/>
      <c r="GAS78" s="87"/>
      <c r="GAT78" s="87"/>
      <c r="GAU78" s="87"/>
      <c r="GAV78" s="87"/>
      <c r="GAW78" s="87"/>
      <c r="GAX78" s="87"/>
      <c r="GAY78" s="87"/>
      <c r="GAZ78" s="87"/>
      <c r="GBF78" s="87"/>
      <c r="GBG78" s="87"/>
      <c r="GBH78" s="87"/>
      <c r="GBI78" s="87"/>
      <c r="GBJ78" s="87"/>
      <c r="GBK78" s="87"/>
      <c r="GBL78" s="87"/>
      <c r="GBM78" s="87"/>
      <c r="GBN78" s="87"/>
      <c r="GBO78" s="87"/>
      <c r="GBU78" s="87"/>
      <c r="GBV78" s="87"/>
      <c r="GBW78" s="87"/>
      <c r="GBX78" s="87"/>
      <c r="GBY78" s="87"/>
      <c r="GBZ78" s="87"/>
      <c r="GCA78" s="87"/>
      <c r="GCB78" s="87"/>
      <c r="GCC78" s="87"/>
      <c r="GCD78" s="87"/>
      <c r="GCJ78" s="87"/>
      <c r="GCK78" s="87"/>
      <c r="GCL78" s="87"/>
      <c r="GCM78" s="87"/>
      <c r="GCN78" s="87"/>
      <c r="GCO78" s="87"/>
      <c r="GCP78" s="87"/>
      <c r="GCQ78" s="87"/>
      <c r="GCR78" s="87"/>
      <c r="GCS78" s="87"/>
      <c r="GCY78" s="87"/>
      <c r="GCZ78" s="87"/>
      <c r="GDA78" s="87"/>
      <c r="GDB78" s="87"/>
      <c r="GDC78" s="87"/>
      <c r="GDD78" s="87"/>
      <c r="GDE78" s="87"/>
      <c r="GDF78" s="87"/>
      <c r="GDG78" s="87"/>
      <c r="GDH78" s="87"/>
      <c r="GDN78" s="87"/>
      <c r="GDO78" s="87"/>
      <c r="GDP78" s="87"/>
      <c r="GDQ78" s="87"/>
      <c r="GDR78" s="87"/>
      <c r="GDS78" s="87"/>
      <c r="GDT78" s="87"/>
      <c r="GDU78" s="87"/>
      <c r="GDV78" s="87"/>
      <c r="GDW78" s="87"/>
      <c r="GEC78" s="87"/>
      <c r="GED78" s="87"/>
      <c r="GEE78" s="87"/>
      <c r="GEF78" s="87"/>
      <c r="GEG78" s="87"/>
      <c r="GEH78" s="87"/>
      <c r="GEI78" s="87"/>
      <c r="GEJ78" s="87"/>
      <c r="GEK78" s="87"/>
      <c r="GEL78" s="87"/>
      <c r="GER78" s="87"/>
      <c r="GES78" s="87"/>
      <c r="GET78" s="87"/>
      <c r="GEU78" s="87"/>
      <c r="GEV78" s="87"/>
      <c r="GEW78" s="87"/>
      <c r="GEX78" s="87"/>
      <c r="GEY78" s="87"/>
      <c r="GEZ78" s="87"/>
      <c r="GFA78" s="87"/>
      <c r="GFG78" s="87"/>
      <c r="GFH78" s="87"/>
      <c r="GFI78" s="87"/>
      <c r="GFJ78" s="87"/>
      <c r="GFK78" s="87"/>
      <c r="GFL78" s="87"/>
      <c r="GFM78" s="87"/>
      <c r="GFN78" s="87"/>
      <c r="GFO78" s="87"/>
      <c r="GFP78" s="87"/>
      <c r="GFV78" s="87"/>
      <c r="GFW78" s="87"/>
      <c r="GFX78" s="87"/>
      <c r="GFY78" s="87"/>
      <c r="GFZ78" s="87"/>
      <c r="GGA78" s="87"/>
      <c r="GGB78" s="87"/>
      <c r="GGC78" s="87"/>
      <c r="GGD78" s="87"/>
      <c r="GGE78" s="87"/>
      <c r="GGK78" s="87"/>
      <c r="GGL78" s="87"/>
      <c r="GGM78" s="87"/>
      <c r="GGN78" s="87"/>
      <c r="GGO78" s="87"/>
      <c r="GGP78" s="87"/>
      <c r="GGQ78" s="87"/>
      <c r="GGR78" s="87"/>
      <c r="GGS78" s="87"/>
      <c r="GGT78" s="87"/>
      <c r="GGZ78" s="87"/>
      <c r="GHA78" s="87"/>
      <c r="GHB78" s="87"/>
      <c r="GHC78" s="87"/>
      <c r="GHD78" s="87"/>
      <c r="GHE78" s="87"/>
      <c r="GHF78" s="87"/>
      <c r="GHG78" s="87"/>
      <c r="GHH78" s="87"/>
      <c r="GHI78" s="87"/>
      <c r="GHO78" s="87"/>
      <c r="GHP78" s="87"/>
      <c r="GHQ78" s="87"/>
      <c r="GHR78" s="87"/>
      <c r="GHS78" s="87"/>
      <c r="GHT78" s="87"/>
      <c r="GHU78" s="87"/>
      <c r="GHV78" s="87"/>
      <c r="GHW78" s="87"/>
      <c r="GHX78" s="87"/>
      <c r="GID78" s="87"/>
      <c r="GIE78" s="87"/>
      <c r="GIF78" s="87"/>
      <c r="GIG78" s="87"/>
      <c r="GIH78" s="87"/>
      <c r="GII78" s="87"/>
      <c r="GIJ78" s="87"/>
      <c r="GIK78" s="87"/>
      <c r="GIL78" s="87"/>
      <c r="GIM78" s="87"/>
      <c r="GIS78" s="87"/>
      <c r="GIT78" s="87"/>
      <c r="GIU78" s="87"/>
      <c r="GIV78" s="87"/>
      <c r="GIW78" s="87"/>
      <c r="GIX78" s="87"/>
      <c r="GIY78" s="87"/>
      <c r="GIZ78" s="87"/>
      <c r="GJA78" s="87"/>
      <c r="GJB78" s="87"/>
      <c r="GJH78" s="87"/>
      <c r="GJI78" s="87"/>
      <c r="GJJ78" s="87"/>
      <c r="GJK78" s="87"/>
      <c r="GJL78" s="87"/>
      <c r="GJM78" s="87"/>
      <c r="GJN78" s="87"/>
      <c r="GJO78" s="87"/>
      <c r="GJP78" s="87"/>
      <c r="GJQ78" s="87"/>
      <c r="GJW78" s="87"/>
      <c r="GJX78" s="87"/>
      <c r="GJY78" s="87"/>
      <c r="GJZ78" s="87"/>
      <c r="GKA78" s="87"/>
      <c r="GKB78" s="87"/>
      <c r="GKC78" s="87"/>
      <c r="GKD78" s="87"/>
      <c r="GKE78" s="87"/>
      <c r="GKF78" s="87"/>
      <c r="GKL78" s="87"/>
      <c r="GKM78" s="87"/>
      <c r="GKN78" s="87"/>
      <c r="GKO78" s="87"/>
      <c r="GKP78" s="87"/>
      <c r="GKQ78" s="87"/>
      <c r="GKR78" s="87"/>
      <c r="GKS78" s="87"/>
      <c r="GKT78" s="87"/>
      <c r="GKU78" s="87"/>
      <c r="GLA78" s="87"/>
      <c r="GLB78" s="87"/>
      <c r="GLC78" s="87"/>
      <c r="GLD78" s="87"/>
      <c r="GLE78" s="87"/>
      <c r="GLF78" s="87"/>
      <c r="GLG78" s="87"/>
      <c r="GLH78" s="87"/>
      <c r="GLI78" s="87"/>
      <c r="GLJ78" s="87"/>
      <c r="GLP78" s="87"/>
      <c r="GLQ78" s="87"/>
      <c r="GLR78" s="87"/>
      <c r="GLS78" s="87"/>
      <c r="GLT78" s="87"/>
      <c r="GLU78" s="87"/>
      <c r="GLV78" s="87"/>
      <c r="GLW78" s="87"/>
      <c r="GLX78" s="87"/>
      <c r="GLY78" s="87"/>
      <c r="GME78" s="87"/>
      <c r="GMF78" s="87"/>
      <c r="GMG78" s="87"/>
      <c r="GMH78" s="87"/>
      <c r="GMI78" s="87"/>
      <c r="GMJ78" s="87"/>
      <c r="GMK78" s="87"/>
      <c r="GML78" s="87"/>
      <c r="GMM78" s="87"/>
      <c r="GMN78" s="87"/>
      <c r="GMT78" s="87"/>
      <c r="GMU78" s="87"/>
      <c r="GMV78" s="87"/>
      <c r="GMW78" s="87"/>
      <c r="GMX78" s="87"/>
      <c r="GMY78" s="87"/>
      <c r="GMZ78" s="87"/>
      <c r="GNA78" s="87"/>
      <c r="GNB78" s="87"/>
      <c r="GNC78" s="87"/>
      <c r="GNI78" s="87"/>
      <c r="GNJ78" s="87"/>
      <c r="GNK78" s="87"/>
      <c r="GNL78" s="87"/>
      <c r="GNM78" s="87"/>
      <c r="GNN78" s="87"/>
      <c r="GNO78" s="87"/>
      <c r="GNP78" s="87"/>
      <c r="GNQ78" s="87"/>
      <c r="GNR78" s="87"/>
      <c r="GNX78" s="87"/>
      <c r="GNY78" s="87"/>
      <c r="GNZ78" s="87"/>
      <c r="GOA78" s="87"/>
      <c r="GOB78" s="87"/>
      <c r="GOC78" s="87"/>
      <c r="GOD78" s="87"/>
      <c r="GOE78" s="87"/>
      <c r="GOF78" s="87"/>
      <c r="GOG78" s="87"/>
      <c r="GOM78" s="87"/>
      <c r="GON78" s="87"/>
      <c r="GOO78" s="87"/>
      <c r="GOP78" s="87"/>
      <c r="GOQ78" s="87"/>
      <c r="GOR78" s="87"/>
      <c r="GOS78" s="87"/>
      <c r="GOT78" s="87"/>
      <c r="GOU78" s="87"/>
      <c r="GOV78" s="87"/>
      <c r="GPB78" s="87"/>
      <c r="GPC78" s="87"/>
      <c r="GPD78" s="87"/>
      <c r="GPE78" s="87"/>
      <c r="GPF78" s="87"/>
      <c r="GPG78" s="87"/>
      <c r="GPH78" s="87"/>
      <c r="GPI78" s="87"/>
      <c r="GPJ78" s="87"/>
      <c r="GPK78" s="87"/>
      <c r="GPQ78" s="87"/>
      <c r="GPR78" s="87"/>
      <c r="GPS78" s="87"/>
      <c r="GPT78" s="87"/>
      <c r="GPU78" s="87"/>
      <c r="GPV78" s="87"/>
      <c r="GPW78" s="87"/>
      <c r="GPX78" s="87"/>
      <c r="GPY78" s="87"/>
      <c r="GPZ78" s="87"/>
      <c r="GQF78" s="87"/>
      <c r="GQG78" s="87"/>
      <c r="GQH78" s="87"/>
      <c r="GQI78" s="87"/>
      <c r="GQJ78" s="87"/>
      <c r="GQK78" s="87"/>
      <c r="GQL78" s="87"/>
      <c r="GQM78" s="87"/>
      <c r="GQN78" s="87"/>
      <c r="GQO78" s="87"/>
      <c r="GQU78" s="87"/>
      <c r="GQV78" s="87"/>
      <c r="GQW78" s="87"/>
      <c r="GQX78" s="87"/>
      <c r="GQY78" s="87"/>
      <c r="GQZ78" s="87"/>
      <c r="GRA78" s="87"/>
      <c r="GRB78" s="87"/>
      <c r="GRC78" s="87"/>
      <c r="GRD78" s="87"/>
      <c r="GRJ78" s="87"/>
      <c r="GRK78" s="87"/>
      <c r="GRL78" s="87"/>
      <c r="GRM78" s="87"/>
      <c r="GRN78" s="87"/>
      <c r="GRO78" s="87"/>
      <c r="GRP78" s="87"/>
      <c r="GRQ78" s="87"/>
      <c r="GRR78" s="87"/>
      <c r="GRS78" s="87"/>
      <c r="GRY78" s="87"/>
      <c r="GRZ78" s="87"/>
      <c r="GSA78" s="87"/>
      <c r="GSB78" s="87"/>
      <c r="GSC78" s="87"/>
      <c r="GSD78" s="87"/>
      <c r="GSE78" s="87"/>
      <c r="GSF78" s="87"/>
      <c r="GSG78" s="87"/>
      <c r="GSH78" s="87"/>
      <c r="GSN78" s="87"/>
      <c r="GSO78" s="87"/>
      <c r="GSP78" s="87"/>
      <c r="GSQ78" s="87"/>
      <c r="GSR78" s="87"/>
      <c r="GSS78" s="87"/>
      <c r="GST78" s="87"/>
      <c r="GSU78" s="87"/>
      <c r="GSV78" s="87"/>
      <c r="GSW78" s="87"/>
      <c r="GTC78" s="87"/>
      <c r="GTD78" s="87"/>
      <c r="GTE78" s="87"/>
      <c r="GTF78" s="87"/>
      <c r="GTG78" s="87"/>
      <c r="GTH78" s="87"/>
      <c r="GTI78" s="87"/>
      <c r="GTJ78" s="87"/>
      <c r="GTK78" s="87"/>
      <c r="GTL78" s="87"/>
      <c r="GTR78" s="87"/>
      <c r="GTS78" s="87"/>
      <c r="GTT78" s="87"/>
      <c r="GTU78" s="87"/>
      <c r="GTV78" s="87"/>
      <c r="GTW78" s="87"/>
      <c r="GTX78" s="87"/>
      <c r="GTY78" s="87"/>
      <c r="GTZ78" s="87"/>
      <c r="GUA78" s="87"/>
      <c r="GUG78" s="87"/>
      <c r="GUH78" s="87"/>
      <c r="GUI78" s="87"/>
      <c r="GUJ78" s="87"/>
      <c r="GUK78" s="87"/>
      <c r="GUL78" s="87"/>
      <c r="GUM78" s="87"/>
      <c r="GUN78" s="87"/>
      <c r="GUO78" s="87"/>
      <c r="GUP78" s="87"/>
      <c r="GUV78" s="87"/>
      <c r="GUW78" s="87"/>
      <c r="GUX78" s="87"/>
      <c r="GUY78" s="87"/>
      <c r="GUZ78" s="87"/>
      <c r="GVA78" s="87"/>
      <c r="GVB78" s="87"/>
      <c r="GVC78" s="87"/>
      <c r="GVD78" s="87"/>
      <c r="GVE78" s="87"/>
      <c r="GVK78" s="87"/>
      <c r="GVL78" s="87"/>
      <c r="GVM78" s="87"/>
      <c r="GVN78" s="87"/>
      <c r="GVO78" s="87"/>
      <c r="GVP78" s="87"/>
      <c r="GVQ78" s="87"/>
      <c r="GVR78" s="87"/>
      <c r="GVS78" s="87"/>
      <c r="GVT78" s="87"/>
      <c r="GVZ78" s="87"/>
      <c r="GWA78" s="87"/>
      <c r="GWB78" s="87"/>
      <c r="GWC78" s="87"/>
      <c r="GWD78" s="87"/>
      <c r="GWE78" s="87"/>
      <c r="GWF78" s="87"/>
      <c r="GWG78" s="87"/>
      <c r="GWH78" s="87"/>
      <c r="GWI78" s="87"/>
      <c r="GWO78" s="87"/>
      <c r="GWP78" s="87"/>
      <c r="GWQ78" s="87"/>
      <c r="GWR78" s="87"/>
      <c r="GWS78" s="87"/>
      <c r="GWT78" s="87"/>
      <c r="GWU78" s="87"/>
      <c r="GWV78" s="87"/>
      <c r="GWW78" s="87"/>
      <c r="GWX78" s="87"/>
      <c r="GXD78" s="87"/>
      <c r="GXE78" s="87"/>
      <c r="GXF78" s="87"/>
      <c r="GXG78" s="87"/>
      <c r="GXH78" s="87"/>
      <c r="GXI78" s="87"/>
      <c r="GXJ78" s="87"/>
      <c r="GXK78" s="87"/>
      <c r="GXL78" s="87"/>
      <c r="GXM78" s="87"/>
      <c r="GXS78" s="87"/>
      <c r="GXT78" s="87"/>
      <c r="GXU78" s="87"/>
      <c r="GXV78" s="87"/>
      <c r="GXW78" s="87"/>
      <c r="GXX78" s="87"/>
      <c r="GXY78" s="87"/>
      <c r="GXZ78" s="87"/>
      <c r="GYA78" s="87"/>
      <c r="GYB78" s="87"/>
      <c r="GYH78" s="87"/>
      <c r="GYI78" s="87"/>
      <c r="GYJ78" s="87"/>
      <c r="GYK78" s="87"/>
      <c r="GYL78" s="87"/>
      <c r="GYM78" s="87"/>
      <c r="GYN78" s="87"/>
      <c r="GYO78" s="87"/>
      <c r="GYP78" s="87"/>
      <c r="GYQ78" s="87"/>
      <c r="GYW78" s="87"/>
      <c r="GYX78" s="87"/>
      <c r="GYY78" s="87"/>
      <c r="GYZ78" s="87"/>
      <c r="GZA78" s="87"/>
      <c r="GZB78" s="87"/>
      <c r="GZC78" s="87"/>
      <c r="GZD78" s="87"/>
      <c r="GZE78" s="87"/>
      <c r="GZF78" s="87"/>
      <c r="GZL78" s="87"/>
      <c r="GZM78" s="87"/>
      <c r="GZN78" s="87"/>
      <c r="GZO78" s="87"/>
      <c r="GZP78" s="87"/>
      <c r="GZQ78" s="87"/>
      <c r="GZR78" s="87"/>
      <c r="GZS78" s="87"/>
      <c r="GZT78" s="87"/>
      <c r="GZU78" s="87"/>
      <c r="HAA78" s="87"/>
      <c r="HAB78" s="87"/>
      <c r="HAC78" s="87"/>
      <c r="HAD78" s="87"/>
      <c r="HAE78" s="87"/>
      <c r="HAF78" s="87"/>
      <c r="HAG78" s="87"/>
      <c r="HAH78" s="87"/>
      <c r="HAI78" s="87"/>
      <c r="HAJ78" s="87"/>
      <c r="HAP78" s="87"/>
      <c r="HAQ78" s="87"/>
      <c r="HAR78" s="87"/>
      <c r="HAS78" s="87"/>
      <c r="HAT78" s="87"/>
      <c r="HAU78" s="87"/>
      <c r="HAV78" s="87"/>
      <c r="HAW78" s="87"/>
      <c r="HAX78" s="87"/>
      <c r="HAY78" s="87"/>
      <c r="HBE78" s="87"/>
      <c r="HBF78" s="87"/>
      <c r="HBG78" s="87"/>
      <c r="HBH78" s="87"/>
      <c r="HBI78" s="87"/>
      <c r="HBJ78" s="87"/>
      <c r="HBK78" s="87"/>
      <c r="HBL78" s="87"/>
      <c r="HBM78" s="87"/>
      <c r="HBN78" s="87"/>
      <c r="HBT78" s="87"/>
      <c r="HBU78" s="87"/>
      <c r="HBV78" s="87"/>
      <c r="HBW78" s="87"/>
      <c r="HBX78" s="87"/>
      <c r="HBY78" s="87"/>
      <c r="HBZ78" s="87"/>
      <c r="HCA78" s="87"/>
      <c r="HCB78" s="87"/>
      <c r="HCC78" s="87"/>
      <c r="HCI78" s="87"/>
      <c r="HCJ78" s="87"/>
      <c r="HCK78" s="87"/>
      <c r="HCL78" s="87"/>
      <c r="HCM78" s="87"/>
      <c r="HCN78" s="87"/>
      <c r="HCO78" s="87"/>
      <c r="HCP78" s="87"/>
      <c r="HCQ78" s="87"/>
      <c r="HCR78" s="87"/>
      <c r="HCX78" s="87"/>
      <c r="HCY78" s="87"/>
      <c r="HCZ78" s="87"/>
      <c r="HDA78" s="87"/>
      <c r="HDB78" s="87"/>
      <c r="HDC78" s="87"/>
      <c r="HDD78" s="87"/>
      <c r="HDE78" s="87"/>
      <c r="HDF78" s="87"/>
      <c r="HDG78" s="87"/>
      <c r="HDM78" s="87"/>
      <c r="HDN78" s="87"/>
      <c r="HDO78" s="87"/>
      <c r="HDP78" s="87"/>
      <c r="HDQ78" s="87"/>
      <c r="HDR78" s="87"/>
      <c r="HDS78" s="87"/>
      <c r="HDT78" s="87"/>
      <c r="HDU78" s="87"/>
      <c r="HDV78" s="87"/>
      <c r="HEB78" s="87"/>
      <c r="HEC78" s="87"/>
      <c r="HED78" s="87"/>
      <c r="HEE78" s="87"/>
      <c r="HEF78" s="87"/>
      <c r="HEG78" s="87"/>
      <c r="HEH78" s="87"/>
      <c r="HEI78" s="87"/>
      <c r="HEJ78" s="87"/>
      <c r="HEK78" s="87"/>
      <c r="HEQ78" s="87"/>
      <c r="HER78" s="87"/>
      <c r="HES78" s="87"/>
      <c r="HET78" s="87"/>
      <c r="HEU78" s="87"/>
      <c r="HEV78" s="87"/>
      <c r="HEW78" s="87"/>
      <c r="HEX78" s="87"/>
      <c r="HEY78" s="87"/>
      <c r="HEZ78" s="87"/>
      <c r="HFF78" s="87"/>
      <c r="HFG78" s="87"/>
      <c r="HFH78" s="87"/>
      <c r="HFI78" s="87"/>
      <c r="HFJ78" s="87"/>
      <c r="HFK78" s="87"/>
      <c r="HFL78" s="87"/>
      <c r="HFM78" s="87"/>
      <c r="HFN78" s="87"/>
      <c r="HFO78" s="87"/>
      <c r="HFU78" s="87"/>
      <c r="HFV78" s="87"/>
      <c r="HFW78" s="87"/>
      <c r="HFX78" s="87"/>
      <c r="HFY78" s="87"/>
      <c r="HFZ78" s="87"/>
      <c r="HGA78" s="87"/>
      <c r="HGB78" s="87"/>
      <c r="HGC78" s="87"/>
      <c r="HGD78" s="87"/>
      <c r="HGJ78" s="87"/>
      <c r="HGK78" s="87"/>
      <c r="HGL78" s="87"/>
      <c r="HGM78" s="87"/>
      <c r="HGN78" s="87"/>
      <c r="HGO78" s="87"/>
      <c r="HGP78" s="87"/>
      <c r="HGQ78" s="87"/>
      <c r="HGR78" s="87"/>
      <c r="HGS78" s="87"/>
      <c r="HGY78" s="87"/>
      <c r="HGZ78" s="87"/>
      <c r="HHA78" s="87"/>
      <c r="HHB78" s="87"/>
      <c r="HHC78" s="87"/>
      <c r="HHD78" s="87"/>
      <c r="HHE78" s="87"/>
      <c r="HHF78" s="87"/>
      <c r="HHG78" s="87"/>
      <c r="HHH78" s="87"/>
      <c r="HHN78" s="87"/>
      <c r="HHO78" s="87"/>
      <c r="HHP78" s="87"/>
      <c r="HHQ78" s="87"/>
      <c r="HHR78" s="87"/>
      <c r="HHS78" s="87"/>
      <c r="HHT78" s="87"/>
      <c r="HHU78" s="87"/>
      <c r="HHV78" s="87"/>
      <c r="HHW78" s="87"/>
      <c r="HIC78" s="87"/>
      <c r="HID78" s="87"/>
      <c r="HIE78" s="87"/>
      <c r="HIF78" s="87"/>
      <c r="HIG78" s="87"/>
      <c r="HIH78" s="87"/>
      <c r="HII78" s="87"/>
      <c r="HIJ78" s="87"/>
      <c r="HIK78" s="87"/>
      <c r="HIL78" s="87"/>
      <c r="HIR78" s="87"/>
      <c r="HIS78" s="87"/>
      <c r="HIT78" s="87"/>
      <c r="HIU78" s="87"/>
      <c r="HIV78" s="87"/>
      <c r="HIW78" s="87"/>
      <c r="HIX78" s="87"/>
      <c r="HIY78" s="87"/>
      <c r="HIZ78" s="87"/>
      <c r="HJA78" s="87"/>
      <c r="HJG78" s="87"/>
      <c r="HJH78" s="87"/>
      <c r="HJI78" s="87"/>
      <c r="HJJ78" s="87"/>
      <c r="HJK78" s="87"/>
      <c r="HJL78" s="87"/>
      <c r="HJM78" s="87"/>
      <c r="HJN78" s="87"/>
      <c r="HJO78" s="87"/>
      <c r="HJP78" s="87"/>
      <c r="HJV78" s="87"/>
      <c r="HJW78" s="87"/>
      <c r="HJX78" s="87"/>
      <c r="HJY78" s="87"/>
      <c r="HJZ78" s="87"/>
      <c r="HKA78" s="87"/>
      <c r="HKB78" s="87"/>
      <c r="HKC78" s="87"/>
      <c r="HKD78" s="87"/>
      <c r="HKE78" s="87"/>
      <c r="HKK78" s="87"/>
      <c r="HKL78" s="87"/>
      <c r="HKM78" s="87"/>
      <c r="HKN78" s="87"/>
      <c r="HKO78" s="87"/>
      <c r="HKP78" s="87"/>
      <c r="HKQ78" s="87"/>
      <c r="HKR78" s="87"/>
      <c r="HKS78" s="87"/>
      <c r="HKT78" s="87"/>
      <c r="HKZ78" s="87"/>
      <c r="HLA78" s="87"/>
      <c r="HLB78" s="87"/>
      <c r="HLC78" s="87"/>
      <c r="HLD78" s="87"/>
      <c r="HLE78" s="87"/>
      <c r="HLF78" s="87"/>
      <c r="HLG78" s="87"/>
      <c r="HLH78" s="87"/>
      <c r="HLI78" s="87"/>
      <c r="HLO78" s="87"/>
      <c r="HLP78" s="87"/>
      <c r="HLQ78" s="87"/>
      <c r="HLR78" s="87"/>
      <c r="HLS78" s="87"/>
      <c r="HLT78" s="87"/>
      <c r="HLU78" s="87"/>
      <c r="HLV78" s="87"/>
      <c r="HLW78" s="87"/>
      <c r="HLX78" s="87"/>
      <c r="HMD78" s="87"/>
      <c r="HME78" s="87"/>
      <c r="HMF78" s="87"/>
      <c r="HMG78" s="87"/>
      <c r="HMH78" s="87"/>
      <c r="HMI78" s="87"/>
      <c r="HMJ78" s="87"/>
      <c r="HMK78" s="87"/>
      <c r="HML78" s="87"/>
      <c r="HMM78" s="87"/>
      <c r="HMS78" s="87"/>
      <c r="HMT78" s="87"/>
      <c r="HMU78" s="87"/>
      <c r="HMV78" s="87"/>
      <c r="HMW78" s="87"/>
      <c r="HMX78" s="87"/>
      <c r="HMY78" s="87"/>
      <c r="HMZ78" s="87"/>
      <c r="HNA78" s="87"/>
      <c r="HNB78" s="87"/>
      <c r="HNH78" s="87"/>
      <c r="HNI78" s="87"/>
      <c r="HNJ78" s="87"/>
      <c r="HNK78" s="87"/>
      <c r="HNL78" s="87"/>
      <c r="HNM78" s="87"/>
      <c r="HNN78" s="87"/>
      <c r="HNO78" s="87"/>
      <c r="HNP78" s="87"/>
      <c r="HNQ78" s="87"/>
      <c r="HNW78" s="87"/>
      <c r="HNX78" s="87"/>
      <c r="HNY78" s="87"/>
      <c r="HNZ78" s="87"/>
      <c r="HOA78" s="87"/>
      <c r="HOB78" s="87"/>
      <c r="HOC78" s="87"/>
      <c r="HOD78" s="87"/>
      <c r="HOE78" s="87"/>
      <c r="HOF78" s="87"/>
      <c r="HOL78" s="87"/>
      <c r="HOM78" s="87"/>
      <c r="HON78" s="87"/>
      <c r="HOO78" s="87"/>
      <c r="HOP78" s="87"/>
      <c r="HOQ78" s="87"/>
      <c r="HOR78" s="87"/>
      <c r="HOS78" s="87"/>
      <c r="HOT78" s="87"/>
      <c r="HOU78" s="87"/>
      <c r="HPA78" s="87"/>
      <c r="HPB78" s="87"/>
      <c r="HPC78" s="87"/>
      <c r="HPD78" s="87"/>
      <c r="HPE78" s="87"/>
      <c r="HPF78" s="87"/>
      <c r="HPG78" s="87"/>
      <c r="HPH78" s="87"/>
      <c r="HPI78" s="87"/>
      <c r="HPJ78" s="87"/>
      <c r="HPP78" s="87"/>
      <c r="HPQ78" s="87"/>
      <c r="HPR78" s="87"/>
      <c r="HPS78" s="87"/>
      <c r="HPT78" s="87"/>
      <c r="HPU78" s="87"/>
      <c r="HPV78" s="87"/>
      <c r="HPW78" s="87"/>
      <c r="HPX78" s="87"/>
      <c r="HPY78" s="87"/>
      <c r="HQE78" s="87"/>
      <c r="HQF78" s="87"/>
      <c r="HQG78" s="87"/>
      <c r="HQH78" s="87"/>
      <c r="HQI78" s="87"/>
      <c r="HQJ78" s="87"/>
      <c r="HQK78" s="87"/>
      <c r="HQL78" s="87"/>
      <c r="HQM78" s="87"/>
      <c r="HQN78" s="87"/>
      <c r="HQT78" s="87"/>
      <c r="HQU78" s="87"/>
      <c r="HQV78" s="87"/>
      <c r="HQW78" s="87"/>
      <c r="HQX78" s="87"/>
      <c r="HQY78" s="87"/>
      <c r="HQZ78" s="87"/>
      <c r="HRA78" s="87"/>
      <c r="HRB78" s="87"/>
      <c r="HRC78" s="87"/>
      <c r="HRI78" s="87"/>
      <c r="HRJ78" s="87"/>
      <c r="HRK78" s="87"/>
      <c r="HRL78" s="87"/>
      <c r="HRM78" s="87"/>
      <c r="HRN78" s="87"/>
      <c r="HRO78" s="87"/>
      <c r="HRP78" s="87"/>
      <c r="HRQ78" s="87"/>
      <c r="HRR78" s="87"/>
      <c r="HRX78" s="87"/>
      <c r="HRY78" s="87"/>
      <c r="HRZ78" s="87"/>
      <c r="HSA78" s="87"/>
      <c r="HSB78" s="87"/>
      <c r="HSC78" s="87"/>
      <c r="HSD78" s="87"/>
      <c r="HSE78" s="87"/>
      <c r="HSF78" s="87"/>
      <c r="HSG78" s="87"/>
      <c r="HSM78" s="87"/>
      <c r="HSN78" s="87"/>
      <c r="HSO78" s="87"/>
      <c r="HSP78" s="87"/>
      <c r="HSQ78" s="87"/>
      <c r="HSR78" s="87"/>
      <c r="HSS78" s="87"/>
      <c r="HST78" s="87"/>
      <c r="HSU78" s="87"/>
      <c r="HSV78" s="87"/>
      <c r="HTB78" s="87"/>
      <c r="HTC78" s="87"/>
      <c r="HTD78" s="87"/>
      <c r="HTE78" s="87"/>
      <c r="HTF78" s="87"/>
      <c r="HTG78" s="87"/>
      <c r="HTH78" s="87"/>
      <c r="HTI78" s="87"/>
      <c r="HTJ78" s="87"/>
      <c r="HTK78" s="87"/>
      <c r="HTQ78" s="87"/>
      <c r="HTR78" s="87"/>
      <c r="HTS78" s="87"/>
      <c r="HTT78" s="87"/>
      <c r="HTU78" s="87"/>
      <c r="HTV78" s="87"/>
      <c r="HTW78" s="87"/>
      <c r="HTX78" s="87"/>
      <c r="HTY78" s="87"/>
      <c r="HTZ78" s="87"/>
      <c r="HUF78" s="87"/>
      <c r="HUG78" s="87"/>
      <c r="HUH78" s="87"/>
      <c r="HUI78" s="87"/>
      <c r="HUJ78" s="87"/>
      <c r="HUK78" s="87"/>
      <c r="HUL78" s="87"/>
      <c r="HUM78" s="87"/>
      <c r="HUN78" s="87"/>
      <c r="HUO78" s="87"/>
      <c r="HUU78" s="87"/>
      <c r="HUV78" s="87"/>
      <c r="HUW78" s="87"/>
      <c r="HUX78" s="87"/>
      <c r="HUY78" s="87"/>
      <c r="HUZ78" s="87"/>
      <c r="HVA78" s="87"/>
      <c r="HVB78" s="87"/>
      <c r="HVC78" s="87"/>
      <c r="HVD78" s="87"/>
      <c r="HVJ78" s="87"/>
      <c r="HVK78" s="87"/>
      <c r="HVL78" s="87"/>
      <c r="HVM78" s="87"/>
      <c r="HVN78" s="87"/>
      <c r="HVO78" s="87"/>
      <c r="HVP78" s="87"/>
      <c r="HVQ78" s="87"/>
      <c r="HVR78" s="87"/>
      <c r="HVS78" s="87"/>
      <c r="HVY78" s="87"/>
      <c r="HVZ78" s="87"/>
      <c r="HWA78" s="87"/>
      <c r="HWB78" s="87"/>
      <c r="HWC78" s="87"/>
      <c r="HWD78" s="87"/>
      <c r="HWE78" s="87"/>
      <c r="HWF78" s="87"/>
      <c r="HWG78" s="87"/>
      <c r="HWH78" s="87"/>
      <c r="HWN78" s="87"/>
      <c r="HWO78" s="87"/>
      <c r="HWP78" s="87"/>
      <c r="HWQ78" s="87"/>
      <c r="HWR78" s="87"/>
      <c r="HWS78" s="87"/>
      <c r="HWT78" s="87"/>
      <c r="HWU78" s="87"/>
      <c r="HWV78" s="87"/>
      <c r="HWW78" s="87"/>
      <c r="HXC78" s="87"/>
      <c r="HXD78" s="87"/>
      <c r="HXE78" s="87"/>
      <c r="HXF78" s="87"/>
      <c r="HXG78" s="87"/>
      <c r="HXH78" s="87"/>
      <c r="HXI78" s="87"/>
      <c r="HXJ78" s="87"/>
      <c r="HXK78" s="87"/>
      <c r="HXL78" s="87"/>
      <c r="HXR78" s="87"/>
      <c r="HXS78" s="87"/>
      <c r="HXT78" s="87"/>
      <c r="HXU78" s="87"/>
      <c r="HXV78" s="87"/>
      <c r="HXW78" s="87"/>
      <c r="HXX78" s="87"/>
      <c r="HXY78" s="87"/>
      <c r="HXZ78" s="87"/>
      <c r="HYA78" s="87"/>
      <c r="HYG78" s="87"/>
      <c r="HYH78" s="87"/>
      <c r="HYI78" s="87"/>
      <c r="HYJ78" s="87"/>
      <c r="HYK78" s="87"/>
      <c r="HYL78" s="87"/>
      <c r="HYM78" s="87"/>
      <c r="HYN78" s="87"/>
      <c r="HYO78" s="87"/>
      <c r="HYP78" s="87"/>
      <c r="HYV78" s="87"/>
      <c r="HYW78" s="87"/>
      <c r="HYX78" s="87"/>
      <c r="HYY78" s="87"/>
      <c r="HYZ78" s="87"/>
      <c r="HZA78" s="87"/>
      <c r="HZB78" s="87"/>
      <c r="HZC78" s="87"/>
      <c r="HZD78" s="87"/>
      <c r="HZE78" s="87"/>
      <c r="HZK78" s="87"/>
      <c r="HZL78" s="87"/>
      <c r="HZM78" s="87"/>
      <c r="HZN78" s="87"/>
      <c r="HZO78" s="87"/>
      <c r="HZP78" s="87"/>
      <c r="HZQ78" s="87"/>
      <c r="HZR78" s="87"/>
      <c r="HZS78" s="87"/>
      <c r="HZT78" s="87"/>
      <c r="HZZ78" s="87"/>
      <c r="IAA78" s="87"/>
      <c r="IAB78" s="87"/>
      <c r="IAC78" s="87"/>
      <c r="IAD78" s="87"/>
      <c r="IAE78" s="87"/>
      <c r="IAF78" s="87"/>
      <c r="IAG78" s="87"/>
      <c r="IAH78" s="87"/>
      <c r="IAI78" s="87"/>
      <c r="IAO78" s="87"/>
      <c r="IAP78" s="87"/>
      <c r="IAQ78" s="87"/>
      <c r="IAR78" s="87"/>
      <c r="IAS78" s="87"/>
      <c r="IAT78" s="87"/>
      <c r="IAU78" s="87"/>
      <c r="IAV78" s="87"/>
      <c r="IAW78" s="87"/>
      <c r="IAX78" s="87"/>
      <c r="IBD78" s="87"/>
      <c r="IBE78" s="87"/>
      <c r="IBF78" s="87"/>
      <c r="IBG78" s="87"/>
      <c r="IBH78" s="87"/>
      <c r="IBI78" s="87"/>
      <c r="IBJ78" s="87"/>
      <c r="IBK78" s="87"/>
      <c r="IBL78" s="87"/>
      <c r="IBM78" s="87"/>
      <c r="IBS78" s="87"/>
      <c r="IBT78" s="87"/>
      <c r="IBU78" s="87"/>
      <c r="IBV78" s="87"/>
      <c r="IBW78" s="87"/>
      <c r="IBX78" s="87"/>
      <c r="IBY78" s="87"/>
      <c r="IBZ78" s="87"/>
      <c r="ICA78" s="87"/>
      <c r="ICB78" s="87"/>
      <c r="ICH78" s="87"/>
      <c r="ICI78" s="87"/>
      <c r="ICJ78" s="87"/>
      <c r="ICK78" s="87"/>
      <c r="ICL78" s="87"/>
      <c r="ICM78" s="87"/>
      <c r="ICN78" s="87"/>
      <c r="ICO78" s="87"/>
      <c r="ICP78" s="87"/>
      <c r="ICQ78" s="87"/>
      <c r="ICW78" s="87"/>
      <c r="ICX78" s="87"/>
      <c r="ICY78" s="87"/>
      <c r="ICZ78" s="87"/>
      <c r="IDA78" s="87"/>
      <c r="IDB78" s="87"/>
      <c r="IDC78" s="87"/>
      <c r="IDD78" s="87"/>
      <c r="IDE78" s="87"/>
      <c r="IDF78" s="87"/>
      <c r="IDL78" s="87"/>
      <c r="IDM78" s="87"/>
      <c r="IDN78" s="87"/>
      <c r="IDO78" s="87"/>
      <c r="IDP78" s="87"/>
      <c r="IDQ78" s="87"/>
      <c r="IDR78" s="87"/>
      <c r="IDS78" s="87"/>
      <c r="IDT78" s="87"/>
      <c r="IDU78" s="87"/>
      <c r="IEA78" s="87"/>
      <c r="IEB78" s="87"/>
      <c r="IEC78" s="87"/>
      <c r="IED78" s="87"/>
      <c r="IEE78" s="87"/>
      <c r="IEF78" s="87"/>
      <c r="IEG78" s="87"/>
      <c r="IEH78" s="87"/>
      <c r="IEI78" s="87"/>
      <c r="IEJ78" s="87"/>
      <c r="IEP78" s="87"/>
      <c r="IEQ78" s="87"/>
      <c r="IER78" s="87"/>
      <c r="IES78" s="87"/>
      <c r="IET78" s="87"/>
      <c r="IEU78" s="87"/>
      <c r="IEV78" s="87"/>
      <c r="IEW78" s="87"/>
      <c r="IEX78" s="87"/>
      <c r="IEY78" s="87"/>
      <c r="IFE78" s="87"/>
      <c r="IFF78" s="87"/>
      <c r="IFG78" s="87"/>
      <c r="IFH78" s="87"/>
      <c r="IFI78" s="87"/>
      <c r="IFJ78" s="87"/>
      <c r="IFK78" s="87"/>
      <c r="IFL78" s="87"/>
      <c r="IFM78" s="87"/>
      <c r="IFN78" s="87"/>
      <c r="IFT78" s="87"/>
      <c r="IFU78" s="87"/>
      <c r="IFV78" s="87"/>
      <c r="IFW78" s="87"/>
      <c r="IFX78" s="87"/>
      <c r="IFY78" s="87"/>
      <c r="IFZ78" s="87"/>
      <c r="IGA78" s="87"/>
      <c r="IGB78" s="87"/>
      <c r="IGC78" s="87"/>
      <c r="IGI78" s="87"/>
      <c r="IGJ78" s="87"/>
      <c r="IGK78" s="87"/>
      <c r="IGL78" s="87"/>
      <c r="IGM78" s="87"/>
      <c r="IGN78" s="87"/>
      <c r="IGO78" s="87"/>
      <c r="IGP78" s="87"/>
      <c r="IGQ78" s="87"/>
      <c r="IGR78" s="87"/>
      <c r="IGX78" s="87"/>
      <c r="IGY78" s="87"/>
      <c r="IGZ78" s="87"/>
      <c r="IHA78" s="87"/>
      <c r="IHB78" s="87"/>
      <c r="IHC78" s="87"/>
      <c r="IHD78" s="87"/>
      <c r="IHE78" s="87"/>
      <c r="IHF78" s="87"/>
      <c r="IHG78" s="87"/>
      <c r="IHM78" s="87"/>
      <c r="IHN78" s="87"/>
      <c r="IHO78" s="87"/>
      <c r="IHP78" s="87"/>
      <c r="IHQ78" s="87"/>
      <c r="IHR78" s="87"/>
      <c r="IHS78" s="87"/>
      <c r="IHT78" s="87"/>
      <c r="IHU78" s="87"/>
      <c r="IHV78" s="87"/>
      <c r="IIB78" s="87"/>
      <c r="IIC78" s="87"/>
      <c r="IID78" s="87"/>
      <c r="IIE78" s="87"/>
      <c r="IIF78" s="87"/>
      <c r="IIG78" s="87"/>
      <c r="IIH78" s="87"/>
      <c r="III78" s="87"/>
      <c r="IIJ78" s="87"/>
      <c r="IIK78" s="87"/>
      <c r="IIQ78" s="87"/>
      <c r="IIR78" s="87"/>
      <c r="IIS78" s="87"/>
      <c r="IIT78" s="87"/>
      <c r="IIU78" s="87"/>
      <c r="IIV78" s="87"/>
      <c r="IIW78" s="87"/>
      <c r="IIX78" s="87"/>
      <c r="IIY78" s="87"/>
      <c r="IIZ78" s="87"/>
      <c r="IJF78" s="87"/>
      <c r="IJG78" s="87"/>
      <c r="IJH78" s="87"/>
      <c r="IJI78" s="87"/>
      <c r="IJJ78" s="87"/>
      <c r="IJK78" s="87"/>
      <c r="IJL78" s="87"/>
      <c r="IJM78" s="87"/>
      <c r="IJN78" s="87"/>
      <c r="IJO78" s="87"/>
      <c r="IJU78" s="87"/>
      <c r="IJV78" s="87"/>
      <c r="IJW78" s="87"/>
      <c r="IJX78" s="87"/>
      <c r="IJY78" s="87"/>
      <c r="IJZ78" s="87"/>
      <c r="IKA78" s="87"/>
      <c r="IKB78" s="87"/>
      <c r="IKC78" s="87"/>
      <c r="IKD78" s="87"/>
      <c r="IKJ78" s="87"/>
      <c r="IKK78" s="87"/>
      <c r="IKL78" s="87"/>
      <c r="IKM78" s="87"/>
      <c r="IKN78" s="87"/>
      <c r="IKO78" s="87"/>
      <c r="IKP78" s="87"/>
      <c r="IKQ78" s="87"/>
      <c r="IKR78" s="87"/>
      <c r="IKS78" s="87"/>
      <c r="IKY78" s="87"/>
      <c r="IKZ78" s="87"/>
      <c r="ILA78" s="87"/>
      <c r="ILB78" s="87"/>
      <c r="ILC78" s="87"/>
      <c r="ILD78" s="87"/>
      <c r="ILE78" s="87"/>
      <c r="ILF78" s="87"/>
      <c r="ILG78" s="87"/>
      <c r="ILH78" s="87"/>
      <c r="ILN78" s="87"/>
      <c r="ILO78" s="87"/>
      <c r="ILP78" s="87"/>
      <c r="ILQ78" s="87"/>
      <c r="ILR78" s="87"/>
      <c r="ILS78" s="87"/>
      <c r="ILT78" s="87"/>
      <c r="ILU78" s="87"/>
      <c r="ILV78" s="87"/>
      <c r="ILW78" s="87"/>
      <c r="IMC78" s="87"/>
      <c r="IMD78" s="87"/>
      <c r="IME78" s="87"/>
      <c r="IMF78" s="87"/>
      <c r="IMG78" s="87"/>
      <c r="IMH78" s="87"/>
      <c r="IMI78" s="87"/>
      <c r="IMJ78" s="87"/>
      <c r="IMK78" s="87"/>
      <c r="IML78" s="87"/>
      <c r="IMR78" s="87"/>
      <c r="IMS78" s="87"/>
      <c r="IMT78" s="87"/>
      <c r="IMU78" s="87"/>
      <c r="IMV78" s="87"/>
      <c r="IMW78" s="87"/>
      <c r="IMX78" s="87"/>
      <c r="IMY78" s="87"/>
      <c r="IMZ78" s="87"/>
      <c r="INA78" s="87"/>
      <c r="ING78" s="87"/>
      <c r="INH78" s="87"/>
      <c r="INI78" s="87"/>
      <c r="INJ78" s="87"/>
      <c r="INK78" s="87"/>
      <c r="INL78" s="87"/>
      <c r="INM78" s="87"/>
      <c r="INN78" s="87"/>
      <c r="INO78" s="87"/>
      <c r="INP78" s="87"/>
      <c r="INV78" s="87"/>
      <c r="INW78" s="87"/>
      <c r="INX78" s="87"/>
      <c r="INY78" s="87"/>
      <c r="INZ78" s="87"/>
      <c r="IOA78" s="87"/>
      <c r="IOB78" s="87"/>
      <c r="IOC78" s="87"/>
      <c r="IOD78" s="87"/>
      <c r="IOE78" s="87"/>
      <c r="IOK78" s="87"/>
      <c r="IOL78" s="87"/>
      <c r="IOM78" s="87"/>
      <c r="ION78" s="87"/>
      <c r="IOO78" s="87"/>
      <c r="IOP78" s="87"/>
      <c r="IOQ78" s="87"/>
      <c r="IOR78" s="87"/>
      <c r="IOS78" s="87"/>
      <c r="IOT78" s="87"/>
      <c r="IOZ78" s="87"/>
      <c r="IPA78" s="87"/>
      <c r="IPB78" s="87"/>
      <c r="IPC78" s="87"/>
      <c r="IPD78" s="87"/>
      <c r="IPE78" s="87"/>
      <c r="IPF78" s="87"/>
      <c r="IPG78" s="87"/>
      <c r="IPH78" s="87"/>
      <c r="IPI78" s="87"/>
      <c r="IPO78" s="87"/>
      <c r="IPP78" s="87"/>
      <c r="IPQ78" s="87"/>
      <c r="IPR78" s="87"/>
      <c r="IPS78" s="87"/>
      <c r="IPT78" s="87"/>
      <c r="IPU78" s="87"/>
      <c r="IPV78" s="87"/>
      <c r="IPW78" s="87"/>
      <c r="IPX78" s="87"/>
      <c r="IQD78" s="87"/>
      <c r="IQE78" s="87"/>
      <c r="IQF78" s="87"/>
      <c r="IQG78" s="87"/>
      <c r="IQH78" s="87"/>
      <c r="IQI78" s="87"/>
      <c r="IQJ78" s="87"/>
      <c r="IQK78" s="87"/>
      <c r="IQL78" s="87"/>
      <c r="IQM78" s="87"/>
      <c r="IQS78" s="87"/>
      <c r="IQT78" s="87"/>
      <c r="IQU78" s="87"/>
      <c r="IQV78" s="87"/>
      <c r="IQW78" s="87"/>
      <c r="IQX78" s="87"/>
      <c r="IQY78" s="87"/>
      <c r="IQZ78" s="87"/>
      <c r="IRA78" s="87"/>
      <c r="IRB78" s="87"/>
      <c r="IRH78" s="87"/>
      <c r="IRI78" s="87"/>
      <c r="IRJ78" s="87"/>
      <c r="IRK78" s="87"/>
      <c r="IRL78" s="87"/>
      <c r="IRM78" s="87"/>
      <c r="IRN78" s="87"/>
      <c r="IRO78" s="87"/>
      <c r="IRP78" s="87"/>
      <c r="IRQ78" s="87"/>
      <c r="IRW78" s="87"/>
      <c r="IRX78" s="87"/>
      <c r="IRY78" s="87"/>
      <c r="IRZ78" s="87"/>
      <c r="ISA78" s="87"/>
      <c r="ISB78" s="87"/>
      <c r="ISC78" s="87"/>
      <c r="ISD78" s="87"/>
      <c r="ISE78" s="87"/>
      <c r="ISF78" s="87"/>
      <c r="ISL78" s="87"/>
      <c r="ISM78" s="87"/>
      <c r="ISN78" s="87"/>
      <c r="ISO78" s="87"/>
      <c r="ISP78" s="87"/>
      <c r="ISQ78" s="87"/>
      <c r="ISR78" s="87"/>
      <c r="ISS78" s="87"/>
      <c r="IST78" s="87"/>
      <c r="ISU78" s="87"/>
      <c r="ITA78" s="87"/>
      <c r="ITB78" s="87"/>
      <c r="ITC78" s="87"/>
      <c r="ITD78" s="87"/>
      <c r="ITE78" s="87"/>
      <c r="ITF78" s="87"/>
      <c r="ITG78" s="87"/>
      <c r="ITH78" s="87"/>
      <c r="ITI78" s="87"/>
      <c r="ITJ78" s="87"/>
      <c r="ITP78" s="87"/>
      <c r="ITQ78" s="87"/>
      <c r="ITR78" s="87"/>
      <c r="ITS78" s="87"/>
      <c r="ITT78" s="87"/>
      <c r="ITU78" s="87"/>
      <c r="ITV78" s="87"/>
      <c r="ITW78" s="87"/>
      <c r="ITX78" s="87"/>
      <c r="ITY78" s="87"/>
      <c r="IUE78" s="87"/>
      <c r="IUF78" s="87"/>
      <c r="IUG78" s="87"/>
      <c r="IUH78" s="87"/>
      <c r="IUI78" s="87"/>
      <c r="IUJ78" s="87"/>
      <c r="IUK78" s="87"/>
      <c r="IUL78" s="87"/>
      <c r="IUM78" s="87"/>
      <c r="IUN78" s="87"/>
      <c r="IUT78" s="87"/>
      <c r="IUU78" s="87"/>
      <c r="IUV78" s="87"/>
      <c r="IUW78" s="87"/>
      <c r="IUX78" s="87"/>
      <c r="IUY78" s="87"/>
      <c r="IUZ78" s="87"/>
      <c r="IVA78" s="87"/>
      <c r="IVB78" s="87"/>
      <c r="IVC78" s="87"/>
      <c r="IVI78" s="87"/>
      <c r="IVJ78" s="87"/>
      <c r="IVK78" s="87"/>
      <c r="IVL78" s="87"/>
      <c r="IVM78" s="87"/>
      <c r="IVN78" s="87"/>
      <c r="IVO78" s="87"/>
      <c r="IVP78" s="87"/>
      <c r="IVQ78" s="87"/>
      <c r="IVR78" s="87"/>
      <c r="IVX78" s="87"/>
      <c r="IVY78" s="87"/>
      <c r="IVZ78" s="87"/>
      <c r="IWA78" s="87"/>
      <c r="IWB78" s="87"/>
      <c r="IWC78" s="87"/>
      <c r="IWD78" s="87"/>
      <c r="IWE78" s="87"/>
      <c r="IWF78" s="87"/>
      <c r="IWG78" s="87"/>
      <c r="IWM78" s="87"/>
      <c r="IWN78" s="87"/>
      <c r="IWO78" s="87"/>
      <c r="IWP78" s="87"/>
      <c r="IWQ78" s="87"/>
      <c r="IWR78" s="87"/>
      <c r="IWS78" s="87"/>
      <c r="IWT78" s="87"/>
      <c r="IWU78" s="87"/>
      <c r="IWV78" s="87"/>
      <c r="IXB78" s="87"/>
      <c r="IXC78" s="87"/>
      <c r="IXD78" s="87"/>
      <c r="IXE78" s="87"/>
      <c r="IXF78" s="87"/>
      <c r="IXG78" s="87"/>
      <c r="IXH78" s="87"/>
      <c r="IXI78" s="87"/>
      <c r="IXJ78" s="87"/>
      <c r="IXK78" s="87"/>
      <c r="IXQ78" s="87"/>
      <c r="IXR78" s="87"/>
      <c r="IXS78" s="87"/>
      <c r="IXT78" s="87"/>
      <c r="IXU78" s="87"/>
      <c r="IXV78" s="87"/>
      <c r="IXW78" s="87"/>
      <c r="IXX78" s="87"/>
      <c r="IXY78" s="87"/>
      <c r="IXZ78" s="87"/>
      <c r="IYF78" s="87"/>
      <c r="IYG78" s="87"/>
      <c r="IYH78" s="87"/>
      <c r="IYI78" s="87"/>
      <c r="IYJ78" s="87"/>
      <c r="IYK78" s="87"/>
      <c r="IYL78" s="87"/>
      <c r="IYM78" s="87"/>
      <c r="IYN78" s="87"/>
      <c r="IYO78" s="87"/>
      <c r="IYU78" s="87"/>
      <c r="IYV78" s="87"/>
      <c r="IYW78" s="87"/>
      <c r="IYX78" s="87"/>
      <c r="IYY78" s="87"/>
      <c r="IYZ78" s="87"/>
      <c r="IZA78" s="87"/>
      <c r="IZB78" s="87"/>
      <c r="IZC78" s="87"/>
      <c r="IZD78" s="87"/>
      <c r="IZJ78" s="87"/>
      <c r="IZK78" s="87"/>
      <c r="IZL78" s="87"/>
      <c r="IZM78" s="87"/>
      <c r="IZN78" s="87"/>
      <c r="IZO78" s="87"/>
      <c r="IZP78" s="87"/>
      <c r="IZQ78" s="87"/>
      <c r="IZR78" s="87"/>
      <c r="IZS78" s="87"/>
      <c r="IZY78" s="87"/>
      <c r="IZZ78" s="87"/>
      <c r="JAA78" s="87"/>
      <c r="JAB78" s="87"/>
      <c r="JAC78" s="87"/>
      <c r="JAD78" s="87"/>
      <c r="JAE78" s="87"/>
      <c r="JAF78" s="87"/>
      <c r="JAG78" s="87"/>
      <c r="JAH78" s="87"/>
      <c r="JAN78" s="87"/>
      <c r="JAO78" s="87"/>
      <c r="JAP78" s="87"/>
      <c r="JAQ78" s="87"/>
      <c r="JAR78" s="87"/>
      <c r="JAS78" s="87"/>
      <c r="JAT78" s="87"/>
      <c r="JAU78" s="87"/>
      <c r="JAV78" s="87"/>
      <c r="JAW78" s="87"/>
      <c r="JBC78" s="87"/>
      <c r="JBD78" s="87"/>
      <c r="JBE78" s="87"/>
      <c r="JBF78" s="87"/>
      <c r="JBG78" s="87"/>
      <c r="JBH78" s="87"/>
      <c r="JBI78" s="87"/>
      <c r="JBJ78" s="87"/>
      <c r="JBK78" s="87"/>
      <c r="JBL78" s="87"/>
      <c r="JBR78" s="87"/>
      <c r="JBS78" s="87"/>
      <c r="JBT78" s="87"/>
      <c r="JBU78" s="87"/>
      <c r="JBV78" s="87"/>
      <c r="JBW78" s="87"/>
      <c r="JBX78" s="87"/>
      <c r="JBY78" s="87"/>
      <c r="JBZ78" s="87"/>
      <c r="JCA78" s="87"/>
      <c r="JCG78" s="87"/>
      <c r="JCH78" s="87"/>
      <c r="JCI78" s="87"/>
      <c r="JCJ78" s="87"/>
      <c r="JCK78" s="87"/>
      <c r="JCL78" s="87"/>
      <c r="JCM78" s="87"/>
      <c r="JCN78" s="87"/>
      <c r="JCO78" s="87"/>
      <c r="JCP78" s="87"/>
      <c r="JCV78" s="87"/>
      <c r="JCW78" s="87"/>
      <c r="JCX78" s="87"/>
      <c r="JCY78" s="87"/>
      <c r="JCZ78" s="87"/>
      <c r="JDA78" s="87"/>
      <c r="JDB78" s="87"/>
      <c r="JDC78" s="87"/>
      <c r="JDD78" s="87"/>
      <c r="JDE78" s="87"/>
      <c r="JDK78" s="87"/>
      <c r="JDL78" s="87"/>
      <c r="JDM78" s="87"/>
      <c r="JDN78" s="87"/>
      <c r="JDO78" s="87"/>
      <c r="JDP78" s="87"/>
      <c r="JDQ78" s="87"/>
      <c r="JDR78" s="87"/>
      <c r="JDS78" s="87"/>
      <c r="JDT78" s="87"/>
      <c r="JDZ78" s="87"/>
      <c r="JEA78" s="87"/>
      <c r="JEB78" s="87"/>
      <c r="JEC78" s="87"/>
      <c r="JED78" s="87"/>
      <c r="JEE78" s="87"/>
      <c r="JEF78" s="87"/>
      <c r="JEG78" s="87"/>
      <c r="JEH78" s="87"/>
      <c r="JEI78" s="87"/>
      <c r="JEO78" s="87"/>
      <c r="JEP78" s="87"/>
      <c r="JEQ78" s="87"/>
      <c r="JER78" s="87"/>
      <c r="JES78" s="87"/>
      <c r="JET78" s="87"/>
      <c r="JEU78" s="87"/>
      <c r="JEV78" s="87"/>
      <c r="JEW78" s="87"/>
      <c r="JEX78" s="87"/>
      <c r="JFD78" s="87"/>
      <c r="JFE78" s="87"/>
      <c r="JFF78" s="87"/>
      <c r="JFG78" s="87"/>
      <c r="JFH78" s="87"/>
      <c r="JFI78" s="87"/>
      <c r="JFJ78" s="87"/>
      <c r="JFK78" s="87"/>
      <c r="JFL78" s="87"/>
      <c r="JFM78" s="87"/>
      <c r="JFS78" s="87"/>
      <c r="JFT78" s="87"/>
      <c r="JFU78" s="87"/>
      <c r="JFV78" s="87"/>
      <c r="JFW78" s="87"/>
      <c r="JFX78" s="87"/>
      <c r="JFY78" s="87"/>
      <c r="JFZ78" s="87"/>
      <c r="JGA78" s="87"/>
      <c r="JGB78" s="87"/>
      <c r="JGH78" s="87"/>
      <c r="JGI78" s="87"/>
      <c r="JGJ78" s="87"/>
      <c r="JGK78" s="87"/>
      <c r="JGL78" s="87"/>
      <c r="JGM78" s="87"/>
      <c r="JGN78" s="87"/>
      <c r="JGO78" s="87"/>
      <c r="JGP78" s="87"/>
      <c r="JGQ78" s="87"/>
      <c r="JGW78" s="87"/>
      <c r="JGX78" s="87"/>
      <c r="JGY78" s="87"/>
      <c r="JGZ78" s="87"/>
      <c r="JHA78" s="87"/>
      <c r="JHB78" s="87"/>
      <c r="JHC78" s="87"/>
      <c r="JHD78" s="87"/>
      <c r="JHE78" s="87"/>
      <c r="JHF78" s="87"/>
      <c r="JHL78" s="87"/>
      <c r="JHM78" s="87"/>
      <c r="JHN78" s="87"/>
      <c r="JHO78" s="87"/>
      <c r="JHP78" s="87"/>
      <c r="JHQ78" s="87"/>
      <c r="JHR78" s="87"/>
      <c r="JHS78" s="87"/>
      <c r="JHT78" s="87"/>
      <c r="JHU78" s="87"/>
      <c r="JIA78" s="87"/>
      <c r="JIB78" s="87"/>
      <c r="JIC78" s="87"/>
      <c r="JID78" s="87"/>
      <c r="JIE78" s="87"/>
      <c r="JIF78" s="87"/>
      <c r="JIG78" s="87"/>
      <c r="JIH78" s="87"/>
      <c r="JII78" s="87"/>
      <c r="JIJ78" s="87"/>
      <c r="JIP78" s="87"/>
      <c r="JIQ78" s="87"/>
      <c r="JIR78" s="87"/>
      <c r="JIS78" s="87"/>
      <c r="JIT78" s="87"/>
      <c r="JIU78" s="87"/>
      <c r="JIV78" s="87"/>
      <c r="JIW78" s="87"/>
      <c r="JIX78" s="87"/>
      <c r="JIY78" s="87"/>
      <c r="JJE78" s="87"/>
      <c r="JJF78" s="87"/>
      <c r="JJG78" s="87"/>
      <c r="JJH78" s="87"/>
      <c r="JJI78" s="87"/>
      <c r="JJJ78" s="87"/>
      <c r="JJK78" s="87"/>
      <c r="JJL78" s="87"/>
      <c r="JJM78" s="87"/>
      <c r="JJN78" s="87"/>
      <c r="JJT78" s="87"/>
      <c r="JJU78" s="87"/>
      <c r="JJV78" s="87"/>
      <c r="JJW78" s="87"/>
      <c r="JJX78" s="87"/>
      <c r="JJY78" s="87"/>
      <c r="JJZ78" s="87"/>
      <c r="JKA78" s="87"/>
      <c r="JKB78" s="87"/>
      <c r="JKC78" s="87"/>
      <c r="JKI78" s="87"/>
      <c r="JKJ78" s="87"/>
      <c r="JKK78" s="87"/>
      <c r="JKL78" s="87"/>
      <c r="JKM78" s="87"/>
      <c r="JKN78" s="87"/>
      <c r="JKO78" s="87"/>
      <c r="JKP78" s="87"/>
      <c r="JKQ78" s="87"/>
      <c r="JKR78" s="87"/>
      <c r="JKX78" s="87"/>
      <c r="JKY78" s="87"/>
      <c r="JKZ78" s="87"/>
      <c r="JLA78" s="87"/>
      <c r="JLB78" s="87"/>
      <c r="JLC78" s="87"/>
      <c r="JLD78" s="87"/>
      <c r="JLE78" s="87"/>
      <c r="JLF78" s="87"/>
      <c r="JLG78" s="87"/>
      <c r="JLM78" s="87"/>
      <c r="JLN78" s="87"/>
      <c r="JLO78" s="87"/>
      <c r="JLP78" s="87"/>
      <c r="JLQ78" s="87"/>
      <c r="JLR78" s="87"/>
      <c r="JLS78" s="87"/>
      <c r="JLT78" s="87"/>
      <c r="JLU78" s="87"/>
      <c r="JLV78" s="87"/>
      <c r="JMB78" s="87"/>
      <c r="JMC78" s="87"/>
      <c r="JMD78" s="87"/>
      <c r="JME78" s="87"/>
      <c r="JMF78" s="87"/>
      <c r="JMG78" s="87"/>
      <c r="JMH78" s="87"/>
      <c r="JMI78" s="87"/>
      <c r="JMJ78" s="87"/>
      <c r="JMK78" s="87"/>
      <c r="JMQ78" s="87"/>
      <c r="JMR78" s="87"/>
      <c r="JMS78" s="87"/>
      <c r="JMT78" s="87"/>
      <c r="JMU78" s="87"/>
      <c r="JMV78" s="87"/>
      <c r="JMW78" s="87"/>
      <c r="JMX78" s="87"/>
      <c r="JMY78" s="87"/>
      <c r="JMZ78" s="87"/>
      <c r="JNF78" s="87"/>
      <c r="JNG78" s="87"/>
      <c r="JNH78" s="87"/>
      <c r="JNI78" s="87"/>
      <c r="JNJ78" s="87"/>
      <c r="JNK78" s="87"/>
      <c r="JNL78" s="87"/>
      <c r="JNM78" s="87"/>
      <c r="JNN78" s="87"/>
      <c r="JNO78" s="87"/>
      <c r="JNU78" s="87"/>
      <c r="JNV78" s="87"/>
      <c r="JNW78" s="87"/>
      <c r="JNX78" s="87"/>
      <c r="JNY78" s="87"/>
      <c r="JNZ78" s="87"/>
      <c r="JOA78" s="87"/>
      <c r="JOB78" s="87"/>
      <c r="JOC78" s="87"/>
      <c r="JOD78" s="87"/>
      <c r="JOJ78" s="87"/>
      <c r="JOK78" s="87"/>
      <c r="JOL78" s="87"/>
      <c r="JOM78" s="87"/>
      <c r="JON78" s="87"/>
      <c r="JOO78" s="87"/>
      <c r="JOP78" s="87"/>
      <c r="JOQ78" s="87"/>
      <c r="JOR78" s="87"/>
      <c r="JOS78" s="87"/>
      <c r="JOY78" s="87"/>
      <c r="JOZ78" s="87"/>
      <c r="JPA78" s="87"/>
      <c r="JPB78" s="87"/>
      <c r="JPC78" s="87"/>
      <c r="JPD78" s="87"/>
      <c r="JPE78" s="87"/>
      <c r="JPF78" s="87"/>
      <c r="JPG78" s="87"/>
      <c r="JPH78" s="87"/>
      <c r="JPN78" s="87"/>
      <c r="JPO78" s="87"/>
      <c r="JPP78" s="87"/>
      <c r="JPQ78" s="87"/>
      <c r="JPR78" s="87"/>
      <c r="JPS78" s="87"/>
      <c r="JPT78" s="87"/>
      <c r="JPU78" s="87"/>
      <c r="JPV78" s="87"/>
      <c r="JPW78" s="87"/>
      <c r="JQC78" s="87"/>
      <c r="JQD78" s="87"/>
      <c r="JQE78" s="87"/>
      <c r="JQF78" s="87"/>
      <c r="JQG78" s="87"/>
      <c r="JQH78" s="87"/>
      <c r="JQI78" s="87"/>
      <c r="JQJ78" s="87"/>
      <c r="JQK78" s="87"/>
      <c r="JQL78" s="87"/>
      <c r="JQR78" s="87"/>
      <c r="JQS78" s="87"/>
      <c r="JQT78" s="87"/>
      <c r="JQU78" s="87"/>
      <c r="JQV78" s="87"/>
      <c r="JQW78" s="87"/>
      <c r="JQX78" s="87"/>
      <c r="JQY78" s="87"/>
      <c r="JQZ78" s="87"/>
      <c r="JRA78" s="87"/>
      <c r="JRG78" s="87"/>
      <c r="JRH78" s="87"/>
      <c r="JRI78" s="87"/>
      <c r="JRJ78" s="87"/>
      <c r="JRK78" s="87"/>
      <c r="JRL78" s="87"/>
      <c r="JRM78" s="87"/>
      <c r="JRN78" s="87"/>
      <c r="JRO78" s="87"/>
      <c r="JRP78" s="87"/>
      <c r="JRV78" s="87"/>
      <c r="JRW78" s="87"/>
      <c r="JRX78" s="87"/>
      <c r="JRY78" s="87"/>
      <c r="JRZ78" s="87"/>
      <c r="JSA78" s="87"/>
      <c r="JSB78" s="87"/>
      <c r="JSC78" s="87"/>
      <c r="JSD78" s="87"/>
      <c r="JSE78" s="87"/>
      <c r="JSK78" s="87"/>
      <c r="JSL78" s="87"/>
      <c r="JSM78" s="87"/>
      <c r="JSN78" s="87"/>
      <c r="JSO78" s="87"/>
      <c r="JSP78" s="87"/>
      <c r="JSQ78" s="87"/>
      <c r="JSR78" s="87"/>
      <c r="JSS78" s="87"/>
      <c r="JST78" s="87"/>
      <c r="JSZ78" s="87"/>
      <c r="JTA78" s="87"/>
      <c r="JTB78" s="87"/>
      <c r="JTC78" s="87"/>
      <c r="JTD78" s="87"/>
      <c r="JTE78" s="87"/>
      <c r="JTF78" s="87"/>
      <c r="JTG78" s="87"/>
      <c r="JTH78" s="87"/>
      <c r="JTI78" s="87"/>
      <c r="JTO78" s="87"/>
      <c r="JTP78" s="87"/>
      <c r="JTQ78" s="87"/>
      <c r="JTR78" s="87"/>
      <c r="JTS78" s="87"/>
      <c r="JTT78" s="87"/>
      <c r="JTU78" s="87"/>
      <c r="JTV78" s="87"/>
      <c r="JTW78" s="87"/>
      <c r="JTX78" s="87"/>
      <c r="JUD78" s="87"/>
      <c r="JUE78" s="87"/>
      <c r="JUF78" s="87"/>
      <c r="JUG78" s="87"/>
      <c r="JUH78" s="87"/>
      <c r="JUI78" s="87"/>
      <c r="JUJ78" s="87"/>
      <c r="JUK78" s="87"/>
      <c r="JUL78" s="87"/>
      <c r="JUM78" s="87"/>
      <c r="JUS78" s="87"/>
      <c r="JUT78" s="87"/>
      <c r="JUU78" s="87"/>
      <c r="JUV78" s="87"/>
      <c r="JUW78" s="87"/>
      <c r="JUX78" s="87"/>
      <c r="JUY78" s="87"/>
      <c r="JUZ78" s="87"/>
      <c r="JVA78" s="87"/>
      <c r="JVB78" s="87"/>
      <c r="JVH78" s="87"/>
      <c r="JVI78" s="87"/>
      <c r="JVJ78" s="87"/>
      <c r="JVK78" s="87"/>
      <c r="JVL78" s="87"/>
      <c r="JVM78" s="87"/>
      <c r="JVN78" s="87"/>
      <c r="JVO78" s="87"/>
      <c r="JVP78" s="87"/>
      <c r="JVQ78" s="87"/>
      <c r="JVW78" s="87"/>
      <c r="JVX78" s="87"/>
      <c r="JVY78" s="87"/>
      <c r="JVZ78" s="87"/>
      <c r="JWA78" s="87"/>
      <c r="JWB78" s="87"/>
      <c r="JWC78" s="87"/>
      <c r="JWD78" s="87"/>
      <c r="JWE78" s="87"/>
      <c r="JWF78" s="87"/>
      <c r="JWL78" s="87"/>
      <c r="JWM78" s="87"/>
      <c r="JWN78" s="87"/>
      <c r="JWO78" s="87"/>
      <c r="JWP78" s="87"/>
      <c r="JWQ78" s="87"/>
      <c r="JWR78" s="87"/>
      <c r="JWS78" s="87"/>
      <c r="JWT78" s="87"/>
      <c r="JWU78" s="87"/>
      <c r="JXA78" s="87"/>
      <c r="JXB78" s="87"/>
      <c r="JXC78" s="87"/>
      <c r="JXD78" s="87"/>
      <c r="JXE78" s="87"/>
      <c r="JXF78" s="87"/>
      <c r="JXG78" s="87"/>
      <c r="JXH78" s="87"/>
      <c r="JXI78" s="87"/>
      <c r="JXJ78" s="87"/>
      <c r="JXP78" s="87"/>
      <c r="JXQ78" s="87"/>
      <c r="JXR78" s="87"/>
      <c r="JXS78" s="87"/>
      <c r="JXT78" s="87"/>
      <c r="JXU78" s="87"/>
      <c r="JXV78" s="87"/>
      <c r="JXW78" s="87"/>
      <c r="JXX78" s="87"/>
      <c r="JXY78" s="87"/>
      <c r="JYE78" s="87"/>
      <c r="JYF78" s="87"/>
      <c r="JYG78" s="87"/>
      <c r="JYH78" s="87"/>
      <c r="JYI78" s="87"/>
      <c r="JYJ78" s="87"/>
      <c r="JYK78" s="87"/>
      <c r="JYL78" s="87"/>
      <c r="JYM78" s="87"/>
      <c r="JYN78" s="87"/>
      <c r="JYT78" s="87"/>
      <c r="JYU78" s="87"/>
      <c r="JYV78" s="87"/>
      <c r="JYW78" s="87"/>
      <c r="JYX78" s="87"/>
      <c r="JYY78" s="87"/>
      <c r="JYZ78" s="87"/>
      <c r="JZA78" s="87"/>
      <c r="JZB78" s="87"/>
      <c r="JZC78" s="87"/>
      <c r="JZI78" s="87"/>
      <c r="JZJ78" s="87"/>
      <c r="JZK78" s="87"/>
      <c r="JZL78" s="87"/>
      <c r="JZM78" s="87"/>
      <c r="JZN78" s="87"/>
      <c r="JZO78" s="87"/>
      <c r="JZP78" s="87"/>
      <c r="JZQ78" s="87"/>
      <c r="JZR78" s="87"/>
      <c r="JZX78" s="87"/>
      <c r="JZY78" s="87"/>
      <c r="JZZ78" s="87"/>
      <c r="KAA78" s="87"/>
      <c r="KAB78" s="87"/>
      <c r="KAC78" s="87"/>
      <c r="KAD78" s="87"/>
      <c r="KAE78" s="87"/>
      <c r="KAF78" s="87"/>
      <c r="KAG78" s="87"/>
      <c r="KAM78" s="87"/>
      <c r="KAN78" s="87"/>
      <c r="KAO78" s="87"/>
      <c r="KAP78" s="87"/>
      <c r="KAQ78" s="87"/>
      <c r="KAR78" s="87"/>
      <c r="KAS78" s="87"/>
      <c r="KAT78" s="87"/>
      <c r="KAU78" s="87"/>
      <c r="KAV78" s="87"/>
      <c r="KBB78" s="87"/>
      <c r="KBC78" s="87"/>
      <c r="KBD78" s="87"/>
      <c r="KBE78" s="87"/>
      <c r="KBF78" s="87"/>
      <c r="KBG78" s="87"/>
      <c r="KBH78" s="87"/>
      <c r="KBI78" s="87"/>
      <c r="KBJ78" s="87"/>
      <c r="KBK78" s="87"/>
      <c r="KBQ78" s="87"/>
      <c r="KBR78" s="87"/>
      <c r="KBS78" s="87"/>
      <c r="KBT78" s="87"/>
      <c r="KBU78" s="87"/>
      <c r="KBV78" s="87"/>
      <c r="KBW78" s="87"/>
      <c r="KBX78" s="87"/>
      <c r="KBY78" s="87"/>
      <c r="KBZ78" s="87"/>
      <c r="KCF78" s="87"/>
      <c r="KCG78" s="87"/>
      <c r="KCH78" s="87"/>
      <c r="KCI78" s="87"/>
      <c r="KCJ78" s="87"/>
      <c r="KCK78" s="87"/>
      <c r="KCL78" s="87"/>
      <c r="KCM78" s="87"/>
      <c r="KCN78" s="87"/>
      <c r="KCO78" s="87"/>
      <c r="KCU78" s="87"/>
      <c r="KCV78" s="87"/>
      <c r="KCW78" s="87"/>
      <c r="KCX78" s="87"/>
      <c r="KCY78" s="87"/>
      <c r="KCZ78" s="87"/>
      <c r="KDA78" s="87"/>
      <c r="KDB78" s="87"/>
      <c r="KDC78" s="87"/>
      <c r="KDD78" s="87"/>
      <c r="KDJ78" s="87"/>
      <c r="KDK78" s="87"/>
      <c r="KDL78" s="87"/>
      <c r="KDM78" s="87"/>
      <c r="KDN78" s="87"/>
      <c r="KDO78" s="87"/>
      <c r="KDP78" s="87"/>
      <c r="KDQ78" s="87"/>
      <c r="KDR78" s="87"/>
      <c r="KDS78" s="87"/>
      <c r="KDY78" s="87"/>
      <c r="KDZ78" s="87"/>
      <c r="KEA78" s="87"/>
      <c r="KEB78" s="87"/>
      <c r="KEC78" s="87"/>
      <c r="KED78" s="87"/>
      <c r="KEE78" s="87"/>
      <c r="KEF78" s="87"/>
      <c r="KEG78" s="87"/>
      <c r="KEH78" s="87"/>
      <c r="KEN78" s="87"/>
      <c r="KEO78" s="87"/>
      <c r="KEP78" s="87"/>
      <c r="KEQ78" s="87"/>
      <c r="KER78" s="87"/>
      <c r="KES78" s="87"/>
      <c r="KET78" s="87"/>
      <c r="KEU78" s="87"/>
      <c r="KEV78" s="87"/>
      <c r="KEW78" s="87"/>
      <c r="KFC78" s="87"/>
      <c r="KFD78" s="87"/>
      <c r="KFE78" s="87"/>
      <c r="KFF78" s="87"/>
      <c r="KFG78" s="87"/>
      <c r="KFH78" s="87"/>
      <c r="KFI78" s="87"/>
      <c r="KFJ78" s="87"/>
      <c r="KFK78" s="87"/>
      <c r="KFL78" s="87"/>
      <c r="KFR78" s="87"/>
      <c r="KFS78" s="87"/>
      <c r="KFT78" s="87"/>
      <c r="KFU78" s="87"/>
      <c r="KFV78" s="87"/>
      <c r="KFW78" s="87"/>
      <c r="KFX78" s="87"/>
      <c r="KFY78" s="87"/>
      <c r="KFZ78" s="87"/>
      <c r="KGA78" s="87"/>
      <c r="KGG78" s="87"/>
      <c r="KGH78" s="87"/>
      <c r="KGI78" s="87"/>
      <c r="KGJ78" s="87"/>
      <c r="KGK78" s="87"/>
      <c r="KGL78" s="87"/>
      <c r="KGM78" s="87"/>
      <c r="KGN78" s="87"/>
      <c r="KGO78" s="87"/>
      <c r="KGP78" s="87"/>
      <c r="KGV78" s="87"/>
      <c r="KGW78" s="87"/>
      <c r="KGX78" s="87"/>
      <c r="KGY78" s="87"/>
      <c r="KGZ78" s="87"/>
      <c r="KHA78" s="87"/>
      <c r="KHB78" s="87"/>
      <c r="KHC78" s="87"/>
      <c r="KHD78" s="87"/>
      <c r="KHE78" s="87"/>
      <c r="KHK78" s="87"/>
      <c r="KHL78" s="87"/>
      <c r="KHM78" s="87"/>
      <c r="KHN78" s="87"/>
      <c r="KHO78" s="87"/>
      <c r="KHP78" s="87"/>
      <c r="KHQ78" s="87"/>
      <c r="KHR78" s="87"/>
      <c r="KHS78" s="87"/>
      <c r="KHT78" s="87"/>
      <c r="KHZ78" s="87"/>
      <c r="KIA78" s="87"/>
      <c r="KIB78" s="87"/>
      <c r="KIC78" s="87"/>
      <c r="KID78" s="87"/>
      <c r="KIE78" s="87"/>
      <c r="KIF78" s="87"/>
      <c r="KIG78" s="87"/>
      <c r="KIH78" s="87"/>
      <c r="KII78" s="87"/>
      <c r="KIO78" s="87"/>
      <c r="KIP78" s="87"/>
      <c r="KIQ78" s="87"/>
      <c r="KIR78" s="87"/>
      <c r="KIS78" s="87"/>
      <c r="KIT78" s="87"/>
      <c r="KIU78" s="87"/>
      <c r="KIV78" s="87"/>
      <c r="KIW78" s="87"/>
      <c r="KIX78" s="87"/>
      <c r="KJD78" s="87"/>
      <c r="KJE78" s="87"/>
      <c r="KJF78" s="87"/>
      <c r="KJG78" s="87"/>
      <c r="KJH78" s="87"/>
      <c r="KJI78" s="87"/>
      <c r="KJJ78" s="87"/>
      <c r="KJK78" s="87"/>
      <c r="KJL78" s="87"/>
      <c r="KJM78" s="87"/>
      <c r="KJS78" s="87"/>
      <c r="KJT78" s="87"/>
      <c r="KJU78" s="87"/>
      <c r="KJV78" s="87"/>
      <c r="KJW78" s="87"/>
      <c r="KJX78" s="87"/>
      <c r="KJY78" s="87"/>
      <c r="KJZ78" s="87"/>
      <c r="KKA78" s="87"/>
      <c r="KKB78" s="87"/>
      <c r="KKH78" s="87"/>
      <c r="KKI78" s="87"/>
      <c r="KKJ78" s="87"/>
      <c r="KKK78" s="87"/>
      <c r="KKL78" s="87"/>
      <c r="KKM78" s="87"/>
      <c r="KKN78" s="87"/>
      <c r="KKO78" s="87"/>
      <c r="KKP78" s="87"/>
      <c r="KKQ78" s="87"/>
      <c r="KKW78" s="87"/>
      <c r="KKX78" s="87"/>
      <c r="KKY78" s="87"/>
      <c r="KKZ78" s="87"/>
      <c r="KLA78" s="87"/>
      <c r="KLB78" s="87"/>
      <c r="KLC78" s="87"/>
      <c r="KLD78" s="87"/>
      <c r="KLE78" s="87"/>
      <c r="KLF78" s="87"/>
      <c r="KLL78" s="87"/>
      <c r="KLM78" s="87"/>
      <c r="KLN78" s="87"/>
      <c r="KLO78" s="87"/>
      <c r="KLP78" s="87"/>
      <c r="KLQ78" s="87"/>
      <c r="KLR78" s="87"/>
      <c r="KLS78" s="87"/>
      <c r="KLT78" s="87"/>
      <c r="KLU78" s="87"/>
      <c r="KMA78" s="87"/>
      <c r="KMB78" s="87"/>
      <c r="KMC78" s="87"/>
      <c r="KMD78" s="87"/>
      <c r="KME78" s="87"/>
      <c r="KMF78" s="87"/>
      <c r="KMG78" s="87"/>
      <c r="KMH78" s="87"/>
      <c r="KMI78" s="87"/>
      <c r="KMJ78" s="87"/>
      <c r="KMP78" s="87"/>
      <c r="KMQ78" s="87"/>
      <c r="KMR78" s="87"/>
      <c r="KMS78" s="87"/>
      <c r="KMT78" s="87"/>
      <c r="KMU78" s="87"/>
      <c r="KMV78" s="87"/>
      <c r="KMW78" s="87"/>
      <c r="KMX78" s="87"/>
      <c r="KMY78" s="87"/>
      <c r="KNE78" s="87"/>
      <c r="KNF78" s="87"/>
      <c r="KNG78" s="87"/>
      <c r="KNH78" s="87"/>
      <c r="KNI78" s="87"/>
      <c r="KNJ78" s="87"/>
      <c r="KNK78" s="87"/>
      <c r="KNL78" s="87"/>
      <c r="KNM78" s="87"/>
      <c r="KNN78" s="87"/>
      <c r="KNT78" s="87"/>
      <c r="KNU78" s="87"/>
      <c r="KNV78" s="87"/>
      <c r="KNW78" s="87"/>
      <c r="KNX78" s="87"/>
      <c r="KNY78" s="87"/>
      <c r="KNZ78" s="87"/>
      <c r="KOA78" s="87"/>
      <c r="KOB78" s="87"/>
      <c r="KOC78" s="87"/>
      <c r="KOI78" s="87"/>
      <c r="KOJ78" s="87"/>
      <c r="KOK78" s="87"/>
      <c r="KOL78" s="87"/>
      <c r="KOM78" s="87"/>
      <c r="KON78" s="87"/>
      <c r="KOO78" s="87"/>
      <c r="KOP78" s="87"/>
      <c r="KOQ78" s="87"/>
      <c r="KOR78" s="87"/>
      <c r="KOX78" s="87"/>
      <c r="KOY78" s="87"/>
      <c r="KOZ78" s="87"/>
      <c r="KPA78" s="87"/>
      <c r="KPB78" s="87"/>
      <c r="KPC78" s="87"/>
      <c r="KPD78" s="87"/>
      <c r="KPE78" s="87"/>
      <c r="KPF78" s="87"/>
      <c r="KPG78" s="87"/>
      <c r="KPM78" s="87"/>
      <c r="KPN78" s="87"/>
      <c r="KPO78" s="87"/>
      <c r="KPP78" s="87"/>
      <c r="KPQ78" s="87"/>
      <c r="KPR78" s="87"/>
      <c r="KPS78" s="87"/>
      <c r="KPT78" s="87"/>
      <c r="KPU78" s="87"/>
      <c r="KPV78" s="87"/>
      <c r="KQB78" s="87"/>
      <c r="KQC78" s="87"/>
      <c r="KQD78" s="87"/>
      <c r="KQE78" s="87"/>
      <c r="KQF78" s="87"/>
      <c r="KQG78" s="87"/>
      <c r="KQH78" s="87"/>
      <c r="KQI78" s="87"/>
      <c r="KQJ78" s="87"/>
      <c r="KQK78" s="87"/>
      <c r="KQQ78" s="87"/>
      <c r="KQR78" s="87"/>
      <c r="KQS78" s="87"/>
      <c r="KQT78" s="87"/>
      <c r="KQU78" s="87"/>
      <c r="KQV78" s="87"/>
      <c r="KQW78" s="87"/>
      <c r="KQX78" s="87"/>
      <c r="KQY78" s="87"/>
      <c r="KQZ78" s="87"/>
      <c r="KRF78" s="87"/>
      <c r="KRG78" s="87"/>
      <c r="KRH78" s="87"/>
      <c r="KRI78" s="87"/>
      <c r="KRJ78" s="87"/>
      <c r="KRK78" s="87"/>
      <c r="KRL78" s="87"/>
      <c r="KRM78" s="87"/>
      <c r="KRN78" s="87"/>
      <c r="KRO78" s="87"/>
      <c r="KRU78" s="87"/>
      <c r="KRV78" s="87"/>
      <c r="KRW78" s="87"/>
      <c r="KRX78" s="87"/>
      <c r="KRY78" s="87"/>
      <c r="KRZ78" s="87"/>
      <c r="KSA78" s="87"/>
      <c r="KSB78" s="87"/>
      <c r="KSC78" s="87"/>
      <c r="KSD78" s="87"/>
      <c r="KSJ78" s="87"/>
      <c r="KSK78" s="87"/>
      <c r="KSL78" s="87"/>
      <c r="KSM78" s="87"/>
      <c r="KSN78" s="87"/>
      <c r="KSO78" s="87"/>
      <c r="KSP78" s="87"/>
      <c r="KSQ78" s="87"/>
      <c r="KSR78" s="87"/>
      <c r="KSS78" s="87"/>
      <c r="KSY78" s="87"/>
      <c r="KSZ78" s="87"/>
      <c r="KTA78" s="87"/>
      <c r="KTB78" s="87"/>
      <c r="KTC78" s="87"/>
      <c r="KTD78" s="87"/>
      <c r="KTE78" s="87"/>
      <c r="KTF78" s="87"/>
      <c r="KTG78" s="87"/>
      <c r="KTH78" s="87"/>
      <c r="KTN78" s="87"/>
      <c r="KTO78" s="87"/>
      <c r="KTP78" s="87"/>
      <c r="KTQ78" s="87"/>
      <c r="KTR78" s="87"/>
      <c r="KTS78" s="87"/>
      <c r="KTT78" s="87"/>
      <c r="KTU78" s="87"/>
      <c r="KTV78" s="87"/>
      <c r="KTW78" s="87"/>
      <c r="KUC78" s="87"/>
      <c r="KUD78" s="87"/>
      <c r="KUE78" s="87"/>
      <c r="KUF78" s="87"/>
      <c r="KUG78" s="87"/>
      <c r="KUH78" s="87"/>
      <c r="KUI78" s="87"/>
      <c r="KUJ78" s="87"/>
      <c r="KUK78" s="87"/>
      <c r="KUL78" s="87"/>
      <c r="KUR78" s="87"/>
      <c r="KUS78" s="87"/>
      <c r="KUT78" s="87"/>
      <c r="KUU78" s="87"/>
      <c r="KUV78" s="87"/>
      <c r="KUW78" s="87"/>
      <c r="KUX78" s="87"/>
      <c r="KUY78" s="87"/>
      <c r="KUZ78" s="87"/>
      <c r="KVA78" s="87"/>
      <c r="KVG78" s="87"/>
      <c r="KVH78" s="87"/>
      <c r="KVI78" s="87"/>
      <c r="KVJ78" s="87"/>
      <c r="KVK78" s="87"/>
      <c r="KVL78" s="87"/>
      <c r="KVM78" s="87"/>
      <c r="KVN78" s="87"/>
      <c r="KVO78" s="87"/>
      <c r="KVP78" s="87"/>
      <c r="KVV78" s="87"/>
      <c r="KVW78" s="87"/>
      <c r="KVX78" s="87"/>
      <c r="KVY78" s="87"/>
      <c r="KVZ78" s="87"/>
      <c r="KWA78" s="87"/>
      <c r="KWB78" s="87"/>
      <c r="KWC78" s="87"/>
      <c r="KWD78" s="87"/>
      <c r="KWE78" s="87"/>
      <c r="KWK78" s="87"/>
      <c r="KWL78" s="87"/>
      <c r="KWM78" s="87"/>
      <c r="KWN78" s="87"/>
      <c r="KWO78" s="87"/>
      <c r="KWP78" s="87"/>
      <c r="KWQ78" s="87"/>
      <c r="KWR78" s="87"/>
      <c r="KWS78" s="87"/>
      <c r="KWT78" s="87"/>
      <c r="KWZ78" s="87"/>
      <c r="KXA78" s="87"/>
      <c r="KXB78" s="87"/>
      <c r="KXC78" s="87"/>
      <c r="KXD78" s="87"/>
      <c r="KXE78" s="87"/>
      <c r="KXF78" s="87"/>
      <c r="KXG78" s="87"/>
      <c r="KXH78" s="87"/>
      <c r="KXI78" s="87"/>
      <c r="KXO78" s="87"/>
      <c r="KXP78" s="87"/>
      <c r="KXQ78" s="87"/>
      <c r="KXR78" s="87"/>
      <c r="KXS78" s="87"/>
      <c r="KXT78" s="87"/>
      <c r="KXU78" s="87"/>
      <c r="KXV78" s="87"/>
      <c r="KXW78" s="87"/>
      <c r="KXX78" s="87"/>
      <c r="KYD78" s="87"/>
      <c r="KYE78" s="87"/>
      <c r="KYF78" s="87"/>
      <c r="KYG78" s="87"/>
      <c r="KYH78" s="87"/>
      <c r="KYI78" s="87"/>
      <c r="KYJ78" s="87"/>
      <c r="KYK78" s="87"/>
      <c r="KYL78" s="87"/>
      <c r="KYM78" s="87"/>
      <c r="KYS78" s="87"/>
      <c r="KYT78" s="87"/>
      <c r="KYU78" s="87"/>
      <c r="KYV78" s="87"/>
      <c r="KYW78" s="87"/>
      <c r="KYX78" s="87"/>
      <c r="KYY78" s="87"/>
      <c r="KYZ78" s="87"/>
      <c r="KZA78" s="87"/>
      <c r="KZB78" s="87"/>
      <c r="KZH78" s="87"/>
      <c r="KZI78" s="87"/>
      <c r="KZJ78" s="87"/>
      <c r="KZK78" s="87"/>
      <c r="KZL78" s="87"/>
      <c r="KZM78" s="87"/>
      <c r="KZN78" s="87"/>
      <c r="KZO78" s="87"/>
      <c r="KZP78" s="87"/>
      <c r="KZQ78" s="87"/>
      <c r="KZW78" s="87"/>
      <c r="KZX78" s="87"/>
      <c r="KZY78" s="87"/>
      <c r="KZZ78" s="87"/>
      <c r="LAA78" s="87"/>
      <c r="LAB78" s="87"/>
      <c r="LAC78" s="87"/>
      <c r="LAD78" s="87"/>
      <c r="LAE78" s="87"/>
      <c r="LAF78" s="87"/>
      <c r="LAL78" s="87"/>
      <c r="LAM78" s="87"/>
      <c r="LAN78" s="87"/>
      <c r="LAO78" s="87"/>
      <c r="LAP78" s="87"/>
      <c r="LAQ78" s="87"/>
      <c r="LAR78" s="87"/>
      <c r="LAS78" s="87"/>
      <c r="LAT78" s="87"/>
      <c r="LAU78" s="87"/>
      <c r="LBA78" s="87"/>
      <c r="LBB78" s="87"/>
      <c r="LBC78" s="87"/>
      <c r="LBD78" s="87"/>
      <c r="LBE78" s="87"/>
      <c r="LBF78" s="87"/>
      <c r="LBG78" s="87"/>
      <c r="LBH78" s="87"/>
      <c r="LBI78" s="87"/>
      <c r="LBJ78" s="87"/>
      <c r="LBP78" s="87"/>
      <c r="LBQ78" s="87"/>
      <c r="LBR78" s="87"/>
      <c r="LBS78" s="87"/>
      <c r="LBT78" s="87"/>
      <c r="LBU78" s="87"/>
      <c r="LBV78" s="87"/>
      <c r="LBW78" s="87"/>
      <c r="LBX78" s="87"/>
      <c r="LBY78" s="87"/>
      <c r="LCE78" s="87"/>
      <c r="LCF78" s="87"/>
      <c r="LCG78" s="87"/>
      <c r="LCH78" s="87"/>
      <c r="LCI78" s="87"/>
      <c r="LCJ78" s="87"/>
      <c r="LCK78" s="87"/>
      <c r="LCL78" s="87"/>
      <c r="LCM78" s="87"/>
      <c r="LCN78" s="87"/>
      <c r="LCT78" s="87"/>
      <c r="LCU78" s="87"/>
      <c r="LCV78" s="87"/>
      <c r="LCW78" s="87"/>
      <c r="LCX78" s="87"/>
      <c r="LCY78" s="87"/>
      <c r="LCZ78" s="87"/>
      <c r="LDA78" s="87"/>
      <c r="LDB78" s="87"/>
      <c r="LDC78" s="87"/>
      <c r="LDI78" s="87"/>
      <c r="LDJ78" s="87"/>
      <c r="LDK78" s="87"/>
      <c r="LDL78" s="87"/>
      <c r="LDM78" s="87"/>
      <c r="LDN78" s="87"/>
      <c r="LDO78" s="87"/>
      <c r="LDP78" s="87"/>
      <c r="LDQ78" s="87"/>
      <c r="LDR78" s="87"/>
      <c r="LDX78" s="87"/>
      <c r="LDY78" s="87"/>
      <c r="LDZ78" s="87"/>
      <c r="LEA78" s="87"/>
      <c r="LEB78" s="87"/>
      <c r="LEC78" s="87"/>
      <c r="LED78" s="87"/>
      <c r="LEE78" s="87"/>
      <c r="LEF78" s="87"/>
      <c r="LEG78" s="87"/>
      <c r="LEM78" s="87"/>
      <c r="LEN78" s="87"/>
      <c r="LEO78" s="87"/>
      <c r="LEP78" s="87"/>
      <c r="LEQ78" s="87"/>
      <c r="LER78" s="87"/>
      <c r="LES78" s="87"/>
      <c r="LET78" s="87"/>
      <c r="LEU78" s="87"/>
      <c r="LEV78" s="87"/>
      <c r="LFB78" s="87"/>
      <c r="LFC78" s="87"/>
      <c r="LFD78" s="87"/>
      <c r="LFE78" s="87"/>
      <c r="LFF78" s="87"/>
      <c r="LFG78" s="87"/>
      <c r="LFH78" s="87"/>
      <c r="LFI78" s="87"/>
      <c r="LFJ78" s="87"/>
      <c r="LFK78" s="87"/>
      <c r="LFQ78" s="87"/>
      <c r="LFR78" s="87"/>
      <c r="LFS78" s="87"/>
      <c r="LFT78" s="87"/>
      <c r="LFU78" s="87"/>
      <c r="LFV78" s="87"/>
      <c r="LFW78" s="87"/>
      <c r="LFX78" s="87"/>
      <c r="LFY78" s="87"/>
      <c r="LFZ78" s="87"/>
      <c r="LGF78" s="87"/>
      <c r="LGG78" s="87"/>
      <c r="LGH78" s="87"/>
      <c r="LGI78" s="87"/>
      <c r="LGJ78" s="87"/>
      <c r="LGK78" s="87"/>
      <c r="LGL78" s="87"/>
      <c r="LGM78" s="87"/>
      <c r="LGN78" s="87"/>
      <c r="LGO78" s="87"/>
      <c r="LGU78" s="87"/>
      <c r="LGV78" s="87"/>
      <c r="LGW78" s="87"/>
      <c r="LGX78" s="87"/>
      <c r="LGY78" s="87"/>
      <c r="LGZ78" s="87"/>
      <c r="LHA78" s="87"/>
      <c r="LHB78" s="87"/>
      <c r="LHC78" s="87"/>
      <c r="LHD78" s="87"/>
      <c r="LHJ78" s="87"/>
      <c r="LHK78" s="87"/>
      <c r="LHL78" s="87"/>
      <c r="LHM78" s="87"/>
      <c r="LHN78" s="87"/>
      <c r="LHO78" s="87"/>
      <c r="LHP78" s="87"/>
      <c r="LHQ78" s="87"/>
      <c r="LHR78" s="87"/>
      <c r="LHS78" s="87"/>
      <c r="LHY78" s="87"/>
      <c r="LHZ78" s="87"/>
      <c r="LIA78" s="87"/>
      <c r="LIB78" s="87"/>
      <c r="LIC78" s="87"/>
      <c r="LID78" s="87"/>
      <c r="LIE78" s="87"/>
      <c r="LIF78" s="87"/>
      <c r="LIG78" s="87"/>
      <c r="LIH78" s="87"/>
      <c r="LIN78" s="87"/>
      <c r="LIO78" s="87"/>
      <c r="LIP78" s="87"/>
      <c r="LIQ78" s="87"/>
      <c r="LIR78" s="87"/>
      <c r="LIS78" s="87"/>
      <c r="LIT78" s="87"/>
      <c r="LIU78" s="87"/>
      <c r="LIV78" s="87"/>
      <c r="LIW78" s="87"/>
      <c r="LJC78" s="87"/>
      <c r="LJD78" s="87"/>
      <c r="LJE78" s="87"/>
      <c r="LJF78" s="87"/>
      <c r="LJG78" s="87"/>
      <c r="LJH78" s="87"/>
      <c r="LJI78" s="87"/>
      <c r="LJJ78" s="87"/>
      <c r="LJK78" s="87"/>
      <c r="LJL78" s="87"/>
      <c r="LJR78" s="87"/>
      <c r="LJS78" s="87"/>
      <c r="LJT78" s="87"/>
      <c r="LJU78" s="87"/>
      <c r="LJV78" s="87"/>
      <c r="LJW78" s="87"/>
      <c r="LJX78" s="87"/>
      <c r="LJY78" s="87"/>
      <c r="LJZ78" s="87"/>
      <c r="LKA78" s="87"/>
      <c r="LKG78" s="87"/>
      <c r="LKH78" s="87"/>
      <c r="LKI78" s="87"/>
      <c r="LKJ78" s="87"/>
      <c r="LKK78" s="87"/>
      <c r="LKL78" s="87"/>
      <c r="LKM78" s="87"/>
      <c r="LKN78" s="87"/>
      <c r="LKO78" s="87"/>
      <c r="LKP78" s="87"/>
      <c r="LKV78" s="87"/>
      <c r="LKW78" s="87"/>
      <c r="LKX78" s="87"/>
      <c r="LKY78" s="87"/>
      <c r="LKZ78" s="87"/>
      <c r="LLA78" s="87"/>
      <c r="LLB78" s="87"/>
      <c r="LLC78" s="87"/>
      <c r="LLD78" s="87"/>
      <c r="LLE78" s="87"/>
      <c r="LLK78" s="87"/>
      <c r="LLL78" s="87"/>
      <c r="LLM78" s="87"/>
      <c r="LLN78" s="87"/>
      <c r="LLO78" s="87"/>
      <c r="LLP78" s="87"/>
      <c r="LLQ78" s="87"/>
      <c r="LLR78" s="87"/>
      <c r="LLS78" s="87"/>
      <c r="LLT78" s="87"/>
      <c r="LLZ78" s="87"/>
      <c r="LMA78" s="87"/>
      <c r="LMB78" s="87"/>
      <c r="LMC78" s="87"/>
      <c r="LMD78" s="87"/>
      <c r="LME78" s="87"/>
      <c r="LMF78" s="87"/>
      <c r="LMG78" s="87"/>
      <c r="LMH78" s="87"/>
      <c r="LMI78" s="87"/>
      <c r="LMO78" s="87"/>
      <c r="LMP78" s="87"/>
      <c r="LMQ78" s="87"/>
      <c r="LMR78" s="87"/>
      <c r="LMS78" s="87"/>
      <c r="LMT78" s="87"/>
      <c r="LMU78" s="87"/>
      <c r="LMV78" s="87"/>
      <c r="LMW78" s="87"/>
      <c r="LMX78" s="87"/>
      <c r="LND78" s="87"/>
      <c r="LNE78" s="87"/>
      <c r="LNF78" s="87"/>
      <c r="LNG78" s="87"/>
      <c r="LNH78" s="87"/>
      <c r="LNI78" s="87"/>
      <c r="LNJ78" s="87"/>
      <c r="LNK78" s="87"/>
      <c r="LNL78" s="87"/>
      <c r="LNM78" s="87"/>
      <c r="LNS78" s="87"/>
      <c r="LNT78" s="87"/>
      <c r="LNU78" s="87"/>
      <c r="LNV78" s="87"/>
      <c r="LNW78" s="87"/>
      <c r="LNX78" s="87"/>
      <c r="LNY78" s="87"/>
      <c r="LNZ78" s="87"/>
      <c r="LOA78" s="87"/>
      <c r="LOB78" s="87"/>
      <c r="LOH78" s="87"/>
      <c r="LOI78" s="87"/>
      <c r="LOJ78" s="87"/>
      <c r="LOK78" s="87"/>
      <c r="LOL78" s="87"/>
      <c r="LOM78" s="87"/>
      <c r="LON78" s="87"/>
      <c r="LOO78" s="87"/>
      <c r="LOP78" s="87"/>
      <c r="LOQ78" s="87"/>
      <c r="LOW78" s="87"/>
      <c r="LOX78" s="87"/>
      <c r="LOY78" s="87"/>
      <c r="LOZ78" s="87"/>
      <c r="LPA78" s="87"/>
      <c r="LPB78" s="87"/>
      <c r="LPC78" s="87"/>
      <c r="LPD78" s="87"/>
      <c r="LPE78" s="87"/>
      <c r="LPF78" s="87"/>
      <c r="LPL78" s="87"/>
      <c r="LPM78" s="87"/>
      <c r="LPN78" s="87"/>
      <c r="LPO78" s="87"/>
      <c r="LPP78" s="87"/>
      <c r="LPQ78" s="87"/>
      <c r="LPR78" s="87"/>
      <c r="LPS78" s="87"/>
      <c r="LPT78" s="87"/>
      <c r="LPU78" s="87"/>
      <c r="LQA78" s="87"/>
      <c r="LQB78" s="87"/>
      <c r="LQC78" s="87"/>
      <c r="LQD78" s="87"/>
      <c r="LQE78" s="87"/>
      <c r="LQF78" s="87"/>
      <c r="LQG78" s="87"/>
      <c r="LQH78" s="87"/>
      <c r="LQI78" s="87"/>
      <c r="LQJ78" s="87"/>
      <c r="LQP78" s="87"/>
      <c r="LQQ78" s="87"/>
      <c r="LQR78" s="87"/>
      <c r="LQS78" s="87"/>
      <c r="LQT78" s="87"/>
      <c r="LQU78" s="87"/>
      <c r="LQV78" s="87"/>
      <c r="LQW78" s="87"/>
      <c r="LQX78" s="87"/>
      <c r="LQY78" s="87"/>
      <c r="LRE78" s="87"/>
      <c r="LRF78" s="87"/>
      <c r="LRG78" s="87"/>
      <c r="LRH78" s="87"/>
      <c r="LRI78" s="87"/>
      <c r="LRJ78" s="87"/>
      <c r="LRK78" s="87"/>
      <c r="LRL78" s="87"/>
      <c r="LRM78" s="87"/>
      <c r="LRN78" s="87"/>
      <c r="LRT78" s="87"/>
      <c r="LRU78" s="87"/>
      <c r="LRV78" s="87"/>
      <c r="LRW78" s="87"/>
      <c r="LRX78" s="87"/>
      <c r="LRY78" s="87"/>
      <c r="LRZ78" s="87"/>
      <c r="LSA78" s="87"/>
      <c r="LSB78" s="87"/>
      <c r="LSC78" s="87"/>
      <c r="LSI78" s="87"/>
      <c r="LSJ78" s="87"/>
      <c r="LSK78" s="87"/>
      <c r="LSL78" s="87"/>
      <c r="LSM78" s="87"/>
      <c r="LSN78" s="87"/>
      <c r="LSO78" s="87"/>
      <c r="LSP78" s="87"/>
      <c r="LSQ78" s="87"/>
      <c r="LSR78" s="87"/>
      <c r="LSX78" s="87"/>
      <c r="LSY78" s="87"/>
      <c r="LSZ78" s="87"/>
      <c r="LTA78" s="87"/>
      <c r="LTB78" s="87"/>
      <c r="LTC78" s="87"/>
      <c r="LTD78" s="87"/>
      <c r="LTE78" s="87"/>
      <c r="LTF78" s="87"/>
      <c r="LTG78" s="87"/>
      <c r="LTM78" s="87"/>
      <c r="LTN78" s="87"/>
      <c r="LTO78" s="87"/>
      <c r="LTP78" s="87"/>
      <c r="LTQ78" s="87"/>
      <c r="LTR78" s="87"/>
      <c r="LTS78" s="87"/>
      <c r="LTT78" s="87"/>
      <c r="LTU78" s="87"/>
      <c r="LTV78" s="87"/>
      <c r="LUB78" s="87"/>
      <c r="LUC78" s="87"/>
      <c r="LUD78" s="87"/>
      <c r="LUE78" s="87"/>
      <c r="LUF78" s="87"/>
      <c r="LUG78" s="87"/>
      <c r="LUH78" s="87"/>
      <c r="LUI78" s="87"/>
      <c r="LUJ78" s="87"/>
      <c r="LUK78" s="87"/>
      <c r="LUQ78" s="87"/>
      <c r="LUR78" s="87"/>
      <c r="LUS78" s="87"/>
      <c r="LUT78" s="87"/>
      <c r="LUU78" s="87"/>
      <c r="LUV78" s="87"/>
      <c r="LUW78" s="87"/>
      <c r="LUX78" s="87"/>
      <c r="LUY78" s="87"/>
      <c r="LUZ78" s="87"/>
      <c r="LVF78" s="87"/>
      <c r="LVG78" s="87"/>
      <c r="LVH78" s="87"/>
      <c r="LVI78" s="87"/>
      <c r="LVJ78" s="87"/>
      <c r="LVK78" s="87"/>
      <c r="LVL78" s="87"/>
      <c r="LVM78" s="87"/>
      <c r="LVN78" s="87"/>
      <c r="LVO78" s="87"/>
      <c r="LVU78" s="87"/>
      <c r="LVV78" s="87"/>
      <c r="LVW78" s="87"/>
      <c r="LVX78" s="87"/>
      <c r="LVY78" s="87"/>
      <c r="LVZ78" s="87"/>
      <c r="LWA78" s="87"/>
      <c r="LWB78" s="87"/>
      <c r="LWC78" s="87"/>
      <c r="LWD78" s="87"/>
      <c r="LWJ78" s="87"/>
      <c r="LWK78" s="87"/>
      <c r="LWL78" s="87"/>
      <c r="LWM78" s="87"/>
      <c r="LWN78" s="87"/>
      <c r="LWO78" s="87"/>
      <c r="LWP78" s="87"/>
      <c r="LWQ78" s="87"/>
      <c r="LWR78" s="87"/>
      <c r="LWS78" s="87"/>
      <c r="LWY78" s="87"/>
      <c r="LWZ78" s="87"/>
      <c r="LXA78" s="87"/>
      <c r="LXB78" s="87"/>
      <c r="LXC78" s="87"/>
      <c r="LXD78" s="87"/>
      <c r="LXE78" s="87"/>
      <c r="LXF78" s="87"/>
      <c r="LXG78" s="87"/>
      <c r="LXH78" s="87"/>
      <c r="LXN78" s="87"/>
      <c r="LXO78" s="87"/>
      <c r="LXP78" s="87"/>
      <c r="LXQ78" s="87"/>
      <c r="LXR78" s="87"/>
      <c r="LXS78" s="87"/>
      <c r="LXT78" s="87"/>
      <c r="LXU78" s="87"/>
      <c r="LXV78" s="87"/>
      <c r="LXW78" s="87"/>
      <c r="LYC78" s="87"/>
      <c r="LYD78" s="87"/>
      <c r="LYE78" s="87"/>
      <c r="LYF78" s="87"/>
      <c r="LYG78" s="87"/>
      <c r="LYH78" s="87"/>
      <c r="LYI78" s="87"/>
      <c r="LYJ78" s="87"/>
      <c r="LYK78" s="87"/>
      <c r="LYL78" s="87"/>
      <c r="LYR78" s="87"/>
      <c r="LYS78" s="87"/>
      <c r="LYT78" s="87"/>
      <c r="LYU78" s="87"/>
      <c r="LYV78" s="87"/>
      <c r="LYW78" s="87"/>
      <c r="LYX78" s="87"/>
      <c r="LYY78" s="87"/>
      <c r="LYZ78" s="87"/>
      <c r="LZA78" s="87"/>
      <c r="LZG78" s="87"/>
      <c r="LZH78" s="87"/>
      <c r="LZI78" s="87"/>
      <c r="LZJ78" s="87"/>
      <c r="LZK78" s="87"/>
      <c r="LZL78" s="87"/>
      <c r="LZM78" s="87"/>
      <c r="LZN78" s="87"/>
      <c r="LZO78" s="87"/>
      <c r="LZP78" s="87"/>
      <c r="LZV78" s="87"/>
      <c r="LZW78" s="87"/>
      <c r="LZX78" s="87"/>
      <c r="LZY78" s="87"/>
      <c r="LZZ78" s="87"/>
      <c r="MAA78" s="87"/>
      <c r="MAB78" s="87"/>
      <c r="MAC78" s="87"/>
      <c r="MAD78" s="87"/>
      <c r="MAE78" s="87"/>
      <c r="MAK78" s="87"/>
      <c r="MAL78" s="87"/>
      <c r="MAM78" s="87"/>
      <c r="MAN78" s="87"/>
      <c r="MAO78" s="87"/>
      <c r="MAP78" s="87"/>
      <c r="MAQ78" s="87"/>
      <c r="MAR78" s="87"/>
      <c r="MAS78" s="87"/>
      <c r="MAT78" s="87"/>
      <c r="MAZ78" s="87"/>
      <c r="MBA78" s="87"/>
      <c r="MBB78" s="87"/>
      <c r="MBC78" s="87"/>
      <c r="MBD78" s="87"/>
      <c r="MBE78" s="87"/>
      <c r="MBF78" s="87"/>
      <c r="MBG78" s="87"/>
      <c r="MBH78" s="87"/>
      <c r="MBI78" s="87"/>
      <c r="MBO78" s="87"/>
      <c r="MBP78" s="87"/>
      <c r="MBQ78" s="87"/>
      <c r="MBR78" s="87"/>
      <c r="MBS78" s="87"/>
      <c r="MBT78" s="87"/>
      <c r="MBU78" s="87"/>
      <c r="MBV78" s="87"/>
      <c r="MBW78" s="87"/>
      <c r="MBX78" s="87"/>
      <c r="MCD78" s="87"/>
      <c r="MCE78" s="87"/>
      <c r="MCF78" s="87"/>
      <c r="MCG78" s="87"/>
      <c r="MCH78" s="87"/>
      <c r="MCI78" s="87"/>
      <c r="MCJ78" s="87"/>
      <c r="MCK78" s="87"/>
      <c r="MCL78" s="87"/>
      <c r="MCM78" s="87"/>
      <c r="MCS78" s="87"/>
      <c r="MCT78" s="87"/>
      <c r="MCU78" s="87"/>
      <c r="MCV78" s="87"/>
      <c r="MCW78" s="87"/>
      <c r="MCX78" s="87"/>
      <c r="MCY78" s="87"/>
      <c r="MCZ78" s="87"/>
      <c r="MDA78" s="87"/>
      <c r="MDB78" s="87"/>
      <c r="MDH78" s="87"/>
      <c r="MDI78" s="87"/>
      <c r="MDJ78" s="87"/>
      <c r="MDK78" s="87"/>
      <c r="MDL78" s="87"/>
      <c r="MDM78" s="87"/>
      <c r="MDN78" s="87"/>
      <c r="MDO78" s="87"/>
      <c r="MDP78" s="87"/>
      <c r="MDQ78" s="87"/>
      <c r="MDW78" s="87"/>
      <c r="MDX78" s="87"/>
      <c r="MDY78" s="87"/>
      <c r="MDZ78" s="87"/>
      <c r="MEA78" s="87"/>
      <c r="MEB78" s="87"/>
      <c r="MEC78" s="87"/>
      <c r="MED78" s="87"/>
      <c r="MEE78" s="87"/>
      <c r="MEF78" s="87"/>
      <c r="MEL78" s="87"/>
      <c r="MEM78" s="87"/>
      <c r="MEN78" s="87"/>
      <c r="MEO78" s="87"/>
      <c r="MEP78" s="87"/>
      <c r="MEQ78" s="87"/>
      <c r="MER78" s="87"/>
      <c r="MES78" s="87"/>
      <c r="MET78" s="87"/>
      <c r="MEU78" s="87"/>
      <c r="MFA78" s="87"/>
      <c r="MFB78" s="87"/>
      <c r="MFC78" s="87"/>
      <c r="MFD78" s="87"/>
      <c r="MFE78" s="87"/>
      <c r="MFF78" s="87"/>
      <c r="MFG78" s="87"/>
      <c r="MFH78" s="87"/>
      <c r="MFI78" s="87"/>
      <c r="MFJ78" s="87"/>
      <c r="MFP78" s="87"/>
      <c r="MFQ78" s="87"/>
      <c r="MFR78" s="87"/>
      <c r="MFS78" s="87"/>
      <c r="MFT78" s="87"/>
      <c r="MFU78" s="87"/>
      <c r="MFV78" s="87"/>
      <c r="MFW78" s="87"/>
      <c r="MFX78" s="87"/>
      <c r="MFY78" s="87"/>
      <c r="MGE78" s="87"/>
      <c r="MGF78" s="87"/>
      <c r="MGG78" s="87"/>
      <c r="MGH78" s="87"/>
      <c r="MGI78" s="87"/>
      <c r="MGJ78" s="87"/>
      <c r="MGK78" s="87"/>
      <c r="MGL78" s="87"/>
      <c r="MGM78" s="87"/>
      <c r="MGN78" s="87"/>
      <c r="MGT78" s="87"/>
      <c r="MGU78" s="87"/>
      <c r="MGV78" s="87"/>
      <c r="MGW78" s="87"/>
      <c r="MGX78" s="87"/>
      <c r="MGY78" s="87"/>
      <c r="MGZ78" s="87"/>
      <c r="MHA78" s="87"/>
      <c r="MHB78" s="87"/>
      <c r="MHC78" s="87"/>
      <c r="MHI78" s="87"/>
      <c r="MHJ78" s="87"/>
      <c r="MHK78" s="87"/>
      <c r="MHL78" s="87"/>
      <c r="MHM78" s="87"/>
      <c r="MHN78" s="87"/>
      <c r="MHO78" s="87"/>
      <c r="MHP78" s="87"/>
      <c r="MHQ78" s="87"/>
      <c r="MHR78" s="87"/>
      <c r="MHX78" s="87"/>
      <c r="MHY78" s="87"/>
      <c r="MHZ78" s="87"/>
      <c r="MIA78" s="87"/>
      <c r="MIB78" s="87"/>
      <c r="MIC78" s="87"/>
      <c r="MID78" s="87"/>
      <c r="MIE78" s="87"/>
      <c r="MIF78" s="87"/>
      <c r="MIG78" s="87"/>
      <c r="MIM78" s="87"/>
      <c r="MIN78" s="87"/>
      <c r="MIO78" s="87"/>
      <c r="MIP78" s="87"/>
      <c r="MIQ78" s="87"/>
      <c r="MIR78" s="87"/>
      <c r="MIS78" s="87"/>
      <c r="MIT78" s="87"/>
      <c r="MIU78" s="87"/>
      <c r="MIV78" s="87"/>
      <c r="MJB78" s="87"/>
      <c r="MJC78" s="87"/>
      <c r="MJD78" s="87"/>
      <c r="MJE78" s="87"/>
      <c r="MJF78" s="87"/>
      <c r="MJG78" s="87"/>
      <c r="MJH78" s="87"/>
      <c r="MJI78" s="87"/>
      <c r="MJJ78" s="87"/>
      <c r="MJK78" s="87"/>
      <c r="MJQ78" s="87"/>
      <c r="MJR78" s="87"/>
      <c r="MJS78" s="87"/>
      <c r="MJT78" s="87"/>
      <c r="MJU78" s="87"/>
      <c r="MJV78" s="87"/>
      <c r="MJW78" s="87"/>
      <c r="MJX78" s="87"/>
      <c r="MJY78" s="87"/>
      <c r="MJZ78" s="87"/>
      <c r="MKF78" s="87"/>
      <c r="MKG78" s="87"/>
      <c r="MKH78" s="87"/>
      <c r="MKI78" s="87"/>
      <c r="MKJ78" s="87"/>
      <c r="MKK78" s="87"/>
      <c r="MKL78" s="87"/>
      <c r="MKM78" s="87"/>
      <c r="MKN78" s="87"/>
      <c r="MKO78" s="87"/>
      <c r="MKU78" s="87"/>
      <c r="MKV78" s="87"/>
      <c r="MKW78" s="87"/>
      <c r="MKX78" s="87"/>
      <c r="MKY78" s="87"/>
      <c r="MKZ78" s="87"/>
      <c r="MLA78" s="87"/>
      <c r="MLB78" s="87"/>
      <c r="MLC78" s="87"/>
      <c r="MLD78" s="87"/>
      <c r="MLJ78" s="87"/>
      <c r="MLK78" s="87"/>
      <c r="MLL78" s="87"/>
      <c r="MLM78" s="87"/>
      <c r="MLN78" s="87"/>
      <c r="MLO78" s="87"/>
      <c r="MLP78" s="87"/>
      <c r="MLQ78" s="87"/>
      <c r="MLR78" s="87"/>
      <c r="MLS78" s="87"/>
      <c r="MLY78" s="87"/>
      <c r="MLZ78" s="87"/>
      <c r="MMA78" s="87"/>
      <c r="MMB78" s="87"/>
      <c r="MMC78" s="87"/>
      <c r="MMD78" s="87"/>
      <c r="MME78" s="87"/>
      <c r="MMF78" s="87"/>
      <c r="MMG78" s="87"/>
      <c r="MMH78" s="87"/>
      <c r="MMN78" s="87"/>
      <c r="MMO78" s="87"/>
      <c r="MMP78" s="87"/>
      <c r="MMQ78" s="87"/>
      <c r="MMR78" s="87"/>
      <c r="MMS78" s="87"/>
      <c r="MMT78" s="87"/>
      <c r="MMU78" s="87"/>
      <c r="MMV78" s="87"/>
      <c r="MMW78" s="87"/>
      <c r="MNC78" s="87"/>
      <c r="MND78" s="87"/>
      <c r="MNE78" s="87"/>
      <c r="MNF78" s="87"/>
      <c r="MNG78" s="87"/>
      <c r="MNH78" s="87"/>
      <c r="MNI78" s="87"/>
      <c r="MNJ78" s="87"/>
      <c r="MNK78" s="87"/>
      <c r="MNL78" s="87"/>
      <c r="MNR78" s="87"/>
      <c r="MNS78" s="87"/>
      <c r="MNT78" s="87"/>
      <c r="MNU78" s="87"/>
      <c r="MNV78" s="87"/>
      <c r="MNW78" s="87"/>
      <c r="MNX78" s="87"/>
      <c r="MNY78" s="87"/>
      <c r="MNZ78" s="87"/>
      <c r="MOA78" s="87"/>
      <c r="MOG78" s="87"/>
      <c r="MOH78" s="87"/>
      <c r="MOI78" s="87"/>
      <c r="MOJ78" s="87"/>
      <c r="MOK78" s="87"/>
      <c r="MOL78" s="87"/>
      <c r="MOM78" s="87"/>
      <c r="MON78" s="87"/>
      <c r="MOO78" s="87"/>
      <c r="MOP78" s="87"/>
      <c r="MOV78" s="87"/>
      <c r="MOW78" s="87"/>
      <c r="MOX78" s="87"/>
      <c r="MOY78" s="87"/>
      <c r="MOZ78" s="87"/>
      <c r="MPA78" s="87"/>
      <c r="MPB78" s="87"/>
      <c r="MPC78" s="87"/>
      <c r="MPD78" s="87"/>
      <c r="MPE78" s="87"/>
      <c r="MPK78" s="87"/>
      <c r="MPL78" s="87"/>
      <c r="MPM78" s="87"/>
      <c r="MPN78" s="87"/>
      <c r="MPO78" s="87"/>
      <c r="MPP78" s="87"/>
      <c r="MPQ78" s="87"/>
      <c r="MPR78" s="87"/>
      <c r="MPS78" s="87"/>
      <c r="MPT78" s="87"/>
      <c r="MPZ78" s="87"/>
      <c r="MQA78" s="87"/>
      <c r="MQB78" s="87"/>
      <c r="MQC78" s="87"/>
      <c r="MQD78" s="87"/>
      <c r="MQE78" s="87"/>
      <c r="MQF78" s="87"/>
      <c r="MQG78" s="87"/>
      <c r="MQH78" s="87"/>
      <c r="MQI78" s="87"/>
      <c r="MQO78" s="87"/>
      <c r="MQP78" s="87"/>
      <c r="MQQ78" s="87"/>
      <c r="MQR78" s="87"/>
      <c r="MQS78" s="87"/>
      <c r="MQT78" s="87"/>
      <c r="MQU78" s="87"/>
      <c r="MQV78" s="87"/>
      <c r="MQW78" s="87"/>
      <c r="MQX78" s="87"/>
      <c r="MRD78" s="87"/>
      <c r="MRE78" s="87"/>
      <c r="MRF78" s="87"/>
      <c r="MRG78" s="87"/>
      <c r="MRH78" s="87"/>
      <c r="MRI78" s="87"/>
      <c r="MRJ78" s="87"/>
      <c r="MRK78" s="87"/>
      <c r="MRL78" s="87"/>
      <c r="MRM78" s="87"/>
      <c r="MRS78" s="87"/>
      <c r="MRT78" s="87"/>
      <c r="MRU78" s="87"/>
      <c r="MRV78" s="87"/>
      <c r="MRW78" s="87"/>
      <c r="MRX78" s="87"/>
      <c r="MRY78" s="87"/>
      <c r="MRZ78" s="87"/>
      <c r="MSA78" s="87"/>
      <c r="MSB78" s="87"/>
      <c r="MSH78" s="87"/>
      <c r="MSI78" s="87"/>
      <c r="MSJ78" s="87"/>
      <c r="MSK78" s="87"/>
      <c r="MSL78" s="87"/>
      <c r="MSM78" s="87"/>
      <c r="MSN78" s="87"/>
      <c r="MSO78" s="87"/>
      <c r="MSP78" s="87"/>
      <c r="MSQ78" s="87"/>
      <c r="MSW78" s="87"/>
      <c r="MSX78" s="87"/>
      <c r="MSY78" s="87"/>
      <c r="MSZ78" s="87"/>
      <c r="MTA78" s="87"/>
      <c r="MTB78" s="87"/>
      <c r="MTC78" s="87"/>
      <c r="MTD78" s="87"/>
      <c r="MTE78" s="87"/>
      <c r="MTF78" s="87"/>
      <c r="MTL78" s="87"/>
      <c r="MTM78" s="87"/>
      <c r="MTN78" s="87"/>
      <c r="MTO78" s="87"/>
      <c r="MTP78" s="87"/>
      <c r="MTQ78" s="87"/>
      <c r="MTR78" s="87"/>
      <c r="MTS78" s="87"/>
      <c r="MTT78" s="87"/>
      <c r="MTU78" s="87"/>
      <c r="MUA78" s="87"/>
      <c r="MUB78" s="87"/>
      <c r="MUC78" s="87"/>
      <c r="MUD78" s="87"/>
      <c r="MUE78" s="87"/>
      <c r="MUF78" s="87"/>
      <c r="MUG78" s="87"/>
      <c r="MUH78" s="87"/>
      <c r="MUI78" s="87"/>
      <c r="MUJ78" s="87"/>
      <c r="MUP78" s="87"/>
      <c r="MUQ78" s="87"/>
      <c r="MUR78" s="87"/>
      <c r="MUS78" s="87"/>
      <c r="MUT78" s="87"/>
      <c r="MUU78" s="87"/>
      <c r="MUV78" s="87"/>
      <c r="MUW78" s="87"/>
      <c r="MUX78" s="87"/>
      <c r="MUY78" s="87"/>
      <c r="MVE78" s="87"/>
      <c r="MVF78" s="87"/>
      <c r="MVG78" s="87"/>
      <c r="MVH78" s="87"/>
      <c r="MVI78" s="87"/>
      <c r="MVJ78" s="87"/>
      <c r="MVK78" s="87"/>
      <c r="MVL78" s="87"/>
      <c r="MVM78" s="87"/>
      <c r="MVN78" s="87"/>
      <c r="MVT78" s="87"/>
      <c r="MVU78" s="87"/>
      <c r="MVV78" s="87"/>
      <c r="MVW78" s="87"/>
      <c r="MVX78" s="87"/>
      <c r="MVY78" s="87"/>
      <c r="MVZ78" s="87"/>
      <c r="MWA78" s="87"/>
      <c r="MWB78" s="87"/>
      <c r="MWC78" s="87"/>
      <c r="MWI78" s="87"/>
      <c r="MWJ78" s="87"/>
      <c r="MWK78" s="87"/>
      <c r="MWL78" s="87"/>
      <c r="MWM78" s="87"/>
      <c r="MWN78" s="87"/>
      <c r="MWO78" s="87"/>
      <c r="MWP78" s="87"/>
      <c r="MWQ78" s="87"/>
      <c r="MWR78" s="87"/>
      <c r="MWX78" s="87"/>
      <c r="MWY78" s="87"/>
      <c r="MWZ78" s="87"/>
      <c r="MXA78" s="87"/>
      <c r="MXB78" s="87"/>
      <c r="MXC78" s="87"/>
      <c r="MXD78" s="87"/>
      <c r="MXE78" s="87"/>
      <c r="MXF78" s="87"/>
      <c r="MXG78" s="87"/>
      <c r="MXM78" s="87"/>
      <c r="MXN78" s="87"/>
      <c r="MXO78" s="87"/>
      <c r="MXP78" s="87"/>
      <c r="MXQ78" s="87"/>
      <c r="MXR78" s="87"/>
      <c r="MXS78" s="87"/>
      <c r="MXT78" s="87"/>
      <c r="MXU78" s="87"/>
      <c r="MXV78" s="87"/>
      <c r="MYB78" s="87"/>
      <c r="MYC78" s="87"/>
      <c r="MYD78" s="87"/>
      <c r="MYE78" s="87"/>
      <c r="MYF78" s="87"/>
      <c r="MYG78" s="87"/>
      <c r="MYH78" s="87"/>
      <c r="MYI78" s="87"/>
      <c r="MYJ78" s="87"/>
      <c r="MYK78" s="87"/>
      <c r="MYQ78" s="87"/>
      <c r="MYR78" s="87"/>
      <c r="MYS78" s="87"/>
      <c r="MYT78" s="87"/>
      <c r="MYU78" s="87"/>
      <c r="MYV78" s="87"/>
      <c r="MYW78" s="87"/>
      <c r="MYX78" s="87"/>
      <c r="MYY78" s="87"/>
      <c r="MYZ78" s="87"/>
      <c r="MZF78" s="87"/>
      <c r="MZG78" s="87"/>
      <c r="MZH78" s="87"/>
      <c r="MZI78" s="87"/>
      <c r="MZJ78" s="87"/>
      <c r="MZK78" s="87"/>
      <c r="MZL78" s="87"/>
      <c r="MZM78" s="87"/>
      <c r="MZN78" s="87"/>
      <c r="MZO78" s="87"/>
      <c r="MZU78" s="87"/>
      <c r="MZV78" s="87"/>
      <c r="MZW78" s="87"/>
      <c r="MZX78" s="87"/>
      <c r="MZY78" s="87"/>
      <c r="MZZ78" s="87"/>
      <c r="NAA78" s="87"/>
      <c r="NAB78" s="87"/>
      <c r="NAC78" s="87"/>
      <c r="NAD78" s="87"/>
      <c r="NAJ78" s="87"/>
      <c r="NAK78" s="87"/>
      <c r="NAL78" s="87"/>
      <c r="NAM78" s="87"/>
      <c r="NAN78" s="87"/>
      <c r="NAO78" s="87"/>
      <c r="NAP78" s="87"/>
      <c r="NAQ78" s="87"/>
      <c r="NAR78" s="87"/>
      <c r="NAS78" s="87"/>
      <c r="NAY78" s="87"/>
      <c r="NAZ78" s="87"/>
      <c r="NBA78" s="87"/>
      <c r="NBB78" s="87"/>
      <c r="NBC78" s="87"/>
      <c r="NBD78" s="87"/>
      <c r="NBE78" s="87"/>
      <c r="NBF78" s="87"/>
      <c r="NBG78" s="87"/>
      <c r="NBH78" s="87"/>
      <c r="NBN78" s="87"/>
      <c r="NBO78" s="87"/>
      <c r="NBP78" s="87"/>
      <c r="NBQ78" s="87"/>
      <c r="NBR78" s="87"/>
      <c r="NBS78" s="87"/>
      <c r="NBT78" s="87"/>
      <c r="NBU78" s="87"/>
      <c r="NBV78" s="87"/>
      <c r="NBW78" s="87"/>
      <c r="NCC78" s="87"/>
      <c r="NCD78" s="87"/>
      <c r="NCE78" s="87"/>
      <c r="NCF78" s="87"/>
      <c r="NCG78" s="87"/>
      <c r="NCH78" s="87"/>
      <c r="NCI78" s="87"/>
      <c r="NCJ78" s="87"/>
      <c r="NCK78" s="87"/>
      <c r="NCL78" s="87"/>
      <c r="NCR78" s="87"/>
      <c r="NCS78" s="87"/>
      <c r="NCT78" s="87"/>
      <c r="NCU78" s="87"/>
      <c r="NCV78" s="87"/>
      <c r="NCW78" s="87"/>
      <c r="NCX78" s="87"/>
      <c r="NCY78" s="87"/>
      <c r="NCZ78" s="87"/>
      <c r="NDA78" s="87"/>
      <c r="NDG78" s="87"/>
      <c r="NDH78" s="87"/>
      <c r="NDI78" s="87"/>
      <c r="NDJ78" s="87"/>
      <c r="NDK78" s="87"/>
      <c r="NDL78" s="87"/>
      <c r="NDM78" s="87"/>
      <c r="NDN78" s="87"/>
      <c r="NDO78" s="87"/>
      <c r="NDP78" s="87"/>
      <c r="NDV78" s="87"/>
      <c r="NDW78" s="87"/>
      <c r="NDX78" s="87"/>
      <c r="NDY78" s="87"/>
      <c r="NDZ78" s="87"/>
      <c r="NEA78" s="87"/>
      <c r="NEB78" s="87"/>
      <c r="NEC78" s="87"/>
      <c r="NED78" s="87"/>
      <c r="NEE78" s="87"/>
      <c r="NEK78" s="87"/>
      <c r="NEL78" s="87"/>
      <c r="NEM78" s="87"/>
      <c r="NEN78" s="87"/>
      <c r="NEO78" s="87"/>
      <c r="NEP78" s="87"/>
      <c r="NEQ78" s="87"/>
      <c r="NER78" s="87"/>
      <c r="NES78" s="87"/>
      <c r="NET78" s="87"/>
      <c r="NEZ78" s="87"/>
      <c r="NFA78" s="87"/>
      <c r="NFB78" s="87"/>
      <c r="NFC78" s="87"/>
      <c r="NFD78" s="87"/>
      <c r="NFE78" s="87"/>
      <c r="NFF78" s="87"/>
      <c r="NFG78" s="87"/>
      <c r="NFH78" s="87"/>
      <c r="NFI78" s="87"/>
      <c r="NFO78" s="87"/>
      <c r="NFP78" s="87"/>
      <c r="NFQ78" s="87"/>
      <c r="NFR78" s="87"/>
      <c r="NFS78" s="87"/>
      <c r="NFT78" s="87"/>
      <c r="NFU78" s="87"/>
      <c r="NFV78" s="87"/>
      <c r="NFW78" s="87"/>
      <c r="NFX78" s="87"/>
      <c r="NGD78" s="87"/>
      <c r="NGE78" s="87"/>
      <c r="NGF78" s="87"/>
      <c r="NGG78" s="87"/>
      <c r="NGH78" s="87"/>
      <c r="NGI78" s="87"/>
      <c r="NGJ78" s="87"/>
      <c r="NGK78" s="87"/>
      <c r="NGL78" s="87"/>
      <c r="NGM78" s="87"/>
      <c r="NGS78" s="87"/>
      <c r="NGT78" s="87"/>
      <c r="NGU78" s="87"/>
      <c r="NGV78" s="87"/>
      <c r="NGW78" s="87"/>
      <c r="NGX78" s="87"/>
      <c r="NGY78" s="87"/>
      <c r="NGZ78" s="87"/>
      <c r="NHA78" s="87"/>
      <c r="NHB78" s="87"/>
      <c r="NHH78" s="87"/>
      <c r="NHI78" s="87"/>
      <c r="NHJ78" s="87"/>
      <c r="NHK78" s="87"/>
      <c r="NHL78" s="87"/>
      <c r="NHM78" s="87"/>
      <c r="NHN78" s="87"/>
      <c r="NHO78" s="87"/>
      <c r="NHP78" s="87"/>
      <c r="NHQ78" s="87"/>
      <c r="NHW78" s="87"/>
      <c r="NHX78" s="87"/>
      <c r="NHY78" s="87"/>
      <c r="NHZ78" s="87"/>
      <c r="NIA78" s="87"/>
      <c r="NIB78" s="87"/>
      <c r="NIC78" s="87"/>
      <c r="NID78" s="87"/>
      <c r="NIE78" s="87"/>
      <c r="NIF78" s="87"/>
      <c r="NIL78" s="87"/>
      <c r="NIM78" s="87"/>
      <c r="NIN78" s="87"/>
      <c r="NIO78" s="87"/>
      <c r="NIP78" s="87"/>
      <c r="NIQ78" s="87"/>
      <c r="NIR78" s="87"/>
      <c r="NIS78" s="87"/>
      <c r="NIT78" s="87"/>
      <c r="NIU78" s="87"/>
      <c r="NJA78" s="87"/>
      <c r="NJB78" s="87"/>
      <c r="NJC78" s="87"/>
      <c r="NJD78" s="87"/>
      <c r="NJE78" s="87"/>
      <c r="NJF78" s="87"/>
      <c r="NJG78" s="87"/>
      <c r="NJH78" s="87"/>
      <c r="NJI78" s="87"/>
      <c r="NJJ78" s="87"/>
      <c r="NJP78" s="87"/>
      <c r="NJQ78" s="87"/>
      <c r="NJR78" s="87"/>
      <c r="NJS78" s="87"/>
      <c r="NJT78" s="87"/>
      <c r="NJU78" s="87"/>
      <c r="NJV78" s="87"/>
      <c r="NJW78" s="87"/>
      <c r="NJX78" s="87"/>
      <c r="NJY78" s="87"/>
      <c r="NKE78" s="87"/>
      <c r="NKF78" s="87"/>
      <c r="NKG78" s="87"/>
      <c r="NKH78" s="87"/>
      <c r="NKI78" s="87"/>
      <c r="NKJ78" s="87"/>
      <c r="NKK78" s="87"/>
      <c r="NKL78" s="87"/>
      <c r="NKM78" s="87"/>
      <c r="NKN78" s="87"/>
      <c r="NKT78" s="87"/>
      <c r="NKU78" s="87"/>
      <c r="NKV78" s="87"/>
      <c r="NKW78" s="87"/>
      <c r="NKX78" s="87"/>
      <c r="NKY78" s="87"/>
      <c r="NKZ78" s="87"/>
      <c r="NLA78" s="87"/>
      <c r="NLB78" s="87"/>
      <c r="NLC78" s="87"/>
      <c r="NLI78" s="87"/>
      <c r="NLJ78" s="87"/>
      <c r="NLK78" s="87"/>
      <c r="NLL78" s="87"/>
      <c r="NLM78" s="87"/>
      <c r="NLN78" s="87"/>
      <c r="NLO78" s="87"/>
      <c r="NLP78" s="87"/>
      <c r="NLQ78" s="87"/>
      <c r="NLR78" s="87"/>
      <c r="NLX78" s="87"/>
      <c r="NLY78" s="87"/>
      <c r="NLZ78" s="87"/>
      <c r="NMA78" s="87"/>
      <c r="NMB78" s="87"/>
      <c r="NMC78" s="87"/>
      <c r="NMD78" s="87"/>
      <c r="NME78" s="87"/>
      <c r="NMF78" s="87"/>
      <c r="NMG78" s="87"/>
      <c r="NMM78" s="87"/>
      <c r="NMN78" s="87"/>
      <c r="NMO78" s="87"/>
      <c r="NMP78" s="87"/>
      <c r="NMQ78" s="87"/>
      <c r="NMR78" s="87"/>
      <c r="NMS78" s="87"/>
      <c r="NMT78" s="87"/>
      <c r="NMU78" s="87"/>
      <c r="NMV78" s="87"/>
      <c r="NNB78" s="87"/>
      <c r="NNC78" s="87"/>
      <c r="NND78" s="87"/>
      <c r="NNE78" s="87"/>
      <c r="NNF78" s="87"/>
      <c r="NNG78" s="87"/>
      <c r="NNH78" s="87"/>
      <c r="NNI78" s="87"/>
      <c r="NNJ78" s="87"/>
      <c r="NNK78" s="87"/>
      <c r="NNQ78" s="87"/>
      <c r="NNR78" s="87"/>
      <c r="NNS78" s="87"/>
      <c r="NNT78" s="87"/>
      <c r="NNU78" s="87"/>
      <c r="NNV78" s="87"/>
      <c r="NNW78" s="87"/>
      <c r="NNX78" s="87"/>
      <c r="NNY78" s="87"/>
      <c r="NNZ78" s="87"/>
      <c r="NOF78" s="87"/>
      <c r="NOG78" s="87"/>
      <c r="NOH78" s="87"/>
      <c r="NOI78" s="87"/>
      <c r="NOJ78" s="87"/>
      <c r="NOK78" s="87"/>
      <c r="NOL78" s="87"/>
      <c r="NOM78" s="87"/>
      <c r="NON78" s="87"/>
      <c r="NOO78" s="87"/>
      <c r="NOU78" s="87"/>
      <c r="NOV78" s="87"/>
      <c r="NOW78" s="87"/>
      <c r="NOX78" s="87"/>
      <c r="NOY78" s="87"/>
      <c r="NOZ78" s="87"/>
      <c r="NPA78" s="87"/>
      <c r="NPB78" s="87"/>
      <c r="NPC78" s="87"/>
      <c r="NPD78" s="87"/>
      <c r="NPJ78" s="87"/>
      <c r="NPK78" s="87"/>
      <c r="NPL78" s="87"/>
      <c r="NPM78" s="87"/>
      <c r="NPN78" s="87"/>
      <c r="NPO78" s="87"/>
      <c r="NPP78" s="87"/>
      <c r="NPQ78" s="87"/>
      <c r="NPR78" s="87"/>
      <c r="NPS78" s="87"/>
      <c r="NPY78" s="87"/>
      <c r="NPZ78" s="87"/>
      <c r="NQA78" s="87"/>
      <c r="NQB78" s="87"/>
      <c r="NQC78" s="87"/>
      <c r="NQD78" s="87"/>
      <c r="NQE78" s="87"/>
      <c r="NQF78" s="87"/>
      <c r="NQG78" s="87"/>
      <c r="NQH78" s="87"/>
      <c r="NQN78" s="87"/>
      <c r="NQO78" s="87"/>
      <c r="NQP78" s="87"/>
      <c r="NQQ78" s="87"/>
      <c r="NQR78" s="87"/>
      <c r="NQS78" s="87"/>
      <c r="NQT78" s="87"/>
      <c r="NQU78" s="87"/>
      <c r="NQV78" s="87"/>
      <c r="NQW78" s="87"/>
      <c r="NRC78" s="87"/>
      <c r="NRD78" s="87"/>
      <c r="NRE78" s="87"/>
      <c r="NRF78" s="87"/>
      <c r="NRG78" s="87"/>
      <c r="NRH78" s="87"/>
      <c r="NRI78" s="87"/>
      <c r="NRJ78" s="87"/>
      <c r="NRK78" s="87"/>
      <c r="NRL78" s="87"/>
      <c r="NRR78" s="87"/>
      <c r="NRS78" s="87"/>
      <c r="NRT78" s="87"/>
      <c r="NRU78" s="87"/>
      <c r="NRV78" s="87"/>
      <c r="NRW78" s="87"/>
      <c r="NRX78" s="87"/>
      <c r="NRY78" s="87"/>
      <c r="NRZ78" s="87"/>
      <c r="NSA78" s="87"/>
      <c r="NSG78" s="87"/>
      <c r="NSH78" s="87"/>
      <c r="NSI78" s="87"/>
      <c r="NSJ78" s="87"/>
      <c r="NSK78" s="87"/>
      <c r="NSL78" s="87"/>
      <c r="NSM78" s="87"/>
      <c r="NSN78" s="87"/>
      <c r="NSO78" s="87"/>
      <c r="NSP78" s="87"/>
      <c r="NSV78" s="87"/>
      <c r="NSW78" s="87"/>
      <c r="NSX78" s="87"/>
      <c r="NSY78" s="87"/>
      <c r="NSZ78" s="87"/>
      <c r="NTA78" s="87"/>
      <c r="NTB78" s="87"/>
      <c r="NTC78" s="87"/>
      <c r="NTD78" s="87"/>
      <c r="NTE78" s="87"/>
      <c r="NTK78" s="87"/>
      <c r="NTL78" s="87"/>
      <c r="NTM78" s="87"/>
      <c r="NTN78" s="87"/>
      <c r="NTO78" s="87"/>
      <c r="NTP78" s="87"/>
      <c r="NTQ78" s="87"/>
      <c r="NTR78" s="87"/>
      <c r="NTS78" s="87"/>
      <c r="NTT78" s="87"/>
      <c r="NTZ78" s="87"/>
      <c r="NUA78" s="87"/>
      <c r="NUB78" s="87"/>
      <c r="NUC78" s="87"/>
      <c r="NUD78" s="87"/>
      <c r="NUE78" s="87"/>
      <c r="NUF78" s="87"/>
      <c r="NUG78" s="87"/>
      <c r="NUH78" s="87"/>
      <c r="NUI78" s="87"/>
      <c r="NUO78" s="87"/>
      <c r="NUP78" s="87"/>
      <c r="NUQ78" s="87"/>
      <c r="NUR78" s="87"/>
      <c r="NUS78" s="87"/>
      <c r="NUT78" s="87"/>
      <c r="NUU78" s="87"/>
      <c r="NUV78" s="87"/>
      <c r="NUW78" s="87"/>
      <c r="NUX78" s="87"/>
      <c r="NVD78" s="87"/>
      <c r="NVE78" s="87"/>
      <c r="NVF78" s="87"/>
      <c r="NVG78" s="87"/>
      <c r="NVH78" s="87"/>
      <c r="NVI78" s="87"/>
      <c r="NVJ78" s="87"/>
      <c r="NVK78" s="87"/>
      <c r="NVL78" s="87"/>
      <c r="NVM78" s="87"/>
      <c r="NVS78" s="87"/>
      <c r="NVT78" s="87"/>
      <c r="NVU78" s="87"/>
      <c r="NVV78" s="87"/>
      <c r="NVW78" s="87"/>
      <c r="NVX78" s="87"/>
      <c r="NVY78" s="87"/>
      <c r="NVZ78" s="87"/>
      <c r="NWA78" s="87"/>
      <c r="NWB78" s="87"/>
      <c r="NWH78" s="87"/>
      <c r="NWI78" s="87"/>
      <c r="NWJ78" s="87"/>
      <c r="NWK78" s="87"/>
      <c r="NWL78" s="87"/>
      <c r="NWM78" s="87"/>
      <c r="NWN78" s="87"/>
      <c r="NWO78" s="87"/>
      <c r="NWP78" s="87"/>
      <c r="NWQ78" s="87"/>
      <c r="NWW78" s="87"/>
      <c r="NWX78" s="87"/>
      <c r="NWY78" s="87"/>
      <c r="NWZ78" s="87"/>
      <c r="NXA78" s="87"/>
      <c r="NXB78" s="87"/>
      <c r="NXC78" s="87"/>
      <c r="NXD78" s="87"/>
      <c r="NXE78" s="87"/>
      <c r="NXF78" s="87"/>
      <c r="NXL78" s="87"/>
      <c r="NXM78" s="87"/>
      <c r="NXN78" s="87"/>
      <c r="NXO78" s="87"/>
      <c r="NXP78" s="87"/>
      <c r="NXQ78" s="87"/>
      <c r="NXR78" s="87"/>
      <c r="NXS78" s="87"/>
      <c r="NXT78" s="87"/>
      <c r="NXU78" s="87"/>
      <c r="NYA78" s="87"/>
      <c r="NYB78" s="87"/>
      <c r="NYC78" s="87"/>
      <c r="NYD78" s="87"/>
      <c r="NYE78" s="87"/>
      <c r="NYF78" s="87"/>
      <c r="NYG78" s="87"/>
      <c r="NYH78" s="87"/>
      <c r="NYI78" s="87"/>
      <c r="NYJ78" s="87"/>
      <c r="NYP78" s="87"/>
      <c r="NYQ78" s="87"/>
      <c r="NYR78" s="87"/>
      <c r="NYS78" s="87"/>
      <c r="NYT78" s="87"/>
      <c r="NYU78" s="87"/>
      <c r="NYV78" s="87"/>
      <c r="NYW78" s="87"/>
      <c r="NYX78" s="87"/>
      <c r="NYY78" s="87"/>
      <c r="NZE78" s="87"/>
      <c r="NZF78" s="87"/>
      <c r="NZG78" s="87"/>
      <c r="NZH78" s="87"/>
      <c r="NZI78" s="87"/>
      <c r="NZJ78" s="87"/>
      <c r="NZK78" s="87"/>
      <c r="NZL78" s="87"/>
      <c r="NZM78" s="87"/>
      <c r="NZN78" s="87"/>
      <c r="NZT78" s="87"/>
      <c r="NZU78" s="87"/>
      <c r="NZV78" s="87"/>
      <c r="NZW78" s="87"/>
      <c r="NZX78" s="87"/>
      <c r="NZY78" s="87"/>
      <c r="NZZ78" s="87"/>
      <c r="OAA78" s="87"/>
      <c r="OAB78" s="87"/>
      <c r="OAC78" s="87"/>
      <c r="OAI78" s="87"/>
      <c r="OAJ78" s="87"/>
      <c r="OAK78" s="87"/>
      <c r="OAL78" s="87"/>
      <c r="OAM78" s="87"/>
      <c r="OAN78" s="87"/>
      <c r="OAO78" s="87"/>
      <c r="OAP78" s="87"/>
      <c r="OAQ78" s="87"/>
      <c r="OAR78" s="87"/>
      <c r="OAX78" s="87"/>
      <c r="OAY78" s="87"/>
      <c r="OAZ78" s="87"/>
      <c r="OBA78" s="87"/>
      <c r="OBB78" s="87"/>
      <c r="OBC78" s="87"/>
      <c r="OBD78" s="87"/>
      <c r="OBE78" s="87"/>
      <c r="OBF78" s="87"/>
      <c r="OBG78" s="87"/>
      <c r="OBM78" s="87"/>
      <c r="OBN78" s="87"/>
      <c r="OBO78" s="87"/>
      <c r="OBP78" s="87"/>
      <c r="OBQ78" s="87"/>
      <c r="OBR78" s="87"/>
      <c r="OBS78" s="87"/>
      <c r="OBT78" s="87"/>
      <c r="OBU78" s="87"/>
      <c r="OBV78" s="87"/>
      <c r="OCB78" s="87"/>
      <c r="OCC78" s="87"/>
      <c r="OCD78" s="87"/>
      <c r="OCE78" s="87"/>
      <c r="OCF78" s="87"/>
      <c r="OCG78" s="87"/>
      <c r="OCH78" s="87"/>
      <c r="OCI78" s="87"/>
      <c r="OCJ78" s="87"/>
      <c r="OCK78" s="87"/>
      <c r="OCQ78" s="87"/>
      <c r="OCR78" s="87"/>
      <c r="OCS78" s="87"/>
      <c r="OCT78" s="87"/>
      <c r="OCU78" s="87"/>
      <c r="OCV78" s="87"/>
      <c r="OCW78" s="87"/>
      <c r="OCX78" s="87"/>
      <c r="OCY78" s="87"/>
      <c r="OCZ78" s="87"/>
      <c r="ODF78" s="87"/>
      <c r="ODG78" s="87"/>
      <c r="ODH78" s="87"/>
      <c r="ODI78" s="87"/>
      <c r="ODJ78" s="87"/>
      <c r="ODK78" s="87"/>
      <c r="ODL78" s="87"/>
      <c r="ODM78" s="87"/>
      <c r="ODN78" s="87"/>
      <c r="ODO78" s="87"/>
      <c r="ODU78" s="87"/>
      <c r="ODV78" s="87"/>
      <c r="ODW78" s="87"/>
      <c r="ODX78" s="87"/>
      <c r="ODY78" s="87"/>
      <c r="ODZ78" s="87"/>
      <c r="OEA78" s="87"/>
      <c r="OEB78" s="87"/>
      <c r="OEC78" s="87"/>
      <c r="OED78" s="87"/>
      <c r="OEJ78" s="87"/>
      <c r="OEK78" s="87"/>
      <c r="OEL78" s="87"/>
      <c r="OEM78" s="87"/>
      <c r="OEN78" s="87"/>
      <c r="OEO78" s="87"/>
      <c r="OEP78" s="87"/>
      <c r="OEQ78" s="87"/>
      <c r="OER78" s="87"/>
      <c r="OES78" s="87"/>
      <c r="OEY78" s="87"/>
      <c r="OEZ78" s="87"/>
      <c r="OFA78" s="87"/>
      <c r="OFB78" s="87"/>
      <c r="OFC78" s="87"/>
      <c r="OFD78" s="87"/>
      <c r="OFE78" s="87"/>
      <c r="OFF78" s="87"/>
      <c r="OFG78" s="87"/>
      <c r="OFH78" s="87"/>
      <c r="OFN78" s="87"/>
      <c r="OFO78" s="87"/>
      <c r="OFP78" s="87"/>
      <c r="OFQ78" s="87"/>
      <c r="OFR78" s="87"/>
      <c r="OFS78" s="87"/>
      <c r="OFT78" s="87"/>
      <c r="OFU78" s="87"/>
      <c r="OFV78" s="87"/>
      <c r="OFW78" s="87"/>
      <c r="OGC78" s="87"/>
      <c r="OGD78" s="87"/>
      <c r="OGE78" s="87"/>
      <c r="OGF78" s="87"/>
      <c r="OGG78" s="87"/>
      <c r="OGH78" s="87"/>
      <c r="OGI78" s="87"/>
      <c r="OGJ78" s="87"/>
      <c r="OGK78" s="87"/>
      <c r="OGL78" s="87"/>
      <c r="OGR78" s="87"/>
      <c r="OGS78" s="87"/>
      <c r="OGT78" s="87"/>
      <c r="OGU78" s="87"/>
      <c r="OGV78" s="87"/>
      <c r="OGW78" s="87"/>
      <c r="OGX78" s="87"/>
      <c r="OGY78" s="87"/>
      <c r="OGZ78" s="87"/>
      <c r="OHA78" s="87"/>
      <c r="OHG78" s="87"/>
      <c r="OHH78" s="87"/>
      <c r="OHI78" s="87"/>
      <c r="OHJ78" s="87"/>
      <c r="OHK78" s="87"/>
      <c r="OHL78" s="87"/>
      <c r="OHM78" s="87"/>
      <c r="OHN78" s="87"/>
      <c r="OHO78" s="87"/>
      <c r="OHP78" s="87"/>
      <c r="OHV78" s="87"/>
      <c r="OHW78" s="87"/>
      <c r="OHX78" s="87"/>
      <c r="OHY78" s="87"/>
      <c r="OHZ78" s="87"/>
      <c r="OIA78" s="87"/>
      <c r="OIB78" s="87"/>
      <c r="OIC78" s="87"/>
      <c r="OID78" s="87"/>
      <c r="OIE78" s="87"/>
      <c r="OIK78" s="87"/>
      <c r="OIL78" s="87"/>
      <c r="OIM78" s="87"/>
      <c r="OIN78" s="87"/>
      <c r="OIO78" s="87"/>
      <c r="OIP78" s="87"/>
      <c r="OIQ78" s="87"/>
      <c r="OIR78" s="87"/>
      <c r="OIS78" s="87"/>
      <c r="OIT78" s="87"/>
      <c r="OIZ78" s="87"/>
      <c r="OJA78" s="87"/>
      <c r="OJB78" s="87"/>
      <c r="OJC78" s="87"/>
      <c r="OJD78" s="87"/>
      <c r="OJE78" s="87"/>
      <c r="OJF78" s="87"/>
      <c r="OJG78" s="87"/>
      <c r="OJH78" s="87"/>
      <c r="OJI78" s="87"/>
      <c r="OJO78" s="87"/>
      <c r="OJP78" s="87"/>
      <c r="OJQ78" s="87"/>
      <c r="OJR78" s="87"/>
      <c r="OJS78" s="87"/>
      <c r="OJT78" s="87"/>
      <c r="OJU78" s="87"/>
      <c r="OJV78" s="87"/>
      <c r="OJW78" s="87"/>
      <c r="OJX78" s="87"/>
      <c r="OKD78" s="87"/>
      <c r="OKE78" s="87"/>
      <c r="OKF78" s="87"/>
      <c r="OKG78" s="87"/>
      <c r="OKH78" s="87"/>
      <c r="OKI78" s="87"/>
      <c r="OKJ78" s="87"/>
      <c r="OKK78" s="87"/>
      <c r="OKL78" s="87"/>
      <c r="OKM78" s="87"/>
      <c r="OKS78" s="87"/>
      <c r="OKT78" s="87"/>
      <c r="OKU78" s="87"/>
      <c r="OKV78" s="87"/>
      <c r="OKW78" s="87"/>
      <c r="OKX78" s="87"/>
      <c r="OKY78" s="87"/>
      <c r="OKZ78" s="87"/>
      <c r="OLA78" s="87"/>
      <c r="OLB78" s="87"/>
      <c r="OLH78" s="87"/>
      <c r="OLI78" s="87"/>
      <c r="OLJ78" s="87"/>
      <c r="OLK78" s="87"/>
      <c r="OLL78" s="87"/>
      <c r="OLM78" s="87"/>
      <c r="OLN78" s="87"/>
      <c r="OLO78" s="87"/>
      <c r="OLP78" s="87"/>
      <c r="OLQ78" s="87"/>
      <c r="OLW78" s="87"/>
      <c r="OLX78" s="87"/>
      <c r="OLY78" s="87"/>
      <c r="OLZ78" s="87"/>
      <c r="OMA78" s="87"/>
      <c r="OMB78" s="87"/>
      <c r="OMC78" s="87"/>
      <c r="OMD78" s="87"/>
      <c r="OME78" s="87"/>
      <c r="OMF78" s="87"/>
      <c r="OML78" s="87"/>
      <c r="OMM78" s="87"/>
      <c r="OMN78" s="87"/>
      <c r="OMO78" s="87"/>
      <c r="OMP78" s="87"/>
      <c r="OMQ78" s="87"/>
      <c r="OMR78" s="87"/>
      <c r="OMS78" s="87"/>
      <c r="OMT78" s="87"/>
      <c r="OMU78" s="87"/>
      <c r="ONA78" s="87"/>
      <c r="ONB78" s="87"/>
      <c r="ONC78" s="87"/>
      <c r="OND78" s="87"/>
      <c r="ONE78" s="87"/>
      <c r="ONF78" s="87"/>
      <c r="ONG78" s="87"/>
      <c r="ONH78" s="87"/>
      <c r="ONI78" s="87"/>
      <c r="ONJ78" s="87"/>
      <c r="ONP78" s="87"/>
      <c r="ONQ78" s="87"/>
      <c r="ONR78" s="87"/>
      <c r="ONS78" s="87"/>
      <c r="ONT78" s="87"/>
      <c r="ONU78" s="87"/>
      <c r="ONV78" s="87"/>
      <c r="ONW78" s="87"/>
      <c r="ONX78" s="87"/>
      <c r="ONY78" s="87"/>
      <c r="OOE78" s="87"/>
      <c r="OOF78" s="87"/>
      <c r="OOG78" s="87"/>
      <c r="OOH78" s="87"/>
      <c r="OOI78" s="87"/>
      <c r="OOJ78" s="87"/>
      <c r="OOK78" s="87"/>
      <c r="OOL78" s="87"/>
      <c r="OOM78" s="87"/>
      <c r="OON78" s="87"/>
      <c r="OOT78" s="87"/>
      <c r="OOU78" s="87"/>
      <c r="OOV78" s="87"/>
      <c r="OOW78" s="87"/>
      <c r="OOX78" s="87"/>
      <c r="OOY78" s="87"/>
      <c r="OOZ78" s="87"/>
      <c r="OPA78" s="87"/>
      <c r="OPB78" s="87"/>
      <c r="OPC78" s="87"/>
      <c r="OPI78" s="87"/>
      <c r="OPJ78" s="87"/>
      <c r="OPK78" s="87"/>
      <c r="OPL78" s="87"/>
      <c r="OPM78" s="87"/>
      <c r="OPN78" s="87"/>
      <c r="OPO78" s="87"/>
      <c r="OPP78" s="87"/>
      <c r="OPQ78" s="87"/>
      <c r="OPR78" s="87"/>
      <c r="OPX78" s="87"/>
      <c r="OPY78" s="87"/>
      <c r="OPZ78" s="87"/>
      <c r="OQA78" s="87"/>
      <c r="OQB78" s="87"/>
      <c r="OQC78" s="87"/>
      <c r="OQD78" s="87"/>
      <c r="OQE78" s="87"/>
      <c r="OQF78" s="87"/>
      <c r="OQG78" s="87"/>
      <c r="OQM78" s="87"/>
      <c r="OQN78" s="87"/>
      <c r="OQO78" s="87"/>
      <c r="OQP78" s="87"/>
      <c r="OQQ78" s="87"/>
      <c r="OQR78" s="87"/>
      <c r="OQS78" s="87"/>
      <c r="OQT78" s="87"/>
      <c r="OQU78" s="87"/>
      <c r="OQV78" s="87"/>
      <c r="ORB78" s="87"/>
      <c r="ORC78" s="87"/>
      <c r="ORD78" s="87"/>
      <c r="ORE78" s="87"/>
      <c r="ORF78" s="87"/>
      <c r="ORG78" s="87"/>
      <c r="ORH78" s="87"/>
      <c r="ORI78" s="87"/>
      <c r="ORJ78" s="87"/>
      <c r="ORK78" s="87"/>
      <c r="ORQ78" s="87"/>
      <c r="ORR78" s="87"/>
      <c r="ORS78" s="87"/>
      <c r="ORT78" s="87"/>
      <c r="ORU78" s="87"/>
      <c r="ORV78" s="87"/>
      <c r="ORW78" s="87"/>
      <c r="ORX78" s="87"/>
      <c r="ORY78" s="87"/>
      <c r="ORZ78" s="87"/>
      <c r="OSF78" s="87"/>
      <c r="OSG78" s="87"/>
      <c r="OSH78" s="87"/>
      <c r="OSI78" s="87"/>
      <c r="OSJ78" s="87"/>
      <c r="OSK78" s="87"/>
      <c r="OSL78" s="87"/>
      <c r="OSM78" s="87"/>
      <c r="OSN78" s="87"/>
      <c r="OSO78" s="87"/>
      <c r="OSU78" s="87"/>
      <c r="OSV78" s="87"/>
      <c r="OSW78" s="87"/>
      <c r="OSX78" s="87"/>
      <c r="OSY78" s="87"/>
      <c r="OSZ78" s="87"/>
      <c r="OTA78" s="87"/>
      <c r="OTB78" s="87"/>
      <c r="OTC78" s="87"/>
      <c r="OTD78" s="87"/>
      <c r="OTJ78" s="87"/>
      <c r="OTK78" s="87"/>
      <c r="OTL78" s="87"/>
      <c r="OTM78" s="87"/>
      <c r="OTN78" s="87"/>
      <c r="OTO78" s="87"/>
      <c r="OTP78" s="87"/>
      <c r="OTQ78" s="87"/>
      <c r="OTR78" s="87"/>
      <c r="OTS78" s="87"/>
      <c r="OTY78" s="87"/>
      <c r="OTZ78" s="87"/>
      <c r="OUA78" s="87"/>
      <c r="OUB78" s="87"/>
      <c r="OUC78" s="87"/>
      <c r="OUD78" s="87"/>
      <c r="OUE78" s="87"/>
      <c r="OUF78" s="87"/>
      <c r="OUG78" s="87"/>
      <c r="OUH78" s="87"/>
      <c r="OUN78" s="87"/>
      <c r="OUO78" s="87"/>
      <c r="OUP78" s="87"/>
      <c r="OUQ78" s="87"/>
      <c r="OUR78" s="87"/>
      <c r="OUS78" s="87"/>
      <c r="OUT78" s="87"/>
      <c r="OUU78" s="87"/>
      <c r="OUV78" s="87"/>
      <c r="OUW78" s="87"/>
      <c r="OVC78" s="87"/>
      <c r="OVD78" s="87"/>
      <c r="OVE78" s="87"/>
      <c r="OVF78" s="87"/>
      <c r="OVG78" s="87"/>
      <c r="OVH78" s="87"/>
      <c r="OVI78" s="87"/>
      <c r="OVJ78" s="87"/>
      <c r="OVK78" s="87"/>
      <c r="OVL78" s="87"/>
      <c r="OVR78" s="87"/>
      <c r="OVS78" s="87"/>
      <c r="OVT78" s="87"/>
      <c r="OVU78" s="87"/>
      <c r="OVV78" s="87"/>
      <c r="OVW78" s="87"/>
      <c r="OVX78" s="87"/>
      <c r="OVY78" s="87"/>
      <c r="OVZ78" s="87"/>
      <c r="OWA78" s="87"/>
      <c r="OWG78" s="87"/>
      <c r="OWH78" s="87"/>
      <c r="OWI78" s="87"/>
      <c r="OWJ78" s="87"/>
      <c r="OWK78" s="87"/>
      <c r="OWL78" s="87"/>
      <c r="OWM78" s="87"/>
      <c r="OWN78" s="87"/>
      <c r="OWO78" s="87"/>
      <c r="OWP78" s="87"/>
      <c r="OWV78" s="87"/>
      <c r="OWW78" s="87"/>
      <c r="OWX78" s="87"/>
      <c r="OWY78" s="87"/>
      <c r="OWZ78" s="87"/>
      <c r="OXA78" s="87"/>
      <c r="OXB78" s="87"/>
      <c r="OXC78" s="87"/>
      <c r="OXD78" s="87"/>
      <c r="OXE78" s="87"/>
      <c r="OXK78" s="87"/>
      <c r="OXL78" s="87"/>
      <c r="OXM78" s="87"/>
      <c r="OXN78" s="87"/>
      <c r="OXO78" s="87"/>
      <c r="OXP78" s="87"/>
      <c r="OXQ78" s="87"/>
      <c r="OXR78" s="87"/>
      <c r="OXS78" s="87"/>
      <c r="OXT78" s="87"/>
      <c r="OXZ78" s="87"/>
      <c r="OYA78" s="87"/>
      <c r="OYB78" s="87"/>
      <c r="OYC78" s="87"/>
      <c r="OYD78" s="87"/>
      <c r="OYE78" s="87"/>
      <c r="OYF78" s="87"/>
      <c r="OYG78" s="87"/>
      <c r="OYH78" s="87"/>
      <c r="OYI78" s="87"/>
      <c r="OYO78" s="87"/>
      <c r="OYP78" s="87"/>
      <c r="OYQ78" s="87"/>
      <c r="OYR78" s="87"/>
      <c r="OYS78" s="87"/>
      <c r="OYT78" s="87"/>
      <c r="OYU78" s="87"/>
      <c r="OYV78" s="87"/>
      <c r="OYW78" s="87"/>
      <c r="OYX78" s="87"/>
      <c r="OZD78" s="87"/>
      <c r="OZE78" s="87"/>
      <c r="OZF78" s="87"/>
      <c r="OZG78" s="87"/>
      <c r="OZH78" s="87"/>
      <c r="OZI78" s="87"/>
      <c r="OZJ78" s="87"/>
      <c r="OZK78" s="87"/>
      <c r="OZL78" s="87"/>
      <c r="OZM78" s="87"/>
      <c r="OZS78" s="87"/>
      <c r="OZT78" s="87"/>
      <c r="OZU78" s="87"/>
      <c r="OZV78" s="87"/>
      <c r="OZW78" s="87"/>
      <c r="OZX78" s="87"/>
      <c r="OZY78" s="87"/>
      <c r="OZZ78" s="87"/>
      <c r="PAA78" s="87"/>
      <c r="PAB78" s="87"/>
      <c r="PAH78" s="87"/>
      <c r="PAI78" s="87"/>
      <c r="PAJ78" s="87"/>
      <c r="PAK78" s="87"/>
      <c r="PAL78" s="87"/>
      <c r="PAM78" s="87"/>
      <c r="PAN78" s="87"/>
      <c r="PAO78" s="87"/>
      <c r="PAP78" s="87"/>
      <c r="PAQ78" s="87"/>
      <c r="PAW78" s="87"/>
      <c r="PAX78" s="87"/>
      <c r="PAY78" s="87"/>
      <c r="PAZ78" s="87"/>
      <c r="PBA78" s="87"/>
      <c r="PBB78" s="87"/>
      <c r="PBC78" s="87"/>
      <c r="PBD78" s="87"/>
      <c r="PBE78" s="87"/>
      <c r="PBF78" s="87"/>
      <c r="PBL78" s="87"/>
      <c r="PBM78" s="87"/>
      <c r="PBN78" s="87"/>
      <c r="PBO78" s="87"/>
      <c r="PBP78" s="87"/>
      <c r="PBQ78" s="87"/>
      <c r="PBR78" s="87"/>
      <c r="PBS78" s="87"/>
      <c r="PBT78" s="87"/>
      <c r="PBU78" s="87"/>
      <c r="PCA78" s="87"/>
      <c r="PCB78" s="87"/>
      <c r="PCC78" s="87"/>
      <c r="PCD78" s="87"/>
      <c r="PCE78" s="87"/>
      <c r="PCF78" s="87"/>
      <c r="PCG78" s="87"/>
      <c r="PCH78" s="87"/>
      <c r="PCI78" s="87"/>
      <c r="PCJ78" s="87"/>
      <c r="PCP78" s="87"/>
      <c r="PCQ78" s="87"/>
      <c r="PCR78" s="87"/>
      <c r="PCS78" s="87"/>
      <c r="PCT78" s="87"/>
      <c r="PCU78" s="87"/>
      <c r="PCV78" s="87"/>
      <c r="PCW78" s="87"/>
      <c r="PCX78" s="87"/>
      <c r="PCY78" s="87"/>
      <c r="PDE78" s="87"/>
      <c r="PDF78" s="87"/>
      <c r="PDG78" s="87"/>
      <c r="PDH78" s="87"/>
      <c r="PDI78" s="87"/>
      <c r="PDJ78" s="87"/>
      <c r="PDK78" s="87"/>
      <c r="PDL78" s="87"/>
      <c r="PDM78" s="87"/>
      <c r="PDN78" s="87"/>
      <c r="PDT78" s="87"/>
      <c r="PDU78" s="87"/>
      <c r="PDV78" s="87"/>
      <c r="PDW78" s="87"/>
      <c r="PDX78" s="87"/>
      <c r="PDY78" s="87"/>
      <c r="PDZ78" s="87"/>
      <c r="PEA78" s="87"/>
      <c r="PEB78" s="87"/>
      <c r="PEC78" s="87"/>
      <c r="PEI78" s="87"/>
      <c r="PEJ78" s="87"/>
      <c r="PEK78" s="87"/>
      <c r="PEL78" s="87"/>
      <c r="PEM78" s="87"/>
      <c r="PEN78" s="87"/>
      <c r="PEO78" s="87"/>
      <c r="PEP78" s="87"/>
      <c r="PEQ78" s="87"/>
      <c r="PER78" s="87"/>
      <c r="PEX78" s="87"/>
      <c r="PEY78" s="87"/>
      <c r="PEZ78" s="87"/>
      <c r="PFA78" s="87"/>
      <c r="PFB78" s="87"/>
      <c r="PFC78" s="87"/>
      <c r="PFD78" s="87"/>
      <c r="PFE78" s="87"/>
      <c r="PFF78" s="87"/>
      <c r="PFG78" s="87"/>
      <c r="PFM78" s="87"/>
      <c r="PFN78" s="87"/>
      <c r="PFO78" s="87"/>
      <c r="PFP78" s="87"/>
      <c r="PFQ78" s="87"/>
      <c r="PFR78" s="87"/>
      <c r="PFS78" s="87"/>
      <c r="PFT78" s="87"/>
      <c r="PFU78" s="87"/>
      <c r="PFV78" s="87"/>
      <c r="PGB78" s="87"/>
      <c r="PGC78" s="87"/>
      <c r="PGD78" s="87"/>
      <c r="PGE78" s="87"/>
      <c r="PGF78" s="87"/>
      <c r="PGG78" s="87"/>
      <c r="PGH78" s="87"/>
      <c r="PGI78" s="87"/>
      <c r="PGJ78" s="87"/>
      <c r="PGK78" s="87"/>
      <c r="PGQ78" s="87"/>
      <c r="PGR78" s="87"/>
      <c r="PGS78" s="87"/>
      <c r="PGT78" s="87"/>
      <c r="PGU78" s="87"/>
      <c r="PGV78" s="87"/>
      <c r="PGW78" s="87"/>
      <c r="PGX78" s="87"/>
      <c r="PGY78" s="87"/>
      <c r="PGZ78" s="87"/>
      <c r="PHF78" s="87"/>
      <c r="PHG78" s="87"/>
      <c r="PHH78" s="87"/>
      <c r="PHI78" s="87"/>
      <c r="PHJ78" s="87"/>
      <c r="PHK78" s="87"/>
      <c r="PHL78" s="87"/>
      <c r="PHM78" s="87"/>
      <c r="PHN78" s="87"/>
      <c r="PHO78" s="87"/>
      <c r="PHU78" s="87"/>
      <c r="PHV78" s="87"/>
      <c r="PHW78" s="87"/>
      <c r="PHX78" s="87"/>
      <c r="PHY78" s="87"/>
      <c r="PHZ78" s="87"/>
      <c r="PIA78" s="87"/>
      <c r="PIB78" s="87"/>
      <c r="PIC78" s="87"/>
      <c r="PID78" s="87"/>
      <c r="PIJ78" s="87"/>
      <c r="PIK78" s="87"/>
      <c r="PIL78" s="87"/>
      <c r="PIM78" s="87"/>
      <c r="PIN78" s="87"/>
      <c r="PIO78" s="87"/>
      <c r="PIP78" s="87"/>
      <c r="PIQ78" s="87"/>
      <c r="PIR78" s="87"/>
      <c r="PIS78" s="87"/>
      <c r="PIY78" s="87"/>
      <c r="PIZ78" s="87"/>
      <c r="PJA78" s="87"/>
      <c r="PJB78" s="87"/>
      <c r="PJC78" s="87"/>
      <c r="PJD78" s="87"/>
      <c r="PJE78" s="87"/>
      <c r="PJF78" s="87"/>
      <c r="PJG78" s="87"/>
      <c r="PJH78" s="87"/>
      <c r="PJN78" s="87"/>
      <c r="PJO78" s="87"/>
      <c r="PJP78" s="87"/>
      <c r="PJQ78" s="87"/>
      <c r="PJR78" s="87"/>
      <c r="PJS78" s="87"/>
      <c r="PJT78" s="87"/>
      <c r="PJU78" s="87"/>
      <c r="PJV78" s="87"/>
      <c r="PJW78" s="87"/>
      <c r="PKC78" s="87"/>
      <c r="PKD78" s="87"/>
      <c r="PKE78" s="87"/>
      <c r="PKF78" s="87"/>
      <c r="PKG78" s="87"/>
      <c r="PKH78" s="87"/>
      <c r="PKI78" s="87"/>
      <c r="PKJ78" s="87"/>
      <c r="PKK78" s="87"/>
      <c r="PKL78" s="87"/>
      <c r="PKR78" s="87"/>
      <c r="PKS78" s="87"/>
      <c r="PKT78" s="87"/>
      <c r="PKU78" s="87"/>
      <c r="PKV78" s="87"/>
      <c r="PKW78" s="87"/>
      <c r="PKX78" s="87"/>
      <c r="PKY78" s="87"/>
      <c r="PKZ78" s="87"/>
      <c r="PLA78" s="87"/>
      <c r="PLG78" s="87"/>
      <c r="PLH78" s="87"/>
      <c r="PLI78" s="87"/>
      <c r="PLJ78" s="87"/>
      <c r="PLK78" s="87"/>
      <c r="PLL78" s="87"/>
      <c r="PLM78" s="87"/>
      <c r="PLN78" s="87"/>
      <c r="PLO78" s="87"/>
      <c r="PLP78" s="87"/>
      <c r="PLV78" s="87"/>
      <c r="PLW78" s="87"/>
      <c r="PLX78" s="87"/>
      <c r="PLY78" s="87"/>
      <c r="PLZ78" s="87"/>
      <c r="PMA78" s="87"/>
      <c r="PMB78" s="87"/>
      <c r="PMC78" s="87"/>
      <c r="PMD78" s="87"/>
      <c r="PME78" s="87"/>
      <c r="PMK78" s="87"/>
      <c r="PML78" s="87"/>
      <c r="PMM78" s="87"/>
      <c r="PMN78" s="87"/>
      <c r="PMO78" s="87"/>
      <c r="PMP78" s="87"/>
      <c r="PMQ78" s="87"/>
      <c r="PMR78" s="87"/>
      <c r="PMS78" s="87"/>
      <c r="PMT78" s="87"/>
      <c r="PMZ78" s="87"/>
      <c r="PNA78" s="87"/>
      <c r="PNB78" s="87"/>
      <c r="PNC78" s="87"/>
      <c r="PND78" s="87"/>
      <c r="PNE78" s="87"/>
      <c r="PNF78" s="87"/>
      <c r="PNG78" s="87"/>
      <c r="PNH78" s="87"/>
      <c r="PNI78" s="87"/>
      <c r="PNO78" s="87"/>
      <c r="PNP78" s="87"/>
      <c r="PNQ78" s="87"/>
      <c r="PNR78" s="87"/>
      <c r="PNS78" s="87"/>
      <c r="PNT78" s="87"/>
      <c r="PNU78" s="87"/>
      <c r="PNV78" s="87"/>
      <c r="PNW78" s="87"/>
      <c r="PNX78" s="87"/>
      <c r="POD78" s="87"/>
      <c r="POE78" s="87"/>
      <c r="POF78" s="87"/>
      <c r="POG78" s="87"/>
      <c r="POH78" s="87"/>
      <c r="POI78" s="87"/>
      <c r="POJ78" s="87"/>
      <c r="POK78" s="87"/>
      <c r="POL78" s="87"/>
      <c r="POM78" s="87"/>
      <c r="POS78" s="87"/>
      <c r="POT78" s="87"/>
      <c r="POU78" s="87"/>
      <c r="POV78" s="87"/>
      <c r="POW78" s="87"/>
      <c r="POX78" s="87"/>
      <c r="POY78" s="87"/>
      <c r="POZ78" s="87"/>
      <c r="PPA78" s="87"/>
      <c r="PPB78" s="87"/>
      <c r="PPH78" s="87"/>
      <c r="PPI78" s="87"/>
      <c r="PPJ78" s="87"/>
      <c r="PPK78" s="87"/>
      <c r="PPL78" s="87"/>
      <c r="PPM78" s="87"/>
      <c r="PPN78" s="87"/>
      <c r="PPO78" s="87"/>
      <c r="PPP78" s="87"/>
      <c r="PPQ78" s="87"/>
      <c r="PPW78" s="87"/>
      <c r="PPX78" s="87"/>
      <c r="PPY78" s="87"/>
      <c r="PPZ78" s="87"/>
      <c r="PQA78" s="87"/>
      <c r="PQB78" s="87"/>
      <c r="PQC78" s="87"/>
      <c r="PQD78" s="87"/>
      <c r="PQE78" s="87"/>
      <c r="PQF78" s="87"/>
      <c r="PQL78" s="87"/>
      <c r="PQM78" s="87"/>
      <c r="PQN78" s="87"/>
      <c r="PQO78" s="87"/>
      <c r="PQP78" s="87"/>
      <c r="PQQ78" s="87"/>
      <c r="PQR78" s="87"/>
      <c r="PQS78" s="87"/>
      <c r="PQT78" s="87"/>
      <c r="PQU78" s="87"/>
      <c r="PRA78" s="87"/>
      <c r="PRB78" s="87"/>
      <c r="PRC78" s="87"/>
      <c r="PRD78" s="87"/>
      <c r="PRE78" s="87"/>
      <c r="PRF78" s="87"/>
      <c r="PRG78" s="87"/>
      <c r="PRH78" s="87"/>
      <c r="PRI78" s="87"/>
      <c r="PRJ78" s="87"/>
      <c r="PRP78" s="87"/>
      <c r="PRQ78" s="87"/>
      <c r="PRR78" s="87"/>
      <c r="PRS78" s="87"/>
      <c r="PRT78" s="87"/>
      <c r="PRU78" s="87"/>
      <c r="PRV78" s="87"/>
      <c r="PRW78" s="87"/>
      <c r="PRX78" s="87"/>
      <c r="PRY78" s="87"/>
      <c r="PSE78" s="87"/>
      <c r="PSF78" s="87"/>
      <c r="PSG78" s="87"/>
      <c r="PSH78" s="87"/>
      <c r="PSI78" s="87"/>
      <c r="PSJ78" s="87"/>
      <c r="PSK78" s="87"/>
      <c r="PSL78" s="87"/>
      <c r="PSM78" s="87"/>
      <c r="PSN78" s="87"/>
      <c r="PST78" s="87"/>
      <c r="PSU78" s="87"/>
      <c r="PSV78" s="87"/>
      <c r="PSW78" s="87"/>
      <c r="PSX78" s="87"/>
      <c r="PSY78" s="87"/>
      <c r="PSZ78" s="87"/>
      <c r="PTA78" s="87"/>
      <c r="PTB78" s="87"/>
      <c r="PTC78" s="87"/>
      <c r="PTI78" s="87"/>
      <c r="PTJ78" s="87"/>
      <c r="PTK78" s="87"/>
      <c r="PTL78" s="87"/>
      <c r="PTM78" s="87"/>
      <c r="PTN78" s="87"/>
      <c r="PTO78" s="87"/>
      <c r="PTP78" s="87"/>
      <c r="PTQ78" s="87"/>
      <c r="PTR78" s="87"/>
      <c r="PTX78" s="87"/>
      <c r="PTY78" s="87"/>
      <c r="PTZ78" s="87"/>
      <c r="PUA78" s="87"/>
      <c r="PUB78" s="87"/>
      <c r="PUC78" s="87"/>
      <c r="PUD78" s="87"/>
      <c r="PUE78" s="87"/>
      <c r="PUF78" s="87"/>
      <c r="PUG78" s="87"/>
      <c r="PUM78" s="87"/>
      <c r="PUN78" s="87"/>
      <c r="PUO78" s="87"/>
      <c r="PUP78" s="87"/>
      <c r="PUQ78" s="87"/>
      <c r="PUR78" s="87"/>
      <c r="PUS78" s="87"/>
      <c r="PUT78" s="87"/>
      <c r="PUU78" s="87"/>
      <c r="PUV78" s="87"/>
      <c r="PVB78" s="87"/>
      <c r="PVC78" s="87"/>
      <c r="PVD78" s="87"/>
      <c r="PVE78" s="87"/>
      <c r="PVF78" s="87"/>
      <c r="PVG78" s="87"/>
      <c r="PVH78" s="87"/>
      <c r="PVI78" s="87"/>
      <c r="PVJ78" s="87"/>
      <c r="PVK78" s="87"/>
      <c r="PVQ78" s="87"/>
      <c r="PVR78" s="87"/>
      <c r="PVS78" s="87"/>
      <c r="PVT78" s="87"/>
      <c r="PVU78" s="87"/>
      <c r="PVV78" s="87"/>
      <c r="PVW78" s="87"/>
      <c r="PVX78" s="87"/>
      <c r="PVY78" s="87"/>
      <c r="PVZ78" s="87"/>
      <c r="PWF78" s="87"/>
      <c r="PWG78" s="87"/>
      <c r="PWH78" s="87"/>
      <c r="PWI78" s="87"/>
      <c r="PWJ78" s="87"/>
      <c r="PWK78" s="87"/>
      <c r="PWL78" s="87"/>
      <c r="PWM78" s="87"/>
      <c r="PWN78" s="87"/>
      <c r="PWO78" s="87"/>
      <c r="PWU78" s="87"/>
      <c r="PWV78" s="87"/>
      <c r="PWW78" s="87"/>
      <c r="PWX78" s="87"/>
      <c r="PWY78" s="87"/>
      <c r="PWZ78" s="87"/>
      <c r="PXA78" s="87"/>
      <c r="PXB78" s="87"/>
      <c r="PXC78" s="87"/>
      <c r="PXD78" s="87"/>
      <c r="PXJ78" s="87"/>
      <c r="PXK78" s="87"/>
      <c r="PXL78" s="87"/>
      <c r="PXM78" s="87"/>
      <c r="PXN78" s="87"/>
      <c r="PXO78" s="87"/>
      <c r="PXP78" s="87"/>
      <c r="PXQ78" s="87"/>
      <c r="PXR78" s="87"/>
      <c r="PXS78" s="87"/>
      <c r="PXY78" s="87"/>
      <c r="PXZ78" s="87"/>
      <c r="PYA78" s="87"/>
      <c r="PYB78" s="87"/>
      <c r="PYC78" s="87"/>
      <c r="PYD78" s="87"/>
      <c r="PYE78" s="87"/>
      <c r="PYF78" s="87"/>
      <c r="PYG78" s="87"/>
      <c r="PYH78" s="87"/>
      <c r="PYN78" s="87"/>
      <c r="PYO78" s="87"/>
      <c r="PYP78" s="87"/>
      <c r="PYQ78" s="87"/>
      <c r="PYR78" s="87"/>
      <c r="PYS78" s="87"/>
      <c r="PYT78" s="87"/>
      <c r="PYU78" s="87"/>
      <c r="PYV78" s="87"/>
      <c r="PYW78" s="87"/>
      <c r="PZC78" s="87"/>
      <c r="PZD78" s="87"/>
      <c r="PZE78" s="87"/>
      <c r="PZF78" s="87"/>
      <c r="PZG78" s="87"/>
      <c r="PZH78" s="87"/>
      <c r="PZI78" s="87"/>
      <c r="PZJ78" s="87"/>
      <c r="PZK78" s="87"/>
      <c r="PZL78" s="87"/>
      <c r="PZR78" s="87"/>
      <c r="PZS78" s="87"/>
      <c r="PZT78" s="87"/>
      <c r="PZU78" s="87"/>
      <c r="PZV78" s="87"/>
      <c r="PZW78" s="87"/>
      <c r="PZX78" s="87"/>
      <c r="PZY78" s="87"/>
      <c r="PZZ78" s="87"/>
      <c r="QAA78" s="87"/>
      <c r="QAG78" s="87"/>
      <c r="QAH78" s="87"/>
      <c r="QAI78" s="87"/>
      <c r="QAJ78" s="87"/>
      <c r="QAK78" s="87"/>
      <c r="QAL78" s="87"/>
      <c r="QAM78" s="87"/>
      <c r="QAN78" s="87"/>
      <c r="QAO78" s="87"/>
      <c r="QAP78" s="87"/>
      <c r="QAV78" s="87"/>
      <c r="QAW78" s="87"/>
      <c r="QAX78" s="87"/>
      <c r="QAY78" s="87"/>
      <c r="QAZ78" s="87"/>
      <c r="QBA78" s="87"/>
      <c r="QBB78" s="87"/>
      <c r="QBC78" s="87"/>
      <c r="QBD78" s="87"/>
      <c r="QBE78" s="87"/>
      <c r="QBK78" s="87"/>
      <c r="QBL78" s="87"/>
      <c r="QBM78" s="87"/>
      <c r="QBN78" s="87"/>
      <c r="QBO78" s="87"/>
      <c r="QBP78" s="87"/>
      <c r="QBQ78" s="87"/>
      <c r="QBR78" s="87"/>
      <c r="QBS78" s="87"/>
      <c r="QBT78" s="87"/>
      <c r="QBZ78" s="87"/>
      <c r="QCA78" s="87"/>
      <c r="QCB78" s="87"/>
      <c r="QCC78" s="87"/>
      <c r="QCD78" s="87"/>
      <c r="QCE78" s="87"/>
      <c r="QCF78" s="87"/>
      <c r="QCG78" s="87"/>
      <c r="QCH78" s="87"/>
      <c r="QCI78" s="87"/>
      <c r="QCO78" s="87"/>
      <c r="QCP78" s="87"/>
      <c r="QCQ78" s="87"/>
      <c r="QCR78" s="87"/>
      <c r="QCS78" s="87"/>
      <c r="QCT78" s="87"/>
      <c r="QCU78" s="87"/>
      <c r="QCV78" s="87"/>
      <c r="QCW78" s="87"/>
      <c r="QCX78" s="87"/>
      <c r="QDD78" s="87"/>
      <c r="QDE78" s="87"/>
      <c r="QDF78" s="87"/>
      <c r="QDG78" s="87"/>
      <c r="QDH78" s="87"/>
      <c r="QDI78" s="87"/>
      <c r="QDJ78" s="87"/>
      <c r="QDK78" s="87"/>
      <c r="QDL78" s="87"/>
      <c r="QDM78" s="87"/>
      <c r="QDS78" s="87"/>
      <c r="QDT78" s="87"/>
      <c r="QDU78" s="87"/>
      <c r="QDV78" s="87"/>
      <c r="QDW78" s="87"/>
      <c r="QDX78" s="87"/>
      <c r="QDY78" s="87"/>
      <c r="QDZ78" s="87"/>
      <c r="QEA78" s="87"/>
      <c r="QEB78" s="87"/>
      <c r="QEH78" s="87"/>
      <c r="QEI78" s="87"/>
      <c r="QEJ78" s="87"/>
      <c r="QEK78" s="87"/>
      <c r="QEL78" s="87"/>
      <c r="QEM78" s="87"/>
      <c r="QEN78" s="87"/>
      <c r="QEO78" s="87"/>
      <c r="QEP78" s="87"/>
      <c r="QEQ78" s="87"/>
      <c r="QEW78" s="87"/>
      <c r="QEX78" s="87"/>
      <c r="QEY78" s="87"/>
      <c r="QEZ78" s="87"/>
      <c r="QFA78" s="87"/>
      <c r="QFB78" s="87"/>
      <c r="QFC78" s="87"/>
      <c r="QFD78" s="87"/>
      <c r="QFE78" s="87"/>
      <c r="QFF78" s="87"/>
      <c r="QFL78" s="87"/>
      <c r="QFM78" s="87"/>
      <c r="QFN78" s="87"/>
      <c r="QFO78" s="87"/>
      <c r="QFP78" s="87"/>
      <c r="QFQ78" s="87"/>
      <c r="QFR78" s="87"/>
      <c r="QFS78" s="87"/>
      <c r="QFT78" s="87"/>
      <c r="QFU78" s="87"/>
      <c r="QGA78" s="87"/>
      <c r="QGB78" s="87"/>
      <c r="QGC78" s="87"/>
      <c r="QGD78" s="87"/>
      <c r="QGE78" s="87"/>
      <c r="QGF78" s="87"/>
      <c r="QGG78" s="87"/>
      <c r="QGH78" s="87"/>
      <c r="QGI78" s="87"/>
      <c r="QGJ78" s="87"/>
      <c r="QGP78" s="87"/>
      <c r="QGQ78" s="87"/>
      <c r="QGR78" s="87"/>
      <c r="QGS78" s="87"/>
      <c r="QGT78" s="87"/>
      <c r="QGU78" s="87"/>
      <c r="QGV78" s="87"/>
      <c r="QGW78" s="87"/>
      <c r="QGX78" s="87"/>
      <c r="QGY78" s="87"/>
      <c r="QHE78" s="87"/>
      <c r="QHF78" s="87"/>
      <c r="QHG78" s="87"/>
      <c r="QHH78" s="87"/>
      <c r="QHI78" s="87"/>
      <c r="QHJ78" s="87"/>
      <c r="QHK78" s="87"/>
      <c r="QHL78" s="87"/>
      <c r="QHM78" s="87"/>
      <c r="QHN78" s="87"/>
      <c r="QHT78" s="87"/>
      <c r="QHU78" s="87"/>
      <c r="QHV78" s="87"/>
      <c r="QHW78" s="87"/>
      <c r="QHX78" s="87"/>
      <c r="QHY78" s="87"/>
      <c r="QHZ78" s="87"/>
      <c r="QIA78" s="87"/>
      <c r="QIB78" s="87"/>
      <c r="QIC78" s="87"/>
      <c r="QII78" s="87"/>
      <c r="QIJ78" s="87"/>
      <c r="QIK78" s="87"/>
      <c r="QIL78" s="87"/>
      <c r="QIM78" s="87"/>
      <c r="QIN78" s="87"/>
      <c r="QIO78" s="87"/>
      <c r="QIP78" s="87"/>
      <c r="QIQ78" s="87"/>
      <c r="QIR78" s="87"/>
      <c r="QIX78" s="87"/>
      <c r="QIY78" s="87"/>
      <c r="QIZ78" s="87"/>
      <c r="QJA78" s="87"/>
      <c r="QJB78" s="87"/>
      <c r="QJC78" s="87"/>
      <c r="QJD78" s="87"/>
      <c r="QJE78" s="87"/>
      <c r="QJF78" s="87"/>
      <c r="QJG78" s="87"/>
      <c r="QJM78" s="87"/>
      <c r="QJN78" s="87"/>
      <c r="QJO78" s="87"/>
      <c r="QJP78" s="87"/>
      <c r="QJQ78" s="87"/>
      <c r="QJR78" s="87"/>
      <c r="QJS78" s="87"/>
      <c r="QJT78" s="87"/>
      <c r="QJU78" s="87"/>
      <c r="QJV78" s="87"/>
      <c r="QKB78" s="87"/>
      <c r="QKC78" s="87"/>
      <c r="QKD78" s="87"/>
      <c r="QKE78" s="87"/>
      <c r="QKF78" s="87"/>
      <c r="QKG78" s="87"/>
      <c r="QKH78" s="87"/>
      <c r="QKI78" s="87"/>
      <c r="QKJ78" s="87"/>
      <c r="QKK78" s="87"/>
      <c r="QKQ78" s="87"/>
      <c r="QKR78" s="87"/>
      <c r="QKS78" s="87"/>
      <c r="QKT78" s="87"/>
      <c r="QKU78" s="87"/>
      <c r="QKV78" s="87"/>
      <c r="QKW78" s="87"/>
      <c r="QKX78" s="87"/>
      <c r="QKY78" s="87"/>
      <c r="QKZ78" s="87"/>
      <c r="QLF78" s="87"/>
      <c r="QLG78" s="87"/>
      <c r="QLH78" s="87"/>
      <c r="QLI78" s="87"/>
      <c r="QLJ78" s="87"/>
      <c r="QLK78" s="87"/>
      <c r="QLL78" s="87"/>
      <c r="QLM78" s="87"/>
      <c r="QLN78" s="87"/>
      <c r="QLO78" s="87"/>
      <c r="QLU78" s="87"/>
      <c r="QLV78" s="87"/>
      <c r="QLW78" s="87"/>
      <c r="QLX78" s="87"/>
      <c r="QLY78" s="87"/>
      <c r="QLZ78" s="87"/>
      <c r="QMA78" s="87"/>
      <c r="QMB78" s="87"/>
      <c r="QMC78" s="87"/>
      <c r="QMD78" s="87"/>
      <c r="QMJ78" s="87"/>
      <c r="QMK78" s="87"/>
      <c r="QML78" s="87"/>
      <c r="QMM78" s="87"/>
      <c r="QMN78" s="87"/>
      <c r="QMO78" s="87"/>
      <c r="QMP78" s="87"/>
      <c r="QMQ78" s="87"/>
      <c r="QMR78" s="87"/>
      <c r="QMS78" s="87"/>
      <c r="QMY78" s="87"/>
      <c r="QMZ78" s="87"/>
      <c r="QNA78" s="87"/>
      <c r="QNB78" s="87"/>
      <c r="QNC78" s="87"/>
      <c r="QND78" s="87"/>
      <c r="QNE78" s="87"/>
      <c r="QNF78" s="87"/>
      <c r="QNG78" s="87"/>
      <c r="QNH78" s="87"/>
      <c r="QNN78" s="87"/>
      <c r="QNO78" s="87"/>
      <c r="QNP78" s="87"/>
      <c r="QNQ78" s="87"/>
      <c r="QNR78" s="87"/>
      <c r="QNS78" s="87"/>
      <c r="QNT78" s="87"/>
      <c r="QNU78" s="87"/>
      <c r="QNV78" s="87"/>
      <c r="QNW78" s="87"/>
      <c r="QOC78" s="87"/>
      <c r="QOD78" s="87"/>
      <c r="QOE78" s="87"/>
      <c r="QOF78" s="87"/>
      <c r="QOG78" s="87"/>
      <c r="QOH78" s="87"/>
      <c r="QOI78" s="87"/>
      <c r="QOJ78" s="87"/>
      <c r="QOK78" s="87"/>
      <c r="QOL78" s="87"/>
      <c r="QOR78" s="87"/>
      <c r="QOS78" s="87"/>
      <c r="QOT78" s="87"/>
      <c r="QOU78" s="87"/>
      <c r="QOV78" s="87"/>
      <c r="QOW78" s="87"/>
      <c r="QOX78" s="87"/>
      <c r="QOY78" s="87"/>
      <c r="QOZ78" s="87"/>
      <c r="QPA78" s="87"/>
      <c r="QPG78" s="87"/>
      <c r="QPH78" s="87"/>
      <c r="QPI78" s="87"/>
      <c r="QPJ78" s="87"/>
      <c r="QPK78" s="87"/>
      <c r="QPL78" s="87"/>
      <c r="QPM78" s="87"/>
      <c r="QPN78" s="87"/>
      <c r="QPO78" s="87"/>
      <c r="QPP78" s="87"/>
      <c r="QPV78" s="87"/>
      <c r="QPW78" s="87"/>
      <c r="QPX78" s="87"/>
      <c r="QPY78" s="87"/>
      <c r="QPZ78" s="87"/>
      <c r="QQA78" s="87"/>
      <c r="QQB78" s="87"/>
      <c r="QQC78" s="87"/>
      <c r="QQD78" s="87"/>
      <c r="QQE78" s="87"/>
      <c r="QQK78" s="87"/>
      <c r="QQL78" s="87"/>
      <c r="QQM78" s="87"/>
      <c r="QQN78" s="87"/>
      <c r="QQO78" s="87"/>
      <c r="QQP78" s="87"/>
      <c r="QQQ78" s="87"/>
      <c r="QQR78" s="87"/>
      <c r="QQS78" s="87"/>
      <c r="QQT78" s="87"/>
      <c r="QQZ78" s="87"/>
      <c r="QRA78" s="87"/>
      <c r="QRB78" s="87"/>
      <c r="QRC78" s="87"/>
      <c r="QRD78" s="87"/>
      <c r="QRE78" s="87"/>
      <c r="QRF78" s="87"/>
      <c r="QRG78" s="87"/>
      <c r="QRH78" s="87"/>
      <c r="QRI78" s="87"/>
      <c r="QRO78" s="87"/>
      <c r="QRP78" s="87"/>
      <c r="QRQ78" s="87"/>
      <c r="QRR78" s="87"/>
      <c r="QRS78" s="87"/>
      <c r="QRT78" s="87"/>
      <c r="QRU78" s="87"/>
      <c r="QRV78" s="87"/>
      <c r="QRW78" s="87"/>
      <c r="QRX78" s="87"/>
      <c r="QSD78" s="87"/>
      <c r="QSE78" s="87"/>
      <c r="QSF78" s="87"/>
      <c r="QSG78" s="87"/>
      <c r="QSH78" s="87"/>
      <c r="QSI78" s="87"/>
      <c r="QSJ78" s="87"/>
      <c r="QSK78" s="87"/>
      <c r="QSL78" s="87"/>
      <c r="QSM78" s="87"/>
      <c r="QSS78" s="87"/>
      <c r="QST78" s="87"/>
      <c r="QSU78" s="87"/>
      <c r="QSV78" s="87"/>
      <c r="QSW78" s="87"/>
      <c r="QSX78" s="87"/>
      <c r="QSY78" s="87"/>
      <c r="QSZ78" s="87"/>
      <c r="QTA78" s="87"/>
      <c r="QTB78" s="87"/>
      <c r="QTH78" s="87"/>
      <c r="QTI78" s="87"/>
      <c r="QTJ78" s="87"/>
      <c r="QTK78" s="87"/>
      <c r="QTL78" s="87"/>
      <c r="QTM78" s="87"/>
      <c r="QTN78" s="87"/>
      <c r="QTO78" s="87"/>
      <c r="QTP78" s="87"/>
      <c r="QTQ78" s="87"/>
      <c r="QTW78" s="87"/>
      <c r="QTX78" s="87"/>
      <c r="QTY78" s="87"/>
      <c r="QTZ78" s="87"/>
      <c r="QUA78" s="87"/>
      <c r="QUB78" s="87"/>
      <c r="QUC78" s="87"/>
      <c r="QUD78" s="87"/>
      <c r="QUE78" s="87"/>
      <c r="QUF78" s="87"/>
      <c r="QUL78" s="87"/>
      <c r="QUM78" s="87"/>
      <c r="QUN78" s="87"/>
      <c r="QUO78" s="87"/>
      <c r="QUP78" s="87"/>
      <c r="QUQ78" s="87"/>
      <c r="QUR78" s="87"/>
      <c r="QUS78" s="87"/>
      <c r="QUT78" s="87"/>
      <c r="QUU78" s="87"/>
      <c r="QVA78" s="87"/>
      <c r="QVB78" s="87"/>
      <c r="QVC78" s="87"/>
      <c r="QVD78" s="87"/>
      <c r="QVE78" s="87"/>
      <c r="QVF78" s="87"/>
      <c r="QVG78" s="87"/>
      <c r="QVH78" s="87"/>
      <c r="QVI78" s="87"/>
      <c r="QVJ78" s="87"/>
      <c r="QVP78" s="87"/>
      <c r="QVQ78" s="87"/>
      <c r="QVR78" s="87"/>
      <c r="QVS78" s="87"/>
      <c r="QVT78" s="87"/>
      <c r="QVU78" s="87"/>
      <c r="QVV78" s="87"/>
      <c r="QVW78" s="87"/>
      <c r="QVX78" s="87"/>
      <c r="QVY78" s="87"/>
      <c r="QWE78" s="87"/>
      <c r="QWF78" s="87"/>
      <c r="QWG78" s="87"/>
      <c r="QWH78" s="87"/>
      <c r="QWI78" s="87"/>
      <c r="QWJ78" s="87"/>
      <c r="QWK78" s="87"/>
      <c r="QWL78" s="87"/>
      <c r="QWM78" s="87"/>
      <c r="QWN78" s="87"/>
      <c r="QWT78" s="87"/>
      <c r="QWU78" s="87"/>
      <c r="QWV78" s="87"/>
      <c r="QWW78" s="87"/>
      <c r="QWX78" s="87"/>
      <c r="QWY78" s="87"/>
      <c r="QWZ78" s="87"/>
      <c r="QXA78" s="87"/>
      <c r="QXB78" s="87"/>
      <c r="QXC78" s="87"/>
      <c r="QXI78" s="87"/>
      <c r="QXJ78" s="87"/>
      <c r="QXK78" s="87"/>
      <c r="QXL78" s="87"/>
      <c r="QXM78" s="87"/>
      <c r="QXN78" s="87"/>
      <c r="QXO78" s="87"/>
      <c r="QXP78" s="87"/>
      <c r="QXQ78" s="87"/>
      <c r="QXR78" s="87"/>
      <c r="QXX78" s="87"/>
      <c r="QXY78" s="87"/>
      <c r="QXZ78" s="87"/>
      <c r="QYA78" s="87"/>
      <c r="QYB78" s="87"/>
      <c r="QYC78" s="87"/>
      <c r="QYD78" s="87"/>
      <c r="QYE78" s="87"/>
      <c r="QYF78" s="87"/>
      <c r="QYG78" s="87"/>
      <c r="QYM78" s="87"/>
      <c r="QYN78" s="87"/>
      <c r="QYO78" s="87"/>
      <c r="QYP78" s="87"/>
      <c r="QYQ78" s="87"/>
      <c r="QYR78" s="87"/>
      <c r="QYS78" s="87"/>
      <c r="QYT78" s="87"/>
      <c r="QYU78" s="87"/>
      <c r="QYV78" s="87"/>
      <c r="QZB78" s="87"/>
      <c r="QZC78" s="87"/>
      <c r="QZD78" s="87"/>
      <c r="QZE78" s="87"/>
      <c r="QZF78" s="87"/>
      <c r="QZG78" s="87"/>
      <c r="QZH78" s="87"/>
      <c r="QZI78" s="87"/>
      <c r="QZJ78" s="87"/>
      <c r="QZK78" s="87"/>
      <c r="QZQ78" s="87"/>
      <c r="QZR78" s="87"/>
      <c r="QZS78" s="87"/>
      <c r="QZT78" s="87"/>
      <c r="QZU78" s="87"/>
      <c r="QZV78" s="87"/>
      <c r="QZW78" s="87"/>
      <c r="QZX78" s="87"/>
      <c r="QZY78" s="87"/>
      <c r="QZZ78" s="87"/>
      <c r="RAF78" s="87"/>
      <c r="RAG78" s="87"/>
      <c r="RAH78" s="87"/>
      <c r="RAI78" s="87"/>
      <c r="RAJ78" s="87"/>
      <c r="RAK78" s="87"/>
      <c r="RAL78" s="87"/>
      <c r="RAM78" s="87"/>
      <c r="RAN78" s="87"/>
      <c r="RAO78" s="87"/>
      <c r="RAU78" s="87"/>
      <c r="RAV78" s="87"/>
      <c r="RAW78" s="87"/>
      <c r="RAX78" s="87"/>
      <c r="RAY78" s="87"/>
      <c r="RAZ78" s="87"/>
      <c r="RBA78" s="87"/>
      <c r="RBB78" s="87"/>
      <c r="RBC78" s="87"/>
      <c r="RBD78" s="87"/>
      <c r="RBJ78" s="87"/>
      <c r="RBK78" s="87"/>
      <c r="RBL78" s="87"/>
      <c r="RBM78" s="87"/>
      <c r="RBN78" s="87"/>
      <c r="RBO78" s="87"/>
      <c r="RBP78" s="87"/>
      <c r="RBQ78" s="87"/>
      <c r="RBR78" s="87"/>
      <c r="RBS78" s="87"/>
      <c r="RBY78" s="87"/>
      <c r="RBZ78" s="87"/>
      <c r="RCA78" s="87"/>
      <c r="RCB78" s="87"/>
      <c r="RCC78" s="87"/>
      <c r="RCD78" s="87"/>
      <c r="RCE78" s="87"/>
      <c r="RCF78" s="87"/>
      <c r="RCG78" s="87"/>
      <c r="RCH78" s="87"/>
      <c r="RCN78" s="87"/>
      <c r="RCO78" s="87"/>
      <c r="RCP78" s="87"/>
      <c r="RCQ78" s="87"/>
      <c r="RCR78" s="87"/>
      <c r="RCS78" s="87"/>
      <c r="RCT78" s="87"/>
      <c r="RCU78" s="87"/>
      <c r="RCV78" s="87"/>
      <c r="RCW78" s="87"/>
      <c r="RDC78" s="87"/>
      <c r="RDD78" s="87"/>
      <c r="RDE78" s="87"/>
      <c r="RDF78" s="87"/>
      <c r="RDG78" s="87"/>
      <c r="RDH78" s="87"/>
      <c r="RDI78" s="87"/>
      <c r="RDJ78" s="87"/>
      <c r="RDK78" s="87"/>
      <c r="RDL78" s="87"/>
      <c r="RDR78" s="87"/>
      <c r="RDS78" s="87"/>
      <c r="RDT78" s="87"/>
      <c r="RDU78" s="87"/>
      <c r="RDV78" s="87"/>
      <c r="RDW78" s="87"/>
      <c r="RDX78" s="87"/>
      <c r="RDY78" s="87"/>
      <c r="RDZ78" s="87"/>
      <c r="REA78" s="87"/>
      <c r="REG78" s="87"/>
      <c r="REH78" s="87"/>
      <c r="REI78" s="87"/>
      <c r="REJ78" s="87"/>
      <c r="REK78" s="87"/>
      <c r="REL78" s="87"/>
      <c r="REM78" s="87"/>
      <c r="REN78" s="87"/>
      <c r="REO78" s="87"/>
      <c r="REP78" s="87"/>
      <c r="REV78" s="87"/>
      <c r="REW78" s="87"/>
      <c r="REX78" s="87"/>
      <c r="REY78" s="87"/>
      <c r="REZ78" s="87"/>
      <c r="RFA78" s="87"/>
      <c r="RFB78" s="87"/>
      <c r="RFC78" s="87"/>
      <c r="RFD78" s="87"/>
      <c r="RFE78" s="87"/>
      <c r="RFK78" s="87"/>
      <c r="RFL78" s="87"/>
      <c r="RFM78" s="87"/>
      <c r="RFN78" s="87"/>
      <c r="RFO78" s="87"/>
      <c r="RFP78" s="87"/>
      <c r="RFQ78" s="87"/>
      <c r="RFR78" s="87"/>
      <c r="RFS78" s="87"/>
      <c r="RFT78" s="87"/>
      <c r="RFZ78" s="87"/>
      <c r="RGA78" s="87"/>
      <c r="RGB78" s="87"/>
      <c r="RGC78" s="87"/>
      <c r="RGD78" s="87"/>
      <c r="RGE78" s="87"/>
      <c r="RGF78" s="87"/>
      <c r="RGG78" s="87"/>
      <c r="RGH78" s="87"/>
      <c r="RGI78" s="87"/>
      <c r="RGO78" s="87"/>
      <c r="RGP78" s="87"/>
      <c r="RGQ78" s="87"/>
      <c r="RGR78" s="87"/>
      <c r="RGS78" s="87"/>
      <c r="RGT78" s="87"/>
      <c r="RGU78" s="87"/>
      <c r="RGV78" s="87"/>
      <c r="RGW78" s="87"/>
      <c r="RGX78" s="87"/>
      <c r="RHD78" s="87"/>
      <c r="RHE78" s="87"/>
      <c r="RHF78" s="87"/>
      <c r="RHG78" s="87"/>
      <c r="RHH78" s="87"/>
      <c r="RHI78" s="87"/>
      <c r="RHJ78" s="87"/>
      <c r="RHK78" s="87"/>
      <c r="RHL78" s="87"/>
      <c r="RHM78" s="87"/>
      <c r="RHS78" s="87"/>
      <c r="RHT78" s="87"/>
      <c r="RHU78" s="87"/>
      <c r="RHV78" s="87"/>
      <c r="RHW78" s="87"/>
      <c r="RHX78" s="87"/>
      <c r="RHY78" s="87"/>
      <c r="RHZ78" s="87"/>
      <c r="RIA78" s="87"/>
      <c r="RIB78" s="87"/>
      <c r="RIH78" s="87"/>
      <c r="RII78" s="87"/>
      <c r="RIJ78" s="87"/>
      <c r="RIK78" s="87"/>
      <c r="RIL78" s="87"/>
      <c r="RIM78" s="87"/>
      <c r="RIN78" s="87"/>
      <c r="RIO78" s="87"/>
      <c r="RIP78" s="87"/>
      <c r="RIQ78" s="87"/>
      <c r="RIW78" s="87"/>
      <c r="RIX78" s="87"/>
      <c r="RIY78" s="87"/>
      <c r="RIZ78" s="87"/>
      <c r="RJA78" s="87"/>
      <c r="RJB78" s="87"/>
      <c r="RJC78" s="87"/>
      <c r="RJD78" s="87"/>
      <c r="RJE78" s="87"/>
      <c r="RJF78" s="87"/>
      <c r="RJL78" s="87"/>
      <c r="RJM78" s="87"/>
      <c r="RJN78" s="87"/>
      <c r="RJO78" s="87"/>
      <c r="RJP78" s="87"/>
      <c r="RJQ78" s="87"/>
      <c r="RJR78" s="87"/>
      <c r="RJS78" s="87"/>
      <c r="RJT78" s="87"/>
      <c r="RJU78" s="87"/>
      <c r="RKA78" s="87"/>
      <c r="RKB78" s="87"/>
      <c r="RKC78" s="87"/>
      <c r="RKD78" s="87"/>
      <c r="RKE78" s="87"/>
      <c r="RKF78" s="87"/>
      <c r="RKG78" s="87"/>
      <c r="RKH78" s="87"/>
      <c r="RKI78" s="87"/>
      <c r="RKJ78" s="87"/>
      <c r="RKP78" s="87"/>
      <c r="RKQ78" s="87"/>
      <c r="RKR78" s="87"/>
      <c r="RKS78" s="87"/>
      <c r="RKT78" s="87"/>
      <c r="RKU78" s="87"/>
      <c r="RKV78" s="87"/>
      <c r="RKW78" s="87"/>
      <c r="RKX78" s="87"/>
      <c r="RKY78" s="87"/>
      <c r="RLE78" s="87"/>
      <c r="RLF78" s="87"/>
      <c r="RLG78" s="87"/>
      <c r="RLH78" s="87"/>
      <c r="RLI78" s="87"/>
      <c r="RLJ78" s="87"/>
      <c r="RLK78" s="87"/>
      <c r="RLL78" s="87"/>
      <c r="RLM78" s="87"/>
      <c r="RLN78" s="87"/>
      <c r="RLT78" s="87"/>
      <c r="RLU78" s="87"/>
      <c r="RLV78" s="87"/>
      <c r="RLW78" s="87"/>
      <c r="RLX78" s="87"/>
      <c r="RLY78" s="87"/>
      <c r="RLZ78" s="87"/>
      <c r="RMA78" s="87"/>
      <c r="RMB78" s="87"/>
      <c r="RMC78" s="87"/>
      <c r="RMI78" s="87"/>
      <c r="RMJ78" s="87"/>
      <c r="RMK78" s="87"/>
      <c r="RML78" s="87"/>
      <c r="RMM78" s="87"/>
      <c r="RMN78" s="87"/>
      <c r="RMO78" s="87"/>
      <c r="RMP78" s="87"/>
      <c r="RMQ78" s="87"/>
      <c r="RMR78" s="87"/>
      <c r="RMX78" s="87"/>
      <c r="RMY78" s="87"/>
      <c r="RMZ78" s="87"/>
      <c r="RNA78" s="87"/>
      <c r="RNB78" s="87"/>
      <c r="RNC78" s="87"/>
      <c r="RND78" s="87"/>
      <c r="RNE78" s="87"/>
      <c r="RNF78" s="87"/>
      <c r="RNG78" s="87"/>
      <c r="RNM78" s="87"/>
      <c r="RNN78" s="87"/>
      <c r="RNO78" s="87"/>
      <c r="RNP78" s="87"/>
      <c r="RNQ78" s="87"/>
      <c r="RNR78" s="87"/>
      <c r="RNS78" s="87"/>
      <c r="RNT78" s="87"/>
      <c r="RNU78" s="87"/>
      <c r="RNV78" s="87"/>
      <c r="ROB78" s="87"/>
      <c r="ROC78" s="87"/>
      <c r="ROD78" s="87"/>
      <c r="ROE78" s="87"/>
      <c r="ROF78" s="87"/>
      <c r="ROG78" s="87"/>
      <c r="ROH78" s="87"/>
      <c r="ROI78" s="87"/>
      <c r="ROJ78" s="87"/>
      <c r="ROK78" s="87"/>
      <c r="ROQ78" s="87"/>
      <c r="ROR78" s="87"/>
      <c r="ROS78" s="87"/>
      <c r="ROT78" s="87"/>
      <c r="ROU78" s="87"/>
      <c r="ROV78" s="87"/>
      <c r="ROW78" s="87"/>
      <c r="ROX78" s="87"/>
      <c r="ROY78" s="87"/>
      <c r="ROZ78" s="87"/>
      <c r="RPF78" s="87"/>
      <c r="RPG78" s="87"/>
      <c r="RPH78" s="87"/>
      <c r="RPI78" s="87"/>
      <c r="RPJ78" s="87"/>
      <c r="RPK78" s="87"/>
      <c r="RPL78" s="87"/>
      <c r="RPM78" s="87"/>
      <c r="RPN78" s="87"/>
      <c r="RPO78" s="87"/>
      <c r="RPU78" s="87"/>
      <c r="RPV78" s="87"/>
      <c r="RPW78" s="87"/>
      <c r="RPX78" s="87"/>
      <c r="RPY78" s="87"/>
      <c r="RPZ78" s="87"/>
      <c r="RQA78" s="87"/>
      <c r="RQB78" s="87"/>
      <c r="RQC78" s="87"/>
      <c r="RQD78" s="87"/>
      <c r="RQJ78" s="87"/>
      <c r="RQK78" s="87"/>
      <c r="RQL78" s="87"/>
      <c r="RQM78" s="87"/>
      <c r="RQN78" s="87"/>
      <c r="RQO78" s="87"/>
      <c r="RQP78" s="87"/>
      <c r="RQQ78" s="87"/>
      <c r="RQR78" s="87"/>
      <c r="RQS78" s="87"/>
      <c r="RQY78" s="87"/>
      <c r="RQZ78" s="87"/>
      <c r="RRA78" s="87"/>
      <c r="RRB78" s="87"/>
      <c r="RRC78" s="87"/>
      <c r="RRD78" s="87"/>
      <c r="RRE78" s="87"/>
      <c r="RRF78" s="87"/>
      <c r="RRG78" s="87"/>
      <c r="RRH78" s="87"/>
      <c r="RRN78" s="87"/>
      <c r="RRO78" s="87"/>
      <c r="RRP78" s="87"/>
      <c r="RRQ78" s="87"/>
      <c r="RRR78" s="87"/>
      <c r="RRS78" s="87"/>
      <c r="RRT78" s="87"/>
      <c r="RRU78" s="87"/>
      <c r="RRV78" s="87"/>
      <c r="RRW78" s="87"/>
      <c r="RSC78" s="87"/>
      <c r="RSD78" s="87"/>
      <c r="RSE78" s="87"/>
      <c r="RSF78" s="87"/>
      <c r="RSG78" s="87"/>
      <c r="RSH78" s="87"/>
      <c r="RSI78" s="87"/>
      <c r="RSJ78" s="87"/>
      <c r="RSK78" s="87"/>
      <c r="RSL78" s="87"/>
      <c r="RSR78" s="87"/>
      <c r="RSS78" s="87"/>
      <c r="RST78" s="87"/>
      <c r="RSU78" s="87"/>
      <c r="RSV78" s="87"/>
      <c r="RSW78" s="87"/>
      <c r="RSX78" s="87"/>
      <c r="RSY78" s="87"/>
      <c r="RSZ78" s="87"/>
      <c r="RTA78" s="87"/>
      <c r="RTG78" s="87"/>
      <c r="RTH78" s="87"/>
      <c r="RTI78" s="87"/>
      <c r="RTJ78" s="87"/>
      <c r="RTK78" s="87"/>
      <c r="RTL78" s="87"/>
      <c r="RTM78" s="87"/>
      <c r="RTN78" s="87"/>
      <c r="RTO78" s="87"/>
      <c r="RTP78" s="87"/>
      <c r="RTV78" s="87"/>
      <c r="RTW78" s="87"/>
      <c r="RTX78" s="87"/>
      <c r="RTY78" s="87"/>
      <c r="RTZ78" s="87"/>
      <c r="RUA78" s="87"/>
      <c r="RUB78" s="87"/>
      <c r="RUC78" s="87"/>
      <c r="RUD78" s="87"/>
      <c r="RUE78" s="87"/>
      <c r="RUK78" s="87"/>
      <c r="RUL78" s="87"/>
      <c r="RUM78" s="87"/>
      <c r="RUN78" s="87"/>
      <c r="RUO78" s="87"/>
      <c r="RUP78" s="87"/>
      <c r="RUQ78" s="87"/>
      <c r="RUR78" s="87"/>
      <c r="RUS78" s="87"/>
      <c r="RUT78" s="87"/>
      <c r="RUZ78" s="87"/>
      <c r="RVA78" s="87"/>
      <c r="RVB78" s="87"/>
      <c r="RVC78" s="87"/>
      <c r="RVD78" s="87"/>
      <c r="RVE78" s="87"/>
      <c r="RVF78" s="87"/>
      <c r="RVG78" s="87"/>
      <c r="RVH78" s="87"/>
      <c r="RVI78" s="87"/>
      <c r="RVO78" s="87"/>
      <c r="RVP78" s="87"/>
      <c r="RVQ78" s="87"/>
      <c r="RVR78" s="87"/>
      <c r="RVS78" s="87"/>
      <c r="RVT78" s="87"/>
      <c r="RVU78" s="87"/>
      <c r="RVV78" s="87"/>
      <c r="RVW78" s="87"/>
      <c r="RVX78" s="87"/>
      <c r="RWD78" s="87"/>
      <c r="RWE78" s="87"/>
      <c r="RWF78" s="87"/>
      <c r="RWG78" s="87"/>
      <c r="RWH78" s="87"/>
      <c r="RWI78" s="87"/>
      <c r="RWJ78" s="87"/>
      <c r="RWK78" s="87"/>
      <c r="RWL78" s="87"/>
      <c r="RWM78" s="87"/>
      <c r="RWS78" s="87"/>
      <c r="RWT78" s="87"/>
      <c r="RWU78" s="87"/>
      <c r="RWV78" s="87"/>
      <c r="RWW78" s="87"/>
      <c r="RWX78" s="87"/>
      <c r="RWY78" s="87"/>
      <c r="RWZ78" s="87"/>
      <c r="RXA78" s="87"/>
      <c r="RXB78" s="87"/>
      <c r="RXH78" s="87"/>
      <c r="RXI78" s="87"/>
      <c r="RXJ78" s="87"/>
      <c r="RXK78" s="87"/>
      <c r="RXL78" s="87"/>
      <c r="RXM78" s="87"/>
      <c r="RXN78" s="87"/>
      <c r="RXO78" s="87"/>
      <c r="RXP78" s="87"/>
      <c r="RXQ78" s="87"/>
      <c r="RXW78" s="87"/>
      <c r="RXX78" s="87"/>
      <c r="RXY78" s="87"/>
      <c r="RXZ78" s="87"/>
      <c r="RYA78" s="87"/>
      <c r="RYB78" s="87"/>
      <c r="RYC78" s="87"/>
      <c r="RYD78" s="87"/>
      <c r="RYE78" s="87"/>
      <c r="RYF78" s="87"/>
      <c r="RYL78" s="87"/>
      <c r="RYM78" s="87"/>
      <c r="RYN78" s="87"/>
      <c r="RYO78" s="87"/>
      <c r="RYP78" s="87"/>
      <c r="RYQ78" s="87"/>
      <c r="RYR78" s="87"/>
      <c r="RYS78" s="87"/>
      <c r="RYT78" s="87"/>
      <c r="RYU78" s="87"/>
      <c r="RZA78" s="87"/>
      <c r="RZB78" s="87"/>
      <c r="RZC78" s="87"/>
      <c r="RZD78" s="87"/>
      <c r="RZE78" s="87"/>
      <c r="RZF78" s="87"/>
      <c r="RZG78" s="87"/>
      <c r="RZH78" s="87"/>
      <c r="RZI78" s="87"/>
      <c r="RZJ78" s="87"/>
      <c r="RZP78" s="87"/>
      <c r="RZQ78" s="87"/>
      <c r="RZR78" s="87"/>
      <c r="RZS78" s="87"/>
      <c r="RZT78" s="87"/>
      <c r="RZU78" s="87"/>
      <c r="RZV78" s="87"/>
      <c r="RZW78" s="87"/>
      <c r="RZX78" s="87"/>
      <c r="RZY78" s="87"/>
      <c r="SAE78" s="87"/>
      <c r="SAF78" s="87"/>
      <c r="SAG78" s="87"/>
      <c r="SAH78" s="87"/>
      <c r="SAI78" s="87"/>
      <c r="SAJ78" s="87"/>
      <c r="SAK78" s="87"/>
      <c r="SAL78" s="87"/>
      <c r="SAM78" s="87"/>
      <c r="SAN78" s="87"/>
      <c r="SAT78" s="87"/>
      <c r="SAU78" s="87"/>
      <c r="SAV78" s="87"/>
      <c r="SAW78" s="87"/>
      <c r="SAX78" s="87"/>
      <c r="SAY78" s="87"/>
      <c r="SAZ78" s="87"/>
      <c r="SBA78" s="87"/>
      <c r="SBB78" s="87"/>
      <c r="SBC78" s="87"/>
      <c r="SBI78" s="87"/>
      <c r="SBJ78" s="87"/>
      <c r="SBK78" s="87"/>
      <c r="SBL78" s="87"/>
      <c r="SBM78" s="87"/>
      <c r="SBN78" s="87"/>
      <c r="SBO78" s="87"/>
      <c r="SBP78" s="87"/>
      <c r="SBQ78" s="87"/>
      <c r="SBR78" s="87"/>
      <c r="SBX78" s="87"/>
      <c r="SBY78" s="87"/>
      <c r="SBZ78" s="87"/>
      <c r="SCA78" s="87"/>
      <c r="SCB78" s="87"/>
      <c r="SCC78" s="87"/>
      <c r="SCD78" s="87"/>
      <c r="SCE78" s="87"/>
      <c r="SCF78" s="87"/>
      <c r="SCG78" s="87"/>
      <c r="SCM78" s="87"/>
      <c r="SCN78" s="87"/>
      <c r="SCO78" s="87"/>
      <c r="SCP78" s="87"/>
      <c r="SCQ78" s="87"/>
      <c r="SCR78" s="87"/>
      <c r="SCS78" s="87"/>
      <c r="SCT78" s="87"/>
      <c r="SCU78" s="87"/>
      <c r="SCV78" s="87"/>
      <c r="SDB78" s="87"/>
      <c r="SDC78" s="87"/>
      <c r="SDD78" s="87"/>
      <c r="SDE78" s="87"/>
      <c r="SDF78" s="87"/>
      <c r="SDG78" s="87"/>
      <c r="SDH78" s="87"/>
      <c r="SDI78" s="87"/>
      <c r="SDJ78" s="87"/>
      <c r="SDK78" s="87"/>
      <c r="SDQ78" s="87"/>
      <c r="SDR78" s="87"/>
      <c r="SDS78" s="87"/>
      <c r="SDT78" s="87"/>
      <c r="SDU78" s="87"/>
      <c r="SDV78" s="87"/>
      <c r="SDW78" s="87"/>
      <c r="SDX78" s="87"/>
      <c r="SDY78" s="87"/>
      <c r="SDZ78" s="87"/>
      <c r="SEF78" s="87"/>
      <c r="SEG78" s="87"/>
      <c r="SEH78" s="87"/>
      <c r="SEI78" s="87"/>
      <c r="SEJ78" s="87"/>
      <c r="SEK78" s="87"/>
      <c r="SEL78" s="87"/>
      <c r="SEM78" s="87"/>
      <c r="SEN78" s="87"/>
      <c r="SEO78" s="87"/>
      <c r="SEU78" s="87"/>
      <c r="SEV78" s="87"/>
      <c r="SEW78" s="87"/>
      <c r="SEX78" s="87"/>
      <c r="SEY78" s="87"/>
      <c r="SEZ78" s="87"/>
      <c r="SFA78" s="87"/>
      <c r="SFB78" s="87"/>
      <c r="SFC78" s="87"/>
      <c r="SFD78" s="87"/>
      <c r="SFJ78" s="87"/>
      <c r="SFK78" s="87"/>
      <c r="SFL78" s="87"/>
      <c r="SFM78" s="87"/>
      <c r="SFN78" s="87"/>
      <c r="SFO78" s="87"/>
      <c r="SFP78" s="87"/>
      <c r="SFQ78" s="87"/>
      <c r="SFR78" s="87"/>
      <c r="SFS78" s="87"/>
      <c r="SFY78" s="87"/>
      <c r="SFZ78" s="87"/>
      <c r="SGA78" s="87"/>
      <c r="SGB78" s="87"/>
      <c r="SGC78" s="87"/>
      <c r="SGD78" s="87"/>
      <c r="SGE78" s="87"/>
      <c r="SGF78" s="87"/>
      <c r="SGG78" s="87"/>
      <c r="SGH78" s="87"/>
      <c r="SGN78" s="87"/>
      <c r="SGO78" s="87"/>
      <c r="SGP78" s="87"/>
      <c r="SGQ78" s="87"/>
      <c r="SGR78" s="87"/>
      <c r="SGS78" s="87"/>
      <c r="SGT78" s="87"/>
      <c r="SGU78" s="87"/>
      <c r="SGV78" s="87"/>
      <c r="SGW78" s="87"/>
      <c r="SHC78" s="87"/>
      <c r="SHD78" s="87"/>
      <c r="SHE78" s="87"/>
      <c r="SHF78" s="87"/>
      <c r="SHG78" s="87"/>
      <c r="SHH78" s="87"/>
      <c r="SHI78" s="87"/>
      <c r="SHJ78" s="87"/>
      <c r="SHK78" s="87"/>
      <c r="SHL78" s="87"/>
      <c r="SHR78" s="87"/>
      <c r="SHS78" s="87"/>
      <c r="SHT78" s="87"/>
      <c r="SHU78" s="87"/>
      <c r="SHV78" s="87"/>
      <c r="SHW78" s="87"/>
      <c r="SHX78" s="87"/>
      <c r="SHY78" s="87"/>
      <c r="SHZ78" s="87"/>
      <c r="SIA78" s="87"/>
      <c r="SIG78" s="87"/>
      <c r="SIH78" s="87"/>
      <c r="SII78" s="87"/>
      <c r="SIJ78" s="87"/>
      <c r="SIK78" s="87"/>
      <c r="SIL78" s="87"/>
      <c r="SIM78" s="87"/>
      <c r="SIN78" s="87"/>
      <c r="SIO78" s="87"/>
      <c r="SIP78" s="87"/>
      <c r="SIV78" s="87"/>
      <c r="SIW78" s="87"/>
      <c r="SIX78" s="87"/>
      <c r="SIY78" s="87"/>
      <c r="SIZ78" s="87"/>
      <c r="SJA78" s="87"/>
      <c r="SJB78" s="87"/>
      <c r="SJC78" s="87"/>
      <c r="SJD78" s="87"/>
      <c r="SJE78" s="87"/>
      <c r="SJK78" s="87"/>
      <c r="SJL78" s="87"/>
      <c r="SJM78" s="87"/>
      <c r="SJN78" s="87"/>
      <c r="SJO78" s="87"/>
      <c r="SJP78" s="87"/>
      <c r="SJQ78" s="87"/>
      <c r="SJR78" s="87"/>
      <c r="SJS78" s="87"/>
      <c r="SJT78" s="87"/>
      <c r="SJZ78" s="87"/>
      <c r="SKA78" s="87"/>
      <c r="SKB78" s="87"/>
      <c r="SKC78" s="87"/>
      <c r="SKD78" s="87"/>
      <c r="SKE78" s="87"/>
      <c r="SKF78" s="87"/>
      <c r="SKG78" s="87"/>
      <c r="SKH78" s="87"/>
      <c r="SKI78" s="87"/>
      <c r="SKO78" s="87"/>
      <c r="SKP78" s="87"/>
      <c r="SKQ78" s="87"/>
      <c r="SKR78" s="87"/>
      <c r="SKS78" s="87"/>
      <c r="SKT78" s="87"/>
      <c r="SKU78" s="87"/>
      <c r="SKV78" s="87"/>
      <c r="SKW78" s="87"/>
      <c r="SKX78" s="87"/>
      <c r="SLD78" s="87"/>
      <c r="SLE78" s="87"/>
      <c r="SLF78" s="87"/>
      <c r="SLG78" s="87"/>
      <c r="SLH78" s="87"/>
      <c r="SLI78" s="87"/>
      <c r="SLJ78" s="87"/>
      <c r="SLK78" s="87"/>
      <c r="SLL78" s="87"/>
      <c r="SLM78" s="87"/>
      <c r="SLS78" s="87"/>
      <c r="SLT78" s="87"/>
      <c r="SLU78" s="87"/>
      <c r="SLV78" s="87"/>
      <c r="SLW78" s="87"/>
      <c r="SLX78" s="87"/>
      <c r="SLY78" s="87"/>
      <c r="SLZ78" s="87"/>
      <c r="SMA78" s="87"/>
      <c r="SMB78" s="87"/>
      <c r="SMH78" s="87"/>
      <c r="SMI78" s="87"/>
      <c r="SMJ78" s="87"/>
      <c r="SMK78" s="87"/>
      <c r="SML78" s="87"/>
      <c r="SMM78" s="87"/>
      <c r="SMN78" s="87"/>
      <c r="SMO78" s="87"/>
      <c r="SMP78" s="87"/>
      <c r="SMQ78" s="87"/>
      <c r="SMW78" s="87"/>
      <c r="SMX78" s="87"/>
      <c r="SMY78" s="87"/>
      <c r="SMZ78" s="87"/>
      <c r="SNA78" s="87"/>
      <c r="SNB78" s="87"/>
      <c r="SNC78" s="87"/>
      <c r="SND78" s="87"/>
      <c r="SNE78" s="87"/>
      <c r="SNF78" s="87"/>
      <c r="SNL78" s="87"/>
      <c r="SNM78" s="87"/>
      <c r="SNN78" s="87"/>
      <c r="SNO78" s="87"/>
      <c r="SNP78" s="87"/>
      <c r="SNQ78" s="87"/>
      <c r="SNR78" s="87"/>
      <c r="SNS78" s="87"/>
      <c r="SNT78" s="87"/>
      <c r="SNU78" s="87"/>
      <c r="SOA78" s="87"/>
      <c r="SOB78" s="87"/>
      <c r="SOC78" s="87"/>
      <c r="SOD78" s="87"/>
      <c r="SOE78" s="87"/>
      <c r="SOF78" s="87"/>
      <c r="SOG78" s="87"/>
      <c r="SOH78" s="87"/>
      <c r="SOI78" s="87"/>
      <c r="SOJ78" s="87"/>
      <c r="SOP78" s="87"/>
      <c r="SOQ78" s="87"/>
      <c r="SOR78" s="87"/>
      <c r="SOS78" s="87"/>
      <c r="SOT78" s="87"/>
      <c r="SOU78" s="87"/>
      <c r="SOV78" s="87"/>
      <c r="SOW78" s="87"/>
      <c r="SOX78" s="87"/>
      <c r="SOY78" s="87"/>
      <c r="SPE78" s="87"/>
      <c r="SPF78" s="87"/>
      <c r="SPG78" s="87"/>
      <c r="SPH78" s="87"/>
      <c r="SPI78" s="87"/>
      <c r="SPJ78" s="87"/>
      <c r="SPK78" s="87"/>
      <c r="SPL78" s="87"/>
      <c r="SPM78" s="87"/>
      <c r="SPN78" s="87"/>
      <c r="SPT78" s="87"/>
      <c r="SPU78" s="87"/>
      <c r="SPV78" s="87"/>
      <c r="SPW78" s="87"/>
      <c r="SPX78" s="87"/>
      <c r="SPY78" s="87"/>
      <c r="SPZ78" s="87"/>
      <c r="SQA78" s="87"/>
      <c r="SQB78" s="87"/>
      <c r="SQC78" s="87"/>
      <c r="SQI78" s="87"/>
      <c r="SQJ78" s="87"/>
      <c r="SQK78" s="87"/>
      <c r="SQL78" s="87"/>
      <c r="SQM78" s="87"/>
      <c r="SQN78" s="87"/>
      <c r="SQO78" s="87"/>
      <c r="SQP78" s="87"/>
      <c r="SQQ78" s="87"/>
      <c r="SQR78" s="87"/>
      <c r="SQX78" s="87"/>
      <c r="SQY78" s="87"/>
      <c r="SQZ78" s="87"/>
      <c r="SRA78" s="87"/>
      <c r="SRB78" s="87"/>
      <c r="SRC78" s="87"/>
      <c r="SRD78" s="87"/>
      <c r="SRE78" s="87"/>
      <c r="SRF78" s="87"/>
      <c r="SRG78" s="87"/>
      <c r="SRM78" s="87"/>
      <c r="SRN78" s="87"/>
      <c r="SRO78" s="87"/>
      <c r="SRP78" s="87"/>
      <c r="SRQ78" s="87"/>
      <c r="SRR78" s="87"/>
      <c r="SRS78" s="87"/>
      <c r="SRT78" s="87"/>
      <c r="SRU78" s="87"/>
      <c r="SRV78" s="87"/>
      <c r="SSB78" s="87"/>
      <c r="SSC78" s="87"/>
      <c r="SSD78" s="87"/>
      <c r="SSE78" s="87"/>
      <c r="SSF78" s="87"/>
      <c r="SSG78" s="87"/>
      <c r="SSH78" s="87"/>
      <c r="SSI78" s="87"/>
      <c r="SSJ78" s="87"/>
      <c r="SSK78" s="87"/>
      <c r="SSQ78" s="87"/>
      <c r="SSR78" s="87"/>
      <c r="SSS78" s="87"/>
      <c r="SST78" s="87"/>
      <c r="SSU78" s="87"/>
      <c r="SSV78" s="87"/>
      <c r="SSW78" s="87"/>
      <c r="SSX78" s="87"/>
      <c r="SSY78" s="87"/>
      <c r="SSZ78" s="87"/>
      <c r="STF78" s="87"/>
      <c r="STG78" s="87"/>
      <c r="STH78" s="87"/>
      <c r="STI78" s="87"/>
      <c r="STJ78" s="87"/>
      <c r="STK78" s="87"/>
      <c r="STL78" s="87"/>
      <c r="STM78" s="87"/>
      <c r="STN78" s="87"/>
      <c r="STO78" s="87"/>
      <c r="STU78" s="87"/>
      <c r="STV78" s="87"/>
      <c r="STW78" s="87"/>
      <c r="STX78" s="87"/>
      <c r="STY78" s="87"/>
      <c r="STZ78" s="87"/>
      <c r="SUA78" s="87"/>
      <c r="SUB78" s="87"/>
      <c r="SUC78" s="87"/>
      <c r="SUD78" s="87"/>
      <c r="SUJ78" s="87"/>
      <c r="SUK78" s="87"/>
      <c r="SUL78" s="87"/>
      <c r="SUM78" s="87"/>
      <c r="SUN78" s="87"/>
      <c r="SUO78" s="87"/>
      <c r="SUP78" s="87"/>
      <c r="SUQ78" s="87"/>
      <c r="SUR78" s="87"/>
      <c r="SUS78" s="87"/>
      <c r="SUY78" s="87"/>
      <c r="SUZ78" s="87"/>
      <c r="SVA78" s="87"/>
      <c r="SVB78" s="87"/>
      <c r="SVC78" s="87"/>
      <c r="SVD78" s="87"/>
      <c r="SVE78" s="87"/>
      <c r="SVF78" s="87"/>
      <c r="SVG78" s="87"/>
      <c r="SVH78" s="87"/>
      <c r="SVN78" s="87"/>
      <c r="SVO78" s="87"/>
      <c r="SVP78" s="87"/>
      <c r="SVQ78" s="87"/>
      <c r="SVR78" s="87"/>
      <c r="SVS78" s="87"/>
      <c r="SVT78" s="87"/>
      <c r="SVU78" s="87"/>
      <c r="SVV78" s="87"/>
      <c r="SVW78" s="87"/>
      <c r="SWC78" s="87"/>
      <c r="SWD78" s="87"/>
      <c r="SWE78" s="87"/>
      <c r="SWF78" s="87"/>
      <c r="SWG78" s="87"/>
      <c r="SWH78" s="87"/>
      <c r="SWI78" s="87"/>
      <c r="SWJ78" s="87"/>
      <c r="SWK78" s="87"/>
      <c r="SWL78" s="87"/>
      <c r="SWR78" s="87"/>
      <c r="SWS78" s="87"/>
      <c r="SWT78" s="87"/>
      <c r="SWU78" s="87"/>
      <c r="SWV78" s="87"/>
      <c r="SWW78" s="87"/>
      <c r="SWX78" s="87"/>
      <c r="SWY78" s="87"/>
      <c r="SWZ78" s="87"/>
      <c r="SXA78" s="87"/>
      <c r="SXG78" s="87"/>
      <c r="SXH78" s="87"/>
      <c r="SXI78" s="87"/>
      <c r="SXJ78" s="87"/>
      <c r="SXK78" s="87"/>
      <c r="SXL78" s="87"/>
      <c r="SXM78" s="87"/>
      <c r="SXN78" s="87"/>
      <c r="SXO78" s="87"/>
      <c r="SXP78" s="87"/>
      <c r="SXV78" s="87"/>
      <c r="SXW78" s="87"/>
      <c r="SXX78" s="87"/>
      <c r="SXY78" s="87"/>
      <c r="SXZ78" s="87"/>
      <c r="SYA78" s="87"/>
      <c r="SYB78" s="87"/>
      <c r="SYC78" s="87"/>
      <c r="SYD78" s="87"/>
      <c r="SYE78" s="87"/>
      <c r="SYK78" s="87"/>
      <c r="SYL78" s="87"/>
      <c r="SYM78" s="87"/>
      <c r="SYN78" s="87"/>
      <c r="SYO78" s="87"/>
      <c r="SYP78" s="87"/>
      <c r="SYQ78" s="87"/>
      <c r="SYR78" s="87"/>
      <c r="SYS78" s="87"/>
      <c r="SYT78" s="87"/>
      <c r="SYZ78" s="87"/>
      <c r="SZA78" s="87"/>
      <c r="SZB78" s="87"/>
      <c r="SZC78" s="87"/>
      <c r="SZD78" s="87"/>
      <c r="SZE78" s="87"/>
      <c r="SZF78" s="87"/>
      <c r="SZG78" s="87"/>
      <c r="SZH78" s="87"/>
      <c r="SZI78" s="87"/>
      <c r="SZO78" s="87"/>
      <c r="SZP78" s="87"/>
      <c r="SZQ78" s="87"/>
      <c r="SZR78" s="87"/>
      <c r="SZS78" s="87"/>
      <c r="SZT78" s="87"/>
      <c r="SZU78" s="87"/>
      <c r="SZV78" s="87"/>
      <c r="SZW78" s="87"/>
      <c r="SZX78" s="87"/>
      <c r="TAD78" s="87"/>
      <c r="TAE78" s="87"/>
      <c r="TAF78" s="87"/>
      <c r="TAG78" s="87"/>
      <c r="TAH78" s="87"/>
      <c r="TAI78" s="87"/>
      <c r="TAJ78" s="87"/>
      <c r="TAK78" s="87"/>
      <c r="TAL78" s="87"/>
      <c r="TAM78" s="87"/>
      <c r="TAS78" s="87"/>
      <c r="TAT78" s="87"/>
      <c r="TAU78" s="87"/>
      <c r="TAV78" s="87"/>
      <c r="TAW78" s="87"/>
      <c r="TAX78" s="87"/>
      <c r="TAY78" s="87"/>
      <c r="TAZ78" s="87"/>
      <c r="TBA78" s="87"/>
      <c r="TBB78" s="87"/>
      <c r="TBH78" s="87"/>
      <c r="TBI78" s="87"/>
      <c r="TBJ78" s="87"/>
      <c r="TBK78" s="87"/>
      <c r="TBL78" s="87"/>
      <c r="TBM78" s="87"/>
      <c r="TBN78" s="87"/>
      <c r="TBO78" s="87"/>
      <c r="TBP78" s="87"/>
      <c r="TBQ78" s="87"/>
      <c r="TBW78" s="87"/>
      <c r="TBX78" s="87"/>
      <c r="TBY78" s="87"/>
      <c r="TBZ78" s="87"/>
      <c r="TCA78" s="87"/>
      <c r="TCB78" s="87"/>
      <c r="TCC78" s="87"/>
      <c r="TCD78" s="87"/>
      <c r="TCE78" s="87"/>
      <c r="TCF78" s="87"/>
      <c r="TCL78" s="87"/>
      <c r="TCM78" s="87"/>
      <c r="TCN78" s="87"/>
      <c r="TCO78" s="87"/>
      <c r="TCP78" s="87"/>
      <c r="TCQ78" s="87"/>
      <c r="TCR78" s="87"/>
      <c r="TCS78" s="87"/>
      <c r="TCT78" s="87"/>
      <c r="TCU78" s="87"/>
      <c r="TDA78" s="87"/>
      <c r="TDB78" s="87"/>
      <c r="TDC78" s="87"/>
      <c r="TDD78" s="87"/>
      <c r="TDE78" s="87"/>
      <c r="TDF78" s="87"/>
      <c r="TDG78" s="87"/>
      <c r="TDH78" s="87"/>
      <c r="TDI78" s="87"/>
      <c r="TDJ78" s="87"/>
      <c r="TDP78" s="87"/>
      <c r="TDQ78" s="87"/>
      <c r="TDR78" s="87"/>
      <c r="TDS78" s="87"/>
      <c r="TDT78" s="87"/>
      <c r="TDU78" s="87"/>
      <c r="TDV78" s="87"/>
      <c r="TDW78" s="87"/>
      <c r="TDX78" s="87"/>
      <c r="TDY78" s="87"/>
      <c r="TEE78" s="87"/>
      <c r="TEF78" s="87"/>
      <c r="TEG78" s="87"/>
      <c r="TEH78" s="87"/>
      <c r="TEI78" s="87"/>
      <c r="TEJ78" s="87"/>
      <c r="TEK78" s="87"/>
      <c r="TEL78" s="87"/>
      <c r="TEM78" s="87"/>
      <c r="TEN78" s="87"/>
      <c r="TET78" s="87"/>
      <c r="TEU78" s="87"/>
      <c r="TEV78" s="87"/>
      <c r="TEW78" s="87"/>
      <c r="TEX78" s="87"/>
      <c r="TEY78" s="87"/>
      <c r="TEZ78" s="87"/>
      <c r="TFA78" s="87"/>
      <c r="TFB78" s="87"/>
      <c r="TFC78" s="87"/>
      <c r="TFI78" s="87"/>
      <c r="TFJ78" s="87"/>
      <c r="TFK78" s="87"/>
      <c r="TFL78" s="87"/>
      <c r="TFM78" s="87"/>
      <c r="TFN78" s="87"/>
      <c r="TFO78" s="87"/>
      <c r="TFP78" s="87"/>
      <c r="TFQ78" s="87"/>
      <c r="TFR78" s="87"/>
      <c r="TFX78" s="87"/>
      <c r="TFY78" s="87"/>
      <c r="TFZ78" s="87"/>
      <c r="TGA78" s="87"/>
      <c r="TGB78" s="87"/>
      <c r="TGC78" s="87"/>
      <c r="TGD78" s="87"/>
      <c r="TGE78" s="87"/>
      <c r="TGF78" s="87"/>
      <c r="TGG78" s="87"/>
      <c r="TGM78" s="87"/>
      <c r="TGN78" s="87"/>
      <c r="TGO78" s="87"/>
      <c r="TGP78" s="87"/>
      <c r="TGQ78" s="87"/>
      <c r="TGR78" s="87"/>
      <c r="TGS78" s="87"/>
      <c r="TGT78" s="87"/>
      <c r="TGU78" s="87"/>
      <c r="TGV78" s="87"/>
      <c r="THB78" s="87"/>
      <c r="THC78" s="87"/>
      <c r="THD78" s="87"/>
      <c r="THE78" s="87"/>
      <c r="THF78" s="87"/>
      <c r="THG78" s="87"/>
      <c r="THH78" s="87"/>
      <c r="THI78" s="87"/>
      <c r="THJ78" s="87"/>
      <c r="THK78" s="87"/>
      <c r="THQ78" s="87"/>
      <c r="THR78" s="87"/>
      <c r="THS78" s="87"/>
      <c r="THT78" s="87"/>
      <c r="THU78" s="87"/>
      <c r="THV78" s="87"/>
      <c r="THW78" s="87"/>
      <c r="THX78" s="87"/>
      <c r="THY78" s="87"/>
      <c r="THZ78" s="87"/>
      <c r="TIF78" s="87"/>
      <c r="TIG78" s="87"/>
      <c r="TIH78" s="87"/>
      <c r="TII78" s="87"/>
      <c r="TIJ78" s="87"/>
      <c r="TIK78" s="87"/>
      <c r="TIL78" s="87"/>
      <c r="TIM78" s="87"/>
      <c r="TIN78" s="87"/>
      <c r="TIO78" s="87"/>
      <c r="TIU78" s="87"/>
      <c r="TIV78" s="87"/>
      <c r="TIW78" s="87"/>
      <c r="TIX78" s="87"/>
      <c r="TIY78" s="87"/>
      <c r="TIZ78" s="87"/>
      <c r="TJA78" s="87"/>
      <c r="TJB78" s="87"/>
      <c r="TJC78" s="87"/>
      <c r="TJD78" s="87"/>
      <c r="TJJ78" s="87"/>
      <c r="TJK78" s="87"/>
      <c r="TJL78" s="87"/>
      <c r="TJM78" s="87"/>
      <c r="TJN78" s="87"/>
      <c r="TJO78" s="87"/>
      <c r="TJP78" s="87"/>
      <c r="TJQ78" s="87"/>
      <c r="TJR78" s="87"/>
      <c r="TJS78" s="87"/>
      <c r="TJY78" s="87"/>
      <c r="TJZ78" s="87"/>
      <c r="TKA78" s="87"/>
      <c r="TKB78" s="87"/>
      <c r="TKC78" s="87"/>
      <c r="TKD78" s="87"/>
      <c r="TKE78" s="87"/>
      <c r="TKF78" s="87"/>
      <c r="TKG78" s="87"/>
      <c r="TKH78" s="87"/>
      <c r="TKN78" s="87"/>
      <c r="TKO78" s="87"/>
      <c r="TKP78" s="87"/>
      <c r="TKQ78" s="87"/>
      <c r="TKR78" s="87"/>
      <c r="TKS78" s="87"/>
      <c r="TKT78" s="87"/>
      <c r="TKU78" s="87"/>
      <c r="TKV78" s="87"/>
      <c r="TKW78" s="87"/>
      <c r="TLC78" s="87"/>
      <c r="TLD78" s="87"/>
      <c r="TLE78" s="87"/>
      <c r="TLF78" s="87"/>
      <c r="TLG78" s="87"/>
      <c r="TLH78" s="87"/>
      <c r="TLI78" s="87"/>
      <c r="TLJ78" s="87"/>
      <c r="TLK78" s="87"/>
      <c r="TLL78" s="87"/>
      <c r="TLR78" s="87"/>
      <c r="TLS78" s="87"/>
      <c r="TLT78" s="87"/>
      <c r="TLU78" s="87"/>
      <c r="TLV78" s="87"/>
      <c r="TLW78" s="87"/>
      <c r="TLX78" s="87"/>
      <c r="TLY78" s="87"/>
      <c r="TLZ78" s="87"/>
      <c r="TMA78" s="87"/>
      <c r="TMG78" s="87"/>
      <c r="TMH78" s="87"/>
      <c r="TMI78" s="87"/>
      <c r="TMJ78" s="87"/>
      <c r="TMK78" s="87"/>
      <c r="TML78" s="87"/>
      <c r="TMM78" s="87"/>
      <c r="TMN78" s="87"/>
      <c r="TMO78" s="87"/>
      <c r="TMP78" s="87"/>
      <c r="TMV78" s="87"/>
      <c r="TMW78" s="87"/>
      <c r="TMX78" s="87"/>
      <c r="TMY78" s="87"/>
      <c r="TMZ78" s="87"/>
      <c r="TNA78" s="87"/>
      <c r="TNB78" s="87"/>
      <c r="TNC78" s="87"/>
      <c r="TND78" s="87"/>
      <c r="TNE78" s="87"/>
      <c r="TNK78" s="87"/>
      <c r="TNL78" s="87"/>
      <c r="TNM78" s="87"/>
      <c r="TNN78" s="87"/>
      <c r="TNO78" s="87"/>
      <c r="TNP78" s="87"/>
      <c r="TNQ78" s="87"/>
      <c r="TNR78" s="87"/>
      <c r="TNS78" s="87"/>
      <c r="TNT78" s="87"/>
      <c r="TNZ78" s="87"/>
      <c r="TOA78" s="87"/>
      <c r="TOB78" s="87"/>
      <c r="TOC78" s="87"/>
      <c r="TOD78" s="87"/>
      <c r="TOE78" s="87"/>
      <c r="TOF78" s="87"/>
      <c r="TOG78" s="87"/>
      <c r="TOH78" s="87"/>
      <c r="TOI78" s="87"/>
      <c r="TOO78" s="87"/>
      <c r="TOP78" s="87"/>
      <c r="TOQ78" s="87"/>
      <c r="TOR78" s="87"/>
      <c r="TOS78" s="87"/>
      <c r="TOT78" s="87"/>
      <c r="TOU78" s="87"/>
      <c r="TOV78" s="87"/>
      <c r="TOW78" s="87"/>
      <c r="TOX78" s="87"/>
      <c r="TPD78" s="87"/>
      <c r="TPE78" s="87"/>
      <c r="TPF78" s="87"/>
      <c r="TPG78" s="87"/>
      <c r="TPH78" s="87"/>
      <c r="TPI78" s="87"/>
      <c r="TPJ78" s="87"/>
      <c r="TPK78" s="87"/>
      <c r="TPL78" s="87"/>
      <c r="TPM78" s="87"/>
      <c r="TPS78" s="87"/>
      <c r="TPT78" s="87"/>
      <c r="TPU78" s="87"/>
      <c r="TPV78" s="87"/>
      <c r="TPW78" s="87"/>
      <c r="TPX78" s="87"/>
      <c r="TPY78" s="87"/>
      <c r="TPZ78" s="87"/>
      <c r="TQA78" s="87"/>
      <c r="TQB78" s="87"/>
      <c r="TQH78" s="87"/>
      <c r="TQI78" s="87"/>
      <c r="TQJ78" s="87"/>
      <c r="TQK78" s="87"/>
      <c r="TQL78" s="87"/>
      <c r="TQM78" s="87"/>
      <c r="TQN78" s="87"/>
      <c r="TQO78" s="87"/>
      <c r="TQP78" s="87"/>
      <c r="TQQ78" s="87"/>
      <c r="TQW78" s="87"/>
      <c r="TQX78" s="87"/>
      <c r="TQY78" s="87"/>
      <c r="TQZ78" s="87"/>
      <c r="TRA78" s="87"/>
      <c r="TRB78" s="87"/>
      <c r="TRC78" s="87"/>
      <c r="TRD78" s="87"/>
      <c r="TRE78" s="87"/>
      <c r="TRF78" s="87"/>
      <c r="TRL78" s="87"/>
      <c r="TRM78" s="87"/>
      <c r="TRN78" s="87"/>
      <c r="TRO78" s="87"/>
      <c r="TRP78" s="87"/>
      <c r="TRQ78" s="87"/>
      <c r="TRR78" s="87"/>
      <c r="TRS78" s="87"/>
      <c r="TRT78" s="87"/>
      <c r="TRU78" s="87"/>
      <c r="TSA78" s="87"/>
      <c r="TSB78" s="87"/>
      <c r="TSC78" s="87"/>
      <c r="TSD78" s="87"/>
      <c r="TSE78" s="87"/>
      <c r="TSF78" s="87"/>
      <c r="TSG78" s="87"/>
      <c r="TSH78" s="87"/>
      <c r="TSI78" s="87"/>
      <c r="TSJ78" s="87"/>
      <c r="TSP78" s="87"/>
      <c r="TSQ78" s="87"/>
      <c r="TSR78" s="87"/>
      <c r="TSS78" s="87"/>
      <c r="TST78" s="87"/>
      <c r="TSU78" s="87"/>
      <c r="TSV78" s="87"/>
      <c r="TSW78" s="87"/>
      <c r="TSX78" s="87"/>
      <c r="TSY78" s="87"/>
      <c r="TTE78" s="87"/>
      <c r="TTF78" s="87"/>
      <c r="TTG78" s="87"/>
      <c r="TTH78" s="87"/>
      <c r="TTI78" s="87"/>
      <c r="TTJ78" s="87"/>
      <c r="TTK78" s="87"/>
      <c r="TTL78" s="87"/>
      <c r="TTM78" s="87"/>
      <c r="TTN78" s="87"/>
      <c r="TTT78" s="87"/>
      <c r="TTU78" s="87"/>
      <c r="TTV78" s="87"/>
      <c r="TTW78" s="87"/>
      <c r="TTX78" s="87"/>
      <c r="TTY78" s="87"/>
      <c r="TTZ78" s="87"/>
      <c r="TUA78" s="87"/>
      <c r="TUB78" s="87"/>
      <c r="TUC78" s="87"/>
      <c r="TUI78" s="87"/>
      <c r="TUJ78" s="87"/>
      <c r="TUK78" s="87"/>
      <c r="TUL78" s="87"/>
      <c r="TUM78" s="87"/>
      <c r="TUN78" s="87"/>
      <c r="TUO78" s="87"/>
      <c r="TUP78" s="87"/>
      <c r="TUQ78" s="87"/>
      <c r="TUR78" s="87"/>
      <c r="TUX78" s="87"/>
      <c r="TUY78" s="87"/>
      <c r="TUZ78" s="87"/>
      <c r="TVA78" s="87"/>
      <c r="TVB78" s="87"/>
      <c r="TVC78" s="87"/>
      <c r="TVD78" s="87"/>
      <c r="TVE78" s="87"/>
      <c r="TVF78" s="87"/>
      <c r="TVG78" s="87"/>
      <c r="TVM78" s="87"/>
      <c r="TVN78" s="87"/>
      <c r="TVO78" s="87"/>
      <c r="TVP78" s="87"/>
      <c r="TVQ78" s="87"/>
      <c r="TVR78" s="87"/>
      <c r="TVS78" s="87"/>
      <c r="TVT78" s="87"/>
      <c r="TVU78" s="87"/>
      <c r="TVV78" s="87"/>
      <c r="TWB78" s="87"/>
      <c r="TWC78" s="87"/>
      <c r="TWD78" s="87"/>
      <c r="TWE78" s="87"/>
      <c r="TWF78" s="87"/>
      <c r="TWG78" s="87"/>
      <c r="TWH78" s="87"/>
      <c r="TWI78" s="87"/>
      <c r="TWJ78" s="87"/>
      <c r="TWK78" s="87"/>
      <c r="TWQ78" s="87"/>
      <c r="TWR78" s="87"/>
      <c r="TWS78" s="87"/>
      <c r="TWT78" s="87"/>
      <c r="TWU78" s="87"/>
      <c r="TWV78" s="87"/>
      <c r="TWW78" s="87"/>
      <c r="TWX78" s="87"/>
      <c r="TWY78" s="87"/>
      <c r="TWZ78" s="87"/>
      <c r="TXF78" s="87"/>
      <c r="TXG78" s="87"/>
      <c r="TXH78" s="87"/>
      <c r="TXI78" s="87"/>
      <c r="TXJ78" s="87"/>
      <c r="TXK78" s="87"/>
      <c r="TXL78" s="87"/>
      <c r="TXM78" s="87"/>
      <c r="TXN78" s="87"/>
      <c r="TXO78" s="87"/>
      <c r="TXU78" s="87"/>
      <c r="TXV78" s="87"/>
      <c r="TXW78" s="87"/>
      <c r="TXX78" s="87"/>
      <c r="TXY78" s="87"/>
      <c r="TXZ78" s="87"/>
      <c r="TYA78" s="87"/>
      <c r="TYB78" s="87"/>
      <c r="TYC78" s="87"/>
      <c r="TYD78" s="87"/>
      <c r="TYJ78" s="87"/>
      <c r="TYK78" s="87"/>
      <c r="TYL78" s="87"/>
      <c r="TYM78" s="87"/>
      <c r="TYN78" s="87"/>
      <c r="TYO78" s="87"/>
      <c r="TYP78" s="87"/>
      <c r="TYQ78" s="87"/>
      <c r="TYR78" s="87"/>
      <c r="TYS78" s="87"/>
      <c r="TYY78" s="87"/>
      <c r="TYZ78" s="87"/>
      <c r="TZA78" s="87"/>
      <c r="TZB78" s="87"/>
      <c r="TZC78" s="87"/>
      <c r="TZD78" s="87"/>
      <c r="TZE78" s="87"/>
      <c r="TZF78" s="87"/>
      <c r="TZG78" s="87"/>
      <c r="TZH78" s="87"/>
      <c r="TZN78" s="87"/>
      <c r="TZO78" s="87"/>
      <c r="TZP78" s="87"/>
      <c r="TZQ78" s="87"/>
      <c r="TZR78" s="87"/>
      <c r="TZS78" s="87"/>
      <c r="TZT78" s="87"/>
      <c r="TZU78" s="87"/>
      <c r="TZV78" s="87"/>
      <c r="TZW78" s="87"/>
      <c r="UAC78" s="87"/>
      <c r="UAD78" s="87"/>
      <c r="UAE78" s="87"/>
      <c r="UAF78" s="87"/>
      <c r="UAG78" s="87"/>
      <c r="UAH78" s="87"/>
      <c r="UAI78" s="87"/>
      <c r="UAJ78" s="87"/>
      <c r="UAK78" s="87"/>
      <c r="UAL78" s="87"/>
      <c r="UAR78" s="87"/>
      <c r="UAS78" s="87"/>
      <c r="UAT78" s="87"/>
      <c r="UAU78" s="87"/>
      <c r="UAV78" s="87"/>
      <c r="UAW78" s="87"/>
      <c r="UAX78" s="87"/>
      <c r="UAY78" s="87"/>
      <c r="UAZ78" s="87"/>
      <c r="UBA78" s="87"/>
      <c r="UBG78" s="87"/>
      <c r="UBH78" s="87"/>
      <c r="UBI78" s="87"/>
      <c r="UBJ78" s="87"/>
      <c r="UBK78" s="87"/>
      <c r="UBL78" s="87"/>
      <c r="UBM78" s="87"/>
      <c r="UBN78" s="87"/>
      <c r="UBO78" s="87"/>
      <c r="UBP78" s="87"/>
      <c r="UBV78" s="87"/>
      <c r="UBW78" s="87"/>
      <c r="UBX78" s="87"/>
      <c r="UBY78" s="87"/>
      <c r="UBZ78" s="87"/>
      <c r="UCA78" s="87"/>
      <c r="UCB78" s="87"/>
      <c r="UCC78" s="87"/>
      <c r="UCD78" s="87"/>
      <c r="UCE78" s="87"/>
      <c r="UCK78" s="87"/>
      <c r="UCL78" s="87"/>
      <c r="UCM78" s="87"/>
      <c r="UCN78" s="87"/>
      <c r="UCO78" s="87"/>
      <c r="UCP78" s="87"/>
      <c r="UCQ78" s="87"/>
      <c r="UCR78" s="87"/>
      <c r="UCS78" s="87"/>
      <c r="UCT78" s="87"/>
      <c r="UCZ78" s="87"/>
      <c r="UDA78" s="87"/>
      <c r="UDB78" s="87"/>
      <c r="UDC78" s="87"/>
      <c r="UDD78" s="87"/>
      <c r="UDE78" s="87"/>
      <c r="UDF78" s="87"/>
      <c r="UDG78" s="87"/>
      <c r="UDH78" s="87"/>
      <c r="UDI78" s="87"/>
      <c r="UDO78" s="87"/>
      <c r="UDP78" s="87"/>
      <c r="UDQ78" s="87"/>
      <c r="UDR78" s="87"/>
      <c r="UDS78" s="87"/>
      <c r="UDT78" s="87"/>
      <c r="UDU78" s="87"/>
      <c r="UDV78" s="87"/>
      <c r="UDW78" s="87"/>
      <c r="UDX78" s="87"/>
      <c r="UED78" s="87"/>
      <c r="UEE78" s="87"/>
      <c r="UEF78" s="87"/>
      <c r="UEG78" s="87"/>
      <c r="UEH78" s="87"/>
      <c r="UEI78" s="87"/>
      <c r="UEJ78" s="87"/>
      <c r="UEK78" s="87"/>
      <c r="UEL78" s="87"/>
      <c r="UEM78" s="87"/>
      <c r="UES78" s="87"/>
      <c r="UET78" s="87"/>
      <c r="UEU78" s="87"/>
      <c r="UEV78" s="87"/>
      <c r="UEW78" s="87"/>
      <c r="UEX78" s="87"/>
      <c r="UEY78" s="87"/>
      <c r="UEZ78" s="87"/>
      <c r="UFA78" s="87"/>
      <c r="UFB78" s="87"/>
      <c r="UFH78" s="87"/>
      <c r="UFI78" s="87"/>
      <c r="UFJ78" s="87"/>
      <c r="UFK78" s="87"/>
      <c r="UFL78" s="87"/>
      <c r="UFM78" s="87"/>
      <c r="UFN78" s="87"/>
      <c r="UFO78" s="87"/>
      <c r="UFP78" s="87"/>
      <c r="UFQ78" s="87"/>
      <c r="UFW78" s="87"/>
      <c r="UFX78" s="87"/>
      <c r="UFY78" s="87"/>
      <c r="UFZ78" s="87"/>
      <c r="UGA78" s="87"/>
      <c r="UGB78" s="87"/>
      <c r="UGC78" s="87"/>
      <c r="UGD78" s="87"/>
      <c r="UGE78" s="87"/>
      <c r="UGF78" s="87"/>
      <c r="UGL78" s="87"/>
      <c r="UGM78" s="87"/>
      <c r="UGN78" s="87"/>
      <c r="UGO78" s="87"/>
      <c r="UGP78" s="87"/>
      <c r="UGQ78" s="87"/>
      <c r="UGR78" s="87"/>
      <c r="UGS78" s="87"/>
      <c r="UGT78" s="87"/>
      <c r="UGU78" s="87"/>
      <c r="UHA78" s="87"/>
      <c r="UHB78" s="87"/>
      <c r="UHC78" s="87"/>
      <c r="UHD78" s="87"/>
      <c r="UHE78" s="87"/>
      <c r="UHF78" s="87"/>
      <c r="UHG78" s="87"/>
      <c r="UHH78" s="87"/>
      <c r="UHI78" s="87"/>
      <c r="UHJ78" s="87"/>
      <c r="UHP78" s="87"/>
      <c r="UHQ78" s="87"/>
      <c r="UHR78" s="87"/>
      <c r="UHS78" s="87"/>
      <c r="UHT78" s="87"/>
      <c r="UHU78" s="87"/>
      <c r="UHV78" s="87"/>
      <c r="UHW78" s="87"/>
      <c r="UHX78" s="87"/>
      <c r="UHY78" s="87"/>
      <c r="UIE78" s="87"/>
      <c r="UIF78" s="87"/>
      <c r="UIG78" s="87"/>
      <c r="UIH78" s="87"/>
      <c r="UII78" s="87"/>
      <c r="UIJ78" s="87"/>
      <c r="UIK78" s="87"/>
      <c r="UIL78" s="87"/>
      <c r="UIM78" s="87"/>
      <c r="UIN78" s="87"/>
      <c r="UIT78" s="87"/>
      <c r="UIU78" s="87"/>
      <c r="UIV78" s="87"/>
      <c r="UIW78" s="87"/>
      <c r="UIX78" s="87"/>
      <c r="UIY78" s="87"/>
      <c r="UIZ78" s="87"/>
      <c r="UJA78" s="87"/>
      <c r="UJB78" s="87"/>
      <c r="UJC78" s="87"/>
      <c r="UJI78" s="87"/>
      <c r="UJJ78" s="87"/>
      <c r="UJK78" s="87"/>
      <c r="UJL78" s="87"/>
      <c r="UJM78" s="87"/>
      <c r="UJN78" s="87"/>
      <c r="UJO78" s="87"/>
      <c r="UJP78" s="87"/>
      <c r="UJQ78" s="87"/>
      <c r="UJR78" s="87"/>
      <c r="UJX78" s="87"/>
      <c r="UJY78" s="87"/>
      <c r="UJZ78" s="87"/>
      <c r="UKA78" s="87"/>
      <c r="UKB78" s="87"/>
      <c r="UKC78" s="87"/>
      <c r="UKD78" s="87"/>
      <c r="UKE78" s="87"/>
      <c r="UKF78" s="87"/>
      <c r="UKG78" s="87"/>
      <c r="UKM78" s="87"/>
      <c r="UKN78" s="87"/>
      <c r="UKO78" s="87"/>
      <c r="UKP78" s="87"/>
      <c r="UKQ78" s="87"/>
      <c r="UKR78" s="87"/>
      <c r="UKS78" s="87"/>
      <c r="UKT78" s="87"/>
      <c r="UKU78" s="87"/>
      <c r="UKV78" s="87"/>
      <c r="ULB78" s="87"/>
      <c r="ULC78" s="87"/>
      <c r="ULD78" s="87"/>
      <c r="ULE78" s="87"/>
      <c r="ULF78" s="87"/>
      <c r="ULG78" s="87"/>
      <c r="ULH78" s="87"/>
      <c r="ULI78" s="87"/>
      <c r="ULJ78" s="87"/>
      <c r="ULK78" s="87"/>
      <c r="ULQ78" s="87"/>
      <c r="ULR78" s="87"/>
      <c r="ULS78" s="87"/>
      <c r="ULT78" s="87"/>
      <c r="ULU78" s="87"/>
      <c r="ULV78" s="87"/>
      <c r="ULW78" s="87"/>
      <c r="ULX78" s="87"/>
      <c r="ULY78" s="87"/>
      <c r="ULZ78" s="87"/>
      <c r="UMF78" s="87"/>
      <c r="UMG78" s="87"/>
      <c r="UMH78" s="87"/>
      <c r="UMI78" s="87"/>
      <c r="UMJ78" s="87"/>
      <c r="UMK78" s="87"/>
      <c r="UML78" s="87"/>
      <c r="UMM78" s="87"/>
      <c r="UMN78" s="87"/>
      <c r="UMO78" s="87"/>
      <c r="UMU78" s="87"/>
      <c r="UMV78" s="87"/>
      <c r="UMW78" s="87"/>
      <c r="UMX78" s="87"/>
      <c r="UMY78" s="87"/>
      <c r="UMZ78" s="87"/>
      <c r="UNA78" s="87"/>
      <c r="UNB78" s="87"/>
      <c r="UNC78" s="87"/>
      <c r="UND78" s="87"/>
      <c r="UNJ78" s="87"/>
      <c r="UNK78" s="87"/>
      <c r="UNL78" s="87"/>
      <c r="UNM78" s="87"/>
      <c r="UNN78" s="87"/>
      <c r="UNO78" s="87"/>
      <c r="UNP78" s="87"/>
      <c r="UNQ78" s="87"/>
      <c r="UNR78" s="87"/>
      <c r="UNS78" s="87"/>
      <c r="UNY78" s="87"/>
      <c r="UNZ78" s="87"/>
      <c r="UOA78" s="87"/>
      <c r="UOB78" s="87"/>
      <c r="UOC78" s="87"/>
      <c r="UOD78" s="87"/>
      <c r="UOE78" s="87"/>
      <c r="UOF78" s="87"/>
      <c r="UOG78" s="87"/>
      <c r="UOH78" s="87"/>
      <c r="UON78" s="87"/>
      <c r="UOO78" s="87"/>
      <c r="UOP78" s="87"/>
      <c r="UOQ78" s="87"/>
      <c r="UOR78" s="87"/>
      <c r="UOS78" s="87"/>
      <c r="UOT78" s="87"/>
      <c r="UOU78" s="87"/>
      <c r="UOV78" s="87"/>
      <c r="UOW78" s="87"/>
      <c r="UPC78" s="87"/>
      <c r="UPD78" s="87"/>
      <c r="UPE78" s="87"/>
      <c r="UPF78" s="87"/>
      <c r="UPG78" s="87"/>
      <c r="UPH78" s="87"/>
      <c r="UPI78" s="87"/>
      <c r="UPJ78" s="87"/>
      <c r="UPK78" s="87"/>
      <c r="UPL78" s="87"/>
      <c r="UPR78" s="87"/>
      <c r="UPS78" s="87"/>
      <c r="UPT78" s="87"/>
      <c r="UPU78" s="87"/>
      <c r="UPV78" s="87"/>
      <c r="UPW78" s="87"/>
      <c r="UPX78" s="87"/>
      <c r="UPY78" s="87"/>
      <c r="UPZ78" s="87"/>
      <c r="UQA78" s="87"/>
      <c r="UQG78" s="87"/>
      <c r="UQH78" s="87"/>
      <c r="UQI78" s="87"/>
      <c r="UQJ78" s="87"/>
      <c r="UQK78" s="87"/>
      <c r="UQL78" s="87"/>
      <c r="UQM78" s="87"/>
      <c r="UQN78" s="87"/>
      <c r="UQO78" s="87"/>
      <c r="UQP78" s="87"/>
      <c r="UQV78" s="87"/>
      <c r="UQW78" s="87"/>
      <c r="UQX78" s="87"/>
      <c r="UQY78" s="87"/>
      <c r="UQZ78" s="87"/>
      <c r="URA78" s="87"/>
      <c r="URB78" s="87"/>
      <c r="URC78" s="87"/>
      <c r="URD78" s="87"/>
      <c r="URE78" s="87"/>
      <c r="URK78" s="87"/>
      <c r="URL78" s="87"/>
      <c r="URM78" s="87"/>
      <c r="URN78" s="87"/>
      <c r="URO78" s="87"/>
      <c r="URP78" s="87"/>
      <c r="URQ78" s="87"/>
      <c r="URR78" s="87"/>
      <c r="URS78" s="87"/>
      <c r="URT78" s="87"/>
      <c r="URZ78" s="87"/>
      <c r="USA78" s="87"/>
      <c r="USB78" s="87"/>
      <c r="USC78" s="87"/>
      <c r="USD78" s="87"/>
      <c r="USE78" s="87"/>
      <c r="USF78" s="87"/>
      <c r="USG78" s="87"/>
      <c r="USH78" s="87"/>
      <c r="USI78" s="87"/>
      <c r="USO78" s="87"/>
      <c r="USP78" s="87"/>
      <c r="USQ78" s="87"/>
      <c r="USR78" s="87"/>
      <c r="USS78" s="87"/>
      <c r="UST78" s="87"/>
      <c r="USU78" s="87"/>
      <c r="USV78" s="87"/>
      <c r="USW78" s="87"/>
      <c r="USX78" s="87"/>
      <c r="UTD78" s="87"/>
      <c r="UTE78" s="87"/>
      <c r="UTF78" s="87"/>
      <c r="UTG78" s="87"/>
      <c r="UTH78" s="87"/>
      <c r="UTI78" s="87"/>
      <c r="UTJ78" s="87"/>
      <c r="UTK78" s="87"/>
      <c r="UTL78" s="87"/>
      <c r="UTM78" s="87"/>
      <c r="UTS78" s="87"/>
      <c r="UTT78" s="87"/>
      <c r="UTU78" s="87"/>
      <c r="UTV78" s="87"/>
      <c r="UTW78" s="87"/>
      <c r="UTX78" s="87"/>
      <c r="UTY78" s="87"/>
      <c r="UTZ78" s="87"/>
      <c r="UUA78" s="87"/>
      <c r="UUB78" s="87"/>
      <c r="UUH78" s="87"/>
      <c r="UUI78" s="87"/>
      <c r="UUJ78" s="87"/>
      <c r="UUK78" s="87"/>
      <c r="UUL78" s="87"/>
      <c r="UUM78" s="87"/>
      <c r="UUN78" s="87"/>
      <c r="UUO78" s="87"/>
      <c r="UUP78" s="87"/>
      <c r="UUQ78" s="87"/>
      <c r="UUW78" s="87"/>
      <c r="UUX78" s="87"/>
      <c r="UUY78" s="87"/>
      <c r="UUZ78" s="87"/>
      <c r="UVA78" s="87"/>
      <c r="UVB78" s="87"/>
      <c r="UVC78" s="87"/>
      <c r="UVD78" s="87"/>
      <c r="UVE78" s="87"/>
      <c r="UVF78" s="87"/>
      <c r="UVL78" s="87"/>
      <c r="UVM78" s="87"/>
      <c r="UVN78" s="87"/>
      <c r="UVO78" s="87"/>
      <c r="UVP78" s="87"/>
      <c r="UVQ78" s="87"/>
      <c r="UVR78" s="87"/>
      <c r="UVS78" s="87"/>
      <c r="UVT78" s="87"/>
      <c r="UVU78" s="87"/>
      <c r="UWA78" s="87"/>
      <c r="UWB78" s="87"/>
      <c r="UWC78" s="87"/>
      <c r="UWD78" s="87"/>
      <c r="UWE78" s="87"/>
      <c r="UWF78" s="87"/>
      <c r="UWG78" s="87"/>
      <c r="UWH78" s="87"/>
      <c r="UWI78" s="87"/>
      <c r="UWJ78" s="87"/>
      <c r="UWP78" s="87"/>
      <c r="UWQ78" s="87"/>
      <c r="UWR78" s="87"/>
      <c r="UWS78" s="87"/>
      <c r="UWT78" s="87"/>
      <c r="UWU78" s="87"/>
      <c r="UWV78" s="87"/>
      <c r="UWW78" s="87"/>
      <c r="UWX78" s="87"/>
      <c r="UWY78" s="87"/>
      <c r="UXE78" s="87"/>
      <c r="UXF78" s="87"/>
      <c r="UXG78" s="87"/>
      <c r="UXH78" s="87"/>
      <c r="UXI78" s="87"/>
      <c r="UXJ78" s="87"/>
      <c r="UXK78" s="87"/>
      <c r="UXL78" s="87"/>
      <c r="UXM78" s="87"/>
      <c r="UXN78" s="87"/>
      <c r="UXT78" s="87"/>
      <c r="UXU78" s="87"/>
      <c r="UXV78" s="87"/>
      <c r="UXW78" s="87"/>
      <c r="UXX78" s="87"/>
      <c r="UXY78" s="87"/>
      <c r="UXZ78" s="87"/>
      <c r="UYA78" s="87"/>
      <c r="UYB78" s="87"/>
      <c r="UYC78" s="87"/>
      <c r="UYI78" s="87"/>
      <c r="UYJ78" s="87"/>
      <c r="UYK78" s="87"/>
      <c r="UYL78" s="87"/>
      <c r="UYM78" s="87"/>
      <c r="UYN78" s="87"/>
      <c r="UYO78" s="87"/>
      <c r="UYP78" s="87"/>
      <c r="UYQ78" s="87"/>
      <c r="UYR78" s="87"/>
      <c r="UYX78" s="87"/>
      <c r="UYY78" s="87"/>
      <c r="UYZ78" s="87"/>
      <c r="UZA78" s="87"/>
      <c r="UZB78" s="87"/>
      <c r="UZC78" s="87"/>
      <c r="UZD78" s="87"/>
      <c r="UZE78" s="87"/>
      <c r="UZF78" s="87"/>
      <c r="UZG78" s="87"/>
      <c r="UZM78" s="87"/>
      <c r="UZN78" s="87"/>
      <c r="UZO78" s="87"/>
      <c r="UZP78" s="87"/>
      <c r="UZQ78" s="87"/>
      <c r="UZR78" s="87"/>
      <c r="UZS78" s="87"/>
      <c r="UZT78" s="87"/>
      <c r="UZU78" s="87"/>
      <c r="UZV78" s="87"/>
      <c r="VAB78" s="87"/>
      <c r="VAC78" s="87"/>
      <c r="VAD78" s="87"/>
      <c r="VAE78" s="87"/>
      <c r="VAF78" s="87"/>
      <c r="VAG78" s="87"/>
      <c r="VAH78" s="87"/>
      <c r="VAI78" s="87"/>
      <c r="VAJ78" s="87"/>
      <c r="VAK78" s="87"/>
      <c r="VAQ78" s="87"/>
      <c r="VAR78" s="87"/>
      <c r="VAS78" s="87"/>
      <c r="VAT78" s="87"/>
      <c r="VAU78" s="87"/>
      <c r="VAV78" s="87"/>
      <c r="VAW78" s="87"/>
      <c r="VAX78" s="87"/>
      <c r="VAY78" s="87"/>
      <c r="VAZ78" s="87"/>
      <c r="VBF78" s="87"/>
      <c r="VBG78" s="87"/>
      <c r="VBH78" s="87"/>
      <c r="VBI78" s="87"/>
      <c r="VBJ78" s="87"/>
      <c r="VBK78" s="87"/>
      <c r="VBL78" s="87"/>
      <c r="VBM78" s="87"/>
      <c r="VBN78" s="87"/>
      <c r="VBO78" s="87"/>
      <c r="VBU78" s="87"/>
      <c r="VBV78" s="87"/>
      <c r="VBW78" s="87"/>
      <c r="VBX78" s="87"/>
      <c r="VBY78" s="87"/>
      <c r="VBZ78" s="87"/>
      <c r="VCA78" s="87"/>
      <c r="VCB78" s="87"/>
      <c r="VCC78" s="87"/>
      <c r="VCD78" s="87"/>
      <c r="VCJ78" s="87"/>
      <c r="VCK78" s="87"/>
      <c r="VCL78" s="87"/>
      <c r="VCM78" s="87"/>
      <c r="VCN78" s="87"/>
      <c r="VCO78" s="87"/>
      <c r="VCP78" s="87"/>
      <c r="VCQ78" s="87"/>
      <c r="VCR78" s="87"/>
      <c r="VCS78" s="87"/>
      <c r="VCY78" s="87"/>
      <c r="VCZ78" s="87"/>
      <c r="VDA78" s="87"/>
      <c r="VDB78" s="87"/>
      <c r="VDC78" s="87"/>
      <c r="VDD78" s="87"/>
      <c r="VDE78" s="87"/>
      <c r="VDF78" s="87"/>
      <c r="VDG78" s="87"/>
      <c r="VDH78" s="87"/>
      <c r="VDN78" s="87"/>
      <c r="VDO78" s="87"/>
      <c r="VDP78" s="87"/>
      <c r="VDQ78" s="87"/>
      <c r="VDR78" s="87"/>
      <c r="VDS78" s="87"/>
      <c r="VDT78" s="87"/>
      <c r="VDU78" s="87"/>
      <c r="VDV78" s="87"/>
      <c r="VDW78" s="87"/>
      <c r="VEC78" s="87"/>
      <c r="VED78" s="87"/>
      <c r="VEE78" s="87"/>
      <c r="VEF78" s="87"/>
      <c r="VEG78" s="87"/>
      <c r="VEH78" s="87"/>
      <c r="VEI78" s="87"/>
      <c r="VEJ78" s="87"/>
      <c r="VEK78" s="87"/>
      <c r="VEL78" s="87"/>
      <c r="VER78" s="87"/>
      <c r="VES78" s="87"/>
      <c r="VET78" s="87"/>
      <c r="VEU78" s="87"/>
      <c r="VEV78" s="87"/>
      <c r="VEW78" s="87"/>
      <c r="VEX78" s="87"/>
      <c r="VEY78" s="87"/>
      <c r="VEZ78" s="87"/>
      <c r="VFA78" s="87"/>
      <c r="VFG78" s="87"/>
      <c r="VFH78" s="87"/>
      <c r="VFI78" s="87"/>
      <c r="VFJ78" s="87"/>
      <c r="VFK78" s="87"/>
      <c r="VFL78" s="87"/>
      <c r="VFM78" s="87"/>
      <c r="VFN78" s="87"/>
      <c r="VFO78" s="87"/>
      <c r="VFP78" s="87"/>
      <c r="VFV78" s="87"/>
      <c r="VFW78" s="87"/>
      <c r="VFX78" s="87"/>
      <c r="VFY78" s="87"/>
      <c r="VFZ78" s="87"/>
      <c r="VGA78" s="87"/>
      <c r="VGB78" s="87"/>
      <c r="VGC78" s="87"/>
      <c r="VGD78" s="87"/>
      <c r="VGE78" s="87"/>
      <c r="VGK78" s="87"/>
      <c r="VGL78" s="87"/>
      <c r="VGM78" s="87"/>
      <c r="VGN78" s="87"/>
      <c r="VGO78" s="87"/>
      <c r="VGP78" s="87"/>
      <c r="VGQ78" s="87"/>
      <c r="VGR78" s="87"/>
      <c r="VGS78" s="87"/>
      <c r="VGT78" s="87"/>
      <c r="VGZ78" s="87"/>
      <c r="VHA78" s="87"/>
      <c r="VHB78" s="87"/>
      <c r="VHC78" s="87"/>
      <c r="VHD78" s="87"/>
      <c r="VHE78" s="87"/>
      <c r="VHF78" s="87"/>
      <c r="VHG78" s="87"/>
      <c r="VHH78" s="87"/>
      <c r="VHI78" s="87"/>
      <c r="VHO78" s="87"/>
      <c r="VHP78" s="87"/>
      <c r="VHQ78" s="87"/>
      <c r="VHR78" s="87"/>
      <c r="VHS78" s="87"/>
      <c r="VHT78" s="87"/>
      <c r="VHU78" s="87"/>
      <c r="VHV78" s="87"/>
      <c r="VHW78" s="87"/>
      <c r="VHX78" s="87"/>
      <c r="VID78" s="87"/>
      <c r="VIE78" s="87"/>
      <c r="VIF78" s="87"/>
      <c r="VIG78" s="87"/>
      <c r="VIH78" s="87"/>
      <c r="VII78" s="87"/>
      <c r="VIJ78" s="87"/>
      <c r="VIK78" s="87"/>
      <c r="VIL78" s="87"/>
      <c r="VIM78" s="87"/>
      <c r="VIS78" s="87"/>
      <c r="VIT78" s="87"/>
      <c r="VIU78" s="87"/>
      <c r="VIV78" s="87"/>
      <c r="VIW78" s="87"/>
      <c r="VIX78" s="87"/>
      <c r="VIY78" s="87"/>
      <c r="VIZ78" s="87"/>
      <c r="VJA78" s="87"/>
      <c r="VJB78" s="87"/>
      <c r="VJH78" s="87"/>
      <c r="VJI78" s="87"/>
      <c r="VJJ78" s="87"/>
      <c r="VJK78" s="87"/>
      <c r="VJL78" s="87"/>
      <c r="VJM78" s="87"/>
      <c r="VJN78" s="87"/>
      <c r="VJO78" s="87"/>
      <c r="VJP78" s="87"/>
      <c r="VJQ78" s="87"/>
      <c r="VJW78" s="87"/>
      <c r="VJX78" s="87"/>
      <c r="VJY78" s="87"/>
      <c r="VJZ78" s="87"/>
      <c r="VKA78" s="87"/>
      <c r="VKB78" s="87"/>
      <c r="VKC78" s="87"/>
      <c r="VKD78" s="87"/>
      <c r="VKE78" s="87"/>
      <c r="VKF78" s="87"/>
      <c r="VKL78" s="87"/>
      <c r="VKM78" s="87"/>
      <c r="VKN78" s="87"/>
      <c r="VKO78" s="87"/>
      <c r="VKP78" s="87"/>
      <c r="VKQ78" s="87"/>
      <c r="VKR78" s="87"/>
      <c r="VKS78" s="87"/>
      <c r="VKT78" s="87"/>
      <c r="VKU78" s="87"/>
      <c r="VLA78" s="87"/>
      <c r="VLB78" s="87"/>
      <c r="VLC78" s="87"/>
      <c r="VLD78" s="87"/>
      <c r="VLE78" s="87"/>
      <c r="VLF78" s="87"/>
      <c r="VLG78" s="87"/>
      <c r="VLH78" s="87"/>
      <c r="VLI78" s="87"/>
      <c r="VLJ78" s="87"/>
      <c r="VLP78" s="87"/>
      <c r="VLQ78" s="87"/>
      <c r="VLR78" s="87"/>
      <c r="VLS78" s="87"/>
      <c r="VLT78" s="87"/>
      <c r="VLU78" s="87"/>
      <c r="VLV78" s="87"/>
      <c r="VLW78" s="87"/>
      <c r="VLX78" s="87"/>
      <c r="VLY78" s="87"/>
      <c r="VME78" s="87"/>
      <c r="VMF78" s="87"/>
      <c r="VMG78" s="87"/>
      <c r="VMH78" s="87"/>
      <c r="VMI78" s="87"/>
      <c r="VMJ78" s="87"/>
      <c r="VMK78" s="87"/>
      <c r="VML78" s="87"/>
      <c r="VMM78" s="87"/>
      <c r="VMN78" s="87"/>
      <c r="VMT78" s="87"/>
      <c r="VMU78" s="87"/>
      <c r="VMV78" s="87"/>
      <c r="VMW78" s="87"/>
      <c r="VMX78" s="87"/>
      <c r="VMY78" s="87"/>
      <c r="VMZ78" s="87"/>
      <c r="VNA78" s="87"/>
      <c r="VNB78" s="87"/>
      <c r="VNC78" s="87"/>
      <c r="VNI78" s="87"/>
      <c r="VNJ78" s="87"/>
      <c r="VNK78" s="87"/>
      <c r="VNL78" s="87"/>
      <c r="VNM78" s="87"/>
      <c r="VNN78" s="87"/>
      <c r="VNO78" s="87"/>
      <c r="VNP78" s="87"/>
      <c r="VNQ78" s="87"/>
      <c r="VNR78" s="87"/>
      <c r="VNX78" s="87"/>
      <c r="VNY78" s="87"/>
      <c r="VNZ78" s="87"/>
      <c r="VOA78" s="87"/>
      <c r="VOB78" s="87"/>
      <c r="VOC78" s="87"/>
      <c r="VOD78" s="87"/>
      <c r="VOE78" s="87"/>
      <c r="VOF78" s="87"/>
      <c r="VOG78" s="87"/>
      <c r="VOM78" s="87"/>
      <c r="VON78" s="87"/>
      <c r="VOO78" s="87"/>
      <c r="VOP78" s="87"/>
      <c r="VOQ78" s="87"/>
      <c r="VOR78" s="87"/>
      <c r="VOS78" s="87"/>
      <c r="VOT78" s="87"/>
      <c r="VOU78" s="87"/>
      <c r="VOV78" s="87"/>
      <c r="VPB78" s="87"/>
      <c r="VPC78" s="87"/>
      <c r="VPD78" s="87"/>
      <c r="VPE78" s="87"/>
      <c r="VPF78" s="87"/>
      <c r="VPG78" s="87"/>
      <c r="VPH78" s="87"/>
      <c r="VPI78" s="87"/>
      <c r="VPJ78" s="87"/>
      <c r="VPK78" s="87"/>
      <c r="VPQ78" s="87"/>
      <c r="VPR78" s="87"/>
      <c r="VPS78" s="87"/>
      <c r="VPT78" s="87"/>
      <c r="VPU78" s="87"/>
      <c r="VPV78" s="87"/>
      <c r="VPW78" s="87"/>
      <c r="VPX78" s="87"/>
      <c r="VPY78" s="87"/>
      <c r="VPZ78" s="87"/>
      <c r="VQF78" s="87"/>
      <c r="VQG78" s="87"/>
      <c r="VQH78" s="87"/>
      <c r="VQI78" s="87"/>
      <c r="VQJ78" s="87"/>
      <c r="VQK78" s="87"/>
      <c r="VQL78" s="87"/>
      <c r="VQM78" s="87"/>
      <c r="VQN78" s="87"/>
      <c r="VQO78" s="87"/>
      <c r="VQU78" s="87"/>
      <c r="VQV78" s="87"/>
      <c r="VQW78" s="87"/>
      <c r="VQX78" s="87"/>
      <c r="VQY78" s="87"/>
      <c r="VQZ78" s="87"/>
      <c r="VRA78" s="87"/>
      <c r="VRB78" s="87"/>
      <c r="VRC78" s="87"/>
      <c r="VRD78" s="87"/>
      <c r="VRJ78" s="87"/>
      <c r="VRK78" s="87"/>
      <c r="VRL78" s="87"/>
      <c r="VRM78" s="87"/>
      <c r="VRN78" s="87"/>
      <c r="VRO78" s="87"/>
      <c r="VRP78" s="87"/>
      <c r="VRQ78" s="87"/>
      <c r="VRR78" s="87"/>
      <c r="VRS78" s="87"/>
      <c r="VRY78" s="87"/>
      <c r="VRZ78" s="87"/>
      <c r="VSA78" s="87"/>
      <c r="VSB78" s="87"/>
      <c r="VSC78" s="87"/>
      <c r="VSD78" s="87"/>
      <c r="VSE78" s="87"/>
      <c r="VSF78" s="87"/>
      <c r="VSG78" s="87"/>
      <c r="VSH78" s="87"/>
      <c r="VSN78" s="87"/>
      <c r="VSO78" s="87"/>
      <c r="VSP78" s="87"/>
      <c r="VSQ78" s="87"/>
      <c r="VSR78" s="87"/>
      <c r="VSS78" s="87"/>
      <c r="VST78" s="87"/>
      <c r="VSU78" s="87"/>
      <c r="VSV78" s="87"/>
      <c r="VSW78" s="87"/>
      <c r="VTC78" s="87"/>
      <c r="VTD78" s="87"/>
      <c r="VTE78" s="87"/>
      <c r="VTF78" s="87"/>
      <c r="VTG78" s="87"/>
      <c r="VTH78" s="87"/>
      <c r="VTI78" s="87"/>
      <c r="VTJ78" s="87"/>
      <c r="VTK78" s="87"/>
      <c r="VTL78" s="87"/>
      <c r="VTR78" s="87"/>
      <c r="VTS78" s="87"/>
      <c r="VTT78" s="87"/>
      <c r="VTU78" s="87"/>
      <c r="VTV78" s="87"/>
      <c r="VTW78" s="87"/>
      <c r="VTX78" s="87"/>
      <c r="VTY78" s="87"/>
      <c r="VTZ78" s="87"/>
      <c r="VUA78" s="87"/>
      <c r="VUG78" s="87"/>
      <c r="VUH78" s="87"/>
      <c r="VUI78" s="87"/>
      <c r="VUJ78" s="87"/>
      <c r="VUK78" s="87"/>
      <c r="VUL78" s="87"/>
      <c r="VUM78" s="87"/>
      <c r="VUN78" s="87"/>
      <c r="VUO78" s="87"/>
      <c r="VUP78" s="87"/>
      <c r="VUV78" s="87"/>
      <c r="VUW78" s="87"/>
      <c r="VUX78" s="87"/>
      <c r="VUY78" s="87"/>
      <c r="VUZ78" s="87"/>
      <c r="VVA78" s="87"/>
      <c r="VVB78" s="87"/>
      <c r="VVC78" s="87"/>
      <c r="VVD78" s="87"/>
      <c r="VVE78" s="87"/>
      <c r="VVK78" s="87"/>
      <c r="VVL78" s="87"/>
      <c r="VVM78" s="87"/>
      <c r="VVN78" s="87"/>
      <c r="VVO78" s="87"/>
      <c r="VVP78" s="87"/>
      <c r="VVQ78" s="87"/>
      <c r="VVR78" s="87"/>
      <c r="VVS78" s="87"/>
      <c r="VVT78" s="87"/>
      <c r="VVZ78" s="87"/>
      <c r="VWA78" s="87"/>
      <c r="VWB78" s="87"/>
      <c r="VWC78" s="87"/>
      <c r="VWD78" s="87"/>
      <c r="VWE78" s="87"/>
      <c r="VWF78" s="87"/>
      <c r="VWG78" s="87"/>
      <c r="VWH78" s="87"/>
      <c r="VWI78" s="87"/>
      <c r="VWO78" s="87"/>
      <c r="VWP78" s="87"/>
      <c r="VWQ78" s="87"/>
      <c r="VWR78" s="87"/>
      <c r="VWS78" s="87"/>
      <c r="VWT78" s="87"/>
      <c r="VWU78" s="87"/>
      <c r="VWV78" s="87"/>
      <c r="VWW78" s="87"/>
      <c r="VWX78" s="87"/>
      <c r="VXD78" s="87"/>
      <c r="VXE78" s="87"/>
      <c r="VXF78" s="87"/>
      <c r="VXG78" s="87"/>
      <c r="VXH78" s="87"/>
      <c r="VXI78" s="87"/>
      <c r="VXJ78" s="87"/>
      <c r="VXK78" s="87"/>
      <c r="VXL78" s="87"/>
      <c r="VXM78" s="87"/>
      <c r="VXS78" s="87"/>
      <c r="VXT78" s="87"/>
      <c r="VXU78" s="87"/>
      <c r="VXV78" s="87"/>
      <c r="VXW78" s="87"/>
      <c r="VXX78" s="87"/>
      <c r="VXY78" s="87"/>
      <c r="VXZ78" s="87"/>
      <c r="VYA78" s="87"/>
      <c r="VYB78" s="87"/>
      <c r="VYH78" s="87"/>
      <c r="VYI78" s="87"/>
      <c r="VYJ78" s="87"/>
      <c r="VYK78" s="87"/>
      <c r="VYL78" s="87"/>
      <c r="VYM78" s="87"/>
      <c r="VYN78" s="87"/>
      <c r="VYO78" s="87"/>
      <c r="VYP78" s="87"/>
      <c r="VYQ78" s="87"/>
      <c r="VYW78" s="87"/>
      <c r="VYX78" s="87"/>
      <c r="VYY78" s="87"/>
      <c r="VYZ78" s="87"/>
      <c r="VZA78" s="87"/>
      <c r="VZB78" s="87"/>
      <c r="VZC78" s="87"/>
      <c r="VZD78" s="87"/>
      <c r="VZE78" s="87"/>
      <c r="VZF78" s="87"/>
      <c r="VZL78" s="87"/>
      <c r="VZM78" s="87"/>
      <c r="VZN78" s="87"/>
      <c r="VZO78" s="87"/>
      <c r="VZP78" s="87"/>
      <c r="VZQ78" s="87"/>
      <c r="VZR78" s="87"/>
      <c r="VZS78" s="87"/>
      <c r="VZT78" s="87"/>
      <c r="VZU78" s="87"/>
      <c r="WAA78" s="87"/>
      <c r="WAB78" s="87"/>
      <c r="WAC78" s="87"/>
      <c r="WAD78" s="87"/>
      <c r="WAE78" s="87"/>
      <c r="WAF78" s="87"/>
      <c r="WAG78" s="87"/>
      <c r="WAH78" s="87"/>
      <c r="WAI78" s="87"/>
      <c r="WAJ78" s="87"/>
      <c r="WAP78" s="87"/>
      <c r="WAQ78" s="87"/>
      <c r="WAR78" s="87"/>
      <c r="WAS78" s="87"/>
      <c r="WAT78" s="87"/>
      <c r="WAU78" s="87"/>
      <c r="WAV78" s="87"/>
      <c r="WAW78" s="87"/>
      <c r="WAX78" s="87"/>
      <c r="WAY78" s="87"/>
      <c r="WBE78" s="87"/>
      <c r="WBF78" s="87"/>
      <c r="WBG78" s="87"/>
      <c r="WBH78" s="87"/>
      <c r="WBI78" s="87"/>
    </row>
    <row r="79" spans="8:1019 1025:4094 4100:8189 8195:11264 11270:12284 12290:15359 15365:15609">
      <c r="H79" s="86"/>
      <c r="I79" s="86"/>
      <c r="J79" s="86"/>
      <c r="L79" s="87"/>
      <c r="N79" s="87"/>
      <c r="O79" s="87"/>
      <c r="P79" s="87"/>
      <c r="Q79" s="87"/>
      <c r="R79" s="86"/>
      <c r="S79" s="86"/>
      <c r="T79" s="86"/>
      <c r="U79" s="86"/>
      <c r="V79" s="86"/>
      <c r="W79" s="86"/>
      <c r="X79" s="86"/>
      <c r="Y79" s="86"/>
      <c r="Z79" s="86"/>
      <c r="AA79" s="86"/>
      <c r="AB79" s="86"/>
      <c r="AC79" s="86"/>
      <c r="AD79" s="86"/>
      <c r="AE79" s="86"/>
      <c r="AF79" s="86"/>
      <c r="AG79" s="87"/>
      <c r="AH79" s="86" t="s">
        <v>218</v>
      </c>
      <c r="AI79" s="154">
        <f>SUMIFS($U:$U,$E:$E,"Ore",$G:$G,"Cap")+SUMIFS($U:$U,$E:$E,"LG",$G:$G,"Cap")</f>
        <v>3356.9100000000003</v>
      </c>
      <c r="AJ79" s="87"/>
      <c r="AK79" s="87"/>
      <c r="AL79" s="153"/>
      <c r="AM79" s="87"/>
      <c r="AN79" s="86" t="s">
        <v>218</v>
      </c>
      <c r="AO79" s="154">
        <f>SUMIFS($Z:$Z,$E:$E,"Ore",$G:$G,"Cap")+SUMIFS($U:$U,$E:$E,"LG",$G:$G,"Cap")</f>
        <v>3009.2379768000001</v>
      </c>
      <c r="AP79" s="87"/>
      <c r="AQ79" s="158"/>
      <c r="AT79" s="87"/>
      <c r="AU79" s="87"/>
      <c r="AV79" s="87"/>
      <c r="AW79" s="87"/>
      <c r="AX79" s="87"/>
      <c r="AY79" s="87"/>
      <c r="AZ79" s="87"/>
      <c r="BA79" s="87"/>
      <c r="BB79" s="87"/>
      <c r="BC79" s="87"/>
      <c r="BD79" s="87"/>
      <c r="BE79" s="87"/>
      <c r="BF79" s="87"/>
      <c r="BG79" s="87"/>
      <c r="BM79" s="87"/>
      <c r="BN79" s="87"/>
      <c r="BO79" s="87"/>
      <c r="BP79" s="87"/>
      <c r="BQ79" s="87"/>
      <c r="BR79" s="87"/>
      <c r="BS79" s="87"/>
      <c r="BT79" s="87"/>
      <c r="BU79" s="87"/>
      <c r="BV79" s="87"/>
      <c r="CB79" s="87"/>
      <c r="CC79" s="87"/>
      <c r="CD79" s="87"/>
      <c r="CE79" s="87"/>
      <c r="CF79" s="87"/>
      <c r="CG79" s="87"/>
      <c r="CH79" s="87"/>
      <c r="CI79" s="87"/>
      <c r="CJ79" s="87"/>
      <c r="CK79" s="87"/>
      <c r="CQ79" s="87"/>
      <c r="CR79" s="87"/>
      <c r="CS79" s="87"/>
      <c r="CT79" s="87"/>
      <c r="CU79" s="87"/>
      <c r="CV79" s="87"/>
      <c r="CW79" s="87"/>
      <c r="CX79" s="87"/>
      <c r="CY79" s="87"/>
      <c r="CZ79" s="87"/>
      <c r="DF79" s="87"/>
      <c r="DG79" s="87"/>
      <c r="DH79" s="87"/>
      <c r="DI79" s="87"/>
      <c r="DJ79" s="87"/>
      <c r="DK79" s="87"/>
      <c r="DL79" s="87"/>
      <c r="DM79" s="87"/>
      <c r="DN79" s="87"/>
      <c r="DO79" s="87"/>
      <c r="DU79" s="87"/>
      <c r="DV79" s="87"/>
      <c r="DW79" s="87"/>
      <c r="DX79" s="87"/>
      <c r="DY79" s="87"/>
      <c r="DZ79" s="87"/>
      <c r="EA79" s="87"/>
      <c r="EB79" s="87"/>
      <c r="EC79" s="87"/>
      <c r="ED79" s="87"/>
      <c r="EJ79" s="87"/>
      <c r="EK79" s="87"/>
      <c r="EL79" s="87"/>
      <c r="EM79" s="87"/>
      <c r="EN79" s="87"/>
      <c r="EO79" s="87"/>
      <c r="EP79" s="87"/>
      <c r="EQ79" s="87"/>
      <c r="ER79" s="87"/>
      <c r="ES79" s="87"/>
      <c r="EY79" s="87"/>
      <c r="EZ79" s="87"/>
      <c r="FA79" s="87"/>
      <c r="FB79" s="87"/>
      <c r="FC79" s="87"/>
      <c r="FD79" s="87"/>
      <c r="FE79" s="87"/>
      <c r="FF79" s="87"/>
      <c r="FG79" s="87"/>
      <c r="FH79" s="87"/>
      <c r="FN79" s="87"/>
      <c r="FO79" s="87"/>
      <c r="FP79" s="87"/>
      <c r="FQ79" s="87"/>
      <c r="FR79" s="87"/>
      <c r="FS79" s="87"/>
      <c r="FT79" s="87"/>
      <c r="FU79" s="87"/>
      <c r="FV79" s="87"/>
      <c r="FW79" s="87"/>
      <c r="GC79" s="87"/>
      <c r="GD79" s="87"/>
      <c r="GE79" s="87"/>
      <c r="GF79" s="87"/>
      <c r="GG79" s="87"/>
      <c r="GH79" s="87"/>
      <c r="GI79" s="87"/>
      <c r="GJ79" s="87"/>
      <c r="GK79" s="87"/>
      <c r="GL79" s="87"/>
      <c r="GR79" s="87"/>
      <c r="GS79" s="87"/>
      <c r="GT79" s="87"/>
      <c r="GU79" s="87"/>
      <c r="GV79" s="87"/>
      <c r="GW79" s="87"/>
      <c r="GX79" s="87"/>
      <c r="GY79" s="87"/>
      <c r="GZ79" s="87"/>
      <c r="HA79" s="87"/>
      <c r="HG79" s="87"/>
      <c r="HH79" s="87"/>
      <c r="HI79" s="87"/>
      <c r="HJ79" s="87"/>
      <c r="HK79" s="87"/>
      <c r="HL79" s="87"/>
      <c r="HM79" s="87"/>
      <c r="HN79" s="87"/>
      <c r="HO79" s="87"/>
      <c r="HP79" s="87"/>
      <c r="HV79" s="87"/>
      <c r="HW79" s="87"/>
      <c r="HX79" s="87"/>
      <c r="HY79" s="87"/>
      <c r="HZ79" s="87"/>
      <c r="IA79" s="87"/>
      <c r="IB79" s="87"/>
      <c r="IC79" s="87"/>
      <c r="ID79" s="87"/>
      <c r="IE79" s="87"/>
      <c r="IK79" s="87"/>
      <c r="IL79" s="87"/>
      <c r="IM79" s="87"/>
      <c r="IN79" s="87"/>
      <c r="IO79" s="87"/>
      <c r="IP79" s="87"/>
      <c r="IQ79" s="87"/>
      <c r="IR79" s="87"/>
      <c r="IS79" s="87"/>
      <c r="IT79" s="87"/>
      <c r="IZ79" s="87"/>
      <c r="JA79" s="87"/>
      <c r="JB79" s="87"/>
      <c r="JC79" s="87"/>
      <c r="JD79" s="87"/>
      <c r="JE79" s="87"/>
      <c r="JF79" s="87"/>
      <c r="JG79" s="87"/>
      <c r="JH79" s="87"/>
      <c r="JI79" s="87"/>
      <c r="JO79" s="87"/>
      <c r="JP79" s="87"/>
      <c r="JQ79" s="87"/>
      <c r="JR79" s="87"/>
      <c r="JS79" s="87"/>
      <c r="JT79" s="87"/>
      <c r="JU79" s="87"/>
      <c r="JV79" s="87"/>
      <c r="JW79" s="87"/>
      <c r="JX79" s="87"/>
      <c r="KD79" s="87"/>
      <c r="KE79" s="87"/>
      <c r="KF79" s="87"/>
      <c r="KG79" s="87"/>
      <c r="KH79" s="87"/>
      <c r="KI79" s="87"/>
      <c r="KJ79" s="87"/>
      <c r="KK79" s="87"/>
      <c r="KL79" s="87"/>
      <c r="KM79" s="87"/>
      <c r="KS79" s="87"/>
      <c r="KT79" s="87"/>
      <c r="KU79" s="87"/>
      <c r="KV79" s="87"/>
      <c r="KW79" s="87"/>
      <c r="KX79" s="87"/>
      <c r="KY79" s="87"/>
      <c r="KZ79" s="87"/>
      <c r="LA79" s="87"/>
      <c r="LB79" s="87"/>
      <c r="LH79" s="87"/>
      <c r="LI79" s="87"/>
      <c r="LJ79" s="87"/>
      <c r="LK79" s="87"/>
      <c r="LL79" s="87"/>
      <c r="LM79" s="87"/>
      <c r="LN79" s="87"/>
      <c r="LO79" s="87"/>
      <c r="LP79" s="87"/>
      <c r="LQ79" s="87"/>
      <c r="LW79" s="87"/>
      <c r="LX79" s="87"/>
      <c r="LY79" s="87"/>
      <c r="LZ79" s="87"/>
      <c r="MA79" s="87"/>
      <c r="MB79" s="87"/>
      <c r="MC79" s="87"/>
      <c r="MD79" s="87"/>
      <c r="ME79" s="87"/>
      <c r="MF79" s="87"/>
      <c r="ML79" s="87"/>
      <c r="MM79" s="87"/>
      <c r="MN79" s="87"/>
      <c r="MO79" s="87"/>
      <c r="MP79" s="87"/>
      <c r="MQ79" s="87"/>
      <c r="MR79" s="87"/>
      <c r="MS79" s="87"/>
      <c r="MT79" s="87"/>
      <c r="MU79" s="87"/>
      <c r="NA79" s="87"/>
      <c r="NB79" s="87"/>
      <c r="NC79" s="87"/>
      <c r="ND79" s="87"/>
      <c r="NE79" s="87"/>
      <c r="NF79" s="87"/>
      <c r="NG79" s="87"/>
      <c r="NH79" s="87"/>
      <c r="NI79" s="87"/>
      <c r="NJ79" s="87"/>
      <c r="NP79" s="87"/>
      <c r="NQ79" s="87"/>
      <c r="NR79" s="87"/>
      <c r="NS79" s="87"/>
      <c r="NT79" s="87"/>
      <c r="NU79" s="87"/>
      <c r="NV79" s="87"/>
      <c r="NW79" s="87"/>
      <c r="NX79" s="87"/>
      <c r="NY79" s="87"/>
      <c r="OE79" s="87"/>
      <c r="OF79" s="87"/>
      <c r="OG79" s="87"/>
      <c r="OH79" s="87"/>
      <c r="OI79" s="87"/>
      <c r="OJ79" s="87"/>
      <c r="OK79" s="87"/>
      <c r="OL79" s="87"/>
      <c r="OM79" s="87"/>
      <c r="ON79" s="87"/>
      <c r="OT79" s="87"/>
      <c r="OU79" s="87"/>
      <c r="OV79" s="87"/>
      <c r="OW79" s="87"/>
      <c r="OX79" s="87"/>
      <c r="OY79" s="87"/>
      <c r="OZ79" s="87"/>
      <c r="PA79" s="87"/>
      <c r="PB79" s="87"/>
      <c r="PC79" s="87"/>
      <c r="PI79" s="87"/>
      <c r="PJ79" s="87"/>
      <c r="PK79" s="87"/>
      <c r="PL79" s="87"/>
      <c r="PM79" s="87"/>
      <c r="PN79" s="87"/>
      <c r="PO79" s="87"/>
      <c r="PP79" s="87"/>
      <c r="PQ79" s="87"/>
      <c r="PR79" s="87"/>
      <c r="PX79" s="87"/>
      <c r="PY79" s="87"/>
      <c r="PZ79" s="87"/>
      <c r="QA79" s="87"/>
      <c r="QB79" s="87"/>
      <c r="QC79" s="87"/>
      <c r="QD79" s="87"/>
      <c r="QE79" s="87"/>
      <c r="QF79" s="87"/>
      <c r="QG79" s="87"/>
      <c r="QM79" s="87"/>
      <c r="QN79" s="87"/>
      <c r="QO79" s="87"/>
      <c r="QP79" s="87"/>
      <c r="QQ79" s="87"/>
      <c r="QR79" s="87"/>
      <c r="QS79" s="87"/>
      <c r="QT79" s="87"/>
      <c r="QU79" s="87"/>
      <c r="QV79" s="87"/>
      <c r="RB79" s="87"/>
      <c r="RC79" s="87"/>
      <c r="RD79" s="87"/>
      <c r="RE79" s="87"/>
      <c r="RF79" s="87"/>
      <c r="RG79" s="87"/>
      <c r="RH79" s="87"/>
      <c r="RI79" s="87"/>
      <c r="RJ79" s="87"/>
      <c r="RK79" s="87"/>
      <c r="RQ79" s="87"/>
      <c r="RR79" s="87"/>
      <c r="RS79" s="87"/>
      <c r="RT79" s="87"/>
      <c r="RU79" s="87"/>
      <c r="RV79" s="87"/>
      <c r="RW79" s="87"/>
      <c r="RX79" s="87"/>
      <c r="RY79" s="87"/>
      <c r="RZ79" s="87"/>
      <c r="SF79" s="87"/>
      <c r="SG79" s="87"/>
      <c r="SH79" s="87"/>
      <c r="SI79" s="87"/>
      <c r="SJ79" s="87"/>
      <c r="SK79" s="87"/>
      <c r="SL79" s="87"/>
      <c r="SM79" s="87"/>
      <c r="SN79" s="87"/>
      <c r="SO79" s="87"/>
      <c r="SU79" s="87"/>
      <c r="SV79" s="87"/>
      <c r="SW79" s="87"/>
      <c r="SX79" s="87"/>
      <c r="SY79" s="87"/>
      <c r="SZ79" s="87"/>
      <c r="TA79" s="87"/>
      <c r="TB79" s="87"/>
      <c r="TC79" s="87"/>
      <c r="TD79" s="87"/>
      <c r="TJ79" s="87"/>
      <c r="TK79" s="87"/>
      <c r="TL79" s="87"/>
      <c r="TM79" s="87"/>
      <c r="TN79" s="87"/>
      <c r="TO79" s="87"/>
      <c r="TP79" s="87"/>
      <c r="TQ79" s="87"/>
      <c r="TR79" s="87"/>
      <c r="TS79" s="87"/>
      <c r="TY79" s="87"/>
      <c r="TZ79" s="87"/>
      <c r="UA79" s="87"/>
      <c r="UB79" s="87"/>
      <c r="UC79" s="87"/>
      <c r="UD79" s="87"/>
      <c r="UE79" s="87"/>
      <c r="UF79" s="87"/>
      <c r="UG79" s="87"/>
      <c r="UH79" s="87"/>
      <c r="UN79" s="87"/>
      <c r="UO79" s="87"/>
      <c r="UP79" s="87"/>
      <c r="UQ79" s="87"/>
      <c r="UR79" s="87"/>
      <c r="US79" s="87"/>
      <c r="UT79" s="87"/>
      <c r="UU79" s="87"/>
      <c r="UV79" s="87"/>
      <c r="UW79" s="87"/>
      <c r="VC79" s="87"/>
      <c r="VD79" s="87"/>
      <c r="VE79" s="87"/>
      <c r="VF79" s="87"/>
      <c r="VG79" s="87"/>
      <c r="VH79" s="87"/>
      <c r="VI79" s="87"/>
      <c r="VJ79" s="87"/>
      <c r="VK79" s="87"/>
      <c r="VL79" s="87"/>
      <c r="VR79" s="87"/>
      <c r="VS79" s="87"/>
      <c r="VT79" s="87"/>
      <c r="VU79" s="87"/>
      <c r="VV79" s="87"/>
      <c r="VW79" s="87"/>
      <c r="VX79" s="87"/>
      <c r="VY79" s="87"/>
      <c r="VZ79" s="87"/>
      <c r="WA79" s="87"/>
      <c r="WG79" s="87"/>
      <c r="WH79" s="87"/>
      <c r="WI79" s="87"/>
      <c r="WJ79" s="87"/>
      <c r="WK79" s="87"/>
      <c r="WL79" s="87"/>
      <c r="WM79" s="87"/>
      <c r="WN79" s="87"/>
      <c r="WO79" s="87"/>
      <c r="WP79" s="87"/>
      <c r="WV79" s="87"/>
      <c r="WW79" s="87"/>
      <c r="WX79" s="87"/>
      <c r="WY79" s="87"/>
      <c r="WZ79" s="87"/>
      <c r="XA79" s="87"/>
      <c r="XB79" s="87"/>
      <c r="XC79" s="87"/>
      <c r="XD79" s="87"/>
      <c r="XE79" s="87"/>
      <c r="XK79" s="87"/>
      <c r="XL79" s="87"/>
      <c r="XM79" s="87"/>
      <c r="XN79" s="87"/>
      <c r="XO79" s="87"/>
      <c r="XP79" s="87"/>
      <c r="XQ79" s="87"/>
      <c r="XR79" s="87"/>
      <c r="XS79" s="87"/>
      <c r="XT79" s="87"/>
      <c r="XZ79" s="87"/>
      <c r="YA79" s="87"/>
      <c r="YB79" s="87"/>
      <c r="YC79" s="87"/>
      <c r="YD79" s="87"/>
      <c r="YE79" s="87"/>
      <c r="YF79" s="87"/>
      <c r="YG79" s="87"/>
      <c r="YH79" s="87"/>
      <c r="YI79" s="87"/>
      <c r="YO79" s="87"/>
      <c r="YP79" s="87"/>
      <c r="YQ79" s="87"/>
      <c r="YR79" s="87"/>
      <c r="YS79" s="87"/>
      <c r="YT79" s="87"/>
      <c r="YU79" s="87"/>
      <c r="YV79" s="87"/>
      <c r="YW79" s="87"/>
      <c r="YX79" s="87"/>
      <c r="ZD79" s="87"/>
      <c r="ZE79" s="87"/>
      <c r="ZF79" s="87"/>
      <c r="ZG79" s="87"/>
      <c r="ZH79" s="87"/>
      <c r="ZI79" s="87"/>
      <c r="ZJ79" s="87"/>
      <c r="ZK79" s="87"/>
      <c r="ZL79" s="87"/>
      <c r="ZM79" s="87"/>
      <c r="ZS79" s="87"/>
      <c r="ZT79" s="87"/>
      <c r="ZU79" s="87"/>
      <c r="ZV79" s="87"/>
      <c r="ZW79" s="87"/>
      <c r="ZX79" s="87"/>
      <c r="ZY79" s="87"/>
      <c r="ZZ79" s="87"/>
      <c r="AAA79" s="87"/>
      <c r="AAB79" s="87"/>
      <c r="AAH79" s="87"/>
      <c r="AAI79" s="87"/>
      <c r="AAJ79" s="87"/>
      <c r="AAK79" s="87"/>
      <c r="AAL79" s="87"/>
      <c r="AAM79" s="87"/>
      <c r="AAN79" s="87"/>
      <c r="AAO79" s="87"/>
      <c r="AAP79" s="87"/>
      <c r="AAQ79" s="87"/>
      <c r="AAW79" s="87"/>
      <c r="AAX79" s="87"/>
      <c r="AAY79" s="87"/>
      <c r="AAZ79" s="87"/>
      <c r="ABA79" s="87"/>
      <c r="ABB79" s="87"/>
      <c r="ABC79" s="87"/>
      <c r="ABD79" s="87"/>
      <c r="ABE79" s="87"/>
      <c r="ABF79" s="87"/>
      <c r="ABL79" s="87"/>
      <c r="ABM79" s="87"/>
      <c r="ABN79" s="87"/>
      <c r="ABO79" s="87"/>
      <c r="ABP79" s="87"/>
      <c r="ABQ79" s="87"/>
      <c r="ABR79" s="87"/>
      <c r="ABS79" s="87"/>
      <c r="ABT79" s="87"/>
      <c r="ABU79" s="87"/>
      <c r="ACA79" s="87"/>
      <c r="ACB79" s="87"/>
      <c r="ACC79" s="87"/>
      <c r="ACD79" s="87"/>
      <c r="ACE79" s="87"/>
      <c r="ACF79" s="87"/>
      <c r="ACG79" s="87"/>
      <c r="ACH79" s="87"/>
      <c r="ACI79" s="87"/>
      <c r="ACJ79" s="87"/>
      <c r="ACP79" s="87"/>
      <c r="ACQ79" s="87"/>
      <c r="ACR79" s="87"/>
      <c r="ACS79" s="87"/>
      <c r="ACT79" s="87"/>
      <c r="ACU79" s="87"/>
      <c r="ACV79" s="87"/>
      <c r="ACW79" s="87"/>
      <c r="ACX79" s="87"/>
      <c r="ACY79" s="87"/>
      <c r="ADE79" s="87"/>
      <c r="ADF79" s="87"/>
      <c r="ADG79" s="87"/>
      <c r="ADH79" s="87"/>
      <c r="ADI79" s="87"/>
      <c r="ADJ79" s="87"/>
      <c r="ADK79" s="87"/>
      <c r="ADL79" s="87"/>
      <c r="ADM79" s="87"/>
      <c r="ADN79" s="87"/>
      <c r="ADT79" s="87"/>
      <c r="ADU79" s="87"/>
      <c r="ADV79" s="87"/>
      <c r="ADW79" s="87"/>
      <c r="ADX79" s="87"/>
      <c r="ADY79" s="87"/>
      <c r="ADZ79" s="87"/>
      <c r="AEA79" s="87"/>
      <c r="AEB79" s="87"/>
      <c r="AEC79" s="87"/>
      <c r="AEI79" s="87"/>
      <c r="AEJ79" s="87"/>
      <c r="AEK79" s="87"/>
      <c r="AEL79" s="87"/>
      <c r="AEM79" s="87"/>
      <c r="AEN79" s="87"/>
      <c r="AEO79" s="87"/>
      <c r="AEP79" s="87"/>
      <c r="AEQ79" s="87"/>
      <c r="AER79" s="87"/>
      <c r="AEX79" s="87"/>
      <c r="AEY79" s="87"/>
      <c r="AEZ79" s="87"/>
      <c r="AFA79" s="87"/>
      <c r="AFB79" s="87"/>
      <c r="AFC79" s="87"/>
      <c r="AFD79" s="87"/>
      <c r="AFE79" s="87"/>
      <c r="AFF79" s="87"/>
      <c r="AFG79" s="87"/>
      <c r="AFM79" s="87"/>
      <c r="AFN79" s="87"/>
      <c r="AFO79" s="87"/>
      <c r="AFP79" s="87"/>
      <c r="AFQ79" s="87"/>
      <c r="AFR79" s="87"/>
      <c r="AFS79" s="87"/>
      <c r="AFT79" s="87"/>
      <c r="AFU79" s="87"/>
      <c r="AFV79" s="87"/>
      <c r="AGB79" s="87"/>
      <c r="AGC79" s="87"/>
      <c r="AGD79" s="87"/>
      <c r="AGE79" s="87"/>
      <c r="AGF79" s="87"/>
      <c r="AGG79" s="87"/>
      <c r="AGH79" s="87"/>
      <c r="AGI79" s="87"/>
      <c r="AGJ79" s="87"/>
      <c r="AGK79" s="87"/>
      <c r="AGQ79" s="87"/>
      <c r="AGR79" s="87"/>
      <c r="AGS79" s="87"/>
      <c r="AGT79" s="87"/>
      <c r="AGU79" s="87"/>
      <c r="AGV79" s="87"/>
      <c r="AGW79" s="87"/>
      <c r="AGX79" s="87"/>
      <c r="AGY79" s="87"/>
      <c r="AGZ79" s="87"/>
      <c r="AHF79" s="87"/>
      <c r="AHG79" s="87"/>
      <c r="AHH79" s="87"/>
      <c r="AHI79" s="87"/>
      <c r="AHJ79" s="87"/>
      <c r="AHK79" s="87"/>
      <c r="AHL79" s="87"/>
      <c r="AHM79" s="87"/>
      <c r="AHN79" s="87"/>
      <c r="AHO79" s="87"/>
      <c r="AHU79" s="87"/>
      <c r="AHV79" s="87"/>
      <c r="AHW79" s="87"/>
      <c r="AHX79" s="87"/>
      <c r="AHY79" s="87"/>
      <c r="AHZ79" s="87"/>
      <c r="AIA79" s="87"/>
      <c r="AIB79" s="87"/>
      <c r="AIC79" s="87"/>
      <c r="AID79" s="87"/>
      <c r="AIJ79" s="87"/>
      <c r="AIK79" s="87"/>
      <c r="AIL79" s="87"/>
      <c r="AIM79" s="87"/>
      <c r="AIN79" s="87"/>
      <c r="AIO79" s="87"/>
      <c r="AIP79" s="87"/>
      <c r="AIQ79" s="87"/>
      <c r="AIR79" s="87"/>
      <c r="AIS79" s="87"/>
      <c r="AIY79" s="87"/>
      <c r="AIZ79" s="87"/>
      <c r="AJA79" s="87"/>
      <c r="AJB79" s="87"/>
      <c r="AJC79" s="87"/>
      <c r="AJD79" s="87"/>
      <c r="AJE79" s="87"/>
      <c r="AJF79" s="87"/>
      <c r="AJG79" s="87"/>
      <c r="AJH79" s="87"/>
      <c r="AJN79" s="87"/>
      <c r="AJO79" s="87"/>
      <c r="AJP79" s="87"/>
      <c r="AJQ79" s="87"/>
      <c r="AJR79" s="87"/>
      <c r="AJS79" s="87"/>
      <c r="AJT79" s="87"/>
      <c r="AJU79" s="87"/>
      <c r="AJV79" s="87"/>
      <c r="AJW79" s="87"/>
      <c r="AKC79" s="87"/>
      <c r="AKD79" s="87"/>
      <c r="AKE79" s="87"/>
      <c r="AKF79" s="87"/>
      <c r="AKG79" s="87"/>
      <c r="AKH79" s="87"/>
      <c r="AKI79" s="87"/>
      <c r="AKJ79" s="87"/>
      <c r="AKK79" s="87"/>
      <c r="AKL79" s="87"/>
      <c r="AKR79" s="87"/>
      <c r="AKS79" s="87"/>
      <c r="AKT79" s="87"/>
      <c r="AKU79" s="87"/>
      <c r="AKV79" s="87"/>
      <c r="AKW79" s="87"/>
      <c r="AKX79" s="87"/>
      <c r="AKY79" s="87"/>
      <c r="AKZ79" s="87"/>
      <c r="ALA79" s="87"/>
      <c r="ALG79" s="87"/>
      <c r="ALH79" s="87"/>
      <c r="ALI79" s="87"/>
      <c r="ALJ79" s="87"/>
      <c r="ALK79" s="87"/>
      <c r="ALL79" s="87"/>
      <c r="ALM79" s="87"/>
      <c r="ALN79" s="87"/>
      <c r="ALO79" s="87"/>
      <c r="ALP79" s="87"/>
      <c r="ALV79" s="87"/>
      <c r="ALW79" s="87"/>
      <c r="ALX79" s="87"/>
      <c r="ALY79" s="87"/>
      <c r="ALZ79" s="87"/>
      <c r="AMA79" s="87"/>
      <c r="AMB79" s="87"/>
      <c r="AMC79" s="87"/>
      <c r="AMD79" s="87"/>
      <c r="AME79" s="87"/>
      <c r="AMK79" s="87"/>
      <c r="AML79" s="87"/>
      <c r="AMM79" s="87"/>
      <c r="AMN79" s="87"/>
      <c r="AMO79" s="87"/>
      <c r="AMP79" s="87"/>
      <c r="AMQ79" s="87"/>
      <c r="AMR79" s="87"/>
      <c r="AMS79" s="87"/>
      <c r="AMT79" s="87"/>
      <c r="AMZ79" s="87"/>
      <c r="ANA79" s="87"/>
      <c r="ANB79" s="87"/>
      <c r="ANC79" s="87"/>
      <c r="AND79" s="87"/>
      <c r="ANE79" s="87"/>
      <c r="ANF79" s="87"/>
      <c r="ANG79" s="87"/>
      <c r="ANH79" s="87"/>
      <c r="ANI79" s="87"/>
      <c r="ANO79" s="87"/>
      <c r="ANP79" s="87"/>
      <c r="ANQ79" s="87"/>
      <c r="ANR79" s="87"/>
      <c r="ANS79" s="87"/>
      <c r="ANT79" s="87"/>
      <c r="ANU79" s="87"/>
      <c r="ANV79" s="87"/>
      <c r="ANW79" s="87"/>
      <c r="ANX79" s="87"/>
      <c r="AOD79" s="87"/>
      <c r="AOE79" s="87"/>
      <c r="AOF79" s="87"/>
      <c r="AOG79" s="87"/>
      <c r="AOH79" s="87"/>
      <c r="AOI79" s="87"/>
      <c r="AOJ79" s="87"/>
      <c r="AOK79" s="87"/>
      <c r="AOL79" s="87"/>
      <c r="AOM79" s="87"/>
      <c r="AOS79" s="87"/>
      <c r="AOT79" s="87"/>
      <c r="AOU79" s="87"/>
      <c r="AOV79" s="87"/>
      <c r="AOW79" s="87"/>
      <c r="AOX79" s="87"/>
      <c r="AOY79" s="87"/>
      <c r="AOZ79" s="87"/>
      <c r="APA79" s="87"/>
      <c r="APB79" s="87"/>
      <c r="APH79" s="87"/>
      <c r="API79" s="87"/>
      <c r="APJ79" s="87"/>
      <c r="APK79" s="87"/>
      <c r="APL79" s="87"/>
      <c r="APM79" s="87"/>
      <c r="APN79" s="87"/>
      <c r="APO79" s="87"/>
      <c r="APP79" s="87"/>
      <c r="APQ79" s="87"/>
      <c r="APW79" s="87"/>
      <c r="APX79" s="87"/>
      <c r="APY79" s="87"/>
      <c r="APZ79" s="87"/>
      <c r="AQA79" s="87"/>
      <c r="AQB79" s="87"/>
      <c r="AQC79" s="87"/>
      <c r="AQD79" s="87"/>
      <c r="AQE79" s="87"/>
      <c r="AQF79" s="87"/>
      <c r="AQL79" s="87"/>
      <c r="AQM79" s="87"/>
      <c r="AQN79" s="87"/>
      <c r="AQO79" s="87"/>
      <c r="AQP79" s="87"/>
      <c r="AQQ79" s="87"/>
      <c r="AQR79" s="87"/>
      <c r="AQS79" s="87"/>
      <c r="AQT79" s="87"/>
      <c r="AQU79" s="87"/>
      <c r="ARA79" s="87"/>
      <c r="ARB79" s="87"/>
      <c r="ARC79" s="87"/>
      <c r="ARD79" s="87"/>
      <c r="ARE79" s="87"/>
      <c r="ARF79" s="87"/>
      <c r="ARG79" s="87"/>
      <c r="ARH79" s="87"/>
      <c r="ARI79" s="87"/>
      <c r="ARJ79" s="87"/>
      <c r="ARP79" s="87"/>
      <c r="ARQ79" s="87"/>
      <c r="ARR79" s="87"/>
      <c r="ARS79" s="87"/>
      <c r="ART79" s="87"/>
      <c r="ARU79" s="87"/>
      <c r="ARV79" s="87"/>
      <c r="ARW79" s="87"/>
      <c r="ARX79" s="87"/>
      <c r="ARY79" s="87"/>
      <c r="ASE79" s="87"/>
      <c r="ASF79" s="87"/>
      <c r="ASG79" s="87"/>
      <c r="ASH79" s="87"/>
      <c r="ASI79" s="87"/>
      <c r="ASJ79" s="87"/>
      <c r="ASK79" s="87"/>
      <c r="ASL79" s="87"/>
      <c r="ASM79" s="87"/>
      <c r="ASN79" s="87"/>
      <c r="AST79" s="87"/>
      <c r="ASU79" s="87"/>
      <c r="ASV79" s="87"/>
      <c r="ASW79" s="87"/>
      <c r="ASX79" s="87"/>
      <c r="ASY79" s="87"/>
      <c r="ASZ79" s="87"/>
      <c r="ATA79" s="87"/>
      <c r="ATB79" s="87"/>
      <c r="ATC79" s="87"/>
      <c r="ATI79" s="87"/>
      <c r="ATJ79" s="87"/>
      <c r="ATK79" s="87"/>
      <c r="ATL79" s="87"/>
      <c r="ATM79" s="87"/>
      <c r="ATN79" s="87"/>
      <c r="ATO79" s="87"/>
      <c r="ATP79" s="87"/>
      <c r="ATQ79" s="87"/>
      <c r="ATR79" s="87"/>
      <c r="ATX79" s="87"/>
      <c r="ATY79" s="87"/>
      <c r="ATZ79" s="87"/>
      <c r="AUA79" s="87"/>
      <c r="AUB79" s="87"/>
      <c r="AUC79" s="87"/>
      <c r="AUD79" s="87"/>
      <c r="AUE79" s="87"/>
      <c r="AUF79" s="87"/>
      <c r="AUG79" s="87"/>
      <c r="AUM79" s="87"/>
      <c r="AUN79" s="87"/>
      <c r="AUO79" s="87"/>
      <c r="AUP79" s="87"/>
      <c r="AUQ79" s="87"/>
      <c r="AUR79" s="87"/>
      <c r="AUS79" s="87"/>
      <c r="AUT79" s="87"/>
      <c r="AUU79" s="87"/>
      <c r="AUV79" s="87"/>
      <c r="AVB79" s="87"/>
      <c r="AVC79" s="87"/>
      <c r="AVD79" s="87"/>
      <c r="AVE79" s="87"/>
      <c r="AVF79" s="87"/>
      <c r="AVG79" s="87"/>
      <c r="AVH79" s="87"/>
      <c r="AVI79" s="87"/>
      <c r="AVJ79" s="87"/>
      <c r="AVK79" s="87"/>
      <c r="AVQ79" s="87"/>
      <c r="AVR79" s="87"/>
      <c r="AVS79" s="87"/>
      <c r="AVT79" s="87"/>
      <c r="AVU79" s="87"/>
      <c r="AVV79" s="87"/>
      <c r="AVW79" s="87"/>
      <c r="AVX79" s="87"/>
      <c r="AVY79" s="87"/>
      <c r="AVZ79" s="87"/>
      <c r="AWF79" s="87"/>
      <c r="AWG79" s="87"/>
      <c r="AWH79" s="87"/>
      <c r="AWI79" s="87"/>
      <c r="AWJ79" s="87"/>
      <c r="AWK79" s="87"/>
      <c r="AWL79" s="87"/>
      <c r="AWM79" s="87"/>
      <c r="AWN79" s="87"/>
      <c r="AWO79" s="87"/>
      <c r="AWU79" s="87"/>
      <c r="AWV79" s="87"/>
      <c r="AWW79" s="87"/>
      <c r="AWX79" s="87"/>
      <c r="AWY79" s="87"/>
      <c r="AWZ79" s="87"/>
      <c r="AXA79" s="87"/>
      <c r="AXB79" s="87"/>
      <c r="AXC79" s="87"/>
      <c r="AXD79" s="87"/>
      <c r="AXJ79" s="87"/>
      <c r="AXK79" s="87"/>
      <c r="AXL79" s="87"/>
      <c r="AXM79" s="87"/>
      <c r="AXN79" s="87"/>
      <c r="AXO79" s="87"/>
      <c r="AXP79" s="87"/>
      <c r="AXQ79" s="87"/>
      <c r="AXR79" s="87"/>
      <c r="AXS79" s="87"/>
      <c r="AXY79" s="87"/>
      <c r="AXZ79" s="87"/>
      <c r="AYA79" s="87"/>
      <c r="AYB79" s="87"/>
      <c r="AYC79" s="87"/>
      <c r="AYD79" s="87"/>
      <c r="AYE79" s="87"/>
      <c r="AYF79" s="87"/>
      <c r="AYG79" s="87"/>
      <c r="AYH79" s="87"/>
      <c r="AYN79" s="87"/>
      <c r="AYO79" s="87"/>
      <c r="AYP79" s="87"/>
      <c r="AYQ79" s="87"/>
      <c r="AYR79" s="87"/>
      <c r="AYS79" s="87"/>
      <c r="AYT79" s="87"/>
      <c r="AYU79" s="87"/>
      <c r="AYV79" s="87"/>
      <c r="AYW79" s="87"/>
      <c r="AZC79" s="87"/>
      <c r="AZD79" s="87"/>
      <c r="AZE79" s="87"/>
      <c r="AZF79" s="87"/>
      <c r="AZG79" s="87"/>
      <c r="AZH79" s="87"/>
      <c r="AZI79" s="87"/>
      <c r="AZJ79" s="87"/>
      <c r="AZK79" s="87"/>
      <c r="AZL79" s="87"/>
      <c r="AZR79" s="87"/>
      <c r="AZS79" s="87"/>
      <c r="AZT79" s="87"/>
      <c r="AZU79" s="87"/>
      <c r="AZV79" s="87"/>
      <c r="AZW79" s="87"/>
      <c r="AZX79" s="87"/>
      <c r="AZY79" s="87"/>
      <c r="AZZ79" s="87"/>
      <c r="BAA79" s="87"/>
      <c r="BAG79" s="87"/>
      <c r="BAH79" s="87"/>
      <c r="BAI79" s="87"/>
      <c r="BAJ79" s="87"/>
      <c r="BAK79" s="87"/>
      <c r="BAL79" s="87"/>
      <c r="BAM79" s="87"/>
      <c r="BAN79" s="87"/>
      <c r="BAO79" s="87"/>
      <c r="BAP79" s="87"/>
      <c r="BAV79" s="87"/>
      <c r="BAW79" s="87"/>
      <c r="BAX79" s="87"/>
      <c r="BAY79" s="87"/>
      <c r="BAZ79" s="87"/>
      <c r="BBA79" s="87"/>
      <c r="BBB79" s="87"/>
      <c r="BBC79" s="87"/>
      <c r="BBD79" s="87"/>
      <c r="BBE79" s="87"/>
      <c r="BBK79" s="87"/>
      <c r="BBL79" s="87"/>
      <c r="BBM79" s="87"/>
      <c r="BBN79" s="87"/>
      <c r="BBO79" s="87"/>
      <c r="BBP79" s="87"/>
      <c r="BBQ79" s="87"/>
      <c r="BBR79" s="87"/>
      <c r="BBS79" s="87"/>
      <c r="BBT79" s="87"/>
      <c r="BBZ79" s="87"/>
      <c r="BCA79" s="87"/>
      <c r="BCB79" s="87"/>
      <c r="BCC79" s="87"/>
      <c r="BCD79" s="87"/>
      <c r="BCE79" s="87"/>
      <c r="BCF79" s="87"/>
      <c r="BCG79" s="87"/>
      <c r="BCH79" s="87"/>
      <c r="BCI79" s="87"/>
      <c r="BCO79" s="87"/>
      <c r="BCP79" s="87"/>
      <c r="BCQ79" s="87"/>
      <c r="BCR79" s="87"/>
      <c r="BCS79" s="87"/>
      <c r="BCT79" s="87"/>
      <c r="BCU79" s="87"/>
      <c r="BCV79" s="87"/>
      <c r="BCW79" s="87"/>
      <c r="BCX79" s="87"/>
      <c r="BDD79" s="87"/>
      <c r="BDE79" s="87"/>
      <c r="BDF79" s="87"/>
      <c r="BDG79" s="87"/>
      <c r="BDH79" s="87"/>
      <c r="BDI79" s="87"/>
      <c r="BDJ79" s="87"/>
      <c r="BDK79" s="87"/>
      <c r="BDL79" s="87"/>
      <c r="BDM79" s="87"/>
      <c r="BDS79" s="87"/>
      <c r="BDT79" s="87"/>
      <c r="BDU79" s="87"/>
      <c r="BDV79" s="87"/>
      <c r="BDW79" s="87"/>
      <c r="BDX79" s="87"/>
      <c r="BDY79" s="87"/>
      <c r="BDZ79" s="87"/>
      <c r="BEA79" s="87"/>
      <c r="BEB79" s="87"/>
      <c r="BEH79" s="87"/>
      <c r="BEI79" s="87"/>
      <c r="BEJ79" s="87"/>
      <c r="BEK79" s="87"/>
      <c r="BEL79" s="87"/>
      <c r="BEM79" s="87"/>
      <c r="BEN79" s="87"/>
      <c r="BEO79" s="87"/>
      <c r="BEP79" s="87"/>
      <c r="BEQ79" s="87"/>
      <c r="BEW79" s="87"/>
      <c r="BEX79" s="87"/>
      <c r="BEY79" s="87"/>
      <c r="BEZ79" s="87"/>
      <c r="BFA79" s="87"/>
      <c r="BFB79" s="87"/>
      <c r="BFC79" s="87"/>
      <c r="BFD79" s="87"/>
      <c r="BFE79" s="87"/>
      <c r="BFF79" s="87"/>
      <c r="BFL79" s="87"/>
      <c r="BFM79" s="87"/>
      <c r="BFN79" s="87"/>
      <c r="BFO79" s="87"/>
      <c r="BFP79" s="87"/>
      <c r="BFQ79" s="87"/>
      <c r="BFR79" s="87"/>
      <c r="BFS79" s="87"/>
      <c r="BFT79" s="87"/>
      <c r="BFU79" s="87"/>
      <c r="BGA79" s="87"/>
      <c r="BGB79" s="87"/>
      <c r="BGC79" s="87"/>
      <c r="BGD79" s="87"/>
      <c r="BGE79" s="87"/>
      <c r="BGF79" s="87"/>
      <c r="BGG79" s="87"/>
      <c r="BGH79" s="87"/>
      <c r="BGI79" s="87"/>
      <c r="BGJ79" s="87"/>
      <c r="BGP79" s="87"/>
      <c r="BGQ79" s="87"/>
      <c r="BGR79" s="87"/>
      <c r="BGS79" s="87"/>
      <c r="BGT79" s="87"/>
      <c r="BGU79" s="87"/>
      <c r="BGV79" s="87"/>
      <c r="BGW79" s="87"/>
      <c r="BGX79" s="87"/>
      <c r="BGY79" s="87"/>
      <c r="BHE79" s="87"/>
      <c r="BHF79" s="87"/>
      <c r="BHG79" s="87"/>
      <c r="BHH79" s="87"/>
      <c r="BHI79" s="87"/>
      <c r="BHJ79" s="87"/>
      <c r="BHK79" s="87"/>
      <c r="BHL79" s="87"/>
      <c r="BHM79" s="87"/>
      <c r="BHN79" s="87"/>
      <c r="BHT79" s="87"/>
      <c r="BHU79" s="87"/>
      <c r="BHV79" s="87"/>
      <c r="BHW79" s="87"/>
      <c r="BHX79" s="87"/>
      <c r="BHY79" s="87"/>
      <c r="BHZ79" s="87"/>
      <c r="BIA79" s="87"/>
      <c r="BIB79" s="87"/>
      <c r="BIC79" s="87"/>
      <c r="BII79" s="87"/>
      <c r="BIJ79" s="87"/>
      <c r="BIK79" s="87"/>
      <c r="BIL79" s="87"/>
      <c r="BIM79" s="87"/>
      <c r="BIN79" s="87"/>
      <c r="BIO79" s="87"/>
      <c r="BIP79" s="87"/>
      <c r="BIQ79" s="87"/>
      <c r="BIR79" s="87"/>
      <c r="BIX79" s="87"/>
      <c r="BIY79" s="87"/>
      <c r="BIZ79" s="87"/>
      <c r="BJA79" s="87"/>
      <c r="BJB79" s="87"/>
      <c r="BJC79" s="87"/>
      <c r="BJD79" s="87"/>
      <c r="BJE79" s="87"/>
      <c r="BJF79" s="87"/>
      <c r="BJG79" s="87"/>
      <c r="BJM79" s="87"/>
      <c r="BJN79" s="87"/>
      <c r="BJO79" s="87"/>
      <c r="BJP79" s="87"/>
      <c r="BJQ79" s="87"/>
      <c r="BJR79" s="87"/>
      <c r="BJS79" s="87"/>
      <c r="BJT79" s="87"/>
      <c r="BJU79" s="87"/>
      <c r="BJV79" s="87"/>
      <c r="BKB79" s="87"/>
      <c r="BKC79" s="87"/>
      <c r="BKD79" s="87"/>
      <c r="BKE79" s="87"/>
      <c r="BKF79" s="87"/>
      <c r="BKG79" s="87"/>
      <c r="BKH79" s="87"/>
      <c r="BKI79" s="87"/>
      <c r="BKJ79" s="87"/>
      <c r="BKK79" s="87"/>
      <c r="BKQ79" s="87"/>
      <c r="BKR79" s="87"/>
      <c r="BKS79" s="87"/>
      <c r="BKT79" s="87"/>
      <c r="BKU79" s="87"/>
      <c r="BKV79" s="87"/>
      <c r="BKW79" s="87"/>
      <c r="BKX79" s="87"/>
      <c r="BKY79" s="87"/>
      <c r="BKZ79" s="87"/>
      <c r="BLF79" s="87"/>
      <c r="BLG79" s="87"/>
      <c r="BLH79" s="87"/>
      <c r="BLI79" s="87"/>
      <c r="BLJ79" s="87"/>
      <c r="BLK79" s="87"/>
      <c r="BLL79" s="87"/>
      <c r="BLM79" s="87"/>
      <c r="BLN79" s="87"/>
      <c r="BLO79" s="87"/>
      <c r="BLU79" s="87"/>
      <c r="BLV79" s="87"/>
      <c r="BLW79" s="87"/>
      <c r="BLX79" s="87"/>
      <c r="BLY79" s="87"/>
      <c r="BLZ79" s="87"/>
      <c r="BMA79" s="87"/>
      <c r="BMB79" s="87"/>
      <c r="BMC79" s="87"/>
      <c r="BMD79" s="87"/>
      <c r="BMJ79" s="87"/>
      <c r="BMK79" s="87"/>
      <c r="BML79" s="87"/>
      <c r="BMM79" s="87"/>
      <c r="BMN79" s="87"/>
      <c r="BMO79" s="87"/>
      <c r="BMP79" s="87"/>
      <c r="BMQ79" s="87"/>
      <c r="BMR79" s="87"/>
      <c r="BMS79" s="87"/>
      <c r="BMY79" s="87"/>
      <c r="BMZ79" s="87"/>
      <c r="BNA79" s="87"/>
      <c r="BNB79" s="87"/>
      <c r="BNC79" s="87"/>
      <c r="BND79" s="87"/>
      <c r="BNE79" s="87"/>
      <c r="BNF79" s="87"/>
      <c r="BNG79" s="87"/>
      <c r="BNH79" s="87"/>
      <c r="BNN79" s="87"/>
      <c r="BNO79" s="87"/>
      <c r="BNP79" s="87"/>
      <c r="BNQ79" s="87"/>
      <c r="BNR79" s="87"/>
      <c r="BNS79" s="87"/>
      <c r="BNT79" s="87"/>
      <c r="BNU79" s="87"/>
      <c r="BNV79" s="87"/>
      <c r="BNW79" s="87"/>
      <c r="BOC79" s="87"/>
      <c r="BOD79" s="87"/>
      <c r="BOE79" s="87"/>
      <c r="BOF79" s="87"/>
      <c r="BOG79" s="87"/>
      <c r="BOH79" s="87"/>
      <c r="BOI79" s="87"/>
      <c r="BOJ79" s="87"/>
      <c r="BOK79" s="87"/>
      <c r="BOL79" s="87"/>
      <c r="BOR79" s="87"/>
      <c r="BOS79" s="87"/>
      <c r="BOT79" s="87"/>
      <c r="BOU79" s="87"/>
      <c r="BOV79" s="87"/>
      <c r="BOW79" s="87"/>
      <c r="BOX79" s="87"/>
      <c r="BOY79" s="87"/>
      <c r="BOZ79" s="87"/>
      <c r="BPA79" s="87"/>
      <c r="BPG79" s="87"/>
      <c r="BPH79" s="87"/>
      <c r="BPI79" s="87"/>
      <c r="BPJ79" s="87"/>
      <c r="BPK79" s="87"/>
      <c r="BPL79" s="87"/>
      <c r="BPM79" s="87"/>
      <c r="BPN79" s="87"/>
      <c r="BPO79" s="87"/>
      <c r="BPP79" s="87"/>
      <c r="BPV79" s="87"/>
      <c r="BPW79" s="87"/>
      <c r="BPX79" s="87"/>
      <c r="BPY79" s="87"/>
      <c r="BPZ79" s="87"/>
      <c r="BQA79" s="87"/>
      <c r="BQB79" s="87"/>
      <c r="BQC79" s="87"/>
      <c r="BQD79" s="87"/>
      <c r="BQE79" s="87"/>
      <c r="BQK79" s="87"/>
      <c r="BQL79" s="87"/>
      <c r="BQM79" s="87"/>
      <c r="BQN79" s="87"/>
      <c r="BQO79" s="87"/>
      <c r="BQP79" s="87"/>
      <c r="BQQ79" s="87"/>
      <c r="BQR79" s="87"/>
      <c r="BQS79" s="87"/>
      <c r="BQT79" s="87"/>
      <c r="BQZ79" s="87"/>
      <c r="BRA79" s="87"/>
      <c r="BRB79" s="87"/>
      <c r="BRC79" s="87"/>
      <c r="BRD79" s="87"/>
      <c r="BRE79" s="87"/>
      <c r="BRF79" s="87"/>
      <c r="BRG79" s="87"/>
      <c r="BRH79" s="87"/>
      <c r="BRI79" s="87"/>
      <c r="BRO79" s="87"/>
      <c r="BRP79" s="87"/>
      <c r="BRQ79" s="87"/>
      <c r="BRR79" s="87"/>
      <c r="BRS79" s="87"/>
      <c r="BRT79" s="87"/>
      <c r="BRU79" s="87"/>
      <c r="BRV79" s="87"/>
      <c r="BRW79" s="87"/>
      <c r="BRX79" s="87"/>
      <c r="BSD79" s="87"/>
      <c r="BSE79" s="87"/>
      <c r="BSF79" s="87"/>
      <c r="BSG79" s="87"/>
      <c r="BSH79" s="87"/>
      <c r="BSI79" s="87"/>
      <c r="BSJ79" s="87"/>
      <c r="BSK79" s="87"/>
      <c r="BSL79" s="87"/>
      <c r="BSM79" s="87"/>
      <c r="BSS79" s="87"/>
      <c r="BST79" s="87"/>
      <c r="BSU79" s="87"/>
      <c r="BSV79" s="87"/>
      <c r="BSW79" s="87"/>
      <c r="BSX79" s="87"/>
      <c r="BSY79" s="87"/>
      <c r="BSZ79" s="87"/>
      <c r="BTA79" s="87"/>
      <c r="BTB79" s="87"/>
      <c r="BTH79" s="87"/>
      <c r="BTI79" s="87"/>
      <c r="BTJ79" s="87"/>
      <c r="BTK79" s="87"/>
      <c r="BTL79" s="87"/>
      <c r="BTM79" s="87"/>
      <c r="BTN79" s="87"/>
      <c r="BTO79" s="87"/>
      <c r="BTP79" s="87"/>
      <c r="BTQ79" s="87"/>
      <c r="BTW79" s="87"/>
      <c r="BTX79" s="87"/>
      <c r="BTY79" s="87"/>
      <c r="BTZ79" s="87"/>
      <c r="BUA79" s="87"/>
      <c r="BUB79" s="87"/>
      <c r="BUC79" s="87"/>
      <c r="BUD79" s="87"/>
      <c r="BUE79" s="87"/>
      <c r="BUF79" s="87"/>
      <c r="BUL79" s="87"/>
      <c r="BUM79" s="87"/>
      <c r="BUN79" s="87"/>
      <c r="BUO79" s="87"/>
      <c r="BUP79" s="87"/>
      <c r="BUQ79" s="87"/>
      <c r="BUR79" s="87"/>
      <c r="BUS79" s="87"/>
      <c r="BUT79" s="87"/>
      <c r="BUU79" s="87"/>
      <c r="BVA79" s="87"/>
      <c r="BVB79" s="87"/>
      <c r="BVC79" s="87"/>
      <c r="BVD79" s="87"/>
      <c r="BVE79" s="87"/>
      <c r="BVF79" s="87"/>
      <c r="BVG79" s="87"/>
      <c r="BVH79" s="87"/>
      <c r="BVI79" s="87"/>
      <c r="BVJ79" s="87"/>
      <c r="BVP79" s="87"/>
      <c r="BVQ79" s="87"/>
      <c r="BVR79" s="87"/>
      <c r="BVS79" s="87"/>
      <c r="BVT79" s="87"/>
      <c r="BVU79" s="87"/>
      <c r="BVV79" s="87"/>
      <c r="BVW79" s="87"/>
      <c r="BVX79" s="87"/>
      <c r="BVY79" s="87"/>
      <c r="BWE79" s="87"/>
      <c r="BWF79" s="87"/>
      <c r="BWG79" s="87"/>
      <c r="BWH79" s="87"/>
      <c r="BWI79" s="87"/>
      <c r="BWJ79" s="87"/>
      <c r="BWK79" s="87"/>
      <c r="BWL79" s="87"/>
      <c r="BWM79" s="87"/>
      <c r="BWN79" s="87"/>
      <c r="BWT79" s="87"/>
      <c r="BWU79" s="87"/>
      <c r="BWV79" s="87"/>
      <c r="BWW79" s="87"/>
      <c r="BWX79" s="87"/>
      <c r="BWY79" s="87"/>
      <c r="BWZ79" s="87"/>
      <c r="BXA79" s="87"/>
      <c r="BXB79" s="87"/>
      <c r="BXC79" s="87"/>
      <c r="BXI79" s="87"/>
      <c r="BXJ79" s="87"/>
      <c r="BXK79" s="87"/>
      <c r="BXL79" s="87"/>
      <c r="BXM79" s="87"/>
      <c r="BXN79" s="87"/>
      <c r="BXO79" s="87"/>
      <c r="BXP79" s="87"/>
      <c r="BXQ79" s="87"/>
      <c r="BXR79" s="87"/>
      <c r="BXX79" s="87"/>
      <c r="BXY79" s="87"/>
      <c r="BXZ79" s="87"/>
      <c r="BYA79" s="87"/>
      <c r="BYB79" s="87"/>
      <c r="BYC79" s="87"/>
      <c r="BYD79" s="87"/>
      <c r="BYE79" s="87"/>
      <c r="BYF79" s="87"/>
      <c r="BYG79" s="87"/>
      <c r="BYM79" s="87"/>
      <c r="BYN79" s="87"/>
      <c r="BYO79" s="87"/>
      <c r="BYP79" s="87"/>
      <c r="BYQ79" s="87"/>
      <c r="BYR79" s="87"/>
      <c r="BYS79" s="87"/>
      <c r="BYT79" s="87"/>
      <c r="BYU79" s="87"/>
      <c r="BYV79" s="87"/>
      <c r="BZB79" s="87"/>
      <c r="BZC79" s="87"/>
      <c r="BZD79" s="87"/>
      <c r="BZE79" s="87"/>
      <c r="BZF79" s="87"/>
      <c r="BZG79" s="87"/>
      <c r="BZH79" s="87"/>
      <c r="BZI79" s="87"/>
      <c r="BZJ79" s="87"/>
      <c r="BZK79" s="87"/>
      <c r="BZQ79" s="87"/>
      <c r="BZR79" s="87"/>
      <c r="BZS79" s="87"/>
      <c r="BZT79" s="87"/>
      <c r="BZU79" s="87"/>
      <c r="BZV79" s="87"/>
      <c r="BZW79" s="87"/>
      <c r="BZX79" s="87"/>
      <c r="BZY79" s="87"/>
      <c r="BZZ79" s="87"/>
      <c r="CAF79" s="87"/>
      <c r="CAG79" s="87"/>
      <c r="CAH79" s="87"/>
      <c r="CAI79" s="87"/>
      <c r="CAJ79" s="87"/>
      <c r="CAK79" s="87"/>
      <c r="CAL79" s="87"/>
      <c r="CAM79" s="87"/>
      <c r="CAN79" s="87"/>
      <c r="CAO79" s="87"/>
      <c r="CAU79" s="87"/>
      <c r="CAV79" s="87"/>
      <c r="CAW79" s="87"/>
      <c r="CAX79" s="87"/>
      <c r="CAY79" s="87"/>
      <c r="CAZ79" s="87"/>
      <c r="CBA79" s="87"/>
      <c r="CBB79" s="87"/>
      <c r="CBC79" s="87"/>
      <c r="CBD79" s="87"/>
      <c r="CBJ79" s="87"/>
      <c r="CBK79" s="87"/>
      <c r="CBL79" s="87"/>
      <c r="CBM79" s="87"/>
      <c r="CBN79" s="87"/>
      <c r="CBO79" s="87"/>
      <c r="CBP79" s="87"/>
      <c r="CBQ79" s="87"/>
      <c r="CBR79" s="87"/>
      <c r="CBS79" s="87"/>
      <c r="CBY79" s="87"/>
      <c r="CBZ79" s="87"/>
      <c r="CCA79" s="87"/>
      <c r="CCB79" s="87"/>
      <c r="CCC79" s="87"/>
      <c r="CCD79" s="87"/>
      <c r="CCE79" s="87"/>
      <c r="CCF79" s="87"/>
      <c r="CCG79" s="87"/>
      <c r="CCH79" s="87"/>
      <c r="CCN79" s="87"/>
      <c r="CCO79" s="87"/>
      <c r="CCP79" s="87"/>
      <c r="CCQ79" s="87"/>
      <c r="CCR79" s="87"/>
      <c r="CCS79" s="87"/>
      <c r="CCT79" s="87"/>
      <c r="CCU79" s="87"/>
      <c r="CCV79" s="87"/>
      <c r="CCW79" s="87"/>
      <c r="CDC79" s="87"/>
      <c r="CDD79" s="87"/>
      <c r="CDE79" s="87"/>
      <c r="CDF79" s="87"/>
      <c r="CDG79" s="87"/>
      <c r="CDH79" s="87"/>
      <c r="CDI79" s="87"/>
      <c r="CDJ79" s="87"/>
      <c r="CDK79" s="87"/>
      <c r="CDL79" s="87"/>
      <c r="CDR79" s="87"/>
      <c r="CDS79" s="87"/>
      <c r="CDT79" s="87"/>
      <c r="CDU79" s="87"/>
      <c r="CDV79" s="87"/>
      <c r="CDW79" s="87"/>
      <c r="CDX79" s="87"/>
      <c r="CDY79" s="87"/>
      <c r="CDZ79" s="87"/>
      <c r="CEA79" s="87"/>
      <c r="CEG79" s="87"/>
      <c r="CEH79" s="87"/>
      <c r="CEI79" s="87"/>
      <c r="CEJ79" s="87"/>
      <c r="CEK79" s="87"/>
      <c r="CEL79" s="87"/>
      <c r="CEM79" s="87"/>
      <c r="CEN79" s="87"/>
      <c r="CEO79" s="87"/>
      <c r="CEP79" s="87"/>
      <c r="CEV79" s="87"/>
      <c r="CEW79" s="87"/>
      <c r="CEX79" s="87"/>
      <c r="CEY79" s="87"/>
      <c r="CEZ79" s="87"/>
      <c r="CFA79" s="87"/>
      <c r="CFB79" s="87"/>
      <c r="CFC79" s="87"/>
      <c r="CFD79" s="87"/>
      <c r="CFE79" s="87"/>
      <c r="CFK79" s="87"/>
      <c r="CFL79" s="87"/>
      <c r="CFM79" s="87"/>
      <c r="CFN79" s="87"/>
      <c r="CFO79" s="87"/>
      <c r="CFP79" s="87"/>
      <c r="CFQ79" s="87"/>
      <c r="CFR79" s="87"/>
      <c r="CFS79" s="87"/>
      <c r="CFT79" s="87"/>
      <c r="CFZ79" s="87"/>
      <c r="CGA79" s="87"/>
      <c r="CGB79" s="87"/>
      <c r="CGC79" s="87"/>
      <c r="CGD79" s="87"/>
      <c r="CGE79" s="87"/>
      <c r="CGF79" s="87"/>
      <c r="CGG79" s="87"/>
      <c r="CGH79" s="87"/>
      <c r="CGI79" s="87"/>
      <c r="CGO79" s="87"/>
      <c r="CGP79" s="87"/>
      <c r="CGQ79" s="87"/>
      <c r="CGR79" s="87"/>
      <c r="CGS79" s="87"/>
      <c r="CGT79" s="87"/>
      <c r="CGU79" s="87"/>
      <c r="CGV79" s="87"/>
      <c r="CGW79" s="87"/>
      <c r="CGX79" s="87"/>
      <c r="CHD79" s="87"/>
      <c r="CHE79" s="87"/>
      <c r="CHF79" s="87"/>
      <c r="CHG79" s="87"/>
      <c r="CHH79" s="87"/>
      <c r="CHI79" s="87"/>
      <c r="CHJ79" s="87"/>
      <c r="CHK79" s="87"/>
      <c r="CHL79" s="87"/>
      <c r="CHM79" s="87"/>
      <c r="CHS79" s="87"/>
      <c r="CHT79" s="87"/>
      <c r="CHU79" s="87"/>
      <c r="CHV79" s="87"/>
      <c r="CHW79" s="87"/>
      <c r="CHX79" s="87"/>
      <c r="CHY79" s="87"/>
      <c r="CHZ79" s="87"/>
      <c r="CIA79" s="87"/>
      <c r="CIB79" s="87"/>
      <c r="CIH79" s="87"/>
      <c r="CII79" s="87"/>
      <c r="CIJ79" s="87"/>
      <c r="CIK79" s="87"/>
      <c r="CIL79" s="87"/>
      <c r="CIM79" s="87"/>
      <c r="CIN79" s="87"/>
      <c r="CIO79" s="87"/>
      <c r="CIP79" s="87"/>
      <c r="CIQ79" s="87"/>
      <c r="CIW79" s="87"/>
      <c r="CIX79" s="87"/>
      <c r="CIY79" s="87"/>
      <c r="CIZ79" s="87"/>
      <c r="CJA79" s="87"/>
      <c r="CJB79" s="87"/>
      <c r="CJC79" s="87"/>
      <c r="CJD79" s="87"/>
      <c r="CJE79" s="87"/>
      <c r="CJF79" s="87"/>
      <c r="CJL79" s="87"/>
      <c r="CJM79" s="87"/>
      <c r="CJN79" s="87"/>
      <c r="CJO79" s="87"/>
      <c r="CJP79" s="87"/>
      <c r="CJQ79" s="87"/>
      <c r="CJR79" s="87"/>
      <c r="CJS79" s="87"/>
      <c r="CJT79" s="87"/>
      <c r="CJU79" s="87"/>
      <c r="CKA79" s="87"/>
      <c r="CKB79" s="87"/>
      <c r="CKC79" s="87"/>
      <c r="CKD79" s="87"/>
      <c r="CKE79" s="87"/>
      <c r="CKF79" s="87"/>
      <c r="CKG79" s="87"/>
      <c r="CKH79" s="87"/>
      <c r="CKI79" s="87"/>
      <c r="CKJ79" s="87"/>
      <c r="CKP79" s="87"/>
      <c r="CKQ79" s="87"/>
      <c r="CKR79" s="87"/>
      <c r="CKS79" s="87"/>
      <c r="CKT79" s="87"/>
      <c r="CKU79" s="87"/>
      <c r="CKV79" s="87"/>
      <c r="CKW79" s="87"/>
      <c r="CKX79" s="87"/>
      <c r="CKY79" s="87"/>
      <c r="CLE79" s="87"/>
      <c r="CLF79" s="87"/>
      <c r="CLG79" s="87"/>
      <c r="CLH79" s="87"/>
      <c r="CLI79" s="87"/>
      <c r="CLJ79" s="87"/>
      <c r="CLK79" s="87"/>
      <c r="CLL79" s="87"/>
      <c r="CLM79" s="87"/>
      <c r="CLN79" s="87"/>
      <c r="CLT79" s="87"/>
      <c r="CLU79" s="87"/>
      <c r="CLV79" s="87"/>
      <c r="CLW79" s="87"/>
      <c r="CLX79" s="87"/>
      <c r="CLY79" s="87"/>
      <c r="CLZ79" s="87"/>
      <c r="CMA79" s="87"/>
      <c r="CMB79" s="87"/>
      <c r="CMC79" s="87"/>
      <c r="CMI79" s="87"/>
      <c r="CMJ79" s="87"/>
      <c r="CMK79" s="87"/>
      <c r="CML79" s="87"/>
      <c r="CMM79" s="87"/>
      <c r="CMN79" s="87"/>
      <c r="CMO79" s="87"/>
      <c r="CMP79" s="87"/>
      <c r="CMQ79" s="87"/>
      <c r="CMR79" s="87"/>
      <c r="CMX79" s="87"/>
      <c r="CMY79" s="87"/>
      <c r="CMZ79" s="87"/>
      <c r="CNA79" s="87"/>
      <c r="CNB79" s="87"/>
      <c r="CNC79" s="87"/>
      <c r="CND79" s="87"/>
      <c r="CNE79" s="87"/>
      <c r="CNF79" s="87"/>
      <c r="CNG79" s="87"/>
      <c r="CNM79" s="87"/>
      <c r="CNN79" s="87"/>
      <c r="CNO79" s="87"/>
      <c r="CNP79" s="87"/>
      <c r="CNQ79" s="87"/>
      <c r="CNR79" s="87"/>
      <c r="CNS79" s="87"/>
      <c r="CNT79" s="87"/>
      <c r="CNU79" s="87"/>
      <c r="CNV79" s="87"/>
      <c r="COB79" s="87"/>
      <c r="COC79" s="87"/>
      <c r="COD79" s="87"/>
      <c r="COE79" s="87"/>
      <c r="COF79" s="87"/>
      <c r="COG79" s="87"/>
      <c r="COH79" s="87"/>
      <c r="COI79" s="87"/>
      <c r="COJ79" s="87"/>
      <c r="COK79" s="87"/>
      <c r="COQ79" s="87"/>
      <c r="COR79" s="87"/>
      <c r="COS79" s="87"/>
      <c r="COT79" s="87"/>
      <c r="COU79" s="87"/>
      <c r="COV79" s="87"/>
      <c r="COW79" s="87"/>
      <c r="COX79" s="87"/>
      <c r="COY79" s="87"/>
      <c r="COZ79" s="87"/>
      <c r="CPF79" s="87"/>
      <c r="CPG79" s="87"/>
      <c r="CPH79" s="87"/>
      <c r="CPI79" s="87"/>
      <c r="CPJ79" s="87"/>
      <c r="CPK79" s="87"/>
      <c r="CPL79" s="87"/>
      <c r="CPM79" s="87"/>
      <c r="CPN79" s="87"/>
      <c r="CPO79" s="87"/>
      <c r="CPU79" s="87"/>
      <c r="CPV79" s="87"/>
      <c r="CPW79" s="87"/>
      <c r="CPX79" s="87"/>
      <c r="CPY79" s="87"/>
      <c r="CPZ79" s="87"/>
      <c r="CQA79" s="87"/>
      <c r="CQB79" s="87"/>
      <c r="CQC79" s="87"/>
      <c r="CQD79" s="87"/>
      <c r="CQJ79" s="87"/>
      <c r="CQK79" s="87"/>
      <c r="CQL79" s="87"/>
      <c r="CQM79" s="87"/>
      <c r="CQN79" s="87"/>
      <c r="CQO79" s="87"/>
      <c r="CQP79" s="87"/>
      <c r="CQQ79" s="87"/>
      <c r="CQR79" s="87"/>
      <c r="CQS79" s="87"/>
      <c r="CQY79" s="87"/>
      <c r="CQZ79" s="87"/>
      <c r="CRA79" s="87"/>
      <c r="CRB79" s="87"/>
      <c r="CRC79" s="87"/>
      <c r="CRD79" s="87"/>
      <c r="CRE79" s="87"/>
      <c r="CRF79" s="87"/>
      <c r="CRG79" s="87"/>
      <c r="CRH79" s="87"/>
      <c r="CRN79" s="87"/>
      <c r="CRO79" s="87"/>
      <c r="CRP79" s="87"/>
      <c r="CRQ79" s="87"/>
      <c r="CRR79" s="87"/>
      <c r="CRS79" s="87"/>
      <c r="CRT79" s="87"/>
      <c r="CRU79" s="87"/>
      <c r="CRV79" s="87"/>
      <c r="CRW79" s="87"/>
      <c r="CSC79" s="87"/>
      <c r="CSD79" s="87"/>
      <c r="CSE79" s="87"/>
      <c r="CSF79" s="87"/>
      <c r="CSG79" s="87"/>
      <c r="CSH79" s="87"/>
      <c r="CSI79" s="87"/>
      <c r="CSJ79" s="87"/>
      <c r="CSK79" s="87"/>
      <c r="CSL79" s="87"/>
      <c r="CSR79" s="87"/>
      <c r="CSS79" s="87"/>
      <c r="CST79" s="87"/>
      <c r="CSU79" s="87"/>
      <c r="CSV79" s="87"/>
      <c r="CSW79" s="87"/>
      <c r="CSX79" s="87"/>
      <c r="CSY79" s="87"/>
      <c r="CSZ79" s="87"/>
      <c r="CTA79" s="87"/>
      <c r="CTG79" s="87"/>
      <c r="CTH79" s="87"/>
      <c r="CTI79" s="87"/>
      <c r="CTJ79" s="87"/>
      <c r="CTK79" s="87"/>
      <c r="CTL79" s="87"/>
      <c r="CTM79" s="87"/>
      <c r="CTN79" s="87"/>
      <c r="CTO79" s="87"/>
      <c r="CTP79" s="87"/>
      <c r="CTV79" s="87"/>
      <c r="CTW79" s="87"/>
      <c r="CTX79" s="87"/>
      <c r="CTY79" s="87"/>
      <c r="CTZ79" s="87"/>
      <c r="CUA79" s="87"/>
      <c r="CUB79" s="87"/>
      <c r="CUC79" s="87"/>
      <c r="CUD79" s="87"/>
      <c r="CUE79" s="87"/>
      <c r="CUK79" s="87"/>
      <c r="CUL79" s="87"/>
      <c r="CUM79" s="87"/>
      <c r="CUN79" s="87"/>
      <c r="CUO79" s="87"/>
      <c r="CUP79" s="87"/>
      <c r="CUQ79" s="87"/>
      <c r="CUR79" s="87"/>
      <c r="CUS79" s="87"/>
      <c r="CUT79" s="87"/>
      <c r="CUZ79" s="87"/>
      <c r="CVA79" s="87"/>
      <c r="CVB79" s="87"/>
      <c r="CVC79" s="87"/>
      <c r="CVD79" s="87"/>
      <c r="CVE79" s="87"/>
      <c r="CVF79" s="87"/>
      <c r="CVG79" s="87"/>
      <c r="CVH79" s="87"/>
      <c r="CVI79" s="87"/>
      <c r="CVO79" s="87"/>
      <c r="CVP79" s="87"/>
      <c r="CVQ79" s="87"/>
      <c r="CVR79" s="87"/>
      <c r="CVS79" s="87"/>
      <c r="CVT79" s="87"/>
      <c r="CVU79" s="87"/>
      <c r="CVV79" s="87"/>
      <c r="CVW79" s="87"/>
      <c r="CVX79" s="87"/>
      <c r="CWD79" s="87"/>
      <c r="CWE79" s="87"/>
      <c r="CWF79" s="87"/>
      <c r="CWG79" s="87"/>
      <c r="CWH79" s="87"/>
      <c r="CWI79" s="87"/>
      <c r="CWJ79" s="87"/>
      <c r="CWK79" s="87"/>
      <c r="CWL79" s="87"/>
      <c r="CWM79" s="87"/>
      <c r="CWS79" s="87"/>
      <c r="CWT79" s="87"/>
      <c r="CWU79" s="87"/>
      <c r="CWV79" s="87"/>
      <c r="CWW79" s="87"/>
      <c r="CWX79" s="87"/>
      <c r="CWY79" s="87"/>
      <c r="CWZ79" s="87"/>
      <c r="CXA79" s="87"/>
      <c r="CXB79" s="87"/>
      <c r="CXH79" s="87"/>
      <c r="CXI79" s="87"/>
      <c r="CXJ79" s="87"/>
      <c r="CXK79" s="87"/>
      <c r="CXL79" s="87"/>
      <c r="CXM79" s="87"/>
      <c r="CXN79" s="87"/>
      <c r="CXO79" s="87"/>
      <c r="CXP79" s="87"/>
      <c r="CXQ79" s="87"/>
      <c r="CXW79" s="87"/>
      <c r="CXX79" s="87"/>
      <c r="CXY79" s="87"/>
      <c r="CXZ79" s="87"/>
      <c r="CYA79" s="87"/>
      <c r="CYB79" s="87"/>
      <c r="CYC79" s="87"/>
      <c r="CYD79" s="87"/>
      <c r="CYE79" s="87"/>
      <c r="CYF79" s="87"/>
      <c r="CYL79" s="87"/>
      <c r="CYM79" s="87"/>
      <c r="CYN79" s="87"/>
      <c r="CYO79" s="87"/>
      <c r="CYP79" s="87"/>
      <c r="CYQ79" s="87"/>
      <c r="CYR79" s="87"/>
      <c r="CYS79" s="87"/>
      <c r="CYT79" s="87"/>
      <c r="CYU79" s="87"/>
      <c r="CZA79" s="87"/>
      <c r="CZB79" s="87"/>
      <c r="CZC79" s="87"/>
      <c r="CZD79" s="87"/>
      <c r="CZE79" s="87"/>
      <c r="CZF79" s="87"/>
      <c r="CZG79" s="87"/>
      <c r="CZH79" s="87"/>
      <c r="CZI79" s="87"/>
      <c r="CZJ79" s="87"/>
      <c r="CZP79" s="87"/>
      <c r="CZQ79" s="87"/>
      <c r="CZR79" s="87"/>
      <c r="CZS79" s="87"/>
      <c r="CZT79" s="87"/>
      <c r="CZU79" s="87"/>
      <c r="CZV79" s="87"/>
      <c r="CZW79" s="87"/>
      <c r="CZX79" s="87"/>
      <c r="CZY79" s="87"/>
      <c r="DAE79" s="87"/>
      <c r="DAF79" s="87"/>
      <c r="DAG79" s="87"/>
      <c r="DAH79" s="87"/>
      <c r="DAI79" s="87"/>
      <c r="DAJ79" s="87"/>
      <c r="DAK79" s="87"/>
      <c r="DAL79" s="87"/>
      <c r="DAM79" s="87"/>
      <c r="DAN79" s="87"/>
      <c r="DAT79" s="87"/>
      <c r="DAU79" s="87"/>
      <c r="DAV79" s="87"/>
      <c r="DAW79" s="87"/>
      <c r="DAX79" s="87"/>
      <c r="DAY79" s="87"/>
      <c r="DAZ79" s="87"/>
      <c r="DBA79" s="87"/>
      <c r="DBB79" s="87"/>
      <c r="DBC79" s="87"/>
      <c r="DBI79" s="87"/>
      <c r="DBJ79" s="87"/>
      <c r="DBK79" s="87"/>
      <c r="DBL79" s="87"/>
      <c r="DBM79" s="87"/>
      <c r="DBN79" s="87"/>
      <c r="DBO79" s="87"/>
      <c r="DBP79" s="87"/>
      <c r="DBQ79" s="87"/>
      <c r="DBR79" s="87"/>
      <c r="DBX79" s="87"/>
      <c r="DBY79" s="87"/>
      <c r="DBZ79" s="87"/>
      <c r="DCA79" s="87"/>
      <c r="DCB79" s="87"/>
      <c r="DCC79" s="87"/>
      <c r="DCD79" s="87"/>
      <c r="DCE79" s="87"/>
      <c r="DCF79" s="87"/>
      <c r="DCG79" s="87"/>
      <c r="DCM79" s="87"/>
      <c r="DCN79" s="87"/>
      <c r="DCO79" s="87"/>
      <c r="DCP79" s="87"/>
      <c r="DCQ79" s="87"/>
      <c r="DCR79" s="87"/>
      <c r="DCS79" s="87"/>
      <c r="DCT79" s="87"/>
      <c r="DCU79" s="87"/>
      <c r="DCV79" s="87"/>
      <c r="DDB79" s="87"/>
      <c r="DDC79" s="87"/>
      <c r="DDD79" s="87"/>
      <c r="DDE79" s="87"/>
      <c r="DDF79" s="87"/>
      <c r="DDG79" s="87"/>
      <c r="DDH79" s="87"/>
      <c r="DDI79" s="87"/>
      <c r="DDJ79" s="87"/>
      <c r="DDK79" s="87"/>
      <c r="DDQ79" s="87"/>
      <c r="DDR79" s="87"/>
      <c r="DDS79" s="87"/>
      <c r="DDT79" s="87"/>
      <c r="DDU79" s="87"/>
      <c r="DDV79" s="87"/>
      <c r="DDW79" s="87"/>
      <c r="DDX79" s="87"/>
      <c r="DDY79" s="87"/>
      <c r="DDZ79" s="87"/>
      <c r="DEF79" s="87"/>
      <c r="DEG79" s="87"/>
      <c r="DEH79" s="87"/>
      <c r="DEI79" s="87"/>
      <c r="DEJ79" s="87"/>
      <c r="DEK79" s="87"/>
      <c r="DEL79" s="87"/>
      <c r="DEM79" s="87"/>
      <c r="DEN79" s="87"/>
      <c r="DEO79" s="87"/>
      <c r="DEU79" s="87"/>
      <c r="DEV79" s="87"/>
      <c r="DEW79" s="87"/>
      <c r="DEX79" s="87"/>
      <c r="DEY79" s="87"/>
      <c r="DEZ79" s="87"/>
      <c r="DFA79" s="87"/>
      <c r="DFB79" s="87"/>
      <c r="DFC79" s="87"/>
      <c r="DFD79" s="87"/>
      <c r="DFJ79" s="87"/>
      <c r="DFK79" s="87"/>
      <c r="DFL79" s="87"/>
      <c r="DFM79" s="87"/>
      <c r="DFN79" s="87"/>
      <c r="DFO79" s="87"/>
      <c r="DFP79" s="87"/>
      <c r="DFQ79" s="87"/>
      <c r="DFR79" s="87"/>
      <c r="DFS79" s="87"/>
      <c r="DFY79" s="87"/>
      <c r="DFZ79" s="87"/>
      <c r="DGA79" s="87"/>
      <c r="DGB79" s="87"/>
      <c r="DGC79" s="87"/>
      <c r="DGD79" s="87"/>
      <c r="DGE79" s="87"/>
      <c r="DGF79" s="87"/>
      <c r="DGG79" s="87"/>
      <c r="DGH79" s="87"/>
      <c r="DGN79" s="87"/>
      <c r="DGO79" s="87"/>
      <c r="DGP79" s="87"/>
      <c r="DGQ79" s="87"/>
      <c r="DGR79" s="87"/>
      <c r="DGS79" s="87"/>
      <c r="DGT79" s="87"/>
      <c r="DGU79" s="87"/>
      <c r="DGV79" s="87"/>
      <c r="DGW79" s="87"/>
      <c r="DHC79" s="87"/>
      <c r="DHD79" s="87"/>
      <c r="DHE79" s="87"/>
      <c r="DHF79" s="87"/>
      <c r="DHG79" s="87"/>
      <c r="DHH79" s="87"/>
      <c r="DHI79" s="87"/>
      <c r="DHJ79" s="87"/>
      <c r="DHK79" s="87"/>
      <c r="DHL79" s="87"/>
      <c r="DHR79" s="87"/>
      <c r="DHS79" s="87"/>
      <c r="DHT79" s="87"/>
      <c r="DHU79" s="87"/>
      <c r="DHV79" s="87"/>
      <c r="DHW79" s="87"/>
      <c r="DHX79" s="87"/>
      <c r="DHY79" s="87"/>
      <c r="DHZ79" s="87"/>
      <c r="DIA79" s="87"/>
      <c r="DIG79" s="87"/>
      <c r="DIH79" s="87"/>
      <c r="DII79" s="87"/>
      <c r="DIJ79" s="87"/>
      <c r="DIK79" s="87"/>
      <c r="DIL79" s="87"/>
      <c r="DIM79" s="87"/>
      <c r="DIN79" s="87"/>
      <c r="DIO79" s="87"/>
      <c r="DIP79" s="87"/>
      <c r="DIV79" s="87"/>
      <c r="DIW79" s="87"/>
      <c r="DIX79" s="87"/>
      <c r="DIY79" s="87"/>
      <c r="DIZ79" s="87"/>
      <c r="DJA79" s="87"/>
      <c r="DJB79" s="87"/>
      <c r="DJC79" s="87"/>
      <c r="DJD79" s="87"/>
      <c r="DJE79" s="87"/>
      <c r="DJK79" s="87"/>
      <c r="DJL79" s="87"/>
      <c r="DJM79" s="87"/>
      <c r="DJN79" s="87"/>
      <c r="DJO79" s="87"/>
      <c r="DJP79" s="87"/>
      <c r="DJQ79" s="87"/>
      <c r="DJR79" s="87"/>
      <c r="DJS79" s="87"/>
      <c r="DJT79" s="87"/>
      <c r="DJZ79" s="87"/>
      <c r="DKA79" s="87"/>
      <c r="DKB79" s="87"/>
      <c r="DKC79" s="87"/>
      <c r="DKD79" s="87"/>
      <c r="DKE79" s="87"/>
      <c r="DKF79" s="87"/>
      <c r="DKG79" s="87"/>
      <c r="DKH79" s="87"/>
      <c r="DKI79" s="87"/>
      <c r="DKO79" s="87"/>
      <c r="DKP79" s="87"/>
      <c r="DKQ79" s="87"/>
      <c r="DKR79" s="87"/>
      <c r="DKS79" s="87"/>
      <c r="DKT79" s="87"/>
      <c r="DKU79" s="87"/>
      <c r="DKV79" s="87"/>
      <c r="DKW79" s="87"/>
      <c r="DKX79" s="87"/>
      <c r="DLD79" s="87"/>
      <c r="DLE79" s="87"/>
      <c r="DLF79" s="87"/>
      <c r="DLG79" s="87"/>
      <c r="DLH79" s="87"/>
      <c r="DLI79" s="87"/>
      <c r="DLJ79" s="87"/>
      <c r="DLK79" s="87"/>
      <c r="DLL79" s="87"/>
      <c r="DLM79" s="87"/>
      <c r="DLS79" s="87"/>
      <c r="DLT79" s="87"/>
      <c r="DLU79" s="87"/>
      <c r="DLV79" s="87"/>
      <c r="DLW79" s="87"/>
      <c r="DLX79" s="87"/>
      <c r="DLY79" s="87"/>
      <c r="DLZ79" s="87"/>
      <c r="DMA79" s="87"/>
      <c r="DMB79" s="87"/>
      <c r="DMH79" s="87"/>
      <c r="DMI79" s="87"/>
      <c r="DMJ79" s="87"/>
      <c r="DMK79" s="87"/>
      <c r="DML79" s="87"/>
      <c r="DMM79" s="87"/>
      <c r="DMN79" s="87"/>
      <c r="DMO79" s="87"/>
      <c r="DMP79" s="87"/>
      <c r="DMQ79" s="87"/>
      <c r="DMW79" s="87"/>
      <c r="DMX79" s="87"/>
      <c r="DMY79" s="87"/>
      <c r="DMZ79" s="87"/>
      <c r="DNA79" s="87"/>
      <c r="DNB79" s="87"/>
      <c r="DNC79" s="87"/>
      <c r="DND79" s="87"/>
      <c r="DNE79" s="87"/>
      <c r="DNF79" s="87"/>
      <c r="DNL79" s="87"/>
      <c r="DNM79" s="87"/>
      <c r="DNN79" s="87"/>
      <c r="DNO79" s="87"/>
      <c r="DNP79" s="87"/>
      <c r="DNQ79" s="87"/>
      <c r="DNR79" s="87"/>
      <c r="DNS79" s="87"/>
      <c r="DNT79" s="87"/>
      <c r="DNU79" s="87"/>
      <c r="DOA79" s="87"/>
      <c r="DOB79" s="87"/>
      <c r="DOC79" s="87"/>
      <c r="DOD79" s="87"/>
      <c r="DOE79" s="87"/>
      <c r="DOF79" s="87"/>
      <c r="DOG79" s="87"/>
      <c r="DOH79" s="87"/>
      <c r="DOI79" s="87"/>
      <c r="DOJ79" s="87"/>
      <c r="DOP79" s="87"/>
      <c r="DOQ79" s="87"/>
      <c r="DOR79" s="87"/>
      <c r="DOS79" s="87"/>
      <c r="DOT79" s="87"/>
      <c r="DOU79" s="87"/>
      <c r="DOV79" s="87"/>
      <c r="DOW79" s="87"/>
      <c r="DOX79" s="87"/>
      <c r="DOY79" s="87"/>
      <c r="DPE79" s="87"/>
      <c r="DPF79" s="87"/>
      <c r="DPG79" s="87"/>
      <c r="DPH79" s="87"/>
      <c r="DPI79" s="87"/>
      <c r="DPJ79" s="87"/>
      <c r="DPK79" s="87"/>
      <c r="DPL79" s="87"/>
      <c r="DPM79" s="87"/>
      <c r="DPN79" s="87"/>
      <c r="DPT79" s="87"/>
      <c r="DPU79" s="87"/>
      <c r="DPV79" s="87"/>
      <c r="DPW79" s="87"/>
      <c r="DPX79" s="87"/>
      <c r="DPY79" s="87"/>
      <c r="DPZ79" s="87"/>
      <c r="DQA79" s="87"/>
      <c r="DQB79" s="87"/>
      <c r="DQC79" s="87"/>
      <c r="DQI79" s="87"/>
      <c r="DQJ79" s="87"/>
      <c r="DQK79" s="87"/>
      <c r="DQL79" s="87"/>
      <c r="DQM79" s="87"/>
      <c r="DQN79" s="87"/>
      <c r="DQO79" s="87"/>
      <c r="DQP79" s="87"/>
      <c r="DQQ79" s="87"/>
      <c r="DQR79" s="87"/>
      <c r="DQX79" s="87"/>
      <c r="DQY79" s="87"/>
      <c r="DQZ79" s="87"/>
      <c r="DRA79" s="87"/>
      <c r="DRB79" s="87"/>
      <c r="DRC79" s="87"/>
      <c r="DRD79" s="87"/>
      <c r="DRE79" s="87"/>
      <c r="DRF79" s="87"/>
      <c r="DRG79" s="87"/>
      <c r="DRM79" s="87"/>
      <c r="DRN79" s="87"/>
      <c r="DRO79" s="87"/>
      <c r="DRP79" s="87"/>
      <c r="DRQ79" s="87"/>
      <c r="DRR79" s="87"/>
      <c r="DRS79" s="87"/>
      <c r="DRT79" s="87"/>
      <c r="DRU79" s="87"/>
      <c r="DRV79" s="87"/>
      <c r="DSB79" s="87"/>
      <c r="DSC79" s="87"/>
      <c r="DSD79" s="87"/>
      <c r="DSE79" s="87"/>
      <c r="DSF79" s="87"/>
      <c r="DSG79" s="87"/>
      <c r="DSH79" s="87"/>
      <c r="DSI79" s="87"/>
      <c r="DSJ79" s="87"/>
      <c r="DSK79" s="87"/>
      <c r="DSQ79" s="87"/>
      <c r="DSR79" s="87"/>
      <c r="DSS79" s="87"/>
      <c r="DST79" s="87"/>
      <c r="DSU79" s="87"/>
      <c r="DSV79" s="87"/>
      <c r="DSW79" s="87"/>
      <c r="DSX79" s="87"/>
      <c r="DSY79" s="87"/>
      <c r="DSZ79" s="87"/>
      <c r="DTF79" s="87"/>
      <c r="DTG79" s="87"/>
      <c r="DTH79" s="87"/>
      <c r="DTI79" s="87"/>
      <c r="DTJ79" s="87"/>
      <c r="DTK79" s="87"/>
      <c r="DTL79" s="87"/>
      <c r="DTM79" s="87"/>
      <c r="DTN79" s="87"/>
      <c r="DTO79" s="87"/>
      <c r="DTU79" s="87"/>
      <c r="DTV79" s="87"/>
      <c r="DTW79" s="87"/>
      <c r="DTX79" s="87"/>
      <c r="DTY79" s="87"/>
      <c r="DTZ79" s="87"/>
      <c r="DUA79" s="87"/>
      <c r="DUB79" s="87"/>
      <c r="DUC79" s="87"/>
      <c r="DUD79" s="87"/>
      <c r="DUJ79" s="87"/>
      <c r="DUK79" s="87"/>
      <c r="DUL79" s="87"/>
      <c r="DUM79" s="87"/>
      <c r="DUN79" s="87"/>
      <c r="DUO79" s="87"/>
      <c r="DUP79" s="87"/>
      <c r="DUQ79" s="87"/>
      <c r="DUR79" s="87"/>
      <c r="DUS79" s="87"/>
      <c r="DUY79" s="87"/>
      <c r="DUZ79" s="87"/>
      <c r="DVA79" s="87"/>
      <c r="DVB79" s="87"/>
      <c r="DVC79" s="87"/>
      <c r="DVD79" s="87"/>
      <c r="DVE79" s="87"/>
      <c r="DVF79" s="87"/>
      <c r="DVG79" s="87"/>
      <c r="DVH79" s="87"/>
      <c r="DVN79" s="87"/>
      <c r="DVO79" s="87"/>
      <c r="DVP79" s="87"/>
      <c r="DVQ79" s="87"/>
      <c r="DVR79" s="87"/>
      <c r="DVS79" s="87"/>
      <c r="DVT79" s="87"/>
      <c r="DVU79" s="87"/>
      <c r="DVV79" s="87"/>
      <c r="DVW79" s="87"/>
      <c r="DWC79" s="87"/>
      <c r="DWD79" s="87"/>
      <c r="DWE79" s="87"/>
      <c r="DWF79" s="87"/>
      <c r="DWG79" s="87"/>
      <c r="DWH79" s="87"/>
      <c r="DWI79" s="87"/>
      <c r="DWJ79" s="87"/>
      <c r="DWK79" s="87"/>
      <c r="DWL79" s="87"/>
      <c r="DWR79" s="87"/>
      <c r="DWS79" s="87"/>
      <c r="DWT79" s="87"/>
      <c r="DWU79" s="87"/>
      <c r="DWV79" s="87"/>
      <c r="DWW79" s="87"/>
      <c r="DWX79" s="87"/>
      <c r="DWY79" s="87"/>
      <c r="DWZ79" s="87"/>
      <c r="DXA79" s="87"/>
      <c r="DXG79" s="87"/>
      <c r="DXH79" s="87"/>
      <c r="DXI79" s="87"/>
      <c r="DXJ79" s="87"/>
      <c r="DXK79" s="87"/>
      <c r="DXL79" s="87"/>
      <c r="DXM79" s="87"/>
      <c r="DXN79" s="87"/>
      <c r="DXO79" s="87"/>
      <c r="DXP79" s="87"/>
      <c r="DXV79" s="87"/>
      <c r="DXW79" s="87"/>
      <c r="DXX79" s="87"/>
      <c r="DXY79" s="87"/>
      <c r="DXZ79" s="87"/>
      <c r="DYA79" s="87"/>
      <c r="DYB79" s="87"/>
      <c r="DYC79" s="87"/>
      <c r="DYD79" s="87"/>
      <c r="DYE79" s="87"/>
      <c r="DYK79" s="87"/>
      <c r="DYL79" s="87"/>
      <c r="DYM79" s="87"/>
      <c r="DYN79" s="87"/>
      <c r="DYO79" s="87"/>
      <c r="DYP79" s="87"/>
      <c r="DYQ79" s="87"/>
      <c r="DYR79" s="87"/>
      <c r="DYS79" s="87"/>
      <c r="DYT79" s="87"/>
      <c r="DYZ79" s="87"/>
      <c r="DZA79" s="87"/>
      <c r="DZB79" s="87"/>
      <c r="DZC79" s="87"/>
      <c r="DZD79" s="87"/>
      <c r="DZE79" s="87"/>
      <c r="DZF79" s="87"/>
      <c r="DZG79" s="87"/>
      <c r="DZH79" s="87"/>
      <c r="DZI79" s="87"/>
      <c r="DZO79" s="87"/>
      <c r="DZP79" s="87"/>
      <c r="DZQ79" s="87"/>
      <c r="DZR79" s="87"/>
      <c r="DZS79" s="87"/>
      <c r="DZT79" s="87"/>
      <c r="DZU79" s="87"/>
      <c r="DZV79" s="87"/>
      <c r="DZW79" s="87"/>
      <c r="DZX79" s="87"/>
      <c r="EAD79" s="87"/>
      <c r="EAE79" s="87"/>
      <c r="EAF79" s="87"/>
      <c r="EAG79" s="87"/>
      <c r="EAH79" s="87"/>
      <c r="EAI79" s="87"/>
      <c r="EAJ79" s="87"/>
      <c r="EAK79" s="87"/>
      <c r="EAL79" s="87"/>
      <c r="EAM79" s="87"/>
      <c r="EAS79" s="87"/>
      <c r="EAT79" s="87"/>
      <c r="EAU79" s="87"/>
      <c r="EAV79" s="87"/>
      <c r="EAW79" s="87"/>
      <c r="EAX79" s="87"/>
      <c r="EAY79" s="87"/>
      <c r="EAZ79" s="87"/>
      <c r="EBA79" s="87"/>
      <c r="EBB79" s="87"/>
      <c r="EBH79" s="87"/>
      <c r="EBI79" s="87"/>
      <c r="EBJ79" s="87"/>
      <c r="EBK79" s="87"/>
      <c r="EBL79" s="87"/>
      <c r="EBM79" s="87"/>
      <c r="EBN79" s="87"/>
      <c r="EBO79" s="87"/>
      <c r="EBP79" s="87"/>
      <c r="EBQ79" s="87"/>
      <c r="EBW79" s="87"/>
      <c r="EBX79" s="87"/>
      <c r="EBY79" s="87"/>
      <c r="EBZ79" s="87"/>
      <c r="ECA79" s="87"/>
      <c r="ECB79" s="87"/>
      <c r="ECC79" s="87"/>
      <c r="ECD79" s="87"/>
      <c r="ECE79" s="87"/>
      <c r="ECF79" s="87"/>
      <c r="ECL79" s="87"/>
      <c r="ECM79" s="87"/>
      <c r="ECN79" s="87"/>
      <c r="ECO79" s="87"/>
      <c r="ECP79" s="87"/>
      <c r="ECQ79" s="87"/>
      <c r="ECR79" s="87"/>
      <c r="ECS79" s="87"/>
      <c r="ECT79" s="87"/>
      <c r="ECU79" s="87"/>
      <c r="EDA79" s="87"/>
      <c r="EDB79" s="87"/>
      <c r="EDC79" s="87"/>
      <c r="EDD79" s="87"/>
      <c r="EDE79" s="87"/>
      <c r="EDF79" s="87"/>
      <c r="EDG79" s="87"/>
      <c r="EDH79" s="87"/>
      <c r="EDI79" s="87"/>
      <c r="EDJ79" s="87"/>
      <c r="EDP79" s="87"/>
      <c r="EDQ79" s="87"/>
      <c r="EDR79" s="87"/>
      <c r="EDS79" s="87"/>
      <c r="EDT79" s="87"/>
      <c r="EDU79" s="87"/>
      <c r="EDV79" s="87"/>
      <c r="EDW79" s="87"/>
      <c r="EDX79" s="87"/>
      <c r="EDY79" s="87"/>
      <c r="EEE79" s="87"/>
      <c r="EEF79" s="87"/>
      <c r="EEG79" s="87"/>
      <c r="EEH79" s="87"/>
      <c r="EEI79" s="87"/>
      <c r="EEJ79" s="87"/>
      <c r="EEK79" s="87"/>
      <c r="EEL79" s="87"/>
      <c r="EEM79" s="87"/>
      <c r="EEN79" s="87"/>
      <c r="EET79" s="87"/>
      <c r="EEU79" s="87"/>
      <c r="EEV79" s="87"/>
      <c r="EEW79" s="87"/>
      <c r="EEX79" s="87"/>
      <c r="EEY79" s="87"/>
      <c r="EEZ79" s="87"/>
      <c r="EFA79" s="87"/>
      <c r="EFB79" s="87"/>
      <c r="EFC79" s="87"/>
      <c r="EFI79" s="87"/>
      <c r="EFJ79" s="87"/>
      <c r="EFK79" s="87"/>
      <c r="EFL79" s="87"/>
      <c r="EFM79" s="87"/>
      <c r="EFN79" s="87"/>
      <c r="EFO79" s="87"/>
      <c r="EFP79" s="87"/>
      <c r="EFQ79" s="87"/>
      <c r="EFR79" s="87"/>
      <c r="EFX79" s="87"/>
      <c r="EFY79" s="87"/>
      <c r="EFZ79" s="87"/>
      <c r="EGA79" s="87"/>
      <c r="EGB79" s="87"/>
      <c r="EGC79" s="87"/>
      <c r="EGD79" s="87"/>
      <c r="EGE79" s="87"/>
      <c r="EGF79" s="87"/>
      <c r="EGG79" s="87"/>
      <c r="EGM79" s="87"/>
      <c r="EGN79" s="87"/>
      <c r="EGO79" s="87"/>
      <c r="EGP79" s="87"/>
      <c r="EGQ79" s="87"/>
      <c r="EGR79" s="87"/>
      <c r="EGS79" s="87"/>
      <c r="EGT79" s="87"/>
      <c r="EGU79" s="87"/>
      <c r="EGV79" s="87"/>
      <c r="EHB79" s="87"/>
      <c r="EHC79" s="87"/>
      <c r="EHD79" s="87"/>
      <c r="EHE79" s="87"/>
      <c r="EHF79" s="87"/>
      <c r="EHG79" s="87"/>
      <c r="EHH79" s="87"/>
      <c r="EHI79" s="87"/>
      <c r="EHJ79" s="87"/>
      <c r="EHK79" s="87"/>
      <c r="EHQ79" s="87"/>
      <c r="EHR79" s="87"/>
      <c r="EHS79" s="87"/>
      <c r="EHT79" s="87"/>
      <c r="EHU79" s="87"/>
      <c r="EHV79" s="87"/>
      <c r="EHW79" s="87"/>
      <c r="EHX79" s="87"/>
      <c r="EHY79" s="87"/>
      <c r="EHZ79" s="87"/>
      <c r="EIF79" s="87"/>
      <c r="EIG79" s="87"/>
      <c r="EIH79" s="87"/>
      <c r="EII79" s="87"/>
      <c r="EIJ79" s="87"/>
      <c r="EIK79" s="87"/>
      <c r="EIL79" s="87"/>
      <c r="EIM79" s="87"/>
      <c r="EIN79" s="87"/>
      <c r="EIO79" s="87"/>
      <c r="EIU79" s="87"/>
      <c r="EIV79" s="87"/>
      <c r="EIW79" s="87"/>
      <c r="EIX79" s="87"/>
      <c r="EIY79" s="87"/>
      <c r="EIZ79" s="87"/>
      <c r="EJA79" s="87"/>
      <c r="EJB79" s="87"/>
      <c r="EJC79" s="87"/>
      <c r="EJD79" s="87"/>
      <c r="EJJ79" s="87"/>
      <c r="EJK79" s="87"/>
      <c r="EJL79" s="87"/>
      <c r="EJM79" s="87"/>
      <c r="EJN79" s="87"/>
      <c r="EJO79" s="87"/>
      <c r="EJP79" s="87"/>
      <c r="EJQ79" s="87"/>
      <c r="EJR79" s="87"/>
      <c r="EJS79" s="87"/>
      <c r="EJY79" s="87"/>
      <c r="EJZ79" s="87"/>
      <c r="EKA79" s="87"/>
      <c r="EKB79" s="87"/>
      <c r="EKC79" s="87"/>
      <c r="EKD79" s="87"/>
      <c r="EKE79" s="87"/>
      <c r="EKF79" s="87"/>
      <c r="EKG79" s="87"/>
      <c r="EKH79" s="87"/>
      <c r="EKN79" s="87"/>
      <c r="EKO79" s="87"/>
      <c r="EKP79" s="87"/>
      <c r="EKQ79" s="87"/>
      <c r="EKR79" s="87"/>
      <c r="EKS79" s="87"/>
      <c r="EKT79" s="87"/>
      <c r="EKU79" s="87"/>
      <c r="EKV79" s="87"/>
      <c r="EKW79" s="87"/>
      <c r="ELC79" s="87"/>
      <c r="ELD79" s="87"/>
      <c r="ELE79" s="87"/>
      <c r="ELF79" s="87"/>
      <c r="ELG79" s="87"/>
      <c r="ELH79" s="87"/>
      <c r="ELI79" s="87"/>
      <c r="ELJ79" s="87"/>
      <c r="ELK79" s="87"/>
      <c r="ELL79" s="87"/>
      <c r="ELR79" s="87"/>
      <c r="ELS79" s="87"/>
      <c r="ELT79" s="87"/>
      <c r="ELU79" s="87"/>
      <c r="ELV79" s="87"/>
      <c r="ELW79" s="87"/>
      <c r="ELX79" s="87"/>
      <c r="ELY79" s="87"/>
      <c r="ELZ79" s="87"/>
      <c r="EMA79" s="87"/>
      <c r="EMG79" s="87"/>
      <c r="EMH79" s="87"/>
      <c r="EMI79" s="87"/>
      <c r="EMJ79" s="87"/>
      <c r="EMK79" s="87"/>
      <c r="EML79" s="87"/>
      <c r="EMM79" s="87"/>
      <c r="EMN79" s="87"/>
      <c r="EMO79" s="87"/>
      <c r="EMP79" s="87"/>
      <c r="EMV79" s="87"/>
      <c r="EMW79" s="87"/>
      <c r="EMX79" s="87"/>
      <c r="EMY79" s="87"/>
      <c r="EMZ79" s="87"/>
      <c r="ENA79" s="87"/>
      <c r="ENB79" s="87"/>
      <c r="ENC79" s="87"/>
      <c r="END79" s="87"/>
      <c r="ENE79" s="87"/>
      <c r="ENK79" s="87"/>
      <c r="ENL79" s="87"/>
      <c r="ENM79" s="87"/>
      <c r="ENN79" s="87"/>
      <c r="ENO79" s="87"/>
      <c r="ENP79" s="87"/>
      <c r="ENQ79" s="87"/>
      <c r="ENR79" s="87"/>
      <c r="ENS79" s="87"/>
      <c r="ENT79" s="87"/>
      <c r="ENZ79" s="87"/>
      <c r="EOA79" s="87"/>
      <c r="EOB79" s="87"/>
      <c r="EOC79" s="87"/>
      <c r="EOD79" s="87"/>
      <c r="EOE79" s="87"/>
      <c r="EOF79" s="87"/>
      <c r="EOG79" s="87"/>
      <c r="EOH79" s="87"/>
      <c r="EOI79" s="87"/>
      <c r="EOO79" s="87"/>
      <c r="EOP79" s="87"/>
      <c r="EOQ79" s="87"/>
      <c r="EOR79" s="87"/>
      <c r="EOS79" s="87"/>
      <c r="EOT79" s="87"/>
      <c r="EOU79" s="87"/>
      <c r="EOV79" s="87"/>
      <c r="EOW79" s="87"/>
      <c r="EOX79" s="87"/>
      <c r="EPD79" s="87"/>
      <c r="EPE79" s="87"/>
      <c r="EPF79" s="87"/>
      <c r="EPG79" s="87"/>
      <c r="EPH79" s="87"/>
      <c r="EPI79" s="87"/>
      <c r="EPJ79" s="87"/>
      <c r="EPK79" s="87"/>
      <c r="EPL79" s="87"/>
      <c r="EPM79" s="87"/>
      <c r="EPS79" s="87"/>
      <c r="EPT79" s="87"/>
      <c r="EPU79" s="87"/>
      <c r="EPV79" s="87"/>
      <c r="EPW79" s="87"/>
      <c r="EPX79" s="87"/>
      <c r="EPY79" s="87"/>
      <c r="EPZ79" s="87"/>
      <c r="EQA79" s="87"/>
      <c r="EQB79" s="87"/>
      <c r="EQH79" s="87"/>
      <c r="EQI79" s="87"/>
      <c r="EQJ79" s="87"/>
      <c r="EQK79" s="87"/>
      <c r="EQL79" s="87"/>
      <c r="EQM79" s="87"/>
      <c r="EQN79" s="87"/>
      <c r="EQO79" s="87"/>
      <c r="EQP79" s="87"/>
      <c r="EQQ79" s="87"/>
      <c r="EQW79" s="87"/>
      <c r="EQX79" s="87"/>
      <c r="EQY79" s="87"/>
      <c r="EQZ79" s="87"/>
      <c r="ERA79" s="87"/>
      <c r="ERB79" s="87"/>
      <c r="ERC79" s="87"/>
      <c r="ERD79" s="87"/>
      <c r="ERE79" s="87"/>
      <c r="ERF79" s="87"/>
      <c r="ERL79" s="87"/>
      <c r="ERM79" s="87"/>
      <c r="ERN79" s="87"/>
      <c r="ERO79" s="87"/>
      <c r="ERP79" s="87"/>
      <c r="ERQ79" s="87"/>
      <c r="ERR79" s="87"/>
      <c r="ERS79" s="87"/>
      <c r="ERT79" s="87"/>
      <c r="ERU79" s="87"/>
      <c r="ESA79" s="87"/>
      <c r="ESB79" s="87"/>
      <c r="ESC79" s="87"/>
      <c r="ESD79" s="87"/>
      <c r="ESE79" s="87"/>
      <c r="ESF79" s="87"/>
      <c r="ESG79" s="87"/>
      <c r="ESH79" s="87"/>
      <c r="ESI79" s="87"/>
      <c r="ESJ79" s="87"/>
      <c r="ESP79" s="87"/>
      <c r="ESQ79" s="87"/>
      <c r="ESR79" s="87"/>
      <c r="ESS79" s="87"/>
      <c r="EST79" s="87"/>
      <c r="ESU79" s="87"/>
      <c r="ESV79" s="87"/>
      <c r="ESW79" s="87"/>
      <c r="ESX79" s="87"/>
      <c r="ESY79" s="87"/>
      <c r="ETE79" s="87"/>
      <c r="ETF79" s="87"/>
      <c r="ETG79" s="87"/>
      <c r="ETH79" s="87"/>
      <c r="ETI79" s="87"/>
      <c r="ETJ79" s="87"/>
      <c r="ETK79" s="87"/>
      <c r="ETL79" s="87"/>
      <c r="ETM79" s="87"/>
      <c r="ETN79" s="87"/>
      <c r="ETT79" s="87"/>
      <c r="ETU79" s="87"/>
      <c r="ETV79" s="87"/>
      <c r="ETW79" s="87"/>
      <c r="ETX79" s="87"/>
      <c r="ETY79" s="87"/>
      <c r="ETZ79" s="87"/>
      <c r="EUA79" s="87"/>
      <c r="EUB79" s="87"/>
      <c r="EUC79" s="87"/>
      <c r="EUI79" s="87"/>
      <c r="EUJ79" s="87"/>
      <c r="EUK79" s="87"/>
      <c r="EUL79" s="87"/>
      <c r="EUM79" s="87"/>
      <c r="EUN79" s="87"/>
      <c r="EUO79" s="87"/>
      <c r="EUP79" s="87"/>
      <c r="EUQ79" s="87"/>
      <c r="EUR79" s="87"/>
      <c r="EUX79" s="87"/>
      <c r="EUY79" s="87"/>
      <c r="EUZ79" s="87"/>
      <c r="EVA79" s="87"/>
      <c r="EVB79" s="87"/>
      <c r="EVC79" s="87"/>
      <c r="EVD79" s="87"/>
      <c r="EVE79" s="87"/>
      <c r="EVF79" s="87"/>
      <c r="EVG79" s="87"/>
      <c r="EVM79" s="87"/>
      <c r="EVN79" s="87"/>
      <c r="EVO79" s="87"/>
      <c r="EVP79" s="87"/>
      <c r="EVQ79" s="87"/>
      <c r="EVR79" s="87"/>
      <c r="EVS79" s="87"/>
      <c r="EVT79" s="87"/>
      <c r="EVU79" s="87"/>
      <c r="EVV79" s="87"/>
      <c r="EWB79" s="87"/>
      <c r="EWC79" s="87"/>
      <c r="EWD79" s="87"/>
      <c r="EWE79" s="87"/>
      <c r="EWF79" s="87"/>
      <c r="EWG79" s="87"/>
      <c r="EWH79" s="87"/>
      <c r="EWI79" s="87"/>
      <c r="EWJ79" s="87"/>
      <c r="EWK79" s="87"/>
      <c r="EWQ79" s="87"/>
      <c r="EWR79" s="87"/>
      <c r="EWS79" s="87"/>
      <c r="EWT79" s="87"/>
      <c r="EWU79" s="87"/>
      <c r="EWV79" s="87"/>
      <c r="EWW79" s="87"/>
      <c r="EWX79" s="87"/>
      <c r="EWY79" s="87"/>
      <c r="EWZ79" s="87"/>
      <c r="EXF79" s="87"/>
      <c r="EXG79" s="87"/>
      <c r="EXH79" s="87"/>
      <c r="EXI79" s="87"/>
      <c r="EXJ79" s="87"/>
      <c r="EXK79" s="87"/>
      <c r="EXL79" s="87"/>
      <c r="EXM79" s="87"/>
      <c r="EXN79" s="87"/>
      <c r="EXO79" s="87"/>
      <c r="EXU79" s="87"/>
      <c r="EXV79" s="87"/>
      <c r="EXW79" s="87"/>
      <c r="EXX79" s="87"/>
      <c r="EXY79" s="87"/>
      <c r="EXZ79" s="87"/>
      <c r="EYA79" s="87"/>
      <c r="EYB79" s="87"/>
      <c r="EYC79" s="87"/>
      <c r="EYD79" s="87"/>
      <c r="EYJ79" s="87"/>
      <c r="EYK79" s="87"/>
      <c r="EYL79" s="87"/>
      <c r="EYM79" s="87"/>
      <c r="EYN79" s="87"/>
      <c r="EYO79" s="87"/>
      <c r="EYP79" s="87"/>
      <c r="EYQ79" s="87"/>
      <c r="EYR79" s="87"/>
      <c r="EYS79" s="87"/>
      <c r="EYY79" s="87"/>
      <c r="EYZ79" s="87"/>
      <c r="EZA79" s="87"/>
      <c r="EZB79" s="87"/>
      <c r="EZC79" s="87"/>
      <c r="EZD79" s="87"/>
      <c r="EZE79" s="87"/>
      <c r="EZF79" s="87"/>
      <c r="EZG79" s="87"/>
      <c r="EZH79" s="87"/>
      <c r="EZN79" s="87"/>
      <c r="EZO79" s="87"/>
      <c r="EZP79" s="87"/>
      <c r="EZQ79" s="87"/>
      <c r="EZR79" s="87"/>
      <c r="EZS79" s="87"/>
      <c r="EZT79" s="87"/>
      <c r="EZU79" s="87"/>
      <c r="EZV79" s="87"/>
      <c r="EZW79" s="87"/>
      <c r="FAC79" s="87"/>
      <c r="FAD79" s="87"/>
      <c r="FAE79" s="87"/>
      <c r="FAF79" s="87"/>
      <c r="FAG79" s="87"/>
      <c r="FAH79" s="87"/>
      <c r="FAI79" s="87"/>
      <c r="FAJ79" s="87"/>
      <c r="FAK79" s="87"/>
      <c r="FAL79" s="87"/>
      <c r="FAR79" s="87"/>
      <c r="FAS79" s="87"/>
      <c r="FAT79" s="87"/>
      <c r="FAU79" s="87"/>
      <c r="FAV79" s="87"/>
      <c r="FAW79" s="87"/>
      <c r="FAX79" s="87"/>
      <c r="FAY79" s="87"/>
      <c r="FAZ79" s="87"/>
      <c r="FBA79" s="87"/>
      <c r="FBG79" s="87"/>
      <c r="FBH79" s="87"/>
      <c r="FBI79" s="87"/>
      <c r="FBJ79" s="87"/>
      <c r="FBK79" s="87"/>
      <c r="FBL79" s="87"/>
      <c r="FBM79" s="87"/>
      <c r="FBN79" s="87"/>
      <c r="FBO79" s="87"/>
      <c r="FBP79" s="87"/>
      <c r="FBV79" s="87"/>
      <c r="FBW79" s="87"/>
      <c r="FBX79" s="87"/>
      <c r="FBY79" s="87"/>
      <c r="FBZ79" s="87"/>
      <c r="FCA79" s="87"/>
      <c r="FCB79" s="87"/>
      <c r="FCC79" s="87"/>
      <c r="FCD79" s="87"/>
      <c r="FCE79" s="87"/>
      <c r="FCK79" s="87"/>
      <c r="FCL79" s="87"/>
      <c r="FCM79" s="87"/>
      <c r="FCN79" s="87"/>
      <c r="FCO79" s="87"/>
      <c r="FCP79" s="87"/>
      <c r="FCQ79" s="87"/>
      <c r="FCR79" s="87"/>
      <c r="FCS79" s="87"/>
      <c r="FCT79" s="87"/>
      <c r="FCZ79" s="87"/>
      <c r="FDA79" s="87"/>
      <c r="FDB79" s="87"/>
      <c r="FDC79" s="87"/>
      <c r="FDD79" s="87"/>
      <c r="FDE79" s="87"/>
      <c r="FDF79" s="87"/>
      <c r="FDG79" s="87"/>
      <c r="FDH79" s="87"/>
      <c r="FDI79" s="87"/>
      <c r="FDO79" s="87"/>
      <c r="FDP79" s="87"/>
      <c r="FDQ79" s="87"/>
      <c r="FDR79" s="87"/>
      <c r="FDS79" s="87"/>
      <c r="FDT79" s="87"/>
      <c r="FDU79" s="87"/>
      <c r="FDV79" s="87"/>
      <c r="FDW79" s="87"/>
      <c r="FDX79" s="87"/>
      <c r="FED79" s="87"/>
      <c r="FEE79" s="87"/>
      <c r="FEF79" s="87"/>
      <c r="FEG79" s="87"/>
      <c r="FEH79" s="87"/>
      <c r="FEI79" s="87"/>
      <c r="FEJ79" s="87"/>
      <c r="FEK79" s="87"/>
      <c r="FEL79" s="87"/>
      <c r="FEM79" s="87"/>
      <c r="FES79" s="87"/>
      <c r="FET79" s="87"/>
      <c r="FEU79" s="87"/>
      <c r="FEV79" s="87"/>
      <c r="FEW79" s="87"/>
      <c r="FEX79" s="87"/>
      <c r="FEY79" s="87"/>
      <c r="FEZ79" s="87"/>
      <c r="FFA79" s="87"/>
      <c r="FFB79" s="87"/>
      <c r="FFH79" s="87"/>
      <c r="FFI79" s="87"/>
      <c r="FFJ79" s="87"/>
      <c r="FFK79" s="87"/>
      <c r="FFL79" s="87"/>
      <c r="FFM79" s="87"/>
      <c r="FFN79" s="87"/>
      <c r="FFO79" s="87"/>
      <c r="FFP79" s="87"/>
      <c r="FFQ79" s="87"/>
      <c r="FFW79" s="87"/>
      <c r="FFX79" s="87"/>
      <c r="FFY79" s="87"/>
      <c r="FFZ79" s="87"/>
      <c r="FGA79" s="87"/>
      <c r="FGB79" s="87"/>
      <c r="FGC79" s="87"/>
      <c r="FGD79" s="87"/>
      <c r="FGE79" s="87"/>
      <c r="FGF79" s="87"/>
      <c r="FGL79" s="87"/>
      <c r="FGM79" s="87"/>
      <c r="FGN79" s="87"/>
      <c r="FGO79" s="87"/>
      <c r="FGP79" s="87"/>
      <c r="FGQ79" s="87"/>
      <c r="FGR79" s="87"/>
      <c r="FGS79" s="87"/>
      <c r="FGT79" s="87"/>
      <c r="FGU79" s="87"/>
      <c r="FHA79" s="87"/>
      <c r="FHB79" s="87"/>
      <c r="FHC79" s="87"/>
      <c r="FHD79" s="87"/>
      <c r="FHE79" s="87"/>
      <c r="FHF79" s="87"/>
      <c r="FHG79" s="87"/>
      <c r="FHH79" s="87"/>
      <c r="FHI79" s="87"/>
      <c r="FHJ79" s="87"/>
      <c r="FHP79" s="87"/>
      <c r="FHQ79" s="87"/>
      <c r="FHR79" s="87"/>
      <c r="FHS79" s="87"/>
      <c r="FHT79" s="87"/>
      <c r="FHU79" s="87"/>
      <c r="FHV79" s="87"/>
      <c r="FHW79" s="87"/>
      <c r="FHX79" s="87"/>
      <c r="FHY79" s="87"/>
      <c r="FIE79" s="87"/>
      <c r="FIF79" s="87"/>
      <c r="FIG79" s="87"/>
      <c r="FIH79" s="87"/>
      <c r="FII79" s="87"/>
      <c r="FIJ79" s="87"/>
      <c r="FIK79" s="87"/>
      <c r="FIL79" s="87"/>
      <c r="FIM79" s="87"/>
      <c r="FIN79" s="87"/>
      <c r="FIT79" s="87"/>
      <c r="FIU79" s="87"/>
      <c r="FIV79" s="87"/>
      <c r="FIW79" s="87"/>
      <c r="FIX79" s="87"/>
      <c r="FIY79" s="87"/>
      <c r="FIZ79" s="87"/>
      <c r="FJA79" s="87"/>
      <c r="FJB79" s="87"/>
      <c r="FJC79" s="87"/>
      <c r="FJI79" s="87"/>
      <c r="FJJ79" s="87"/>
      <c r="FJK79" s="87"/>
      <c r="FJL79" s="87"/>
      <c r="FJM79" s="87"/>
      <c r="FJN79" s="87"/>
      <c r="FJO79" s="87"/>
      <c r="FJP79" s="87"/>
      <c r="FJQ79" s="87"/>
      <c r="FJR79" s="87"/>
      <c r="FJX79" s="87"/>
      <c r="FJY79" s="87"/>
      <c r="FJZ79" s="87"/>
      <c r="FKA79" s="87"/>
      <c r="FKB79" s="87"/>
      <c r="FKC79" s="87"/>
      <c r="FKD79" s="87"/>
      <c r="FKE79" s="87"/>
      <c r="FKF79" s="87"/>
      <c r="FKG79" s="87"/>
      <c r="FKM79" s="87"/>
      <c r="FKN79" s="87"/>
      <c r="FKO79" s="87"/>
      <c r="FKP79" s="87"/>
      <c r="FKQ79" s="87"/>
      <c r="FKR79" s="87"/>
      <c r="FKS79" s="87"/>
      <c r="FKT79" s="87"/>
      <c r="FKU79" s="87"/>
      <c r="FKV79" s="87"/>
      <c r="FLB79" s="87"/>
      <c r="FLC79" s="87"/>
      <c r="FLD79" s="87"/>
      <c r="FLE79" s="87"/>
      <c r="FLF79" s="87"/>
      <c r="FLG79" s="87"/>
      <c r="FLH79" s="87"/>
      <c r="FLI79" s="87"/>
      <c r="FLJ79" s="87"/>
      <c r="FLK79" s="87"/>
      <c r="FLQ79" s="87"/>
      <c r="FLR79" s="87"/>
      <c r="FLS79" s="87"/>
      <c r="FLT79" s="87"/>
      <c r="FLU79" s="87"/>
      <c r="FLV79" s="87"/>
      <c r="FLW79" s="87"/>
      <c r="FLX79" s="87"/>
      <c r="FLY79" s="87"/>
      <c r="FLZ79" s="87"/>
      <c r="FMF79" s="87"/>
      <c r="FMG79" s="87"/>
      <c r="FMH79" s="87"/>
      <c r="FMI79" s="87"/>
      <c r="FMJ79" s="87"/>
      <c r="FMK79" s="87"/>
      <c r="FML79" s="87"/>
      <c r="FMM79" s="87"/>
      <c r="FMN79" s="87"/>
      <c r="FMO79" s="87"/>
      <c r="FMU79" s="87"/>
      <c r="FMV79" s="87"/>
      <c r="FMW79" s="87"/>
      <c r="FMX79" s="87"/>
      <c r="FMY79" s="87"/>
      <c r="FMZ79" s="87"/>
      <c r="FNA79" s="87"/>
      <c r="FNB79" s="87"/>
      <c r="FNC79" s="87"/>
      <c r="FND79" s="87"/>
      <c r="FNJ79" s="87"/>
      <c r="FNK79" s="87"/>
      <c r="FNL79" s="87"/>
      <c r="FNM79" s="87"/>
      <c r="FNN79" s="87"/>
      <c r="FNO79" s="87"/>
      <c r="FNP79" s="87"/>
      <c r="FNQ79" s="87"/>
      <c r="FNR79" s="87"/>
      <c r="FNS79" s="87"/>
      <c r="FNY79" s="87"/>
      <c r="FNZ79" s="87"/>
      <c r="FOA79" s="87"/>
      <c r="FOB79" s="87"/>
      <c r="FOC79" s="87"/>
      <c r="FOD79" s="87"/>
      <c r="FOE79" s="87"/>
      <c r="FOF79" s="87"/>
      <c r="FOG79" s="87"/>
      <c r="FOH79" s="87"/>
      <c r="FON79" s="87"/>
      <c r="FOO79" s="87"/>
      <c r="FOP79" s="87"/>
      <c r="FOQ79" s="87"/>
      <c r="FOR79" s="87"/>
      <c r="FOS79" s="87"/>
      <c r="FOT79" s="87"/>
      <c r="FOU79" s="87"/>
      <c r="FOV79" s="87"/>
      <c r="FOW79" s="87"/>
      <c r="FPC79" s="87"/>
      <c r="FPD79" s="87"/>
      <c r="FPE79" s="87"/>
      <c r="FPF79" s="87"/>
      <c r="FPG79" s="87"/>
      <c r="FPH79" s="87"/>
      <c r="FPI79" s="87"/>
      <c r="FPJ79" s="87"/>
      <c r="FPK79" s="87"/>
      <c r="FPL79" s="87"/>
      <c r="FPR79" s="87"/>
      <c r="FPS79" s="87"/>
      <c r="FPT79" s="87"/>
      <c r="FPU79" s="87"/>
      <c r="FPV79" s="87"/>
      <c r="FPW79" s="87"/>
      <c r="FPX79" s="87"/>
      <c r="FPY79" s="87"/>
      <c r="FPZ79" s="87"/>
      <c r="FQA79" s="87"/>
      <c r="FQG79" s="87"/>
      <c r="FQH79" s="87"/>
      <c r="FQI79" s="87"/>
      <c r="FQJ79" s="87"/>
      <c r="FQK79" s="87"/>
      <c r="FQL79" s="87"/>
      <c r="FQM79" s="87"/>
      <c r="FQN79" s="87"/>
      <c r="FQO79" s="87"/>
      <c r="FQP79" s="87"/>
      <c r="FQV79" s="87"/>
      <c r="FQW79" s="87"/>
      <c r="FQX79" s="87"/>
      <c r="FQY79" s="87"/>
      <c r="FQZ79" s="87"/>
      <c r="FRA79" s="87"/>
      <c r="FRB79" s="87"/>
      <c r="FRC79" s="87"/>
      <c r="FRD79" s="87"/>
      <c r="FRE79" s="87"/>
      <c r="FRK79" s="87"/>
      <c r="FRL79" s="87"/>
      <c r="FRM79" s="87"/>
      <c r="FRN79" s="87"/>
      <c r="FRO79" s="87"/>
      <c r="FRP79" s="87"/>
      <c r="FRQ79" s="87"/>
      <c r="FRR79" s="87"/>
      <c r="FRS79" s="87"/>
      <c r="FRT79" s="87"/>
      <c r="FRZ79" s="87"/>
      <c r="FSA79" s="87"/>
      <c r="FSB79" s="87"/>
      <c r="FSC79" s="87"/>
      <c r="FSD79" s="87"/>
      <c r="FSE79" s="87"/>
      <c r="FSF79" s="87"/>
      <c r="FSG79" s="87"/>
      <c r="FSH79" s="87"/>
      <c r="FSI79" s="87"/>
      <c r="FSO79" s="87"/>
      <c r="FSP79" s="87"/>
      <c r="FSQ79" s="87"/>
      <c r="FSR79" s="87"/>
      <c r="FSS79" s="87"/>
      <c r="FST79" s="87"/>
      <c r="FSU79" s="87"/>
      <c r="FSV79" s="87"/>
      <c r="FSW79" s="87"/>
      <c r="FSX79" s="87"/>
      <c r="FTD79" s="87"/>
      <c r="FTE79" s="87"/>
      <c r="FTF79" s="87"/>
      <c r="FTG79" s="87"/>
      <c r="FTH79" s="87"/>
      <c r="FTI79" s="87"/>
      <c r="FTJ79" s="87"/>
      <c r="FTK79" s="87"/>
      <c r="FTL79" s="87"/>
      <c r="FTM79" s="87"/>
      <c r="FTS79" s="87"/>
      <c r="FTT79" s="87"/>
      <c r="FTU79" s="87"/>
      <c r="FTV79" s="87"/>
      <c r="FTW79" s="87"/>
      <c r="FTX79" s="87"/>
      <c r="FTY79" s="87"/>
      <c r="FTZ79" s="87"/>
      <c r="FUA79" s="87"/>
      <c r="FUB79" s="87"/>
      <c r="FUH79" s="87"/>
      <c r="FUI79" s="87"/>
      <c r="FUJ79" s="87"/>
      <c r="FUK79" s="87"/>
      <c r="FUL79" s="87"/>
      <c r="FUM79" s="87"/>
      <c r="FUN79" s="87"/>
      <c r="FUO79" s="87"/>
      <c r="FUP79" s="87"/>
      <c r="FUQ79" s="87"/>
      <c r="FUW79" s="87"/>
      <c r="FUX79" s="87"/>
      <c r="FUY79" s="87"/>
      <c r="FUZ79" s="87"/>
      <c r="FVA79" s="87"/>
      <c r="FVB79" s="87"/>
      <c r="FVC79" s="87"/>
      <c r="FVD79" s="87"/>
      <c r="FVE79" s="87"/>
      <c r="FVF79" s="87"/>
      <c r="FVL79" s="87"/>
      <c r="FVM79" s="87"/>
      <c r="FVN79" s="87"/>
      <c r="FVO79" s="87"/>
      <c r="FVP79" s="87"/>
      <c r="FVQ79" s="87"/>
      <c r="FVR79" s="87"/>
      <c r="FVS79" s="87"/>
      <c r="FVT79" s="87"/>
      <c r="FVU79" s="87"/>
      <c r="FWA79" s="87"/>
      <c r="FWB79" s="87"/>
      <c r="FWC79" s="87"/>
      <c r="FWD79" s="87"/>
      <c r="FWE79" s="87"/>
      <c r="FWF79" s="87"/>
      <c r="FWG79" s="87"/>
      <c r="FWH79" s="87"/>
      <c r="FWI79" s="87"/>
      <c r="FWJ79" s="87"/>
      <c r="FWP79" s="87"/>
      <c r="FWQ79" s="87"/>
      <c r="FWR79" s="87"/>
      <c r="FWS79" s="87"/>
      <c r="FWT79" s="87"/>
      <c r="FWU79" s="87"/>
      <c r="FWV79" s="87"/>
      <c r="FWW79" s="87"/>
      <c r="FWX79" s="87"/>
      <c r="FWY79" s="87"/>
      <c r="FXE79" s="87"/>
      <c r="FXF79" s="87"/>
      <c r="FXG79" s="87"/>
      <c r="FXH79" s="87"/>
      <c r="FXI79" s="87"/>
      <c r="FXJ79" s="87"/>
      <c r="FXK79" s="87"/>
      <c r="FXL79" s="87"/>
      <c r="FXM79" s="87"/>
      <c r="FXN79" s="87"/>
      <c r="FXT79" s="87"/>
      <c r="FXU79" s="87"/>
      <c r="FXV79" s="87"/>
      <c r="FXW79" s="87"/>
      <c r="FXX79" s="87"/>
      <c r="FXY79" s="87"/>
      <c r="FXZ79" s="87"/>
      <c r="FYA79" s="87"/>
      <c r="FYB79" s="87"/>
      <c r="FYC79" s="87"/>
      <c r="FYI79" s="87"/>
      <c r="FYJ79" s="87"/>
      <c r="FYK79" s="87"/>
      <c r="FYL79" s="87"/>
      <c r="FYM79" s="87"/>
      <c r="FYN79" s="87"/>
      <c r="FYO79" s="87"/>
      <c r="FYP79" s="87"/>
      <c r="FYQ79" s="87"/>
      <c r="FYR79" s="87"/>
      <c r="FYX79" s="87"/>
      <c r="FYY79" s="87"/>
      <c r="FYZ79" s="87"/>
      <c r="FZA79" s="87"/>
      <c r="FZB79" s="87"/>
      <c r="FZC79" s="87"/>
      <c r="FZD79" s="87"/>
      <c r="FZE79" s="87"/>
      <c r="FZF79" s="87"/>
      <c r="FZG79" s="87"/>
      <c r="FZM79" s="87"/>
      <c r="FZN79" s="87"/>
      <c r="FZO79" s="87"/>
      <c r="FZP79" s="87"/>
      <c r="FZQ79" s="87"/>
      <c r="FZR79" s="87"/>
      <c r="FZS79" s="87"/>
      <c r="FZT79" s="87"/>
      <c r="FZU79" s="87"/>
      <c r="FZV79" s="87"/>
      <c r="GAB79" s="87"/>
      <c r="GAC79" s="87"/>
      <c r="GAD79" s="87"/>
      <c r="GAE79" s="87"/>
      <c r="GAF79" s="87"/>
      <c r="GAG79" s="87"/>
      <c r="GAH79" s="87"/>
      <c r="GAI79" s="87"/>
      <c r="GAJ79" s="87"/>
      <c r="GAK79" s="87"/>
      <c r="GAQ79" s="87"/>
      <c r="GAR79" s="87"/>
      <c r="GAS79" s="87"/>
      <c r="GAT79" s="87"/>
      <c r="GAU79" s="87"/>
      <c r="GAV79" s="87"/>
      <c r="GAW79" s="87"/>
      <c r="GAX79" s="87"/>
      <c r="GAY79" s="87"/>
      <c r="GAZ79" s="87"/>
      <c r="GBF79" s="87"/>
      <c r="GBG79" s="87"/>
      <c r="GBH79" s="87"/>
      <c r="GBI79" s="87"/>
      <c r="GBJ79" s="87"/>
      <c r="GBK79" s="87"/>
      <c r="GBL79" s="87"/>
      <c r="GBM79" s="87"/>
      <c r="GBN79" s="87"/>
      <c r="GBO79" s="87"/>
      <c r="GBU79" s="87"/>
      <c r="GBV79" s="87"/>
      <c r="GBW79" s="87"/>
      <c r="GBX79" s="87"/>
      <c r="GBY79" s="87"/>
      <c r="GBZ79" s="87"/>
      <c r="GCA79" s="87"/>
      <c r="GCB79" s="87"/>
      <c r="GCC79" s="87"/>
      <c r="GCD79" s="87"/>
      <c r="GCJ79" s="87"/>
      <c r="GCK79" s="87"/>
      <c r="GCL79" s="87"/>
      <c r="GCM79" s="87"/>
      <c r="GCN79" s="87"/>
      <c r="GCO79" s="87"/>
      <c r="GCP79" s="87"/>
      <c r="GCQ79" s="87"/>
      <c r="GCR79" s="87"/>
      <c r="GCS79" s="87"/>
      <c r="GCY79" s="87"/>
      <c r="GCZ79" s="87"/>
      <c r="GDA79" s="87"/>
      <c r="GDB79" s="87"/>
      <c r="GDC79" s="87"/>
      <c r="GDD79" s="87"/>
      <c r="GDE79" s="87"/>
      <c r="GDF79" s="87"/>
      <c r="GDG79" s="87"/>
      <c r="GDH79" s="87"/>
      <c r="GDN79" s="87"/>
      <c r="GDO79" s="87"/>
      <c r="GDP79" s="87"/>
      <c r="GDQ79" s="87"/>
      <c r="GDR79" s="87"/>
      <c r="GDS79" s="87"/>
      <c r="GDT79" s="87"/>
      <c r="GDU79" s="87"/>
      <c r="GDV79" s="87"/>
      <c r="GDW79" s="87"/>
      <c r="GEC79" s="87"/>
      <c r="GED79" s="87"/>
      <c r="GEE79" s="87"/>
      <c r="GEF79" s="87"/>
      <c r="GEG79" s="87"/>
      <c r="GEH79" s="87"/>
      <c r="GEI79" s="87"/>
      <c r="GEJ79" s="87"/>
      <c r="GEK79" s="87"/>
      <c r="GEL79" s="87"/>
      <c r="GER79" s="87"/>
      <c r="GES79" s="87"/>
      <c r="GET79" s="87"/>
      <c r="GEU79" s="87"/>
      <c r="GEV79" s="87"/>
      <c r="GEW79" s="87"/>
      <c r="GEX79" s="87"/>
      <c r="GEY79" s="87"/>
      <c r="GEZ79" s="87"/>
      <c r="GFA79" s="87"/>
      <c r="GFG79" s="87"/>
      <c r="GFH79" s="87"/>
      <c r="GFI79" s="87"/>
      <c r="GFJ79" s="87"/>
      <c r="GFK79" s="87"/>
      <c r="GFL79" s="87"/>
      <c r="GFM79" s="87"/>
      <c r="GFN79" s="87"/>
      <c r="GFO79" s="87"/>
      <c r="GFP79" s="87"/>
      <c r="GFV79" s="87"/>
      <c r="GFW79" s="87"/>
      <c r="GFX79" s="87"/>
      <c r="GFY79" s="87"/>
      <c r="GFZ79" s="87"/>
      <c r="GGA79" s="87"/>
      <c r="GGB79" s="87"/>
      <c r="GGC79" s="87"/>
      <c r="GGD79" s="87"/>
      <c r="GGE79" s="87"/>
      <c r="GGK79" s="87"/>
      <c r="GGL79" s="87"/>
      <c r="GGM79" s="87"/>
      <c r="GGN79" s="87"/>
      <c r="GGO79" s="87"/>
      <c r="GGP79" s="87"/>
      <c r="GGQ79" s="87"/>
      <c r="GGR79" s="87"/>
      <c r="GGS79" s="87"/>
      <c r="GGT79" s="87"/>
      <c r="GGZ79" s="87"/>
      <c r="GHA79" s="87"/>
      <c r="GHB79" s="87"/>
      <c r="GHC79" s="87"/>
      <c r="GHD79" s="87"/>
      <c r="GHE79" s="87"/>
      <c r="GHF79" s="87"/>
      <c r="GHG79" s="87"/>
      <c r="GHH79" s="87"/>
      <c r="GHI79" s="87"/>
      <c r="GHO79" s="87"/>
      <c r="GHP79" s="87"/>
      <c r="GHQ79" s="87"/>
      <c r="GHR79" s="87"/>
      <c r="GHS79" s="87"/>
      <c r="GHT79" s="87"/>
      <c r="GHU79" s="87"/>
      <c r="GHV79" s="87"/>
      <c r="GHW79" s="87"/>
      <c r="GHX79" s="87"/>
      <c r="GID79" s="87"/>
      <c r="GIE79" s="87"/>
      <c r="GIF79" s="87"/>
      <c r="GIG79" s="87"/>
      <c r="GIH79" s="87"/>
      <c r="GII79" s="87"/>
      <c r="GIJ79" s="87"/>
      <c r="GIK79" s="87"/>
      <c r="GIL79" s="87"/>
      <c r="GIM79" s="87"/>
      <c r="GIS79" s="87"/>
      <c r="GIT79" s="87"/>
      <c r="GIU79" s="87"/>
      <c r="GIV79" s="87"/>
      <c r="GIW79" s="87"/>
      <c r="GIX79" s="87"/>
      <c r="GIY79" s="87"/>
      <c r="GIZ79" s="87"/>
      <c r="GJA79" s="87"/>
      <c r="GJB79" s="87"/>
      <c r="GJH79" s="87"/>
      <c r="GJI79" s="87"/>
      <c r="GJJ79" s="87"/>
      <c r="GJK79" s="87"/>
      <c r="GJL79" s="87"/>
      <c r="GJM79" s="87"/>
      <c r="GJN79" s="87"/>
      <c r="GJO79" s="87"/>
      <c r="GJP79" s="87"/>
      <c r="GJQ79" s="87"/>
      <c r="GJW79" s="87"/>
      <c r="GJX79" s="87"/>
      <c r="GJY79" s="87"/>
      <c r="GJZ79" s="87"/>
      <c r="GKA79" s="87"/>
      <c r="GKB79" s="87"/>
      <c r="GKC79" s="87"/>
      <c r="GKD79" s="87"/>
      <c r="GKE79" s="87"/>
      <c r="GKF79" s="87"/>
      <c r="GKL79" s="87"/>
      <c r="GKM79" s="87"/>
      <c r="GKN79" s="87"/>
      <c r="GKO79" s="87"/>
      <c r="GKP79" s="87"/>
      <c r="GKQ79" s="87"/>
      <c r="GKR79" s="87"/>
      <c r="GKS79" s="87"/>
      <c r="GKT79" s="87"/>
      <c r="GKU79" s="87"/>
      <c r="GLA79" s="87"/>
      <c r="GLB79" s="87"/>
      <c r="GLC79" s="87"/>
      <c r="GLD79" s="87"/>
      <c r="GLE79" s="87"/>
      <c r="GLF79" s="87"/>
      <c r="GLG79" s="87"/>
      <c r="GLH79" s="87"/>
      <c r="GLI79" s="87"/>
      <c r="GLJ79" s="87"/>
      <c r="GLP79" s="87"/>
      <c r="GLQ79" s="87"/>
      <c r="GLR79" s="87"/>
      <c r="GLS79" s="87"/>
      <c r="GLT79" s="87"/>
      <c r="GLU79" s="87"/>
      <c r="GLV79" s="87"/>
      <c r="GLW79" s="87"/>
      <c r="GLX79" s="87"/>
      <c r="GLY79" s="87"/>
      <c r="GME79" s="87"/>
      <c r="GMF79" s="87"/>
      <c r="GMG79" s="87"/>
      <c r="GMH79" s="87"/>
      <c r="GMI79" s="87"/>
      <c r="GMJ79" s="87"/>
      <c r="GMK79" s="87"/>
      <c r="GML79" s="87"/>
      <c r="GMM79" s="87"/>
      <c r="GMN79" s="87"/>
      <c r="GMT79" s="87"/>
      <c r="GMU79" s="87"/>
      <c r="GMV79" s="87"/>
      <c r="GMW79" s="87"/>
      <c r="GMX79" s="87"/>
      <c r="GMY79" s="87"/>
      <c r="GMZ79" s="87"/>
      <c r="GNA79" s="87"/>
      <c r="GNB79" s="87"/>
      <c r="GNC79" s="87"/>
      <c r="GNI79" s="87"/>
      <c r="GNJ79" s="87"/>
      <c r="GNK79" s="87"/>
      <c r="GNL79" s="87"/>
      <c r="GNM79" s="87"/>
      <c r="GNN79" s="87"/>
      <c r="GNO79" s="87"/>
      <c r="GNP79" s="87"/>
      <c r="GNQ79" s="87"/>
      <c r="GNR79" s="87"/>
      <c r="GNX79" s="87"/>
      <c r="GNY79" s="87"/>
      <c r="GNZ79" s="87"/>
      <c r="GOA79" s="87"/>
      <c r="GOB79" s="87"/>
      <c r="GOC79" s="87"/>
      <c r="GOD79" s="87"/>
      <c r="GOE79" s="87"/>
      <c r="GOF79" s="87"/>
      <c r="GOG79" s="87"/>
      <c r="GOM79" s="87"/>
      <c r="GON79" s="87"/>
      <c r="GOO79" s="87"/>
      <c r="GOP79" s="87"/>
      <c r="GOQ79" s="87"/>
      <c r="GOR79" s="87"/>
      <c r="GOS79" s="87"/>
      <c r="GOT79" s="87"/>
      <c r="GOU79" s="87"/>
      <c r="GOV79" s="87"/>
      <c r="GPB79" s="87"/>
      <c r="GPC79" s="87"/>
      <c r="GPD79" s="87"/>
      <c r="GPE79" s="87"/>
      <c r="GPF79" s="87"/>
      <c r="GPG79" s="87"/>
      <c r="GPH79" s="87"/>
      <c r="GPI79" s="87"/>
      <c r="GPJ79" s="87"/>
      <c r="GPK79" s="87"/>
      <c r="GPQ79" s="87"/>
      <c r="GPR79" s="87"/>
      <c r="GPS79" s="87"/>
      <c r="GPT79" s="87"/>
      <c r="GPU79" s="87"/>
      <c r="GPV79" s="87"/>
      <c r="GPW79" s="87"/>
      <c r="GPX79" s="87"/>
      <c r="GPY79" s="87"/>
      <c r="GPZ79" s="87"/>
      <c r="GQF79" s="87"/>
      <c r="GQG79" s="87"/>
      <c r="GQH79" s="87"/>
      <c r="GQI79" s="87"/>
      <c r="GQJ79" s="87"/>
      <c r="GQK79" s="87"/>
      <c r="GQL79" s="87"/>
      <c r="GQM79" s="87"/>
      <c r="GQN79" s="87"/>
      <c r="GQO79" s="87"/>
      <c r="GQU79" s="87"/>
      <c r="GQV79" s="87"/>
      <c r="GQW79" s="87"/>
      <c r="GQX79" s="87"/>
      <c r="GQY79" s="87"/>
      <c r="GQZ79" s="87"/>
      <c r="GRA79" s="87"/>
      <c r="GRB79" s="87"/>
      <c r="GRC79" s="87"/>
      <c r="GRD79" s="87"/>
      <c r="GRJ79" s="87"/>
      <c r="GRK79" s="87"/>
      <c r="GRL79" s="87"/>
      <c r="GRM79" s="87"/>
      <c r="GRN79" s="87"/>
      <c r="GRO79" s="87"/>
      <c r="GRP79" s="87"/>
      <c r="GRQ79" s="87"/>
      <c r="GRR79" s="87"/>
      <c r="GRS79" s="87"/>
      <c r="GRY79" s="87"/>
      <c r="GRZ79" s="87"/>
      <c r="GSA79" s="87"/>
      <c r="GSB79" s="87"/>
      <c r="GSC79" s="87"/>
      <c r="GSD79" s="87"/>
      <c r="GSE79" s="87"/>
      <c r="GSF79" s="87"/>
      <c r="GSG79" s="87"/>
      <c r="GSH79" s="87"/>
      <c r="GSN79" s="87"/>
      <c r="GSO79" s="87"/>
      <c r="GSP79" s="87"/>
      <c r="GSQ79" s="87"/>
      <c r="GSR79" s="87"/>
      <c r="GSS79" s="87"/>
      <c r="GST79" s="87"/>
      <c r="GSU79" s="87"/>
      <c r="GSV79" s="87"/>
      <c r="GSW79" s="87"/>
      <c r="GTC79" s="87"/>
      <c r="GTD79" s="87"/>
      <c r="GTE79" s="87"/>
      <c r="GTF79" s="87"/>
      <c r="GTG79" s="87"/>
      <c r="GTH79" s="87"/>
      <c r="GTI79" s="87"/>
      <c r="GTJ79" s="87"/>
      <c r="GTK79" s="87"/>
      <c r="GTL79" s="87"/>
      <c r="GTR79" s="87"/>
      <c r="GTS79" s="87"/>
      <c r="GTT79" s="87"/>
      <c r="GTU79" s="87"/>
      <c r="GTV79" s="87"/>
      <c r="GTW79" s="87"/>
      <c r="GTX79" s="87"/>
      <c r="GTY79" s="87"/>
      <c r="GTZ79" s="87"/>
      <c r="GUA79" s="87"/>
      <c r="GUG79" s="87"/>
      <c r="GUH79" s="87"/>
      <c r="GUI79" s="87"/>
      <c r="GUJ79" s="87"/>
      <c r="GUK79" s="87"/>
      <c r="GUL79" s="87"/>
      <c r="GUM79" s="87"/>
      <c r="GUN79" s="87"/>
      <c r="GUO79" s="87"/>
      <c r="GUP79" s="87"/>
      <c r="GUV79" s="87"/>
      <c r="GUW79" s="87"/>
      <c r="GUX79" s="87"/>
      <c r="GUY79" s="87"/>
      <c r="GUZ79" s="87"/>
      <c r="GVA79" s="87"/>
      <c r="GVB79" s="87"/>
      <c r="GVC79" s="87"/>
      <c r="GVD79" s="87"/>
      <c r="GVE79" s="87"/>
      <c r="GVK79" s="87"/>
      <c r="GVL79" s="87"/>
      <c r="GVM79" s="87"/>
      <c r="GVN79" s="87"/>
      <c r="GVO79" s="87"/>
      <c r="GVP79" s="87"/>
      <c r="GVQ79" s="87"/>
      <c r="GVR79" s="87"/>
      <c r="GVS79" s="87"/>
      <c r="GVT79" s="87"/>
      <c r="GVZ79" s="87"/>
      <c r="GWA79" s="87"/>
      <c r="GWB79" s="87"/>
      <c r="GWC79" s="87"/>
      <c r="GWD79" s="87"/>
      <c r="GWE79" s="87"/>
      <c r="GWF79" s="87"/>
      <c r="GWG79" s="87"/>
      <c r="GWH79" s="87"/>
      <c r="GWI79" s="87"/>
      <c r="GWO79" s="87"/>
      <c r="GWP79" s="87"/>
      <c r="GWQ79" s="87"/>
      <c r="GWR79" s="87"/>
      <c r="GWS79" s="87"/>
      <c r="GWT79" s="87"/>
      <c r="GWU79" s="87"/>
      <c r="GWV79" s="87"/>
      <c r="GWW79" s="87"/>
      <c r="GWX79" s="87"/>
      <c r="GXD79" s="87"/>
      <c r="GXE79" s="87"/>
      <c r="GXF79" s="87"/>
      <c r="GXG79" s="87"/>
      <c r="GXH79" s="87"/>
      <c r="GXI79" s="87"/>
      <c r="GXJ79" s="87"/>
      <c r="GXK79" s="87"/>
      <c r="GXL79" s="87"/>
      <c r="GXM79" s="87"/>
      <c r="GXS79" s="87"/>
      <c r="GXT79" s="87"/>
      <c r="GXU79" s="87"/>
      <c r="GXV79" s="87"/>
      <c r="GXW79" s="87"/>
      <c r="GXX79" s="87"/>
      <c r="GXY79" s="87"/>
      <c r="GXZ79" s="87"/>
      <c r="GYA79" s="87"/>
      <c r="GYB79" s="87"/>
      <c r="GYH79" s="87"/>
      <c r="GYI79" s="87"/>
      <c r="GYJ79" s="87"/>
      <c r="GYK79" s="87"/>
      <c r="GYL79" s="87"/>
      <c r="GYM79" s="87"/>
      <c r="GYN79" s="87"/>
      <c r="GYO79" s="87"/>
      <c r="GYP79" s="87"/>
      <c r="GYQ79" s="87"/>
      <c r="GYW79" s="87"/>
      <c r="GYX79" s="87"/>
      <c r="GYY79" s="87"/>
      <c r="GYZ79" s="87"/>
      <c r="GZA79" s="87"/>
      <c r="GZB79" s="87"/>
      <c r="GZC79" s="87"/>
      <c r="GZD79" s="87"/>
      <c r="GZE79" s="87"/>
      <c r="GZF79" s="87"/>
      <c r="GZL79" s="87"/>
      <c r="GZM79" s="87"/>
      <c r="GZN79" s="87"/>
      <c r="GZO79" s="87"/>
      <c r="GZP79" s="87"/>
      <c r="GZQ79" s="87"/>
      <c r="GZR79" s="87"/>
      <c r="GZS79" s="87"/>
      <c r="GZT79" s="87"/>
      <c r="GZU79" s="87"/>
      <c r="HAA79" s="87"/>
      <c r="HAB79" s="87"/>
      <c r="HAC79" s="87"/>
      <c r="HAD79" s="87"/>
      <c r="HAE79" s="87"/>
      <c r="HAF79" s="87"/>
      <c r="HAG79" s="87"/>
      <c r="HAH79" s="87"/>
      <c r="HAI79" s="87"/>
      <c r="HAJ79" s="87"/>
      <c r="HAP79" s="87"/>
      <c r="HAQ79" s="87"/>
      <c r="HAR79" s="87"/>
      <c r="HAS79" s="87"/>
      <c r="HAT79" s="87"/>
      <c r="HAU79" s="87"/>
      <c r="HAV79" s="87"/>
      <c r="HAW79" s="87"/>
      <c r="HAX79" s="87"/>
      <c r="HAY79" s="87"/>
      <c r="HBE79" s="87"/>
      <c r="HBF79" s="87"/>
      <c r="HBG79" s="87"/>
      <c r="HBH79" s="87"/>
      <c r="HBI79" s="87"/>
      <c r="HBJ79" s="87"/>
      <c r="HBK79" s="87"/>
      <c r="HBL79" s="87"/>
      <c r="HBM79" s="87"/>
      <c r="HBN79" s="87"/>
      <c r="HBT79" s="87"/>
      <c r="HBU79" s="87"/>
      <c r="HBV79" s="87"/>
      <c r="HBW79" s="87"/>
      <c r="HBX79" s="87"/>
      <c r="HBY79" s="87"/>
      <c r="HBZ79" s="87"/>
      <c r="HCA79" s="87"/>
      <c r="HCB79" s="87"/>
      <c r="HCC79" s="87"/>
      <c r="HCI79" s="87"/>
      <c r="HCJ79" s="87"/>
      <c r="HCK79" s="87"/>
      <c r="HCL79" s="87"/>
      <c r="HCM79" s="87"/>
      <c r="HCN79" s="87"/>
      <c r="HCO79" s="87"/>
      <c r="HCP79" s="87"/>
      <c r="HCQ79" s="87"/>
      <c r="HCR79" s="87"/>
      <c r="HCX79" s="87"/>
      <c r="HCY79" s="87"/>
      <c r="HCZ79" s="87"/>
      <c r="HDA79" s="87"/>
      <c r="HDB79" s="87"/>
      <c r="HDC79" s="87"/>
      <c r="HDD79" s="87"/>
      <c r="HDE79" s="87"/>
      <c r="HDF79" s="87"/>
      <c r="HDG79" s="87"/>
      <c r="HDM79" s="87"/>
      <c r="HDN79" s="87"/>
      <c r="HDO79" s="87"/>
      <c r="HDP79" s="87"/>
      <c r="HDQ79" s="87"/>
      <c r="HDR79" s="87"/>
      <c r="HDS79" s="87"/>
      <c r="HDT79" s="87"/>
      <c r="HDU79" s="87"/>
      <c r="HDV79" s="87"/>
      <c r="HEB79" s="87"/>
      <c r="HEC79" s="87"/>
      <c r="HED79" s="87"/>
      <c r="HEE79" s="87"/>
      <c r="HEF79" s="87"/>
      <c r="HEG79" s="87"/>
      <c r="HEH79" s="87"/>
      <c r="HEI79" s="87"/>
      <c r="HEJ79" s="87"/>
      <c r="HEK79" s="87"/>
      <c r="HEQ79" s="87"/>
      <c r="HER79" s="87"/>
      <c r="HES79" s="87"/>
      <c r="HET79" s="87"/>
      <c r="HEU79" s="87"/>
      <c r="HEV79" s="87"/>
      <c r="HEW79" s="87"/>
      <c r="HEX79" s="87"/>
      <c r="HEY79" s="87"/>
      <c r="HEZ79" s="87"/>
      <c r="HFF79" s="87"/>
      <c r="HFG79" s="87"/>
      <c r="HFH79" s="87"/>
      <c r="HFI79" s="87"/>
      <c r="HFJ79" s="87"/>
      <c r="HFK79" s="87"/>
      <c r="HFL79" s="87"/>
      <c r="HFM79" s="87"/>
      <c r="HFN79" s="87"/>
      <c r="HFO79" s="87"/>
      <c r="HFU79" s="87"/>
      <c r="HFV79" s="87"/>
      <c r="HFW79" s="87"/>
      <c r="HFX79" s="87"/>
      <c r="HFY79" s="87"/>
      <c r="HFZ79" s="87"/>
      <c r="HGA79" s="87"/>
      <c r="HGB79" s="87"/>
      <c r="HGC79" s="87"/>
      <c r="HGD79" s="87"/>
      <c r="HGJ79" s="87"/>
      <c r="HGK79" s="87"/>
      <c r="HGL79" s="87"/>
      <c r="HGM79" s="87"/>
      <c r="HGN79" s="87"/>
      <c r="HGO79" s="87"/>
      <c r="HGP79" s="87"/>
      <c r="HGQ79" s="87"/>
      <c r="HGR79" s="87"/>
      <c r="HGS79" s="87"/>
      <c r="HGY79" s="87"/>
      <c r="HGZ79" s="87"/>
      <c r="HHA79" s="87"/>
      <c r="HHB79" s="87"/>
      <c r="HHC79" s="87"/>
      <c r="HHD79" s="87"/>
      <c r="HHE79" s="87"/>
      <c r="HHF79" s="87"/>
      <c r="HHG79" s="87"/>
      <c r="HHH79" s="87"/>
      <c r="HHN79" s="87"/>
      <c r="HHO79" s="87"/>
      <c r="HHP79" s="87"/>
      <c r="HHQ79" s="87"/>
      <c r="HHR79" s="87"/>
      <c r="HHS79" s="87"/>
      <c r="HHT79" s="87"/>
      <c r="HHU79" s="87"/>
      <c r="HHV79" s="87"/>
      <c r="HHW79" s="87"/>
      <c r="HIC79" s="87"/>
      <c r="HID79" s="87"/>
      <c r="HIE79" s="87"/>
      <c r="HIF79" s="87"/>
      <c r="HIG79" s="87"/>
      <c r="HIH79" s="87"/>
      <c r="HII79" s="87"/>
      <c r="HIJ79" s="87"/>
      <c r="HIK79" s="87"/>
      <c r="HIL79" s="87"/>
      <c r="HIR79" s="87"/>
      <c r="HIS79" s="87"/>
      <c r="HIT79" s="87"/>
      <c r="HIU79" s="87"/>
      <c r="HIV79" s="87"/>
      <c r="HIW79" s="87"/>
      <c r="HIX79" s="87"/>
      <c r="HIY79" s="87"/>
      <c r="HIZ79" s="87"/>
      <c r="HJA79" s="87"/>
      <c r="HJG79" s="87"/>
      <c r="HJH79" s="87"/>
      <c r="HJI79" s="87"/>
      <c r="HJJ79" s="87"/>
      <c r="HJK79" s="87"/>
      <c r="HJL79" s="87"/>
      <c r="HJM79" s="87"/>
      <c r="HJN79" s="87"/>
      <c r="HJO79" s="87"/>
      <c r="HJP79" s="87"/>
      <c r="HJV79" s="87"/>
      <c r="HJW79" s="87"/>
      <c r="HJX79" s="87"/>
      <c r="HJY79" s="87"/>
      <c r="HJZ79" s="87"/>
      <c r="HKA79" s="87"/>
      <c r="HKB79" s="87"/>
      <c r="HKC79" s="87"/>
      <c r="HKD79" s="87"/>
      <c r="HKE79" s="87"/>
      <c r="HKK79" s="87"/>
      <c r="HKL79" s="87"/>
      <c r="HKM79" s="87"/>
      <c r="HKN79" s="87"/>
      <c r="HKO79" s="87"/>
      <c r="HKP79" s="87"/>
      <c r="HKQ79" s="87"/>
      <c r="HKR79" s="87"/>
      <c r="HKS79" s="87"/>
      <c r="HKT79" s="87"/>
      <c r="HKZ79" s="87"/>
      <c r="HLA79" s="87"/>
      <c r="HLB79" s="87"/>
      <c r="HLC79" s="87"/>
      <c r="HLD79" s="87"/>
      <c r="HLE79" s="87"/>
      <c r="HLF79" s="87"/>
      <c r="HLG79" s="87"/>
      <c r="HLH79" s="87"/>
      <c r="HLI79" s="87"/>
      <c r="HLO79" s="87"/>
      <c r="HLP79" s="87"/>
      <c r="HLQ79" s="87"/>
      <c r="HLR79" s="87"/>
      <c r="HLS79" s="87"/>
      <c r="HLT79" s="87"/>
      <c r="HLU79" s="87"/>
      <c r="HLV79" s="87"/>
      <c r="HLW79" s="87"/>
      <c r="HLX79" s="87"/>
      <c r="HMD79" s="87"/>
      <c r="HME79" s="87"/>
      <c r="HMF79" s="87"/>
      <c r="HMG79" s="87"/>
      <c r="HMH79" s="87"/>
      <c r="HMI79" s="87"/>
      <c r="HMJ79" s="87"/>
      <c r="HMK79" s="87"/>
      <c r="HML79" s="87"/>
      <c r="HMM79" s="87"/>
      <c r="HMS79" s="87"/>
      <c r="HMT79" s="87"/>
      <c r="HMU79" s="87"/>
      <c r="HMV79" s="87"/>
      <c r="HMW79" s="87"/>
      <c r="HMX79" s="87"/>
      <c r="HMY79" s="87"/>
      <c r="HMZ79" s="87"/>
      <c r="HNA79" s="87"/>
      <c r="HNB79" s="87"/>
      <c r="HNH79" s="87"/>
      <c r="HNI79" s="87"/>
      <c r="HNJ79" s="87"/>
      <c r="HNK79" s="87"/>
      <c r="HNL79" s="87"/>
      <c r="HNM79" s="87"/>
      <c r="HNN79" s="87"/>
      <c r="HNO79" s="87"/>
      <c r="HNP79" s="87"/>
      <c r="HNQ79" s="87"/>
      <c r="HNW79" s="87"/>
      <c r="HNX79" s="87"/>
      <c r="HNY79" s="87"/>
      <c r="HNZ79" s="87"/>
      <c r="HOA79" s="87"/>
      <c r="HOB79" s="87"/>
      <c r="HOC79" s="87"/>
      <c r="HOD79" s="87"/>
      <c r="HOE79" s="87"/>
      <c r="HOF79" s="87"/>
      <c r="HOL79" s="87"/>
      <c r="HOM79" s="87"/>
      <c r="HON79" s="87"/>
      <c r="HOO79" s="87"/>
      <c r="HOP79" s="87"/>
      <c r="HOQ79" s="87"/>
      <c r="HOR79" s="87"/>
      <c r="HOS79" s="87"/>
      <c r="HOT79" s="87"/>
      <c r="HOU79" s="87"/>
      <c r="HPA79" s="87"/>
      <c r="HPB79" s="87"/>
      <c r="HPC79" s="87"/>
      <c r="HPD79" s="87"/>
      <c r="HPE79" s="87"/>
      <c r="HPF79" s="87"/>
      <c r="HPG79" s="87"/>
      <c r="HPH79" s="87"/>
      <c r="HPI79" s="87"/>
      <c r="HPJ79" s="87"/>
      <c r="HPP79" s="87"/>
      <c r="HPQ79" s="87"/>
      <c r="HPR79" s="87"/>
      <c r="HPS79" s="87"/>
      <c r="HPT79" s="87"/>
      <c r="HPU79" s="87"/>
      <c r="HPV79" s="87"/>
      <c r="HPW79" s="87"/>
      <c r="HPX79" s="87"/>
      <c r="HPY79" s="87"/>
      <c r="HQE79" s="87"/>
      <c r="HQF79" s="87"/>
      <c r="HQG79" s="87"/>
      <c r="HQH79" s="87"/>
      <c r="HQI79" s="87"/>
      <c r="HQJ79" s="87"/>
      <c r="HQK79" s="87"/>
      <c r="HQL79" s="87"/>
      <c r="HQM79" s="87"/>
      <c r="HQN79" s="87"/>
      <c r="HQT79" s="87"/>
      <c r="HQU79" s="87"/>
      <c r="HQV79" s="87"/>
      <c r="HQW79" s="87"/>
      <c r="HQX79" s="87"/>
      <c r="HQY79" s="87"/>
      <c r="HQZ79" s="87"/>
      <c r="HRA79" s="87"/>
      <c r="HRB79" s="87"/>
      <c r="HRC79" s="87"/>
      <c r="HRI79" s="87"/>
      <c r="HRJ79" s="87"/>
      <c r="HRK79" s="87"/>
      <c r="HRL79" s="87"/>
      <c r="HRM79" s="87"/>
      <c r="HRN79" s="87"/>
      <c r="HRO79" s="87"/>
      <c r="HRP79" s="87"/>
      <c r="HRQ79" s="87"/>
      <c r="HRR79" s="87"/>
      <c r="HRX79" s="87"/>
      <c r="HRY79" s="87"/>
      <c r="HRZ79" s="87"/>
      <c r="HSA79" s="87"/>
      <c r="HSB79" s="87"/>
      <c r="HSC79" s="87"/>
      <c r="HSD79" s="87"/>
      <c r="HSE79" s="87"/>
      <c r="HSF79" s="87"/>
      <c r="HSG79" s="87"/>
      <c r="HSM79" s="87"/>
      <c r="HSN79" s="87"/>
      <c r="HSO79" s="87"/>
      <c r="HSP79" s="87"/>
      <c r="HSQ79" s="87"/>
      <c r="HSR79" s="87"/>
      <c r="HSS79" s="87"/>
      <c r="HST79" s="87"/>
      <c r="HSU79" s="87"/>
      <c r="HSV79" s="87"/>
      <c r="HTB79" s="87"/>
      <c r="HTC79" s="87"/>
      <c r="HTD79" s="87"/>
      <c r="HTE79" s="87"/>
      <c r="HTF79" s="87"/>
      <c r="HTG79" s="87"/>
      <c r="HTH79" s="87"/>
      <c r="HTI79" s="87"/>
      <c r="HTJ79" s="87"/>
      <c r="HTK79" s="87"/>
      <c r="HTQ79" s="87"/>
      <c r="HTR79" s="87"/>
      <c r="HTS79" s="87"/>
      <c r="HTT79" s="87"/>
      <c r="HTU79" s="87"/>
      <c r="HTV79" s="87"/>
      <c r="HTW79" s="87"/>
      <c r="HTX79" s="87"/>
      <c r="HTY79" s="87"/>
      <c r="HTZ79" s="87"/>
      <c r="HUF79" s="87"/>
      <c r="HUG79" s="87"/>
      <c r="HUH79" s="87"/>
      <c r="HUI79" s="87"/>
      <c r="HUJ79" s="87"/>
      <c r="HUK79" s="87"/>
      <c r="HUL79" s="87"/>
      <c r="HUM79" s="87"/>
      <c r="HUN79" s="87"/>
      <c r="HUO79" s="87"/>
      <c r="HUU79" s="87"/>
      <c r="HUV79" s="87"/>
      <c r="HUW79" s="87"/>
      <c r="HUX79" s="87"/>
      <c r="HUY79" s="87"/>
      <c r="HUZ79" s="87"/>
      <c r="HVA79" s="87"/>
      <c r="HVB79" s="87"/>
      <c r="HVC79" s="87"/>
      <c r="HVD79" s="87"/>
      <c r="HVJ79" s="87"/>
      <c r="HVK79" s="87"/>
      <c r="HVL79" s="87"/>
      <c r="HVM79" s="87"/>
      <c r="HVN79" s="87"/>
      <c r="HVO79" s="87"/>
      <c r="HVP79" s="87"/>
      <c r="HVQ79" s="87"/>
      <c r="HVR79" s="87"/>
      <c r="HVS79" s="87"/>
      <c r="HVY79" s="87"/>
      <c r="HVZ79" s="87"/>
      <c r="HWA79" s="87"/>
      <c r="HWB79" s="87"/>
      <c r="HWC79" s="87"/>
      <c r="HWD79" s="87"/>
      <c r="HWE79" s="87"/>
      <c r="HWF79" s="87"/>
      <c r="HWG79" s="87"/>
      <c r="HWH79" s="87"/>
      <c r="HWN79" s="87"/>
      <c r="HWO79" s="87"/>
      <c r="HWP79" s="87"/>
      <c r="HWQ79" s="87"/>
      <c r="HWR79" s="87"/>
      <c r="HWS79" s="87"/>
      <c r="HWT79" s="87"/>
      <c r="HWU79" s="87"/>
      <c r="HWV79" s="87"/>
      <c r="HWW79" s="87"/>
      <c r="HXC79" s="87"/>
      <c r="HXD79" s="87"/>
      <c r="HXE79" s="87"/>
      <c r="HXF79" s="87"/>
      <c r="HXG79" s="87"/>
      <c r="HXH79" s="87"/>
      <c r="HXI79" s="87"/>
      <c r="HXJ79" s="87"/>
      <c r="HXK79" s="87"/>
      <c r="HXL79" s="87"/>
      <c r="HXR79" s="87"/>
      <c r="HXS79" s="87"/>
      <c r="HXT79" s="87"/>
      <c r="HXU79" s="87"/>
      <c r="HXV79" s="87"/>
      <c r="HXW79" s="87"/>
      <c r="HXX79" s="87"/>
      <c r="HXY79" s="87"/>
      <c r="HXZ79" s="87"/>
      <c r="HYA79" s="87"/>
      <c r="HYG79" s="87"/>
      <c r="HYH79" s="87"/>
      <c r="HYI79" s="87"/>
      <c r="HYJ79" s="87"/>
      <c r="HYK79" s="87"/>
      <c r="HYL79" s="87"/>
      <c r="HYM79" s="87"/>
      <c r="HYN79" s="87"/>
      <c r="HYO79" s="87"/>
      <c r="HYP79" s="87"/>
      <c r="HYV79" s="87"/>
      <c r="HYW79" s="87"/>
      <c r="HYX79" s="87"/>
      <c r="HYY79" s="87"/>
      <c r="HYZ79" s="87"/>
      <c r="HZA79" s="87"/>
      <c r="HZB79" s="87"/>
      <c r="HZC79" s="87"/>
      <c r="HZD79" s="87"/>
      <c r="HZE79" s="87"/>
      <c r="HZK79" s="87"/>
      <c r="HZL79" s="87"/>
      <c r="HZM79" s="87"/>
      <c r="HZN79" s="87"/>
      <c r="HZO79" s="87"/>
      <c r="HZP79" s="87"/>
      <c r="HZQ79" s="87"/>
      <c r="HZR79" s="87"/>
      <c r="HZS79" s="87"/>
      <c r="HZT79" s="87"/>
      <c r="HZZ79" s="87"/>
      <c r="IAA79" s="87"/>
      <c r="IAB79" s="87"/>
      <c r="IAC79" s="87"/>
      <c r="IAD79" s="87"/>
      <c r="IAE79" s="87"/>
      <c r="IAF79" s="87"/>
      <c r="IAG79" s="87"/>
      <c r="IAH79" s="87"/>
      <c r="IAI79" s="87"/>
      <c r="IAO79" s="87"/>
      <c r="IAP79" s="87"/>
      <c r="IAQ79" s="87"/>
      <c r="IAR79" s="87"/>
      <c r="IAS79" s="87"/>
      <c r="IAT79" s="87"/>
      <c r="IAU79" s="87"/>
      <c r="IAV79" s="87"/>
      <c r="IAW79" s="87"/>
      <c r="IAX79" s="87"/>
      <c r="IBD79" s="87"/>
      <c r="IBE79" s="87"/>
      <c r="IBF79" s="87"/>
      <c r="IBG79" s="87"/>
      <c r="IBH79" s="87"/>
      <c r="IBI79" s="87"/>
      <c r="IBJ79" s="87"/>
      <c r="IBK79" s="87"/>
      <c r="IBL79" s="87"/>
      <c r="IBM79" s="87"/>
      <c r="IBS79" s="87"/>
      <c r="IBT79" s="87"/>
      <c r="IBU79" s="87"/>
      <c r="IBV79" s="87"/>
      <c r="IBW79" s="87"/>
      <c r="IBX79" s="87"/>
      <c r="IBY79" s="87"/>
      <c r="IBZ79" s="87"/>
      <c r="ICA79" s="87"/>
      <c r="ICB79" s="87"/>
      <c r="ICH79" s="87"/>
      <c r="ICI79" s="87"/>
      <c r="ICJ79" s="87"/>
      <c r="ICK79" s="87"/>
      <c r="ICL79" s="87"/>
      <c r="ICM79" s="87"/>
      <c r="ICN79" s="87"/>
      <c r="ICO79" s="87"/>
      <c r="ICP79" s="87"/>
      <c r="ICQ79" s="87"/>
      <c r="ICW79" s="87"/>
      <c r="ICX79" s="87"/>
      <c r="ICY79" s="87"/>
      <c r="ICZ79" s="87"/>
      <c r="IDA79" s="87"/>
      <c r="IDB79" s="87"/>
      <c r="IDC79" s="87"/>
      <c r="IDD79" s="87"/>
      <c r="IDE79" s="87"/>
      <c r="IDF79" s="87"/>
      <c r="IDL79" s="87"/>
      <c r="IDM79" s="87"/>
      <c r="IDN79" s="87"/>
      <c r="IDO79" s="87"/>
      <c r="IDP79" s="87"/>
      <c r="IDQ79" s="87"/>
      <c r="IDR79" s="87"/>
      <c r="IDS79" s="87"/>
      <c r="IDT79" s="87"/>
      <c r="IDU79" s="87"/>
      <c r="IEA79" s="87"/>
      <c r="IEB79" s="87"/>
      <c r="IEC79" s="87"/>
      <c r="IED79" s="87"/>
      <c r="IEE79" s="87"/>
      <c r="IEF79" s="87"/>
      <c r="IEG79" s="87"/>
      <c r="IEH79" s="87"/>
      <c r="IEI79" s="87"/>
      <c r="IEJ79" s="87"/>
      <c r="IEP79" s="87"/>
      <c r="IEQ79" s="87"/>
      <c r="IER79" s="87"/>
      <c r="IES79" s="87"/>
      <c r="IET79" s="87"/>
      <c r="IEU79" s="87"/>
      <c r="IEV79" s="87"/>
      <c r="IEW79" s="87"/>
      <c r="IEX79" s="87"/>
      <c r="IEY79" s="87"/>
      <c r="IFE79" s="87"/>
      <c r="IFF79" s="87"/>
      <c r="IFG79" s="87"/>
      <c r="IFH79" s="87"/>
      <c r="IFI79" s="87"/>
      <c r="IFJ79" s="87"/>
      <c r="IFK79" s="87"/>
      <c r="IFL79" s="87"/>
      <c r="IFM79" s="87"/>
      <c r="IFN79" s="87"/>
      <c r="IFT79" s="87"/>
      <c r="IFU79" s="87"/>
      <c r="IFV79" s="87"/>
      <c r="IFW79" s="87"/>
      <c r="IFX79" s="87"/>
      <c r="IFY79" s="87"/>
      <c r="IFZ79" s="87"/>
      <c r="IGA79" s="87"/>
      <c r="IGB79" s="87"/>
      <c r="IGC79" s="87"/>
      <c r="IGI79" s="87"/>
      <c r="IGJ79" s="87"/>
      <c r="IGK79" s="87"/>
      <c r="IGL79" s="87"/>
      <c r="IGM79" s="87"/>
      <c r="IGN79" s="87"/>
      <c r="IGO79" s="87"/>
      <c r="IGP79" s="87"/>
      <c r="IGQ79" s="87"/>
      <c r="IGR79" s="87"/>
      <c r="IGX79" s="87"/>
      <c r="IGY79" s="87"/>
      <c r="IGZ79" s="87"/>
      <c r="IHA79" s="87"/>
      <c r="IHB79" s="87"/>
      <c r="IHC79" s="87"/>
      <c r="IHD79" s="87"/>
      <c r="IHE79" s="87"/>
      <c r="IHF79" s="87"/>
      <c r="IHG79" s="87"/>
      <c r="IHM79" s="87"/>
      <c r="IHN79" s="87"/>
      <c r="IHO79" s="87"/>
      <c r="IHP79" s="87"/>
      <c r="IHQ79" s="87"/>
      <c r="IHR79" s="87"/>
      <c r="IHS79" s="87"/>
      <c r="IHT79" s="87"/>
      <c r="IHU79" s="87"/>
      <c r="IHV79" s="87"/>
      <c r="IIB79" s="87"/>
      <c r="IIC79" s="87"/>
      <c r="IID79" s="87"/>
      <c r="IIE79" s="87"/>
      <c r="IIF79" s="87"/>
      <c r="IIG79" s="87"/>
      <c r="IIH79" s="87"/>
      <c r="III79" s="87"/>
      <c r="IIJ79" s="87"/>
      <c r="IIK79" s="87"/>
      <c r="IIQ79" s="87"/>
      <c r="IIR79" s="87"/>
      <c r="IIS79" s="87"/>
      <c r="IIT79" s="87"/>
      <c r="IIU79" s="87"/>
      <c r="IIV79" s="87"/>
      <c r="IIW79" s="87"/>
      <c r="IIX79" s="87"/>
      <c r="IIY79" s="87"/>
      <c r="IIZ79" s="87"/>
      <c r="IJF79" s="87"/>
      <c r="IJG79" s="87"/>
      <c r="IJH79" s="87"/>
      <c r="IJI79" s="87"/>
      <c r="IJJ79" s="87"/>
      <c r="IJK79" s="87"/>
      <c r="IJL79" s="87"/>
      <c r="IJM79" s="87"/>
      <c r="IJN79" s="87"/>
      <c r="IJO79" s="87"/>
      <c r="IJU79" s="87"/>
      <c r="IJV79" s="87"/>
      <c r="IJW79" s="87"/>
      <c r="IJX79" s="87"/>
      <c r="IJY79" s="87"/>
      <c r="IJZ79" s="87"/>
      <c r="IKA79" s="87"/>
      <c r="IKB79" s="87"/>
      <c r="IKC79" s="87"/>
      <c r="IKD79" s="87"/>
      <c r="IKJ79" s="87"/>
      <c r="IKK79" s="87"/>
      <c r="IKL79" s="87"/>
      <c r="IKM79" s="87"/>
      <c r="IKN79" s="87"/>
      <c r="IKO79" s="87"/>
      <c r="IKP79" s="87"/>
      <c r="IKQ79" s="87"/>
      <c r="IKR79" s="87"/>
      <c r="IKS79" s="87"/>
      <c r="IKY79" s="87"/>
      <c r="IKZ79" s="87"/>
      <c r="ILA79" s="87"/>
      <c r="ILB79" s="87"/>
      <c r="ILC79" s="87"/>
      <c r="ILD79" s="87"/>
      <c r="ILE79" s="87"/>
      <c r="ILF79" s="87"/>
      <c r="ILG79" s="87"/>
      <c r="ILH79" s="87"/>
      <c r="ILN79" s="87"/>
      <c r="ILO79" s="87"/>
      <c r="ILP79" s="87"/>
      <c r="ILQ79" s="87"/>
      <c r="ILR79" s="87"/>
      <c r="ILS79" s="87"/>
      <c r="ILT79" s="87"/>
      <c r="ILU79" s="87"/>
      <c r="ILV79" s="87"/>
      <c r="ILW79" s="87"/>
      <c r="IMC79" s="87"/>
      <c r="IMD79" s="87"/>
      <c r="IME79" s="87"/>
      <c r="IMF79" s="87"/>
      <c r="IMG79" s="87"/>
      <c r="IMH79" s="87"/>
      <c r="IMI79" s="87"/>
      <c r="IMJ79" s="87"/>
      <c r="IMK79" s="87"/>
      <c r="IML79" s="87"/>
      <c r="IMR79" s="87"/>
      <c r="IMS79" s="87"/>
      <c r="IMT79" s="87"/>
      <c r="IMU79" s="87"/>
      <c r="IMV79" s="87"/>
      <c r="IMW79" s="87"/>
      <c r="IMX79" s="87"/>
      <c r="IMY79" s="87"/>
      <c r="IMZ79" s="87"/>
      <c r="INA79" s="87"/>
      <c r="ING79" s="87"/>
      <c r="INH79" s="87"/>
      <c r="INI79" s="87"/>
      <c r="INJ79" s="87"/>
      <c r="INK79" s="87"/>
      <c r="INL79" s="87"/>
      <c r="INM79" s="87"/>
      <c r="INN79" s="87"/>
      <c r="INO79" s="87"/>
      <c r="INP79" s="87"/>
      <c r="INV79" s="87"/>
      <c r="INW79" s="87"/>
      <c r="INX79" s="87"/>
      <c r="INY79" s="87"/>
      <c r="INZ79" s="87"/>
      <c r="IOA79" s="87"/>
      <c r="IOB79" s="87"/>
      <c r="IOC79" s="87"/>
      <c r="IOD79" s="87"/>
      <c r="IOE79" s="87"/>
      <c r="IOK79" s="87"/>
      <c r="IOL79" s="87"/>
      <c r="IOM79" s="87"/>
      <c r="ION79" s="87"/>
      <c r="IOO79" s="87"/>
      <c r="IOP79" s="87"/>
      <c r="IOQ79" s="87"/>
      <c r="IOR79" s="87"/>
      <c r="IOS79" s="87"/>
      <c r="IOT79" s="87"/>
      <c r="IOZ79" s="87"/>
      <c r="IPA79" s="87"/>
      <c r="IPB79" s="87"/>
      <c r="IPC79" s="87"/>
      <c r="IPD79" s="87"/>
      <c r="IPE79" s="87"/>
      <c r="IPF79" s="87"/>
      <c r="IPG79" s="87"/>
      <c r="IPH79" s="87"/>
      <c r="IPI79" s="87"/>
      <c r="IPO79" s="87"/>
      <c r="IPP79" s="87"/>
      <c r="IPQ79" s="87"/>
      <c r="IPR79" s="87"/>
      <c r="IPS79" s="87"/>
      <c r="IPT79" s="87"/>
      <c r="IPU79" s="87"/>
      <c r="IPV79" s="87"/>
      <c r="IPW79" s="87"/>
      <c r="IPX79" s="87"/>
      <c r="IQD79" s="87"/>
      <c r="IQE79" s="87"/>
      <c r="IQF79" s="87"/>
      <c r="IQG79" s="87"/>
      <c r="IQH79" s="87"/>
      <c r="IQI79" s="87"/>
      <c r="IQJ79" s="87"/>
      <c r="IQK79" s="87"/>
      <c r="IQL79" s="87"/>
      <c r="IQM79" s="87"/>
      <c r="IQS79" s="87"/>
      <c r="IQT79" s="87"/>
      <c r="IQU79" s="87"/>
      <c r="IQV79" s="87"/>
      <c r="IQW79" s="87"/>
      <c r="IQX79" s="87"/>
      <c r="IQY79" s="87"/>
      <c r="IQZ79" s="87"/>
      <c r="IRA79" s="87"/>
      <c r="IRB79" s="87"/>
      <c r="IRH79" s="87"/>
      <c r="IRI79" s="87"/>
      <c r="IRJ79" s="87"/>
      <c r="IRK79" s="87"/>
      <c r="IRL79" s="87"/>
      <c r="IRM79" s="87"/>
      <c r="IRN79" s="87"/>
      <c r="IRO79" s="87"/>
      <c r="IRP79" s="87"/>
      <c r="IRQ79" s="87"/>
      <c r="IRW79" s="87"/>
      <c r="IRX79" s="87"/>
      <c r="IRY79" s="87"/>
      <c r="IRZ79" s="87"/>
      <c r="ISA79" s="87"/>
      <c r="ISB79" s="87"/>
      <c r="ISC79" s="87"/>
      <c r="ISD79" s="87"/>
      <c r="ISE79" s="87"/>
      <c r="ISF79" s="87"/>
      <c r="ISL79" s="87"/>
      <c r="ISM79" s="87"/>
      <c r="ISN79" s="87"/>
      <c r="ISO79" s="87"/>
      <c r="ISP79" s="87"/>
      <c r="ISQ79" s="87"/>
      <c r="ISR79" s="87"/>
      <c r="ISS79" s="87"/>
      <c r="IST79" s="87"/>
      <c r="ISU79" s="87"/>
      <c r="ITA79" s="87"/>
      <c r="ITB79" s="87"/>
      <c r="ITC79" s="87"/>
      <c r="ITD79" s="87"/>
      <c r="ITE79" s="87"/>
      <c r="ITF79" s="87"/>
      <c r="ITG79" s="87"/>
      <c r="ITH79" s="87"/>
      <c r="ITI79" s="87"/>
      <c r="ITJ79" s="87"/>
      <c r="ITP79" s="87"/>
      <c r="ITQ79" s="87"/>
      <c r="ITR79" s="87"/>
      <c r="ITS79" s="87"/>
      <c r="ITT79" s="87"/>
      <c r="ITU79" s="87"/>
      <c r="ITV79" s="87"/>
      <c r="ITW79" s="87"/>
      <c r="ITX79" s="87"/>
      <c r="ITY79" s="87"/>
      <c r="IUE79" s="87"/>
      <c r="IUF79" s="87"/>
      <c r="IUG79" s="87"/>
      <c r="IUH79" s="87"/>
      <c r="IUI79" s="87"/>
      <c r="IUJ79" s="87"/>
      <c r="IUK79" s="87"/>
      <c r="IUL79" s="87"/>
      <c r="IUM79" s="87"/>
      <c r="IUN79" s="87"/>
      <c r="IUT79" s="87"/>
      <c r="IUU79" s="87"/>
      <c r="IUV79" s="87"/>
      <c r="IUW79" s="87"/>
      <c r="IUX79" s="87"/>
      <c r="IUY79" s="87"/>
      <c r="IUZ79" s="87"/>
      <c r="IVA79" s="87"/>
      <c r="IVB79" s="87"/>
      <c r="IVC79" s="87"/>
      <c r="IVI79" s="87"/>
      <c r="IVJ79" s="87"/>
      <c r="IVK79" s="87"/>
      <c r="IVL79" s="87"/>
      <c r="IVM79" s="87"/>
      <c r="IVN79" s="87"/>
      <c r="IVO79" s="87"/>
      <c r="IVP79" s="87"/>
      <c r="IVQ79" s="87"/>
      <c r="IVR79" s="87"/>
      <c r="IVX79" s="87"/>
      <c r="IVY79" s="87"/>
      <c r="IVZ79" s="87"/>
      <c r="IWA79" s="87"/>
      <c r="IWB79" s="87"/>
      <c r="IWC79" s="87"/>
      <c r="IWD79" s="87"/>
      <c r="IWE79" s="87"/>
      <c r="IWF79" s="87"/>
      <c r="IWG79" s="87"/>
      <c r="IWM79" s="87"/>
      <c r="IWN79" s="87"/>
      <c r="IWO79" s="87"/>
      <c r="IWP79" s="87"/>
      <c r="IWQ79" s="87"/>
      <c r="IWR79" s="87"/>
      <c r="IWS79" s="87"/>
      <c r="IWT79" s="87"/>
      <c r="IWU79" s="87"/>
      <c r="IWV79" s="87"/>
      <c r="IXB79" s="87"/>
      <c r="IXC79" s="87"/>
      <c r="IXD79" s="87"/>
      <c r="IXE79" s="87"/>
      <c r="IXF79" s="87"/>
      <c r="IXG79" s="87"/>
      <c r="IXH79" s="87"/>
      <c r="IXI79" s="87"/>
      <c r="IXJ79" s="87"/>
      <c r="IXK79" s="87"/>
      <c r="IXQ79" s="87"/>
      <c r="IXR79" s="87"/>
      <c r="IXS79" s="87"/>
      <c r="IXT79" s="87"/>
      <c r="IXU79" s="87"/>
      <c r="IXV79" s="87"/>
      <c r="IXW79" s="87"/>
      <c r="IXX79" s="87"/>
      <c r="IXY79" s="87"/>
      <c r="IXZ79" s="87"/>
      <c r="IYF79" s="87"/>
      <c r="IYG79" s="87"/>
      <c r="IYH79" s="87"/>
      <c r="IYI79" s="87"/>
      <c r="IYJ79" s="87"/>
      <c r="IYK79" s="87"/>
      <c r="IYL79" s="87"/>
      <c r="IYM79" s="87"/>
      <c r="IYN79" s="87"/>
      <c r="IYO79" s="87"/>
      <c r="IYU79" s="87"/>
      <c r="IYV79" s="87"/>
      <c r="IYW79" s="87"/>
      <c r="IYX79" s="87"/>
      <c r="IYY79" s="87"/>
      <c r="IYZ79" s="87"/>
      <c r="IZA79" s="87"/>
      <c r="IZB79" s="87"/>
      <c r="IZC79" s="87"/>
      <c r="IZD79" s="87"/>
      <c r="IZJ79" s="87"/>
      <c r="IZK79" s="87"/>
      <c r="IZL79" s="87"/>
      <c r="IZM79" s="87"/>
      <c r="IZN79" s="87"/>
      <c r="IZO79" s="87"/>
      <c r="IZP79" s="87"/>
      <c r="IZQ79" s="87"/>
      <c r="IZR79" s="87"/>
      <c r="IZS79" s="87"/>
      <c r="IZY79" s="87"/>
      <c r="IZZ79" s="87"/>
      <c r="JAA79" s="87"/>
      <c r="JAB79" s="87"/>
      <c r="JAC79" s="87"/>
      <c r="JAD79" s="87"/>
      <c r="JAE79" s="87"/>
      <c r="JAF79" s="87"/>
      <c r="JAG79" s="87"/>
      <c r="JAH79" s="87"/>
      <c r="JAN79" s="87"/>
      <c r="JAO79" s="87"/>
      <c r="JAP79" s="87"/>
      <c r="JAQ79" s="87"/>
      <c r="JAR79" s="87"/>
      <c r="JAS79" s="87"/>
      <c r="JAT79" s="87"/>
      <c r="JAU79" s="87"/>
      <c r="JAV79" s="87"/>
      <c r="JAW79" s="87"/>
      <c r="JBC79" s="87"/>
      <c r="JBD79" s="87"/>
      <c r="JBE79" s="87"/>
      <c r="JBF79" s="87"/>
      <c r="JBG79" s="87"/>
      <c r="JBH79" s="87"/>
      <c r="JBI79" s="87"/>
      <c r="JBJ79" s="87"/>
      <c r="JBK79" s="87"/>
      <c r="JBL79" s="87"/>
      <c r="JBR79" s="87"/>
      <c r="JBS79" s="87"/>
      <c r="JBT79" s="87"/>
      <c r="JBU79" s="87"/>
      <c r="JBV79" s="87"/>
      <c r="JBW79" s="87"/>
      <c r="JBX79" s="87"/>
      <c r="JBY79" s="87"/>
      <c r="JBZ79" s="87"/>
      <c r="JCA79" s="87"/>
      <c r="JCG79" s="87"/>
      <c r="JCH79" s="87"/>
      <c r="JCI79" s="87"/>
      <c r="JCJ79" s="87"/>
      <c r="JCK79" s="87"/>
      <c r="JCL79" s="87"/>
      <c r="JCM79" s="87"/>
      <c r="JCN79" s="87"/>
      <c r="JCO79" s="87"/>
      <c r="JCP79" s="87"/>
      <c r="JCV79" s="87"/>
      <c r="JCW79" s="87"/>
      <c r="JCX79" s="87"/>
      <c r="JCY79" s="87"/>
      <c r="JCZ79" s="87"/>
      <c r="JDA79" s="87"/>
      <c r="JDB79" s="87"/>
      <c r="JDC79" s="87"/>
      <c r="JDD79" s="87"/>
      <c r="JDE79" s="87"/>
      <c r="JDK79" s="87"/>
      <c r="JDL79" s="87"/>
      <c r="JDM79" s="87"/>
      <c r="JDN79" s="87"/>
      <c r="JDO79" s="87"/>
      <c r="JDP79" s="87"/>
      <c r="JDQ79" s="87"/>
      <c r="JDR79" s="87"/>
      <c r="JDS79" s="87"/>
      <c r="JDT79" s="87"/>
      <c r="JDZ79" s="87"/>
      <c r="JEA79" s="87"/>
      <c r="JEB79" s="87"/>
      <c r="JEC79" s="87"/>
      <c r="JED79" s="87"/>
      <c r="JEE79" s="87"/>
      <c r="JEF79" s="87"/>
      <c r="JEG79" s="87"/>
      <c r="JEH79" s="87"/>
      <c r="JEI79" s="87"/>
      <c r="JEO79" s="87"/>
      <c r="JEP79" s="87"/>
      <c r="JEQ79" s="87"/>
      <c r="JER79" s="87"/>
      <c r="JES79" s="87"/>
      <c r="JET79" s="87"/>
      <c r="JEU79" s="87"/>
      <c r="JEV79" s="87"/>
      <c r="JEW79" s="87"/>
      <c r="JEX79" s="87"/>
      <c r="JFD79" s="87"/>
      <c r="JFE79" s="87"/>
      <c r="JFF79" s="87"/>
      <c r="JFG79" s="87"/>
      <c r="JFH79" s="87"/>
      <c r="JFI79" s="87"/>
      <c r="JFJ79" s="87"/>
      <c r="JFK79" s="87"/>
      <c r="JFL79" s="87"/>
      <c r="JFM79" s="87"/>
      <c r="JFS79" s="87"/>
      <c r="JFT79" s="87"/>
      <c r="JFU79" s="87"/>
      <c r="JFV79" s="87"/>
      <c r="JFW79" s="87"/>
      <c r="JFX79" s="87"/>
      <c r="JFY79" s="87"/>
      <c r="JFZ79" s="87"/>
      <c r="JGA79" s="87"/>
      <c r="JGB79" s="87"/>
      <c r="JGH79" s="87"/>
      <c r="JGI79" s="87"/>
      <c r="JGJ79" s="87"/>
      <c r="JGK79" s="87"/>
      <c r="JGL79" s="87"/>
      <c r="JGM79" s="87"/>
      <c r="JGN79" s="87"/>
      <c r="JGO79" s="87"/>
      <c r="JGP79" s="87"/>
      <c r="JGQ79" s="87"/>
      <c r="JGW79" s="87"/>
      <c r="JGX79" s="87"/>
      <c r="JGY79" s="87"/>
      <c r="JGZ79" s="87"/>
      <c r="JHA79" s="87"/>
      <c r="JHB79" s="87"/>
      <c r="JHC79" s="87"/>
      <c r="JHD79" s="87"/>
      <c r="JHE79" s="87"/>
      <c r="JHF79" s="87"/>
      <c r="JHL79" s="87"/>
      <c r="JHM79" s="87"/>
      <c r="JHN79" s="87"/>
      <c r="JHO79" s="87"/>
      <c r="JHP79" s="87"/>
      <c r="JHQ79" s="87"/>
      <c r="JHR79" s="87"/>
      <c r="JHS79" s="87"/>
      <c r="JHT79" s="87"/>
      <c r="JHU79" s="87"/>
      <c r="JIA79" s="87"/>
      <c r="JIB79" s="87"/>
      <c r="JIC79" s="87"/>
      <c r="JID79" s="87"/>
      <c r="JIE79" s="87"/>
      <c r="JIF79" s="87"/>
      <c r="JIG79" s="87"/>
      <c r="JIH79" s="87"/>
      <c r="JII79" s="87"/>
      <c r="JIJ79" s="87"/>
      <c r="JIP79" s="87"/>
      <c r="JIQ79" s="87"/>
      <c r="JIR79" s="87"/>
      <c r="JIS79" s="87"/>
      <c r="JIT79" s="87"/>
      <c r="JIU79" s="87"/>
      <c r="JIV79" s="87"/>
      <c r="JIW79" s="87"/>
      <c r="JIX79" s="87"/>
      <c r="JIY79" s="87"/>
      <c r="JJE79" s="87"/>
      <c r="JJF79" s="87"/>
      <c r="JJG79" s="87"/>
      <c r="JJH79" s="87"/>
      <c r="JJI79" s="87"/>
      <c r="JJJ79" s="87"/>
      <c r="JJK79" s="87"/>
      <c r="JJL79" s="87"/>
      <c r="JJM79" s="87"/>
      <c r="JJN79" s="87"/>
      <c r="JJT79" s="87"/>
      <c r="JJU79" s="87"/>
      <c r="JJV79" s="87"/>
      <c r="JJW79" s="87"/>
      <c r="JJX79" s="87"/>
      <c r="JJY79" s="87"/>
      <c r="JJZ79" s="87"/>
      <c r="JKA79" s="87"/>
      <c r="JKB79" s="87"/>
      <c r="JKC79" s="87"/>
      <c r="JKI79" s="87"/>
      <c r="JKJ79" s="87"/>
      <c r="JKK79" s="87"/>
      <c r="JKL79" s="87"/>
      <c r="JKM79" s="87"/>
      <c r="JKN79" s="87"/>
      <c r="JKO79" s="87"/>
      <c r="JKP79" s="87"/>
      <c r="JKQ79" s="87"/>
      <c r="JKR79" s="87"/>
      <c r="JKX79" s="87"/>
      <c r="JKY79" s="87"/>
      <c r="JKZ79" s="87"/>
      <c r="JLA79" s="87"/>
      <c r="JLB79" s="87"/>
      <c r="JLC79" s="87"/>
      <c r="JLD79" s="87"/>
      <c r="JLE79" s="87"/>
      <c r="JLF79" s="87"/>
      <c r="JLG79" s="87"/>
      <c r="JLM79" s="87"/>
      <c r="JLN79" s="87"/>
      <c r="JLO79" s="87"/>
      <c r="JLP79" s="87"/>
      <c r="JLQ79" s="87"/>
      <c r="JLR79" s="87"/>
      <c r="JLS79" s="87"/>
      <c r="JLT79" s="87"/>
      <c r="JLU79" s="87"/>
      <c r="JLV79" s="87"/>
      <c r="JMB79" s="87"/>
      <c r="JMC79" s="87"/>
      <c r="JMD79" s="87"/>
      <c r="JME79" s="87"/>
      <c r="JMF79" s="87"/>
      <c r="JMG79" s="87"/>
      <c r="JMH79" s="87"/>
      <c r="JMI79" s="87"/>
      <c r="JMJ79" s="87"/>
      <c r="JMK79" s="87"/>
      <c r="JMQ79" s="87"/>
      <c r="JMR79" s="87"/>
      <c r="JMS79" s="87"/>
      <c r="JMT79" s="87"/>
      <c r="JMU79" s="87"/>
      <c r="JMV79" s="87"/>
      <c r="JMW79" s="87"/>
      <c r="JMX79" s="87"/>
      <c r="JMY79" s="87"/>
      <c r="JMZ79" s="87"/>
      <c r="JNF79" s="87"/>
      <c r="JNG79" s="87"/>
      <c r="JNH79" s="87"/>
      <c r="JNI79" s="87"/>
      <c r="JNJ79" s="87"/>
      <c r="JNK79" s="87"/>
      <c r="JNL79" s="87"/>
      <c r="JNM79" s="87"/>
      <c r="JNN79" s="87"/>
      <c r="JNO79" s="87"/>
      <c r="JNU79" s="87"/>
      <c r="JNV79" s="87"/>
      <c r="JNW79" s="87"/>
      <c r="JNX79" s="87"/>
      <c r="JNY79" s="87"/>
      <c r="JNZ79" s="87"/>
      <c r="JOA79" s="87"/>
      <c r="JOB79" s="87"/>
      <c r="JOC79" s="87"/>
      <c r="JOD79" s="87"/>
      <c r="JOJ79" s="87"/>
      <c r="JOK79" s="87"/>
      <c r="JOL79" s="87"/>
      <c r="JOM79" s="87"/>
      <c r="JON79" s="87"/>
      <c r="JOO79" s="87"/>
      <c r="JOP79" s="87"/>
      <c r="JOQ79" s="87"/>
      <c r="JOR79" s="87"/>
      <c r="JOS79" s="87"/>
      <c r="JOY79" s="87"/>
      <c r="JOZ79" s="87"/>
      <c r="JPA79" s="87"/>
      <c r="JPB79" s="87"/>
      <c r="JPC79" s="87"/>
      <c r="JPD79" s="87"/>
      <c r="JPE79" s="87"/>
      <c r="JPF79" s="87"/>
      <c r="JPG79" s="87"/>
      <c r="JPH79" s="87"/>
      <c r="JPN79" s="87"/>
      <c r="JPO79" s="87"/>
      <c r="JPP79" s="87"/>
      <c r="JPQ79" s="87"/>
      <c r="JPR79" s="87"/>
      <c r="JPS79" s="87"/>
      <c r="JPT79" s="87"/>
      <c r="JPU79" s="87"/>
      <c r="JPV79" s="87"/>
      <c r="JPW79" s="87"/>
      <c r="JQC79" s="87"/>
      <c r="JQD79" s="87"/>
      <c r="JQE79" s="87"/>
      <c r="JQF79" s="87"/>
      <c r="JQG79" s="87"/>
      <c r="JQH79" s="87"/>
      <c r="JQI79" s="87"/>
      <c r="JQJ79" s="87"/>
      <c r="JQK79" s="87"/>
      <c r="JQL79" s="87"/>
      <c r="JQR79" s="87"/>
      <c r="JQS79" s="87"/>
      <c r="JQT79" s="87"/>
      <c r="JQU79" s="87"/>
      <c r="JQV79" s="87"/>
      <c r="JQW79" s="87"/>
      <c r="JQX79" s="87"/>
      <c r="JQY79" s="87"/>
      <c r="JQZ79" s="87"/>
      <c r="JRA79" s="87"/>
      <c r="JRG79" s="87"/>
      <c r="JRH79" s="87"/>
      <c r="JRI79" s="87"/>
      <c r="JRJ79" s="87"/>
      <c r="JRK79" s="87"/>
      <c r="JRL79" s="87"/>
      <c r="JRM79" s="87"/>
      <c r="JRN79" s="87"/>
      <c r="JRO79" s="87"/>
      <c r="JRP79" s="87"/>
      <c r="JRV79" s="87"/>
      <c r="JRW79" s="87"/>
      <c r="JRX79" s="87"/>
      <c r="JRY79" s="87"/>
      <c r="JRZ79" s="87"/>
      <c r="JSA79" s="87"/>
      <c r="JSB79" s="87"/>
      <c r="JSC79" s="87"/>
      <c r="JSD79" s="87"/>
      <c r="JSE79" s="87"/>
      <c r="JSK79" s="87"/>
      <c r="JSL79" s="87"/>
      <c r="JSM79" s="87"/>
      <c r="JSN79" s="87"/>
      <c r="JSO79" s="87"/>
      <c r="JSP79" s="87"/>
      <c r="JSQ79" s="87"/>
      <c r="JSR79" s="87"/>
      <c r="JSS79" s="87"/>
      <c r="JST79" s="87"/>
      <c r="JSZ79" s="87"/>
      <c r="JTA79" s="87"/>
      <c r="JTB79" s="87"/>
      <c r="JTC79" s="87"/>
      <c r="JTD79" s="87"/>
      <c r="JTE79" s="87"/>
      <c r="JTF79" s="87"/>
      <c r="JTG79" s="87"/>
      <c r="JTH79" s="87"/>
      <c r="JTI79" s="87"/>
      <c r="JTO79" s="87"/>
      <c r="JTP79" s="87"/>
      <c r="JTQ79" s="87"/>
      <c r="JTR79" s="87"/>
      <c r="JTS79" s="87"/>
      <c r="JTT79" s="87"/>
      <c r="JTU79" s="87"/>
      <c r="JTV79" s="87"/>
      <c r="JTW79" s="87"/>
      <c r="JTX79" s="87"/>
      <c r="JUD79" s="87"/>
      <c r="JUE79" s="87"/>
      <c r="JUF79" s="87"/>
      <c r="JUG79" s="87"/>
      <c r="JUH79" s="87"/>
      <c r="JUI79" s="87"/>
      <c r="JUJ79" s="87"/>
      <c r="JUK79" s="87"/>
      <c r="JUL79" s="87"/>
      <c r="JUM79" s="87"/>
      <c r="JUS79" s="87"/>
      <c r="JUT79" s="87"/>
      <c r="JUU79" s="87"/>
      <c r="JUV79" s="87"/>
      <c r="JUW79" s="87"/>
      <c r="JUX79" s="87"/>
      <c r="JUY79" s="87"/>
      <c r="JUZ79" s="87"/>
      <c r="JVA79" s="87"/>
      <c r="JVB79" s="87"/>
      <c r="JVH79" s="87"/>
      <c r="JVI79" s="87"/>
      <c r="JVJ79" s="87"/>
      <c r="JVK79" s="87"/>
      <c r="JVL79" s="87"/>
      <c r="JVM79" s="87"/>
      <c r="JVN79" s="87"/>
      <c r="JVO79" s="87"/>
      <c r="JVP79" s="87"/>
      <c r="JVQ79" s="87"/>
      <c r="JVW79" s="87"/>
      <c r="JVX79" s="87"/>
      <c r="JVY79" s="87"/>
      <c r="JVZ79" s="87"/>
      <c r="JWA79" s="87"/>
      <c r="JWB79" s="87"/>
      <c r="JWC79" s="87"/>
      <c r="JWD79" s="87"/>
      <c r="JWE79" s="87"/>
      <c r="JWF79" s="87"/>
      <c r="JWL79" s="87"/>
      <c r="JWM79" s="87"/>
      <c r="JWN79" s="87"/>
      <c r="JWO79" s="87"/>
      <c r="JWP79" s="87"/>
      <c r="JWQ79" s="87"/>
      <c r="JWR79" s="87"/>
      <c r="JWS79" s="87"/>
      <c r="JWT79" s="87"/>
      <c r="JWU79" s="87"/>
      <c r="JXA79" s="87"/>
      <c r="JXB79" s="87"/>
      <c r="JXC79" s="87"/>
      <c r="JXD79" s="87"/>
      <c r="JXE79" s="87"/>
      <c r="JXF79" s="87"/>
      <c r="JXG79" s="87"/>
      <c r="JXH79" s="87"/>
      <c r="JXI79" s="87"/>
      <c r="JXJ79" s="87"/>
      <c r="JXP79" s="87"/>
      <c r="JXQ79" s="87"/>
      <c r="JXR79" s="87"/>
      <c r="JXS79" s="87"/>
      <c r="JXT79" s="87"/>
      <c r="JXU79" s="87"/>
      <c r="JXV79" s="87"/>
      <c r="JXW79" s="87"/>
      <c r="JXX79" s="87"/>
      <c r="JXY79" s="87"/>
      <c r="JYE79" s="87"/>
      <c r="JYF79" s="87"/>
      <c r="JYG79" s="87"/>
      <c r="JYH79" s="87"/>
      <c r="JYI79" s="87"/>
      <c r="JYJ79" s="87"/>
      <c r="JYK79" s="87"/>
      <c r="JYL79" s="87"/>
      <c r="JYM79" s="87"/>
      <c r="JYN79" s="87"/>
      <c r="JYT79" s="87"/>
      <c r="JYU79" s="87"/>
      <c r="JYV79" s="87"/>
      <c r="JYW79" s="87"/>
      <c r="JYX79" s="87"/>
      <c r="JYY79" s="87"/>
      <c r="JYZ79" s="87"/>
      <c r="JZA79" s="87"/>
      <c r="JZB79" s="87"/>
      <c r="JZC79" s="87"/>
      <c r="JZI79" s="87"/>
      <c r="JZJ79" s="87"/>
      <c r="JZK79" s="87"/>
      <c r="JZL79" s="87"/>
      <c r="JZM79" s="87"/>
      <c r="JZN79" s="87"/>
      <c r="JZO79" s="87"/>
      <c r="JZP79" s="87"/>
      <c r="JZQ79" s="87"/>
      <c r="JZR79" s="87"/>
      <c r="JZX79" s="87"/>
      <c r="JZY79" s="87"/>
      <c r="JZZ79" s="87"/>
      <c r="KAA79" s="87"/>
      <c r="KAB79" s="87"/>
      <c r="KAC79" s="87"/>
      <c r="KAD79" s="87"/>
      <c r="KAE79" s="87"/>
      <c r="KAF79" s="87"/>
      <c r="KAG79" s="87"/>
      <c r="KAM79" s="87"/>
      <c r="KAN79" s="87"/>
      <c r="KAO79" s="87"/>
      <c r="KAP79" s="87"/>
      <c r="KAQ79" s="87"/>
      <c r="KAR79" s="87"/>
      <c r="KAS79" s="87"/>
      <c r="KAT79" s="87"/>
      <c r="KAU79" s="87"/>
      <c r="KAV79" s="87"/>
      <c r="KBB79" s="87"/>
      <c r="KBC79" s="87"/>
      <c r="KBD79" s="87"/>
      <c r="KBE79" s="87"/>
      <c r="KBF79" s="87"/>
      <c r="KBG79" s="87"/>
      <c r="KBH79" s="87"/>
      <c r="KBI79" s="87"/>
      <c r="KBJ79" s="87"/>
      <c r="KBK79" s="87"/>
      <c r="KBQ79" s="87"/>
      <c r="KBR79" s="87"/>
      <c r="KBS79" s="87"/>
      <c r="KBT79" s="87"/>
      <c r="KBU79" s="87"/>
      <c r="KBV79" s="87"/>
      <c r="KBW79" s="87"/>
      <c r="KBX79" s="87"/>
      <c r="KBY79" s="87"/>
      <c r="KBZ79" s="87"/>
      <c r="KCF79" s="87"/>
      <c r="KCG79" s="87"/>
      <c r="KCH79" s="87"/>
      <c r="KCI79" s="87"/>
      <c r="KCJ79" s="87"/>
      <c r="KCK79" s="87"/>
      <c r="KCL79" s="87"/>
      <c r="KCM79" s="87"/>
      <c r="KCN79" s="87"/>
      <c r="KCO79" s="87"/>
      <c r="KCU79" s="87"/>
      <c r="KCV79" s="87"/>
      <c r="KCW79" s="87"/>
      <c r="KCX79" s="87"/>
      <c r="KCY79" s="87"/>
      <c r="KCZ79" s="87"/>
      <c r="KDA79" s="87"/>
      <c r="KDB79" s="87"/>
      <c r="KDC79" s="87"/>
      <c r="KDD79" s="87"/>
      <c r="KDJ79" s="87"/>
      <c r="KDK79" s="87"/>
      <c r="KDL79" s="87"/>
      <c r="KDM79" s="87"/>
      <c r="KDN79" s="87"/>
      <c r="KDO79" s="87"/>
      <c r="KDP79" s="87"/>
      <c r="KDQ79" s="87"/>
      <c r="KDR79" s="87"/>
      <c r="KDS79" s="87"/>
      <c r="KDY79" s="87"/>
      <c r="KDZ79" s="87"/>
      <c r="KEA79" s="87"/>
      <c r="KEB79" s="87"/>
      <c r="KEC79" s="87"/>
      <c r="KED79" s="87"/>
      <c r="KEE79" s="87"/>
      <c r="KEF79" s="87"/>
      <c r="KEG79" s="87"/>
      <c r="KEH79" s="87"/>
      <c r="KEN79" s="87"/>
      <c r="KEO79" s="87"/>
      <c r="KEP79" s="87"/>
      <c r="KEQ79" s="87"/>
      <c r="KER79" s="87"/>
      <c r="KES79" s="87"/>
      <c r="KET79" s="87"/>
      <c r="KEU79" s="87"/>
      <c r="KEV79" s="87"/>
      <c r="KEW79" s="87"/>
      <c r="KFC79" s="87"/>
      <c r="KFD79" s="87"/>
      <c r="KFE79" s="87"/>
      <c r="KFF79" s="87"/>
      <c r="KFG79" s="87"/>
      <c r="KFH79" s="87"/>
      <c r="KFI79" s="87"/>
      <c r="KFJ79" s="87"/>
      <c r="KFK79" s="87"/>
      <c r="KFL79" s="87"/>
      <c r="KFR79" s="87"/>
      <c r="KFS79" s="87"/>
      <c r="KFT79" s="87"/>
      <c r="KFU79" s="87"/>
      <c r="KFV79" s="87"/>
      <c r="KFW79" s="87"/>
      <c r="KFX79" s="87"/>
      <c r="KFY79" s="87"/>
      <c r="KFZ79" s="87"/>
      <c r="KGA79" s="87"/>
      <c r="KGG79" s="87"/>
      <c r="KGH79" s="87"/>
      <c r="KGI79" s="87"/>
      <c r="KGJ79" s="87"/>
      <c r="KGK79" s="87"/>
      <c r="KGL79" s="87"/>
      <c r="KGM79" s="87"/>
      <c r="KGN79" s="87"/>
      <c r="KGO79" s="87"/>
      <c r="KGP79" s="87"/>
      <c r="KGV79" s="87"/>
      <c r="KGW79" s="87"/>
      <c r="KGX79" s="87"/>
      <c r="KGY79" s="87"/>
      <c r="KGZ79" s="87"/>
      <c r="KHA79" s="87"/>
      <c r="KHB79" s="87"/>
      <c r="KHC79" s="87"/>
      <c r="KHD79" s="87"/>
      <c r="KHE79" s="87"/>
      <c r="KHK79" s="87"/>
      <c r="KHL79" s="87"/>
      <c r="KHM79" s="87"/>
      <c r="KHN79" s="87"/>
      <c r="KHO79" s="87"/>
      <c r="KHP79" s="87"/>
      <c r="KHQ79" s="87"/>
      <c r="KHR79" s="87"/>
      <c r="KHS79" s="87"/>
      <c r="KHT79" s="87"/>
      <c r="KHZ79" s="87"/>
      <c r="KIA79" s="87"/>
      <c r="KIB79" s="87"/>
      <c r="KIC79" s="87"/>
      <c r="KID79" s="87"/>
      <c r="KIE79" s="87"/>
      <c r="KIF79" s="87"/>
      <c r="KIG79" s="87"/>
      <c r="KIH79" s="87"/>
      <c r="KII79" s="87"/>
      <c r="KIO79" s="87"/>
      <c r="KIP79" s="87"/>
      <c r="KIQ79" s="87"/>
      <c r="KIR79" s="87"/>
      <c r="KIS79" s="87"/>
      <c r="KIT79" s="87"/>
      <c r="KIU79" s="87"/>
      <c r="KIV79" s="87"/>
      <c r="KIW79" s="87"/>
      <c r="KIX79" s="87"/>
      <c r="KJD79" s="87"/>
      <c r="KJE79" s="87"/>
      <c r="KJF79" s="87"/>
      <c r="KJG79" s="87"/>
      <c r="KJH79" s="87"/>
      <c r="KJI79" s="87"/>
      <c r="KJJ79" s="87"/>
      <c r="KJK79" s="87"/>
      <c r="KJL79" s="87"/>
      <c r="KJM79" s="87"/>
      <c r="KJS79" s="87"/>
      <c r="KJT79" s="87"/>
      <c r="KJU79" s="87"/>
      <c r="KJV79" s="87"/>
      <c r="KJW79" s="87"/>
      <c r="KJX79" s="87"/>
      <c r="KJY79" s="87"/>
      <c r="KJZ79" s="87"/>
      <c r="KKA79" s="87"/>
      <c r="KKB79" s="87"/>
      <c r="KKH79" s="87"/>
      <c r="KKI79" s="87"/>
      <c r="KKJ79" s="87"/>
      <c r="KKK79" s="87"/>
      <c r="KKL79" s="87"/>
      <c r="KKM79" s="87"/>
      <c r="KKN79" s="87"/>
      <c r="KKO79" s="87"/>
      <c r="KKP79" s="87"/>
      <c r="KKQ79" s="87"/>
      <c r="KKW79" s="87"/>
      <c r="KKX79" s="87"/>
      <c r="KKY79" s="87"/>
      <c r="KKZ79" s="87"/>
      <c r="KLA79" s="87"/>
      <c r="KLB79" s="87"/>
      <c r="KLC79" s="87"/>
      <c r="KLD79" s="87"/>
      <c r="KLE79" s="87"/>
      <c r="KLF79" s="87"/>
      <c r="KLL79" s="87"/>
      <c r="KLM79" s="87"/>
      <c r="KLN79" s="87"/>
      <c r="KLO79" s="87"/>
      <c r="KLP79" s="87"/>
      <c r="KLQ79" s="87"/>
      <c r="KLR79" s="87"/>
      <c r="KLS79" s="87"/>
      <c r="KLT79" s="87"/>
      <c r="KLU79" s="87"/>
      <c r="KMA79" s="87"/>
      <c r="KMB79" s="87"/>
      <c r="KMC79" s="87"/>
      <c r="KMD79" s="87"/>
      <c r="KME79" s="87"/>
      <c r="KMF79" s="87"/>
      <c r="KMG79" s="87"/>
      <c r="KMH79" s="87"/>
      <c r="KMI79" s="87"/>
      <c r="KMJ79" s="87"/>
      <c r="KMP79" s="87"/>
      <c r="KMQ79" s="87"/>
      <c r="KMR79" s="87"/>
      <c r="KMS79" s="87"/>
      <c r="KMT79" s="87"/>
      <c r="KMU79" s="87"/>
      <c r="KMV79" s="87"/>
      <c r="KMW79" s="87"/>
      <c r="KMX79" s="87"/>
      <c r="KMY79" s="87"/>
      <c r="KNE79" s="87"/>
      <c r="KNF79" s="87"/>
      <c r="KNG79" s="87"/>
      <c r="KNH79" s="87"/>
      <c r="KNI79" s="87"/>
      <c r="KNJ79" s="87"/>
      <c r="KNK79" s="87"/>
      <c r="KNL79" s="87"/>
      <c r="KNM79" s="87"/>
      <c r="KNN79" s="87"/>
      <c r="KNT79" s="87"/>
      <c r="KNU79" s="87"/>
      <c r="KNV79" s="87"/>
      <c r="KNW79" s="87"/>
      <c r="KNX79" s="87"/>
      <c r="KNY79" s="87"/>
      <c r="KNZ79" s="87"/>
      <c r="KOA79" s="87"/>
      <c r="KOB79" s="87"/>
      <c r="KOC79" s="87"/>
      <c r="KOI79" s="87"/>
      <c r="KOJ79" s="87"/>
      <c r="KOK79" s="87"/>
      <c r="KOL79" s="87"/>
      <c r="KOM79" s="87"/>
      <c r="KON79" s="87"/>
      <c r="KOO79" s="87"/>
      <c r="KOP79" s="87"/>
      <c r="KOQ79" s="87"/>
      <c r="KOR79" s="87"/>
      <c r="KOX79" s="87"/>
      <c r="KOY79" s="87"/>
      <c r="KOZ79" s="87"/>
      <c r="KPA79" s="87"/>
      <c r="KPB79" s="87"/>
      <c r="KPC79" s="87"/>
      <c r="KPD79" s="87"/>
      <c r="KPE79" s="87"/>
      <c r="KPF79" s="87"/>
      <c r="KPG79" s="87"/>
      <c r="KPM79" s="87"/>
      <c r="KPN79" s="87"/>
      <c r="KPO79" s="87"/>
      <c r="KPP79" s="87"/>
      <c r="KPQ79" s="87"/>
      <c r="KPR79" s="87"/>
      <c r="KPS79" s="87"/>
      <c r="KPT79" s="87"/>
      <c r="KPU79" s="87"/>
      <c r="KPV79" s="87"/>
      <c r="KQB79" s="87"/>
      <c r="KQC79" s="87"/>
      <c r="KQD79" s="87"/>
      <c r="KQE79" s="87"/>
      <c r="KQF79" s="87"/>
      <c r="KQG79" s="87"/>
      <c r="KQH79" s="87"/>
      <c r="KQI79" s="87"/>
      <c r="KQJ79" s="87"/>
      <c r="KQK79" s="87"/>
      <c r="KQQ79" s="87"/>
      <c r="KQR79" s="87"/>
      <c r="KQS79" s="87"/>
      <c r="KQT79" s="87"/>
      <c r="KQU79" s="87"/>
      <c r="KQV79" s="87"/>
      <c r="KQW79" s="87"/>
      <c r="KQX79" s="87"/>
      <c r="KQY79" s="87"/>
      <c r="KQZ79" s="87"/>
      <c r="KRF79" s="87"/>
      <c r="KRG79" s="87"/>
      <c r="KRH79" s="87"/>
      <c r="KRI79" s="87"/>
      <c r="KRJ79" s="87"/>
      <c r="KRK79" s="87"/>
      <c r="KRL79" s="87"/>
      <c r="KRM79" s="87"/>
      <c r="KRN79" s="87"/>
      <c r="KRO79" s="87"/>
      <c r="KRU79" s="87"/>
      <c r="KRV79" s="87"/>
      <c r="KRW79" s="87"/>
      <c r="KRX79" s="87"/>
      <c r="KRY79" s="87"/>
      <c r="KRZ79" s="87"/>
      <c r="KSA79" s="87"/>
      <c r="KSB79" s="87"/>
      <c r="KSC79" s="87"/>
      <c r="KSD79" s="87"/>
      <c r="KSJ79" s="87"/>
      <c r="KSK79" s="87"/>
      <c r="KSL79" s="87"/>
      <c r="KSM79" s="87"/>
      <c r="KSN79" s="87"/>
      <c r="KSO79" s="87"/>
      <c r="KSP79" s="87"/>
      <c r="KSQ79" s="87"/>
      <c r="KSR79" s="87"/>
      <c r="KSS79" s="87"/>
      <c r="KSY79" s="87"/>
      <c r="KSZ79" s="87"/>
      <c r="KTA79" s="87"/>
      <c r="KTB79" s="87"/>
      <c r="KTC79" s="87"/>
      <c r="KTD79" s="87"/>
      <c r="KTE79" s="87"/>
      <c r="KTF79" s="87"/>
      <c r="KTG79" s="87"/>
      <c r="KTH79" s="87"/>
      <c r="KTN79" s="87"/>
      <c r="KTO79" s="87"/>
      <c r="KTP79" s="87"/>
      <c r="KTQ79" s="87"/>
      <c r="KTR79" s="87"/>
      <c r="KTS79" s="87"/>
      <c r="KTT79" s="87"/>
      <c r="KTU79" s="87"/>
      <c r="KTV79" s="87"/>
      <c r="KTW79" s="87"/>
      <c r="KUC79" s="87"/>
      <c r="KUD79" s="87"/>
      <c r="KUE79" s="87"/>
      <c r="KUF79" s="87"/>
      <c r="KUG79" s="87"/>
      <c r="KUH79" s="87"/>
      <c r="KUI79" s="87"/>
      <c r="KUJ79" s="87"/>
      <c r="KUK79" s="87"/>
      <c r="KUL79" s="87"/>
      <c r="KUR79" s="87"/>
      <c r="KUS79" s="87"/>
      <c r="KUT79" s="87"/>
      <c r="KUU79" s="87"/>
      <c r="KUV79" s="87"/>
      <c r="KUW79" s="87"/>
      <c r="KUX79" s="87"/>
      <c r="KUY79" s="87"/>
      <c r="KUZ79" s="87"/>
      <c r="KVA79" s="87"/>
      <c r="KVG79" s="87"/>
      <c r="KVH79" s="87"/>
      <c r="KVI79" s="87"/>
      <c r="KVJ79" s="87"/>
      <c r="KVK79" s="87"/>
      <c r="KVL79" s="87"/>
      <c r="KVM79" s="87"/>
      <c r="KVN79" s="87"/>
      <c r="KVO79" s="87"/>
      <c r="KVP79" s="87"/>
      <c r="KVV79" s="87"/>
      <c r="KVW79" s="87"/>
      <c r="KVX79" s="87"/>
      <c r="KVY79" s="87"/>
      <c r="KVZ79" s="87"/>
      <c r="KWA79" s="87"/>
      <c r="KWB79" s="87"/>
      <c r="KWC79" s="87"/>
      <c r="KWD79" s="87"/>
      <c r="KWE79" s="87"/>
      <c r="KWK79" s="87"/>
      <c r="KWL79" s="87"/>
      <c r="KWM79" s="87"/>
      <c r="KWN79" s="87"/>
      <c r="KWO79" s="87"/>
      <c r="KWP79" s="87"/>
      <c r="KWQ79" s="87"/>
      <c r="KWR79" s="87"/>
      <c r="KWS79" s="87"/>
      <c r="KWT79" s="87"/>
      <c r="KWZ79" s="87"/>
      <c r="KXA79" s="87"/>
      <c r="KXB79" s="87"/>
      <c r="KXC79" s="87"/>
      <c r="KXD79" s="87"/>
      <c r="KXE79" s="87"/>
      <c r="KXF79" s="87"/>
      <c r="KXG79" s="87"/>
      <c r="KXH79" s="87"/>
      <c r="KXI79" s="87"/>
      <c r="KXO79" s="87"/>
      <c r="KXP79" s="87"/>
      <c r="KXQ79" s="87"/>
      <c r="KXR79" s="87"/>
      <c r="KXS79" s="87"/>
      <c r="KXT79" s="87"/>
      <c r="KXU79" s="87"/>
      <c r="KXV79" s="87"/>
      <c r="KXW79" s="87"/>
      <c r="KXX79" s="87"/>
      <c r="KYD79" s="87"/>
      <c r="KYE79" s="87"/>
      <c r="KYF79" s="87"/>
      <c r="KYG79" s="87"/>
      <c r="KYH79" s="87"/>
      <c r="KYI79" s="87"/>
      <c r="KYJ79" s="87"/>
      <c r="KYK79" s="87"/>
      <c r="KYL79" s="87"/>
      <c r="KYM79" s="87"/>
      <c r="KYS79" s="87"/>
      <c r="KYT79" s="87"/>
      <c r="KYU79" s="87"/>
      <c r="KYV79" s="87"/>
      <c r="KYW79" s="87"/>
      <c r="KYX79" s="87"/>
      <c r="KYY79" s="87"/>
      <c r="KYZ79" s="87"/>
      <c r="KZA79" s="87"/>
      <c r="KZB79" s="87"/>
      <c r="KZH79" s="87"/>
      <c r="KZI79" s="87"/>
      <c r="KZJ79" s="87"/>
      <c r="KZK79" s="87"/>
      <c r="KZL79" s="87"/>
      <c r="KZM79" s="87"/>
      <c r="KZN79" s="87"/>
      <c r="KZO79" s="87"/>
      <c r="KZP79" s="87"/>
      <c r="KZQ79" s="87"/>
      <c r="KZW79" s="87"/>
      <c r="KZX79" s="87"/>
      <c r="KZY79" s="87"/>
      <c r="KZZ79" s="87"/>
      <c r="LAA79" s="87"/>
      <c r="LAB79" s="87"/>
      <c r="LAC79" s="87"/>
      <c r="LAD79" s="87"/>
      <c r="LAE79" s="87"/>
      <c r="LAF79" s="87"/>
      <c r="LAL79" s="87"/>
      <c r="LAM79" s="87"/>
      <c r="LAN79" s="87"/>
      <c r="LAO79" s="87"/>
      <c r="LAP79" s="87"/>
      <c r="LAQ79" s="87"/>
      <c r="LAR79" s="87"/>
      <c r="LAS79" s="87"/>
      <c r="LAT79" s="87"/>
      <c r="LAU79" s="87"/>
      <c r="LBA79" s="87"/>
      <c r="LBB79" s="87"/>
      <c r="LBC79" s="87"/>
      <c r="LBD79" s="87"/>
      <c r="LBE79" s="87"/>
      <c r="LBF79" s="87"/>
      <c r="LBG79" s="87"/>
      <c r="LBH79" s="87"/>
      <c r="LBI79" s="87"/>
      <c r="LBJ79" s="87"/>
      <c r="LBP79" s="87"/>
      <c r="LBQ79" s="87"/>
      <c r="LBR79" s="87"/>
      <c r="LBS79" s="87"/>
      <c r="LBT79" s="87"/>
      <c r="LBU79" s="87"/>
      <c r="LBV79" s="87"/>
      <c r="LBW79" s="87"/>
      <c r="LBX79" s="87"/>
      <c r="LBY79" s="87"/>
      <c r="LCE79" s="87"/>
      <c r="LCF79" s="87"/>
      <c r="LCG79" s="87"/>
      <c r="LCH79" s="87"/>
      <c r="LCI79" s="87"/>
      <c r="LCJ79" s="87"/>
      <c r="LCK79" s="87"/>
      <c r="LCL79" s="87"/>
      <c r="LCM79" s="87"/>
      <c r="LCN79" s="87"/>
      <c r="LCT79" s="87"/>
      <c r="LCU79" s="87"/>
      <c r="LCV79" s="87"/>
      <c r="LCW79" s="87"/>
      <c r="LCX79" s="87"/>
      <c r="LCY79" s="87"/>
      <c r="LCZ79" s="87"/>
      <c r="LDA79" s="87"/>
      <c r="LDB79" s="87"/>
      <c r="LDC79" s="87"/>
      <c r="LDI79" s="87"/>
      <c r="LDJ79" s="87"/>
      <c r="LDK79" s="87"/>
      <c r="LDL79" s="87"/>
      <c r="LDM79" s="87"/>
      <c r="LDN79" s="87"/>
      <c r="LDO79" s="87"/>
      <c r="LDP79" s="87"/>
      <c r="LDQ79" s="87"/>
      <c r="LDR79" s="87"/>
      <c r="LDX79" s="87"/>
      <c r="LDY79" s="87"/>
      <c r="LDZ79" s="87"/>
      <c r="LEA79" s="87"/>
      <c r="LEB79" s="87"/>
      <c r="LEC79" s="87"/>
      <c r="LED79" s="87"/>
      <c r="LEE79" s="87"/>
      <c r="LEF79" s="87"/>
      <c r="LEG79" s="87"/>
      <c r="LEM79" s="87"/>
      <c r="LEN79" s="87"/>
      <c r="LEO79" s="87"/>
      <c r="LEP79" s="87"/>
      <c r="LEQ79" s="87"/>
      <c r="LER79" s="87"/>
      <c r="LES79" s="87"/>
      <c r="LET79" s="87"/>
      <c r="LEU79" s="87"/>
      <c r="LEV79" s="87"/>
      <c r="LFB79" s="87"/>
      <c r="LFC79" s="87"/>
      <c r="LFD79" s="87"/>
      <c r="LFE79" s="87"/>
      <c r="LFF79" s="87"/>
      <c r="LFG79" s="87"/>
      <c r="LFH79" s="87"/>
      <c r="LFI79" s="87"/>
      <c r="LFJ79" s="87"/>
      <c r="LFK79" s="87"/>
      <c r="LFQ79" s="87"/>
      <c r="LFR79" s="87"/>
      <c r="LFS79" s="87"/>
      <c r="LFT79" s="87"/>
      <c r="LFU79" s="87"/>
      <c r="LFV79" s="87"/>
      <c r="LFW79" s="87"/>
      <c r="LFX79" s="87"/>
      <c r="LFY79" s="87"/>
      <c r="LFZ79" s="87"/>
      <c r="LGF79" s="87"/>
      <c r="LGG79" s="87"/>
      <c r="LGH79" s="87"/>
      <c r="LGI79" s="87"/>
      <c r="LGJ79" s="87"/>
      <c r="LGK79" s="87"/>
      <c r="LGL79" s="87"/>
      <c r="LGM79" s="87"/>
      <c r="LGN79" s="87"/>
      <c r="LGO79" s="87"/>
      <c r="LGU79" s="87"/>
      <c r="LGV79" s="87"/>
      <c r="LGW79" s="87"/>
      <c r="LGX79" s="87"/>
      <c r="LGY79" s="87"/>
      <c r="LGZ79" s="87"/>
      <c r="LHA79" s="87"/>
      <c r="LHB79" s="87"/>
      <c r="LHC79" s="87"/>
      <c r="LHD79" s="87"/>
      <c r="LHJ79" s="87"/>
      <c r="LHK79" s="87"/>
      <c r="LHL79" s="87"/>
      <c r="LHM79" s="87"/>
      <c r="LHN79" s="87"/>
      <c r="LHO79" s="87"/>
      <c r="LHP79" s="87"/>
      <c r="LHQ79" s="87"/>
      <c r="LHR79" s="87"/>
      <c r="LHS79" s="87"/>
      <c r="LHY79" s="87"/>
      <c r="LHZ79" s="87"/>
      <c r="LIA79" s="87"/>
      <c r="LIB79" s="87"/>
      <c r="LIC79" s="87"/>
      <c r="LID79" s="87"/>
      <c r="LIE79" s="87"/>
      <c r="LIF79" s="87"/>
      <c r="LIG79" s="87"/>
      <c r="LIH79" s="87"/>
      <c r="LIN79" s="87"/>
      <c r="LIO79" s="87"/>
      <c r="LIP79" s="87"/>
      <c r="LIQ79" s="87"/>
      <c r="LIR79" s="87"/>
      <c r="LIS79" s="87"/>
      <c r="LIT79" s="87"/>
      <c r="LIU79" s="87"/>
      <c r="LIV79" s="87"/>
      <c r="LIW79" s="87"/>
      <c r="LJC79" s="87"/>
      <c r="LJD79" s="87"/>
      <c r="LJE79" s="87"/>
      <c r="LJF79" s="87"/>
      <c r="LJG79" s="87"/>
      <c r="LJH79" s="87"/>
      <c r="LJI79" s="87"/>
      <c r="LJJ79" s="87"/>
      <c r="LJK79" s="87"/>
      <c r="LJL79" s="87"/>
      <c r="LJR79" s="87"/>
      <c r="LJS79" s="87"/>
      <c r="LJT79" s="87"/>
      <c r="LJU79" s="87"/>
      <c r="LJV79" s="87"/>
      <c r="LJW79" s="87"/>
      <c r="LJX79" s="87"/>
      <c r="LJY79" s="87"/>
      <c r="LJZ79" s="87"/>
      <c r="LKA79" s="87"/>
      <c r="LKG79" s="87"/>
      <c r="LKH79" s="87"/>
      <c r="LKI79" s="87"/>
      <c r="LKJ79" s="87"/>
      <c r="LKK79" s="87"/>
      <c r="LKL79" s="87"/>
      <c r="LKM79" s="87"/>
      <c r="LKN79" s="87"/>
      <c r="LKO79" s="87"/>
      <c r="LKP79" s="87"/>
      <c r="LKV79" s="87"/>
      <c r="LKW79" s="87"/>
      <c r="LKX79" s="87"/>
      <c r="LKY79" s="87"/>
      <c r="LKZ79" s="87"/>
      <c r="LLA79" s="87"/>
      <c r="LLB79" s="87"/>
      <c r="LLC79" s="87"/>
      <c r="LLD79" s="87"/>
      <c r="LLE79" s="87"/>
      <c r="LLK79" s="87"/>
      <c r="LLL79" s="87"/>
      <c r="LLM79" s="87"/>
      <c r="LLN79" s="87"/>
      <c r="LLO79" s="87"/>
      <c r="LLP79" s="87"/>
      <c r="LLQ79" s="87"/>
      <c r="LLR79" s="87"/>
      <c r="LLS79" s="87"/>
      <c r="LLT79" s="87"/>
      <c r="LLZ79" s="87"/>
      <c r="LMA79" s="87"/>
      <c r="LMB79" s="87"/>
      <c r="LMC79" s="87"/>
      <c r="LMD79" s="87"/>
      <c r="LME79" s="87"/>
      <c r="LMF79" s="87"/>
      <c r="LMG79" s="87"/>
      <c r="LMH79" s="87"/>
      <c r="LMI79" s="87"/>
      <c r="LMO79" s="87"/>
      <c r="LMP79" s="87"/>
      <c r="LMQ79" s="87"/>
      <c r="LMR79" s="87"/>
      <c r="LMS79" s="87"/>
      <c r="LMT79" s="87"/>
      <c r="LMU79" s="87"/>
      <c r="LMV79" s="87"/>
      <c r="LMW79" s="87"/>
      <c r="LMX79" s="87"/>
      <c r="LND79" s="87"/>
      <c r="LNE79" s="87"/>
      <c r="LNF79" s="87"/>
      <c r="LNG79" s="87"/>
      <c r="LNH79" s="87"/>
      <c r="LNI79" s="87"/>
      <c r="LNJ79" s="87"/>
      <c r="LNK79" s="87"/>
      <c r="LNL79" s="87"/>
      <c r="LNM79" s="87"/>
      <c r="LNS79" s="87"/>
      <c r="LNT79" s="87"/>
      <c r="LNU79" s="87"/>
      <c r="LNV79" s="87"/>
      <c r="LNW79" s="87"/>
      <c r="LNX79" s="87"/>
      <c r="LNY79" s="87"/>
      <c r="LNZ79" s="87"/>
      <c r="LOA79" s="87"/>
      <c r="LOB79" s="87"/>
      <c r="LOH79" s="87"/>
      <c r="LOI79" s="87"/>
      <c r="LOJ79" s="87"/>
      <c r="LOK79" s="87"/>
      <c r="LOL79" s="87"/>
      <c r="LOM79" s="87"/>
      <c r="LON79" s="87"/>
      <c r="LOO79" s="87"/>
      <c r="LOP79" s="87"/>
      <c r="LOQ79" s="87"/>
      <c r="LOW79" s="87"/>
      <c r="LOX79" s="87"/>
      <c r="LOY79" s="87"/>
      <c r="LOZ79" s="87"/>
      <c r="LPA79" s="87"/>
      <c r="LPB79" s="87"/>
      <c r="LPC79" s="87"/>
      <c r="LPD79" s="87"/>
      <c r="LPE79" s="87"/>
      <c r="LPF79" s="87"/>
      <c r="LPL79" s="87"/>
      <c r="LPM79" s="87"/>
      <c r="LPN79" s="87"/>
      <c r="LPO79" s="87"/>
      <c r="LPP79" s="87"/>
      <c r="LPQ79" s="87"/>
      <c r="LPR79" s="87"/>
      <c r="LPS79" s="87"/>
      <c r="LPT79" s="87"/>
      <c r="LPU79" s="87"/>
      <c r="LQA79" s="87"/>
      <c r="LQB79" s="87"/>
      <c r="LQC79" s="87"/>
      <c r="LQD79" s="87"/>
      <c r="LQE79" s="87"/>
      <c r="LQF79" s="87"/>
      <c r="LQG79" s="87"/>
      <c r="LQH79" s="87"/>
      <c r="LQI79" s="87"/>
      <c r="LQJ79" s="87"/>
      <c r="LQP79" s="87"/>
      <c r="LQQ79" s="87"/>
      <c r="LQR79" s="87"/>
      <c r="LQS79" s="87"/>
      <c r="LQT79" s="87"/>
      <c r="LQU79" s="87"/>
      <c r="LQV79" s="87"/>
      <c r="LQW79" s="87"/>
      <c r="LQX79" s="87"/>
      <c r="LQY79" s="87"/>
      <c r="LRE79" s="87"/>
      <c r="LRF79" s="87"/>
      <c r="LRG79" s="87"/>
      <c r="LRH79" s="87"/>
      <c r="LRI79" s="87"/>
      <c r="LRJ79" s="87"/>
      <c r="LRK79" s="87"/>
      <c r="LRL79" s="87"/>
      <c r="LRM79" s="87"/>
      <c r="LRN79" s="87"/>
      <c r="LRT79" s="87"/>
      <c r="LRU79" s="87"/>
      <c r="LRV79" s="87"/>
      <c r="LRW79" s="87"/>
      <c r="LRX79" s="87"/>
      <c r="LRY79" s="87"/>
      <c r="LRZ79" s="87"/>
      <c r="LSA79" s="87"/>
      <c r="LSB79" s="87"/>
      <c r="LSC79" s="87"/>
      <c r="LSI79" s="87"/>
      <c r="LSJ79" s="87"/>
      <c r="LSK79" s="87"/>
      <c r="LSL79" s="87"/>
      <c r="LSM79" s="87"/>
      <c r="LSN79" s="87"/>
      <c r="LSO79" s="87"/>
      <c r="LSP79" s="87"/>
      <c r="LSQ79" s="87"/>
      <c r="LSR79" s="87"/>
      <c r="LSX79" s="87"/>
      <c r="LSY79" s="87"/>
      <c r="LSZ79" s="87"/>
      <c r="LTA79" s="87"/>
      <c r="LTB79" s="87"/>
      <c r="LTC79" s="87"/>
      <c r="LTD79" s="87"/>
      <c r="LTE79" s="87"/>
      <c r="LTF79" s="87"/>
      <c r="LTG79" s="87"/>
      <c r="LTM79" s="87"/>
      <c r="LTN79" s="87"/>
      <c r="LTO79" s="87"/>
      <c r="LTP79" s="87"/>
      <c r="LTQ79" s="87"/>
      <c r="LTR79" s="87"/>
      <c r="LTS79" s="87"/>
      <c r="LTT79" s="87"/>
      <c r="LTU79" s="87"/>
      <c r="LTV79" s="87"/>
      <c r="LUB79" s="87"/>
      <c r="LUC79" s="87"/>
      <c r="LUD79" s="87"/>
      <c r="LUE79" s="87"/>
      <c r="LUF79" s="87"/>
      <c r="LUG79" s="87"/>
      <c r="LUH79" s="87"/>
      <c r="LUI79" s="87"/>
      <c r="LUJ79" s="87"/>
      <c r="LUK79" s="87"/>
      <c r="LUQ79" s="87"/>
      <c r="LUR79" s="87"/>
      <c r="LUS79" s="87"/>
      <c r="LUT79" s="87"/>
      <c r="LUU79" s="87"/>
      <c r="LUV79" s="87"/>
      <c r="LUW79" s="87"/>
      <c r="LUX79" s="87"/>
      <c r="LUY79" s="87"/>
      <c r="LUZ79" s="87"/>
      <c r="LVF79" s="87"/>
      <c r="LVG79" s="87"/>
      <c r="LVH79" s="87"/>
      <c r="LVI79" s="87"/>
      <c r="LVJ79" s="87"/>
      <c r="LVK79" s="87"/>
      <c r="LVL79" s="87"/>
      <c r="LVM79" s="87"/>
      <c r="LVN79" s="87"/>
      <c r="LVO79" s="87"/>
      <c r="LVU79" s="87"/>
      <c r="LVV79" s="87"/>
      <c r="LVW79" s="87"/>
      <c r="LVX79" s="87"/>
      <c r="LVY79" s="87"/>
      <c r="LVZ79" s="87"/>
      <c r="LWA79" s="87"/>
      <c r="LWB79" s="87"/>
      <c r="LWC79" s="87"/>
      <c r="LWD79" s="87"/>
      <c r="LWJ79" s="87"/>
      <c r="LWK79" s="87"/>
      <c r="LWL79" s="87"/>
      <c r="LWM79" s="87"/>
      <c r="LWN79" s="87"/>
      <c r="LWO79" s="87"/>
      <c r="LWP79" s="87"/>
      <c r="LWQ79" s="87"/>
      <c r="LWR79" s="87"/>
      <c r="LWS79" s="87"/>
      <c r="LWY79" s="87"/>
      <c r="LWZ79" s="87"/>
      <c r="LXA79" s="87"/>
      <c r="LXB79" s="87"/>
      <c r="LXC79" s="87"/>
      <c r="LXD79" s="87"/>
      <c r="LXE79" s="87"/>
      <c r="LXF79" s="87"/>
      <c r="LXG79" s="87"/>
      <c r="LXH79" s="87"/>
      <c r="LXN79" s="87"/>
      <c r="LXO79" s="87"/>
      <c r="LXP79" s="87"/>
      <c r="LXQ79" s="87"/>
      <c r="LXR79" s="87"/>
      <c r="LXS79" s="87"/>
      <c r="LXT79" s="87"/>
      <c r="LXU79" s="87"/>
      <c r="LXV79" s="87"/>
      <c r="LXW79" s="87"/>
      <c r="LYC79" s="87"/>
      <c r="LYD79" s="87"/>
      <c r="LYE79" s="87"/>
      <c r="LYF79" s="87"/>
      <c r="LYG79" s="87"/>
      <c r="LYH79" s="87"/>
      <c r="LYI79" s="87"/>
      <c r="LYJ79" s="87"/>
      <c r="LYK79" s="87"/>
      <c r="LYL79" s="87"/>
      <c r="LYR79" s="87"/>
      <c r="LYS79" s="87"/>
      <c r="LYT79" s="87"/>
      <c r="LYU79" s="87"/>
      <c r="LYV79" s="87"/>
      <c r="LYW79" s="87"/>
      <c r="LYX79" s="87"/>
      <c r="LYY79" s="87"/>
      <c r="LYZ79" s="87"/>
      <c r="LZA79" s="87"/>
      <c r="LZG79" s="87"/>
      <c r="LZH79" s="87"/>
      <c r="LZI79" s="87"/>
      <c r="LZJ79" s="87"/>
      <c r="LZK79" s="87"/>
      <c r="LZL79" s="87"/>
      <c r="LZM79" s="87"/>
      <c r="LZN79" s="87"/>
      <c r="LZO79" s="87"/>
      <c r="LZP79" s="87"/>
      <c r="LZV79" s="87"/>
      <c r="LZW79" s="87"/>
      <c r="LZX79" s="87"/>
      <c r="LZY79" s="87"/>
      <c r="LZZ79" s="87"/>
      <c r="MAA79" s="87"/>
      <c r="MAB79" s="87"/>
      <c r="MAC79" s="87"/>
      <c r="MAD79" s="87"/>
      <c r="MAE79" s="87"/>
      <c r="MAK79" s="87"/>
      <c r="MAL79" s="87"/>
      <c r="MAM79" s="87"/>
      <c r="MAN79" s="87"/>
      <c r="MAO79" s="87"/>
      <c r="MAP79" s="87"/>
      <c r="MAQ79" s="87"/>
      <c r="MAR79" s="87"/>
      <c r="MAS79" s="87"/>
      <c r="MAT79" s="87"/>
      <c r="MAZ79" s="87"/>
      <c r="MBA79" s="87"/>
      <c r="MBB79" s="87"/>
      <c r="MBC79" s="87"/>
      <c r="MBD79" s="87"/>
      <c r="MBE79" s="87"/>
      <c r="MBF79" s="87"/>
      <c r="MBG79" s="87"/>
      <c r="MBH79" s="87"/>
      <c r="MBI79" s="87"/>
      <c r="MBO79" s="87"/>
      <c r="MBP79" s="87"/>
      <c r="MBQ79" s="87"/>
      <c r="MBR79" s="87"/>
      <c r="MBS79" s="87"/>
      <c r="MBT79" s="87"/>
      <c r="MBU79" s="87"/>
      <c r="MBV79" s="87"/>
      <c r="MBW79" s="87"/>
      <c r="MBX79" s="87"/>
      <c r="MCD79" s="87"/>
      <c r="MCE79" s="87"/>
      <c r="MCF79" s="87"/>
      <c r="MCG79" s="87"/>
      <c r="MCH79" s="87"/>
      <c r="MCI79" s="87"/>
      <c r="MCJ79" s="87"/>
      <c r="MCK79" s="87"/>
      <c r="MCL79" s="87"/>
      <c r="MCM79" s="87"/>
      <c r="MCS79" s="87"/>
      <c r="MCT79" s="87"/>
      <c r="MCU79" s="87"/>
      <c r="MCV79" s="87"/>
      <c r="MCW79" s="87"/>
      <c r="MCX79" s="87"/>
      <c r="MCY79" s="87"/>
      <c r="MCZ79" s="87"/>
      <c r="MDA79" s="87"/>
      <c r="MDB79" s="87"/>
      <c r="MDH79" s="87"/>
      <c r="MDI79" s="87"/>
      <c r="MDJ79" s="87"/>
      <c r="MDK79" s="87"/>
      <c r="MDL79" s="87"/>
      <c r="MDM79" s="87"/>
      <c r="MDN79" s="87"/>
      <c r="MDO79" s="87"/>
      <c r="MDP79" s="87"/>
      <c r="MDQ79" s="87"/>
      <c r="MDW79" s="87"/>
      <c r="MDX79" s="87"/>
      <c r="MDY79" s="87"/>
      <c r="MDZ79" s="87"/>
      <c r="MEA79" s="87"/>
      <c r="MEB79" s="87"/>
      <c r="MEC79" s="87"/>
      <c r="MED79" s="87"/>
      <c r="MEE79" s="87"/>
      <c r="MEF79" s="87"/>
      <c r="MEL79" s="87"/>
      <c r="MEM79" s="87"/>
      <c r="MEN79" s="87"/>
      <c r="MEO79" s="87"/>
      <c r="MEP79" s="87"/>
      <c r="MEQ79" s="87"/>
      <c r="MER79" s="87"/>
      <c r="MES79" s="87"/>
      <c r="MET79" s="87"/>
      <c r="MEU79" s="87"/>
      <c r="MFA79" s="87"/>
      <c r="MFB79" s="87"/>
      <c r="MFC79" s="87"/>
      <c r="MFD79" s="87"/>
      <c r="MFE79" s="87"/>
      <c r="MFF79" s="87"/>
      <c r="MFG79" s="87"/>
      <c r="MFH79" s="87"/>
      <c r="MFI79" s="87"/>
      <c r="MFJ79" s="87"/>
      <c r="MFP79" s="87"/>
      <c r="MFQ79" s="87"/>
      <c r="MFR79" s="87"/>
      <c r="MFS79" s="87"/>
      <c r="MFT79" s="87"/>
      <c r="MFU79" s="87"/>
      <c r="MFV79" s="87"/>
      <c r="MFW79" s="87"/>
      <c r="MFX79" s="87"/>
      <c r="MFY79" s="87"/>
      <c r="MGE79" s="87"/>
      <c r="MGF79" s="87"/>
      <c r="MGG79" s="87"/>
      <c r="MGH79" s="87"/>
      <c r="MGI79" s="87"/>
      <c r="MGJ79" s="87"/>
      <c r="MGK79" s="87"/>
      <c r="MGL79" s="87"/>
      <c r="MGM79" s="87"/>
      <c r="MGN79" s="87"/>
      <c r="MGT79" s="87"/>
      <c r="MGU79" s="87"/>
      <c r="MGV79" s="87"/>
      <c r="MGW79" s="87"/>
      <c r="MGX79" s="87"/>
      <c r="MGY79" s="87"/>
      <c r="MGZ79" s="87"/>
      <c r="MHA79" s="87"/>
      <c r="MHB79" s="87"/>
      <c r="MHC79" s="87"/>
      <c r="MHI79" s="87"/>
      <c r="MHJ79" s="87"/>
      <c r="MHK79" s="87"/>
      <c r="MHL79" s="87"/>
      <c r="MHM79" s="87"/>
      <c r="MHN79" s="87"/>
      <c r="MHO79" s="87"/>
      <c r="MHP79" s="87"/>
      <c r="MHQ79" s="87"/>
      <c r="MHR79" s="87"/>
      <c r="MHX79" s="87"/>
      <c r="MHY79" s="87"/>
      <c r="MHZ79" s="87"/>
      <c r="MIA79" s="87"/>
      <c r="MIB79" s="87"/>
      <c r="MIC79" s="87"/>
      <c r="MID79" s="87"/>
      <c r="MIE79" s="87"/>
      <c r="MIF79" s="87"/>
      <c r="MIG79" s="87"/>
      <c r="MIM79" s="87"/>
      <c r="MIN79" s="87"/>
      <c r="MIO79" s="87"/>
      <c r="MIP79" s="87"/>
      <c r="MIQ79" s="87"/>
      <c r="MIR79" s="87"/>
      <c r="MIS79" s="87"/>
      <c r="MIT79" s="87"/>
      <c r="MIU79" s="87"/>
      <c r="MIV79" s="87"/>
      <c r="MJB79" s="87"/>
      <c r="MJC79" s="87"/>
      <c r="MJD79" s="87"/>
      <c r="MJE79" s="87"/>
      <c r="MJF79" s="87"/>
      <c r="MJG79" s="87"/>
      <c r="MJH79" s="87"/>
      <c r="MJI79" s="87"/>
      <c r="MJJ79" s="87"/>
      <c r="MJK79" s="87"/>
      <c r="MJQ79" s="87"/>
      <c r="MJR79" s="87"/>
      <c r="MJS79" s="87"/>
      <c r="MJT79" s="87"/>
      <c r="MJU79" s="87"/>
      <c r="MJV79" s="87"/>
      <c r="MJW79" s="87"/>
      <c r="MJX79" s="87"/>
      <c r="MJY79" s="87"/>
      <c r="MJZ79" s="87"/>
      <c r="MKF79" s="87"/>
      <c r="MKG79" s="87"/>
      <c r="MKH79" s="87"/>
      <c r="MKI79" s="87"/>
      <c r="MKJ79" s="87"/>
      <c r="MKK79" s="87"/>
      <c r="MKL79" s="87"/>
      <c r="MKM79" s="87"/>
      <c r="MKN79" s="87"/>
      <c r="MKO79" s="87"/>
      <c r="MKU79" s="87"/>
      <c r="MKV79" s="87"/>
      <c r="MKW79" s="87"/>
      <c r="MKX79" s="87"/>
      <c r="MKY79" s="87"/>
      <c r="MKZ79" s="87"/>
      <c r="MLA79" s="87"/>
      <c r="MLB79" s="87"/>
      <c r="MLC79" s="87"/>
      <c r="MLD79" s="87"/>
      <c r="MLJ79" s="87"/>
      <c r="MLK79" s="87"/>
      <c r="MLL79" s="87"/>
      <c r="MLM79" s="87"/>
      <c r="MLN79" s="87"/>
      <c r="MLO79" s="87"/>
      <c r="MLP79" s="87"/>
      <c r="MLQ79" s="87"/>
      <c r="MLR79" s="87"/>
      <c r="MLS79" s="87"/>
      <c r="MLY79" s="87"/>
      <c r="MLZ79" s="87"/>
      <c r="MMA79" s="87"/>
      <c r="MMB79" s="87"/>
      <c r="MMC79" s="87"/>
      <c r="MMD79" s="87"/>
      <c r="MME79" s="87"/>
      <c r="MMF79" s="87"/>
      <c r="MMG79" s="87"/>
      <c r="MMH79" s="87"/>
      <c r="MMN79" s="87"/>
      <c r="MMO79" s="87"/>
      <c r="MMP79" s="87"/>
      <c r="MMQ79" s="87"/>
      <c r="MMR79" s="87"/>
      <c r="MMS79" s="87"/>
      <c r="MMT79" s="87"/>
      <c r="MMU79" s="87"/>
      <c r="MMV79" s="87"/>
      <c r="MMW79" s="87"/>
      <c r="MNC79" s="87"/>
      <c r="MND79" s="87"/>
      <c r="MNE79" s="87"/>
      <c r="MNF79" s="87"/>
      <c r="MNG79" s="87"/>
      <c r="MNH79" s="87"/>
      <c r="MNI79" s="87"/>
      <c r="MNJ79" s="87"/>
      <c r="MNK79" s="87"/>
      <c r="MNL79" s="87"/>
      <c r="MNR79" s="87"/>
      <c r="MNS79" s="87"/>
      <c r="MNT79" s="87"/>
      <c r="MNU79" s="87"/>
      <c r="MNV79" s="87"/>
      <c r="MNW79" s="87"/>
      <c r="MNX79" s="87"/>
      <c r="MNY79" s="87"/>
      <c r="MNZ79" s="87"/>
      <c r="MOA79" s="87"/>
      <c r="MOG79" s="87"/>
      <c r="MOH79" s="87"/>
      <c r="MOI79" s="87"/>
      <c r="MOJ79" s="87"/>
      <c r="MOK79" s="87"/>
      <c r="MOL79" s="87"/>
      <c r="MOM79" s="87"/>
      <c r="MON79" s="87"/>
      <c r="MOO79" s="87"/>
      <c r="MOP79" s="87"/>
      <c r="MOV79" s="87"/>
      <c r="MOW79" s="87"/>
      <c r="MOX79" s="87"/>
      <c r="MOY79" s="87"/>
      <c r="MOZ79" s="87"/>
      <c r="MPA79" s="87"/>
      <c r="MPB79" s="87"/>
      <c r="MPC79" s="87"/>
      <c r="MPD79" s="87"/>
      <c r="MPE79" s="87"/>
      <c r="MPK79" s="87"/>
      <c r="MPL79" s="87"/>
      <c r="MPM79" s="87"/>
      <c r="MPN79" s="87"/>
      <c r="MPO79" s="87"/>
      <c r="MPP79" s="87"/>
      <c r="MPQ79" s="87"/>
      <c r="MPR79" s="87"/>
      <c r="MPS79" s="87"/>
      <c r="MPT79" s="87"/>
      <c r="MPZ79" s="87"/>
      <c r="MQA79" s="87"/>
      <c r="MQB79" s="87"/>
      <c r="MQC79" s="87"/>
      <c r="MQD79" s="87"/>
      <c r="MQE79" s="87"/>
      <c r="MQF79" s="87"/>
      <c r="MQG79" s="87"/>
      <c r="MQH79" s="87"/>
      <c r="MQI79" s="87"/>
      <c r="MQO79" s="87"/>
      <c r="MQP79" s="87"/>
      <c r="MQQ79" s="87"/>
      <c r="MQR79" s="87"/>
      <c r="MQS79" s="87"/>
      <c r="MQT79" s="87"/>
      <c r="MQU79" s="87"/>
      <c r="MQV79" s="87"/>
      <c r="MQW79" s="87"/>
      <c r="MQX79" s="87"/>
      <c r="MRD79" s="87"/>
      <c r="MRE79" s="87"/>
      <c r="MRF79" s="87"/>
      <c r="MRG79" s="87"/>
      <c r="MRH79" s="87"/>
      <c r="MRI79" s="87"/>
      <c r="MRJ79" s="87"/>
      <c r="MRK79" s="87"/>
      <c r="MRL79" s="87"/>
      <c r="MRM79" s="87"/>
      <c r="MRS79" s="87"/>
      <c r="MRT79" s="87"/>
      <c r="MRU79" s="87"/>
      <c r="MRV79" s="87"/>
      <c r="MRW79" s="87"/>
      <c r="MRX79" s="87"/>
      <c r="MRY79" s="87"/>
      <c r="MRZ79" s="87"/>
      <c r="MSA79" s="87"/>
      <c r="MSB79" s="87"/>
      <c r="MSH79" s="87"/>
      <c r="MSI79" s="87"/>
      <c r="MSJ79" s="87"/>
      <c r="MSK79" s="87"/>
      <c r="MSL79" s="87"/>
      <c r="MSM79" s="87"/>
      <c r="MSN79" s="87"/>
      <c r="MSO79" s="87"/>
      <c r="MSP79" s="87"/>
      <c r="MSQ79" s="87"/>
      <c r="MSW79" s="87"/>
      <c r="MSX79" s="87"/>
      <c r="MSY79" s="87"/>
      <c r="MSZ79" s="87"/>
      <c r="MTA79" s="87"/>
      <c r="MTB79" s="87"/>
      <c r="MTC79" s="87"/>
      <c r="MTD79" s="87"/>
      <c r="MTE79" s="87"/>
      <c r="MTF79" s="87"/>
      <c r="MTL79" s="87"/>
      <c r="MTM79" s="87"/>
      <c r="MTN79" s="87"/>
      <c r="MTO79" s="87"/>
      <c r="MTP79" s="87"/>
      <c r="MTQ79" s="87"/>
      <c r="MTR79" s="87"/>
      <c r="MTS79" s="87"/>
      <c r="MTT79" s="87"/>
      <c r="MTU79" s="87"/>
      <c r="MUA79" s="87"/>
      <c r="MUB79" s="87"/>
      <c r="MUC79" s="87"/>
      <c r="MUD79" s="87"/>
      <c r="MUE79" s="87"/>
      <c r="MUF79" s="87"/>
      <c r="MUG79" s="87"/>
      <c r="MUH79" s="87"/>
      <c r="MUI79" s="87"/>
      <c r="MUJ79" s="87"/>
      <c r="MUP79" s="87"/>
      <c r="MUQ79" s="87"/>
      <c r="MUR79" s="87"/>
      <c r="MUS79" s="87"/>
      <c r="MUT79" s="87"/>
      <c r="MUU79" s="87"/>
      <c r="MUV79" s="87"/>
      <c r="MUW79" s="87"/>
      <c r="MUX79" s="87"/>
      <c r="MUY79" s="87"/>
      <c r="MVE79" s="87"/>
      <c r="MVF79" s="87"/>
      <c r="MVG79" s="87"/>
      <c r="MVH79" s="87"/>
      <c r="MVI79" s="87"/>
      <c r="MVJ79" s="87"/>
      <c r="MVK79" s="87"/>
      <c r="MVL79" s="87"/>
      <c r="MVM79" s="87"/>
      <c r="MVN79" s="87"/>
      <c r="MVT79" s="87"/>
      <c r="MVU79" s="87"/>
      <c r="MVV79" s="87"/>
      <c r="MVW79" s="87"/>
      <c r="MVX79" s="87"/>
      <c r="MVY79" s="87"/>
      <c r="MVZ79" s="87"/>
      <c r="MWA79" s="87"/>
      <c r="MWB79" s="87"/>
      <c r="MWC79" s="87"/>
      <c r="MWI79" s="87"/>
      <c r="MWJ79" s="87"/>
      <c r="MWK79" s="87"/>
      <c r="MWL79" s="87"/>
      <c r="MWM79" s="87"/>
      <c r="MWN79" s="87"/>
      <c r="MWO79" s="87"/>
      <c r="MWP79" s="87"/>
      <c r="MWQ79" s="87"/>
      <c r="MWR79" s="87"/>
      <c r="MWX79" s="87"/>
      <c r="MWY79" s="87"/>
      <c r="MWZ79" s="87"/>
      <c r="MXA79" s="87"/>
      <c r="MXB79" s="87"/>
      <c r="MXC79" s="87"/>
      <c r="MXD79" s="87"/>
      <c r="MXE79" s="87"/>
      <c r="MXF79" s="87"/>
      <c r="MXG79" s="87"/>
      <c r="MXM79" s="87"/>
      <c r="MXN79" s="87"/>
      <c r="MXO79" s="87"/>
      <c r="MXP79" s="87"/>
      <c r="MXQ79" s="87"/>
      <c r="MXR79" s="87"/>
      <c r="MXS79" s="87"/>
      <c r="MXT79" s="87"/>
      <c r="MXU79" s="87"/>
      <c r="MXV79" s="87"/>
      <c r="MYB79" s="87"/>
      <c r="MYC79" s="87"/>
      <c r="MYD79" s="87"/>
      <c r="MYE79" s="87"/>
      <c r="MYF79" s="87"/>
      <c r="MYG79" s="87"/>
      <c r="MYH79" s="87"/>
      <c r="MYI79" s="87"/>
      <c r="MYJ79" s="87"/>
      <c r="MYK79" s="87"/>
      <c r="MYQ79" s="87"/>
      <c r="MYR79" s="87"/>
      <c r="MYS79" s="87"/>
      <c r="MYT79" s="87"/>
      <c r="MYU79" s="87"/>
      <c r="MYV79" s="87"/>
      <c r="MYW79" s="87"/>
      <c r="MYX79" s="87"/>
      <c r="MYY79" s="87"/>
      <c r="MYZ79" s="87"/>
      <c r="MZF79" s="87"/>
      <c r="MZG79" s="87"/>
      <c r="MZH79" s="87"/>
      <c r="MZI79" s="87"/>
      <c r="MZJ79" s="87"/>
      <c r="MZK79" s="87"/>
      <c r="MZL79" s="87"/>
      <c r="MZM79" s="87"/>
      <c r="MZN79" s="87"/>
      <c r="MZO79" s="87"/>
      <c r="MZU79" s="87"/>
      <c r="MZV79" s="87"/>
      <c r="MZW79" s="87"/>
      <c r="MZX79" s="87"/>
      <c r="MZY79" s="87"/>
      <c r="MZZ79" s="87"/>
      <c r="NAA79" s="87"/>
      <c r="NAB79" s="87"/>
      <c r="NAC79" s="87"/>
      <c r="NAD79" s="87"/>
      <c r="NAJ79" s="87"/>
      <c r="NAK79" s="87"/>
      <c r="NAL79" s="87"/>
      <c r="NAM79" s="87"/>
      <c r="NAN79" s="87"/>
      <c r="NAO79" s="87"/>
      <c r="NAP79" s="87"/>
      <c r="NAQ79" s="87"/>
      <c r="NAR79" s="87"/>
      <c r="NAS79" s="87"/>
      <c r="NAY79" s="87"/>
      <c r="NAZ79" s="87"/>
      <c r="NBA79" s="87"/>
      <c r="NBB79" s="87"/>
      <c r="NBC79" s="87"/>
      <c r="NBD79" s="87"/>
      <c r="NBE79" s="87"/>
      <c r="NBF79" s="87"/>
      <c r="NBG79" s="87"/>
      <c r="NBH79" s="87"/>
      <c r="NBN79" s="87"/>
      <c r="NBO79" s="87"/>
      <c r="NBP79" s="87"/>
      <c r="NBQ79" s="87"/>
      <c r="NBR79" s="87"/>
      <c r="NBS79" s="87"/>
      <c r="NBT79" s="87"/>
      <c r="NBU79" s="87"/>
      <c r="NBV79" s="87"/>
      <c r="NBW79" s="87"/>
      <c r="NCC79" s="87"/>
      <c r="NCD79" s="87"/>
      <c r="NCE79" s="87"/>
      <c r="NCF79" s="87"/>
      <c r="NCG79" s="87"/>
      <c r="NCH79" s="87"/>
      <c r="NCI79" s="87"/>
      <c r="NCJ79" s="87"/>
      <c r="NCK79" s="87"/>
      <c r="NCL79" s="87"/>
      <c r="NCR79" s="87"/>
      <c r="NCS79" s="87"/>
      <c r="NCT79" s="87"/>
      <c r="NCU79" s="87"/>
      <c r="NCV79" s="87"/>
      <c r="NCW79" s="87"/>
      <c r="NCX79" s="87"/>
      <c r="NCY79" s="87"/>
      <c r="NCZ79" s="87"/>
      <c r="NDA79" s="87"/>
      <c r="NDG79" s="87"/>
      <c r="NDH79" s="87"/>
      <c r="NDI79" s="87"/>
      <c r="NDJ79" s="87"/>
      <c r="NDK79" s="87"/>
      <c r="NDL79" s="87"/>
      <c r="NDM79" s="87"/>
      <c r="NDN79" s="87"/>
      <c r="NDO79" s="87"/>
      <c r="NDP79" s="87"/>
      <c r="NDV79" s="87"/>
      <c r="NDW79" s="87"/>
      <c r="NDX79" s="87"/>
      <c r="NDY79" s="87"/>
      <c r="NDZ79" s="87"/>
      <c r="NEA79" s="87"/>
      <c r="NEB79" s="87"/>
      <c r="NEC79" s="87"/>
      <c r="NED79" s="87"/>
      <c r="NEE79" s="87"/>
      <c r="NEK79" s="87"/>
      <c r="NEL79" s="87"/>
      <c r="NEM79" s="87"/>
      <c r="NEN79" s="87"/>
      <c r="NEO79" s="87"/>
      <c r="NEP79" s="87"/>
      <c r="NEQ79" s="87"/>
      <c r="NER79" s="87"/>
      <c r="NES79" s="87"/>
      <c r="NET79" s="87"/>
      <c r="NEZ79" s="87"/>
      <c r="NFA79" s="87"/>
      <c r="NFB79" s="87"/>
      <c r="NFC79" s="87"/>
      <c r="NFD79" s="87"/>
      <c r="NFE79" s="87"/>
      <c r="NFF79" s="87"/>
      <c r="NFG79" s="87"/>
      <c r="NFH79" s="87"/>
      <c r="NFI79" s="87"/>
      <c r="NFO79" s="87"/>
      <c r="NFP79" s="87"/>
      <c r="NFQ79" s="87"/>
      <c r="NFR79" s="87"/>
      <c r="NFS79" s="87"/>
      <c r="NFT79" s="87"/>
      <c r="NFU79" s="87"/>
      <c r="NFV79" s="87"/>
      <c r="NFW79" s="87"/>
      <c r="NFX79" s="87"/>
      <c r="NGD79" s="87"/>
      <c r="NGE79" s="87"/>
      <c r="NGF79" s="87"/>
      <c r="NGG79" s="87"/>
      <c r="NGH79" s="87"/>
      <c r="NGI79" s="87"/>
      <c r="NGJ79" s="87"/>
      <c r="NGK79" s="87"/>
      <c r="NGL79" s="87"/>
      <c r="NGM79" s="87"/>
      <c r="NGS79" s="87"/>
      <c r="NGT79" s="87"/>
      <c r="NGU79" s="87"/>
      <c r="NGV79" s="87"/>
      <c r="NGW79" s="87"/>
      <c r="NGX79" s="87"/>
      <c r="NGY79" s="87"/>
      <c r="NGZ79" s="87"/>
      <c r="NHA79" s="87"/>
      <c r="NHB79" s="87"/>
      <c r="NHH79" s="87"/>
      <c r="NHI79" s="87"/>
      <c r="NHJ79" s="87"/>
      <c r="NHK79" s="87"/>
      <c r="NHL79" s="87"/>
      <c r="NHM79" s="87"/>
      <c r="NHN79" s="87"/>
      <c r="NHO79" s="87"/>
      <c r="NHP79" s="87"/>
      <c r="NHQ79" s="87"/>
      <c r="NHW79" s="87"/>
      <c r="NHX79" s="87"/>
      <c r="NHY79" s="87"/>
      <c r="NHZ79" s="87"/>
      <c r="NIA79" s="87"/>
      <c r="NIB79" s="87"/>
      <c r="NIC79" s="87"/>
      <c r="NID79" s="87"/>
      <c r="NIE79" s="87"/>
      <c r="NIF79" s="87"/>
      <c r="NIL79" s="87"/>
      <c r="NIM79" s="87"/>
      <c r="NIN79" s="87"/>
      <c r="NIO79" s="87"/>
      <c r="NIP79" s="87"/>
      <c r="NIQ79" s="87"/>
      <c r="NIR79" s="87"/>
      <c r="NIS79" s="87"/>
      <c r="NIT79" s="87"/>
      <c r="NIU79" s="87"/>
      <c r="NJA79" s="87"/>
      <c r="NJB79" s="87"/>
      <c r="NJC79" s="87"/>
      <c r="NJD79" s="87"/>
      <c r="NJE79" s="87"/>
      <c r="NJF79" s="87"/>
      <c r="NJG79" s="87"/>
      <c r="NJH79" s="87"/>
      <c r="NJI79" s="87"/>
      <c r="NJJ79" s="87"/>
      <c r="NJP79" s="87"/>
      <c r="NJQ79" s="87"/>
      <c r="NJR79" s="87"/>
      <c r="NJS79" s="87"/>
      <c r="NJT79" s="87"/>
      <c r="NJU79" s="87"/>
      <c r="NJV79" s="87"/>
      <c r="NJW79" s="87"/>
      <c r="NJX79" s="87"/>
      <c r="NJY79" s="87"/>
      <c r="NKE79" s="87"/>
      <c r="NKF79" s="87"/>
      <c r="NKG79" s="87"/>
      <c r="NKH79" s="87"/>
      <c r="NKI79" s="87"/>
      <c r="NKJ79" s="87"/>
      <c r="NKK79" s="87"/>
      <c r="NKL79" s="87"/>
      <c r="NKM79" s="87"/>
      <c r="NKN79" s="87"/>
      <c r="NKT79" s="87"/>
      <c r="NKU79" s="87"/>
      <c r="NKV79" s="87"/>
      <c r="NKW79" s="87"/>
      <c r="NKX79" s="87"/>
      <c r="NKY79" s="87"/>
      <c r="NKZ79" s="87"/>
      <c r="NLA79" s="87"/>
      <c r="NLB79" s="87"/>
      <c r="NLC79" s="87"/>
      <c r="NLI79" s="87"/>
      <c r="NLJ79" s="87"/>
      <c r="NLK79" s="87"/>
      <c r="NLL79" s="87"/>
      <c r="NLM79" s="87"/>
      <c r="NLN79" s="87"/>
      <c r="NLO79" s="87"/>
      <c r="NLP79" s="87"/>
      <c r="NLQ79" s="87"/>
      <c r="NLR79" s="87"/>
      <c r="NLX79" s="87"/>
      <c r="NLY79" s="87"/>
      <c r="NLZ79" s="87"/>
      <c r="NMA79" s="87"/>
      <c r="NMB79" s="87"/>
      <c r="NMC79" s="87"/>
      <c r="NMD79" s="87"/>
      <c r="NME79" s="87"/>
      <c r="NMF79" s="87"/>
      <c r="NMG79" s="87"/>
      <c r="NMM79" s="87"/>
      <c r="NMN79" s="87"/>
      <c r="NMO79" s="87"/>
      <c r="NMP79" s="87"/>
      <c r="NMQ79" s="87"/>
      <c r="NMR79" s="87"/>
      <c r="NMS79" s="87"/>
      <c r="NMT79" s="87"/>
      <c r="NMU79" s="87"/>
      <c r="NMV79" s="87"/>
      <c r="NNB79" s="87"/>
      <c r="NNC79" s="87"/>
      <c r="NND79" s="87"/>
      <c r="NNE79" s="87"/>
      <c r="NNF79" s="87"/>
      <c r="NNG79" s="87"/>
      <c r="NNH79" s="87"/>
      <c r="NNI79" s="87"/>
      <c r="NNJ79" s="87"/>
      <c r="NNK79" s="87"/>
      <c r="NNQ79" s="87"/>
      <c r="NNR79" s="87"/>
      <c r="NNS79" s="87"/>
      <c r="NNT79" s="87"/>
      <c r="NNU79" s="87"/>
      <c r="NNV79" s="87"/>
      <c r="NNW79" s="87"/>
      <c r="NNX79" s="87"/>
      <c r="NNY79" s="87"/>
      <c r="NNZ79" s="87"/>
      <c r="NOF79" s="87"/>
      <c r="NOG79" s="87"/>
      <c r="NOH79" s="87"/>
      <c r="NOI79" s="87"/>
      <c r="NOJ79" s="87"/>
      <c r="NOK79" s="87"/>
      <c r="NOL79" s="87"/>
      <c r="NOM79" s="87"/>
      <c r="NON79" s="87"/>
      <c r="NOO79" s="87"/>
      <c r="NOU79" s="87"/>
      <c r="NOV79" s="87"/>
      <c r="NOW79" s="87"/>
      <c r="NOX79" s="87"/>
      <c r="NOY79" s="87"/>
      <c r="NOZ79" s="87"/>
      <c r="NPA79" s="87"/>
      <c r="NPB79" s="87"/>
      <c r="NPC79" s="87"/>
      <c r="NPD79" s="87"/>
      <c r="NPJ79" s="87"/>
      <c r="NPK79" s="87"/>
      <c r="NPL79" s="87"/>
      <c r="NPM79" s="87"/>
      <c r="NPN79" s="87"/>
      <c r="NPO79" s="87"/>
      <c r="NPP79" s="87"/>
      <c r="NPQ79" s="87"/>
      <c r="NPR79" s="87"/>
      <c r="NPS79" s="87"/>
      <c r="NPY79" s="87"/>
      <c r="NPZ79" s="87"/>
      <c r="NQA79" s="87"/>
      <c r="NQB79" s="87"/>
      <c r="NQC79" s="87"/>
      <c r="NQD79" s="87"/>
      <c r="NQE79" s="87"/>
      <c r="NQF79" s="87"/>
      <c r="NQG79" s="87"/>
      <c r="NQH79" s="87"/>
      <c r="NQN79" s="87"/>
      <c r="NQO79" s="87"/>
      <c r="NQP79" s="87"/>
      <c r="NQQ79" s="87"/>
      <c r="NQR79" s="87"/>
      <c r="NQS79" s="87"/>
      <c r="NQT79" s="87"/>
      <c r="NQU79" s="87"/>
      <c r="NQV79" s="87"/>
      <c r="NQW79" s="87"/>
      <c r="NRC79" s="87"/>
      <c r="NRD79" s="87"/>
      <c r="NRE79" s="87"/>
      <c r="NRF79" s="87"/>
      <c r="NRG79" s="87"/>
      <c r="NRH79" s="87"/>
      <c r="NRI79" s="87"/>
      <c r="NRJ79" s="87"/>
      <c r="NRK79" s="87"/>
      <c r="NRL79" s="87"/>
      <c r="NRR79" s="87"/>
      <c r="NRS79" s="87"/>
      <c r="NRT79" s="87"/>
      <c r="NRU79" s="87"/>
      <c r="NRV79" s="87"/>
      <c r="NRW79" s="87"/>
      <c r="NRX79" s="87"/>
      <c r="NRY79" s="87"/>
      <c r="NRZ79" s="87"/>
      <c r="NSA79" s="87"/>
      <c r="NSG79" s="87"/>
      <c r="NSH79" s="87"/>
      <c r="NSI79" s="87"/>
      <c r="NSJ79" s="87"/>
      <c r="NSK79" s="87"/>
      <c r="NSL79" s="87"/>
      <c r="NSM79" s="87"/>
      <c r="NSN79" s="87"/>
      <c r="NSO79" s="87"/>
      <c r="NSP79" s="87"/>
      <c r="NSV79" s="87"/>
      <c r="NSW79" s="87"/>
      <c r="NSX79" s="87"/>
      <c r="NSY79" s="87"/>
      <c r="NSZ79" s="87"/>
      <c r="NTA79" s="87"/>
      <c r="NTB79" s="87"/>
      <c r="NTC79" s="87"/>
      <c r="NTD79" s="87"/>
      <c r="NTE79" s="87"/>
      <c r="NTK79" s="87"/>
      <c r="NTL79" s="87"/>
      <c r="NTM79" s="87"/>
      <c r="NTN79" s="87"/>
      <c r="NTO79" s="87"/>
      <c r="NTP79" s="87"/>
      <c r="NTQ79" s="87"/>
      <c r="NTR79" s="87"/>
      <c r="NTS79" s="87"/>
      <c r="NTT79" s="87"/>
      <c r="NTZ79" s="87"/>
      <c r="NUA79" s="87"/>
      <c r="NUB79" s="87"/>
      <c r="NUC79" s="87"/>
      <c r="NUD79" s="87"/>
      <c r="NUE79" s="87"/>
      <c r="NUF79" s="87"/>
      <c r="NUG79" s="87"/>
      <c r="NUH79" s="87"/>
      <c r="NUI79" s="87"/>
      <c r="NUO79" s="87"/>
      <c r="NUP79" s="87"/>
      <c r="NUQ79" s="87"/>
      <c r="NUR79" s="87"/>
      <c r="NUS79" s="87"/>
      <c r="NUT79" s="87"/>
      <c r="NUU79" s="87"/>
      <c r="NUV79" s="87"/>
      <c r="NUW79" s="87"/>
      <c r="NUX79" s="87"/>
      <c r="NVD79" s="87"/>
      <c r="NVE79" s="87"/>
      <c r="NVF79" s="87"/>
      <c r="NVG79" s="87"/>
      <c r="NVH79" s="87"/>
      <c r="NVI79" s="87"/>
      <c r="NVJ79" s="87"/>
      <c r="NVK79" s="87"/>
      <c r="NVL79" s="87"/>
      <c r="NVM79" s="87"/>
      <c r="NVS79" s="87"/>
      <c r="NVT79" s="87"/>
      <c r="NVU79" s="87"/>
      <c r="NVV79" s="87"/>
      <c r="NVW79" s="87"/>
      <c r="NVX79" s="87"/>
      <c r="NVY79" s="87"/>
      <c r="NVZ79" s="87"/>
      <c r="NWA79" s="87"/>
      <c r="NWB79" s="87"/>
      <c r="NWH79" s="87"/>
      <c r="NWI79" s="87"/>
      <c r="NWJ79" s="87"/>
      <c r="NWK79" s="87"/>
      <c r="NWL79" s="87"/>
      <c r="NWM79" s="87"/>
      <c r="NWN79" s="87"/>
      <c r="NWO79" s="87"/>
      <c r="NWP79" s="87"/>
      <c r="NWQ79" s="87"/>
      <c r="NWW79" s="87"/>
      <c r="NWX79" s="87"/>
      <c r="NWY79" s="87"/>
      <c r="NWZ79" s="87"/>
      <c r="NXA79" s="87"/>
      <c r="NXB79" s="87"/>
      <c r="NXC79" s="87"/>
      <c r="NXD79" s="87"/>
      <c r="NXE79" s="87"/>
      <c r="NXF79" s="87"/>
      <c r="NXL79" s="87"/>
      <c r="NXM79" s="87"/>
      <c r="NXN79" s="87"/>
      <c r="NXO79" s="87"/>
      <c r="NXP79" s="87"/>
      <c r="NXQ79" s="87"/>
      <c r="NXR79" s="87"/>
      <c r="NXS79" s="87"/>
      <c r="NXT79" s="87"/>
      <c r="NXU79" s="87"/>
      <c r="NYA79" s="87"/>
      <c r="NYB79" s="87"/>
      <c r="NYC79" s="87"/>
      <c r="NYD79" s="87"/>
      <c r="NYE79" s="87"/>
      <c r="NYF79" s="87"/>
      <c r="NYG79" s="87"/>
      <c r="NYH79" s="87"/>
      <c r="NYI79" s="87"/>
      <c r="NYJ79" s="87"/>
      <c r="NYP79" s="87"/>
      <c r="NYQ79" s="87"/>
      <c r="NYR79" s="87"/>
      <c r="NYS79" s="87"/>
      <c r="NYT79" s="87"/>
      <c r="NYU79" s="87"/>
      <c r="NYV79" s="87"/>
      <c r="NYW79" s="87"/>
      <c r="NYX79" s="87"/>
      <c r="NYY79" s="87"/>
      <c r="NZE79" s="87"/>
      <c r="NZF79" s="87"/>
      <c r="NZG79" s="87"/>
      <c r="NZH79" s="87"/>
      <c r="NZI79" s="87"/>
      <c r="NZJ79" s="87"/>
      <c r="NZK79" s="87"/>
      <c r="NZL79" s="87"/>
      <c r="NZM79" s="87"/>
      <c r="NZN79" s="87"/>
      <c r="NZT79" s="87"/>
      <c r="NZU79" s="87"/>
      <c r="NZV79" s="87"/>
      <c r="NZW79" s="87"/>
      <c r="NZX79" s="87"/>
      <c r="NZY79" s="87"/>
      <c r="NZZ79" s="87"/>
      <c r="OAA79" s="87"/>
      <c r="OAB79" s="87"/>
      <c r="OAC79" s="87"/>
      <c r="OAI79" s="87"/>
      <c r="OAJ79" s="87"/>
      <c r="OAK79" s="87"/>
      <c r="OAL79" s="87"/>
      <c r="OAM79" s="87"/>
      <c r="OAN79" s="87"/>
      <c r="OAO79" s="87"/>
      <c r="OAP79" s="87"/>
      <c r="OAQ79" s="87"/>
      <c r="OAR79" s="87"/>
      <c r="OAX79" s="87"/>
      <c r="OAY79" s="87"/>
      <c r="OAZ79" s="87"/>
      <c r="OBA79" s="87"/>
      <c r="OBB79" s="87"/>
      <c r="OBC79" s="87"/>
      <c r="OBD79" s="87"/>
      <c r="OBE79" s="87"/>
      <c r="OBF79" s="87"/>
      <c r="OBG79" s="87"/>
      <c r="OBM79" s="87"/>
      <c r="OBN79" s="87"/>
      <c r="OBO79" s="87"/>
      <c r="OBP79" s="87"/>
      <c r="OBQ79" s="87"/>
      <c r="OBR79" s="87"/>
      <c r="OBS79" s="87"/>
      <c r="OBT79" s="87"/>
      <c r="OBU79" s="87"/>
      <c r="OBV79" s="87"/>
      <c r="OCB79" s="87"/>
      <c r="OCC79" s="87"/>
      <c r="OCD79" s="87"/>
      <c r="OCE79" s="87"/>
      <c r="OCF79" s="87"/>
      <c r="OCG79" s="87"/>
      <c r="OCH79" s="87"/>
      <c r="OCI79" s="87"/>
      <c r="OCJ79" s="87"/>
      <c r="OCK79" s="87"/>
      <c r="OCQ79" s="87"/>
      <c r="OCR79" s="87"/>
      <c r="OCS79" s="87"/>
      <c r="OCT79" s="87"/>
      <c r="OCU79" s="87"/>
      <c r="OCV79" s="87"/>
      <c r="OCW79" s="87"/>
      <c r="OCX79" s="87"/>
      <c r="OCY79" s="87"/>
      <c r="OCZ79" s="87"/>
      <c r="ODF79" s="87"/>
      <c r="ODG79" s="87"/>
      <c r="ODH79" s="87"/>
      <c r="ODI79" s="87"/>
      <c r="ODJ79" s="87"/>
      <c r="ODK79" s="87"/>
      <c r="ODL79" s="87"/>
      <c r="ODM79" s="87"/>
      <c r="ODN79" s="87"/>
      <c r="ODO79" s="87"/>
      <c r="ODU79" s="87"/>
      <c r="ODV79" s="87"/>
      <c r="ODW79" s="87"/>
      <c r="ODX79" s="87"/>
      <c r="ODY79" s="87"/>
      <c r="ODZ79" s="87"/>
      <c r="OEA79" s="87"/>
      <c r="OEB79" s="87"/>
      <c r="OEC79" s="87"/>
      <c r="OED79" s="87"/>
      <c r="OEJ79" s="87"/>
      <c r="OEK79" s="87"/>
      <c r="OEL79" s="87"/>
      <c r="OEM79" s="87"/>
      <c r="OEN79" s="87"/>
      <c r="OEO79" s="87"/>
      <c r="OEP79" s="87"/>
      <c r="OEQ79" s="87"/>
      <c r="OER79" s="87"/>
      <c r="OES79" s="87"/>
      <c r="OEY79" s="87"/>
      <c r="OEZ79" s="87"/>
      <c r="OFA79" s="87"/>
      <c r="OFB79" s="87"/>
      <c r="OFC79" s="87"/>
      <c r="OFD79" s="87"/>
      <c r="OFE79" s="87"/>
      <c r="OFF79" s="87"/>
      <c r="OFG79" s="87"/>
      <c r="OFH79" s="87"/>
      <c r="OFN79" s="87"/>
      <c r="OFO79" s="87"/>
      <c r="OFP79" s="87"/>
      <c r="OFQ79" s="87"/>
      <c r="OFR79" s="87"/>
      <c r="OFS79" s="87"/>
      <c r="OFT79" s="87"/>
      <c r="OFU79" s="87"/>
      <c r="OFV79" s="87"/>
      <c r="OFW79" s="87"/>
      <c r="OGC79" s="87"/>
      <c r="OGD79" s="87"/>
      <c r="OGE79" s="87"/>
      <c r="OGF79" s="87"/>
      <c r="OGG79" s="87"/>
      <c r="OGH79" s="87"/>
      <c r="OGI79" s="87"/>
      <c r="OGJ79" s="87"/>
      <c r="OGK79" s="87"/>
      <c r="OGL79" s="87"/>
      <c r="OGR79" s="87"/>
      <c r="OGS79" s="87"/>
      <c r="OGT79" s="87"/>
      <c r="OGU79" s="87"/>
      <c r="OGV79" s="87"/>
      <c r="OGW79" s="87"/>
      <c r="OGX79" s="87"/>
      <c r="OGY79" s="87"/>
      <c r="OGZ79" s="87"/>
      <c r="OHA79" s="87"/>
      <c r="OHG79" s="87"/>
      <c r="OHH79" s="87"/>
      <c r="OHI79" s="87"/>
      <c r="OHJ79" s="87"/>
      <c r="OHK79" s="87"/>
      <c r="OHL79" s="87"/>
      <c r="OHM79" s="87"/>
      <c r="OHN79" s="87"/>
      <c r="OHO79" s="87"/>
      <c r="OHP79" s="87"/>
      <c r="OHV79" s="87"/>
      <c r="OHW79" s="87"/>
      <c r="OHX79" s="87"/>
      <c r="OHY79" s="87"/>
      <c r="OHZ79" s="87"/>
      <c r="OIA79" s="87"/>
      <c r="OIB79" s="87"/>
      <c r="OIC79" s="87"/>
      <c r="OID79" s="87"/>
      <c r="OIE79" s="87"/>
      <c r="OIK79" s="87"/>
      <c r="OIL79" s="87"/>
      <c r="OIM79" s="87"/>
      <c r="OIN79" s="87"/>
      <c r="OIO79" s="87"/>
      <c r="OIP79" s="87"/>
      <c r="OIQ79" s="87"/>
      <c r="OIR79" s="87"/>
      <c r="OIS79" s="87"/>
      <c r="OIT79" s="87"/>
      <c r="OIZ79" s="87"/>
      <c r="OJA79" s="87"/>
      <c r="OJB79" s="87"/>
      <c r="OJC79" s="87"/>
      <c r="OJD79" s="87"/>
      <c r="OJE79" s="87"/>
      <c r="OJF79" s="87"/>
      <c r="OJG79" s="87"/>
      <c r="OJH79" s="87"/>
      <c r="OJI79" s="87"/>
      <c r="OJO79" s="87"/>
      <c r="OJP79" s="87"/>
      <c r="OJQ79" s="87"/>
      <c r="OJR79" s="87"/>
      <c r="OJS79" s="87"/>
      <c r="OJT79" s="87"/>
      <c r="OJU79" s="87"/>
      <c r="OJV79" s="87"/>
      <c r="OJW79" s="87"/>
      <c r="OJX79" s="87"/>
      <c r="OKD79" s="87"/>
      <c r="OKE79" s="87"/>
      <c r="OKF79" s="87"/>
      <c r="OKG79" s="87"/>
      <c r="OKH79" s="87"/>
      <c r="OKI79" s="87"/>
      <c r="OKJ79" s="87"/>
      <c r="OKK79" s="87"/>
      <c r="OKL79" s="87"/>
      <c r="OKM79" s="87"/>
      <c r="OKS79" s="87"/>
      <c r="OKT79" s="87"/>
      <c r="OKU79" s="87"/>
      <c r="OKV79" s="87"/>
      <c r="OKW79" s="87"/>
      <c r="OKX79" s="87"/>
      <c r="OKY79" s="87"/>
      <c r="OKZ79" s="87"/>
      <c r="OLA79" s="87"/>
      <c r="OLB79" s="87"/>
      <c r="OLH79" s="87"/>
      <c r="OLI79" s="87"/>
      <c r="OLJ79" s="87"/>
      <c r="OLK79" s="87"/>
      <c r="OLL79" s="87"/>
      <c r="OLM79" s="87"/>
      <c r="OLN79" s="87"/>
      <c r="OLO79" s="87"/>
      <c r="OLP79" s="87"/>
      <c r="OLQ79" s="87"/>
      <c r="OLW79" s="87"/>
      <c r="OLX79" s="87"/>
      <c r="OLY79" s="87"/>
      <c r="OLZ79" s="87"/>
      <c r="OMA79" s="87"/>
      <c r="OMB79" s="87"/>
      <c r="OMC79" s="87"/>
      <c r="OMD79" s="87"/>
      <c r="OME79" s="87"/>
      <c r="OMF79" s="87"/>
      <c r="OML79" s="87"/>
      <c r="OMM79" s="87"/>
      <c r="OMN79" s="87"/>
      <c r="OMO79" s="87"/>
      <c r="OMP79" s="87"/>
      <c r="OMQ79" s="87"/>
      <c r="OMR79" s="87"/>
      <c r="OMS79" s="87"/>
      <c r="OMT79" s="87"/>
      <c r="OMU79" s="87"/>
      <c r="ONA79" s="87"/>
      <c r="ONB79" s="87"/>
      <c r="ONC79" s="87"/>
      <c r="OND79" s="87"/>
      <c r="ONE79" s="87"/>
      <c r="ONF79" s="87"/>
      <c r="ONG79" s="87"/>
      <c r="ONH79" s="87"/>
      <c r="ONI79" s="87"/>
      <c r="ONJ79" s="87"/>
      <c r="ONP79" s="87"/>
      <c r="ONQ79" s="87"/>
      <c r="ONR79" s="87"/>
      <c r="ONS79" s="87"/>
      <c r="ONT79" s="87"/>
      <c r="ONU79" s="87"/>
      <c r="ONV79" s="87"/>
      <c r="ONW79" s="87"/>
      <c r="ONX79" s="87"/>
      <c r="ONY79" s="87"/>
      <c r="OOE79" s="87"/>
      <c r="OOF79" s="87"/>
      <c r="OOG79" s="87"/>
      <c r="OOH79" s="87"/>
      <c r="OOI79" s="87"/>
      <c r="OOJ79" s="87"/>
      <c r="OOK79" s="87"/>
      <c r="OOL79" s="87"/>
      <c r="OOM79" s="87"/>
      <c r="OON79" s="87"/>
      <c r="OOT79" s="87"/>
      <c r="OOU79" s="87"/>
      <c r="OOV79" s="87"/>
      <c r="OOW79" s="87"/>
      <c r="OOX79" s="87"/>
      <c r="OOY79" s="87"/>
      <c r="OOZ79" s="87"/>
      <c r="OPA79" s="87"/>
      <c r="OPB79" s="87"/>
      <c r="OPC79" s="87"/>
      <c r="OPI79" s="87"/>
      <c r="OPJ79" s="87"/>
      <c r="OPK79" s="87"/>
      <c r="OPL79" s="87"/>
      <c r="OPM79" s="87"/>
      <c r="OPN79" s="87"/>
      <c r="OPO79" s="87"/>
      <c r="OPP79" s="87"/>
      <c r="OPQ79" s="87"/>
      <c r="OPR79" s="87"/>
      <c r="OPX79" s="87"/>
      <c r="OPY79" s="87"/>
      <c r="OPZ79" s="87"/>
      <c r="OQA79" s="87"/>
      <c r="OQB79" s="87"/>
      <c r="OQC79" s="87"/>
      <c r="OQD79" s="87"/>
      <c r="OQE79" s="87"/>
      <c r="OQF79" s="87"/>
      <c r="OQG79" s="87"/>
      <c r="OQM79" s="87"/>
      <c r="OQN79" s="87"/>
      <c r="OQO79" s="87"/>
      <c r="OQP79" s="87"/>
      <c r="OQQ79" s="87"/>
      <c r="OQR79" s="87"/>
      <c r="OQS79" s="87"/>
      <c r="OQT79" s="87"/>
      <c r="OQU79" s="87"/>
      <c r="OQV79" s="87"/>
      <c r="ORB79" s="87"/>
      <c r="ORC79" s="87"/>
      <c r="ORD79" s="87"/>
      <c r="ORE79" s="87"/>
      <c r="ORF79" s="87"/>
      <c r="ORG79" s="87"/>
      <c r="ORH79" s="87"/>
      <c r="ORI79" s="87"/>
      <c r="ORJ79" s="87"/>
      <c r="ORK79" s="87"/>
      <c r="ORQ79" s="87"/>
      <c r="ORR79" s="87"/>
      <c r="ORS79" s="87"/>
      <c r="ORT79" s="87"/>
      <c r="ORU79" s="87"/>
      <c r="ORV79" s="87"/>
      <c r="ORW79" s="87"/>
      <c r="ORX79" s="87"/>
      <c r="ORY79" s="87"/>
      <c r="ORZ79" s="87"/>
      <c r="OSF79" s="87"/>
      <c r="OSG79" s="87"/>
      <c r="OSH79" s="87"/>
      <c r="OSI79" s="87"/>
      <c r="OSJ79" s="87"/>
      <c r="OSK79" s="87"/>
      <c r="OSL79" s="87"/>
      <c r="OSM79" s="87"/>
      <c r="OSN79" s="87"/>
      <c r="OSO79" s="87"/>
      <c r="OSU79" s="87"/>
      <c r="OSV79" s="87"/>
      <c r="OSW79" s="87"/>
      <c r="OSX79" s="87"/>
      <c r="OSY79" s="87"/>
      <c r="OSZ79" s="87"/>
      <c r="OTA79" s="87"/>
      <c r="OTB79" s="87"/>
      <c r="OTC79" s="87"/>
      <c r="OTD79" s="87"/>
      <c r="OTJ79" s="87"/>
      <c r="OTK79" s="87"/>
      <c r="OTL79" s="87"/>
      <c r="OTM79" s="87"/>
      <c r="OTN79" s="87"/>
      <c r="OTO79" s="87"/>
      <c r="OTP79" s="87"/>
      <c r="OTQ79" s="87"/>
      <c r="OTR79" s="87"/>
      <c r="OTS79" s="87"/>
      <c r="OTY79" s="87"/>
      <c r="OTZ79" s="87"/>
      <c r="OUA79" s="87"/>
      <c r="OUB79" s="87"/>
      <c r="OUC79" s="87"/>
      <c r="OUD79" s="87"/>
      <c r="OUE79" s="87"/>
      <c r="OUF79" s="87"/>
      <c r="OUG79" s="87"/>
      <c r="OUH79" s="87"/>
      <c r="OUN79" s="87"/>
      <c r="OUO79" s="87"/>
      <c r="OUP79" s="87"/>
      <c r="OUQ79" s="87"/>
      <c r="OUR79" s="87"/>
      <c r="OUS79" s="87"/>
      <c r="OUT79" s="87"/>
      <c r="OUU79" s="87"/>
      <c r="OUV79" s="87"/>
      <c r="OUW79" s="87"/>
      <c r="OVC79" s="87"/>
      <c r="OVD79" s="87"/>
      <c r="OVE79" s="87"/>
      <c r="OVF79" s="87"/>
      <c r="OVG79" s="87"/>
      <c r="OVH79" s="87"/>
      <c r="OVI79" s="87"/>
      <c r="OVJ79" s="87"/>
      <c r="OVK79" s="87"/>
      <c r="OVL79" s="87"/>
      <c r="OVR79" s="87"/>
      <c r="OVS79" s="87"/>
      <c r="OVT79" s="87"/>
      <c r="OVU79" s="87"/>
      <c r="OVV79" s="87"/>
      <c r="OVW79" s="87"/>
      <c r="OVX79" s="87"/>
      <c r="OVY79" s="87"/>
      <c r="OVZ79" s="87"/>
      <c r="OWA79" s="87"/>
      <c r="OWG79" s="87"/>
      <c r="OWH79" s="87"/>
      <c r="OWI79" s="87"/>
      <c r="OWJ79" s="87"/>
      <c r="OWK79" s="87"/>
      <c r="OWL79" s="87"/>
      <c r="OWM79" s="87"/>
      <c r="OWN79" s="87"/>
      <c r="OWO79" s="87"/>
      <c r="OWP79" s="87"/>
      <c r="OWV79" s="87"/>
      <c r="OWW79" s="87"/>
      <c r="OWX79" s="87"/>
      <c r="OWY79" s="87"/>
      <c r="OWZ79" s="87"/>
      <c r="OXA79" s="87"/>
      <c r="OXB79" s="87"/>
      <c r="OXC79" s="87"/>
      <c r="OXD79" s="87"/>
      <c r="OXE79" s="87"/>
      <c r="OXK79" s="87"/>
      <c r="OXL79" s="87"/>
      <c r="OXM79" s="87"/>
      <c r="OXN79" s="87"/>
      <c r="OXO79" s="87"/>
      <c r="OXP79" s="87"/>
      <c r="OXQ79" s="87"/>
      <c r="OXR79" s="87"/>
      <c r="OXS79" s="87"/>
      <c r="OXT79" s="87"/>
      <c r="OXZ79" s="87"/>
      <c r="OYA79" s="87"/>
      <c r="OYB79" s="87"/>
      <c r="OYC79" s="87"/>
      <c r="OYD79" s="87"/>
      <c r="OYE79" s="87"/>
      <c r="OYF79" s="87"/>
      <c r="OYG79" s="87"/>
      <c r="OYH79" s="87"/>
      <c r="OYI79" s="87"/>
      <c r="OYO79" s="87"/>
      <c r="OYP79" s="87"/>
      <c r="OYQ79" s="87"/>
      <c r="OYR79" s="87"/>
      <c r="OYS79" s="87"/>
      <c r="OYT79" s="87"/>
      <c r="OYU79" s="87"/>
      <c r="OYV79" s="87"/>
      <c r="OYW79" s="87"/>
      <c r="OYX79" s="87"/>
      <c r="OZD79" s="87"/>
      <c r="OZE79" s="87"/>
      <c r="OZF79" s="87"/>
      <c r="OZG79" s="87"/>
      <c r="OZH79" s="87"/>
      <c r="OZI79" s="87"/>
      <c r="OZJ79" s="87"/>
      <c r="OZK79" s="87"/>
      <c r="OZL79" s="87"/>
      <c r="OZM79" s="87"/>
      <c r="OZS79" s="87"/>
      <c r="OZT79" s="87"/>
      <c r="OZU79" s="87"/>
      <c r="OZV79" s="87"/>
      <c r="OZW79" s="87"/>
      <c r="OZX79" s="87"/>
      <c r="OZY79" s="87"/>
      <c r="OZZ79" s="87"/>
      <c r="PAA79" s="87"/>
      <c r="PAB79" s="87"/>
      <c r="PAH79" s="87"/>
      <c r="PAI79" s="87"/>
      <c r="PAJ79" s="87"/>
      <c r="PAK79" s="87"/>
      <c r="PAL79" s="87"/>
      <c r="PAM79" s="87"/>
      <c r="PAN79" s="87"/>
      <c r="PAO79" s="87"/>
      <c r="PAP79" s="87"/>
      <c r="PAQ79" s="87"/>
      <c r="PAW79" s="87"/>
      <c r="PAX79" s="87"/>
      <c r="PAY79" s="87"/>
      <c r="PAZ79" s="87"/>
      <c r="PBA79" s="87"/>
      <c r="PBB79" s="87"/>
      <c r="PBC79" s="87"/>
      <c r="PBD79" s="87"/>
      <c r="PBE79" s="87"/>
      <c r="PBF79" s="87"/>
      <c r="PBL79" s="87"/>
      <c r="PBM79" s="87"/>
      <c r="PBN79" s="87"/>
      <c r="PBO79" s="87"/>
      <c r="PBP79" s="87"/>
      <c r="PBQ79" s="87"/>
      <c r="PBR79" s="87"/>
      <c r="PBS79" s="87"/>
      <c r="PBT79" s="87"/>
      <c r="PBU79" s="87"/>
      <c r="PCA79" s="87"/>
      <c r="PCB79" s="87"/>
      <c r="PCC79" s="87"/>
      <c r="PCD79" s="87"/>
      <c r="PCE79" s="87"/>
      <c r="PCF79" s="87"/>
      <c r="PCG79" s="87"/>
      <c r="PCH79" s="87"/>
      <c r="PCI79" s="87"/>
      <c r="PCJ79" s="87"/>
      <c r="PCP79" s="87"/>
      <c r="PCQ79" s="87"/>
      <c r="PCR79" s="87"/>
      <c r="PCS79" s="87"/>
      <c r="PCT79" s="87"/>
      <c r="PCU79" s="87"/>
      <c r="PCV79" s="87"/>
      <c r="PCW79" s="87"/>
      <c r="PCX79" s="87"/>
      <c r="PCY79" s="87"/>
      <c r="PDE79" s="87"/>
      <c r="PDF79" s="87"/>
      <c r="PDG79" s="87"/>
      <c r="PDH79" s="87"/>
      <c r="PDI79" s="87"/>
      <c r="PDJ79" s="87"/>
      <c r="PDK79" s="87"/>
      <c r="PDL79" s="87"/>
      <c r="PDM79" s="87"/>
      <c r="PDN79" s="87"/>
      <c r="PDT79" s="87"/>
      <c r="PDU79" s="87"/>
      <c r="PDV79" s="87"/>
      <c r="PDW79" s="87"/>
      <c r="PDX79" s="87"/>
      <c r="PDY79" s="87"/>
      <c r="PDZ79" s="87"/>
      <c r="PEA79" s="87"/>
      <c r="PEB79" s="87"/>
      <c r="PEC79" s="87"/>
      <c r="PEI79" s="87"/>
      <c r="PEJ79" s="87"/>
      <c r="PEK79" s="87"/>
      <c r="PEL79" s="87"/>
      <c r="PEM79" s="87"/>
      <c r="PEN79" s="87"/>
      <c r="PEO79" s="87"/>
      <c r="PEP79" s="87"/>
      <c r="PEQ79" s="87"/>
      <c r="PER79" s="87"/>
      <c r="PEX79" s="87"/>
      <c r="PEY79" s="87"/>
      <c r="PEZ79" s="87"/>
      <c r="PFA79" s="87"/>
      <c r="PFB79" s="87"/>
      <c r="PFC79" s="87"/>
      <c r="PFD79" s="87"/>
      <c r="PFE79" s="87"/>
      <c r="PFF79" s="87"/>
      <c r="PFG79" s="87"/>
      <c r="PFM79" s="87"/>
      <c r="PFN79" s="87"/>
      <c r="PFO79" s="87"/>
      <c r="PFP79" s="87"/>
      <c r="PFQ79" s="87"/>
      <c r="PFR79" s="87"/>
      <c r="PFS79" s="87"/>
      <c r="PFT79" s="87"/>
      <c r="PFU79" s="87"/>
      <c r="PFV79" s="87"/>
      <c r="PGB79" s="87"/>
      <c r="PGC79" s="87"/>
      <c r="PGD79" s="87"/>
      <c r="PGE79" s="87"/>
      <c r="PGF79" s="87"/>
      <c r="PGG79" s="87"/>
      <c r="PGH79" s="87"/>
      <c r="PGI79" s="87"/>
      <c r="PGJ79" s="87"/>
      <c r="PGK79" s="87"/>
      <c r="PGQ79" s="87"/>
      <c r="PGR79" s="87"/>
      <c r="PGS79" s="87"/>
      <c r="PGT79" s="87"/>
      <c r="PGU79" s="87"/>
      <c r="PGV79" s="87"/>
      <c r="PGW79" s="87"/>
      <c r="PGX79" s="87"/>
      <c r="PGY79" s="87"/>
      <c r="PGZ79" s="87"/>
      <c r="PHF79" s="87"/>
      <c r="PHG79" s="87"/>
      <c r="PHH79" s="87"/>
      <c r="PHI79" s="87"/>
      <c r="PHJ79" s="87"/>
      <c r="PHK79" s="87"/>
      <c r="PHL79" s="87"/>
      <c r="PHM79" s="87"/>
      <c r="PHN79" s="87"/>
      <c r="PHO79" s="87"/>
      <c r="PHU79" s="87"/>
      <c r="PHV79" s="87"/>
      <c r="PHW79" s="87"/>
      <c r="PHX79" s="87"/>
      <c r="PHY79" s="87"/>
      <c r="PHZ79" s="87"/>
      <c r="PIA79" s="87"/>
      <c r="PIB79" s="87"/>
      <c r="PIC79" s="87"/>
      <c r="PID79" s="87"/>
      <c r="PIJ79" s="87"/>
      <c r="PIK79" s="87"/>
      <c r="PIL79" s="87"/>
      <c r="PIM79" s="87"/>
      <c r="PIN79" s="87"/>
      <c r="PIO79" s="87"/>
      <c r="PIP79" s="87"/>
      <c r="PIQ79" s="87"/>
      <c r="PIR79" s="87"/>
      <c r="PIS79" s="87"/>
      <c r="PIY79" s="87"/>
      <c r="PIZ79" s="87"/>
      <c r="PJA79" s="87"/>
      <c r="PJB79" s="87"/>
      <c r="PJC79" s="87"/>
      <c r="PJD79" s="87"/>
      <c r="PJE79" s="87"/>
      <c r="PJF79" s="87"/>
      <c r="PJG79" s="87"/>
      <c r="PJH79" s="87"/>
      <c r="PJN79" s="87"/>
      <c r="PJO79" s="87"/>
      <c r="PJP79" s="87"/>
      <c r="PJQ79" s="87"/>
      <c r="PJR79" s="87"/>
      <c r="PJS79" s="87"/>
      <c r="PJT79" s="87"/>
      <c r="PJU79" s="87"/>
      <c r="PJV79" s="87"/>
      <c r="PJW79" s="87"/>
      <c r="PKC79" s="87"/>
      <c r="PKD79" s="87"/>
      <c r="PKE79" s="87"/>
      <c r="PKF79" s="87"/>
      <c r="PKG79" s="87"/>
      <c r="PKH79" s="87"/>
      <c r="PKI79" s="87"/>
      <c r="PKJ79" s="87"/>
      <c r="PKK79" s="87"/>
      <c r="PKL79" s="87"/>
      <c r="PKR79" s="87"/>
      <c r="PKS79" s="87"/>
      <c r="PKT79" s="87"/>
      <c r="PKU79" s="87"/>
      <c r="PKV79" s="87"/>
      <c r="PKW79" s="87"/>
      <c r="PKX79" s="87"/>
      <c r="PKY79" s="87"/>
      <c r="PKZ79" s="87"/>
      <c r="PLA79" s="87"/>
      <c r="PLG79" s="87"/>
      <c r="PLH79" s="87"/>
      <c r="PLI79" s="87"/>
      <c r="PLJ79" s="87"/>
      <c r="PLK79" s="87"/>
      <c r="PLL79" s="87"/>
      <c r="PLM79" s="87"/>
      <c r="PLN79" s="87"/>
      <c r="PLO79" s="87"/>
      <c r="PLP79" s="87"/>
      <c r="PLV79" s="87"/>
      <c r="PLW79" s="87"/>
      <c r="PLX79" s="87"/>
      <c r="PLY79" s="87"/>
      <c r="PLZ79" s="87"/>
      <c r="PMA79" s="87"/>
      <c r="PMB79" s="87"/>
      <c r="PMC79" s="87"/>
      <c r="PMD79" s="87"/>
      <c r="PME79" s="87"/>
      <c r="PMK79" s="87"/>
      <c r="PML79" s="87"/>
      <c r="PMM79" s="87"/>
      <c r="PMN79" s="87"/>
      <c r="PMO79" s="87"/>
      <c r="PMP79" s="87"/>
      <c r="PMQ79" s="87"/>
      <c r="PMR79" s="87"/>
      <c r="PMS79" s="87"/>
      <c r="PMT79" s="87"/>
      <c r="PMZ79" s="87"/>
      <c r="PNA79" s="87"/>
      <c r="PNB79" s="87"/>
      <c r="PNC79" s="87"/>
      <c r="PND79" s="87"/>
      <c r="PNE79" s="87"/>
      <c r="PNF79" s="87"/>
      <c r="PNG79" s="87"/>
      <c r="PNH79" s="87"/>
      <c r="PNI79" s="87"/>
      <c r="PNO79" s="87"/>
      <c r="PNP79" s="87"/>
      <c r="PNQ79" s="87"/>
      <c r="PNR79" s="87"/>
      <c r="PNS79" s="87"/>
      <c r="PNT79" s="87"/>
      <c r="PNU79" s="87"/>
      <c r="PNV79" s="87"/>
      <c r="PNW79" s="87"/>
      <c r="PNX79" s="87"/>
      <c r="POD79" s="87"/>
      <c r="POE79" s="87"/>
      <c r="POF79" s="87"/>
      <c r="POG79" s="87"/>
      <c r="POH79" s="87"/>
      <c r="POI79" s="87"/>
      <c r="POJ79" s="87"/>
      <c r="POK79" s="87"/>
      <c r="POL79" s="87"/>
      <c r="POM79" s="87"/>
      <c r="POS79" s="87"/>
      <c r="POT79" s="87"/>
      <c r="POU79" s="87"/>
      <c r="POV79" s="87"/>
      <c r="POW79" s="87"/>
      <c r="POX79" s="87"/>
      <c r="POY79" s="87"/>
      <c r="POZ79" s="87"/>
      <c r="PPA79" s="87"/>
      <c r="PPB79" s="87"/>
      <c r="PPH79" s="87"/>
      <c r="PPI79" s="87"/>
      <c r="PPJ79" s="87"/>
      <c r="PPK79" s="87"/>
      <c r="PPL79" s="87"/>
      <c r="PPM79" s="87"/>
      <c r="PPN79" s="87"/>
      <c r="PPO79" s="87"/>
      <c r="PPP79" s="87"/>
      <c r="PPQ79" s="87"/>
      <c r="PPW79" s="87"/>
      <c r="PPX79" s="87"/>
      <c r="PPY79" s="87"/>
      <c r="PPZ79" s="87"/>
      <c r="PQA79" s="87"/>
      <c r="PQB79" s="87"/>
      <c r="PQC79" s="87"/>
      <c r="PQD79" s="87"/>
      <c r="PQE79" s="87"/>
      <c r="PQF79" s="87"/>
      <c r="PQL79" s="87"/>
      <c r="PQM79" s="87"/>
      <c r="PQN79" s="87"/>
      <c r="PQO79" s="87"/>
      <c r="PQP79" s="87"/>
      <c r="PQQ79" s="87"/>
      <c r="PQR79" s="87"/>
      <c r="PQS79" s="87"/>
      <c r="PQT79" s="87"/>
      <c r="PQU79" s="87"/>
      <c r="PRA79" s="87"/>
      <c r="PRB79" s="87"/>
      <c r="PRC79" s="87"/>
      <c r="PRD79" s="87"/>
      <c r="PRE79" s="87"/>
      <c r="PRF79" s="87"/>
      <c r="PRG79" s="87"/>
      <c r="PRH79" s="87"/>
      <c r="PRI79" s="87"/>
      <c r="PRJ79" s="87"/>
      <c r="PRP79" s="87"/>
      <c r="PRQ79" s="87"/>
      <c r="PRR79" s="87"/>
      <c r="PRS79" s="87"/>
      <c r="PRT79" s="87"/>
      <c r="PRU79" s="87"/>
      <c r="PRV79" s="87"/>
      <c r="PRW79" s="87"/>
      <c r="PRX79" s="87"/>
      <c r="PRY79" s="87"/>
      <c r="PSE79" s="87"/>
      <c r="PSF79" s="87"/>
      <c r="PSG79" s="87"/>
      <c r="PSH79" s="87"/>
      <c r="PSI79" s="87"/>
      <c r="PSJ79" s="87"/>
      <c r="PSK79" s="87"/>
      <c r="PSL79" s="87"/>
      <c r="PSM79" s="87"/>
      <c r="PSN79" s="87"/>
      <c r="PST79" s="87"/>
      <c r="PSU79" s="87"/>
      <c r="PSV79" s="87"/>
      <c r="PSW79" s="87"/>
      <c r="PSX79" s="87"/>
      <c r="PSY79" s="87"/>
      <c r="PSZ79" s="87"/>
      <c r="PTA79" s="87"/>
      <c r="PTB79" s="87"/>
      <c r="PTC79" s="87"/>
      <c r="PTI79" s="87"/>
      <c r="PTJ79" s="87"/>
      <c r="PTK79" s="87"/>
      <c r="PTL79" s="87"/>
      <c r="PTM79" s="87"/>
      <c r="PTN79" s="87"/>
      <c r="PTO79" s="87"/>
      <c r="PTP79" s="87"/>
      <c r="PTQ79" s="87"/>
      <c r="PTR79" s="87"/>
      <c r="PTX79" s="87"/>
      <c r="PTY79" s="87"/>
      <c r="PTZ79" s="87"/>
      <c r="PUA79" s="87"/>
      <c r="PUB79" s="87"/>
      <c r="PUC79" s="87"/>
      <c r="PUD79" s="87"/>
      <c r="PUE79" s="87"/>
      <c r="PUF79" s="87"/>
      <c r="PUG79" s="87"/>
      <c r="PUM79" s="87"/>
      <c r="PUN79" s="87"/>
      <c r="PUO79" s="87"/>
      <c r="PUP79" s="87"/>
      <c r="PUQ79" s="87"/>
      <c r="PUR79" s="87"/>
      <c r="PUS79" s="87"/>
      <c r="PUT79" s="87"/>
      <c r="PUU79" s="87"/>
      <c r="PUV79" s="87"/>
      <c r="PVB79" s="87"/>
      <c r="PVC79" s="87"/>
      <c r="PVD79" s="87"/>
      <c r="PVE79" s="87"/>
      <c r="PVF79" s="87"/>
      <c r="PVG79" s="87"/>
      <c r="PVH79" s="87"/>
      <c r="PVI79" s="87"/>
      <c r="PVJ79" s="87"/>
      <c r="PVK79" s="87"/>
      <c r="PVQ79" s="87"/>
      <c r="PVR79" s="87"/>
      <c r="PVS79" s="87"/>
      <c r="PVT79" s="87"/>
      <c r="PVU79" s="87"/>
      <c r="PVV79" s="87"/>
      <c r="PVW79" s="87"/>
      <c r="PVX79" s="87"/>
      <c r="PVY79" s="87"/>
      <c r="PVZ79" s="87"/>
      <c r="PWF79" s="87"/>
      <c r="PWG79" s="87"/>
      <c r="PWH79" s="87"/>
      <c r="PWI79" s="87"/>
      <c r="PWJ79" s="87"/>
      <c r="PWK79" s="87"/>
      <c r="PWL79" s="87"/>
      <c r="PWM79" s="87"/>
      <c r="PWN79" s="87"/>
      <c r="PWO79" s="87"/>
      <c r="PWU79" s="87"/>
      <c r="PWV79" s="87"/>
      <c r="PWW79" s="87"/>
      <c r="PWX79" s="87"/>
      <c r="PWY79" s="87"/>
      <c r="PWZ79" s="87"/>
      <c r="PXA79" s="87"/>
      <c r="PXB79" s="87"/>
      <c r="PXC79" s="87"/>
      <c r="PXD79" s="87"/>
      <c r="PXJ79" s="87"/>
      <c r="PXK79" s="87"/>
      <c r="PXL79" s="87"/>
      <c r="PXM79" s="87"/>
      <c r="PXN79" s="87"/>
      <c r="PXO79" s="87"/>
      <c r="PXP79" s="87"/>
      <c r="PXQ79" s="87"/>
      <c r="PXR79" s="87"/>
      <c r="PXS79" s="87"/>
      <c r="PXY79" s="87"/>
      <c r="PXZ79" s="87"/>
      <c r="PYA79" s="87"/>
      <c r="PYB79" s="87"/>
      <c r="PYC79" s="87"/>
      <c r="PYD79" s="87"/>
      <c r="PYE79" s="87"/>
      <c r="PYF79" s="87"/>
      <c r="PYG79" s="87"/>
      <c r="PYH79" s="87"/>
      <c r="PYN79" s="87"/>
      <c r="PYO79" s="87"/>
      <c r="PYP79" s="87"/>
      <c r="PYQ79" s="87"/>
      <c r="PYR79" s="87"/>
      <c r="PYS79" s="87"/>
      <c r="PYT79" s="87"/>
      <c r="PYU79" s="87"/>
      <c r="PYV79" s="87"/>
      <c r="PYW79" s="87"/>
      <c r="PZC79" s="87"/>
      <c r="PZD79" s="87"/>
      <c r="PZE79" s="87"/>
      <c r="PZF79" s="87"/>
      <c r="PZG79" s="87"/>
      <c r="PZH79" s="87"/>
      <c r="PZI79" s="87"/>
      <c r="PZJ79" s="87"/>
      <c r="PZK79" s="87"/>
      <c r="PZL79" s="87"/>
      <c r="PZR79" s="87"/>
      <c r="PZS79" s="87"/>
      <c r="PZT79" s="87"/>
      <c r="PZU79" s="87"/>
      <c r="PZV79" s="87"/>
      <c r="PZW79" s="87"/>
      <c r="PZX79" s="87"/>
      <c r="PZY79" s="87"/>
      <c r="PZZ79" s="87"/>
      <c r="QAA79" s="87"/>
      <c r="QAG79" s="87"/>
      <c r="QAH79" s="87"/>
      <c r="QAI79" s="87"/>
      <c r="QAJ79" s="87"/>
      <c r="QAK79" s="87"/>
      <c r="QAL79" s="87"/>
      <c r="QAM79" s="87"/>
      <c r="QAN79" s="87"/>
      <c r="QAO79" s="87"/>
      <c r="QAP79" s="87"/>
      <c r="QAV79" s="87"/>
      <c r="QAW79" s="87"/>
      <c r="QAX79" s="87"/>
      <c r="QAY79" s="87"/>
      <c r="QAZ79" s="87"/>
      <c r="QBA79" s="87"/>
      <c r="QBB79" s="87"/>
      <c r="QBC79" s="87"/>
      <c r="QBD79" s="87"/>
      <c r="QBE79" s="87"/>
      <c r="QBK79" s="87"/>
      <c r="QBL79" s="87"/>
      <c r="QBM79" s="87"/>
      <c r="QBN79" s="87"/>
      <c r="QBO79" s="87"/>
      <c r="QBP79" s="87"/>
      <c r="QBQ79" s="87"/>
      <c r="QBR79" s="87"/>
      <c r="QBS79" s="87"/>
      <c r="QBT79" s="87"/>
      <c r="QBZ79" s="87"/>
      <c r="QCA79" s="87"/>
      <c r="QCB79" s="87"/>
      <c r="QCC79" s="87"/>
      <c r="QCD79" s="87"/>
      <c r="QCE79" s="87"/>
      <c r="QCF79" s="87"/>
      <c r="QCG79" s="87"/>
      <c r="QCH79" s="87"/>
      <c r="QCI79" s="87"/>
      <c r="QCO79" s="87"/>
      <c r="QCP79" s="87"/>
      <c r="QCQ79" s="87"/>
      <c r="QCR79" s="87"/>
      <c r="QCS79" s="87"/>
      <c r="QCT79" s="87"/>
      <c r="QCU79" s="87"/>
      <c r="QCV79" s="87"/>
      <c r="QCW79" s="87"/>
      <c r="QCX79" s="87"/>
      <c r="QDD79" s="87"/>
      <c r="QDE79" s="87"/>
      <c r="QDF79" s="87"/>
      <c r="QDG79" s="87"/>
      <c r="QDH79" s="87"/>
      <c r="QDI79" s="87"/>
      <c r="QDJ79" s="87"/>
      <c r="QDK79" s="87"/>
      <c r="QDL79" s="87"/>
      <c r="QDM79" s="87"/>
      <c r="QDS79" s="87"/>
      <c r="QDT79" s="87"/>
      <c r="QDU79" s="87"/>
      <c r="QDV79" s="87"/>
      <c r="QDW79" s="87"/>
      <c r="QDX79" s="87"/>
      <c r="QDY79" s="87"/>
      <c r="QDZ79" s="87"/>
      <c r="QEA79" s="87"/>
      <c r="QEB79" s="87"/>
      <c r="QEH79" s="87"/>
      <c r="QEI79" s="87"/>
      <c r="QEJ79" s="87"/>
      <c r="QEK79" s="87"/>
      <c r="QEL79" s="87"/>
      <c r="QEM79" s="87"/>
      <c r="QEN79" s="87"/>
      <c r="QEO79" s="87"/>
      <c r="QEP79" s="87"/>
      <c r="QEQ79" s="87"/>
      <c r="QEW79" s="87"/>
      <c r="QEX79" s="87"/>
      <c r="QEY79" s="87"/>
      <c r="QEZ79" s="87"/>
      <c r="QFA79" s="87"/>
      <c r="QFB79" s="87"/>
      <c r="QFC79" s="87"/>
      <c r="QFD79" s="87"/>
      <c r="QFE79" s="87"/>
      <c r="QFF79" s="87"/>
      <c r="QFL79" s="87"/>
      <c r="QFM79" s="87"/>
      <c r="QFN79" s="87"/>
      <c r="QFO79" s="87"/>
      <c r="QFP79" s="87"/>
      <c r="QFQ79" s="87"/>
      <c r="QFR79" s="87"/>
      <c r="QFS79" s="87"/>
      <c r="QFT79" s="87"/>
      <c r="QFU79" s="87"/>
      <c r="QGA79" s="87"/>
      <c r="QGB79" s="87"/>
      <c r="QGC79" s="87"/>
      <c r="QGD79" s="87"/>
      <c r="QGE79" s="87"/>
      <c r="QGF79" s="87"/>
      <c r="QGG79" s="87"/>
      <c r="QGH79" s="87"/>
      <c r="QGI79" s="87"/>
      <c r="QGJ79" s="87"/>
      <c r="QGP79" s="87"/>
      <c r="QGQ79" s="87"/>
      <c r="QGR79" s="87"/>
      <c r="QGS79" s="87"/>
      <c r="QGT79" s="87"/>
      <c r="QGU79" s="87"/>
      <c r="QGV79" s="87"/>
      <c r="QGW79" s="87"/>
      <c r="QGX79" s="87"/>
      <c r="QGY79" s="87"/>
      <c r="QHE79" s="87"/>
      <c r="QHF79" s="87"/>
      <c r="QHG79" s="87"/>
      <c r="QHH79" s="87"/>
      <c r="QHI79" s="87"/>
      <c r="QHJ79" s="87"/>
      <c r="QHK79" s="87"/>
      <c r="QHL79" s="87"/>
      <c r="QHM79" s="87"/>
      <c r="QHN79" s="87"/>
      <c r="QHT79" s="87"/>
      <c r="QHU79" s="87"/>
      <c r="QHV79" s="87"/>
      <c r="QHW79" s="87"/>
      <c r="QHX79" s="87"/>
      <c r="QHY79" s="87"/>
      <c r="QHZ79" s="87"/>
      <c r="QIA79" s="87"/>
      <c r="QIB79" s="87"/>
      <c r="QIC79" s="87"/>
      <c r="QII79" s="87"/>
      <c r="QIJ79" s="87"/>
      <c r="QIK79" s="87"/>
      <c r="QIL79" s="87"/>
      <c r="QIM79" s="87"/>
      <c r="QIN79" s="87"/>
      <c r="QIO79" s="87"/>
      <c r="QIP79" s="87"/>
      <c r="QIQ79" s="87"/>
      <c r="QIR79" s="87"/>
      <c r="QIX79" s="87"/>
      <c r="QIY79" s="87"/>
      <c r="QIZ79" s="87"/>
      <c r="QJA79" s="87"/>
      <c r="QJB79" s="87"/>
      <c r="QJC79" s="87"/>
      <c r="QJD79" s="87"/>
      <c r="QJE79" s="87"/>
      <c r="QJF79" s="87"/>
      <c r="QJG79" s="87"/>
      <c r="QJM79" s="87"/>
      <c r="QJN79" s="87"/>
      <c r="QJO79" s="87"/>
      <c r="QJP79" s="87"/>
      <c r="QJQ79" s="87"/>
      <c r="QJR79" s="87"/>
      <c r="QJS79" s="87"/>
      <c r="QJT79" s="87"/>
      <c r="QJU79" s="87"/>
      <c r="QJV79" s="87"/>
      <c r="QKB79" s="87"/>
      <c r="QKC79" s="87"/>
      <c r="QKD79" s="87"/>
      <c r="QKE79" s="87"/>
      <c r="QKF79" s="87"/>
      <c r="QKG79" s="87"/>
      <c r="QKH79" s="87"/>
      <c r="QKI79" s="87"/>
      <c r="QKJ79" s="87"/>
      <c r="QKK79" s="87"/>
      <c r="QKQ79" s="87"/>
      <c r="QKR79" s="87"/>
      <c r="QKS79" s="87"/>
      <c r="QKT79" s="87"/>
      <c r="QKU79" s="87"/>
      <c r="QKV79" s="87"/>
      <c r="QKW79" s="87"/>
      <c r="QKX79" s="87"/>
      <c r="QKY79" s="87"/>
      <c r="QKZ79" s="87"/>
      <c r="QLF79" s="87"/>
      <c r="QLG79" s="87"/>
      <c r="QLH79" s="87"/>
      <c r="QLI79" s="87"/>
      <c r="QLJ79" s="87"/>
      <c r="QLK79" s="87"/>
      <c r="QLL79" s="87"/>
      <c r="QLM79" s="87"/>
      <c r="QLN79" s="87"/>
      <c r="QLO79" s="87"/>
      <c r="QLU79" s="87"/>
      <c r="QLV79" s="87"/>
      <c r="QLW79" s="87"/>
      <c r="QLX79" s="87"/>
      <c r="QLY79" s="87"/>
      <c r="QLZ79" s="87"/>
      <c r="QMA79" s="87"/>
      <c r="QMB79" s="87"/>
      <c r="QMC79" s="87"/>
      <c r="QMD79" s="87"/>
      <c r="QMJ79" s="87"/>
      <c r="QMK79" s="87"/>
      <c r="QML79" s="87"/>
      <c r="QMM79" s="87"/>
      <c r="QMN79" s="87"/>
      <c r="QMO79" s="87"/>
      <c r="QMP79" s="87"/>
      <c r="QMQ79" s="87"/>
      <c r="QMR79" s="87"/>
      <c r="QMS79" s="87"/>
      <c r="QMY79" s="87"/>
      <c r="QMZ79" s="87"/>
      <c r="QNA79" s="87"/>
      <c r="QNB79" s="87"/>
      <c r="QNC79" s="87"/>
      <c r="QND79" s="87"/>
      <c r="QNE79" s="87"/>
      <c r="QNF79" s="87"/>
      <c r="QNG79" s="87"/>
      <c r="QNH79" s="87"/>
      <c r="QNN79" s="87"/>
      <c r="QNO79" s="87"/>
      <c r="QNP79" s="87"/>
      <c r="QNQ79" s="87"/>
      <c r="QNR79" s="87"/>
      <c r="QNS79" s="87"/>
      <c r="QNT79" s="87"/>
      <c r="QNU79" s="87"/>
      <c r="QNV79" s="87"/>
      <c r="QNW79" s="87"/>
      <c r="QOC79" s="87"/>
      <c r="QOD79" s="87"/>
      <c r="QOE79" s="87"/>
      <c r="QOF79" s="87"/>
      <c r="QOG79" s="87"/>
      <c r="QOH79" s="87"/>
      <c r="QOI79" s="87"/>
      <c r="QOJ79" s="87"/>
      <c r="QOK79" s="87"/>
      <c r="QOL79" s="87"/>
      <c r="QOR79" s="87"/>
      <c r="QOS79" s="87"/>
      <c r="QOT79" s="87"/>
      <c r="QOU79" s="87"/>
      <c r="QOV79" s="87"/>
      <c r="QOW79" s="87"/>
      <c r="QOX79" s="87"/>
      <c r="QOY79" s="87"/>
      <c r="QOZ79" s="87"/>
      <c r="QPA79" s="87"/>
      <c r="QPG79" s="87"/>
      <c r="QPH79" s="87"/>
      <c r="QPI79" s="87"/>
      <c r="QPJ79" s="87"/>
      <c r="QPK79" s="87"/>
      <c r="QPL79" s="87"/>
      <c r="QPM79" s="87"/>
      <c r="QPN79" s="87"/>
      <c r="QPO79" s="87"/>
      <c r="QPP79" s="87"/>
      <c r="QPV79" s="87"/>
      <c r="QPW79" s="87"/>
      <c r="QPX79" s="87"/>
      <c r="QPY79" s="87"/>
      <c r="QPZ79" s="87"/>
      <c r="QQA79" s="87"/>
      <c r="QQB79" s="87"/>
      <c r="QQC79" s="87"/>
      <c r="QQD79" s="87"/>
      <c r="QQE79" s="87"/>
      <c r="QQK79" s="87"/>
      <c r="QQL79" s="87"/>
      <c r="QQM79" s="87"/>
      <c r="QQN79" s="87"/>
      <c r="QQO79" s="87"/>
      <c r="QQP79" s="87"/>
      <c r="QQQ79" s="87"/>
      <c r="QQR79" s="87"/>
      <c r="QQS79" s="87"/>
      <c r="QQT79" s="87"/>
      <c r="QQZ79" s="87"/>
      <c r="QRA79" s="87"/>
      <c r="QRB79" s="87"/>
      <c r="QRC79" s="87"/>
      <c r="QRD79" s="87"/>
      <c r="QRE79" s="87"/>
      <c r="QRF79" s="87"/>
      <c r="QRG79" s="87"/>
      <c r="QRH79" s="87"/>
      <c r="QRI79" s="87"/>
      <c r="QRO79" s="87"/>
      <c r="QRP79" s="87"/>
      <c r="QRQ79" s="87"/>
      <c r="QRR79" s="87"/>
      <c r="QRS79" s="87"/>
      <c r="QRT79" s="87"/>
      <c r="QRU79" s="87"/>
      <c r="QRV79" s="87"/>
      <c r="QRW79" s="87"/>
      <c r="QRX79" s="87"/>
      <c r="QSD79" s="87"/>
      <c r="QSE79" s="87"/>
      <c r="QSF79" s="87"/>
      <c r="QSG79" s="87"/>
      <c r="QSH79" s="87"/>
      <c r="QSI79" s="87"/>
      <c r="QSJ79" s="87"/>
      <c r="QSK79" s="87"/>
      <c r="QSL79" s="87"/>
      <c r="QSM79" s="87"/>
      <c r="QSS79" s="87"/>
      <c r="QST79" s="87"/>
      <c r="QSU79" s="87"/>
      <c r="QSV79" s="87"/>
      <c r="QSW79" s="87"/>
      <c r="QSX79" s="87"/>
      <c r="QSY79" s="87"/>
      <c r="QSZ79" s="87"/>
      <c r="QTA79" s="87"/>
      <c r="QTB79" s="87"/>
      <c r="QTH79" s="87"/>
      <c r="QTI79" s="87"/>
      <c r="QTJ79" s="87"/>
      <c r="QTK79" s="87"/>
      <c r="QTL79" s="87"/>
      <c r="QTM79" s="87"/>
      <c r="QTN79" s="87"/>
      <c r="QTO79" s="87"/>
      <c r="QTP79" s="87"/>
      <c r="QTQ79" s="87"/>
      <c r="QTW79" s="87"/>
      <c r="QTX79" s="87"/>
      <c r="QTY79" s="87"/>
      <c r="QTZ79" s="87"/>
      <c r="QUA79" s="87"/>
      <c r="QUB79" s="87"/>
      <c r="QUC79" s="87"/>
      <c r="QUD79" s="87"/>
      <c r="QUE79" s="87"/>
      <c r="QUF79" s="87"/>
      <c r="QUL79" s="87"/>
      <c r="QUM79" s="87"/>
      <c r="QUN79" s="87"/>
      <c r="QUO79" s="87"/>
      <c r="QUP79" s="87"/>
      <c r="QUQ79" s="87"/>
      <c r="QUR79" s="87"/>
      <c r="QUS79" s="87"/>
      <c r="QUT79" s="87"/>
      <c r="QUU79" s="87"/>
      <c r="QVA79" s="87"/>
      <c r="QVB79" s="87"/>
      <c r="QVC79" s="87"/>
      <c r="QVD79" s="87"/>
      <c r="QVE79" s="87"/>
      <c r="QVF79" s="87"/>
      <c r="QVG79" s="87"/>
      <c r="QVH79" s="87"/>
      <c r="QVI79" s="87"/>
      <c r="QVJ79" s="87"/>
      <c r="QVP79" s="87"/>
      <c r="QVQ79" s="87"/>
      <c r="QVR79" s="87"/>
      <c r="QVS79" s="87"/>
      <c r="QVT79" s="87"/>
      <c r="QVU79" s="87"/>
      <c r="QVV79" s="87"/>
      <c r="QVW79" s="87"/>
      <c r="QVX79" s="87"/>
      <c r="QVY79" s="87"/>
      <c r="QWE79" s="87"/>
      <c r="QWF79" s="87"/>
      <c r="QWG79" s="87"/>
      <c r="QWH79" s="87"/>
      <c r="QWI79" s="87"/>
      <c r="QWJ79" s="87"/>
      <c r="QWK79" s="87"/>
      <c r="QWL79" s="87"/>
      <c r="QWM79" s="87"/>
      <c r="QWN79" s="87"/>
      <c r="QWT79" s="87"/>
      <c r="QWU79" s="87"/>
      <c r="QWV79" s="87"/>
      <c r="QWW79" s="87"/>
      <c r="QWX79" s="87"/>
      <c r="QWY79" s="87"/>
      <c r="QWZ79" s="87"/>
      <c r="QXA79" s="87"/>
      <c r="QXB79" s="87"/>
      <c r="QXC79" s="87"/>
      <c r="QXI79" s="87"/>
      <c r="QXJ79" s="87"/>
      <c r="QXK79" s="87"/>
      <c r="QXL79" s="87"/>
      <c r="QXM79" s="87"/>
      <c r="QXN79" s="87"/>
      <c r="QXO79" s="87"/>
      <c r="QXP79" s="87"/>
      <c r="QXQ79" s="87"/>
      <c r="QXR79" s="87"/>
      <c r="QXX79" s="87"/>
      <c r="QXY79" s="87"/>
      <c r="QXZ79" s="87"/>
      <c r="QYA79" s="87"/>
      <c r="QYB79" s="87"/>
      <c r="QYC79" s="87"/>
      <c r="QYD79" s="87"/>
      <c r="QYE79" s="87"/>
      <c r="QYF79" s="87"/>
      <c r="QYG79" s="87"/>
      <c r="QYM79" s="87"/>
      <c r="QYN79" s="87"/>
      <c r="QYO79" s="87"/>
      <c r="QYP79" s="87"/>
      <c r="QYQ79" s="87"/>
      <c r="QYR79" s="87"/>
      <c r="QYS79" s="87"/>
      <c r="QYT79" s="87"/>
      <c r="QYU79" s="87"/>
      <c r="QYV79" s="87"/>
      <c r="QZB79" s="87"/>
      <c r="QZC79" s="87"/>
      <c r="QZD79" s="87"/>
      <c r="QZE79" s="87"/>
      <c r="QZF79" s="87"/>
      <c r="QZG79" s="87"/>
      <c r="QZH79" s="87"/>
      <c r="QZI79" s="87"/>
      <c r="QZJ79" s="87"/>
      <c r="QZK79" s="87"/>
      <c r="QZQ79" s="87"/>
      <c r="QZR79" s="87"/>
      <c r="QZS79" s="87"/>
      <c r="QZT79" s="87"/>
      <c r="QZU79" s="87"/>
      <c r="QZV79" s="87"/>
      <c r="QZW79" s="87"/>
      <c r="QZX79" s="87"/>
      <c r="QZY79" s="87"/>
      <c r="QZZ79" s="87"/>
      <c r="RAF79" s="87"/>
      <c r="RAG79" s="87"/>
      <c r="RAH79" s="87"/>
      <c r="RAI79" s="87"/>
      <c r="RAJ79" s="87"/>
      <c r="RAK79" s="87"/>
      <c r="RAL79" s="87"/>
      <c r="RAM79" s="87"/>
      <c r="RAN79" s="87"/>
      <c r="RAO79" s="87"/>
      <c r="RAU79" s="87"/>
      <c r="RAV79" s="87"/>
      <c r="RAW79" s="87"/>
      <c r="RAX79" s="87"/>
      <c r="RAY79" s="87"/>
      <c r="RAZ79" s="87"/>
      <c r="RBA79" s="87"/>
      <c r="RBB79" s="87"/>
      <c r="RBC79" s="87"/>
      <c r="RBD79" s="87"/>
      <c r="RBJ79" s="87"/>
      <c r="RBK79" s="87"/>
      <c r="RBL79" s="87"/>
      <c r="RBM79" s="87"/>
      <c r="RBN79" s="87"/>
      <c r="RBO79" s="87"/>
      <c r="RBP79" s="87"/>
      <c r="RBQ79" s="87"/>
      <c r="RBR79" s="87"/>
      <c r="RBS79" s="87"/>
      <c r="RBY79" s="87"/>
      <c r="RBZ79" s="87"/>
      <c r="RCA79" s="87"/>
      <c r="RCB79" s="87"/>
      <c r="RCC79" s="87"/>
      <c r="RCD79" s="87"/>
      <c r="RCE79" s="87"/>
      <c r="RCF79" s="87"/>
      <c r="RCG79" s="87"/>
      <c r="RCH79" s="87"/>
      <c r="RCN79" s="87"/>
      <c r="RCO79" s="87"/>
      <c r="RCP79" s="87"/>
      <c r="RCQ79" s="87"/>
      <c r="RCR79" s="87"/>
      <c r="RCS79" s="87"/>
      <c r="RCT79" s="87"/>
      <c r="RCU79" s="87"/>
      <c r="RCV79" s="87"/>
      <c r="RCW79" s="87"/>
      <c r="RDC79" s="87"/>
      <c r="RDD79" s="87"/>
      <c r="RDE79" s="87"/>
      <c r="RDF79" s="87"/>
      <c r="RDG79" s="87"/>
      <c r="RDH79" s="87"/>
      <c r="RDI79" s="87"/>
      <c r="RDJ79" s="87"/>
      <c r="RDK79" s="87"/>
      <c r="RDL79" s="87"/>
      <c r="RDR79" s="87"/>
      <c r="RDS79" s="87"/>
      <c r="RDT79" s="87"/>
      <c r="RDU79" s="87"/>
      <c r="RDV79" s="87"/>
      <c r="RDW79" s="87"/>
      <c r="RDX79" s="87"/>
      <c r="RDY79" s="87"/>
      <c r="RDZ79" s="87"/>
      <c r="REA79" s="87"/>
      <c r="REG79" s="87"/>
      <c r="REH79" s="87"/>
      <c r="REI79" s="87"/>
      <c r="REJ79" s="87"/>
      <c r="REK79" s="87"/>
      <c r="REL79" s="87"/>
      <c r="REM79" s="87"/>
      <c r="REN79" s="87"/>
      <c r="REO79" s="87"/>
      <c r="REP79" s="87"/>
      <c r="REV79" s="87"/>
      <c r="REW79" s="87"/>
      <c r="REX79" s="87"/>
      <c r="REY79" s="87"/>
      <c r="REZ79" s="87"/>
      <c r="RFA79" s="87"/>
      <c r="RFB79" s="87"/>
      <c r="RFC79" s="87"/>
      <c r="RFD79" s="87"/>
      <c r="RFE79" s="87"/>
      <c r="RFK79" s="87"/>
      <c r="RFL79" s="87"/>
      <c r="RFM79" s="87"/>
      <c r="RFN79" s="87"/>
      <c r="RFO79" s="87"/>
      <c r="RFP79" s="87"/>
      <c r="RFQ79" s="87"/>
      <c r="RFR79" s="87"/>
      <c r="RFS79" s="87"/>
      <c r="RFT79" s="87"/>
      <c r="RFZ79" s="87"/>
      <c r="RGA79" s="87"/>
      <c r="RGB79" s="87"/>
      <c r="RGC79" s="87"/>
      <c r="RGD79" s="87"/>
      <c r="RGE79" s="87"/>
      <c r="RGF79" s="87"/>
      <c r="RGG79" s="87"/>
      <c r="RGH79" s="87"/>
      <c r="RGI79" s="87"/>
      <c r="RGO79" s="87"/>
      <c r="RGP79" s="87"/>
      <c r="RGQ79" s="87"/>
      <c r="RGR79" s="87"/>
      <c r="RGS79" s="87"/>
      <c r="RGT79" s="87"/>
      <c r="RGU79" s="87"/>
      <c r="RGV79" s="87"/>
      <c r="RGW79" s="87"/>
      <c r="RGX79" s="87"/>
      <c r="RHD79" s="87"/>
      <c r="RHE79" s="87"/>
      <c r="RHF79" s="87"/>
      <c r="RHG79" s="87"/>
      <c r="RHH79" s="87"/>
      <c r="RHI79" s="87"/>
      <c r="RHJ79" s="87"/>
      <c r="RHK79" s="87"/>
      <c r="RHL79" s="87"/>
      <c r="RHM79" s="87"/>
      <c r="RHS79" s="87"/>
      <c r="RHT79" s="87"/>
      <c r="RHU79" s="87"/>
      <c r="RHV79" s="87"/>
      <c r="RHW79" s="87"/>
      <c r="RHX79" s="87"/>
      <c r="RHY79" s="87"/>
      <c r="RHZ79" s="87"/>
      <c r="RIA79" s="87"/>
      <c r="RIB79" s="87"/>
      <c r="RIH79" s="87"/>
      <c r="RII79" s="87"/>
      <c r="RIJ79" s="87"/>
      <c r="RIK79" s="87"/>
      <c r="RIL79" s="87"/>
      <c r="RIM79" s="87"/>
      <c r="RIN79" s="87"/>
      <c r="RIO79" s="87"/>
      <c r="RIP79" s="87"/>
      <c r="RIQ79" s="87"/>
      <c r="RIW79" s="87"/>
      <c r="RIX79" s="87"/>
      <c r="RIY79" s="87"/>
      <c r="RIZ79" s="87"/>
      <c r="RJA79" s="87"/>
      <c r="RJB79" s="87"/>
      <c r="RJC79" s="87"/>
      <c r="RJD79" s="87"/>
      <c r="RJE79" s="87"/>
      <c r="RJF79" s="87"/>
      <c r="RJL79" s="87"/>
      <c r="RJM79" s="87"/>
      <c r="RJN79" s="87"/>
      <c r="RJO79" s="87"/>
      <c r="RJP79" s="87"/>
      <c r="RJQ79" s="87"/>
      <c r="RJR79" s="87"/>
      <c r="RJS79" s="87"/>
      <c r="RJT79" s="87"/>
      <c r="RJU79" s="87"/>
      <c r="RKA79" s="87"/>
      <c r="RKB79" s="87"/>
      <c r="RKC79" s="87"/>
      <c r="RKD79" s="87"/>
      <c r="RKE79" s="87"/>
      <c r="RKF79" s="87"/>
      <c r="RKG79" s="87"/>
      <c r="RKH79" s="87"/>
      <c r="RKI79" s="87"/>
      <c r="RKJ79" s="87"/>
      <c r="RKP79" s="87"/>
      <c r="RKQ79" s="87"/>
      <c r="RKR79" s="87"/>
      <c r="RKS79" s="87"/>
      <c r="RKT79" s="87"/>
      <c r="RKU79" s="87"/>
      <c r="RKV79" s="87"/>
      <c r="RKW79" s="87"/>
      <c r="RKX79" s="87"/>
      <c r="RKY79" s="87"/>
      <c r="RLE79" s="87"/>
      <c r="RLF79" s="87"/>
      <c r="RLG79" s="87"/>
      <c r="RLH79" s="87"/>
      <c r="RLI79" s="87"/>
      <c r="RLJ79" s="87"/>
      <c r="RLK79" s="87"/>
      <c r="RLL79" s="87"/>
      <c r="RLM79" s="87"/>
      <c r="RLN79" s="87"/>
      <c r="RLT79" s="87"/>
      <c r="RLU79" s="87"/>
      <c r="RLV79" s="87"/>
      <c r="RLW79" s="87"/>
      <c r="RLX79" s="87"/>
      <c r="RLY79" s="87"/>
      <c r="RLZ79" s="87"/>
      <c r="RMA79" s="87"/>
      <c r="RMB79" s="87"/>
      <c r="RMC79" s="87"/>
      <c r="RMI79" s="87"/>
      <c r="RMJ79" s="87"/>
      <c r="RMK79" s="87"/>
      <c r="RML79" s="87"/>
      <c r="RMM79" s="87"/>
      <c r="RMN79" s="87"/>
      <c r="RMO79" s="87"/>
      <c r="RMP79" s="87"/>
      <c r="RMQ79" s="87"/>
      <c r="RMR79" s="87"/>
      <c r="RMX79" s="87"/>
      <c r="RMY79" s="87"/>
      <c r="RMZ79" s="87"/>
      <c r="RNA79" s="87"/>
      <c r="RNB79" s="87"/>
      <c r="RNC79" s="87"/>
      <c r="RND79" s="87"/>
      <c r="RNE79" s="87"/>
      <c r="RNF79" s="87"/>
      <c r="RNG79" s="87"/>
      <c r="RNM79" s="87"/>
      <c r="RNN79" s="87"/>
      <c r="RNO79" s="87"/>
      <c r="RNP79" s="87"/>
      <c r="RNQ79" s="87"/>
      <c r="RNR79" s="87"/>
      <c r="RNS79" s="87"/>
      <c r="RNT79" s="87"/>
      <c r="RNU79" s="87"/>
      <c r="RNV79" s="87"/>
      <c r="ROB79" s="87"/>
      <c r="ROC79" s="87"/>
      <c r="ROD79" s="87"/>
      <c r="ROE79" s="87"/>
      <c r="ROF79" s="87"/>
      <c r="ROG79" s="87"/>
      <c r="ROH79" s="87"/>
      <c r="ROI79" s="87"/>
      <c r="ROJ79" s="87"/>
      <c r="ROK79" s="87"/>
      <c r="ROQ79" s="87"/>
      <c r="ROR79" s="87"/>
      <c r="ROS79" s="87"/>
      <c r="ROT79" s="87"/>
      <c r="ROU79" s="87"/>
      <c r="ROV79" s="87"/>
      <c r="ROW79" s="87"/>
      <c r="ROX79" s="87"/>
      <c r="ROY79" s="87"/>
      <c r="ROZ79" s="87"/>
      <c r="RPF79" s="87"/>
      <c r="RPG79" s="87"/>
      <c r="RPH79" s="87"/>
      <c r="RPI79" s="87"/>
      <c r="RPJ79" s="87"/>
      <c r="RPK79" s="87"/>
      <c r="RPL79" s="87"/>
      <c r="RPM79" s="87"/>
      <c r="RPN79" s="87"/>
      <c r="RPO79" s="87"/>
      <c r="RPU79" s="87"/>
      <c r="RPV79" s="87"/>
      <c r="RPW79" s="87"/>
      <c r="RPX79" s="87"/>
      <c r="RPY79" s="87"/>
      <c r="RPZ79" s="87"/>
      <c r="RQA79" s="87"/>
      <c r="RQB79" s="87"/>
      <c r="RQC79" s="87"/>
      <c r="RQD79" s="87"/>
      <c r="RQJ79" s="87"/>
      <c r="RQK79" s="87"/>
      <c r="RQL79" s="87"/>
      <c r="RQM79" s="87"/>
      <c r="RQN79" s="87"/>
      <c r="RQO79" s="87"/>
      <c r="RQP79" s="87"/>
      <c r="RQQ79" s="87"/>
      <c r="RQR79" s="87"/>
      <c r="RQS79" s="87"/>
      <c r="RQY79" s="87"/>
      <c r="RQZ79" s="87"/>
      <c r="RRA79" s="87"/>
      <c r="RRB79" s="87"/>
      <c r="RRC79" s="87"/>
      <c r="RRD79" s="87"/>
      <c r="RRE79" s="87"/>
      <c r="RRF79" s="87"/>
      <c r="RRG79" s="87"/>
      <c r="RRH79" s="87"/>
      <c r="RRN79" s="87"/>
      <c r="RRO79" s="87"/>
      <c r="RRP79" s="87"/>
      <c r="RRQ79" s="87"/>
      <c r="RRR79" s="87"/>
      <c r="RRS79" s="87"/>
      <c r="RRT79" s="87"/>
      <c r="RRU79" s="87"/>
      <c r="RRV79" s="87"/>
      <c r="RRW79" s="87"/>
      <c r="RSC79" s="87"/>
      <c r="RSD79" s="87"/>
      <c r="RSE79" s="87"/>
      <c r="RSF79" s="87"/>
      <c r="RSG79" s="87"/>
      <c r="RSH79" s="87"/>
      <c r="RSI79" s="87"/>
      <c r="RSJ79" s="87"/>
      <c r="RSK79" s="87"/>
      <c r="RSL79" s="87"/>
      <c r="RSR79" s="87"/>
      <c r="RSS79" s="87"/>
      <c r="RST79" s="87"/>
      <c r="RSU79" s="87"/>
      <c r="RSV79" s="87"/>
      <c r="RSW79" s="87"/>
      <c r="RSX79" s="87"/>
      <c r="RSY79" s="87"/>
      <c r="RSZ79" s="87"/>
      <c r="RTA79" s="87"/>
      <c r="RTG79" s="87"/>
      <c r="RTH79" s="87"/>
      <c r="RTI79" s="87"/>
      <c r="RTJ79" s="87"/>
      <c r="RTK79" s="87"/>
      <c r="RTL79" s="87"/>
      <c r="RTM79" s="87"/>
      <c r="RTN79" s="87"/>
      <c r="RTO79" s="87"/>
      <c r="RTP79" s="87"/>
      <c r="RTV79" s="87"/>
      <c r="RTW79" s="87"/>
      <c r="RTX79" s="87"/>
      <c r="RTY79" s="87"/>
      <c r="RTZ79" s="87"/>
      <c r="RUA79" s="87"/>
      <c r="RUB79" s="87"/>
      <c r="RUC79" s="87"/>
      <c r="RUD79" s="87"/>
      <c r="RUE79" s="87"/>
      <c r="RUK79" s="87"/>
      <c r="RUL79" s="87"/>
      <c r="RUM79" s="87"/>
      <c r="RUN79" s="87"/>
      <c r="RUO79" s="87"/>
      <c r="RUP79" s="87"/>
      <c r="RUQ79" s="87"/>
      <c r="RUR79" s="87"/>
      <c r="RUS79" s="87"/>
      <c r="RUT79" s="87"/>
      <c r="RUZ79" s="87"/>
      <c r="RVA79" s="87"/>
      <c r="RVB79" s="87"/>
      <c r="RVC79" s="87"/>
      <c r="RVD79" s="87"/>
      <c r="RVE79" s="87"/>
      <c r="RVF79" s="87"/>
      <c r="RVG79" s="87"/>
      <c r="RVH79" s="87"/>
      <c r="RVI79" s="87"/>
      <c r="RVO79" s="87"/>
      <c r="RVP79" s="87"/>
      <c r="RVQ79" s="87"/>
      <c r="RVR79" s="87"/>
      <c r="RVS79" s="87"/>
      <c r="RVT79" s="87"/>
      <c r="RVU79" s="87"/>
      <c r="RVV79" s="87"/>
      <c r="RVW79" s="87"/>
      <c r="RVX79" s="87"/>
      <c r="RWD79" s="87"/>
      <c r="RWE79" s="87"/>
      <c r="RWF79" s="87"/>
      <c r="RWG79" s="87"/>
      <c r="RWH79" s="87"/>
      <c r="RWI79" s="87"/>
      <c r="RWJ79" s="87"/>
      <c r="RWK79" s="87"/>
      <c r="RWL79" s="87"/>
      <c r="RWM79" s="87"/>
      <c r="RWS79" s="87"/>
      <c r="RWT79" s="87"/>
      <c r="RWU79" s="87"/>
      <c r="RWV79" s="87"/>
      <c r="RWW79" s="87"/>
      <c r="RWX79" s="87"/>
      <c r="RWY79" s="87"/>
      <c r="RWZ79" s="87"/>
      <c r="RXA79" s="87"/>
      <c r="RXB79" s="87"/>
      <c r="RXH79" s="87"/>
      <c r="RXI79" s="87"/>
      <c r="RXJ79" s="87"/>
      <c r="RXK79" s="87"/>
      <c r="RXL79" s="87"/>
      <c r="RXM79" s="87"/>
      <c r="RXN79" s="87"/>
      <c r="RXO79" s="87"/>
      <c r="RXP79" s="87"/>
      <c r="RXQ79" s="87"/>
      <c r="RXW79" s="87"/>
      <c r="RXX79" s="87"/>
      <c r="RXY79" s="87"/>
      <c r="RXZ79" s="87"/>
      <c r="RYA79" s="87"/>
      <c r="RYB79" s="87"/>
      <c r="RYC79" s="87"/>
      <c r="RYD79" s="87"/>
      <c r="RYE79" s="87"/>
      <c r="RYF79" s="87"/>
      <c r="RYL79" s="87"/>
      <c r="RYM79" s="87"/>
      <c r="RYN79" s="87"/>
      <c r="RYO79" s="87"/>
      <c r="RYP79" s="87"/>
      <c r="RYQ79" s="87"/>
      <c r="RYR79" s="87"/>
      <c r="RYS79" s="87"/>
      <c r="RYT79" s="87"/>
      <c r="RYU79" s="87"/>
      <c r="RZA79" s="87"/>
      <c r="RZB79" s="87"/>
      <c r="RZC79" s="87"/>
      <c r="RZD79" s="87"/>
      <c r="RZE79" s="87"/>
      <c r="RZF79" s="87"/>
      <c r="RZG79" s="87"/>
      <c r="RZH79" s="87"/>
      <c r="RZI79" s="87"/>
      <c r="RZJ79" s="87"/>
      <c r="RZP79" s="87"/>
      <c r="RZQ79" s="87"/>
      <c r="RZR79" s="87"/>
      <c r="RZS79" s="87"/>
      <c r="RZT79" s="87"/>
      <c r="RZU79" s="87"/>
      <c r="RZV79" s="87"/>
      <c r="RZW79" s="87"/>
      <c r="RZX79" s="87"/>
      <c r="RZY79" s="87"/>
      <c r="SAE79" s="87"/>
      <c r="SAF79" s="87"/>
      <c r="SAG79" s="87"/>
      <c r="SAH79" s="87"/>
      <c r="SAI79" s="87"/>
      <c r="SAJ79" s="87"/>
      <c r="SAK79" s="87"/>
      <c r="SAL79" s="87"/>
      <c r="SAM79" s="87"/>
      <c r="SAN79" s="87"/>
      <c r="SAT79" s="87"/>
      <c r="SAU79" s="87"/>
      <c r="SAV79" s="87"/>
      <c r="SAW79" s="87"/>
      <c r="SAX79" s="87"/>
      <c r="SAY79" s="87"/>
      <c r="SAZ79" s="87"/>
      <c r="SBA79" s="87"/>
      <c r="SBB79" s="87"/>
      <c r="SBC79" s="87"/>
      <c r="SBI79" s="87"/>
      <c r="SBJ79" s="87"/>
      <c r="SBK79" s="87"/>
      <c r="SBL79" s="87"/>
      <c r="SBM79" s="87"/>
      <c r="SBN79" s="87"/>
      <c r="SBO79" s="87"/>
      <c r="SBP79" s="87"/>
      <c r="SBQ79" s="87"/>
      <c r="SBR79" s="87"/>
      <c r="SBX79" s="87"/>
      <c r="SBY79" s="87"/>
      <c r="SBZ79" s="87"/>
      <c r="SCA79" s="87"/>
      <c r="SCB79" s="87"/>
      <c r="SCC79" s="87"/>
      <c r="SCD79" s="87"/>
      <c r="SCE79" s="87"/>
      <c r="SCF79" s="87"/>
      <c r="SCG79" s="87"/>
      <c r="SCM79" s="87"/>
      <c r="SCN79" s="87"/>
      <c r="SCO79" s="87"/>
      <c r="SCP79" s="87"/>
      <c r="SCQ79" s="87"/>
      <c r="SCR79" s="87"/>
      <c r="SCS79" s="87"/>
      <c r="SCT79" s="87"/>
      <c r="SCU79" s="87"/>
      <c r="SCV79" s="87"/>
      <c r="SDB79" s="87"/>
      <c r="SDC79" s="87"/>
      <c r="SDD79" s="87"/>
      <c r="SDE79" s="87"/>
      <c r="SDF79" s="87"/>
      <c r="SDG79" s="87"/>
      <c r="SDH79" s="87"/>
      <c r="SDI79" s="87"/>
      <c r="SDJ79" s="87"/>
      <c r="SDK79" s="87"/>
      <c r="SDQ79" s="87"/>
      <c r="SDR79" s="87"/>
      <c r="SDS79" s="87"/>
      <c r="SDT79" s="87"/>
      <c r="SDU79" s="87"/>
      <c r="SDV79" s="87"/>
      <c r="SDW79" s="87"/>
      <c r="SDX79" s="87"/>
      <c r="SDY79" s="87"/>
      <c r="SDZ79" s="87"/>
      <c r="SEF79" s="87"/>
      <c r="SEG79" s="87"/>
      <c r="SEH79" s="87"/>
      <c r="SEI79" s="87"/>
      <c r="SEJ79" s="87"/>
      <c r="SEK79" s="87"/>
      <c r="SEL79" s="87"/>
      <c r="SEM79" s="87"/>
      <c r="SEN79" s="87"/>
      <c r="SEO79" s="87"/>
      <c r="SEU79" s="87"/>
      <c r="SEV79" s="87"/>
      <c r="SEW79" s="87"/>
      <c r="SEX79" s="87"/>
      <c r="SEY79" s="87"/>
      <c r="SEZ79" s="87"/>
      <c r="SFA79" s="87"/>
      <c r="SFB79" s="87"/>
      <c r="SFC79" s="87"/>
      <c r="SFD79" s="87"/>
      <c r="SFJ79" s="87"/>
      <c r="SFK79" s="87"/>
      <c r="SFL79" s="87"/>
      <c r="SFM79" s="87"/>
      <c r="SFN79" s="87"/>
      <c r="SFO79" s="87"/>
      <c r="SFP79" s="87"/>
      <c r="SFQ79" s="87"/>
      <c r="SFR79" s="87"/>
      <c r="SFS79" s="87"/>
      <c r="SFY79" s="87"/>
      <c r="SFZ79" s="87"/>
      <c r="SGA79" s="87"/>
      <c r="SGB79" s="87"/>
      <c r="SGC79" s="87"/>
      <c r="SGD79" s="87"/>
      <c r="SGE79" s="87"/>
      <c r="SGF79" s="87"/>
      <c r="SGG79" s="87"/>
      <c r="SGH79" s="87"/>
      <c r="SGN79" s="87"/>
      <c r="SGO79" s="87"/>
      <c r="SGP79" s="87"/>
      <c r="SGQ79" s="87"/>
      <c r="SGR79" s="87"/>
      <c r="SGS79" s="87"/>
      <c r="SGT79" s="87"/>
      <c r="SGU79" s="87"/>
      <c r="SGV79" s="87"/>
      <c r="SGW79" s="87"/>
      <c r="SHC79" s="87"/>
      <c r="SHD79" s="87"/>
      <c r="SHE79" s="87"/>
      <c r="SHF79" s="87"/>
      <c r="SHG79" s="87"/>
      <c r="SHH79" s="87"/>
      <c r="SHI79" s="87"/>
      <c r="SHJ79" s="87"/>
      <c r="SHK79" s="87"/>
      <c r="SHL79" s="87"/>
      <c r="SHR79" s="87"/>
      <c r="SHS79" s="87"/>
      <c r="SHT79" s="87"/>
      <c r="SHU79" s="87"/>
      <c r="SHV79" s="87"/>
      <c r="SHW79" s="87"/>
      <c r="SHX79" s="87"/>
      <c r="SHY79" s="87"/>
      <c r="SHZ79" s="87"/>
      <c r="SIA79" s="87"/>
      <c r="SIG79" s="87"/>
      <c r="SIH79" s="87"/>
      <c r="SII79" s="87"/>
      <c r="SIJ79" s="87"/>
      <c r="SIK79" s="87"/>
      <c r="SIL79" s="87"/>
      <c r="SIM79" s="87"/>
      <c r="SIN79" s="87"/>
      <c r="SIO79" s="87"/>
      <c r="SIP79" s="87"/>
      <c r="SIV79" s="87"/>
      <c r="SIW79" s="87"/>
      <c r="SIX79" s="87"/>
      <c r="SIY79" s="87"/>
      <c r="SIZ79" s="87"/>
      <c r="SJA79" s="87"/>
      <c r="SJB79" s="87"/>
      <c r="SJC79" s="87"/>
      <c r="SJD79" s="87"/>
      <c r="SJE79" s="87"/>
      <c r="SJK79" s="87"/>
      <c r="SJL79" s="87"/>
      <c r="SJM79" s="87"/>
      <c r="SJN79" s="87"/>
      <c r="SJO79" s="87"/>
      <c r="SJP79" s="87"/>
      <c r="SJQ79" s="87"/>
      <c r="SJR79" s="87"/>
      <c r="SJS79" s="87"/>
      <c r="SJT79" s="87"/>
      <c r="SJZ79" s="87"/>
      <c r="SKA79" s="87"/>
      <c r="SKB79" s="87"/>
      <c r="SKC79" s="87"/>
      <c r="SKD79" s="87"/>
      <c r="SKE79" s="87"/>
      <c r="SKF79" s="87"/>
      <c r="SKG79" s="87"/>
      <c r="SKH79" s="87"/>
      <c r="SKI79" s="87"/>
      <c r="SKO79" s="87"/>
      <c r="SKP79" s="87"/>
      <c r="SKQ79" s="87"/>
      <c r="SKR79" s="87"/>
      <c r="SKS79" s="87"/>
      <c r="SKT79" s="87"/>
      <c r="SKU79" s="87"/>
      <c r="SKV79" s="87"/>
      <c r="SKW79" s="87"/>
      <c r="SKX79" s="87"/>
      <c r="SLD79" s="87"/>
      <c r="SLE79" s="87"/>
      <c r="SLF79" s="87"/>
      <c r="SLG79" s="87"/>
      <c r="SLH79" s="87"/>
      <c r="SLI79" s="87"/>
      <c r="SLJ79" s="87"/>
      <c r="SLK79" s="87"/>
      <c r="SLL79" s="87"/>
      <c r="SLM79" s="87"/>
      <c r="SLS79" s="87"/>
      <c r="SLT79" s="87"/>
      <c r="SLU79" s="87"/>
      <c r="SLV79" s="87"/>
      <c r="SLW79" s="87"/>
      <c r="SLX79" s="87"/>
      <c r="SLY79" s="87"/>
      <c r="SLZ79" s="87"/>
      <c r="SMA79" s="87"/>
      <c r="SMB79" s="87"/>
      <c r="SMH79" s="87"/>
      <c r="SMI79" s="87"/>
      <c r="SMJ79" s="87"/>
      <c r="SMK79" s="87"/>
      <c r="SML79" s="87"/>
      <c r="SMM79" s="87"/>
      <c r="SMN79" s="87"/>
      <c r="SMO79" s="87"/>
      <c r="SMP79" s="87"/>
      <c r="SMQ79" s="87"/>
      <c r="SMW79" s="87"/>
      <c r="SMX79" s="87"/>
      <c r="SMY79" s="87"/>
      <c r="SMZ79" s="87"/>
      <c r="SNA79" s="87"/>
      <c r="SNB79" s="87"/>
      <c r="SNC79" s="87"/>
      <c r="SND79" s="87"/>
      <c r="SNE79" s="87"/>
      <c r="SNF79" s="87"/>
      <c r="SNL79" s="87"/>
      <c r="SNM79" s="87"/>
      <c r="SNN79" s="87"/>
      <c r="SNO79" s="87"/>
      <c r="SNP79" s="87"/>
      <c r="SNQ79" s="87"/>
      <c r="SNR79" s="87"/>
      <c r="SNS79" s="87"/>
      <c r="SNT79" s="87"/>
      <c r="SNU79" s="87"/>
      <c r="SOA79" s="87"/>
      <c r="SOB79" s="87"/>
      <c r="SOC79" s="87"/>
      <c r="SOD79" s="87"/>
      <c r="SOE79" s="87"/>
      <c r="SOF79" s="87"/>
      <c r="SOG79" s="87"/>
      <c r="SOH79" s="87"/>
      <c r="SOI79" s="87"/>
      <c r="SOJ79" s="87"/>
      <c r="SOP79" s="87"/>
      <c r="SOQ79" s="87"/>
      <c r="SOR79" s="87"/>
      <c r="SOS79" s="87"/>
      <c r="SOT79" s="87"/>
      <c r="SOU79" s="87"/>
      <c r="SOV79" s="87"/>
      <c r="SOW79" s="87"/>
      <c r="SOX79" s="87"/>
      <c r="SOY79" s="87"/>
      <c r="SPE79" s="87"/>
      <c r="SPF79" s="87"/>
      <c r="SPG79" s="87"/>
      <c r="SPH79" s="87"/>
      <c r="SPI79" s="87"/>
      <c r="SPJ79" s="87"/>
      <c r="SPK79" s="87"/>
      <c r="SPL79" s="87"/>
      <c r="SPM79" s="87"/>
      <c r="SPN79" s="87"/>
      <c r="SPT79" s="87"/>
      <c r="SPU79" s="87"/>
      <c r="SPV79" s="87"/>
      <c r="SPW79" s="87"/>
      <c r="SPX79" s="87"/>
      <c r="SPY79" s="87"/>
      <c r="SPZ79" s="87"/>
      <c r="SQA79" s="87"/>
      <c r="SQB79" s="87"/>
      <c r="SQC79" s="87"/>
      <c r="SQI79" s="87"/>
      <c r="SQJ79" s="87"/>
      <c r="SQK79" s="87"/>
      <c r="SQL79" s="87"/>
      <c r="SQM79" s="87"/>
      <c r="SQN79" s="87"/>
      <c r="SQO79" s="87"/>
      <c r="SQP79" s="87"/>
      <c r="SQQ79" s="87"/>
      <c r="SQR79" s="87"/>
      <c r="SQX79" s="87"/>
      <c r="SQY79" s="87"/>
      <c r="SQZ79" s="87"/>
      <c r="SRA79" s="87"/>
      <c r="SRB79" s="87"/>
      <c r="SRC79" s="87"/>
      <c r="SRD79" s="87"/>
      <c r="SRE79" s="87"/>
      <c r="SRF79" s="87"/>
      <c r="SRG79" s="87"/>
      <c r="SRM79" s="87"/>
      <c r="SRN79" s="87"/>
      <c r="SRO79" s="87"/>
      <c r="SRP79" s="87"/>
      <c r="SRQ79" s="87"/>
      <c r="SRR79" s="87"/>
      <c r="SRS79" s="87"/>
      <c r="SRT79" s="87"/>
      <c r="SRU79" s="87"/>
      <c r="SRV79" s="87"/>
      <c r="SSB79" s="87"/>
      <c r="SSC79" s="87"/>
      <c r="SSD79" s="87"/>
      <c r="SSE79" s="87"/>
      <c r="SSF79" s="87"/>
      <c r="SSG79" s="87"/>
      <c r="SSH79" s="87"/>
      <c r="SSI79" s="87"/>
      <c r="SSJ79" s="87"/>
      <c r="SSK79" s="87"/>
      <c r="SSQ79" s="87"/>
      <c r="SSR79" s="87"/>
      <c r="SSS79" s="87"/>
      <c r="SST79" s="87"/>
      <c r="SSU79" s="87"/>
      <c r="SSV79" s="87"/>
      <c r="SSW79" s="87"/>
      <c r="SSX79" s="87"/>
      <c r="SSY79" s="87"/>
      <c r="SSZ79" s="87"/>
      <c r="STF79" s="87"/>
      <c r="STG79" s="87"/>
      <c r="STH79" s="87"/>
      <c r="STI79" s="87"/>
      <c r="STJ79" s="87"/>
      <c r="STK79" s="87"/>
      <c r="STL79" s="87"/>
      <c r="STM79" s="87"/>
      <c r="STN79" s="87"/>
      <c r="STO79" s="87"/>
      <c r="STU79" s="87"/>
      <c r="STV79" s="87"/>
      <c r="STW79" s="87"/>
      <c r="STX79" s="87"/>
      <c r="STY79" s="87"/>
      <c r="STZ79" s="87"/>
      <c r="SUA79" s="87"/>
      <c r="SUB79" s="87"/>
      <c r="SUC79" s="87"/>
      <c r="SUD79" s="87"/>
      <c r="SUJ79" s="87"/>
      <c r="SUK79" s="87"/>
      <c r="SUL79" s="87"/>
      <c r="SUM79" s="87"/>
      <c r="SUN79" s="87"/>
      <c r="SUO79" s="87"/>
      <c r="SUP79" s="87"/>
      <c r="SUQ79" s="87"/>
      <c r="SUR79" s="87"/>
      <c r="SUS79" s="87"/>
      <c r="SUY79" s="87"/>
      <c r="SUZ79" s="87"/>
      <c r="SVA79" s="87"/>
      <c r="SVB79" s="87"/>
      <c r="SVC79" s="87"/>
      <c r="SVD79" s="87"/>
      <c r="SVE79" s="87"/>
      <c r="SVF79" s="87"/>
      <c r="SVG79" s="87"/>
      <c r="SVH79" s="87"/>
      <c r="SVN79" s="87"/>
      <c r="SVO79" s="87"/>
      <c r="SVP79" s="87"/>
      <c r="SVQ79" s="87"/>
      <c r="SVR79" s="87"/>
      <c r="SVS79" s="87"/>
      <c r="SVT79" s="87"/>
      <c r="SVU79" s="87"/>
      <c r="SVV79" s="87"/>
      <c r="SVW79" s="87"/>
      <c r="SWC79" s="87"/>
      <c r="SWD79" s="87"/>
      <c r="SWE79" s="87"/>
      <c r="SWF79" s="87"/>
      <c r="SWG79" s="87"/>
      <c r="SWH79" s="87"/>
      <c r="SWI79" s="87"/>
      <c r="SWJ79" s="87"/>
      <c r="SWK79" s="87"/>
      <c r="SWL79" s="87"/>
      <c r="SWR79" s="87"/>
      <c r="SWS79" s="87"/>
      <c r="SWT79" s="87"/>
      <c r="SWU79" s="87"/>
      <c r="SWV79" s="87"/>
      <c r="SWW79" s="87"/>
      <c r="SWX79" s="87"/>
      <c r="SWY79" s="87"/>
      <c r="SWZ79" s="87"/>
      <c r="SXA79" s="87"/>
      <c r="SXG79" s="87"/>
      <c r="SXH79" s="87"/>
      <c r="SXI79" s="87"/>
      <c r="SXJ79" s="87"/>
      <c r="SXK79" s="87"/>
      <c r="SXL79" s="87"/>
      <c r="SXM79" s="87"/>
      <c r="SXN79" s="87"/>
      <c r="SXO79" s="87"/>
      <c r="SXP79" s="87"/>
      <c r="SXV79" s="87"/>
      <c r="SXW79" s="87"/>
      <c r="SXX79" s="87"/>
      <c r="SXY79" s="87"/>
      <c r="SXZ79" s="87"/>
      <c r="SYA79" s="87"/>
      <c r="SYB79" s="87"/>
      <c r="SYC79" s="87"/>
      <c r="SYD79" s="87"/>
      <c r="SYE79" s="87"/>
      <c r="SYK79" s="87"/>
      <c r="SYL79" s="87"/>
      <c r="SYM79" s="87"/>
      <c r="SYN79" s="87"/>
      <c r="SYO79" s="87"/>
      <c r="SYP79" s="87"/>
      <c r="SYQ79" s="87"/>
      <c r="SYR79" s="87"/>
      <c r="SYS79" s="87"/>
      <c r="SYT79" s="87"/>
      <c r="SYZ79" s="87"/>
      <c r="SZA79" s="87"/>
      <c r="SZB79" s="87"/>
      <c r="SZC79" s="87"/>
      <c r="SZD79" s="87"/>
      <c r="SZE79" s="87"/>
      <c r="SZF79" s="87"/>
      <c r="SZG79" s="87"/>
      <c r="SZH79" s="87"/>
      <c r="SZI79" s="87"/>
      <c r="SZO79" s="87"/>
      <c r="SZP79" s="87"/>
      <c r="SZQ79" s="87"/>
      <c r="SZR79" s="87"/>
      <c r="SZS79" s="87"/>
      <c r="SZT79" s="87"/>
      <c r="SZU79" s="87"/>
      <c r="SZV79" s="87"/>
      <c r="SZW79" s="87"/>
      <c r="SZX79" s="87"/>
      <c r="TAD79" s="87"/>
      <c r="TAE79" s="87"/>
      <c r="TAF79" s="87"/>
      <c r="TAG79" s="87"/>
      <c r="TAH79" s="87"/>
      <c r="TAI79" s="87"/>
      <c r="TAJ79" s="87"/>
      <c r="TAK79" s="87"/>
      <c r="TAL79" s="87"/>
      <c r="TAM79" s="87"/>
      <c r="TAS79" s="87"/>
      <c r="TAT79" s="87"/>
      <c r="TAU79" s="87"/>
      <c r="TAV79" s="87"/>
      <c r="TAW79" s="87"/>
      <c r="TAX79" s="87"/>
      <c r="TAY79" s="87"/>
      <c r="TAZ79" s="87"/>
      <c r="TBA79" s="87"/>
      <c r="TBB79" s="87"/>
      <c r="TBH79" s="87"/>
      <c r="TBI79" s="87"/>
      <c r="TBJ79" s="87"/>
      <c r="TBK79" s="87"/>
      <c r="TBL79" s="87"/>
      <c r="TBM79" s="87"/>
      <c r="TBN79" s="87"/>
      <c r="TBO79" s="87"/>
      <c r="TBP79" s="87"/>
      <c r="TBQ79" s="87"/>
      <c r="TBW79" s="87"/>
      <c r="TBX79" s="87"/>
      <c r="TBY79" s="87"/>
      <c r="TBZ79" s="87"/>
      <c r="TCA79" s="87"/>
      <c r="TCB79" s="87"/>
      <c r="TCC79" s="87"/>
      <c r="TCD79" s="87"/>
      <c r="TCE79" s="87"/>
      <c r="TCF79" s="87"/>
      <c r="TCL79" s="87"/>
      <c r="TCM79" s="87"/>
      <c r="TCN79" s="87"/>
      <c r="TCO79" s="87"/>
      <c r="TCP79" s="87"/>
      <c r="TCQ79" s="87"/>
      <c r="TCR79" s="87"/>
      <c r="TCS79" s="87"/>
      <c r="TCT79" s="87"/>
      <c r="TCU79" s="87"/>
      <c r="TDA79" s="87"/>
      <c r="TDB79" s="87"/>
      <c r="TDC79" s="87"/>
      <c r="TDD79" s="87"/>
      <c r="TDE79" s="87"/>
      <c r="TDF79" s="87"/>
      <c r="TDG79" s="87"/>
      <c r="TDH79" s="87"/>
      <c r="TDI79" s="87"/>
      <c r="TDJ79" s="87"/>
      <c r="TDP79" s="87"/>
      <c r="TDQ79" s="87"/>
      <c r="TDR79" s="87"/>
      <c r="TDS79" s="87"/>
      <c r="TDT79" s="87"/>
      <c r="TDU79" s="87"/>
      <c r="TDV79" s="87"/>
      <c r="TDW79" s="87"/>
      <c r="TDX79" s="87"/>
      <c r="TDY79" s="87"/>
      <c r="TEE79" s="87"/>
      <c r="TEF79" s="87"/>
      <c r="TEG79" s="87"/>
      <c r="TEH79" s="87"/>
      <c r="TEI79" s="87"/>
      <c r="TEJ79" s="87"/>
      <c r="TEK79" s="87"/>
      <c r="TEL79" s="87"/>
      <c r="TEM79" s="87"/>
      <c r="TEN79" s="87"/>
      <c r="TET79" s="87"/>
      <c r="TEU79" s="87"/>
      <c r="TEV79" s="87"/>
      <c r="TEW79" s="87"/>
      <c r="TEX79" s="87"/>
      <c r="TEY79" s="87"/>
      <c r="TEZ79" s="87"/>
      <c r="TFA79" s="87"/>
      <c r="TFB79" s="87"/>
      <c r="TFC79" s="87"/>
      <c r="TFI79" s="87"/>
      <c r="TFJ79" s="87"/>
      <c r="TFK79" s="87"/>
      <c r="TFL79" s="87"/>
      <c r="TFM79" s="87"/>
      <c r="TFN79" s="87"/>
      <c r="TFO79" s="87"/>
      <c r="TFP79" s="87"/>
      <c r="TFQ79" s="87"/>
      <c r="TFR79" s="87"/>
      <c r="TFX79" s="87"/>
      <c r="TFY79" s="87"/>
      <c r="TFZ79" s="87"/>
      <c r="TGA79" s="87"/>
      <c r="TGB79" s="87"/>
      <c r="TGC79" s="87"/>
      <c r="TGD79" s="87"/>
      <c r="TGE79" s="87"/>
      <c r="TGF79" s="87"/>
      <c r="TGG79" s="87"/>
      <c r="TGM79" s="87"/>
      <c r="TGN79" s="87"/>
      <c r="TGO79" s="87"/>
      <c r="TGP79" s="87"/>
      <c r="TGQ79" s="87"/>
      <c r="TGR79" s="87"/>
      <c r="TGS79" s="87"/>
      <c r="TGT79" s="87"/>
      <c r="TGU79" s="87"/>
      <c r="TGV79" s="87"/>
      <c r="THB79" s="87"/>
      <c r="THC79" s="87"/>
      <c r="THD79" s="87"/>
      <c r="THE79" s="87"/>
      <c r="THF79" s="87"/>
      <c r="THG79" s="87"/>
      <c r="THH79" s="87"/>
      <c r="THI79" s="87"/>
      <c r="THJ79" s="87"/>
      <c r="THK79" s="87"/>
      <c r="THQ79" s="87"/>
      <c r="THR79" s="87"/>
      <c r="THS79" s="87"/>
      <c r="THT79" s="87"/>
      <c r="THU79" s="87"/>
      <c r="THV79" s="87"/>
      <c r="THW79" s="87"/>
      <c r="THX79" s="87"/>
      <c r="THY79" s="87"/>
      <c r="THZ79" s="87"/>
      <c r="TIF79" s="87"/>
      <c r="TIG79" s="87"/>
      <c r="TIH79" s="87"/>
      <c r="TII79" s="87"/>
      <c r="TIJ79" s="87"/>
      <c r="TIK79" s="87"/>
      <c r="TIL79" s="87"/>
      <c r="TIM79" s="87"/>
      <c r="TIN79" s="87"/>
      <c r="TIO79" s="87"/>
      <c r="TIU79" s="87"/>
      <c r="TIV79" s="87"/>
      <c r="TIW79" s="87"/>
      <c r="TIX79" s="87"/>
      <c r="TIY79" s="87"/>
      <c r="TIZ79" s="87"/>
      <c r="TJA79" s="87"/>
      <c r="TJB79" s="87"/>
      <c r="TJC79" s="87"/>
      <c r="TJD79" s="87"/>
      <c r="TJJ79" s="87"/>
      <c r="TJK79" s="87"/>
      <c r="TJL79" s="87"/>
      <c r="TJM79" s="87"/>
      <c r="TJN79" s="87"/>
      <c r="TJO79" s="87"/>
      <c r="TJP79" s="87"/>
      <c r="TJQ79" s="87"/>
      <c r="TJR79" s="87"/>
      <c r="TJS79" s="87"/>
      <c r="TJY79" s="87"/>
      <c r="TJZ79" s="87"/>
      <c r="TKA79" s="87"/>
      <c r="TKB79" s="87"/>
      <c r="TKC79" s="87"/>
      <c r="TKD79" s="87"/>
      <c r="TKE79" s="87"/>
      <c r="TKF79" s="87"/>
      <c r="TKG79" s="87"/>
      <c r="TKH79" s="87"/>
      <c r="TKN79" s="87"/>
      <c r="TKO79" s="87"/>
      <c r="TKP79" s="87"/>
      <c r="TKQ79" s="87"/>
      <c r="TKR79" s="87"/>
      <c r="TKS79" s="87"/>
      <c r="TKT79" s="87"/>
      <c r="TKU79" s="87"/>
      <c r="TKV79" s="87"/>
      <c r="TKW79" s="87"/>
      <c r="TLC79" s="87"/>
      <c r="TLD79" s="87"/>
      <c r="TLE79" s="87"/>
      <c r="TLF79" s="87"/>
      <c r="TLG79" s="87"/>
      <c r="TLH79" s="87"/>
      <c r="TLI79" s="87"/>
      <c r="TLJ79" s="87"/>
      <c r="TLK79" s="87"/>
      <c r="TLL79" s="87"/>
      <c r="TLR79" s="87"/>
      <c r="TLS79" s="87"/>
      <c r="TLT79" s="87"/>
      <c r="TLU79" s="87"/>
      <c r="TLV79" s="87"/>
      <c r="TLW79" s="87"/>
      <c r="TLX79" s="87"/>
      <c r="TLY79" s="87"/>
      <c r="TLZ79" s="87"/>
      <c r="TMA79" s="87"/>
      <c r="TMG79" s="87"/>
      <c r="TMH79" s="87"/>
      <c r="TMI79" s="87"/>
      <c r="TMJ79" s="87"/>
      <c r="TMK79" s="87"/>
      <c r="TML79" s="87"/>
      <c r="TMM79" s="87"/>
      <c r="TMN79" s="87"/>
      <c r="TMO79" s="87"/>
      <c r="TMP79" s="87"/>
      <c r="TMV79" s="87"/>
      <c r="TMW79" s="87"/>
      <c r="TMX79" s="87"/>
      <c r="TMY79" s="87"/>
      <c r="TMZ79" s="87"/>
      <c r="TNA79" s="87"/>
      <c r="TNB79" s="87"/>
      <c r="TNC79" s="87"/>
      <c r="TND79" s="87"/>
      <c r="TNE79" s="87"/>
      <c r="TNK79" s="87"/>
      <c r="TNL79" s="87"/>
      <c r="TNM79" s="87"/>
      <c r="TNN79" s="87"/>
      <c r="TNO79" s="87"/>
      <c r="TNP79" s="87"/>
      <c r="TNQ79" s="87"/>
      <c r="TNR79" s="87"/>
      <c r="TNS79" s="87"/>
      <c r="TNT79" s="87"/>
      <c r="TNZ79" s="87"/>
      <c r="TOA79" s="87"/>
      <c r="TOB79" s="87"/>
      <c r="TOC79" s="87"/>
      <c r="TOD79" s="87"/>
      <c r="TOE79" s="87"/>
      <c r="TOF79" s="87"/>
      <c r="TOG79" s="87"/>
      <c r="TOH79" s="87"/>
      <c r="TOI79" s="87"/>
      <c r="TOO79" s="87"/>
      <c r="TOP79" s="87"/>
      <c r="TOQ79" s="87"/>
      <c r="TOR79" s="87"/>
      <c r="TOS79" s="87"/>
      <c r="TOT79" s="87"/>
      <c r="TOU79" s="87"/>
      <c r="TOV79" s="87"/>
      <c r="TOW79" s="87"/>
      <c r="TOX79" s="87"/>
      <c r="TPD79" s="87"/>
      <c r="TPE79" s="87"/>
      <c r="TPF79" s="87"/>
      <c r="TPG79" s="87"/>
      <c r="TPH79" s="87"/>
      <c r="TPI79" s="87"/>
      <c r="TPJ79" s="87"/>
      <c r="TPK79" s="87"/>
      <c r="TPL79" s="87"/>
      <c r="TPM79" s="87"/>
      <c r="TPS79" s="87"/>
      <c r="TPT79" s="87"/>
      <c r="TPU79" s="87"/>
      <c r="TPV79" s="87"/>
      <c r="TPW79" s="87"/>
      <c r="TPX79" s="87"/>
      <c r="TPY79" s="87"/>
      <c r="TPZ79" s="87"/>
      <c r="TQA79" s="87"/>
      <c r="TQB79" s="87"/>
      <c r="TQH79" s="87"/>
      <c r="TQI79" s="87"/>
      <c r="TQJ79" s="87"/>
      <c r="TQK79" s="87"/>
      <c r="TQL79" s="87"/>
      <c r="TQM79" s="87"/>
      <c r="TQN79" s="87"/>
      <c r="TQO79" s="87"/>
      <c r="TQP79" s="87"/>
      <c r="TQQ79" s="87"/>
      <c r="TQW79" s="87"/>
      <c r="TQX79" s="87"/>
      <c r="TQY79" s="87"/>
      <c r="TQZ79" s="87"/>
      <c r="TRA79" s="87"/>
      <c r="TRB79" s="87"/>
      <c r="TRC79" s="87"/>
      <c r="TRD79" s="87"/>
      <c r="TRE79" s="87"/>
      <c r="TRF79" s="87"/>
      <c r="TRL79" s="87"/>
      <c r="TRM79" s="87"/>
      <c r="TRN79" s="87"/>
      <c r="TRO79" s="87"/>
      <c r="TRP79" s="87"/>
      <c r="TRQ79" s="87"/>
      <c r="TRR79" s="87"/>
      <c r="TRS79" s="87"/>
      <c r="TRT79" s="87"/>
      <c r="TRU79" s="87"/>
      <c r="TSA79" s="87"/>
      <c r="TSB79" s="87"/>
      <c r="TSC79" s="87"/>
      <c r="TSD79" s="87"/>
      <c r="TSE79" s="87"/>
      <c r="TSF79" s="87"/>
      <c r="TSG79" s="87"/>
      <c r="TSH79" s="87"/>
      <c r="TSI79" s="87"/>
      <c r="TSJ79" s="87"/>
      <c r="TSP79" s="87"/>
      <c r="TSQ79" s="87"/>
      <c r="TSR79" s="87"/>
      <c r="TSS79" s="87"/>
      <c r="TST79" s="87"/>
      <c r="TSU79" s="87"/>
      <c r="TSV79" s="87"/>
      <c r="TSW79" s="87"/>
      <c r="TSX79" s="87"/>
      <c r="TSY79" s="87"/>
      <c r="TTE79" s="87"/>
      <c r="TTF79" s="87"/>
      <c r="TTG79" s="87"/>
      <c r="TTH79" s="87"/>
      <c r="TTI79" s="87"/>
      <c r="TTJ79" s="87"/>
      <c r="TTK79" s="87"/>
      <c r="TTL79" s="87"/>
      <c r="TTM79" s="87"/>
      <c r="TTN79" s="87"/>
      <c r="TTT79" s="87"/>
      <c r="TTU79" s="87"/>
      <c r="TTV79" s="87"/>
      <c r="TTW79" s="87"/>
      <c r="TTX79" s="87"/>
      <c r="TTY79" s="87"/>
      <c r="TTZ79" s="87"/>
      <c r="TUA79" s="87"/>
      <c r="TUB79" s="87"/>
      <c r="TUC79" s="87"/>
      <c r="TUI79" s="87"/>
      <c r="TUJ79" s="87"/>
      <c r="TUK79" s="87"/>
      <c r="TUL79" s="87"/>
      <c r="TUM79" s="87"/>
      <c r="TUN79" s="87"/>
      <c r="TUO79" s="87"/>
      <c r="TUP79" s="87"/>
      <c r="TUQ79" s="87"/>
      <c r="TUR79" s="87"/>
      <c r="TUX79" s="87"/>
      <c r="TUY79" s="87"/>
      <c r="TUZ79" s="87"/>
      <c r="TVA79" s="87"/>
      <c r="TVB79" s="87"/>
      <c r="TVC79" s="87"/>
      <c r="TVD79" s="87"/>
      <c r="TVE79" s="87"/>
      <c r="TVF79" s="87"/>
      <c r="TVG79" s="87"/>
      <c r="TVM79" s="87"/>
      <c r="TVN79" s="87"/>
      <c r="TVO79" s="87"/>
      <c r="TVP79" s="87"/>
      <c r="TVQ79" s="87"/>
      <c r="TVR79" s="87"/>
      <c r="TVS79" s="87"/>
      <c r="TVT79" s="87"/>
      <c r="TVU79" s="87"/>
      <c r="TVV79" s="87"/>
      <c r="TWB79" s="87"/>
      <c r="TWC79" s="87"/>
      <c r="TWD79" s="87"/>
      <c r="TWE79" s="87"/>
      <c r="TWF79" s="87"/>
      <c r="TWG79" s="87"/>
      <c r="TWH79" s="87"/>
      <c r="TWI79" s="87"/>
      <c r="TWJ79" s="87"/>
      <c r="TWK79" s="87"/>
      <c r="TWQ79" s="87"/>
      <c r="TWR79" s="87"/>
      <c r="TWS79" s="87"/>
      <c r="TWT79" s="87"/>
      <c r="TWU79" s="87"/>
      <c r="TWV79" s="87"/>
      <c r="TWW79" s="87"/>
      <c r="TWX79" s="87"/>
      <c r="TWY79" s="87"/>
      <c r="TWZ79" s="87"/>
      <c r="TXF79" s="87"/>
      <c r="TXG79" s="87"/>
      <c r="TXH79" s="87"/>
      <c r="TXI79" s="87"/>
      <c r="TXJ79" s="87"/>
      <c r="TXK79" s="87"/>
      <c r="TXL79" s="87"/>
      <c r="TXM79" s="87"/>
      <c r="TXN79" s="87"/>
      <c r="TXO79" s="87"/>
      <c r="TXU79" s="87"/>
      <c r="TXV79" s="87"/>
      <c r="TXW79" s="87"/>
      <c r="TXX79" s="87"/>
      <c r="TXY79" s="87"/>
      <c r="TXZ79" s="87"/>
      <c r="TYA79" s="87"/>
      <c r="TYB79" s="87"/>
      <c r="TYC79" s="87"/>
      <c r="TYD79" s="87"/>
      <c r="TYJ79" s="87"/>
      <c r="TYK79" s="87"/>
      <c r="TYL79" s="87"/>
      <c r="TYM79" s="87"/>
      <c r="TYN79" s="87"/>
      <c r="TYO79" s="87"/>
      <c r="TYP79" s="87"/>
      <c r="TYQ79" s="87"/>
      <c r="TYR79" s="87"/>
      <c r="TYS79" s="87"/>
      <c r="TYY79" s="87"/>
      <c r="TYZ79" s="87"/>
      <c r="TZA79" s="87"/>
      <c r="TZB79" s="87"/>
      <c r="TZC79" s="87"/>
      <c r="TZD79" s="87"/>
      <c r="TZE79" s="87"/>
      <c r="TZF79" s="87"/>
      <c r="TZG79" s="87"/>
      <c r="TZH79" s="87"/>
      <c r="TZN79" s="87"/>
      <c r="TZO79" s="87"/>
      <c r="TZP79" s="87"/>
      <c r="TZQ79" s="87"/>
      <c r="TZR79" s="87"/>
      <c r="TZS79" s="87"/>
      <c r="TZT79" s="87"/>
      <c r="TZU79" s="87"/>
      <c r="TZV79" s="87"/>
      <c r="TZW79" s="87"/>
      <c r="UAC79" s="87"/>
      <c r="UAD79" s="87"/>
      <c r="UAE79" s="87"/>
      <c r="UAF79" s="87"/>
      <c r="UAG79" s="87"/>
      <c r="UAH79" s="87"/>
      <c r="UAI79" s="87"/>
      <c r="UAJ79" s="87"/>
      <c r="UAK79" s="87"/>
      <c r="UAL79" s="87"/>
      <c r="UAR79" s="87"/>
      <c r="UAS79" s="87"/>
      <c r="UAT79" s="87"/>
      <c r="UAU79" s="87"/>
      <c r="UAV79" s="87"/>
      <c r="UAW79" s="87"/>
      <c r="UAX79" s="87"/>
      <c r="UAY79" s="87"/>
      <c r="UAZ79" s="87"/>
      <c r="UBA79" s="87"/>
      <c r="UBG79" s="87"/>
      <c r="UBH79" s="87"/>
      <c r="UBI79" s="87"/>
      <c r="UBJ79" s="87"/>
      <c r="UBK79" s="87"/>
      <c r="UBL79" s="87"/>
      <c r="UBM79" s="87"/>
      <c r="UBN79" s="87"/>
      <c r="UBO79" s="87"/>
      <c r="UBP79" s="87"/>
      <c r="UBV79" s="87"/>
      <c r="UBW79" s="87"/>
      <c r="UBX79" s="87"/>
      <c r="UBY79" s="87"/>
      <c r="UBZ79" s="87"/>
      <c r="UCA79" s="87"/>
      <c r="UCB79" s="87"/>
      <c r="UCC79" s="87"/>
      <c r="UCD79" s="87"/>
      <c r="UCE79" s="87"/>
      <c r="UCK79" s="87"/>
      <c r="UCL79" s="87"/>
      <c r="UCM79" s="87"/>
      <c r="UCN79" s="87"/>
      <c r="UCO79" s="87"/>
      <c r="UCP79" s="87"/>
      <c r="UCQ79" s="87"/>
      <c r="UCR79" s="87"/>
      <c r="UCS79" s="87"/>
      <c r="UCT79" s="87"/>
      <c r="UCZ79" s="87"/>
      <c r="UDA79" s="87"/>
      <c r="UDB79" s="87"/>
      <c r="UDC79" s="87"/>
      <c r="UDD79" s="87"/>
      <c r="UDE79" s="87"/>
      <c r="UDF79" s="87"/>
      <c r="UDG79" s="87"/>
      <c r="UDH79" s="87"/>
      <c r="UDI79" s="87"/>
      <c r="UDO79" s="87"/>
      <c r="UDP79" s="87"/>
      <c r="UDQ79" s="87"/>
      <c r="UDR79" s="87"/>
      <c r="UDS79" s="87"/>
      <c r="UDT79" s="87"/>
      <c r="UDU79" s="87"/>
      <c r="UDV79" s="87"/>
      <c r="UDW79" s="87"/>
      <c r="UDX79" s="87"/>
      <c r="UED79" s="87"/>
      <c r="UEE79" s="87"/>
      <c r="UEF79" s="87"/>
      <c r="UEG79" s="87"/>
      <c r="UEH79" s="87"/>
      <c r="UEI79" s="87"/>
      <c r="UEJ79" s="87"/>
      <c r="UEK79" s="87"/>
      <c r="UEL79" s="87"/>
      <c r="UEM79" s="87"/>
      <c r="UES79" s="87"/>
      <c r="UET79" s="87"/>
      <c r="UEU79" s="87"/>
      <c r="UEV79" s="87"/>
      <c r="UEW79" s="87"/>
      <c r="UEX79" s="87"/>
      <c r="UEY79" s="87"/>
      <c r="UEZ79" s="87"/>
      <c r="UFA79" s="87"/>
      <c r="UFB79" s="87"/>
      <c r="UFH79" s="87"/>
      <c r="UFI79" s="87"/>
      <c r="UFJ79" s="87"/>
      <c r="UFK79" s="87"/>
      <c r="UFL79" s="87"/>
      <c r="UFM79" s="87"/>
      <c r="UFN79" s="87"/>
      <c r="UFO79" s="87"/>
      <c r="UFP79" s="87"/>
      <c r="UFQ79" s="87"/>
      <c r="UFW79" s="87"/>
      <c r="UFX79" s="87"/>
      <c r="UFY79" s="87"/>
      <c r="UFZ79" s="87"/>
      <c r="UGA79" s="87"/>
      <c r="UGB79" s="87"/>
      <c r="UGC79" s="87"/>
      <c r="UGD79" s="87"/>
      <c r="UGE79" s="87"/>
      <c r="UGF79" s="87"/>
      <c r="UGL79" s="87"/>
      <c r="UGM79" s="87"/>
      <c r="UGN79" s="87"/>
      <c r="UGO79" s="87"/>
      <c r="UGP79" s="87"/>
      <c r="UGQ79" s="87"/>
      <c r="UGR79" s="87"/>
      <c r="UGS79" s="87"/>
      <c r="UGT79" s="87"/>
      <c r="UGU79" s="87"/>
      <c r="UHA79" s="87"/>
      <c r="UHB79" s="87"/>
      <c r="UHC79" s="87"/>
      <c r="UHD79" s="87"/>
      <c r="UHE79" s="87"/>
      <c r="UHF79" s="87"/>
      <c r="UHG79" s="87"/>
      <c r="UHH79" s="87"/>
      <c r="UHI79" s="87"/>
      <c r="UHJ79" s="87"/>
      <c r="UHP79" s="87"/>
      <c r="UHQ79" s="87"/>
      <c r="UHR79" s="87"/>
      <c r="UHS79" s="87"/>
      <c r="UHT79" s="87"/>
      <c r="UHU79" s="87"/>
      <c r="UHV79" s="87"/>
      <c r="UHW79" s="87"/>
      <c r="UHX79" s="87"/>
      <c r="UHY79" s="87"/>
      <c r="UIE79" s="87"/>
      <c r="UIF79" s="87"/>
      <c r="UIG79" s="87"/>
      <c r="UIH79" s="87"/>
      <c r="UII79" s="87"/>
      <c r="UIJ79" s="87"/>
      <c r="UIK79" s="87"/>
      <c r="UIL79" s="87"/>
      <c r="UIM79" s="87"/>
      <c r="UIN79" s="87"/>
      <c r="UIT79" s="87"/>
      <c r="UIU79" s="87"/>
      <c r="UIV79" s="87"/>
      <c r="UIW79" s="87"/>
      <c r="UIX79" s="87"/>
      <c r="UIY79" s="87"/>
      <c r="UIZ79" s="87"/>
      <c r="UJA79" s="87"/>
      <c r="UJB79" s="87"/>
      <c r="UJC79" s="87"/>
      <c r="UJI79" s="87"/>
      <c r="UJJ79" s="87"/>
      <c r="UJK79" s="87"/>
      <c r="UJL79" s="87"/>
      <c r="UJM79" s="87"/>
      <c r="UJN79" s="87"/>
      <c r="UJO79" s="87"/>
      <c r="UJP79" s="87"/>
      <c r="UJQ79" s="87"/>
      <c r="UJR79" s="87"/>
      <c r="UJX79" s="87"/>
      <c r="UJY79" s="87"/>
      <c r="UJZ79" s="87"/>
      <c r="UKA79" s="87"/>
      <c r="UKB79" s="87"/>
      <c r="UKC79" s="87"/>
      <c r="UKD79" s="87"/>
      <c r="UKE79" s="87"/>
      <c r="UKF79" s="87"/>
      <c r="UKG79" s="87"/>
      <c r="UKM79" s="87"/>
      <c r="UKN79" s="87"/>
      <c r="UKO79" s="87"/>
      <c r="UKP79" s="87"/>
      <c r="UKQ79" s="87"/>
      <c r="UKR79" s="87"/>
      <c r="UKS79" s="87"/>
      <c r="UKT79" s="87"/>
      <c r="UKU79" s="87"/>
      <c r="UKV79" s="87"/>
      <c r="ULB79" s="87"/>
      <c r="ULC79" s="87"/>
      <c r="ULD79" s="87"/>
      <c r="ULE79" s="87"/>
      <c r="ULF79" s="87"/>
      <c r="ULG79" s="87"/>
      <c r="ULH79" s="87"/>
      <c r="ULI79" s="87"/>
      <c r="ULJ79" s="87"/>
      <c r="ULK79" s="87"/>
      <c r="ULQ79" s="87"/>
      <c r="ULR79" s="87"/>
      <c r="ULS79" s="87"/>
      <c r="ULT79" s="87"/>
      <c r="ULU79" s="87"/>
      <c r="ULV79" s="87"/>
      <c r="ULW79" s="87"/>
      <c r="ULX79" s="87"/>
      <c r="ULY79" s="87"/>
      <c r="ULZ79" s="87"/>
      <c r="UMF79" s="87"/>
      <c r="UMG79" s="87"/>
      <c r="UMH79" s="87"/>
      <c r="UMI79" s="87"/>
      <c r="UMJ79" s="87"/>
      <c r="UMK79" s="87"/>
      <c r="UML79" s="87"/>
      <c r="UMM79" s="87"/>
      <c r="UMN79" s="87"/>
      <c r="UMO79" s="87"/>
      <c r="UMU79" s="87"/>
      <c r="UMV79" s="87"/>
      <c r="UMW79" s="87"/>
      <c r="UMX79" s="87"/>
      <c r="UMY79" s="87"/>
      <c r="UMZ79" s="87"/>
      <c r="UNA79" s="87"/>
      <c r="UNB79" s="87"/>
      <c r="UNC79" s="87"/>
      <c r="UND79" s="87"/>
      <c r="UNJ79" s="87"/>
      <c r="UNK79" s="87"/>
      <c r="UNL79" s="87"/>
      <c r="UNM79" s="87"/>
      <c r="UNN79" s="87"/>
      <c r="UNO79" s="87"/>
      <c r="UNP79" s="87"/>
      <c r="UNQ79" s="87"/>
      <c r="UNR79" s="87"/>
      <c r="UNS79" s="87"/>
      <c r="UNY79" s="87"/>
      <c r="UNZ79" s="87"/>
      <c r="UOA79" s="87"/>
      <c r="UOB79" s="87"/>
      <c r="UOC79" s="87"/>
      <c r="UOD79" s="87"/>
      <c r="UOE79" s="87"/>
      <c r="UOF79" s="87"/>
      <c r="UOG79" s="87"/>
      <c r="UOH79" s="87"/>
      <c r="UON79" s="87"/>
      <c r="UOO79" s="87"/>
      <c r="UOP79" s="87"/>
      <c r="UOQ79" s="87"/>
      <c r="UOR79" s="87"/>
      <c r="UOS79" s="87"/>
      <c r="UOT79" s="87"/>
      <c r="UOU79" s="87"/>
      <c r="UOV79" s="87"/>
      <c r="UOW79" s="87"/>
      <c r="UPC79" s="87"/>
      <c r="UPD79" s="87"/>
      <c r="UPE79" s="87"/>
      <c r="UPF79" s="87"/>
      <c r="UPG79" s="87"/>
      <c r="UPH79" s="87"/>
      <c r="UPI79" s="87"/>
      <c r="UPJ79" s="87"/>
      <c r="UPK79" s="87"/>
      <c r="UPL79" s="87"/>
      <c r="UPR79" s="87"/>
      <c r="UPS79" s="87"/>
      <c r="UPT79" s="87"/>
      <c r="UPU79" s="87"/>
      <c r="UPV79" s="87"/>
      <c r="UPW79" s="87"/>
      <c r="UPX79" s="87"/>
      <c r="UPY79" s="87"/>
      <c r="UPZ79" s="87"/>
      <c r="UQA79" s="87"/>
      <c r="UQG79" s="87"/>
      <c r="UQH79" s="87"/>
      <c r="UQI79" s="87"/>
      <c r="UQJ79" s="87"/>
      <c r="UQK79" s="87"/>
      <c r="UQL79" s="87"/>
      <c r="UQM79" s="87"/>
      <c r="UQN79" s="87"/>
      <c r="UQO79" s="87"/>
      <c r="UQP79" s="87"/>
      <c r="UQV79" s="87"/>
      <c r="UQW79" s="87"/>
      <c r="UQX79" s="87"/>
      <c r="UQY79" s="87"/>
      <c r="UQZ79" s="87"/>
      <c r="URA79" s="87"/>
      <c r="URB79" s="87"/>
      <c r="URC79" s="87"/>
      <c r="URD79" s="87"/>
      <c r="URE79" s="87"/>
      <c r="URK79" s="87"/>
      <c r="URL79" s="87"/>
      <c r="URM79" s="87"/>
      <c r="URN79" s="87"/>
      <c r="URO79" s="87"/>
      <c r="URP79" s="87"/>
      <c r="URQ79" s="87"/>
      <c r="URR79" s="87"/>
      <c r="URS79" s="87"/>
      <c r="URT79" s="87"/>
      <c r="URZ79" s="87"/>
      <c r="USA79" s="87"/>
      <c r="USB79" s="87"/>
      <c r="USC79" s="87"/>
      <c r="USD79" s="87"/>
      <c r="USE79" s="87"/>
      <c r="USF79" s="87"/>
      <c r="USG79" s="87"/>
      <c r="USH79" s="87"/>
      <c r="USI79" s="87"/>
      <c r="USO79" s="87"/>
      <c r="USP79" s="87"/>
      <c r="USQ79" s="87"/>
      <c r="USR79" s="87"/>
      <c r="USS79" s="87"/>
      <c r="UST79" s="87"/>
      <c r="USU79" s="87"/>
      <c r="USV79" s="87"/>
      <c r="USW79" s="87"/>
      <c r="USX79" s="87"/>
      <c r="UTD79" s="87"/>
      <c r="UTE79" s="87"/>
      <c r="UTF79" s="87"/>
      <c r="UTG79" s="87"/>
      <c r="UTH79" s="87"/>
      <c r="UTI79" s="87"/>
      <c r="UTJ79" s="87"/>
      <c r="UTK79" s="87"/>
      <c r="UTL79" s="87"/>
      <c r="UTM79" s="87"/>
      <c r="UTS79" s="87"/>
      <c r="UTT79" s="87"/>
      <c r="UTU79" s="87"/>
      <c r="UTV79" s="87"/>
      <c r="UTW79" s="87"/>
      <c r="UTX79" s="87"/>
      <c r="UTY79" s="87"/>
      <c r="UTZ79" s="87"/>
      <c r="UUA79" s="87"/>
      <c r="UUB79" s="87"/>
      <c r="UUH79" s="87"/>
      <c r="UUI79" s="87"/>
      <c r="UUJ79" s="87"/>
      <c r="UUK79" s="87"/>
      <c r="UUL79" s="87"/>
      <c r="UUM79" s="87"/>
      <c r="UUN79" s="87"/>
      <c r="UUO79" s="87"/>
      <c r="UUP79" s="87"/>
      <c r="UUQ79" s="87"/>
      <c r="UUW79" s="87"/>
      <c r="UUX79" s="87"/>
      <c r="UUY79" s="87"/>
      <c r="UUZ79" s="87"/>
      <c r="UVA79" s="87"/>
      <c r="UVB79" s="87"/>
      <c r="UVC79" s="87"/>
      <c r="UVD79" s="87"/>
      <c r="UVE79" s="87"/>
      <c r="UVF79" s="87"/>
      <c r="UVL79" s="87"/>
      <c r="UVM79" s="87"/>
      <c r="UVN79" s="87"/>
      <c r="UVO79" s="87"/>
      <c r="UVP79" s="87"/>
      <c r="UVQ79" s="87"/>
      <c r="UVR79" s="87"/>
      <c r="UVS79" s="87"/>
      <c r="UVT79" s="87"/>
      <c r="UVU79" s="87"/>
      <c r="UWA79" s="87"/>
      <c r="UWB79" s="87"/>
      <c r="UWC79" s="87"/>
      <c r="UWD79" s="87"/>
      <c r="UWE79" s="87"/>
      <c r="UWF79" s="87"/>
      <c r="UWG79" s="87"/>
      <c r="UWH79" s="87"/>
      <c r="UWI79" s="87"/>
      <c r="UWJ79" s="87"/>
      <c r="UWP79" s="87"/>
      <c r="UWQ79" s="87"/>
      <c r="UWR79" s="87"/>
      <c r="UWS79" s="87"/>
      <c r="UWT79" s="87"/>
      <c r="UWU79" s="87"/>
      <c r="UWV79" s="87"/>
      <c r="UWW79" s="87"/>
      <c r="UWX79" s="87"/>
      <c r="UWY79" s="87"/>
      <c r="UXE79" s="87"/>
      <c r="UXF79" s="87"/>
      <c r="UXG79" s="87"/>
      <c r="UXH79" s="87"/>
      <c r="UXI79" s="87"/>
      <c r="UXJ79" s="87"/>
      <c r="UXK79" s="87"/>
      <c r="UXL79" s="87"/>
      <c r="UXM79" s="87"/>
      <c r="UXN79" s="87"/>
      <c r="UXT79" s="87"/>
      <c r="UXU79" s="87"/>
      <c r="UXV79" s="87"/>
      <c r="UXW79" s="87"/>
      <c r="UXX79" s="87"/>
      <c r="UXY79" s="87"/>
      <c r="UXZ79" s="87"/>
      <c r="UYA79" s="87"/>
      <c r="UYB79" s="87"/>
      <c r="UYC79" s="87"/>
      <c r="UYI79" s="87"/>
      <c r="UYJ79" s="87"/>
      <c r="UYK79" s="87"/>
      <c r="UYL79" s="87"/>
      <c r="UYM79" s="87"/>
      <c r="UYN79" s="87"/>
      <c r="UYO79" s="87"/>
      <c r="UYP79" s="87"/>
      <c r="UYQ79" s="87"/>
      <c r="UYR79" s="87"/>
      <c r="UYX79" s="87"/>
      <c r="UYY79" s="87"/>
      <c r="UYZ79" s="87"/>
      <c r="UZA79" s="87"/>
      <c r="UZB79" s="87"/>
      <c r="UZC79" s="87"/>
      <c r="UZD79" s="87"/>
      <c r="UZE79" s="87"/>
      <c r="UZF79" s="87"/>
      <c r="UZG79" s="87"/>
      <c r="UZM79" s="87"/>
      <c r="UZN79" s="87"/>
      <c r="UZO79" s="87"/>
      <c r="UZP79" s="87"/>
      <c r="UZQ79" s="87"/>
      <c r="UZR79" s="87"/>
      <c r="UZS79" s="87"/>
      <c r="UZT79" s="87"/>
      <c r="UZU79" s="87"/>
      <c r="UZV79" s="87"/>
      <c r="VAB79" s="87"/>
      <c r="VAC79" s="87"/>
      <c r="VAD79" s="87"/>
      <c r="VAE79" s="87"/>
      <c r="VAF79" s="87"/>
      <c r="VAG79" s="87"/>
      <c r="VAH79" s="87"/>
      <c r="VAI79" s="87"/>
      <c r="VAJ79" s="87"/>
      <c r="VAK79" s="87"/>
      <c r="VAQ79" s="87"/>
      <c r="VAR79" s="87"/>
      <c r="VAS79" s="87"/>
      <c r="VAT79" s="87"/>
      <c r="VAU79" s="87"/>
      <c r="VAV79" s="87"/>
      <c r="VAW79" s="87"/>
      <c r="VAX79" s="87"/>
      <c r="VAY79" s="87"/>
      <c r="VAZ79" s="87"/>
      <c r="VBF79" s="87"/>
      <c r="VBG79" s="87"/>
      <c r="VBH79" s="87"/>
      <c r="VBI79" s="87"/>
      <c r="VBJ79" s="87"/>
      <c r="VBK79" s="87"/>
      <c r="VBL79" s="87"/>
      <c r="VBM79" s="87"/>
      <c r="VBN79" s="87"/>
      <c r="VBO79" s="87"/>
      <c r="VBU79" s="87"/>
      <c r="VBV79" s="87"/>
      <c r="VBW79" s="87"/>
      <c r="VBX79" s="87"/>
      <c r="VBY79" s="87"/>
      <c r="VBZ79" s="87"/>
      <c r="VCA79" s="87"/>
      <c r="VCB79" s="87"/>
      <c r="VCC79" s="87"/>
      <c r="VCD79" s="87"/>
      <c r="VCJ79" s="87"/>
      <c r="VCK79" s="87"/>
      <c r="VCL79" s="87"/>
      <c r="VCM79" s="87"/>
      <c r="VCN79" s="87"/>
      <c r="VCO79" s="87"/>
      <c r="VCP79" s="87"/>
      <c r="VCQ79" s="87"/>
      <c r="VCR79" s="87"/>
      <c r="VCS79" s="87"/>
      <c r="VCY79" s="87"/>
      <c r="VCZ79" s="87"/>
      <c r="VDA79" s="87"/>
      <c r="VDB79" s="87"/>
      <c r="VDC79" s="87"/>
      <c r="VDD79" s="87"/>
      <c r="VDE79" s="87"/>
      <c r="VDF79" s="87"/>
      <c r="VDG79" s="87"/>
      <c r="VDH79" s="87"/>
      <c r="VDN79" s="87"/>
      <c r="VDO79" s="87"/>
      <c r="VDP79" s="87"/>
      <c r="VDQ79" s="87"/>
      <c r="VDR79" s="87"/>
      <c r="VDS79" s="87"/>
      <c r="VDT79" s="87"/>
      <c r="VDU79" s="87"/>
      <c r="VDV79" s="87"/>
      <c r="VDW79" s="87"/>
      <c r="VEC79" s="87"/>
      <c r="VED79" s="87"/>
      <c r="VEE79" s="87"/>
      <c r="VEF79" s="87"/>
      <c r="VEG79" s="87"/>
      <c r="VEH79" s="87"/>
      <c r="VEI79" s="87"/>
      <c r="VEJ79" s="87"/>
      <c r="VEK79" s="87"/>
      <c r="VEL79" s="87"/>
      <c r="VER79" s="87"/>
      <c r="VES79" s="87"/>
      <c r="VET79" s="87"/>
      <c r="VEU79" s="87"/>
      <c r="VEV79" s="87"/>
      <c r="VEW79" s="87"/>
      <c r="VEX79" s="87"/>
      <c r="VEY79" s="87"/>
      <c r="VEZ79" s="87"/>
      <c r="VFA79" s="87"/>
      <c r="VFG79" s="87"/>
      <c r="VFH79" s="87"/>
      <c r="VFI79" s="87"/>
      <c r="VFJ79" s="87"/>
      <c r="VFK79" s="87"/>
      <c r="VFL79" s="87"/>
      <c r="VFM79" s="87"/>
      <c r="VFN79" s="87"/>
      <c r="VFO79" s="87"/>
      <c r="VFP79" s="87"/>
      <c r="VFV79" s="87"/>
      <c r="VFW79" s="87"/>
      <c r="VFX79" s="87"/>
      <c r="VFY79" s="87"/>
      <c r="VFZ79" s="87"/>
      <c r="VGA79" s="87"/>
      <c r="VGB79" s="87"/>
      <c r="VGC79" s="87"/>
      <c r="VGD79" s="87"/>
      <c r="VGE79" s="87"/>
      <c r="VGK79" s="87"/>
      <c r="VGL79" s="87"/>
      <c r="VGM79" s="87"/>
      <c r="VGN79" s="87"/>
      <c r="VGO79" s="87"/>
      <c r="VGP79" s="87"/>
      <c r="VGQ79" s="87"/>
      <c r="VGR79" s="87"/>
      <c r="VGS79" s="87"/>
      <c r="VGT79" s="87"/>
      <c r="VGZ79" s="87"/>
      <c r="VHA79" s="87"/>
      <c r="VHB79" s="87"/>
      <c r="VHC79" s="87"/>
      <c r="VHD79" s="87"/>
      <c r="VHE79" s="87"/>
      <c r="VHF79" s="87"/>
      <c r="VHG79" s="87"/>
      <c r="VHH79" s="87"/>
      <c r="VHI79" s="87"/>
      <c r="VHO79" s="87"/>
      <c r="VHP79" s="87"/>
      <c r="VHQ79" s="87"/>
      <c r="VHR79" s="87"/>
      <c r="VHS79" s="87"/>
      <c r="VHT79" s="87"/>
      <c r="VHU79" s="87"/>
      <c r="VHV79" s="87"/>
      <c r="VHW79" s="87"/>
      <c r="VHX79" s="87"/>
      <c r="VID79" s="87"/>
      <c r="VIE79" s="87"/>
      <c r="VIF79" s="87"/>
      <c r="VIG79" s="87"/>
      <c r="VIH79" s="87"/>
      <c r="VII79" s="87"/>
      <c r="VIJ79" s="87"/>
      <c r="VIK79" s="87"/>
      <c r="VIL79" s="87"/>
      <c r="VIM79" s="87"/>
      <c r="VIS79" s="87"/>
      <c r="VIT79" s="87"/>
      <c r="VIU79" s="87"/>
      <c r="VIV79" s="87"/>
      <c r="VIW79" s="87"/>
      <c r="VIX79" s="87"/>
      <c r="VIY79" s="87"/>
      <c r="VIZ79" s="87"/>
      <c r="VJA79" s="87"/>
      <c r="VJB79" s="87"/>
      <c r="VJH79" s="87"/>
      <c r="VJI79" s="87"/>
      <c r="VJJ79" s="87"/>
      <c r="VJK79" s="87"/>
      <c r="VJL79" s="87"/>
      <c r="VJM79" s="87"/>
      <c r="VJN79" s="87"/>
      <c r="VJO79" s="87"/>
      <c r="VJP79" s="87"/>
      <c r="VJQ79" s="87"/>
      <c r="VJW79" s="87"/>
      <c r="VJX79" s="87"/>
      <c r="VJY79" s="87"/>
      <c r="VJZ79" s="87"/>
      <c r="VKA79" s="87"/>
      <c r="VKB79" s="87"/>
      <c r="VKC79" s="87"/>
      <c r="VKD79" s="87"/>
      <c r="VKE79" s="87"/>
      <c r="VKF79" s="87"/>
      <c r="VKL79" s="87"/>
      <c r="VKM79" s="87"/>
      <c r="VKN79" s="87"/>
      <c r="VKO79" s="87"/>
      <c r="VKP79" s="87"/>
      <c r="VKQ79" s="87"/>
      <c r="VKR79" s="87"/>
      <c r="VKS79" s="87"/>
      <c r="VKT79" s="87"/>
      <c r="VKU79" s="87"/>
      <c r="VLA79" s="87"/>
      <c r="VLB79" s="87"/>
      <c r="VLC79" s="87"/>
      <c r="VLD79" s="87"/>
      <c r="VLE79" s="87"/>
      <c r="VLF79" s="87"/>
      <c r="VLG79" s="87"/>
      <c r="VLH79" s="87"/>
      <c r="VLI79" s="87"/>
      <c r="VLJ79" s="87"/>
      <c r="VLP79" s="87"/>
      <c r="VLQ79" s="87"/>
      <c r="VLR79" s="87"/>
      <c r="VLS79" s="87"/>
      <c r="VLT79" s="87"/>
      <c r="VLU79" s="87"/>
      <c r="VLV79" s="87"/>
      <c r="VLW79" s="87"/>
      <c r="VLX79" s="87"/>
      <c r="VLY79" s="87"/>
      <c r="VME79" s="87"/>
      <c r="VMF79" s="87"/>
      <c r="VMG79" s="87"/>
      <c r="VMH79" s="87"/>
      <c r="VMI79" s="87"/>
      <c r="VMJ79" s="87"/>
      <c r="VMK79" s="87"/>
      <c r="VML79" s="87"/>
      <c r="VMM79" s="87"/>
      <c r="VMN79" s="87"/>
      <c r="VMT79" s="87"/>
      <c r="VMU79" s="87"/>
      <c r="VMV79" s="87"/>
      <c r="VMW79" s="87"/>
      <c r="VMX79" s="87"/>
      <c r="VMY79" s="87"/>
      <c r="VMZ79" s="87"/>
      <c r="VNA79" s="87"/>
      <c r="VNB79" s="87"/>
      <c r="VNC79" s="87"/>
      <c r="VNI79" s="87"/>
      <c r="VNJ79" s="87"/>
      <c r="VNK79" s="87"/>
      <c r="VNL79" s="87"/>
      <c r="VNM79" s="87"/>
      <c r="VNN79" s="87"/>
      <c r="VNO79" s="87"/>
      <c r="VNP79" s="87"/>
      <c r="VNQ79" s="87"/>
      <c r="VNR79" s="87"/>
      <c r="VNX79" s="87"/>
      <c r="VNY79" s="87"/>
      <c r="VNZ79" s="87"/>
      <c r="VOA79" s="87"/>
      <c r="VOB79" s="87"/>
      <c r="VOC79" s="87"/>
      <c r="VOD79" s="87"/>
      <c r="VOE79" s="87"/>
      <c r="VOF79" s="87"/>
      <c r="VOG79" s="87"/>
      <c r="VOM79" s="87"/>
      <c r="VON79" s="87"/>
      <c r="VOO79" s="87"/>
      <c r="VOP79" s="87"/>
      <c r="VOQ79" s="87"/>
      <c r="VOR79" s="87"/>
      <c r="VOS79" s="87"/>
      <c r="VOT79" s="87"/>
      <c r="VOU79" s="87"/>
      <c r="VOV79" s="87"/>
      <c r="VPB79" s="87"/>
      <c r="VPC79" s="87"/>
      <c r="VPD79" s="87"/>
      <c r="VPE79" s="87"/>
      <c r="VPF79" s="87"/>
      <c r="VPG79" s="87"/>
      <c r="VPH79" s="87"/>
      <c r="VPI79" s="87"/>
      <c r="VPJ79" s="87"/>
      <c r="VPK79" s="87"/>
      <c r="VPQ79" s="87"/>
      <c r="VPR79" s="87"/>
      <c r="VPS79" s="87"/>
      <c r="VPT79" s="87"/>
      <c r="VPU79" s="87"/>
      <c r="VPV79" s="87"/>
      <c r="VPW79" s="87"/>
      <c r="VPX79" s="87"/>
      <c r="VPY79" s="87"/>
      <c r="VPZ79" s="87"/>
      <c r="VQF79" s="87"/>
      <c r="VQG79" s="87"/>
      <c r="VQH79" s="87"/>
      <c r="VQI79" s="87"/>
      <c r="VQJ79" s="87"/>
      <c r="VQK79" s="87"/>
      <c r="VQL79" s="87"/>
      <c r="VQM79" s="87"/>
      <c r="VQN79" s="87"/>
      <c r="VQO79" s="87"/>
      <c r="VQU79" s="87"/>
      <c r="VQV79" s="87"/>
      <c r="VQW79" s="87"/>
      <c r="VQX79" s="87"/>
      <c r="VQY79" s="87"/>
      <c r="VQZ79" s="87"/>
      <c r="VRA79" s="87"/>
      <c r="VRB79" s="87"/>
      <c r="VRC79" s="87"/>
      <c r="VRD79" s="87"/>
      <c r="VRJ79" s="87"/>
      <c r="VRK79" s="87"/>
      <c r="VRL79" s="87"/>
      <c r="VRM79" s="87"/>
      <c r="VRN79" s="87"/>
      <c r="VRO79" s="87"/>
      <c r="VRP79" s="87"/>
      <c r="VRQ79" s="87"/>
      <c r="VRR79" s="87"/>
      <c r="VRS79" s="87"/>
      <c r="VRY79" s="87"/>
      <c r="VRZ79" s="87"/>
      <c r="VSA79" s="87"/>
      <c r="VSB79" s="87"/>
      <c r="VSC79" s="87"/>
      <c r="VSD79" s="87"/>
      <c r="VSE79" s="87"/>
      <c r="VSF79" s="87"/>
      <c r="VSG79" s="87"/>
      <c r="VSH79" s="87"/>
      <c r="VSN79" s="87"/>
      <c r="VSO79" s="87"/>
      <c r="VSP79" s="87"/>
      <c r="VSQ79" s="87"/>
      <c r="VSR79" s="87"/>
      <c r="VSS79" s="87"/>
      <c r="VST79" s="87"/>
      <c r="VSU79" s="87"/>
      <c r="VSV79" s="87"/>
      <c r="VSW79" s="87"/>
      <c r="VTC79" s="87"/>
      <c r="VTD79" s="87"/>
      <c r="VTE79" s="87"/>
      <c r="VTF79" s="87"/>
      <c r="VTG79" s="87"/>
      <c r="VTH79" s="87"/>
      <c r="VTI79" s="87"/>
      <c r="VTJ79" s="87"/>
      <c r="VTK79" s="87"/>
      <c r="VTL79" s="87"/>
      <c r="VTR79" s="87"/>
      <c r="VTS79" s="87"/>
      <c r="VTT79" s="87"/>
      <c r="VTU79" s="87"/>
      <c r="VTV79" s="87"/>
      <c r="VTW79" s="87"/>
      <c r="VTX79" s="87"/>
      <c r="VTY79" s="87"/>
      <c r="VTZ79" s="87"/>
      <c r="VUA79" s="87"/>
      <c r="VUG79" s="87"/>
      <c r="VUH79" s="87"/>
      <c r="VUI79" s="87"/>
      <c r="VUJ79" s="87"/>
      <c r="VUK79" s="87"/>
      <c r="VUL79" s="87"/>
      <c r="VUM79" s="87"/>
      <c r="VUN79" s="87"/>
      <c r="VUO79" s="87"/>
      <c r="VUP79" s="87"/>
      <c r="VUV79" s="87"/>
      <c r="VUW79" s="87"/>
      <c r="VUX79" s="87"/>
      <c r="VUY79" s="87"/>
      <c r="VUZ79" s="87"/>
      <c r="VVA79" s="87"/>
      <c r="VVB79" s="87"/>
      <c r="VVC79" s="87"/>
      <c r="VVD79" s="87"/>
      <c r="VVE79" s="87"/>
      <c r="VVK79" s="87"/>
      <c r="VVL79" s="87"/>
      <c r="VVM79" s="87"/>
      <c r="VVN79" s="87"/>
      <c r="VVO79" s="87"/>
      <c r="VVP79" s="87"/>
      <c r="VVQ79" s="87"/>
      <c r="VVR79" s="87"/>
      <c r="VVS79" s="87"/>
      <c r="VVT79" s="87"/>
      <c r="VVZ79" s="87"/>
      <c r="VWA79" s="87"/>
      <c r="VWB79" s="87"/>
      <c r="VWC79" s="87"/>
      <c r="VWD79" s="87"/>
      <c r="VWE79" s="87"/>
      <c r="VWF79" s="87"/>
      <c r="VWG79" s="87"/>
      <c r="VWH79" s="87"/>
      <c r="VWI79" s="87"/>
      <c r="VWO79" s="87"/>
      <c r="VWP79" s="87"/>
      <c r="VWQ79" s="87"/>
      <c r="VWR79" s="87"/>
      <c r="VWS79" s="87"/>
      <c r="VWT79" s="87"/>
      <c r="VWU79" s="87"/>
      <c r="VWV79" s="87"/>
      <c r="VWW79" s="87"/>
      <c r="VWX79" s="87"/>
      <c r="VXD79" s="87"/>
      <c r="VXE79" s="87"/>
      <c r="VXF79" s="87"/>
      <c r="VXG79" s="87"/>
      <c r="VXH79" s="87"/>
      <c r="VXI79" s="87"/>
      <c r="VXJ79" s="87"/>
      <c r="VXK79" s="87"/>
      <c r="VXL79" s="87"/>
      <c r="VXM79" s="87"/>
      <c r="VXS79" s="87"/>
      <c r="VXT79" s="87"/>
      <c r="VXU79" s="87"/>
      <c r="VXV79" s="87"/>
      <c r="VXW79" s="87"/>
      <c r="VXX79" s="87"/>
      <c r="VXY79" s="87"/>
      <c r="VXZ79" s="87"/>
      <c r="VYA79" s="87"/>
      <c r="VYB79" s="87"/>
      <c r="VYH79" s="87"/>
      <c r="VYI79" s="87"/>
      <c r="VYJ79" s="87"/>
      <c r="VYK79" s="87"/>
      <c r="VYL79" s="87"/>
      <c r="VYM79" s="87"/>
      <c r="VYN79" s="87"/>
      <c r="VYO79" s="87"/>
      <c r="VYP79" s="87"/>
      <c r="VYQ79" s="87"/>
      <c r="VYW79" s="87"/>
      <c r="VYX79" s="87"/>
      <c r="VYY79" s="87"/>
      <c r="VYZ79" s="87"/>
      <c r="VZA79" s="87"/>
      <c r="VZB79" s="87"/>
      <c r="VZC79" s="87"/>
      <c r="VZD79" s="87"/>
      <c r="VZE79" s="87"/>
      <c r="VZF79" s="87"/>
      <c r="VZL79" s="87"/>
      <c r="VZM79" s="87"/>
      <c r="VZN79" s="87"/>
      <c r="VZO79" s="87"/>
      <c r="VZP79" s="87"/>
      <c r="VZQ79" s="87"/>
      <c r="VZR79" s="87"/>
      <c r="VZS79" s="87"/>
      <c r="VZT79" s="87"/>
      <c r="VZU79" s="87"/>
      <c r="WAA79" s="87"/>
      <c r="WAB79" s="87"/>
      <c r="WAC79" s="87"/>
      <c r="WAD79" s="87"/>
      <c r="WAE79" s="87"/>
      <c r="WAF79" s="87"/>
      <c r="WAG79" s="87"/>
      <c r="WAH79" s="87"/>
      <c r="WAI79" s="87"/>
      <c r="WAJ79" s="87"/>
      <c r="WAP79" s="87"/>
      <c r="WAQ79" s="87"/>
      <c r="WAR79" s="87"/>
      <c r="WAS79" s="87"/>
      <c r="WAT79" s="87"/>
      <c r="WAU79" s="87"/>
      <c r="WAV79" s="87"/>
      <c r="WAW79" s="87"/>
      <c r="WAX79" s="87"/>
      <c r="WAY79" s="87"/>
      <c r="WBE79" s="87"/>
      <c r="WBF79" s="87"/>
      <c r="WBG79" s="87"/>
      <c r="WBH79" s="87"/>
      <c r="WBI79" s="87"/>
    </row>
    <row r="80" spans="8:1019 1025:4094 4100:8189 8195:11264 11270:12284 12290:15359 15365:15609">
      <c r="H80" s="86"/>
      <c r="I80" s="86"/>
      <c r="J80" s="86"/>
      <c r="L80" s="87"/>
      <c r="N80" s="87"/>
      <c r="O80" s="87"/>
      <c r="P80" s="87"/>
      <c r="Q80" s="87"/>
      <c r="R80" s="86"/>
      <c r="S80" s="86"/>
      <c r="T80" s="86"/>
      <c r="U80" s="86"/>
      <c r="V80" s="86"/>
      <c r="W80" s="86"/>
      <c r="X80" s="86"/>
      <c r="Y80" s="86"/>
      <c r="Z80" s="86"/>
      <c r="AA80" s="86"/>
      <c r="AB80" s="86"/>
      <c r="AC80" s="86"/>
      <c r="AD80" s="86"/>
      <c r="AE80" s="86"/>
      <c r="AG80" s="87"/>
      <c r="AH80" s="86" t="s">
        <v>219</v>
      </c>
      <c r="AI80" s="154">
        <f>SUMIFS($U:$U,$E:$E,"Ore",$G:$G,"Op")+SUMIFS($U:$U,$E:$E,"LG",$G:$G,"Op")</f>
        <v>0</v>
      </c>
      <c r="AJ80" s="87"/>
      <c r="AK80" s="87"/>
      <c r="AL80" s="153"/>
      <c r="AM80" s="87"/>
      <c r="AN80" s="86" t="s">
        <v>219</v>
      </c>
      <c r="AO80" s="154">
        <f>SUMIFS($Z:$Z,$E:$E,"Ore",$G:$G,"Op")+SUMIFS($U:$U,$E:$E,"LG",$G:$G,"Op")</f>
        <v>0</v>
      </c>
      <c r="AP80" s="87"/>
      <c r="AQ80" s="158"/>
      <c r="AT80" s="87"/>
      <c r="AU80" s="87"/>
      <c r="AV80" s="87"/>
      <c r="AW80" s="87"/>
      <c r="AX80" s="87"/>
      <c r="AY80" s="87"/>
      <c r="AZ80" s="87"/>
      <c r="BA80" s="87"/>
      <c r="BB80" s="87"/>
      <c r="BC80" s="87"/>
      <c r="BD80" s="87"/>
      <c r="BE80" s="87"/>
      <c r="BF80" s="87"/>
      <c r="BG80" s="87"/>
      <c r="BM80" s="87"/>
      <c r="BN80" s="87"/>
      <c r="BO80" s="87"/>
      <c r="BP80" s="87"/>
      <c r="BQ80" s="87"/>
      <c r="BR80" s="87"/>
      <c r="BS80" s="87"/>
      <c r="BT80" s="87"/>
      <c r="BU80" s="87"/>
      <c r="BV80" s="87"/>
      <c r="CB80" s="87"/>
      <c r="CC80" s="87"/>
      <c r="CD80" s="87"/>
      <c r="CE80" s="87"/>
      <c r="CF80" s="87"/>
      <c r="CG80" s="87"/>
      <c r="CH80" s="87"/>
      <c r="CI80" s="87"/>
      <c r="CJ80" s="87"/>
      <c r="CK80" s="87"/>
      <c r="CQ80" s="87"/>
      <c r="CR80" s="87"/>
      <c r="CS80" s="87"/>
      <c r="CT80" s="87"/>
      <c r="CU80" s="87"/>
      <c r="CV80" s="87"/>
      <c r="CW80" s="87"/>
      <c r="CX80" s="87"/>
      <c r="CY80" s="87"/>
      <c r="CZ80" s="87"/>
      <c r="DF80" s="87"/>
      <c r="DG80" s="87"/>
      <c r="DH80" s="87"/>
      <c r="DI80" s="87"/>
      <c r="DJ80" s="87"/>
      <c r="DK80" s="87"/>
      <c r="DL80" s="87"/>
      <c r="DM80" s="87"/>
      <c r="DN80" s="87"/>
      <c r="DO80" s="87"/>
      <c r="DU80" s="87"/>
      <c r="DV80" s="87"/>
      <c r="DW80" s="87"/>
      <c r="DX80" s="87"/>
      <c r="DY80" s="87"/>
      <c r="DZ80" s="87"/>
      <c r="EA80" s="87"/>
      <c r="EB80" s="87"/>
      <c r="EC80" s="87"/>
      <c r="ED80" s="87"/>
      <c r="EJ80" s="87"/>
      <c r="EK80" s="87"/>
      <c r="EL80" s="87"/>
      <c r="EM80" s="87"/>
      <c r="EN80" s="87"/>
      <c r="EO80" s="87"/>
      <c r="EP80" s="87"/>
      <c r="EQ80" s="87"/>
      <c r="ER80" s="87"/>
      <c r="ES80" s="87"/>
      <c r="EY80" s="87"/>
      <c r="EZ80" s="87"/>
      <c r="FA80" s="87"/>
      <c r="FB80" s="87"/>
      <c r="FC80" s="87"/>
      <c r="FD80" s="87"/>
      <c r="FE80" s="87"/>
      <c r="FF80" s="87"/>
      <c r="FG80" s="87"/>
      <c r="FH80" s="87"/>
      <c r="FN80" s="87"/>
      <c r="FO80" s="87"/>
      <c r="FP80" s="87"/>
      <c r="FQ80" s="87"/>
      <c r="FR80" s="87"/>
      <c r="FS80" s="87"/>
      <c r="FT80" s="87"/>
      <c r="FU80" s="87"/>
      <c r="FV80" s="87"/>
      <c r="FW80" s="87"/>
      <c r="GC80" s="87"/>
      <c r="GD80" s="87"/>
      <c r="GE80" s="87"/>
      <c r="GF80" s="87"/>
      <c r="GG80" s="87"/>
      <c r="GH80" s="87"/>
      <c r="GI80" s="87"/>
      <c r="GJ80" s="87"/>
      <c r="GK80" s="87"/>
      <c r="GL80" s="87"/>
      <c r="GR80" s="87"/>
      <c r="GS80" s="87"/>
      <c r="GT80" s="87"/>
      <c r="GU80" s="87"/>
      <c r="GV80" s="87"/>
      <c r="GW80" s="87"/>
      <c r="GX80" s="87"/>
      <c r="GY80" s="87"/>
      <c r="GZ80" s="87"/>
      <c r="HA80" s="87"/>
      <c r="HG80" s="87"/>
      <c r="HH80" s="87"/>
      <c r="HI80" s="87"/>
      <c r="HJ80" s="87"/>
      <c r="HK80" s="87"/>
      <c r="HL80" s="87"/>
      <c r="HM80" s="87"/>
      <c r="HN80" s="87"/>
      <c r="HO80" s="87"/>
      <c r="HP80" s="87"/>
      <c r="HV80" s="87"/>
      <c r="HW80" s="87"/>
      <c r="HX80" s="87"/>
      <c r="HY80" s="87"/>
      <c r="HZ80" s="87"/>
      <c r="IA80" s="87"/>
      <c r="IB80" s="87"/>
      <c r="IC80" s="87"/>
      <c r="ID80" s="87"/>
      <c r="IE80" s="87"/>
      <c r="IK80" s="87"/>
      <c r="IL80" s="87"/>
      <c r="IM80" s="87"/>
      <c r="IN80" s="87"/>
      <c r="IO80" s="87"/>
      <c r="IP80" s="87"/>
      <c r="IQ80" s="87"/>
      <c r="IR80" s="87"/>
      <c r="IS80" s="87"/>
      <c r="IT80" s="87"/>
      <c r="IZ80" s="87"/>
      <c r="JA80" s="87"/>
      <c r="JB80" s="87"/>
      <c r="JC80" s="87"/>
      <c r="JD80" s="87"/>
      <c r="JE80" s="87"/>
      <c r="JF80" s="87"/>
      <c r="JG80" s="87"/>
      <c r="JH80" s="87"/>
      <c r="JI80" s="87"/>
      <c r="JO80" s="87"/>
      <c r="JP80" s="87"/>
      <c r="JQ80" s="87"/>
      <c r="JR80" s="87"/>
      <c r="JS80" s="87"/>
      <c r="JT80" s="87"/>
      <c r="JU80" s="87"/>
      <c r="JV80" s="87"/>
      <c r="JW80" s="87"/>
      <c r="JX80" s="87"/>
      <c r="KD80" s="87"/>
      <c r="KE80" s="87"/>
      <c r="KF80" s="87"/>
      <c r="KG80" s="87"/>
      <c r="KH80" s="87"/>
      <c r="KI80" s="87"/>
      <c r="KJ80" s="87"/>
      <c r="KK80" s="87"/>
      <c r="KL80" s="87"/>
      <c r="KM80" s="87"/>
      <c r="KS80" s="87"/>
      <c r="KT80" s="87"/>
      <c r="KU80" s="87"/>
      <c r="KV80" s="87"/>
      <c r="KW80" s="87"/>
      <c r="KX80" s="87"/>
      <c r="KY80" s="87"/>
      <c r="KZ80" s="87"/>
      <c r="LA80" s="87"/>
      <c r="LB80" s="87"/>
      <c r="LH80" s="87"/>
      <c r="LI80" s="87"/>
      <c r="LJ80" s="87"/>
      <c r="LK80" s="87"/>
      <c r="LL80" s="87"/>
      <c r="LM80" s="87"/>
      <c r="LN80" s="87"/>
      <c r="LO80" s="87"/>
      <c r="LP80" s="87"/>
      <c r="LQ80" s="87"/>
      <c r="LW80" s="87"/>
      <c r="LX80" s="87"/>
      <c r="LY80" s="87"/>
      <c r="LZ80" s="87"/>
      <c r="MA80" s="87"/>
      <c r="MB80" s="87"/>
      <c r="MC80" s="87"/>
      <c r="MD80" s="87"/>
      <c r="ME80" s="87"/>
      <c r="MF80" s="87"/>
      <c r="ML80" s="87"/>
      <c r="MM80" s="87"/>
      <c r="MN80" s="87"/>
      <c r="MO80" s="87"/>
      <c r="MP80" s="87"/>
      <c r="MQ80" s="87"/>
      <c r="MR80" s="87"/>
      <c r="MS80" s="87"/>
      <c r="MT80" s="87"/>
      <c r="MU80" s="87"/>
      <c r="NA80" s="87"/>
      <c r="NB80" s="87"/>
      <c r="NC80" s="87"/>
      <c r="ND80" s="87"/>
      <c r="NE80" s="87"/>
      <c r="NF80" s="87"/>
      <c r="NG80" s="87"/>
      <c r="NH80" s="87"/>
      <c r="NI80" s="87"/>
      <c r="NJ80" s="87"/>
      <c r="NP80" s="87"/>
      <c r="NQ80" s="87"/>
      <c r="NR80" s="87"/>
      <c r="NS80" s="87"/>
      <c r="NT80" s="87"/>
      <c r="NU80" s="87"/>
      <c r="NV80" s="87"/>
      <c r="NW80" s="87"/>
      <c r="NX80" s="87"/>
      <c r="NY80" s="87"/>
      <c r="OE80" s="87"/>
      <c r="OF80" s="87"/>
      <c r="OG80" s="87"/>
      <c r="OH80" s="87"/>
      <c r="OI80" s="87"/>
      <c r="OJ80" s="87"/>
      <c r="OK80" s="87"/>
      <c r="OL80" s="87"/>
      <c r="OM80" s="87"/>
      <c r="ON80" s="87"/>
      <c r="OT80" s="87"/>
      <c r="OU80" s="87"/>
      <c r="OV80" s="87"/>
      <c r="OW80" s="87"/>
      <c r="OX80" s="87"/>
      <c r="OY80" s="87"/>
      <c r="OZ80" s="87"/>
      <c r="PA80" s="87"/>
      <c r="PB80" s="87"/>
      <c r="PC80" s="87"/>
      <c r="PI80" s="87"/>
      <c r="PJ80" s="87"/>
      <c r="PK80" s="87"/>
      <c r="PL80" s="87"/>
      <c r="PM80" s="87"/>
      <c r="PN80" s="87"/>
      <c r="PO80" s="87"/>
      <c r="PP80" s="87"/>
      <c r="PQ80" s="87"/>
      <c r="PR80" s="87"/>
      <c r="PX80" s="87"/>
      <c r="PY80" s="87"/>
      <c r="PZ80" s="87"/>
      <c r="QA80" s="87"/>
      <c r="QB80" s="87"/>
      <c r="QC80" s="87"/>
      <c r="QD80" s="87"/>
      <c r="QE80" s="87"/>
      <c r="QF80" s="87"/>
      <c r="QG80" s="87"/>
      <c r="QM80" s="87"/>
      <c r="QN80" s="87"/>
      <c r="QO80" s="87"/>
      <c r="QP80" s="87"/>
      <c r="QQ80" s="87"/>
      <c r="QR80" s="87"/>
      <c r="QS80" s="87"/>
      <c r="QT80" s="87"/>
      <c r="QU80" s="87"/>
      <c r="QV80" s="87"/>
      <c r="RB80" s="87"/>
      <c r="RC80" s="87"/>
      <c r="RD80" s="87"/>
      <c r="RE80" s="87"/>
      <c r="RF80" s="87"/>
      <c r="RG80" s="87"/>
      <c r="RH80" s="87"/>
      <c r="RI80" s="87"/>
      <c r="RJ80" s="87"/>
      <c r="RK80" s="87"/>
      <c r="RQ80" s="87"/>
      <c r="RR80" s="87"/>
      <c r="RS80" s="87"/>
      <c r="RT80" s="87"/>
      <c r="RU80" s="87"/>
      <c r="RV80" s="87"/>
      <c r="RW80" s="87"/>
      <c r="RX80" s="87"/>
      <c r="RY80" s="87"/>
      <c r="RZ80" s="87"/>
      <c r="SF80" s="87"/>
      <c r="SG80" s="87"/>
      <c r="SH80" s="87"/>
      <c r="SI80" s="87"/>
      <c r="SJ80" s="87"/>
      <c r="SK80" s="87"/>
      <c r="SL80" s="87"/>
      <c r="SM80" s="87"/>
      <c r="SN80" s="87"/>
      <c r="SO80" s="87"/>
      <c r="SU80" s="87"/>
      <c r="SV80" s="87"/>
      <c r="SW80" s="87"/>
      <c r="SX80" s="87"/>
      <c r="SY80" s="87"/>
      <c r="SZ80" s="87"/>
      <c r="TA80" s="87"/>
      <c r="TB80" s="87"/>
      <c r="TC80" s="87"/>
      <c r="TD80" s="87"/>
      <c r="TJ80" s="87"/>
      <c r="TK80" s="87"/>
      <c r="TL80" s="87"/>
      <c r="TM80" s="87"/>
      <c r="TN80" s="87"/>
      <c r="TO80" s="87"/>
      <c r="TP80" s="87"/>
      <c r="TQ80" s="87"/>
      <c r="TR80" s="87"/>
      <c r="TS80" s="87"/>
      <c r="TY80" s="87"/>
      <c r="TZ80" s="87"/>
      <c r="UA80" s="87"/>
      <c r="UB80" s="87"/>
      <c r="UC80" s="87"/>
      <c r="UD80" s="87"/>
      <c r="UE80" s="87"/>
      <c r="UF80" s="87"/>
      <c r="UG80" s="87"/>
      <c r="UH80" s="87"/>
      <c r="UN80" s="87"/>
      <c r="UO80" s="87"/>
      <c r="UP80" s="87"/>
      <c r="UQ80" s="87"/>
      <c r="UR80" s="87"/>
      <c r="US80" s="87"/>
      <c r="UT80" s="87"/>
      <c r="UU80" s="87"/>
      <c r="UV80" s="87"/>
      <c r="UW80" s="87"/>
      <c r="VC80" s="87"/>
      <c r="VD80" s="87"/>
      <c r="VE80" s="87"/>
      <c r="VF80" s="87"/>
      <c r="VG80" s="87"/>
      <c r="VH80" s="87"/>
      <c r="VI80" s="87"/>
      <c r="VJ80" s="87"/>
      <c r="VK80" s="87"/>
      <c r="VL80" s="87"/>
      <c r="VR80" s="87"/>
      <c r="VS80" s="87"/>
      <c r="VT80" s="87"/>
      <c r="VU80" s="87"/>
      <c r="VV80" s="87"/>
      <c r="VW80" s="87"/>
      <c r="VX80" s="87"/>
      <c r="VY80" s="87"/>
      <c r="VZ80" s="87"/>
      <c r="WA80" s="87"/>
      <c r="WG80" s="87"/>
      <c r="WH80" s="87"/>
      <c r="WI80" s="87"/>
      <c r="WJ80" s="87"/>
      <c r="WK80" s="87"/>
      <c r="WL80" s="87"/>
      <c r="WM80" s="87"/>
      <c r="WN80" s="87"/>
      <c r="WO80" s="87"/>
      <c r="WP80" s="87"/>
      <c r="WV80" s="87"/>
      <c r="WW80" s="87"/>
      <c r="WX80" s="87"/>
      <c r="WY80" s="87"/>
      <c r="WZ80" s="87"/>
      <c r="XA80" s="87"/>
      <c r="XB80" s="87"/>
      <c r="XC80" s="87"/>
      <c r="XD80" s="87"/>
      <c r="XE80" s="87"/>
      <c r="XK80" s="87"/>
      <c r="XL80" s="87"/>
      <c r="XM80" s="87"/>
      <c r="XN80" s="87"/>
      <c r="XO80" s="87"/>
      <c r="XP80" s="87"/>
      <c r="XQ80" s="87"/>
      <c r="XR80" s="87"/>
      <c r="XS80" s="87"/>
      <c r="XT80" s="87"/>
      <c r="XZ80" s="87"/>
      <c r="YA80" s="87"/>
      <c r="YB80" s="87"/>
      <c r="YC80" s="87"/>
      <c r="YD80" s="87"/>
      <c r="YE80" s="87"/>
      <c r="YF80" s="87"/>
      <c r="YG80" s="87"/>
      <c r="YH80" s="87"/>
      <c r="YI80" s="87"/>
      <c r="YO80" s="87"/>
      <c r="YP80" s="87"/>
      <c r="YQ80" s="87"/>
      <c r="YR80" s="87"/>
      <c r="YS80" s="87"/>
      <c r="YT80" s="87"/>
      <c r="YU80" s="87"/>
      <c r="YV80" s="87"/>
      <c r="YW80" s="87"/>
      <c r="YX80" s="87"/>
      <c r="ZD80" s="87"/>
      <c r="ZE80" s="87"/>
      <c r="ZF80" s="87"/>
      <c r="ZG80" s="87"/>
      <c r="ZH80" s="87"/>
      <c r="ZI80" s="87"/>
      <c r="ZJ80" s="87"/>
      <c r="ZK80" s="87"/>
      <c r="ZL80" s="87"/>
      <c r="ZM80" s="87"/>
      <c r="ZS80" s="87"/>
      <c r="ZT80" s="87"/>
      <c r="ZU80" s="87"/>
      <c r="ZV80" s="87"/>
      <c r="ZW80" s="87"/>
      <c r="ZX80" s="87"/>
      <c r="ZY80" s="87"/>
      <c r="ZZ80" s="87"/>
      <c r="AAA80" s="87"/>
      <c r="AAB80" s="87"/>
      <c r="AAH80" s="87"/>
      <c r="AAI80" s="87"/>
      <c r="AAJ80" s="87"/>
      <c r="AAK80" s="87"/>
      <c r="AAL80" s="87"/>
      <c r="AAM80" s="87"/>
      <c r="AAN80" s="87"/>
      <c r="AAO80" s="87"/>
      <c r="AAP80" s="87"/>
      <c r="AAQ80" s="87"/>
      <c r="AAW80" s="87"/>
      <c r="AAX80" s="87"/>
      <c r="AAY80" s="87"/>
      <c r="AAZ80" s="87"/>
      <c r="ABA80" s="87"/>
      <c r="ABB80" s="87"/>
      <c r="ABC80" s="87"/>
      <c r="ABD80" s="87"/>
      <c r="ABE80" s="87"/>
      <c r="ABF80" s="87"/>
      <c r="ABL80" s="87"/>
      <c r="ABM80" s="87"/>
      <c r="ABN80" s="87"/>
      <c r="ABO80" s="87"/>
      <c r="ABP80" s="87"/>
      <c r="ABQ80" s="87"/>
      <c r="ABR80" s="87"/>
      <c r="ABS80" s="87"/>
      <c r="ABT80" s="87"/>
      <c r="ABU80" s="87"/>
      <c r="ACA80" s="87"/>
      <c r="ACB80" s="87"/>
      <c r="ACC80" s="87"/>
      <c r="ACD80" s="87"/>
      <c r="ACE80" s="87"/>
      <c r="ACF80" s="87"/>
      <c r="ACG80" s="87"/>
      <c r="ACH80" s="87"/>
      <c r="ACI80" s="87"/>
      <c r="ACJ80" s="87"/>
      <c r="ACP80" s="87"/>
      <c r="ACQ80" s="87"/>
      <c r="ACR80" s="87"/>
      <c r="ACS80" s="87"/>
      <c r="ACT80" s="87"/>
      <c r="ACU80" s="87"/>
      <c r="ACV80" s="87"/>
      <c r="ACW80" s="87"/>
      <c r="ACX80" s="87"/>
      <c r="ACY80" s="87"/>
      <c r="ADE80" s="87"/>
      <c r="ADF80" s="87"/>
      <c r="ADG80" s="87"/>
      <c r="ADH80" s="87"/>
      <c r="ADI80" s="87"/>
      <c r="ADJ80" s="87"/>
      <c r="ADK80" s="87"/>
      <c r="ADL80" s="87"/>
      <c r="ADM80" s="87"/>
      <c r="ADN80" s="87"/>
      <c r="ADT80" s="87"/>
      <c r="ADU80" s="87"/>
      <c r="ADV80" s="87"/>
      <c r="ADW80" s="87"/>
      <c r="ADX80" s="87"/>
      <c r="ADY80" s="87"/>
      <c r="ADZ80" s="87"/>
      <c r="AEA80" s="87"/>
      <c r="AEB80" s="87"/>
      <c r="AEC80" s="87"/>
      <c r="AEI80" s="87"/>
      <c r="AEJ80" s="87"/>
      <c r="AEK80" s="87"/>
      <c r="AEL80" s="87"/>
      <c r="AEM80" s="87"/>
      <c r="AEN80" s="87"/>
      <c r="AEO80" s="87"/>
      <c r="AEP80" s="87"/>
      <c r="AEQ80" s="87"/>
      <c r="AER80" s="87"/>
      <c r="AEX80" s="87"/>
      <c r="AEY80" s="87"/>
      <c r="AEZ80" s="87"/>
      <c r="AFA80" s="87"/>
      <c r="AFB80" s="87"/>
      <c r="AFC80" s="87"/>
      <c r="AFD80" s="87"/>
      <c r="AFE80" s="87"/>
      <c r="AFF80" s="87"/>
      <c r="AFG80" s="87"/>
      <c r="AFM80" s="87"/>
      <c r="AFN80" s="87"/>
      <c r="AFO80" s="87"/>
      <c r="AFP80" s="87"/>
      <c r="AFQ80" s="87"/>
      <c r="AFR80" s="87"/>
      <c r="AFS80" s="87"/>
      <c r="AFT80" s="87"/>
      <c r="AFU80" s="87"/>
      <c r="AFV80" s="87"/>
      <c r="AGB80" s="87"/>
      <c r="AGC80" s="87"/>
      <c r="AGD80" s="87"/>
      <c r="AGE80" s="87"/>
      <c r="AGF80" s="87"/>
      <c r="AGG80" s="87"/>
      <c r="AGH80" s="87"/>
      <c r="AGI80" s="87"/>
      <c r="AGJ80" s="87"/>
      <c r="AGK80" s="87"/>
      <c r="AGQ80" s="87"/>
      <c r="AGR80" s="87"/>
      <c r="AGS80" s="87"/>
      <c r="AGT80" s="87"/>
      <c r="AGU80" s="87"/>
      <c r="AGV80" s="87"/>
      <c r="AGW80" s="87"/>
      <c r="AGX80" s="87"/>
      <c r="AGY80" s="87"/>
      <c r="AGZ80" s="87"/>
      <c r="AHF80" s="87"/>
      <c r="AHG80" s="87"/>
      <c r="AHH80" s="87"/>
      <c r="AHI80" s="87"/>
      <c r="AHJ80" s="87"/>
      <c r="AHK80" s="87"/>
      <c r="AHL80" s="87"/>
      <c r="AHM80" s="87"/>
      <c r="AHN80" s="87"/>
      <c r="AHO80" s="87"/>
      <c r="AHU80" s="87"/>
      <c r="AHV80" s="87"/>
      <c r="AHW80" s="87"/>
      <c r="AHX80" s="87"/>
      <c r="AHY80" s="87"/>
      <c r="AHZ80" s="87"/>
      <c r="AIA80" s="87"/>
      <c r="AIB80" s="87"/>
      <c r="AIC80" s="87"/>
      <c r="AID80" s="87"/>
      <c r="AIJ80" s="87"/>
      <c r="AIK80" s="87"/>
      <c r="AIL80" s="87"/>
      <c r="AIM80" s="87"/>
      <c r="AIN80" s="87"/>
      <c r="AIO80" s="87"/>
      <c r="AIP80" s="87"/>
      <c r="AIQ80" s="87"/>
      <c r="AIR80" s="87"/>
      <c r="AIS80" s="87"/>
      <c r="AIY80" s="87"/>
      <c r="AIZ80" s="87"/>
      <c r="AJA80" s="87"/>
      <c r="AJB80" s="87"/>
      <c r="AJC80" s="87"/>
      <c r="AJD80" s="87"/>
      <c r="AJE80" s="87"/>
      <c r="AJF80" s="87"/>
      <c r="AJG80" s="87"/>
      <c r="AJH80" s="87"/>
      <c r="AJN80" s="87"/>
      <c r="AJO80" s="87"/>
      <c r="AJP80" s="87"/>
      <c r="AJQ80" s="87"/>
      <c r="AJR80" s="87"/>
      <c r="AJS80" s="87"/>
      <c r="AJT80" s="87"/>
      <c r="AJU80" s="87"/>
      <c r="AJV80" s="87"/>
      <c r="AJW80" s="87"/>
      <c r="AKC80" s="87"/>
      <c r="AKD80" s="87"/>
      <c r="AKE80" s="87"/>
      <c r="AKF80" s="87"/>
      <c r="AKG80" s="87"/>
      <c r="AKH80" s="87"/>
      <c r="AKI80" s="87"/>
      <c r="AKJ80" s="87"/>
      <c r="AKK80" s="87"/>
      <c r="AKL80" s="87"/>
      <c r="AKR80" s="87"/>
      <c r="AKS80" s="87"/>
      <c r="AKT80" s="87"/>
      <c r="AKU80" s="87"/>
      <c r="AKV80" s="87"/>
      <c r="AKW80" s="87"/>
      <c r="AKX80" s="87"/>
      <c r="AKY80" s="87"/>
      <c r="AKZ80" s="87"/>
      <c r="ALA80" s="87"/>
      <c r="ALG80" s="87"/>
      <c r="ALH80" s="87"/>
      <c r="ALI80" s="87"/>
      <c r="ALJ80" s="87"/>
      <c r="ALK80" s="87"/>
      <c r="ALL80" s="87"/>
      <c r="ALM80" s="87"/>
      <c r="ALN80" s="87"/>
      <c r="ALO80" s="87"/>
      <c r="ALP80" s="87"/>
      <c r="ALV80" s="87"/>
      <c r="ALW80" s="87"/>
      <c r="ALX80" s="87"/>
      <c r="ALY80" s="87"/>
      <c r="ALZ80" s="87"/>
      <c r="AMA80" s="87"/>
      <c r="AMB80" s="87"/>
      <c r="AMC80" s="87"/>
      <c r="AMD80" s="87"/>
      <c r="AME80" s="87"/>
      <c r="AMK80" s="87"/>
      <c r="AML80" s="87"/>
      <c r="AMM80" s="87"/>
      <c r="AMN80" s="87"/>
      <c r="AMO80" s="87"/>
      <c r="AMP80" s="87"/>
      <c r="AMQ80" s="87"/>
      <c r="AMR80" s="87"/>
      <c r="AMS80" s="87"/>
      <c r="AMT80" s="87"/>
      <c r="AMZ80" s="87"/>
      <c r="ANA80" s="87"/>
      <c r="ANB80" s="87"/>
      <c r="ANC80" s="87"/>
      <c r="AND80" s="87"/>
      <c r="ANE80" s="87"/>
      <c r="ANF80" s="87"/>
      <c r="ANG80" s="87"/>
      <c r="ANH80" s="87"/>
      <c r="ANI80" s="87"/>
      <c r="ANO80" s="87"/>
      <c r="ANP80" s="87"/>
      <c r="ANQ80" s="87"/>
      <c r="ANR80" s="87"/>
      <c r="ANS80" s="87"/>
      <c r="ANT80" s="87"/>
      <c r="ANU80" s="87"/>
      <c r="ANV80" s="87"/>
      <c r="ANW80" s="87"/>
      <c r="ANX80" s="87"/>
      <c r="AOD80" s="87"/>
      <c r="AOE80" s="87"/>
      <c r="AOF80" s="87"/>
      <c r="AOG80" s="87"/>
      <c r="AOH80" s="87"/>
      <c r="AOI80" s="87"/>
      <c r="AOJ80" s="87"/>
      <c r="AOK80" s="87"/>
      <c r="AOL80" s="87"/>
      <c r="AOM80" s="87"/>
      <c r="AOS80" s="87"/>
      <c r="AOT80" s="87"/>
      <c r="AOU80" s="87"/>
      <c r="AOV80" s="87"/>
      <c r="AOW80" s="87"/>
      <c r="AOX80" s="87"/>
      <c r="AOY80" s="87"/>
      <c r="AOZ80" s="87"/>
      <c r="APA80" s="87"/>
      <c r="APB80" s="87"/>
      <c r="APH80" s="87"/>
      <c r="API80" s="87"/>
      <c r="APJ80" s="87"/>
      <c r="APK80" s="87"/>
      <c r="APL80" s="87"/>
      <c r="APM80" s="87"/>
      <c r="APN80" s="87"/>
      <c r="APO80" s="87"/>
      <c r="APP80" s="87"/>
      <c r="APQ80" s="87"/>
      <c r="APW80" s="87"/>
      <c r="APX80" s="87"/>
      <c r="APY80" s="87"/>
      <c r="APZ80" s="87"/>
      <c r="AQA80" s="87"/>
      <c r="AQB80" s="87"/>
      <c r="AQC80" s="87"/>
      <c r="AQD80" s="87"/>
      <c r="AQE80" s="87"/>
      <c r="AQF80" s="87"/>
      <c r="AQL80" s="87"/>
      <c r="AQM80" s="87"/>
      <c r="AQN80" s="87"/>
      <c r="AQO80" s="87"/>
      <c r="AQP80" s="87"/>
      <c r="AQQ80" s="87"/>
      <c r="AQR80" s="87"/>
      <c r="AQS80" s="87"/>
      <c r="AQT80" s="87"/>
      <c r="AQU80" s="87"/>
      <c r="ARA80" s="87"/>
      <c r="ARB80" s="87"/>
      <c r="ARC80" s="87"/>
      <c r="ARD80" s="87"/>
      <c r="ARE80" s="87"/>
      <c r="ARF80" s="87"/>
      <c r="ARG80" s="87"/>
      <c r="ARH80" s="87"/>
      <c r="ARI80" s="87"/>
      <c r="ARJ80" s="87"/>
      <c r="ARP80" s="87"/>
      <c r="ARQ80" s="87"/>
      <c r="ARR80" s="87"/>
      <c r="ARS80" s="87"/>
      <c r="ART80" s="87"/>
      <c r="ARU80" s="87"/>
      <c r="ARV80" s="87"/>
      <c r="ARW80" s="87"/>
      <c r="ARX80" s="87"/>
      <c r="ARY80" s="87"/>
      <c r="ASE80" s="87"/>
      <c r="ASF80" s="87"/>
      <c r="ASG80" s="87"/>
      <c r="ASH80" s="87"/>
      <c r="ASI80" s="87"/>
      <c r="ASJ80" s="87"/>
      <c r="ASK80" s="87"/>
      <c r="ASL80" s="87"/>
      <c r="ASM80" s="87"/>
      <c r="ASN80" s="87"/>
      <c r="AST80" s="87"/>
      <c r="ASU80" s="87"/>
      <c r="ASV80" s="87"/>
      <c r="ASW80" s="87"/>
      <c r="ASX80" s="87"/>
      <c r="ASY80" s="87"/>
      <c r="ASZ80" s="87"/>
      <c r="ATA80" s="87"/>
      <c r="ATB80" s="87"/>
      <c r="ATC80" s="87"/>
      <c r="ATI80" s="87"/>
      <c r="ATJ80" s="87"/>
      <c r="ATK80" s="87"/>
      <c r="ATL80" s="87"/>
      <c r="ATM80" s="87"/>
      <c r="ATN80" s="87"/>
      <c r="ATO80" s="87"/>
      <c r="ATP80" s="87"/>
      <c r="ATQ80" s="87"/>
      <c r="ATR80" s="87"/>
      <c r="ATX80" s="87"/>
      <c r="ATY80" s="87"/>
      <c r="ATZ80" s="87"/>
      <c r="AUA80" s="87"/>
      <c r="AUB80" s="87"/>
      <c r="AUC80" s="87"/>
      <c r="AUD80" s="87"/>
      <c r="AUE80" s="87"/>
      <c r="AUF80" s="87"/>
      <c r="AUG80" s="87"/>
      <c r="AUM80" s="87"/>
      <c r="AUN80" s="87"/>
      <c r="AUO80" s="87"/>
      <c r="AUP80" s="87"/>
      <c r="AUQ80" s="87"/>
      <c r="AUR80" s="87"/>
      <c r="AUS80" s="87"/>
      <c r="AUT80" s="87"/>
      <c r="AUU80" s="87"/>
      <c r="AUV80" s="87"/>
      <c r="AVB80" s="87"/>
      <c r="AVC80" s="87"/>
      <c r="AVD80" s="87"/>
      <c r="AVE80" s="87"/>
      <c r="AVF80" s="87"/>
      <c r="AVG80" s="87"/>
      <c r="AVH80" s="87"/>
      <c r="AVI80" s="87"/>
      <c r="AVJ80" s="87"/>
      <c r="AVK80" s="87"/>
      <c r="AVQ80" s="87"/>
      <c r="AVR80" s="87"/>
      <c r="AVS80" s="87"/>
      <c r="AVT80" s="87"/>
      <c r="AVU80" s="87"/>
      <c r="AVV80" s="87"/>
      <c r="AVW80" s="87"/>
      <c r="AVX80" s="87"/>
      <c r="AVY80" s="87"/>
      <c r="AVZ80" s="87"/>
      <c r="AWF80" s="87"/>
      <c r="AWG80" s="87"/>
      <c r="AWH80" s="87"/>
      <c r="AWI80" s="87"/>
      <c r="AWJ80" s="87"/>
      <c r="AWK80" s="87"/>
      <c r="AWL80" s="87"/>
      <c r="AWM80" s="87"/>
      <c r="AWN80" s="87"/>
      <c r="AWO80" s="87"/>
      <c r="AWU80" s="87"/>
      <c r="AWV80" s="87"/>
      <c r="AWW80" s="87"/>
      <c r="AWX80" s="87"/>
      <c r="AWY80" s="87"/>
      <c r="AWZ80" s="87"/>
      <c r="AXA80" s="87"/>
      <c r="AXB80" s="87"/>
      <c r="AXC80" s="87"/>
      <c r="AXD80" s="87"/>
      <c r="AXJ80" s="87"/>
      <c r="AXK80" s="87"/>
      <c r="AXL80" s="87"/>
      <c r="AXM80" s="87"/>
      <c r="AXN80" s="87"/>
      <c r="AXO80" s="87"/>
      <c r="AXP80" s="87"/>
      <c r="AXQ80" s="87"/>
      <c r="AXR80" s="87"/>
      <c r="AXS80" s="87"/>
      <c r="AXY80" s="87"/>
      <c r="AXZ80" s="87"/>
      <c r="AYA80" s="87"/>
      <c r="AYB80" s="87"/>
      <c r="AYC80" s="87"/>
      <c r="AYD80" s="87"/>
      <c r="AYE80" s="87"/>
      <c r="AYF80" s="87"/>
      <c r="AYG80" s="87"/>
      <c r="AYH80" s="87"/>
      <c r="AYN80" s="87"/>
      <c r="AYO80" s="87"/>
      <c r="AYP80" s="87"/>
      <c r="AYQ80" s="87"/>
      <c r="AYR80" s="87"/>
      <c r="AYS80" s="87"/>
      <c r="AYT80" s="87"/>
      <c r="AYU80" s="87"/>
      <c r="AYV80" s="87"/>
      <c r="AYW80" s="87"/>
      <c r="AZC80" s="87"/>
      <c r="AZD80" s="87"/>
      <c r="AZE80" s="87"/>
      <c r="AZF80" s="87"/>
      <c r="AZG80" s="87"/>
      <c r="AZH80" s="87"/>
      <c r="AZI80" s="87"/>
      <c r="AZJ80" s="87"/>
      <c r="AZK80" s="87"/>
      <c r="AZL80" s="87"/>
      <c r="AZR80" s="87"/>
      <c r="AZS80" s="87"/>
      <c r="AZT80" s="87"/>
      <c r="AZU80" s="87"/>
      <c r="AZV80" s="87"/>
      <c r="AZW80" s="87"/>
      <c r="AZX80" s="87"/>
      <c r="AZY80" s="87"/>
      <c r="AZZ80" s="87"/>
      <c r="BAA80" s="87"/>
      <c r="BAG80" s="87"/>
      <c r="BAH80" s="87"/>
      <c r="BAI80" s="87"/>
      <c r="BAJ80" s="87"/>
      <c r="BAK80" s="87"/>
      <c r="BAL80" s="87"/>
      <c r="BAM80" s="87"/>
      <c r="BAN80" s="87"/>
      <c r="BAO80" s="87"/>
      <c r="BAP80" s="87"/>
      <c r="BAV80" s="87"/>
      <c r="BAW80" s="87"/>
      <c r="BAX80" s="87"/>
      <c r="BAY80" s="87"/>
      <c r="BAZ80" s="87"/>
      <c r="BBA80" s="87"/>
      <c r="BBB80" s="87"/>
      <c r="BBC80" s="87"/>
      <c r="BBD80" s="87"/>
      <c r="BBE80" s="87"/>
      <c r="BBK80" s="87"/>
      <c r="BBL80" s="87"/>
      <c r="BBM80" s="87"/>
      <c r="BBN80" s="87"/>
      <c r="BBO80" s="87"/>
      <c r="BBP80" s="87"/>
      <c r="BBQ80" s="87"/>
      <c r="BBR80" s="87"/>
      <c r="BBS80" s="87"/>
      <c r="BBT80" s="87"/>
      <c r="BBZ80" s="87"/>
      <c r="BCA80" s="87"/>
      <c r="BCB80" s="87"/>
      <c r="BCC80" s="87"/>
      <c r="BCD80" s="87"/>
      <c r="BCE80" s="87"/>
      <c r="BCF80" s="87"/>
      <c r="BCG80" s="87"/>
      <c r="BCH80" s="87"/>
      <c r="BCI80" s="87"/>
      <c r="BCO80" s="87"/>
      <c r="BCP80" s="87"/>
      <c r="BCQ80" s="87"/>
      <c r="BCR80" s="87"/>
      <c r="BCS80" s="87"/>
      <c r="BCT80" s="87"/>
      <c r="BCU80" s="87"/>
      <c r="BCV80" s="87"/>
      <c r="BCW80" s="87"/>
      <c r="BCX80" s="87"/>
      <c r="BDD80" s="87"/>
      <c r="BDE80" s="87"/>
      <c r="BDF80" s="87"/>
      <c r="BDG80" s="87"/>
      <c r="BDH80" s="87"/>
      <c r="BDI80" s="87"/>
      <c r="BDJ80" s="87"/>
      <c r="BDK80" s="87"/>
      <c r="BDL80" s="87"/>
      <c r="BDM80" s="87"/>
      <c r="BDS80" s="87"/>
      <c r="BDT80" s="87"/>
      <c r="BDU80" s="87"/>
      <c r="BDV80" s="87"/>
      <c r="BDW80" s="87"/>
      <c r="BDX80" s="87"/>
      <c r="BDY80" s="87"/>
      <c r="BDZ80" s="87"/>
      <c r="BEA80" s="87"/>
      <c r="BEB80" s="87"/>
      <c r="BEH80" s="87"/>
      <c r="BEI80" s="87"/>
      <c r="BEJ80" s="87"/>
      <c r="BEK80" s="87"/>
      <c r="BEL80" s="87"/>
      <c r="BEM80" s="87"/>
      <c r="BEN80" s="87"/>
      <c r="BEO80" s="87"/>
      <c r="BEP80" s="87"/>
      <c r="BEQ80" s="87"/>
      <c r="BEW80" s="87"/>
      <c r="BEX80" s="87"/>
      <c r="BEY80" s="87"/>
      <c r="BEZ80" s="87"/>
      <c r="BFA80" s="87"/>
      <c r="BFB80" s="87"/>
      <c r="BFC80" s="87"/>
      <c r="BFD80" s="87"/>
      <c r="BFE80" s="87"/>
      <c r="BFF80" s="87"/>
      <c r="BFL80" s="87"/>
      <c r="BFM80" s="87"/>
      <c r="BFN80" s="87"/>
      <c r="BFO80" s="87"/>
      <c r="BFP80" s="87"/>
      <c r="BFQ80" s="87"/>
      <c r="BFR80" s="87"/>
      <c r="BFS80" s="87"/>
      <c r="BFT80" s="87"/>
      <c r="BFU80" s="87"/>
      <c r="BGA80" s="87"/>
      <c r="BGB80" s="87"/>
      <c r="BGC80" s="87"/>
      <c r="BGD80" s="87"/>
      <c r="BGE80" s="87"/>
      <c r="BGF80" s="87"/>
      <c r="BGG80" s="87"/>
      <c r="BGH80" s="87"/>
      <c r="BGI80" s="87"/>
      <c r="BGJ80" s="87"/>
      <c r="BGP80" s="87"/>
      <c r="BGQ80" s="87"/>
      <c r="BGR80" s="87"/>
      <c r="BGS80" s="87"/>
      <c r="BGT80" s="87"/>
      <c r="BGU80" s="87"/>
      <c r="BGV80" s="87"/>
      <c r="BGW80" s="87"/>
      <c r="BGX80" s="87"/>
      <c r="BGY80" s="87"/>
      <c r="BHE80" s="87"/>
      <c r="BHF80" s="87"/>
      <c r="BHG80" s="87"/>
      <c r="BHH80" s="87"/>
      <c r="BHI80" s="87"/>
      <c r="BHJ80" s="87"/>
      <c r="BHK80" s="87"/>
      <c r="BHL80" s="87"/>
      <c r="BHM80" s="87"/>
      <c r="BHN80" s="87"/>
      <c r="BHT80" s="87"/>
      <c r="BHU80" s="87"/>
      <c r="BHV80" s="87"/>
      <c r="BHW80" s="87"/>
      <c r="BHX80" s="87"/>
      <c r="BHY80" s="87"/>
      <c r="BHZ80" s="87"/>
      <c r="BIA80" s="87"/>
      <c r="BIB80" s="87"/>
      <c r="BIC80" s="87"/>
      <c r="BII80" s="87"/>
      <c r="BIJ80" s="87"/>
      <c r="BIK80" s="87"/>
      <c r="BIL80" s="87"/>
      <c r="BIM80" s="87"/>
      <c r="BIN80" s="87"/>
      <c r="BIO80" s="87"/>
      <c r="BIP80" s="87"/>
      <c r="BIQ80" s="87"/>
      <c r="BIR80" s="87"/>
      <c r="BIX80" s="87"/>
      <c r="BIY80" s="87"/>
      <c r="BIZ80" s="87"/>
      <c r="BJA80" s="87"/>
      <c r="BJB80" s="87"/>
      <c r="BJC80" s="87"/>
      <c r="BJD80" s="87"/>
      <c r="BJE80" s="87"/>
      <c r="BJF80" s="87"/>
      <c r="BJG80" s="87"/>
      <c r="BJM80" s="87"/>
      <c r="BJN80" s="87"/>
      <c r="BJO80" s="87"/>
      <c r="BJP80" s="87"/>
      <c r="BJQ80" s="87"/>
      <c r="BJR80" s="87"/>
      <c r="BJS80" s="87"/>
      <c r="BJT80" s="87"/>
      <c r="BJU80" s="87"/>
      <c r="BJV80" s="87"/>
      <c r="BKB80" s="87"/>
      <c r="BKC80" s="87"/>
      <c r="BKD80" s="87"/>
      <c r="BKE80" s="87"/>
      <c r="BKF80" s="87"/>
      <c r="BKG80" s="87"/>
      <c r="BKH80" s="87"/>
      <c r="BKI80" s="87"/>
      <c r="BKJ80" s="87"/>
      <c r="BKK80" s="87"/>
      <c r="BKQ80" s="87"/>
      <c r="BKR80" s="87"/>
      <c r="BKS80" s="87"/>
      <c r="BKT80" s="87"/>
      <c r="BKU80" s="87"/>
      <c r="BKV80" s="87"/>
      <c r="BKW80" s="87"/>
      <c r="BKX80" s="87"/>
      <c r="BKY80" s="87"/>
      <c r="BKZ80" s="87"/>
      <c r="BLF80" s="87"/>
      <c r="BLG80" s="87"/>
      <c r="BLH80" s="87"/>
      <c r="BLI80" s="87"/>
      <c r="BLJ80" s="87"/>
      <c r="BLK80" s="87"/>
      <c r="BLL80" s="87"/>
      <c r="BLM80" s="87"/>
      <c r="BLN80" s="87"/>
      <c r="BLO80" s="87"/>
      <c r="BLU80" s="87"/>
      <c r="BLV80" s="87"/>
      <c r="BLW80" s="87"/>
      <c r="BLX80" s="87"/>
      <c r="BLY80" s="87"/>
      <c r="BLZ80" s="87"/>
      <c r="BMA80" s="87"/>
      <c r="BMB80" s="87"/>
      <c r="BMC80" s="87"/>
      <c r="BMD80" s="87"/>
      <c r="BMJ80" s="87"/>
      <c r="BMK80" s="87"/>
      <c r="BML80" s="87"/>
      <c r="BMM80" s="87"/>
      <c r="BMN80" s="87"/>
      <c r="BMO80" s="87"/>
      <c r="BMP80" s="87"/>
      <c r="BMQ80" s="87"/>
      <c r="BMR80" s="87"/>
      <c r="BMS80" s="87"/>
      <c r="BMY80" s="87"/>
      <c r="BMZ80" s="87"/>
      <c r="BNA80" s="87"/>
      <c r="BNB80" s="87"/>
      <c r="BNC80" s="87"/>
      <c r="BND80" s="87"/>
      <c r="BNE80" s="87"/>
      <c r="BNF80" s="87"/>
      <c r="BNG80" s="87"/>
      <c r="BNH80" s="87"/>
      <c r="BNN80" s="87"/>
      <c r="BNO80" s="87"/>
      <c r="BNP80" s="87"/>
      <c r="BNQ80" s="87"/>
      <c r="BNR80" s="87"/>
      <c r="BNS80" s="87"/>
      <c r="BNT80" s="87"/>
      <c r="BNU80" s="87"/>
      <c r="BNV80" s="87"/>
      <c r="BNW80" s="87"/>
      <c r="BOC80" s="87"/>
      <c r="BOD80" s="87"/>
      <c r="BOE80" s="87"/>
      <c r="BOF80" s="87"/>
      <c r="BOG80" s="87"/>
      <c r="BOH80" s="87"/>
      <c r="BOI80" s="87"/>
      <c r="BOJ80" s="87"/>
      <c r="BOK80" s="87"/>
      <c r="BOL80" s="87"/>
      <c r="BOR80" s="87"/>
      <c r="BOS80" s="87"/>
      <c r="BOT80" s="87"/>
      <c r="BOU80" s="87"/>
      <c r="BOV80" s="87"/>
      <c r="BOW80" s="87"/>
      <c r="BOX80" s="87"/>
      <c r="BOY80" s="87"/>
      <c r="BOZ80" s="87"/>
      <c r="BPA80" s="87"/>
      <c r="BPG80" s="87"/>
      <c r="BPH80" s="87"/>
      <c r="BPI80" s="87"/>
      <c r="BPJ80" s="87"/>
      <c r="BPK80" s="87"/>
      <c r="BPL80" s="87"/>
      <c r="BPM80" s="87"/>
      <c r="BPN80" s="87"/>
      <c r="BPO80" s="87"/>
      <c r="BPP80" s="87"/>
      <c r="BPV80" s="87"/>
      <c r="BPW80" s="87"/>
      <c r="BPX80" s="87"/>
      <c r="BPY80" s="87"/>
      <c r="BPZ80" s="87"/>
      <c r="BQA80" s="87"/>
      <c r="BQB80" s="87"/>
      <c r="BQC80" s="87"/>
      <c r="BQD80" s="87"/>
      <c r="BQE80" s="87"/>
      <c r="BQK80" s="87"/>
      <c r="BQL80" s="87"/>
      <c r="BQM80" s="87"/>
      <c r="BQN80" s="87"/>
      <c r="BQO80" s="87"/>
      <c r="BQP80" s="87"/>
      <c r="BQQ80" s="87"/>
      <c r="BQR80" s="87"/>
      <c r="BQS80" s="87"/>
      <c r="BQT80" s="87"/>
      <c r="BQZ80" s="87"/>
      <c r="BRA80" s="87"/>
      <c r="BRB80" s="87"/>
      <c r="BRC80" s="87"/>
      <c r="BRD80" s="87"/>
      <c r="BRE80" s="87"/>
      <c r="BRF80" s="87"/>
      <c r="BRG80" s="87"/>
      <c r="BRH80" s="87"/>
      <c r="BRI80" s="87"/>
      <c r="BRO80" s="87"/>
      <c r="BRP80" s="87"/>
      <c r="BRQ80" s="87"/>
      <c r="BRR80" s="87"/>
      <c r="BRS80" s="87"/>
      <c r="BRT80" s="87"/>
      <c r="BRU80" s="87"/>
      <c r="BRV80" s="87"/>
      <c r="BRW80" s="87"/>
      <c r="BRX80" s="87"/>
      <c r="BSD80" s="87"/>
      <c r="BSE80" s="87"/>
      <c r="BSF80" s="87"/>
      <c r="BSG80" s="87"/>
      <c r="BSH80" s="87"/>
      <c r="BSI80" s="87"/>
      <c r="BSJ80" s="87"/>
      <c r="BSK80" s="87"/>
      <c r="BSL80" s="87"/>
      <c r="BSM80" s="87"/>
      <c r="BSS80" s="87"/>
      <c r="BST80" s="87"/>
      <c r="BSU80" s="87"/>
      <c r="BSV80" s="87"/>
      <c r="BSW80" s="87"/>
      <c r="BSX80" s="87"/>
      <c r="BSY80" s="87"/>
      <c r="BSZ80" s="87"/>
      <c r="BTA80" s="87"/>
      <c r="BTB80" s="87"/>
      <c r="BTH80" s="87"/>
      <c r="BTI80" s="87"/>
      <c r="BTJ80" s="87"/>
      <c r="BTK80" s="87"/>
      <c r="BTL80" s="87"/>
      <c r="BTM80" s="87"/>
      <c r="BTN80" s="87"/>
      <c r="BTO80" s="87"/>
      <c r="BTP80" s="87"/>
      <c r="BTQ80" s="87"/>
      <c r="BTW80" s="87"/>
      <c r="BTX80" s="87"/>
      <c r="BTY80" s="87"/>
      <c r="BTZ80" s="87"/>
      <c r="BUA80" s="87"/>
      <c r="BUB80" s="87"/>
      <c r="BUC80" s="87"/>
      <c r="BUD80" s="87"/>
      <c r="BUE80" s="87"/>
      <c r="BUF80" s="87"/>
      <c r="BUL80" s="87"/>
      <c r="BUM80" s="87"/>
      <c r="BUN80" s="87"/>
      <c r="BUO80" s="87"/>
      <c r="BUP80" s="87"/>
      <c r="BUQ80" s="87"/>
      <c r="BUR80" s="87"/>
      <c r="BUS80" s="87"/>
      <c r="BUT80" s="87"/>
      <c r="BUU80" s="87"/>
      <c r="BVA80" s="87"/>
      <c r="BVB80" s="87"/>
      <c r="BVC80" s="87"/>
      <c r="BVD80" s="87"/>
      <c r="BVE80" s="87"/>
      <c r="BVF80" s="87"/>
      <c r="BVG80" s="87"/>
      <c r="BVH80" s="87"/>
      <c r="BVI80" s="87"/>
      <c r="BVJ80" s="87"/>
      <c r="BVP80" s="87"/>
      <c r="BVQ80" s="87"/>
      <c r="BVR80" s="87"/>
      <c r="BVS80" s="87"/>
      <c r="BVT80" s="87"/>
      <c r="BVU80" s="87"/>
      <c r="BVV80" s="87"/>
      <c r="BVW80" s="87"/>
      <c r="BVX80" s="87"/>
      <c r="BVY80" s="87"/>
      <c r="BWE80" s="87"/>
      <c r="BWF80" s="87"/>
      <c r="BWG80" s="87"/>
      <c r="BWH80" s="87"/>
      <c r="BWI80" s="87"/>
      <c r="BWJ80" s="87"/>
      <c r="BWK80" s="87"/>
      <c r="BWL80" s="87"/>
      <c r="BWM80" s="87"/>
      <c r="BWN80" s="87"/>
      <c r="BWT80" s="87"/>
      <c r="BWU80" s="87"/>
      <c r="BWV80" s="87"/>
      <c r="BWW80" s="87"/>
      <c r="BWX80" s="87"/>
      <c r="BWY80" s="87"/>
      <c r="BWZ80" s="87"/>
      <c r="BXA80" s="87"/>
      <c r="BXB80" s="87"/>
      <c r="BXC80" s="87"/>
      <c r="BXI80" s="87"/>
      <c r="BXJ80" s="87"/>
      <c r="BXK80" s="87"/>
      <c r="BXL80" s="87"/>
      <c r="BXM80" s="87"/>
      <c r="BXN80" s="87"/>
      <c r="BXO80" s="87"/>
      <c r="BXP80" s="87"/>
      <c r="BXQ80" s="87"/>
      <c r="BXR80" s="87"/>
      <c r="BXX80" s="87"/>
      <c r="BXY80" s="87"/>
      <c r="BXZ80" s="87"/>
      <c r="BYA80" s="87"/>
      <c r="BYB80" s="87"/>
      <c r="BYC80" s="87"/>
      <c r="BYD80" s="87"/>
      <c r="BYE80" s="87"/>
      <c r="BYF80" s="87"/>
      <c r="BYG80" s="87"/>
      <c r="BYM80" s="87"/>
      <c r="BYN80" s="87"/>
      <c r="BYO80" s="87"/>
      <c r="BYP80" s="87"/>
      <c r="BYQ80" s="87"/>
      <c r="BYR80" s="87"/>
      <c r="BYS80" s="87"/>
      <c r="BYT80" s="87"/>
      <c r="BYU80" s="87"/>
      <c r="BYV80" s="87"/>
      <c r="BZB80" s="87"/>
      <c r="BZC80" s="87"/>
      <c r="BZD80" s="87"/>
      <c r="BZE80" s="87"/>
      <c r="BZF80" s="87"/>
      <c r="BZG80" s="87"/>
      <c r="BZH80" s="87"/>
      <c r="BZI80" s="87"/>
      <c r="BZJ80" s="87"/>
      <c r="BZK80" s="87"/>
      <c r="BZQ80" s="87"/>
      <c r="BZR80" s="87"/>
      <c r="BZS80" s="87"/>
      <c r="BZT80" s="87"/>
      <c r="BZU80" s="87"/>
      <c r="BZV80" s="87"/>
      <c r="BZW80" s="87"/>
      <c r="BZX80" s="87"/>
      <c r="BZY80" s="87"/>
      <c r="BZZ80" s="87"/>
      <c r="CAF80" s="87"/>
      <c r="CAG80" s="87"/>
      <c r="CAH80" s="87"/>
      <c r="CAI80" s="87"/>
      <c r="CAJ80" s="87"/>
      <c r="CAK80" s="87"/>
      <c r="CAL80" s="87"/>
      <c r="CAM80" s="87"/>
      <c r="CAN80" s="87"/>
      <c r="CAO80" s="87"/>
      <c r="CAU80" s="87"/>
      <c r="CAV80" s="87"/>
      <c r="CAW80" s="87"/>
      <c r="CAX80" s="87"/>
      <c r="CAY80" s="87"/>
      <c r="CAZ80" s="87"/>
      <c r="CBA80" s="87"/>
      <c r="CBB80" s="87"/>
      <c r="CBC80" s="87"/>
      <c r="CBD80" s="87"/>
      <c r="CBJ80" s="87"/>
      <c r="CBK80" s="87"/>
      <c r="CBL80" s="87"/>
      <c r="CBM80" s="87"/>
      <c r="CBN80" s="87"/>
      <c r="CBO80" s="87"/>
      <c r="CBP80" s="87"/>
      <c r="CBQ80" s="87"/>
      <c r="CBR80" s="87"/>
      <c r="CBS80" s="87"/>
      <c r="CBY80" s="87"/>
      <c r="CBZ80" s="87"/>
      <c r="CCA80" s="87"/>
      <c r="CCB80" s="87"/>
      <c r="CCC80" s="87"/>
      <c r="CCD80" s="87"/>
      <c r="CCE80" s="87"/>
      <c r="CCF80" s="87"/>
      <c r="CCG80" s="87"/>
      <c r="CCH80" s="87"/>
      <c r="CCN80" s="87"/>
      <c r="CCO80" s="87"/>
      <c r="CCP80" s="87"/>
      <c r="CCQ80" s="87"/>
      <c r="CCR80" s="87"/>
      <c r="CCS80" s="87"/>
      <c r="CCT80" s="87"/>
      <c r="CCU80" s="87"/>
      <c r="CCV80" s="87"/>
      <c r="CCW80" s="87"/>
      <c r="CDC80" s="87"/>
      <c r="CDD80" s="87"/>
      <c r="CDE80" s="87"/>
      <c r="CDF80" s="87"/>
      <c r="CDG80" s="87"/>
      <c r="CDH80" s="87"/>
      <c r="CDI80" s="87"/>
      <c r="CDJ80" s="87"/>
      <c r="CDK80" s="87"/>
      <c r="CDL80" s="87"/>
      <c r="CDR80" s="87"/>
      <c r="CDS80" s="87"/>
      <c r="CDT80" s="87"/>
      <c r="CDU80" s="87"/>
      <c r="CDV80" s="87"/>
      <c r="CDW80" s="87"/>
      <c r="CDX80" s="87"/>
      <c r="CDY80" s="87"/>
      <c r="CDZ80" s="87"/>
      <c r="CEA80" s="87"/>
      <c r="CEG80" s="87"/>
      <c r="CEH80" s="87"/>
      <c r="CEI80" s="87"/>
      <c r="CEJ80" s="87"/>
      <c r="CEK80" s="87"/>
      <c r="CEL80" s="87"/>
      <c r="CEM80" s="87"/>
      <c r="CEN80" s="87"/>
      <c r="CEO80" s="87"/>
      <c r="CEP80" s="87"/>
      <c r="CEV80" s="87"/>
      <c r="CEW80" s="87"/>
      <c r="CEX80" s="87"/>
      <c r="CEY80" s="87"/>
      <c r="CEZ80" s="87"/>
      <c r="CFA80" s="87"/>
      <c r="CFB80" s="87"/>
      <c r="CFC80" s="87"/>
      <c r="CFD80" s="87"/>
      <c r="CFE80" s="87"/>
      <c r="CFK80" s="87"/>
      <c r="CFL80" s="87"/>
      <c r="CFM80" s="87"/>
      <c r="CFN80" s="87"/>
      <c r="CFO80" s="87"/>
      <c r="CFP80" s="87"/>
      <c r="CFQ80" s="87"/>
      <c r="CFR80" s="87"/>
      <c r="CFS80" s="87"/>
      <c r="CFT80" s="87"/>
      <c r="CFZ80" s="87"/>
      <c r="CGA80" s="87"/>
      <c r="CGB80" s="87"/>
      <c r="CGC80" s="87"/>
      <c r="CGD80" s="87"/>
      <c r="CGE80" s="87"/>
      <c r="CGF80" s="87"/>
      <c r="CGG80" s="87"/>
      <c r="CGH80" s="87"/>
      <c r="CGI80" s="87"/>
      <c r="CGO80" s="87"/>
      <c r="CGP80" s="87"/>
      <c r="CGQ80" s="87"/>
      <c r="CGR80" s="87"/>
      <c r="CGS80" s="87"/>
      <c r="CGT80" s="87"/>
      <c r="CGU80" s="87"/>
      <c r="CGV80" s="87"/>
      <c r="CGW80" s="87"/>
      <c r="CGX80" s="87"/>
      <c r="CHD80" s="87"/>
      <c r="CHE80" s="87"/>
      <c r="CHF80" s="87"/>
      <c r="CHG80" s="87"/>
      <c r="CHH80" s="87"/>
      <c r="CHI80" s="87"/>
      <c r="CHJ80" s="87"/>
      <c r="CHK80" s="87"/>
      <c r="CHL80" s="87"/>
      <c r="CHM80" s="87"/>
      <c r="CHS80" s="87"/>
      <c r="CHT80" s="87"/>
      <c r="CHU80" s="87"/>
      <c r="CHV80" s="87"/>
      <c r="CHW80" s="87"/>
      <c r="CHX80" s="87"/>
      <c r="CHY80" s="87"/>
      <c r="CHZ80" s="87"/>
      <c r="CIA80" s="87"/>
      <c r="CIB80" s="87"/>
      <c r="CIH80" s="87"/>
      <c r="CII80" s="87"/>
      <c r="CIJ80" s="87"/>
      <c r="CIK80" s="87"/>
      <c r="CIL80" s="87"/>
      <c r="CIM80" s="87"/>
      <c r="CIN80" s="87"/>
      <c r="CIO80" s="87"/>
      <c r="CIP80" s="87"/>
      <c r="CIQ80" s="87"/>
      <c r="CIW80" s="87"/>
      <c r="CIX80" s="87"/>
      <c r="CIY80" s="87"/>
      <c r="CIZ80" s="87"/>
      <c r="CJA80" s="87"/>
      <c r="CJB80" s="87"/>
      <c r="CJC80" s="87"/>
      <c r="CJD80" s="87"/>
      <c r="CJE80" s="87"/>
      <c r="CJF80" s="87"/>
      <c r="CJL80" s="87"/>
      <c r="CJM80" s="87"/>
      <c r="CJN80" s="87"/>
      <c r="CJO80" s="87"/>
      <c r="CJP80" s="87"/>
      <c r="CJQ80" s="87"/>
      <c r="CJR80" s="87"/>
      <c r="CJS80" s="87"/>
      <c r="CJT80" s="87"/>
      <c r="CJU80" s="87"/>
      <c r="CKA80" s="87"/>
      <c r="CKB80" s="87"/>
      <c r="CKC80" s="87"/>
      <c r="CKD80" s="87"/>
      <c r="CKE80" s="87"/>
      <c r="CKF80" s="87"/>
      <c r="CKG80" s="87"/>
      <c r="CKH80" s="87"/>
      <c r="CKI80" s="87"/>
      <c r="CKJ80" s="87"/>
      <c r="CKP80" s="87"/>
      <c r="CKQ80" s="87"/>
      <c r="CKR80" s="87"/>
      <c r="CKS80" s="87"/>
      <c r="CKT80" s="87"/>
      <c r="CKU80" s="87"/>
      <c r="CKV80" s="87"/>
      <c r="CKW80" s="87"/>
      <c r="CKX80" s="87"/>
      <c r="CKY80" s="87"/>
      <c r="CLE80" s="87"/>
      <c r="CLF80" s="87"/>
      <c r="CLG80" s="87"/>
      <c r="CLH80" s="87"/>
      <c r="CLI80" s="87"/>
      <c r="CLJ80" s="87"/>
      <c r="CLK80" s="87"/>
      <c r="CLL80" s="87"/>
      <c r="CLM80" s="87"/>
      <c r="CLN80" s="87"/>
      <c r="CLT80" s="87"/>
      <c r="CLU80" s="87"/>
      <c r="CLV80" s="87"/>
      <c r="CLW80" s="87"/>
      <c r="CLX80" s="87"/>
      <c r="CLY80" s="87"/>
      <c r="CLZ80" s="87"/>
      <c r="CMA80" s="87"/>
      <c r="CMB80" s="87"/>
      <c r="CMC80" s="87"/>
      <c r="CMI80" s="87"/>
      <c r="CMJ80" s="87"/>
      <c r="CMK80" s="87"/>
      <c r="CML80" s="87"/>
      <c r="CMM80" s="87"/>
      <c r="CMN80" s="87"/>
      <c r="CMO80" s="87"/>
      <c r="CMP80" s="87"/>
      <c r="CMQ80" s="87"/>
      <c r="CMR80" s="87"/>
      <c r="CMX80" s="87"/>
      <c r="CMY80" s="87"/>
      <c r="CMZ80" s="87"/>
      <c r="CNA80" s="87"/>
      <c r="CNB80" s="87"/>
      <c r="CNC80" s="87"/>
      <c r="CND80" s="87"/>
      <c r="CNE80" s="87"/>
      <c r="CNF80" s="87"/>
      <c r="CNG80" s="87"/>
      <c r="CNM80" s="87"/>
      <c r="CNN80" s="87"/>
      <c r="CNO80" s="87"/>
      <c r="CNP80" s="87"/>
      <c r="CNQ80" s="87"/>
      <c r="CNR80" s="87"/>
      <c r="CNS80" s="87"/>
      <c r="CNT80" s="87"/>
      <c r="CNU80" s="87"/>
      <c r="CNV80" s="87"/>
      <c r="COB80" s="87"/>
      <c r="COC80" s="87"/>
      <c r="COD80" s="87"/>
      <c r="COE80" s="87"/>
      <c r="COF80" s="87"/>
      <c r="COG80" s="87"/>
      <c r="COH80" s="87"/>
      <c r="COI80" s="87"/>
      <c r="COJ80" s="87"/>
      <c r="COK80" s="87"/>
      <c r="COQ80" s="87"/>
      <c r="COR80" s="87"/>
      <c r="COS80" s="87"/>
      <c r="COT80" s="87"/>
      <c r="COU80" s="87"/>
      <c r="COV80" s="87"/>
      <c r="COW80" s="87"/>
      <c r="COX80" s="87"/>
      <c r="COY80" s="87"/>
      <c r="COZ80" s="87"/>
      <c r="CPF80" s="87"/>
      <c r="CPG80" s="87"/>
      <c r="CPH80" s="87"/>
      <c r="CPI80" s="87"/>
      <c r="CPJ80" s="87"/>
      <c r="CPK80" s="87"/>
      <c r="CPL80" s="87"/>
      <c r="CPM80" s="87"/>
      <c r="CPN80" s="87"/>
      <c r="CPO80" s="87"/>
      <c r="CPU80" s="87"/>
      <c r="CPV80" s="87"/>
      <c r="CPW80" s="87"/>
      <c r="CPX80" s="87"/>
      <c r="CPY80" s="87"/>
      <c r="CPZ80" s="87"/>
      <c r="CQA80" s="87"/>
      <c r="CQB80" s="87"/>
      <c r="CQC80" s="87"/>
      <c r="CQD80" s="87"/>
      <c r="CQJ80" s="87"/>
      <c r="CQK80" s="87"/>
      <c r="CQL80" s="87"/>
      <c r="CQM80" s="87"/>
      <c r="CQN80" s="87"/>
      <c r="CQO80" s="87"/>
      <c r="CQP80" s="87"/>
      <c r="CQQ80" s="87"/>
      <c r="CQR80" s="87"/>
      <c r="CQS80" s="87"/>
      <c r="CQY80" s="87"/>
      <c r="CQZ80" s="87"/>
      <c r="CRA80" s="87"/>
      <c r="CRB80" s="87"/>
      <c r="CRC80" s="87"/>
      <c r="CRD80" s="87"/>
      <c r="CRE80" s="87"/>
      <c r="CRF80" s="87"/>
      <c r="CRG80" s="87"/>
      <c r="CRH80" s="87"/>
      <c r="CRN80" s="87"/>
      <c r="CRO80" s="87"/>
      <c r="CRP80" s="87"/>
      <c r="CRQ80" s="87"/>
      <c r="CRR80" s="87"/>
      <c r="CRS80" s="87"/>
      <c r="CRT80" s="87"/>
      <c r="CRU80" s="87"/>
      <c r="CRV80" s="87"/>
      <c r="CRW80" s="87"/>
      <c r="CSC80" s="87"/>
      <c r="CSD80" s="87"/>
      <c r="CSE80" s="87"/>
      <c r="CSF80" s="87"/>
      <c r="CSG80" s="87"/>
      <c r="CSH80" s="87"/>
      <c r="CSI80" s="87"/>
      <c r="CSJ80" s="87"/>
      <c r="CSK80" s="87"/>
      <c r="CSL80" s="87"/>
      <c r="CSR80" s="87"/>
      <c r="CSS80" s="87"/>
      <c r="CST80" s="87"/>
      <c r="CSU80" s="87"/>
      <c r="CSV80" s="87"/>
      <c r="CSW80" s="87"/>
      <c r="CSX80" s="87"/>
      <c r="CSY80" s="87"/>
      <c r="CSZ80" s="87"/>
      <c r="CTA80" s="87"/>
      <c r="CTG80" s="87"/>
      <c r="CTH80" s="87"/>
      <c r="CTI80" s="87"/>
      <c r="CTJ80" s="87"/>
      <c r="CTK80" s="87"/>
      <c r="CTL80" s="87"/>
      <c r="CTM80" s="87"/>
      <c r="CTN80" s="87"/>
      <c r="CTO80" s="87"/>
      <c r="CTP80" s="87"/>
      <c r="CTV80" s="87"/>
      <c r="CTW80" s="87"/>
      <c r="CTX80" s="87"/>
      <c r="CTY80" s="87"/>
      <c r="CTZ80" s="87"/>
      <c r="CUA80" s="87"/>
      <c r="CUB80" s="87"/>
      <c r="CUC80" s="87"/>
      <c r="CUD80" s="87"/>
      <c r="CUE80" s="87"/>
      <c r="CUK80" s="87"/>
      <c r="CUL80" s="87"/>
      <c r="CUM80" s="87"/>
      <c r="CUN80" s="87"/>
      <c r="CUO80" s="87"/>
      <c r="CUP80" s="87"/>
      <c r="CUQ80" s="87"/>
      <c r="CUR80" s="87"/>
      <c r="CUS80" s="87"/>
      <c r="CUT80" s="87"/>
      <c r="CUZ80" s="87"/>
      <c r="CVA80" s="87"/>
      <c r="CVB80" s="87"/>
      <c r="CVC80" s="87"/>
      <c r="CVD80" s="87"/>
      <c r="CVE80" s="87"/>
      <c r="CVF80" s="87"/>
      <c r="CVG80" s="87"/>
      <c r="CVH80" s="87"/>
      <c r="CVI80" s="87"/>
      <c r="CVO80" s="87"/>
      <c r="CVP80" s="87"/>
      <c r="CVQ80" s="87"/>
      <c r="CVR80" s="87"/>
      <c r="CVS80" s="87"/>
      <c r="CVT80" s="87"/>
      <c r="CVU80" s="87"/>
      <c r="CVV80" s="87"/>
      <c r="CVW80" s="87"/>
      <c r="CVX80" s="87"/>
      <c r="CWD80" s="87"/>
      <c r="CWE80" s="87"/>
      <c r="CWF80" s="87"/>
      <c r="CWG80" s="87"/>
      <c r="CWH80" s="87"/>
      <c r="CWI80" s="87"/>
      <c r="CWJ80" s="87"/>
      <c r="CWK80" s="87"/>
      <c r="CWL80" s="87"/>
      <c r="CWM80" s="87"/>
      <c r="CWS80" s="87"/>
      <c r="CWT80" s="87"/>
      <c r="CWU80" s="87"/>
      <c r="CWV80" s="87"/>
      <c r="CWW80" s="87"/>
      <c r="CWX80" s="87"/>
      <c r="CWY80" s="87"/>
      <c r="CWZ80" s="87"/>
      <c r="CXA80" s="87"/>
      <c r="CXB80" s="87"/>
      <c r="CXH80" s="87"/>
      <c r="CXI80" s="87"/>
      <c r="CXJ80" s="87"/>
      <c r="CXK80" s="87"/>
      <c r="CXL80" s="87"/>
      <c r="CXM80" s="87"/>
      <c r="CXN80" s="87"/>
      <c r="CXO80" s="87"/>
      <c r="CXP80" s="87"/>
      <c r="CXQ80" s="87"/>
      <c r="CXW80" s="87"/>
      <c r="CXX80" s="87"/>
      <c r="CXY80" s="87"/>
      <c r="CXZ80" s="87"/>
      <c r="CYA80" s="87"/>
      <c r="CYB80" s="87"/>
      <c r="CYC80" s="87"/>
      <c r="CYD80" s="87"/>
      <c r="CYE80" s="87"/>
      <c r="CYF80" s="87"/>
      <c r="CYL80" s="87"/>
      <c r="CYM80" s="87"/>
      <c r="CYN80" s="87"/>
      <c r="CYO80" s="87"/>
      <c r="CYP80" s="87"/>
      <c r="CYQ80" s="87"/>
      <c r="CYR80" s="87"/>
      <c r="CYS80" s="87"/>
      <c r="CYT80" s="87"/>
      <c r="CYU80" s="87"/>
      <c r="CZA80" s="87"/>
      <c r="CZB80" s="87"/>
      <c r="CZC80" s="87"/>
      <c r="CZD80" s="87"/>
      <c r="CZE80" s="87"/>
      <c r="CZF80" s="87"/>
      <c r="CZG80" s="87"/>
      <c r="CZH80" s="87"/>
      <c r="CZI80" s="87"/>
      <c r="CZJ80" s="87"/>
      <c r="CZP80" s="87"/>
      <c r="CZQ80" s="87"/>
      <c r="CZR80" s="87"/>
      <c r="CZS80" s="87"/>
      <c r="CZT80" s="87"/>
      <c r="CZU80" s="87"/>
      <c r="CZV80" s="87"/>
      <c r="CZW80" s="87"/>
      <c r="CZX80" s="87"/>
      <c r="CZY80" s="87"/>
      <c r="DAE80" s="87"/>
      <c r="DAF80" s="87"/>
      <c r="DAG80" s="87"/>
      <c r="DAH80" s="87"/>
      <c r="DAI80" s="87"/>
      <c r="DAJ80" s="87"/>
      <c r="DAK80" s="87"/>
      <c r="DAL80" s="87"/>
      <c r="DAM80" s="87"/>
      <c r="DAN80" s="87"/>
      <c r="DAT80" s="87"/>
      <c r="DAU80" s="87"/>
      <c r="DAV80" s="87"/>
      <c r="DAW80" s="87"/>
      <c r="DAX80" s="87"/>
      <c r="DAY80" s="87"/>
      <c r="DAZ80" s="87"/>
      <c r="DBA80" s="87"/>
      <c r="DBB80" s="87"/>
      <c r="DBC80" s="87"/>
      <c r="DBI80" s="87"/>
      <c r="DBJ80" s="87"/>
      <c r="DBK80" s="87"/>
      <c r="DBL80" s="87"/>
      <c r="DBM80" s="87"/>
      <c r="DBN80" s="87"/>
      <c r="DBO80" s="87"/>
      <c r="DBP80" s="87"/>
      <c r="DBQ80" s="87"/>
      <c r="DBR80" s="87"/>
      <c r="DBX80" s="87"/>
      <c r="DBY80" s="87"/>
      <c r="DBZ80" s="87"/>
      <c r="DCA80" s="87"/>
      <c r="DCB80" s="87"/>
      <c r="DCC80" s="87"/>
      <c r="DCD80" s="87"/>
      <c r="DCE80" s="87"/>
      <c r="DCF80" s="87"/>
      <c r="DCG80" s="87"/>
      <c r="DCM80" s="87"/>
      <c r="DCN80" s="87"/>
      <c r="DCO80" s="87"/>
      <c r="DCP80" s="87"/>
      <c r="DCQ80" s="87"/>
      <c r="DCR80" s="87"/>
      <c r="DCS80" s="87"/>
      <c r="DCT80" s="87"/>
      <c r="DCU80" s="87"/>
      <c r="DCV80" s="87"/>
      <c r="DDB80" s="87"/>
      <c r="DDC80" s="87"/>
      <c r="DDD80" s="87"/>
      <c r="DDE80" s="87"/>
      <c r="DDF80" s="87"/>
      <c r="DDG80" s="87"/>
      <c r="DDH80" s="87"/>
      <c r="DDI80" s="87"/>
      <c r="DDJ80" s="87"/>
      <c r="DDK80" s="87"/>
      <c r="DDQ80" s="87"/>
      <c r="DDR80" s="87"/>
      <c r="DDS80" s="87"/>
      <c r="DDT80" s="87"/>
      <c r="DDU80" s="87"/>
      <c r="DDV80" s="87"/>
      <c r="DDW80" s="87"/>
      <c r="DDX80" s="87"/>
      <c r="DDY80" s="87"/>
      <c r="DDZ80" s="87"/>
      <c r="DEF80" s="87"/>
      <c r="DEG80" s="87"/>
      <c r="DEH80" s="87"/>
      <c r="DEI80" s="87"/>
      <c r="DEJ80" s="87"/>
      <c r="DEK80" s="87"/>
      <c r="DEL80" s="87"/>
      <c r="DEM80" s="87"/>
      <c r="DEN80" s="87"/>
      <c r="DEO80" s="87"/>
      <c r="DEU80" s="87"/>
      <c r="DEV80" s="87"/>
      <c r="DEW80" s="87"/>
      <c r="DEX80" s="87"/>
      <c r="DEY80" s="87"/>
      <c r="DEZ80" s="87"/>
      <c r="DFA80" s="87"/>
      <c r="DFB80" s="87"/>
      <c r="DFC80" s="87"/>
      <c r="DFD80" s="87"/>
      <c r="DFJ80" s="87"/>
      <c r="DFK80" s="87"/>
      <c r="DFL80" s="87"/>
      <c r="DFM80" s="87"/>
      <c r="DFN80" s="87"/>
      <c r="DFO80" s="87"/>
      <c r="DFP80" s="87"/>
      <c r="DFQ80" s="87"/>
      <c r="DFR80" s="87"/>
      <c r="DFS80" s="87"/>
      <c r="DFY80" s="87"/>
      <c r="DFZ80" s="87"/>
      <c r="DGA80" s="87"/>
      <c r="DGB80" s="87"/>
      <c r="DGC80" s="87"/>
      <c r="DGD80" s="87"/>
      <c r="DGE80" s="87"/>
      <c r="DGF80" s="87"/>
      <c r="DGG80" s="87"/>
      <c r="DGH80" s="87"/>
      <c r="DGN80" s="87"/>
      <c r="DGO80" s="87"/>
      <c r="DGP80" s="87"/>
      <c r="DGQ80" s="87"/>
      <c r="DGR80" s="87"/>
      <c r="DGS80" s="87"/>
      <c r="DGT80" s="87"/>
      <c r="DGU80" s="87"/>
      <c r="DGV80" s="87"/>
      <c r="DGW80" s="87"/>
      <c r="DHC80" s="87"/>
      <c r="DHD80" s="87"/>
      <c r="DHE80" s="87"/>
      <c r="DHF80" s="87"/>
      <c r="DHG80" s="87"/>
      <c r="DHH80" s="87"/>
      <c r="DHI80" s="87"/>
      <c r="DHJ80" s="87"/>
      <c r="DHK80" s="87"/>
      <c r="DHL80" s="87"/>
      <c r="DHR80" s="87"/>
      <c r="DHS80" s="87"/>
      <c r="DHT80" s="87"/>
      <c r="DHU80" s="87"/>
      <c r="DHV80" s="87"/>
      <c r="DHW80" s="87"/>
      <c r="DHX80" s="87"/>
      <c r="DHY80" s="87"/>
      <c r="DHZ80" s="87"/>
      <c r="DIA80" s="87"/>
      <c r="DIG80" s="87"/>
      <c r="DIH80" s="87"/>
      <c r="DII80" s="87"/>
      <c r="DIJ80" s="87"/>
      <c r="DIK80" s="87"/>
      <c r="DIL80" s="87"/>
      <c r="DIM80" s="87"/>
      <c r="DIN80" s="87"/>
      <c r="DIO80" s="87"/>
      <c r="DIP80" s="87"/>
      <c r="DIV80" s="87"/>
      <c r="DIW80" s="87"/>
      <c r="DIX80" s="87"/>
      <c r="DIY80" s="87"/>
      <c r="DIZ80" s="87"/>
      <c r="DJA80" s="87"/>
      <c r="DJB80" s="87"/>
      <c r="DJC80" s="87"/>
      <c r="DJD80" s="87"/>
      <c r="DJE80" s="87"/>
      <c r="DJK80" s="87"/>
      <c r="DJL80" s="87"/>
      <c r="DJM80" s="87"/>
      <c r="DJN80" s="87"/>
      <c r="DJO80" s="87"/>
      <c r="DJP80" s="87"/>
      <c r="DJQ80" s="87"/>
      <c r="DJR80" s="87"/>
      <c r="DJS80" s="87"/>
      <c r="DJT80" s="87"/>
      <c r="DJZ80" s="87"/>
      <c r="DKA80" s="87"/>
      <c r="DKB80" s="87"/>
      <c r="DKC80" s="87"/>
      <c r="DKD80" s="87"/>
      <c r="DKE80" s="87"/>
      <c r="DKF80" s="87"/>
      <c r="DKG80" s="87"/>
      <c r="DKH80" s="87"/>
      <c r="DKI80" s="87"/>
      <c r="DKO80" s="87"/>
      <c r="DKP80" s="87"/>
      <c r="DKQ80" s="87"/>
      <c r="DKR80" s="87"/>
      <c r="DKS80" s="87"/>
      <c r="DKT80" s="87"/>
      <c r="DKU80" s="87"/>
      <c r="DKV80" s="87"/>
      <c r="DKW80" s="87"/>
      <c r="DKX80" s="87"/>
      <c r="DLD80" s="87"/>
      <c r="DLE80" s="87"/>
      <c r="DLF80" s="87"/>
      <c r="DLG80" s="87"/>
      <c r="DLH80" s="87"/>
      <c r="DLI80" s="87"/>
      <c r="DLJ80" s="87"/>
      <c r="DLK80" s="87"/>
      <c r="DLL80" s="87"/>
      <c r="DLM80" s="87"/>
      <c r="DLS80" s="87"/>
      <c r="DLT80" s="87"/>
      <c r="DLU80" s="87"/>
      <c r="DLV80" s="87"/>
      <c r="DLW80" s="87"/>
      <c r="DLX80" s="87"/>
      <c r="DLY80" s="87"/>
      <c r="DLZ80" s="87"/>
      <c r="DMA80" s="87"/>
      <c r="DMB80" s="87"/>
      <c r="DMH80" s="87"/>
      <c r="DMI80" s="87"/>
      <c r="DMJ80" s="87"/>
      <c r="DMK80" s="87"/>
      <c r="DML80" s="87"/>
      <c r="DMM80" s="87"/>
      <c r="DMN80" s="87"/>
      <c r="DMO80" s="87"/>
      <c r="DMP80" s="87"/>
      <c r="DMQ80" s="87"/>
      <c r="DMW80" s="87"/>
      <c r="DMX80" s="87"/>
      <c r="DMY80" s="87"/>
      <c r="DMZ80" s="87"/>
      <c r="DNA80" s="87"/>
      <c r="DNB80" s="87"/>
      <c r="DNC80" s="87"/>
      <c r="DND80" s="87"/>
      <c r="DNE80" s="87"/>
      <c r="DNF80" s="87"/>
      <c r="DNL80" s="87"/>
      <c r="DNM80" s="87"/>
      <c r="DNN80" s="87"/>
      <c r="DNO80" s="87"/>
      <c r="DNP80" s="87"/>
      <c r="DNQ80" s="87"/>
      <c r="DNR80" s="87"/>
      <c r="DNS80" s="87"/>
      <c r="DNT80" s="87"/>
      <c r="DNU80" s="87"/>
      <c r="DOA80" s="87"/>
      <c r="DOB80" s="87"/>
      <c r="DOC80" s="87"/>
      <c r="DOD80" s="87"/>
      <c r="DOE80" s="87"/>
      <c r="DOF80" s="87"/>
      <c r="DOG80" s="87"/>
      <c r="DOH80" s="87"/>
      <c r="DOI80" s="87"/>
      <c r="DOJ80" s="87"/>
      <c r="DOP80" s="87"/>
      <c r="DOQ80" s="87"/>
      <c r="DOR80" s="87"/>
      <c r="DOS80" s="87"/>
      <c r="DOT80" s="87"/>
      <c r="DOU80" s="87"/>
      <c r="DOV80" s="87"/>
      <c r="DOW80" s="87"/>
      <c r="DOX80" s="87"/>
      <c r="DOY80" s="87"/>
      <c r="DPE80" s="87"/>
      <c r="DPF80" s="87"/>
      <c r="DPG80" s="87"/>
      <c r="DPH80" s="87"/>
      <c r="DPI80" s="87"/>
      <c r="DPJ80" s="87"/>
      <c r="DPK80" s="87"/>
      <c r="DPL80" s="87"/>
      <c r="DPM80" s="87"/>
      <c r="DPN80" s="87"/>
      <c r="DPT80" s="87"/>
      <c r="DPU80" s="87"/>
      <c r="DPV80" s="87"/>
      <c r="DPW80" s="87"/>
      <c r="DPX80" s="87"/>
      <c r="DPY80" s="87"/>
      <c r="DPZ80" s="87"/>
      <c r="DQA80" s="87"/>
      <c r="DQB80" s="87"/>
      <c r="DQC80" s="87"/>
      <c r="DQI80" s="87"/>
      <c r="DQJ80" s="87"/>
      <c r="DQK80" s="87"/>
      <c r="DQL80" s="87"/>
      <c r="DQM80" s="87"/>
      <c r="DQN80" s="87"/>
      <c r="DQO80" s="87"/>
      <c r="DQP80" s="87"/>
      <c r="DQQ80" s="87"/>
      <c r="DQR80" s="87"/>
      <c r="DQX80" s="87"/>
      <c r="DQY80" s="87"/>
      <c r="DQZ80" s="87"/>
      <c r="DRA80" s="87"/>
      <c r="DRB80" s="87"/>
      <c r="DRC80" s="87"/>
      <c r="DRD80" s="87"/>
      <c r="DRE80" s="87"/>
      <c r="DRF80" s="87"/>
      <c r="DRG80" s="87"/>
      <c r="DRM80" s="87"/>
      <c r="DRN80" s="87"/>
      <c r="DRO80" s="87"/>
      <c r="DRP80" s="87"/>
      <c r="DRQ80" s="87"/>
      <c r="DRR80" s="87"/>
      <c r="DRS80" s="87"/>
      <c r="DRT80" s="87"/>
      <c r="DRU80" s="87"/>
      <c r="DRV80" s="87"/>
      <c r="DSB80" s="87"/>
      <c r="DSC80" s="87"/>
      <c r="DSD80" s="87"/>
      <c r="DSE80" s="87"/>
      <c r="DSF80" s="87"/>
      <c r="DSG80" s="87"/>
      <c r="DSH80" s="87"/>
      <c r="DSI80" s="87"/>
      <c r="DSJ80" s="87"/>
      <c r="DSK80" s="87"/>
      <c r="DSQ80" s="87"/>
      <c r="DSR80" s="87"/>
      <c r="DSS80" s="87"/>
      <c r="DST80" s="87"/>
      <c r="DSU80" s="87"/>
      <c r="DSV80" s="87"/>
      <c r="DSW80" s="87"/>
      <c r="DSX80" s="87"/>
      <c r="DSY80" s="87"/>
      <c r="DSZ80" s="87"/>
      <c r="DTF80" s="87"/>
      <c r="DTG80" s="87"/>
      <c r="DTH80" s="87"/>
      <c r="DTI80" s="87"/>
      <c r="DTJ80" s="87"/>
      <c r="DTK80" s="87"/>
      <c r="DTL80" s="87"/>
      <c r="DTM80" s="87"/>
      <c r="DTN80" s="87"/>
      <c r="DTO80" s="87"/>
      <c r="DTU80" s="87"/>
      <c r="DTV80" s="87"/>
      <c r="DTW80" s="87"/>
      <c r="DTX80" s="87"/>
      <c r="DTY80" s="87"/>
      <c r="DTZ80" s="87"/>
      <c r="DUA80" s="87"/>
      <c r="DUB80" s="87"/>
      <c r="DUC80" s="87"/>
      <c r="DUD80" s="87"/>
      <c r="DUJ80" s="87"/>
      <c r="DUK80" s="87"/>
      <c r="DUL80" s="87"/>
      <c r="DUM80" s="87"/>
      <c r="DUN80" s="87"/>
      <c r="DUO80" s="87"/>
      <c r="DUP80" s="87"/>
      <c r="DUQ80" s="87"/>
      <c r="DUR80" s="87"/>
      <c r="DUS80" s="87"/>
      <c r="DUY80" s="87"/>
      <c r="DUZ80" s="87"/>
      <c r="DVA80" s="87"/>
      <c r="DVB80" s="87"/>
      <c r="DVC80" s="87"/>
      <c r="DVD80" s="87"/>
      <c r="DVE80" s="87"/>
      <c r="DVF80" s="87"/>
      <c r="DVG80" s="87"/>
      <c r="DVH80" s="87"/>
      <c r="DVN80" s="87"/>
      <c r="DVO80" s="87"/>
      <c r="DVP80" s="87"/>
      <c r="DVQ80" s="87"/>
      <c r="DVR80" s="87"/>
      <c r="DVS80" s="87"/>
      <c r="DVT80" s="87"/>
      <c r="DVU80" s="87"/>
      <c r="DVV80" s="87"/>
      <c r="DVW80" s="87"/>
      <c r="DWC80" s="87"/>
      <c r="DWD80" s="87"/>
      <c r="DWE80" s="87"/>
      <c r="DWF80" s="87"/>
      <c r="DWG80" s="87"/>
      <c r="DWH80" s="87"/>
      <c r="DWI80" s="87"/>
      <c r="DWJ80" s="87"/>
      <c r="DWK80" s="87"/>
      <c r="DWL80" s="87"/>
      <c r="DWR80" s="87"/>
      <c r="DWS80" s="87"/>
      <c r="DWT80" s="87"/>
      <c r="DWU80" s="87"/>
      <c r="DWV80" s="87"/>
      <c r="DWW80" s="87"/>
      <c r="DWX80" s="87"/>
      <c r="DWY80" s="87"/>
      <c r="DWZ80" s="87"/>
      <c r="DXA80" s="87"/>
      <c r="DXG80" s="87"/>
      <c r="DXH80" s="87"/>
      <c r="DXI80" s="87"/>
      <c r="DXJ80" s="87"/>
      <c r="DXK80" s="87"/>
      <c r="DXL80" s="87"/>
      <c r="DXM80" s="87"/>
      <c r="DXN80" s="87"/>
      <c r="DXO80" s="87"/>
      <c r="DXP80" s="87"/>
      <c r="DXV80" s="87"/>
      <c r="DXW80" s="87"/>
      <c r="DXX80" s="87"/>
      <c r="DXY80" s="87"/>
      <c r="DXZ80" s="87"/>
      <c r="DYA80" s="87"/>
      <c r="DYB80" s="87"/>
      <c r="DYC80" s="87"/>
      <c r="DYD80" s="87"/>
      <c r="DYE80" s="87"/>
      <c r="DYK80" s="87"/>
      <c r="DYL80" s="87"/>
      <c r="DYM80" s="87"/>
      <c r="DYN80" s="87"/>
      <c r="DYO80" s="87"/>
      <c r="DYP80" s="87"/>
      <c r="DYQ80" s="87"/>
      <c r="DYR80" s="87"/>
      <c r="DYS80" s="87"/>
      <c r="DYT80" s="87"/>
      <c r="DYZ80" s="87"/>
      <c r="DZA80" s="87"/>
      <c r="DZB80" s="87"/>
      <c r="DZC80" s="87"/>
      <c r="DZD80" s="87"/>
      <c r="DZE80" s="87"/>
      <c r="DZF80" s="87"/>
      <c r="DZG80" s="87"/>
      <c r="DZH80" s="87"/>
      <c r="DZI80" s="87"/>
      <c r="DZO80" s="87"/>
      <c r="DZP80" s="87"/>
      <c r="DZQ80" s="87"/>
      <c r="DZR80" s="87"/>
      <c r="DZS80" s="87"/>
      <c r="DZT80" s="87"/>
      <c r="DZU80" s="87"/>
      <c r="DZV80" s="87"/>
      <c r="DZW80" s="87"/>
      <c r="DZX80" s="87"/>
      <c r="EAD80" s="87"/>
      <c r="EAE80" s="87"/>
      <c r="EAF80" s="87"/>
      <c r="EAG80" s="87"/>
      <c r="EAH80" s="87"/>
      <c r="EAI80" s="87"/>
      <c r="EAJ80" s="87"/>
      <c r="EAK80" s="87"/>
      <c r="EAL80" s="87"/>
      <c r="EAM80" s="87"/>
      <c r="EAS80" s="87"/>
      <c r="EAT80" s="87"/>
      <c r="EAU80" s="87"/>
      <c r="EAV80" s="87"/>
      <c r="EAW80" s="87"/>
      <c r="EAX80" s="87"/>
      <c r="EAY80" s="87"/>
      <c r="EAZ80" s="87"/>
      <c r="EBA80" s="87"/>
      <c r="EBB80" s="87"/>
      <c r="EBH80" s="87"/>
      <c r="EBI80" s="87"/>
      <c r="EBJ80" s="87"/>
      <c r="EBK80" s="87"/>
      <c r="EBL80" s="87"/>
      <c r="EBM80" s="87"/>
      <c r="EBN80" s="87"/>
      <c r="EBO80" s="87"/>
      <c r="EBP80" s="87"/>
      <c r="EBQ80" s="87"/>
      <c r="EBW80" s="87"/>
      <c r="EBX80" s="87"/>
      <c r="EBY80" s="87"/>
      <c r="EBZ80" s="87"/>
      <c r="ECA80" s="87"/>
      <c r="ECB80" s="87"/>
      <c r="ECC80" s="87"/>
      <c r="ECD80" s="87"/>
      <c r="ECE80" s="87"/>
      <c r="ECF80" s="87"/>
      <c r="ECL80" s="87"/>
      <c r="ECM80" s="87"/>
      <c r="ECN80" s="87"/>
      <c r="ECO80" s="87"/>
      <c r="ECP80" s="87"/>
      <c r="ECQ80" s="87"/>
      <c r="ECR80" s="87"/>
      <c r="ECS80" s="87"/>
      <c r="ECT80" s="87"/>
      <c r="ECU80" s="87"/>
      <c r="EDA80" s="87"/>
      <c r="EDB80" s="87"/>
      <c r="EDC80" s="87"/>
      <c r="EDD80" s="87"/>
      <c r="EDE80" s="87"/>
      <c r="EDF80" s="87"/>
      <c r="EDG80" s="87"/>
      <c r="EDH80" s="87"/>
      <c r="EDI80" s="87"/>
      <c r="EDJ80" s="87"/>
      <c r="EDP80" s="87"/>
      <c r="EDQ80" s="87"/>
      <c r="EDR80" s="87"/>
      <c r="EDS80" s="87"/>
      <c r="EDT80" s="87"/>
      <c r="EDU80" s="87"/>
      <c r="EDV80" s="87"/>
      <c r="EDW80" s="87"/>
      <c r="EDX80" s="87"/>
      <c r="EDY80" s="87"/>
      <c r="EEE80" s="87"/>
      <c r="EEF80" s="87"/>
      <c r="EEG80" s="87"/>
      <c r="EEH80" s="87"/>
      <c r="EEI80" s="87"/>
      <c r="EEJ80" s="87"/>
      <c r="EEK80" s="87"/>
      <c r="EEL80" s="87"/>
      <c r="EEM80" s="87"/>
      <c r="EEN80" s="87"/>
      <c r="EET80" s="87"/>
      <c r="EEU80" s="87"/>
      <c r="EEV80" s="87"/>
      <c r="EEW80" s="87"/>
      <c r="EEX80" s="87"/>
      <c r="EEY80" s="87"/>
      <c r="EEZ80" s="87"/>
      <c r="EFA80" s="87"/>
      <c r="EFB80" s="87"/>
      <c r="EFC80" s="87"/>
      <c r="EFI80" s="87"/>
      <c r="EFJ80" s="87"/>
      <c r="EFK80" s="87"/>
      <c r="EFL80" s="87"/>
      <c r="EFM80" s="87"/>
      <c r="EFN80" s="87"/>
      <c r="EFO80" s="87"/>
      <c r="EFP80" s="87"/>
      <c r="EFQ80" s="87"/>
      <c r="EFR80" s="87"/>
      <c r="EFX80" s="87"/>
      <c r="EFY80" s="87"/>
      <c r="EFZ80" s="87"/>
      <c r="EGA80" s="87"/>
      <c r="EGB80" s="87"/>
      <c r="EGC80" s="87"/>
      <c r="EGD80" s="87"/>
      <c r="EGE80" s="87"/>
      <c r="EGF80" s="87"/>
      <c r="EGG80" s="87"/>
      <c r="EGM80" s="87"/>
      <c r="EGN80" s="87"/>
      <c r="EGO80" s="87"/>
      <c r="EGP80" s="87"/>
      <c r="EGQ80" s="87"/>
      <c r="EGR80" s="87"/>
      <c r="EGS80" s="87"/>
      <c r="EGT80" s="87"/>
      <c r="EGU80" s="87"/>
      <c r="EGV80" s="87"/>
      <c r="EHB80" s="87"/>
      <c r="EHC80" s="87"/>
      <c r="EHD80" s="87"/>
      <c r="EHE80" s="87"/>
      <c r="EHF80" s="87"/>
      <c r="EHG80" s="87"/>
      <c r="EHH80" s="87"/>
      <c r="EHI80" s="87"/>
      <c r="EHJ80" s="87"/>
      <c r="EHK80" s="87"/>
      <c r="EHQ80" s="87"/>
      <c r="EHR80" s="87"/>
      <c r="EHS80" s="87"/>
      <c r="EHT80" s="87"/>
      <c r="EHU80" s="87"/>
      <c r="EHV80" s="87"/>
      <c r="EHW80" s="87"/>
      <c r="EHX80" s="87"/>
      <c r="EHY80" s="87"/>
      <c r="EHZ80" s="87"/>
      <c r="EIF80" s="87"/>
      <c r="EIG80" s="87"/>
      <c r="EIH80" s="87"/>
      <c r="EII80" s="87"/>
      <c r="EIJ80" s="87"/>
      <c r="EIK80" s="87"/>
      <c r="EIL80" s="87"/>
      <c r="EIM80" s="87"/>
      <c r="EIN80" s="87"/>
      <c r="EIO80" s="87"/>
      <c r="EIU80" s="87"/>
      <c r="EIV80" s="87"/>
      <c r="EIW80" s="87"/>
      <c r="EIX80" s="87"/>
      <c r="EIY80" s="87"/>
      <c r="EIZ80" s="87"/>
      <c r="EJA80" s="87"/>
      <c r="EJB80" s="87"/>
      <c r="EJC80" s="87"/>
      <c r="EJD80" s="87"/>
      <c r="EJJ80" s="87"/>
      <c r="EJK80" s="87"/>
      <c r="EJL80" s="87"/>
      <c r="EJM80" s="87"/>
      <c r="EJN80" s="87"/>
      <c r="EJO80" s="87"/>
      <c r="EJP80" s="87"/>
      <c r="EJQ80" s="87"/>
      <c r="EJR80" s="87"/>
      <c r="EJS80" s="87"/>
      <c r="EJY80" s="87"/>
      <c r="EJZ80" s="87"/>
      <c r="EKA80" s="87"/>
      <c r="EKB80" s="87"/>
      <c r="EKC80" s="87"/>
      <c r="EKD80" s="87"/>
      <c r="EKE80" s="87"/>
      <c r="EKF80" s="87"/>
      <c r="EKG80" s="87"/>
      <c r="EKH80" s="87"/>
      <c r="EKN80" s="87"/>
      <c r="EKO80" s="87"/>
      <c r="EKP80" s="87"/>
      <c r="EKQ80" s="87"/>
      <c r="EKR80" s="87"/>
      <c r="EKS80" s="87"/>
      <c r="EKT80" s="87"/>
      <c r="EKU80" s="87"/>
      <c r="EKV80" s="87"/>
      <c r="EKW80" s="87"/>
      <c r="ELC80" s="87"/>
      <c r="ELD80" s="87"/>
      <c r="ELE80" s="87"/>
      <c r="ELF80" s="87"/>
      <c r="ELG80" s="87"/>
      <c r="ELH80" s="87"/>
      <c r="ELI80" s="87"/>
      <c r="ELJ80" s="87"/>
      <c r="ELK80" s="87"/>
      <c r="ELL80" s="87"/>
      <c r="ELR80" s="87"/>
      <c r="ELS80" s="87"/>
      <c r="ELT80" s="87"/>
      <c r="ELU80" s="87"/>
      <c r="ELV80" s="87"/>
      <c r="ELW80" s="87"/>
      <c r="ELX80" s="87"/>
      <c r="ELY80" s="87"/>
      <c r="ELZ80" s="87"/>
      <c r="EMA80" s="87"/>
      <c r="EMG80" s="87"/>
      <c r="EMH80" s="87"/>
      <c r="EMI80" s="87"/>
      <c r="EMJ80" s="87"/>
      <c r="EMK80" s="87"/>
      <c r="EML80" s="87"/>
      <c r="EMM80" s="87"/>
      <c r="EMN80" s="87"/>
      <c r="EMO80" s="87"/>
      <c r="EMP80" s="87"/>
      <c r="EMV80" s="87"/>
      <c r="EMW80" s="87"/>
      <c r="EMX80" s="87"/>
      <c r="EMY80" s="87"/>
      <c r="EMZ80" s="87"/>
      <c r="ENA80" s="87"/>
      <c r="ENB80" s="87"/>
      <c r="ENC80" s="87"/>
      <c r="END80" s="87"/>
      <c r="ENE80" s="87"/>
      <c r="ENK80" s="87"/>
      <c r="ENL80" s="87"/>
      <c r="ENM80" s="87"/>
      <c r="ENN80" s="87"/>
      <c r="ENO80" s="87"/>
      <c r="ENP80" s="87"/>
      <c r="ENQ80" s="87"/>
      <c r="ENR80" s="87"/>
      <c r="ENS80" s="87"/>
      <c r="ENT80" s="87"/>
      <c r="ENZ80" s="87"/>
      <c r="EOA80" s="87"/>
      <c r="EOB80" s="87"/>
      <c r="EOC80" s="87"/>
      <c r="EOD80" s="87"/>
      <c r="EOE80" s="87"/>
      <c r="EOF80" s="87"/>
      <c r="EOG80" s="87"/>
      <c r="EOH80" s="87"/>
      <c r="EOI80" s="87"/>
      <c r="EOO80" s="87"/>
      <c r="EOP80" s="87"/>
      <c r="EOQ80" s="87"/>
      <c r="EOR80" s="87"/>
      <c r="EOS80" s="87"/>
      <c r="EOT80" s="87"/>
      <c r="EOU80" s="87"/>
      <c r="EOV80" s="87"/>
      <c r="EOW80" s="87"/>
      <c r="EOX80" s="87"/>
      <c r="EPD80" s="87"/>
      <c r="EPE80" s="87"/>
      <c r="EPF80" s="87"/>
      <c r="EPG80" s="87"/>
      <c r="EPH80" s="87"/>
      <c r="EPI80" s="87"/>
      <c r="EPJ80" s="87"/>
      <c r="EPK80" s="87"/>
      <c r="EPL80" s="87"/>
      <c r="EPM80" s="87"/>
      <c r="EPS80" s="87"/>
      <c r="EPT80" s="87"/>
      <c r="EPU80" s="87"/>
      <c r="EPV80" s="87"/>
      <c r="EPW80" s="87"/>
      <c r="EPX80" s="87"/>
      <c r="EPY80" s="87"/>
      <c r="EPZ80" s="87"/>
      <c r="EQA80" s="87"/>
      <c r="EQB80" s="87"/>
      <c r="EQH80" s="87"/>
      <c r="EQI80" s="87"/>
      <c r="EQJ80" s="87"/>
      <c r="EQK80" s="87"/>
      <c r="EQL80" s="87"/>
      <c r="EQM80" s="87"/>
      <c r="EQN80" s="87"/>
      <c r="EQO80" s="87"/>
      <c r="EQP80" s="87"/>
      <c r="EQQ80" s="87"/>
      <c r="EQW80" s="87"/>
      <c r="EQX80" s="87"/>
      <c r="EQY80" s="87"/>
      <c r="EQZ80" s="87"/>
      <c r="ERA80" s="87"/>
      <c r="ERB80" s="87"/>
      <c r="ERC80" s="87"/>
      <c r="ERD80" s="87"/>
      <c r="ERE80" s="87"/>
      <c r="ERF80" s="87"/>
      <c r="ERL80" s="87"/>
      <c r="ERM80" s="87"/>
      <c r="ERN80" s="87"/>
      <c r="ERO80" s="87"/>
      <c r="ERP80" s="87"/>
      <c r="ERQ80" s="87"/>
      <c r="ERR80" s="87"/>
      <c r="ERS80" s="87"/>
      <c r="ERT80" s="87"/>
      <c r="ERU80" s="87"/>
      <c r="ESA80" s="87"/>
      <c r="ESB80" s="87"/>
      <c r="ESC80" s="87"/>
      <c r="ESD80" s="87"/>
      <c r="ESE80" s="87"/>
      <c r="ESF80" s="87"/>
      <c r="ESG80" s="87"/>
      <c r="ESH80" s="87"/>
      <c r="ESI80" s="87"/>
      <c r="ESJ80" s="87"/>
      <c r="ESP80" s="87"/>
      <c r="ESQ80" s="87"/>
      <c r="ESR80" s="87"/>
      <c r="ESS80" s="87"/>
      <c r="EST80" s="87"/>
      <c r="ESU80" s="87"/>
      <c r="ESV80" s="87"/>
      <c r="ESW80" s="87"/>
      <c r="ESX80" s="87"/>
      <c r="ESY80" s="87"/>
      <c r="ETE80" s="87"/>
      <c r="ETF80" s="87"/>
      <c r="ETG80" s="87"/>
      <c r="ETH80" s="87"/>
      <c r="ETI80" s="87"/>
      <c r="ETJ80" s="87"/>
      <c r="ETK80" s="87"/>
      <c r="ETL80" s="87"/>
      <c r="ETM80" s="87"/>
      <c r="ETN80" s="87"/>
      <c r="ETT80" s="87"/>
      <c r="ETU80" s="87"/>
      <c r="ETV80" s="87"/>
      <c r="ETW80" s="87"/>
      <c r="ETX80" s="87"/>
      <c r="ETY80" s="87"/>
      <c r="ETZ80" s="87"/>
      <c r="EUA80" s="87"/>
      <c r="EUB80" s="87"/>
      <c r="EUC80" s="87"/>
      <c r="EUI80" s="87"/>
      <c r="EUJ80" s="87"/>
      <c r="EUK80" s="87"/>
      <c r="EUL80" s="87"/>
      <c r="EUM80" s="87"/>
      <c r="EUN80" s="87"/>
      <c r="EUO80" s="87"/>
      <c r="EUP80" s="87"/>
      <c r="EUQ80" s="87"/>
      <c r="EUR80" s="87"/>
      <c r="EUX80" s="87"/>
      <c r="EUY80" s="87"/>
      <c r="EUZ80" s="87"/>
      <c r="EVA80" s="87"/>
      <c r="EVB80" s="87"/>
      <c r="EVC80" s="87"/>
      <c r="EVD80" s="87"/>
      <c r="EVE80" s="87"/>
      <c r="EVF80" s="87"/>
      <c r="EVG80" s="87"/>
      <c r="EVM80" s="87"/>
      <c r="EVN80" s="87"/>
      <c r="EVO80" s="87"/>
      <c r="EVP80" s="87"/>
      <c r="EVQ80" s="87"/>
      <c r="EVR80" s="87"/>
      <c r="EVS80" s="87"/>
      <c r="EVT80" s="87"/>
      <c r="EVU80" s="87"/>
      <c r="EVV80" s="87"/>
      <c r="EWB80" s="87"/>
      <c r="EWC80" s="87"/>
      <c r="EWD80" s="87"/>
      <c r="EWE80" s="87"/>
      <c r="EWF80" s="87"/>
      <c r="EWG80" s="87"/>
      <c r="EWH80" s="87"/>
      <c r="EWI80" s="87"/>
      <c r="EWJ80" s="87"/>
      <c r="EWK80" s="87"/>
      <c r="EWQ80" s="87"/>
      <c r="EWR80" s="87"/>
      <c r="EWS80" s="87"/>
      <c r="EWT80" s="87"/>
      <c r="EWU80" s="87"/>
      <c r="EWV80" s="87"/>
      <c r="EWW80" s="87"/>
      <c r="EWX80" s="87"/>
      <c r="EWY80" s="87"/>
      <c r="EWZ80" s="87"/>
      <c r="EXF80" s="87"/>
      <c r="EXG80" s="87"/>
      <c r="EXH80" s="87"/>
      <c r="EXI80" s="87"/>
      <c r="EXJ80" s="87"/>
      <c r="EXK80" s="87"/>
      <c r="EXL80" s="87"/>
      <c r="EXM80" s="87"/>
      <c r="EXN80" s="87"/>
      <c r="EXO80" s="87"/>
      <c r="EXU80" s="87"/>
      <c r="EXV80" s="87"/>
      <c r="EXW80" s="87"/>
      <c r="EXX80" s="87"/>
      <c r="EXY80" s="87"/>
      <c r="EXZ80" s="87"/>
      <c r="EYA80" s="87"/>
      <c r="EYB80" s="87"/>
      <c r="EYC80" s="87"/>
      <c r="EYD80" s="87"/>
      <c r="EYJ80" s="87"/>
      <c r="EYK80" s="87"/>
      <c r="EYL80" s="87"/>
      <c r="EYM80" s="87"/>
      <c r="EYN80" s="87"/>
      <c r="EYO80" s="87"/>
      <c r="EYP80" s="87"/>
      <c r="EYQ80" s="87"/>
      <c r="EYR80" s="87"/>
      <c r="EYS80" s="87"/>
      <c r="EYY80" s="87"/>
      <c r="EYZ80" s="87"/>
      <c r="EZA80" s="87"/>
      <c r="EZB80" s="87"/>
      <c r="EZC80" s="87"/>
      <c r="EZD80" s="87"/>
      <c r="EZE80" s="87"/>
      <c r="EZF80" s="87"/>
      <c r="EZG80" s="87"/>
      <c r="EZH80" s="87"/>
      <c r="EZN80" s="87"/>
      <c r="EZO80" s="87"/>
      <c r="EZP80" s="87"/>
      <c r="EZQ80" s="87"/>
      <c r="EZR80" s="87"/>
      <c r="EZS80" s="87"/>
      <c r="EZT80" s="87"/>
      <c r="EZU80" s="87"/>
      <c r="EZV80" s="87"/>
      <c r="EZW80" s="87"/>
      <c r="FAC80" s="87"/>
      <c r="FAD80" s="87"/>
      <c r="FAE80" s="87"/>
      <c r="FAF80" s="87"/>
      <c r="FAG80" s="87"/>
      <c r="FAH80" s="87"/>
      <c r="FAI80" s="87"/>
      <c r="FAJ80" s="87"/>
      <c r="FAK80" s="87"/>
      <c r="FAL80" s="87"/>
      <c r="FAR80" s="87"/>
      <c r="FAS80" s="87"/>
      <c r="FAT80" s="87"/>
      <c r="FAU80" s="87"/>
      <c r="FAV80" s="87"/>
      <c r="FAW80" s="87"/>
      <c r="FAX80" s="87"/>
      <c r="FAY80" s="87"/>
      <c r="FAZ80" s="87"/>
      <c r="FBA80" s="87"/>
      <c r="FBG80" s="87"/>
      <c r="FBH80" s="87"/>
      <c r="FBI80" s="87"/>
      <c r="FBJ80" s="87"/>
      <c r="FBK80" s="87"/>
      <c r="FBL80" s="87"/>
      <c r="FBM80" s="87"/>
      <c r="FBN80" s="87"/>
      <c r="FBO80" s="87"/>
      <c r="FBP80" s="87"/>
      <c r="FBV80" s="87"/>
      <c r="FBW80" s="87"/>
      <c r="FBX80" s="87"/>
      <c r="FBY80" s="87"/>
      <c r="FBZ80" s="87"/>
      <c r="FCA80" s="87"/>
      <c r="FCB80" s="87"/>
      <c r="FCC80" s="87"/>
      <c r="FCD80" s="87"/>
      <c r="FCE80" s="87"/>
      <c r="FCK80" s="87"/>
      <c r="FCL80" s="87"/>
      <c r="FCM80" s="87"/>
      <c r="FCN80" s="87"/>
      <c r="FCO80" s="87"/>
      <c r="FCP80" s="87"/>
      <c r="FCQ80" s="87"/>
      <c r="FCR80" s="87"/>
      <c r="FCS80" s="87"/>
      <c r="FCT80" s="87"/>
      <c r="FCZ80" s="87"/>
      <c r="FDA80" s="87"/>
      <c r="FDB80" s="87"/>
      <c r="FDC80" s="87"/>
      <c r="FDD80" s="87"/>
      <c r="FDE80" s="87"/>
      <c r="FDF80" s="87"/>
      <c r="FDG80" s="87"/>
      <c r="FDH80" s="87"/>
      <c r="FDI80" s="87"/>
      <c r="FDO80" s="87"/>
      <c r="FDP80" s="87"/>
      <c r="FDQ80" s="87"/>
      <c r="FDR80" s="87"/>
      <c r="FDS80" s="87"/>
      <c r="FDT80" s="87"/>
      <c r="FDU80" s="87"/>
      <c r="FDV80" s="87"/>
      <c r="FDW80" s="87"/>
      <c r="FDX80" s="87"/>
      <c r="FED80" s="87"/>
      <c r="FEE80" s="87"/>
      <c r="FEF80" s="87"/>
      <c r="FEG80" s="87"/>
      <c r="FEH80" s="87"/>
      <c r="FEI80" s="87"/>
      <c r="FEJ80" s="87"/>
      <c r="FEK80" s="87"/>
      <c r="FEL80" s="87"/>
      <c r="FEM80" s="87"/>
      <c r="FES80" s="87"/>
      <c r="FET80" s="87"/>
      <c r="FEU80" s="87"/>
      <c r="FEV80" s="87"/>
      <c r="FEW80" s="87"/>
      <c r="FEX80" s="87"/>
      <c r="FEY80" s="87"/>
      <c r="FEZ80" s="87"/>
      <c r="FFA80" s="87"/>
      <c r="FFB80" s="87"/>
      <c r="FFH80" s="87"/>
      <c r="FFI80" s="87"/>
      <c r="FFJ80" s="87"/>
      <c r="FFK80" s="87"/>
      <c r="FFL80" s="87"/>
      <c r="FFM80" s="87"/>
      <c r="FFN80" s="87"/>
      <c r="FFO80" s="87"/>
      <c r="FFP80" s="87"/>
      <c r="FFQ80" s="87"/>
      <c r="FFW80" s="87"/>
      <c r="FFX80" s="87"/>
      <c r="FFY80" s="87"/>
      <c r="FFZ80" s="87"/>
      <c r="FGA80" s="87"/>
      <c r="FGB80" s="87"/>
      <c r="FGC80" s="87"/>
      <c r="FGD80" s="87"/>
      <c r="FGE80" s="87"/>
      <c r="FGF80" s="87"/>
      <c r="FGL80" s="87"/>
      <c r="FGM80" s="87"/>
      <c r="FGN80" s="87"/>
      <c r="FGO80" s="87"/>
      <c r="FGP80" s="87"/>
      <c r="FGQ80" s="87"/>
      <c r="FGR80" s="87"/>
      <c r="FGS80" s="87"/>
      <c r="FGT80" s="87"/>
      <c r="FGU80" s="87"/>
      <c r="FHA80" s="87"/>
      <c r="FHB80" s="87"/>
      <c r="FHC80" s="87"/>
      <c r="FHD80" s="87"/>
      <c r="FHE80" s="87"/>
      <c r="FHF80" s="87"/>
      <c r="FHG80" s="87"/>
      <c r="FHH80" s="87"/>
      <c r="FHI80" s="87"/>
      <c r="FHJ80" s="87"/>
      <c r="FHP80" s="87"/>
      <c r="FHQ80" s="87"/>
      <c r="FHR80" s="87"/>
      <c r="FHS80" s="87"/>
      <c r="FHT80" s="87"/>
      <c r="FHU80" s="87"/>
      <c r="FHV80" s="87"/>
      <c r="FHW80" s="87"/>
      <c r="FHX80" s="87"/>
      <c r="FHY80" s="87"/>
      <c r="FIE80" s="87"/>
      <c r="FIF80" s="87"/>
      <c r="FIG80" s="87"/>
      <c r="FIH80" s="87"/>
      <c r="FII80" s="87"/>
      <c r="FIJ80" s="87"/>
      <c r="FIK80" s="87"/>
      <c r="FIL80" s="87"/>
      <c r="FIM80" s="87"/>
      <c r="FIN80" s="87"/>
      <c r="FIT80" s="87"/>
      <c r="FIU80" s="87"/>
      <c r="FIV80" s="87"/>
      <c r="FIW80" s="87"/>
      <c r="FIX80" s="87"/>
      <c r="FIY80" s="87"/>
      <c r="FIZ80" s="87"/>
      <c r="FJA80" s="87"/>
      <c r="FJB80" s="87"/>
      <c r="FJC80" s="87"/>
      <c r="FJI80" s="87"/>
      <c r="FJJ80" s="87"/>
      <c r="FJK80" s="87"/>
      <c r="FJL80" s="87"/>
      <c r="FJM80" s="87"/>
      <c r="FJN80" s="87"/>
      <c r="FJO80" s="87"/>
      <c r="FJP80" s="87"/>
      <c r="FJQ80" s="87"/>
      <c r="FJR80" s="87"/>
      <c r="FJX80" s="87"/>
      <c r="FJY80" s="87"/>
      <c r="FJZ80" s="87"/>
      <c r="FKA80" s="87"/>
      <c r="FKB80" s="87"/>
      <c r="FKC80" s="87"/>
      <c r="FKD80" s="87"/>
      <c r="FKE80" s="87"/>
      <c r="FKF80" s="87"/>
      <c r="FKG80" s="87"/>
      <c r="FKM80" s="87"/>
      <c r="FKN80" s="87"/>
      <c r="FKO80" s="87"/>
      <c r="FKP80" s="87"/>
      <c r="FKQ80" s="87"/>
      <c r="FKR80" s="87"/>
      <c r="FKS80" s="87"/>
      <c r="FKT80" s="87"/>
      <c r="FKU80" s="87"/>
      <c r="FKV80" s="87"/>
      <c r="FLB80" s="87"/>
      <c r="FLC80" s="87"/>
      <c r="FLD80" s="87"/>
      <c r="FLE80" s="87"/>
      <c r="FLF80" s="87"/>
      <c r="FLG80" s="87"/>
      <c r="FLH80" s="87"/>
      <c r="FLI80" s="87"/>
      <c r="FLJ80" s="87"/>
      <c r="FLK80" s="87"/>
      <c r="FLQ80" s="87"/>
      <c r="FLR80" s="87"/>
      <c r="FLS80" s="87"/>
      <c r="FLT80" s="87"/>
      <c r="FLU80" s="87"/>
      <c r="FLV80" s="87"/>
      <c r="FLW80" s="87"/>
      <c r="FLX80" s="87"/>
      <c r="FLY80" s="87"/>
      <c r="FLZ80" s="87"/>
      <c r="FMF80" s="87"/>
      <c r="FMG80" s="87"/>
      <c r="FMH80" s="87"/>
      <c r="FMI80" s="87"/>
      <c r="FMJ80" s="87"/>
      <c r="FMK80" s="87"/>
      <c r="FML80" s="87"/>
      <c r="FMM80" s="87"/>
      <c r="FMN80" s="87"/>
      <c r="FMO80" s="87"/>
      <c r="FMU80" s="87"/>
      <c r="FMV80" s="87"/>
      <c r="FMW80" s="87"/>
      <c r="FMX80" s="87"/>
      <c r="FMY80" s="87"/>
      <c r="FMZ80" s="87"/>
      <c r="FNA80" s="87"/>
      <c r="FNB80" s="87"/>
      <c r="FNC80" s="87"/>
      <c r="FND80" s="87"/>
      <c r="FNJ80" s="87"/>
      <c r="FNK80" s="87"/>
      <c r="FNL80" s="87"/>
      <c r="FNM80" s="87"/>
      <c r="FNN80" s="87"/>
      <c r="FNO80" s="87"/>
      <c r="FNP80" s="87"/>
      <c r="FNQ80" s="87"/>
      <c r="FNR80" s="87"/>
      <c r="FNS80" s="87"/>
      <c r="FNY80" s="87"/>
      <c r="FNZ80" s="87"/>
      <c r="FOA80" s="87"/>
      <c r="FOB80" s="87"/>
      <c r="FOC80" s="87"/>
      <c r="FOD80" s="87"/>
      <c r="FOE80" s="87"/>
      <c r="FOF80" s="87"/>
      <c r="FOG80" s="87"/>
      <c r="FOH80" s="87"/>
      <c r="FON80" s="87"/>
      <c r="FOO80" s="87"/>
      <c r="FOP80" s="87"/>
      <c r="FOQ80" s="87"/>
      <c r="FOR80" s="87"/>
      <c r="FOS80" s="87"/>
      <c r="FOT80" s="87"/>
      <c r="FOU80" s="87"/>
      <c r="FOV80" s="87"/>
      <c r="FOW80" s="87"/>
      <c r="FPC80" s="87"/>
      <c r="FPD80" s="87"/>
      <c r="FPE80" s="87"/>
      <c r="FPF80" s="87"/>
      <c r="FPG80" s="87"/>
      <c r="FPH80" s="87"/>
      <c r="FPI80" s="87"/>
      <c r="FPJ80" s="87"/>
      <c r="FPK80" s="87"/>
      <c r="FPL80" s="87"/>
      <c r="FPR80" s="87"/>
      <c r="FPS80" s="87"/>
      <c r="FPT80" s="87"/>
      <c r="FPU80" s="87"/>
      <c r="FPV80" s="87"/>
      <c r="FPW80" s="87"/>
      <c r="FPX80" s="87"/>
      <c r="FPY80" s="87"/>
      <c r="FPZ80" s="87"/>
      <c r="FQA80" s="87"/>
      <c r="FQG80" s="87"/>
      <c r="FQH80" s="87"/>
      <c r="FQI80" s="87"/>
      <c r="FQJ80" s="87"/>
      <c r="FQK80" s="87"/>
      <c r="FQL80" s="87"/>
      <c r="FQM80" s="87"/>
      <c r="FQN80" s="87"/>
      <c r="FQO80" s="87"/>
      <c r="FQP80" s="87"/>
      <c r="FQV80" s="87"/>
      <c r="FQW80" s="87"/>
      <c r="FQX80" s="87"/>
      <c r="FQY80" s="87"/>
      <c r="FQZ80" s="87"/>
      <c r="FRA80" s="87"/>
      <c r="FRB80" s="87"/>
      <c r="FRC80" s="87"/>
      <c r="FRD80" s="87"/>
      <c r="FRE80" s="87"/>
      <c r="FRK80" s="87"/>
      <c r="FRL80" s="87"/>
      <c r="FRM80" s="87"/>
      <c r="FRN80" s="87"/>
      <c r="FRO80" s="87"/>
      <c r="FRP80" s="87"/>
      <c r="FRQ80" s="87"/>
      <c r="FRR80" s="87"/>
      <c r="FRS80" s="87"/>
      <c r="FRT80" s="87"/>
      <c r="FRZ80" s="87"/>
      <c r="FSA80" s="87"/>
      <c r="FSB80" s="87"/>
      <c r="FSC80" s="87"/>
      <c r="FSD80" s="87"/>
      <c r="FSE80" s="87"/>
      <c r="FSF80" s="87"/>
      <c r="FSG80" s="87"/>
      <c r="FSH80" s="87"/>
      <c r="FSI80" s="87"/>
      <c r="FSO80" s="87"/>
      <c r="FSP80" s="87"/>
      <c r="FSQ80" s="87"/>
      <c r="FSR80" s="87"/>
      <c r="FSS80" s="87"/>
      <c r="FST80" s="87"/>
      <c r="FSU80" s="87"/>
      <c r="FSV80" s="87"/>
      <c r="FSW80" s="87"/>
      <c r="FSX80" s="87"/>
      <c r="FTD80" s="87"/>
      <c r="FTE80" s="87"/>
      <c r="FTF80" s="87"/>
      <c r="FTG80" s="87"/>
      <c r="FTH80" s="87"/>
      <c r="FTI80" s="87"/>
      <c r="FTJ80" s="87"/>
      <c r="FTK80" s="87"/>
      <c r="FTL80" s="87"/>
      <c r="FTM80" s="87"/>
      <c r="FTS80" s="87"/>
      <c r="FTT80" s="87"/>
      <c r="FTU80" s="87"/>
      <c r="FTV80" s="87"/>
      <c r="FTW80" s="87"/>
      <c r="FTX80" s="87"/>
      <c r="FTY80" s="87"/>
      <c r="FTZ80" s="87"/>
      <c r="FUA80" s="87"/>
      <c r="FUB80" s="87"/>
      <c r="FUH80" s="87"/>
      <c r="FUI80" s="87"/>
      <c r="FUJ80" s="87"/>
      <c r="FUK80" s="87"/>
      <c r="FUL80" s="87"/>
      <c r="FUM80" s="87"/>
      <c r="FUN80" s="87"/>
      <c r="FUO80" s="87"/>
      <c r="FUP80" s="87"/>
      <c r="FUQ80" s="87"/>
      <c r="FUW80" s="87"/>
      <c r="FUX80" s="87"/>
      <c r="FUY80" s="87"/>
      <c r="FUZ80" s="87"/>
      <c r="FVA80" s="87"/>
      <c r="FVB80" s="87"/>
      <c r="FVC80" s="87"/>
      <c r="FVD80" s="87"/>
      <c r="FVE80" s="87"/>
      <c r="FVF80" s="87"/>
      <c r="FVL80" s="87"/>
      <c r="FVM80" s="87"/>
      <c r="FVN80" s="87"/>
      <c r="FVO80" s="87"/>
      <c r="FVP80" s="87"/>
      <c r="FVQ80" s="87"/>
      <c r="FVR80" s="87"/>
      <c r="FVS80" s="87"/>
      <c r="FVT80" s="87"/>
      <c r="FVU80" s="87"/>
      <c r="FWA80" s="87"/>
      <c r="FWB80" s="87"/>
      <c r="FWC80" s="87"/>
      <c r="FWD80" s="87"/>
      <c r="FWE80" s="87"/>
      <c r="FWF80" s="87"/>
      <c r="FWG80" s="87"/>
      <c r="FWH80" s="87"/>
      <c r="FWI80" s="87"/>
      <c r="FWJ80" s="87"/>
      <c r="FWP80" s="87"/>
      <c r="FWQ80" s="87"/>
      <c r="FWR80" s="87"/>
      <c r="FWS80" s="87"/>
      <c r="FWT80" s="87"/>
      <c r="FWU80" s="87"/>
      <c r="FWV80" s="87"/>
      <c r="FWW80" s="87"/>
      <c r="FWX80" s="87"/>
      <c r="FWY80" s="87"/>
      <c r="FXE80" s="87"/>
      <c r="FXF80" s="87"/>
      <c r="FXG80" s="87"/>
      <c r="FXH80" s="87"/>
      <c r="FXI80" s="87"/>
      <c r="FXJ80" s="87"/>
      <c r="FXK80" s="87"/>
      <c r="FXL80" s="87"/>
      <c r="FXM80" s="87"/>
      <c r="FXN80" s="87"/>
      <c r="FXT80" s="87"/>
      <c r="FXU80" s="87"/>
      <c r="FXV80" s="87"/>
      <c r="FXW80" s="87"/>
      <c r="FXX80" s="87"/>
      <c r="FXY80" s="87"/>
      <c r="FXZ80" s="87"/>
      <c r="FYA80" s="87"/>
      <c r="FYB80" s="87"/>
      <c r="FYC80" s="87"/>
      <c r="FYI80" s="87"/>
      <c r="FYJ80" s="87"/>
      <c r="FYK80" s="87"/>
      <c r="FYL80" s="87"/>
      <c r="FYM80" s="87"/>
      <c r="FYN80" s="87"/>
      <c r="FYO80" s="87"/>
      <c r="FYP80" s="87"/>
      <c r="FYQ80" s="87"/>
      <c r="FYR80" s="87"/>
      <c r="FYX80" s="87"/>
      <c r="FYY80" s="87"/>
      <c r="FYZ80" s="87"/>
      <c r="FZA80" s="87"/>
      <c r="FZB80" s="87"/>
      <c r="FZC80" s="87"/>
      <c r="FZD80" s="87"/>
      <c r="FZE80" s="87"/>
      <c r="FZF80" s="87"/>
      <c r="FZG80" s="87"/>
      <c r="FZM80" s="87"/>
      <c r="FZN80" s="87"/>
      <c r="FZO80" s="87"/>
      <c r="FZP80" s="87"/>
      <c r="FZQ80" s="87"/>
      <c r="FZR80" s="87"/>
      <c r="FZS80" s="87"/>
      <c r="FZT80" s="87"/>
      <c r="FZU80" s="87"/>
      <c r="FZV80" s="87"/>
      <c r="GAB80" s="87"/>
      <c r="GAC80" s="87"/>
      <c r="GAD80" s="87"/>
      <c r="GAE80" s="87"/>
      <c r="GAF80" s="87"/>
      <c r="GAG80" s="87"/>
      <c r="GAH80" s="87"/>
      <c r="GAI80" s="87"/>
      <c r="GAJ80" s="87"/>
      <c r="GAK80" s="87"/>
      <c r="GAQ80" s="87"/>
      <c r="GAR80" s="87"/>
      <c r="GAS80" s="87"/>
      <c r="GAT80" s="87"/>
      <c r="GAU80" s="87"/>
      <c r="GAV80" s="87"/>
      <c r="GAW80" s="87"/>
      <c r="GAX80" s="87"/>
      <c r="GAY80" s="87"/>
      <c r="GAZ80" s="87"/>
      <c r="GBF80" s="87"/>
      <c r="GBG80" s="87"/>
      <c r="GBH80" s="87"/>
      <c r="GBI80" s="87"/>
      <c r="GBJ80" s="87"/>
      <c r="GBK80" s="87"/>
      <c r="GBL80" s="87"/>
      <c r="GBM80" s="87"/>
      <c r="GBN80" s="87"/>
      <c r="GBO80" s="87"/>
      <c r="GBU80" s="87"/>
      <c r="GBV80" s="87"/>
      <c r="GBW80" s="87"/>
      <c r="GBX80" s="87"/>
      <c r="GBY80" s="87"/>
      <c r="GBZ80" s="87"/>
      <c r="GCA80" s="87"/>
      <c r="GCB80" s="87"/>
      <c r="GCC80" s="87"/>
      <c r="GCD80" s="87"/>
      <c r="GCJ80" s="87"/>
      <c r="GCK80" s="87"/>
      <c r="GCL80" s="87"/>
      <c r="GCM80" s="87"/>
      <c r="GCN80" s="87"/>
      <c r="GCO80" s="87"/>
      <c r="GCP80" s="87"/>
      <c r="GCQ80" s="87"/>
      <c r="GCR80" s="87"/>
      <c r="GCS80" s="87"/>
      <c r="GCY80" s="87"/>
      <c r="GCZ80" s="87"/>
      <c r="GDA80" s="87"/>
      <c r="GDB80" s="87"/>
      <c r="GDC80" s="87"/>
      <c r="GDD80" s="87"/>
      <c r="GDE80" s="87"/>
      <c r="GDF80" s="87"/>
      <c r="GDG80" s="87"/>
      <c r="GDH80" s="87"/>
      <c r="GDN80" s="87"/>
      <c r="GDO80" s="87"/>
      <c r="GDP80" s="87"/>
      <c r="GDQ80" s="87"/>
      <c r="GDR80" s="87"/>
      <c r="GDS80" s="87"/>
      <c r="GDT80" s="87"/>
      <c r="GDU80" s="87"/>
      <c r="GDV80" s="87"/>
      <c r="GDW80" s="87"/>
      <c r="GEC80" s="87"/>
      <c r="GED80" s="87"/>
      <c r="GEE80" s="87"/>
      <c r="GEF80" s="87"/>
      <c r="GEG80" s="87"/>
      <c r="GEH80" s="87"/>
      <c r="GEI80" s="87"/>
      <c r="GEJ80" s="87"/>
      <c r="GEK80" s="87"/>
      <c r="GEL80" s="87"/>
      <c r="GER80" s="87"/>
      <c r="GES80" s="87"/>
      <c r="GET80" s="87"/>
      <c r="GEU80" s="87"/>
      <c r="GEV80" s="87"/>
      <c r="GEW80" s="87"/>
      <c r="GEX80" s="87"/>
      <c r="GEY80" s="87"/>
      <c r="GEZ80" s="87"/>
      <c r="GFA80" s="87"/>
      <c r="GFG80" s="87"/>
      <c r="GFH80" s="87"/>
      <c r="GFI80" s="87"/>
      <c r="GFJ80" s="87"/>
      <c r="GFK80" s="87"/>
      <c r="GFL80" s="87"/>
      <c r="GFM80" s="87"/>
      <c r="GFN80" s="87"/>
      <c r="GFO80" s="87"/>
      <c r="GFP80" s="87"/>
      <c r="GFV80" s="87"/>
      <c r="GFW80" s="87"/>
      <c r="GFX80" s="87"/>
      <c r="GFY80" s="87"/>
      <c r="GFZ80" s="87"/>
      <c r="GGA80" s="87"/>
      <c r="GGB80" s="87"/>
      <c r="GGC80" s="87"/>
      <c r="GGD80" s="87"/>
      <c r="GGE80" s="87"/>
      <c r="GGK80" s="87"/>
      <c r="GGL80" s="87"/>
      <c r="GGM80" s="87"/>
      <c r="GGN80" s="87"/>
      <c r="GGO80" s="87"/>
      <c r="GGP80" s="87"/>
      <c r="GGQ80" s="87"/>
      <c r="GGR80" s="87"/>
      <c r="GGS80" s="87"/>
      <c r="GGT80" s="87"/>
      <c r="GGZ80" s="87"/>
      <c r="GHA80" s="87"/>
      <c r="GHB80" s="87"/>
      <c r="GHC80" s="87"/>
      <c r="GHD80" s="87"/>
      <c r="GHE80" s="87"/>
      <c r="GHF80" s="87"/>
      <c r="GHG80" s="87"/>
      <c r="GHH80" s="87"/>
      <c r="GHI80" s="87"/>
      <c r="GHO80" s="87"/>
      <c r="GHP80" s="87"/>
      <c r="GHQ80" s="87"/>
      <c r="GHR80" s="87"/>
      <c r="GHS80" s="87"/>
      <c r="GHT80" s="87"/>
      <c r="GHU80" s="87"/>
      <c r="GHV80" s="87"/>
      <c r="GHW80" s="87"/>
      <c r="GHX80" s="87"/>
      <c r="GID80" s="87"/>
      <c r="GIE80" s="87"/>
      <c r="GIF80" s="87"/>
      <c r="GIG80" s="87"/>
      <c r="GIH80" s="87"/>
      <c r="GII80" s="87"/>
      <c r="GIJ80" s="87"/>
      <c r="GIK80" s="87"/>
      <c r="GIL80" s="87"/>
      <c r="GIM80" s="87"/>
      <c r="GIS80" s="87"/>
      <c r="GIT80" s="87"/>
      <c r="GIU80" s="87"/>
      <c r="GIV80" s="87"/>
      <c r="GIW80" s="87"/>
      <c r="GIX80" s="87"/>
      <c r="GIY80" s="87"/>
      <c r="GIZ80" s="87"/>
      <c r="GJA80" s="87"/>
      <c r="GJB80" s="87"/>
      <c r="GJH80" s="87"/>
      <c r="GJI80" s="87"/>
      <c r="GJJ80" s="87"/>
      <c r="GJK80" s="87"/>
      <c r="GJL80" s="87"/>
      <c r="GJM80" s="87"/>
      <c r="GJN80" s="87"/>
      <c r="GJO80" s="87"/>
      <c r="GJP80" s="87"/>
      <c r="GJQ80" s="87"/>
      <c r="GJW80" s="87"/>
      <c r="GJX80" s="87"/>
      <c r="GJY80" s="87"/>
      <c r="GJZ80" s="87"/>
      <c r="GKA80" s="87"/>
      <c r="GKB80" s="87"/>
      <c r="GKC80" s="87"/>
      <c r="GKD80" s="87"/>
      <c r="GKE80" s="87"/>
      <c r="GKF80" s="87"/>
      <c r="GKL80" s="87"/>
      <c r="GKM80" s="87"/>
      <c r="GKN80" s="87"/>
      <c r="GKO80" s="87"/>
      <c r="GKP80" s="87"/>
      <c r="GKQ80" s="87"/>
      <c r="GKR80" s="87"/>
      <c r="GKS80" s="87"/>
      <c r="GKT80" s="87"/>
      <c r="GKU80" s="87"/>
      <c r="GLA80" s="87"/>
      <c r="GLB80" s="87"/>
      <c r="GLC80" s="87"/>
      <c r="GLD80" s="87"/>
      <c r="GLE80" s="87"/>
      <c r="GLF80" s="87"/>
      <c r="GLG80" s="87"/>
      <c r="GLH80" s="87"/>
      <c r="GLI80" s="87"/>
      <c r="GLJ80" s="87"/>
      <c r="GLP80" s="87"/>
      <c r="GLQ80" s="87"/>
      <c r="GLR80" s="87"/>
      <c r="GLS80" s="87"/>
      <c r="GLT80" s="87"/>
      <c r="GLU80" s="87"/>
      <c r="GLV80" s="87"/>
      <c r="GLW80" s="87"/>
      <c r="GLX80" s="87"/>
      <c r="GLY80" s="87"/>
      <c r="GME80" s="87"/>
      <c r="GMF80" s="87"/>
      <c r="GMG80" s="87"/>
      <c r="GMH80" s="87"/>
      <c r="GMI80" s="87"/>
      <c r="GMJ80" s="87"/>
      <c r="GMK80" s="87"/>
      <c r="GML80" s="87"/>
      <c r="GMM80" s="87"/>
      <c r="GMN80" s="87"/>
      <c r="GMT80" s="87"/>
      <c r="GMU80" s="87"/>
      <c r="GMV80" s="87"/>
      <c r="GMW80" s="87"/>
      <c r="GMX80" s="87"/>
      <c r="GMY80" s="87"/>
      <c r="GMZ80" s="87"/>
      <c r="GNA80" s="87"/>
      <c r="GNB80" s="87"/>
      <c r="GNC80" s="87"/>
      <c r="GNI80" s="87"/>
      <c r="GNJ80" s="87"/>
      <c r="GNK80" s="87"/>
      <c r="GNL80" s="87"/>
      <c r="GNM80" s="87"/>
      <c r="GNN80" s="87"/>
      <c r="GNO80" s="87"/>
      <c r="GNP80" s="87"/>
      <c r="GNQ80" s="87"/>
      <c r="GNR80" s="87"/>
      <c r="GNX80" s="87"/>
      <c r="GNY80" s="87"/>
      <c r="GNZ80" s="87"/>
      <c r="GOA80" s="87"/>
      <c r="GOB80" s="87"/>
      <c r="GOC80" s="87"/>
      <c r="GOD80" s="87"/>
      <c r="GOE80" s="87"/>
      <c r="GOF80" s="87"/>
      <c r="GOG80" s="87"/>
      <c r="GOM80" s="87"/>
      <c r="GON80" s="87"/>
      <c r="GOO80" s="87"/>
      <c r="GOP80" s="87"/>
      <c r="GOQ80" s="87"/>
      <c r="GOR80" s="87"/>
      <c r="GOS80" s="87"/>
      <c r="GOT80" s="87"/>
      <c r="GOU80" s="87"/>
      <c r="GOV80" s="87"/>
      <c r="GPB80" s="87"/>
      <c r="GPC80" s="87"/>
      <c r="GPD80" s="87"/>
      <c r="GPE80" s="87"/>
      <c r="GPF80" s="87"/>
      <c r="GPG80" s="87"/>
      <c r="GPH80" s="87"/>
      <c r="GPI80" s="87"/>
      <c r="GPJ80" s="87"/>
      <c r="GPK80" s="87"/>
      <c r="GPQ80" s="87"/>
      <c r="GPR80" s="87"/>
      <c r="GPS80" s="87"/>
      <c r="GPT80" s="87"/>
      <c r="GPU80" s="87"/>
      <c r="GPV80" s="87"/>
      <c r="GPW80" s="87"/>
      <c r="GPX80" s="87"/>
      <c r="GPY80" s="87"/>
      <c r="GPZ80" s="87"/>
      <c r="GQF80" s="87"/>
      <c r="GQG80" s="87"/>
      <c r="GQH80" s="87"/>
      <c r="GQI80" s="87"/>
      <c r="GQJ80" s="87"/>
      <c r="GQK80" s="87"/>
      <c r="GQL80" s="87"/>
      <c r="GQM80" s="87"/>
      <c r="GQN80" s="87"/>
      <c r="GQO80" s="87"/>
      <c r="GQU80" s="87"/>
      <c r="GQV80" s="87"/>
      <c r="GQW80" s="87"/>
      <c r="GQX80" s="87"/>
      <c r="GQY80" s="87"/>
      <c r="GQZ80" s="87"/>
      <c r="GRA80" s="87"/>
      <c r="GRB80" s="87"/>
      <c r="GRC80" s="87"/>
      <c r="GRD80" s="87"/>
      <c r="GRJ80" s="87"/>
      <c r="GRK80" s="87"/>
      <c r="GRL80" s="87"/>
      <c r="GRM80" s="87"/>
      <c r="GRN80" s="87"/>
      <c r="GRO80" s="87"/>
      <c r="GRP80" s="87"/>
      <c r="GRQ80" s="87"/>
      <c r="GRR80" s="87"/>
      <c r="GRS80" s="87"/>
      <c r="GRY80" s="87"/>
      <c r="GRZ80" s="87"/>
      <c r="GSA80" s="87"/>
      <c r="GSB80" s="87"/>
      <c r="GSC80" s="87"/>
      <c r="GSD80" s="87"/>
      <c r="GSE80" s="87"/>
      <c r="GSF80" s="87"/>
      <c r="GSG80" s="87"/>
      <c r="GSH80" s="87"/>
      <c r="GSN80" s="87"/>
      <c r="GSO80" s="87"/>
      <c r="GSP80" s="87"/>
      <c r="GSQ80" s="87"/>
      <c r="GSR80" s="87"/>
      <c r="GSS80" s="87"/>
      <c r="GST80" s="87"/>
      <c r="GSU80" s="87"/>
      <c r="GSV80" s="87"/>
      <c r="GSW80" s="87"/>
      <c r="GTC80" s="87"/>
      <c r="GTD80" s="87"/>
      <c r="GTE80" s="87"/>
      <c r="GTF80" s="87"/>
      <c r="GTG80" s="87"/>
      <c r="GTH80" s="87"/>
      <c r="GTI80" s="87"/>
      <c r="GTJ80" s="87"/>
      <c r="GTK80" s="87"/>
      <c r="GTL80" s="87"/>
      <c r="GTR80" s="87"/>
      <c r="GTS80" s="87"/>
      <c r="GTT80" s="87"/>
      <c r="GTU80" s="87"/>
      <c r="GTV80" s="87"/>
      <c r="GTW80" s="87"/>
      <c r="GTX80" s="87"/>
      <c r="GTY80" s="87"/>
      <c r="GTZ80" s="87"/>
      <c r="GUA80" s="87"/>
      <c r="GUG80" s="87"/>
      <c r="GUH80" s="87"/>
      <c r="GUI80" s="87"/>
      <c r="GUJ80" s="87"/>
      <c r="GUK80" s="87"/>
      <c r="GUL80" s="87"/>
      <c r="GUM80" s="87"/>
      <c r="GUN80" s="87"/>
      <c r="GUO80" s="87"/>
      <c r="GUP80" s="87"/>
      <c r="GUV80" s="87"/>
      <c r="GUW80" s="87"/>
      <c r="GUX80" s="87"/>
      <c r="GUY80" s="87"/>
      <c r="GUZ80" s="87"/>
      <c r="GVA80" s="87"/>
      <c r="GVB80" s="87"/>
      <c r="GVC80" s="87"/>
      <c r="GVD80" s="87"/>
      <c r="GVE80" s="87"/>
      <c r="GVK80" s="87"/>
      <c r="GVL80" s="87"/>
      <c r="GVM80" s="87"/>
      <c r="GVN80" s="87"/>
      <c r="GVO80" s="87"/>
      <c r="GVP80" s="87"/>
      <c r="GVQ80" s="87"/>
      <c r="GVR80" s="87"/>
      <c r="GVS80" s="87"/>
      <c r="GVT80" s="87"/>
      <c r="GVZ80" s="87"/>
      <c r="GWA80" s="87"/>
      <c r="GWB80" s="87"/>
      <c r="GWC80" s="87"/>
      <c r="GWD80" s="87"/>
      <c r="GWE80" s="87"/>
      <c r="GWF80" s="87"/>
      <c r="GWG80" s="87"/>
      <c r="GWH80" s="87"/>
      <c r="GWI80" s="87"/>
      <c r="GWO80" s="87"/>
      <c r="GWP80" s="87"/>
      <c r="GWQ80" s="87"/>
      <c r="GWR80" s="87"/>
      <c r="GWS80" s="87"/>
      <c r="GWT80" s="87"/>
      <c r="GWU80" s="87"/>
      <c r="GWV80" s="87"/>
      <c r="GWW80" s="87"/>
      <c r="GWX80" s="87"/>
      <c r="GXD80" s="87"/>
      <c r="GXE80" s="87"/>
      <c r="GXF80" s="87"/>
      <c r="GXG80" s="87"/>
      <c r="GXH80" s="87"/>
      <c r="GXI80" s="87"/>
      <c r="GXJ80" s="87"/>
      <c r="GXK80" s="87"/>
      <c r="GXL80" s="87"/>
      <c r="GXM80" s="87"/>
      <c r="GXS80" s="87"/>
      <c r="GXT80" s="87"/>
      <c r="GXU80" s="87"/>
      <c r="GXV80" s="87"/>
      <c r="GXW80" s="87"/>
      <c r="GXX80" s="87"/>
      <c r="GXY80" s="87"/>
      <c r="GXZ80" s="87"/>
      <c r="GYA80" s="87"/>
      <c r="GYB80" s="87"/>
      <c r="GYH80" s="87"/>
      <c r="GYI80" s="87"/>
      <c r="GYJ80" s="87"/>
      <c r="GYK80" s="87"/>
      <c r="GYL80" s="87"/>
      <c r="GYM80" s="87"/>
      <c r="GYN80" s="87"/>
      <c r="GYO80" s="87"/>
      <c r="GYP80" s="87"/>
      <c r="GYQ80" s="87"/>
      <c r="GYW80" s="87"/>
      <c r="GYX80" s="87"/>
      <c r="GYY80" s="87"/>
      <c r="GYZ80" s="87"/>
      <c r="GZA80" s="87"/>
      <c r="GZB80" s="87"/>
      <c r="GZC80" s="87"/>
      <c r="GZD80" s="87"/>
      <c r="GZE80" s="87"/>
      <c r="GZF80" s="87"/>
      <c r="GZL80" s="87"/>
      <c r="GZM80" s="87"/>
      <c r="GZN80" s="87"/>
      <c r="GZO80" s="87"/>
      <c r="GZP80" s="87"/>
      <c r="GZQ80" s="87"/>
      <c r="GZR80" s="87"/>
      <c r="GZS80" s="87"/>
      <c r="GZT80" s="87"/>
      <c r="GZU80" s="87"/>
      <c r="HAA80" s="87"/>
      <c r="HAB80" s="87"/>
      <c r="HAC80" s="87"/>
      <c r="HAD80" s="87"/>
      <c r="HAE80" s="87"/>
      <c r="HAF80" s="87"/>
      <c r="HAG80" s="87"/>
      <c r="HAH80" s="87"/>
      <c r="HAI80" s="87"/>
      <c r="HAJ80" s="87"/>
      <c r="HAP80" s="87"/>
      <c r="HAQ80" s="87"/>
      <c r="HAR80" s="87"/>
      <c r="HAS80" s="87"/>
      <c r="HAT80" s="87"/>
      <c r="HAU80" s="87"/>
      <c r="HAV80" s="87"/>
      <c r="HAW80" s="87"/>
      <c r="HAX80" s="87"/>
      <c r="HAY80" s="87"/>
      <c r="HBE80" s="87"/>
      <c r="HBF80" s="87"/>
      <c r="HBG80" s="87"/>
      <c r="HBH80" s="87"/>
      <c r="HBI80" s="87"/>
      <c r="HBJ80" s="87"/>
      <c r="HBK80" s="87"/>
      <c r="HBL80" s="87"/>
      <c r="HBM80" s="87"/>
      <c r="HBN80" s="87"/>
      <c r="HBT80" s="87"/>
      <c r="HBU80" s="87"/>
      <c r="HBV80" s="87"/>
      <c r="HBW80" s="87"/>
      <c r="HBX80" s="87"/>
      <c r="HBY80" s="87"/>
      <c r="HBZ80" s="87"/>
      <c r="HCA80" s="87"/>
      <c r="HCB80" s="87"/>
      <c r="HCC80" s="87"/>
      <c r="HCI80" s="87"/>
      <c r="HCJ80" s="87"/>
      <c r="HCK80" s="87"/>
      <c r="HCL80" s="87"/>
      <c r="HCM80" s="87"/>
      <c r="HCN80" s="87"/>
      <c r="HCO80" s="87"/>
      <c r="HCP80" s="87"/>
      <c r="HCQ80" s="87"/>
      <c r="HCR80" s="87"/>
      <c r="HCX80" s="87"/>
      <c r="HCY80" s="87"/>
      <c r="HCZ80" s="87"/>
      <c r="HDA80" s="87"/>
      <c r="HDB80" s="87"/>
      <c r="HDC80" s="87"/>
      <c r="HDD80" s="87"/>
      <c r="HDE80" s="87"/>
      <c r="HDF80" s="87"/>
      <c r="HDG80" s="87"/>
      <c r="HDM80" s="87"/>
      <c r="HDN80" s="87"/>
      <c r="HDO80" s="87"/>
      <c r="HDP80" s="87"/>
      <c r="HDQ80" s="87"/>
      <c r="HDR80" s="87"/>
      <c r="HDS80" s="87"/>
      <c r="HDT80" s="87"/>
      <c r="HDU80" s="87"/>
      <c r="HDV80" s="87"/>
      <c r="HEB80" s="87"/>
      <c r="HEC80" s="87"/>
      <c r="HED80" s="87"/>
      <c r="HEE80" s="87"/>
      <c r="HEF80" s="87"/>
      <c r="HEG80" s="87"/>
      <c r="HEH80" s="87"/>
      <c r="HEI80" s="87"/>
      <c r="HEJ80" s="87"/>
      <c r="HEK80" s="87"/>
      <c r="HEQ80" s="87"/>
      <c r="HER80" s="87"/>
      <c r="HES80" s="87"/>
      <c r="HET80" s="87"/>
      <c r="HEU80" s="87"/>
      <c r="HEV80" s="87"/>
      <c r="HEW80" s="87"/>
      <c r="HEX80" s="87"/>
      <c r="HEY80" s="87"/>
      <c r="HEZ80" s="87"/>
      <c r="HFF80" s="87"/>
      <c r="HFG80" s="87"/>
      <c r="HFH80" s="87"/>
      <c r="HFI80" s="87"/>
      <c r="HFJ80" s="87"/>
      <c r="HFK80" s="87"/>
      <c r="HFL80" s="87"/>
      <c r="HFM80" s="87"/>
      <c r="HFN80" s="87"/>
      <c r="HFO80" s="87"/>
      <c r="HFU80" s="87"/>
      <c r="HFV80" s="87"/>
      <c r="HFW80" s="87"/>
      <c r="HFX80" s="87"/>
      <c r="HFY80" s="87"/>
      <c r="HFZ80" s="87"/>
      <c r="HGA80" s="87"/>
      <c r="HGB80" s="87"/>
      <c r="HGC80" s="87"/>
      <c r="HGD80" s="87"/>
      <c r="HGJ80" s="87"/>
      <c r="HGK80" s="87"/>
      <c r="HGL80" s="87"/>
      <c r="HGM80" s="87"/>
      <c r="HGN80" s="87"/>
      <c r="HGO80" s="87"/>
      <c r="HGP80" s="87"/>
      <c r="HGQ80" s="87"/>
      <c r="HGR80" s="87"/>
      <c r="HGS80" s="87"/>
      <c r="HGY80" s="87"/>
      <c r="HGZ80" s="87"/>
      <c r="HHA80" s="87"/>
      <c r="HHB80" s="87"/>
      <c r="HHC80" s="87"/>
      <c r="HHD80" s="87"/>
      <c r="HHE80" s="87"/>
      <c r="HHF80" s="87"/>
      <c r="HHG80" s="87"/>
      <c r="HHH80" s="87"/>
      <c r="HHN80" s="87"/>
      <c r="HHO80" s="87"/>
      <c r="HHP80" s="87"/>
      <c r="HHQ80" s="87"/>
      <c r="HHR80" s="87"/>
      <c r="HHS80" s="87"/>
      <c r="HHT80" s="87"/>
      <c r="HHU80" s="87"/>
      <c r="HHV80" s="87"/>
      <c r="HHW80" s="87"/>
      <c r="HIC80" s="87"/>
      <c r="HID80" s="87"/>
      <c r="HIE80" s="87"/>
      <c r="HIF80" s="87"/>
      <c r="HIG80" s="87"/>
      <c r="HIH80" s="87"/>
      <c r="HII80" s="87"/>
      <c r="HIJ80" s="87"/>
      <c r="HIK80" s="87"/>
      <c r="HIL80" s="87"/>
      <c r="HIR80" s="87"/>
      <c r="HIS80" s="87"/>
      <c r="HIT80" s="87"/>
      <c r="HIU80" s="87"/>
      <c r="HIV80" s="87"/>
      <c r="HIW80" s="87"/>
      <c r="HIX80" s="87"/>
      <c r="HIY80" s="87"/>
      <c r="HIZ80" s="87"/>
      <c r="HJA80" s="87"/>
      <c r="HJG80" s="87"/>
      <c r="HJH80" s="87"/>
      <c r="HJI80" s="87"/>
      <c r="HJJ80" s="87"/>
      <c r="HJK80" s="87"/>
      <c r="HJL80" s="87"/>
      <c r="HJM80" s="87"/>
      <c r="HJN80" s="87"/>
      <c r="HJO80" s="87"/>
      <c r="HJP80" s="87"/>
      <c r="HJV80" s="87"/>
      <c r="HJW80" s="87"/>
      <c r="HJX80" s="87"/>
      <c r="HJY80" s="87"/>
      <c r="HJZ80" s="87"/>
      <c r="HKA80" s="87"/>
      <c r="HKB80" s="87"/>
      <c r="HKC80" s="87"/>
      <c r="HKD80" s="87"/>
      <c r="HKE80" s="87"/>
      <c r="HKK80" s="87"/>
      <c r="HKL80" s="87"/>
      <c r="HKM80" s="87"/>
      <c r="HKN80" s="87"/>
      <c r="HKO80" s="87"/>
      <c r="HKP80" s="87"/>
      <c r="HKQ80" s="87"/>
      <c r="HKR80" s="87"/>
      <c r="HKS80" s="87"/>
      <c r="HKT80" s="87"/>
      <c r="HKZ80" s="87"/>
      <c r="HLA80" s="87"/>
      <c r="HLB80" s="87"/>
      <c r="HLC80" s="87"/>
      <c r="HLD80" s="87"/>
      <c r="HLE80" s="87"/>
      <c r="HLF80" s="87"/>
      <c r="HLG80" s="87"/>
      <c r="HLH80" s="87"/>
      <c r="HLI80" s="87"/>
      <c r="HLO80" s="87"/>
      <c r="HLP80" s="87"/>
      <c r="HLQ80" s="87"/>
      <c r="HLR80" s="87"/>
      <c r="HLS80" s="87"/>
      <c r="HLT80" s="87"/>
      <c r="HLU80" s="87"/>
      <c r="HLV80" s="87"/>
      <c r="HLW80" s="87"/>
      <c r="HLX80" s="87"/>
      <c r="HMD80" s="87"/>
      <c r="HME80" s="87"/>
      <c r="HMF80" s="87"/>
      <c r="HMG80" s="87"/>
      <c r="HMH80" s="87"/>
      <c r="HMI80" s="87"/>
      <c r="HMJ80" s="87"/>
      <c r="HMK80" s="87"/>
      <c r="HML80" s="87"/>
      <c r="HMM80" s="87"/>
      <c r="HMS80" s="87"/>
      <c r="HMT80" s="87"/>
      <c r="HMU80" s="87"/>
      <c r="HMV80" s="87"/>
      <c r="HMW80" s="87"/>
      <c r="HMX80" s="87"/>
      <c r="HMY80" s="87"/>
      <c r="HMZ80" s="87"/>
      <c r="HNA80" s="87"/>
      <c r="HNB80" s="87"/>
      <c r="HNH80" s="87"/>
      <c r="HNI80" s="87"/>
      <c r="HNJ80" s="87"/>
      <c r="HNK80" s="87"/>
      <c r="HNL80" s="87"/>
      <c r="HNM80" s="87"/>
      <c r="HNN80" s="87"/>
      <c r="HNO80" s="87"/>
      <c r="HNP80" s="87"/>
      <c r="HNQ80" s="87"/>
      <c r="HNW80" s="87"/>
      <c r="HNX80" s="87"/>
      <c r="HNY80" s="87"/>
      <c r="HNZ80" s="87"/>
      <c r="HOA80" s="87"/>
      <c r="HOB80" s="87"/>
      <c r="HOC80" s="87"/>
      <c r="HOD80" s="87"/>
      <c r="HOE80" s="87"/>
      <c r="HOF80" s="87"/>
      <c r="HOL80" s="87"/>
      <c r="HOM80" s="87"/>
      <c r="HON80" s="87"/>
      <c r="HOO80" s="87"/>
      <c r="HOP80" s="87"/>
      <c r="HOQ80" s="87"/>
      <c r="HOR80" s="87"/>
      <c r="HOS80" s="87"/>
      <c r="HOT80" s="87"/>
      <c r="HOU80" s="87"/>
      <c r="HPA80" s="87"/>
      <c r="HPB80" s="87"/>
      <c r="HPC80" s="87"/>
      <c r="HPD80" s="87"/>
      <c r="HPE80" s="87"/>
      <c r="HPF80" s="87"/>
      <c r="HPG80" s="87"/>
      <c r="HPH80" s="87"/>
      <c r="HPI80" s="87"/>
      <c r="HPJ80" s="87"/>
      <c r="HPP80" s="87"/>
      <c r="HPQ80" s="87"/>
      <c r="HPR80" s="87"/>
      <c r="HPS80" s="87"/>
      <c r="HPT80" s="87"/>
      <c r="HPU80" s="87"/>
      <c r="HPV80" s="87"/>
      <c r="HPW80" s="87"/>
      <c r="HPX80" s="87"/>
      <c r="HPY80" s="87"/>
      <c r="HQE80" s="87"/>
      <c r="HQF80" s="87"/>
      <c r="HQG80" s="87"/>
      <c r="HQH80" s="87"/>
      <c r="HQI80" s="87"/>
      <c r="HQJ80" s="87"/>
      <c r="HQK80" s="87"/>
      <c r="HQL80" s="87"/>
      <c r="HQM80" s="87"/>
      <c r="HQN80" s="87"/>
      <c r="HQT80" s="87"/>
      <c r="HQU80" s="87"/>
      <c r="HQV80" s="87"/>
      <c r="HQW80" s="87"/>
      <c r="HQX80" s="87"/>
      <c r="HQY80" s="87"/>
      <c r="HQZ80" s="87"/>
      <c r="HRA80" s="87"/>
      <c r="HRB80" s="87"/>
      <c r="HRC80" s="87"/>
      <c r="HRI80" s="87"/>
      <c r="HRJ80" s="87"/>
      <c r="HRK80" s="87"/>
      <c r="HRL80" s="87"/>
      <c r="HRM80" s="87"/>
      <c r="HRN80" s="87"/>
      <c r="HRO80" s="87"/>
      <c r="HRP80" s="87"/>
      <c r="HRQ80" s="87"/>
      <c r="HRR80" s="87"/>
      <c r="HRX80" s="87"/>
      <c r="HRY80" s="87"/>
      <c r="HRZ80" s="87"/>
      <c r="HSA80" s="87"/>
      <c r="HSB80" s="87"/>
      <c r="HSC80" s="87"/>
      <c r="HSD80" s="87"/>
      <c r="HSE80" s="87"/>
      <c r="HSF80" s="87"/>
      <c r="HSG80" s="87"/>
      <c r="HSM80" s="87"/>
      <c r="HSN80" s="87"/>
      <c r="HSO80" s="87"/>
      <c r="HSP80" s="87"/>
      <c r="HSQ80" s="87"/>
      <c r="HSR80" s="87"/>
      <c r="HSS80" s="87"/>
      <c r="HST80" s="87"/>
      <c r="HSU80" s="87"/>
      <c r="HSV80" s="87"/>
      <c r="HTB80" s="87"/>
      <c r="HTC80" s="87"/>
      <c r="HTD80" s="87"/>
      <c r="HTE80" s="87"/>
      <c r="HTF80" s="87"/>
      <c r="HTG80" s="87"/>
      <c r="HTH80" s="87"/>
      <c r="HTI80" s="87"/>
      <c r="HTJ80" s="87"/>
      <c r="HTK80" s="87"/>
      <c r="HTQ80" s="87"/>
      <c r="HTR80" s="87"/>
      <c r="HTS80" s="87"/>
      <c r="HTT80" s="87"/>
      <c r="HTU80" s="87"/>
      <c r="HTV80" s="87"/>
      <c r="HTW80" s="87"/>
      <c r="HTX80" s="87"/>
      <c r="HTY80" s="87"/>
      <c r="HTZ80" s="87"/>
      <c r="HUF80" s="87"/>
      <c r="HUG80" s="87"/>
      <c r="HUH80" s="87"/>
      <c r="HUI80" s="87"/>
      <c r="HUJ80" s="87"/>
      <c r="HUK80" s="87"/>
      <c r="HUL80" s="87"/>
      <c r="HUM80" s="87"/>
      <c r="HUN80" s="87"/>
      <c r="HUO80" s="87"/>
      <c r="HUU80" s="87"/>
      <c r="HUV80" s="87"/>
      <c r="HUW80" s="87"/>
      <c r="HUX80" s="87"/>
      <c r="HUY80" s="87"/>
      <c r="HUZ80" s="87"/>
      <c r="HVA80" s="87"/>
      <c r="HVB80" s="87"/>
      <c r="HVC80" s="87"/>
      <c r="HVD80" s="87"/>
      <c r="HVJ80" s="87"/>
      <c r="HVK80" s="87"/>
      <c r="HVL80" s="87"/>
      <c r="HVM80" s="87"/>
      <c r="HVN80" s="87"/>
      <c r="HVO80" s="87"/>
      <c r="HVP80" s="87"/>
      <c r="HVQ80" s="87"/>
      <c r="HVR80" s="87"/>
      <c r="HVS80" s="87"/>
      <c r="HVY80" s="87"/>
      <c r="HVZ80" s="87"/>
      <c r="HWA80" s="87"/>
      <c r="HWB80" s="87"/>
      <c r="HWC80" s="87"/>
      <c r="HWD80" s="87"/>
      <c r="HWE80" s="87"/>
      <c r="HWF80" s="87"/>
      <c r="HWG80" s="87"/>
      <c r="HWH80" s="87"/>
      <c r="HWN80" s="87"/>
      <c r="HWO80" s="87"/>
      <c r="HWP80" s="87"/>
      <c r="HWQ80" s="87"/>
      <c r="HWR80" s="87"/>
      <c r="HWS80" s="87"/>
      <c r="HWT80" s="87"/>
      <c r="HWU80" s="87"/>
      <c r="HWV80" s="87"/>
      <c r="HWW80" s="87"/>
      <c r="HXC80" s="87"/>
      <c r="HXD80" s="87"/>
      <c r="HXE80" s="87"/>
      <c r="HXF80" s="87"/>
      <c r="HXG80" s="87"/>
      <c r="HXH80" s="87"/>
      <c r="HXI80" s="87"/>
      <c r="HXJ80" s="87"/>
      <c r="HXK80" s="87"/>
      <c r="HXL80" s="87"/>
      <c r="HXR80" s="87"/>
      <c r="HXS80" s="87"/>
      <c r="HXT80" s="87"/>
      <c r="HXU80" s="87"/>
      <c r="HXV80" s="87"/>
      <c r="HXW80" s="87"/>
      <c r="HXX80" s="87"/>
      <c r="HXY80" s="87"/>
      <c r="HXZ80" s="87"/>
      <c r="HYA80" s="87"/>
      <c r="HYG80" s="87"/>
      <c r="HYH80" s="87"/>
      <c r="HYI80" s="87"/>
      <c r="HYJ80" s="87"/>
      <c r="HYK80" s="87"/>
      <c r="HYL80" s="87"/>
      <c r="HYM80" s="87"/>
      <c r="HYN80" s="87"/>
      <c r="HYO80" s="87"/>
      <c r="HYP80" s="87"/>
      <c r="HYV80" s="87"/>
      <c r="HYW80" s="87"/>
      <c r="HYX80" s="87"/>
      <c r="HYY80" s="87"/>
      <c r="HYZ80" s="87"/>
      <c r="HZA80" s="87"/>
      <c r="HZB80" s="87"/>
      <c r="HZC80" s="87"/>
      <c r="HZD80" s="87"/>
      <c r="HZE80" s="87"/>
      <c r="HZK80" s="87"/>
      <c r="HZL80" s="87"/>
      <c r="HZM80" s="87"/>
      <c r="HZN80" s="87"/>
      <c r="HZO80" s="87"/>
      <c r="HZP80" s="87"/>
      <c r="HZQ80" s="87"/>
      <c r="HZR80" s="87"/>
      <c r="HZS80" s="87"/>
      <c r="HZT80" s="87"/>
      <c r="HZZ80" s="87"/>
      <c r="IAA80" s="87"/>
      <c r="IAB80" s="87"/>
      <c r="IAC80" s="87"/>
      <c r="IAD80" s="87"/>
      <c r="IAE80" s="87"/>
      <c r="IAF80" s="87"/>
      <c r="IAG80" s="87"/>
      <c r="IAH80" s="87"/>
      <c r="IAI80" s="87"/>
      <c r="IAO80" s="87"/>
      <c r="IAP80" s="87"/>
      <c r="IAQ80" s="87"/>
      <c r="IAR80" s="87"/>
      <c r="IAS80" s="87"/>
      <c r="IAT80" s="87"/>
      <c r="IAU80" s="87"/>
      <c r="IAV80" s="87"/>
      <c r="IAW80" s="87"/>
      <c r="IAX80" s="87"/>
      <c r="IBD80" s="87"/>
      <c r="IBE80" s="87"/>
      <c r="IBF80" s="87"/>
      <c r="IBG80" s="87"/>
      <c r="IBH80" s="87"/>
      <c r="IBI80" s="87"/>
      <c r="IBJ80" s="87"/>
      <c r="IBK80" s="87"/>
      <c r="IBL80" s="87"/>
      <c r="IBM80" s="87"/>
      <c r="IBS80" s="87"/>
      <c r="IBT80" s="87"/>
      <c r="IBU80" s="87"/>
      <c r="IBV80" s="87"/>
      <c r="IBW80" s="87"/>
      <c r="IBX80" s="87"/>
      <c r="IBY80" s="87"/>
      <c r="IBZ80" s="87"/>
      <c r="ICA80" s="87"/>
      <c r="ICB80" s="87"/>
      <c r="ICH80" s="87"/>
      <c r="ICI80" s="87"/>
      <c r="ICJ80" s="87"/>
      <c r="ICK80" s="87"/>
      <c r="ICL80" s="87"/>
      <c r="ICM80" s="87"/>
      <c r="ICN80" s="87"/>
      <c r="ICO80" s="87"/>
      <c r="ICP80" s="87"/>
      <c r="ICQ80" s="87"/>
      <c r="ICW80" s="87"/>
      <c r="ICX80" s="87"/>
      <c r="ICY80" s="87"/>
      <c r="ICZ80" s="87"/>
      <c r="IDA80" s="87"/>
      <c r="IDB80" s="87"/>
      <c r="IDC80" s="87"/>
      <c r="IDD80" s="87"/>
      <c r="IDE80" s="87"/>
      <c r="IDF80" s="87"/>
      <c r="IDL80" s="87"/>
      <c r="IDM80" s="87"/>
      <c r="IDN80" s="87"/>
      <c r="IDO80" s="87"/>
      <c r="IDP80" s="87"/>
      <c r="IDQ80" s="87"/>
      <c r="IDR80" s="87"/>
      <c r="IDS80" s="87"/>
      <c r="IDT80" s="87"/>
      <c r="IDU80" s="87"/>
      <c r="IEA80" s="87"/>
      <c r="IEB80" s="87"/>
      <c r="IEC80" s="87"/>
      <c r="IED80" s="87"/>
      <c r="IEE80" s="87"/>
      <c r="IEF80" s="87"/>
      <c r="IEG80" s="87"/>
      <c r="IEH80" s="87"/>
      <c r="IEI80" s="87"/>
      <c r="IEJ80" s="87"/>
      <c r="IEP80" s="87"/>
      <c r="IEQ80" s="87"/>
      <c r="IER80" s="87"/>
      <c r="IES80" s="87"/>
      <c r="IET80" s="87"/>
      <c r="IEU80" s="87"/>
      <c r="IEV80" s="87"/>
      <c r="IEW80" s="87"/>
      <c r="IEX80" s="87"/>
      <c r="IEY80" s="87"/>
      <c r="IFE80" s="87"/>
      <c r="IFF80" s="87"/>
      <c r="IFG80" s="87"/>
      <c r="IFH80" s="87"/>
      <c r="IFI80" s="87"/>
      <c r="IFJ80" s="87"/>
      <c r="IFK80" s="87"/>
      <c r="IFL80" s="87"/>
      <c r="IFM80" s="87"/>
      <c r="IFN80" s="87"/>
      <c r="IFT80" s="87"/>
      <c r="IFU80" s="87"/>
      <c r="IFV80" s="87"/>
      <c r="IFW80" s="87"/>
      <c r="IFX80" s="87"/>
      <c r="IFY80" s="87"/>
      <c r="IFZ80" s="87"/>
      <c r="IGA80" s="87"/>
      <c r="IGB80" s="87"/>
      <c r="IGC80" s="87"/>
      <c r="IGI80" s="87"/>
      <c r="IGJ80" s="87"/>
      <c r="IGK80" s="87"/>
      <c r="IGL80" s="87"/>
      <c r="IGM80" s="87"/>
      <c r="IGN80" s="87"/>
      <c r="IGO80" s="87"/>
      <c r="IGP80" s="87"/>
      <c r="IGQ80" s="87"/>
      <c r="IGR80" s="87"/>
      <c r="IGX80" s="87"/>
      <c r="IGY80" s="87"/>
      <c r="IGZ80" s="87"/>
      <c r="IHA80" s="87"/>
      <c r="IHB80" s="87"/>
      <c r="IHC80" s="87"/>
      <c r="IHD80" s="87"/>
      <c r="IHE80" s="87"/>
      <c r="IHF80" s="87"/>
      <c r="IHG80" s="87"/>
      <c r="IHM80" s="87"/>
      <c r="IHN80" s="87"/>
      <c r="IHO80" s="87"/>
      <c r="IHP80" s="87"/>
      <c r="IHQ80" s="87"/>
      <c r="IHR80" s="87"/>
      <c r="IHS80" s="87"/>
      <c r="IHT80" s="87"/>
      <c r="IHU80" s="87"/>
      <c r="IHV80" s="87"/>
      <c r="IIB80" s="87"/>
      <c r="IIC80" s="87"/>
      <c r="IID80" s="87"/>
      <c r="IIE80" s="87"/>
      <c r="IIF80" s="87"/>
      <c r="IIG80" s="87"/>
      <c r="IIH80" s="87"/>
      <c r="III80" s="87"/>
      <c r="IIJ80" s="87"/>
      <c r="IIK80" s="87"/>
      <c r="IIQ80" s="87"/>
      <c r="IIR80" s="87"/>
      <c r="IIS80" s="87"/>
      <c r="IIT80" s="87"/>
      <c r="IIU80" s="87"/>
      <c r="IIV80" s="87"/>
      <c r="IIW80" s="87"/>
      <c r="IIX80" s="87"/>
      <c r="IIY80" s="87"/>
      <c r="IIZ80" s="87"/>
      <c r="IJF80" s="87"/>
      <c r="IJG80" s="87"/>
      <c r="IJH80" s="87"/>
      <c r="IJI80" s="87"/>
      <c r="IJJ80" s="87"/>
      <c r="IJK80" s="87"/>
      <c r="IJL80" s="87"/>
      <c r="IJM80" s="87"/>
      <c r="IJN80" s="87"/>
      <c r="IJO80" s="87"/>
      <c r="IJU80" s="87"/>
      <c r="IJV80" s="87"/>
      <c r="IJW80" s="87"/>
      <c r="IJX80" s="87"/>
      <c r="IJY80" s="87"/>
      <c r="IJZ80" s="87"/>
      <c r="IKA80" s="87"/>
      <c r="IKB80" s="87"/>
      <c r="IKC80" s="87"/>
      <c r="IKD80" s="87"/>
      <c r="IKJ80" s="87"/>
      <c r="IKK80" s="87"/>
      <c r="IKL80" s="87"/>
      <c r="IKM80" s="87"/>
      <c r="IKN80" s="87"/>
      <c r="IKO80" s="87"/>
      <c r="IKP80" s="87"/>
      <c r="IKQ80" s="87"/>
      <c r="IKR80" s="87"/>
      <c r="IKS80" s="87"/>
      <c r="IKY80" s="87"/>
      <c r="IKZ80" s="87"/>
      <c r="ILA80" s="87"/>
      <c r="ILB80" s="87"/>
      <c r="ILC80" s="87"/>
      <c r="ILD80" s="87"/>
      <c r="ILE80" s="87"/>
      <c r="ILF80" s="87"/>
      <c r="ILG80" s="87"/>
      <c r="ILH80" s="87"/>
      <c r="ILN80" s="87"/>
      <c r="ILO80" s="87"/>
      <c r="ILP80" s="87"/>
      <c r="ILQ80" s="87"/>
      <c r="ILR80" s="87"/>
      <c r="ILS80" s="87"/>
      <c r="ILT80" s="87"/>
      <c r="ILU80" s="87"/>
      <c r="ILV80" s="87"/>
      <c r="ILW80" s="87"/>
      <c r="IMC80" s="87"/>
      <c r="IMD80" s="87"/>
      <c r="IME80" s="87"/>
      <c r="IMF80" s="87"/>
      <c r="IMG80" s="87"/>
      <c r="IMH80" s="87"/>
      <c r="IMI80" s="87"/>
      <c r="IMJ80" s="87"/>
      <c r="IMK80" s="87"/>
      <c r="IML80" s="87"/>
      <c r="IMR80" s="87"/>
      <c r="IMS80" s="87"/>
      <c r="IMT80" s="87"/>
      <c r="IMU80" s="87"/>
      <c r="IMV80" s="87"/>
      <c r="IMW80" s="87"/>
      <c r="IMX80" s="87"/>
      <c r="IMY80" s="87"/>
      <c r="IMZ80" s="87"/>
      <c r="INA80" s="87"/>
      <c r="ING80" s="87"/>
      <c r="INH80" s="87"/>
      <c r="INI80" s="87"/>
      <c r="INJ80" s="87"/>
      <c r="INK80" s="87"/>
      <c r="INL80" s="87"/>
      <c r="INM80" s="87"/>
      <c r="INN80" s="87"/>
      <c r="INO80" s="87"/>
      <c r="INP80" s="87"/>
      <c r="INV80" s="87"/>
      <c r="INW80" s="87"/>
      <c r="INX80" s="87"/>
      <c r="INY80" s="87"/>
      <c r="INZ80" s="87"/>
      <c r="IOA80" s="87"/>
      <c r="IOB80" s="87"/>
      <c r="IOC80" s="87"/>
      <c r="IOD80" s="87"/>
      <c r="IOE80" s="87"/>
      <c r="IOK80" s="87"/>
      <c r="IOL80" s="87"/>
      <c r="IOM80" s="87"/>
      <c r="ION80" s="87"/>
      <c r="IOO80" s="87"/>
      <c r="IOP80" s="87"/>
      <c r="IOQ80" s="87"/>
      <c r="IOR80" s="87"/>
      <c r="IOS80" s="87"/>
      <c r="IOT80" s="87"/>
      <c r="IOZ80" s="87"/>
      <c r="IPA80" s="87"/>
      <c r="IPB80" s="87"/>
      <c r="IPC80" s="87"/>
      <c r="IPD80" s="87"/>
      <c r="IPE80" s="87"/>
      <c r="IPF80" s="87"/>
      <c r="IPG80" s="87"/>
      <c r="IPH80" s="87"/>
      <c r="IPI80" s="87"/>
      <c r="IPO80" s="87"/>
      <c r="IPP80" s="87"/>
      <c r="IPQ80" s="87"/>
      <c r="IPR80" s="87"/>
      <c r="IPS80" s="87"/>
      <c r="IPT80" s="87"/>
      <c r="IPU80" s="87"/>
      <c r="IPV80" s="87"/>
      <c r="IPW80" s="87"/>
      <c r="IPX80" s="87"/>
      <c r="IQD80" s="87"/>
      <c r="IQE80" s="87"/>
      <c r="IQF80" s="87"/>
      <c r="IQG80" s="87"/>
      <c r="IQH80" s="87"/>
      <c r="IQI80" s="87"/>
      <c r="IQJ80" s="87"/>
      <c r="IQK80" s="87"/>
      <c r="IQL80" s="87"/>
      <c r="IQM80" s="87"/>
      <c r="IQS80" s="87"/>
      <c r="IQT80" s="87"/>
      <c r="IQU80" s="87"/>
      <c r="IQV80" s="87"/>
      <c r="IQW80" s="87"/>
      <c r="IQX80" s="87"/>
      <c r="IQY80" s="87"/>
      <c r="IQZ80" s="87"/>
      <c r="IRA80" s="87"/>
      <c r="IRB80" s="87"/>
      <c r="IRH80" s="87"/>
      <c r="IRI80" s="87"/>
      <c r="IRJ80" s="87"/>
      <c r="IRK80" s="87"/>
      <c r="IRL80" s="87"/>
      <c r="IRM80" s="87"/>
      <c r="IRN80" s="87"/>
      <c r="IRO80" s="87"/>
      <c r="IRP80" s="87"/>
      <c r="IRQ80" s="87"/>
      <c r="IRW80" s="87"/>
      <c r="IRX80" s="87"/>
      <c r="IRY80" s="87"/>
      <c r="IRZ80" s="87"/>
      <c r="ISA80" s="87"/>
      <c r="ISB80" s="87"/>
      <c r="ISC80" s="87"/>
      <c r="ISD80" s="87"/>
      <c r="ISE80" s="87"/>
      <c r="ISF80" s="87"/>
      <c r="ISL80" s="87"/>
      <c r="ISM80" s="87"/>
      <c r="ISN80" s="87"/>
      <c r="ISO80" s="87"/>
      <c r="ISP80" s="87"/>
      <c r="ISQ80" s="87"/>
      <c r="ISR80" s="87"/>
      <c r="ISS80" s="87"/>
      <c r="IST80" s="87"/>
      <c r="ISU80" s="87"/>
      <c r="ITA80" s="87"/>
      <c r="ITB80" s="87"/>
      <c r="ITC80" s="87"/>
      <c r="ITD80" s="87"/>
      <c r="ITE80" s="87"/>
      <c r="ITF80" s="87"/>
      <c r="ITG80" s="87"/>
      <c r="ITH80" s="87"/>
      <c r="ITI80" s="87"/>
      <c r="ITJ80" s="87"/>
      <c r="ITP80" s="87"/>
      <c r="ITQ80" s="87"/>
      <c r="ITR80" s="87"/>
      <c r="ITS80" s="87"/>
      <c r="ITT80" s="87"/>
      <c r="ITU80" s="87"/>
      <c r="ITV80" s="87"/>
      <c r="ITW80" s="87"/>
      <c r="ITX80" s="87"/>
      <c r="ITY80" s="87"/>
      <c r="IUE80" s="87"/>
      <c r="IUF80" s="87"/>
      <c r="IUG80" s="87"/>
      <c r="IUH80" s="87"/>
      <c r="IUI80" s="87"/>
      <c r="IUJ80" s="87"/>
      <c r="IUK80" s="87"/>
      <c r="IUL80" s="87"/>
      <c r="IUM80" s="87"/>
      <c r="IUN80" s="87"/>
      <c r="IUT80" s="87"/>
      <c r="IUU80" s="87"/>
      <c r="IUV80" s="87"/>
      <c r="IUW80" s="87"/>
      <c r="IUX80" s="87"/>
      <c r="IUY80" s="87"/>
      <c r="IUZ80" s="87"/>
      <c r="IVA80" s="87"/>
      <c r="IVB80" s="87"/>
      <c r="IVC80" s="87"/>
      <c r="IVI80" s="87"/>
      <c r="IVJ80" s="87"/>
      <c r="IVK80" s="87"/>
      <c r="IVL80" s="87"/>
      <c r="IVM80" s="87"/>
      <c r="IVN80" s="87"/>
      <c r="IVO80" s="87"/>
      <c r="IVP80" s="87"/>
      <c r="IVQ80" s="87"/>
      <c r="IVR80" s="87"/>
      <c r="IVX80" s="87"/>
      <c r="IVY80" s="87"/>
      <c r="IVZ80" s="87"/>
      <c r="IWA80" s="87"/>
      <c r="IWB80" s="87"/>
      <c r="IWC80" s="87"/>
      <c r="IWD80" s="87"/>
      <c r="IWE80" s="87"/>
      <c r="IWF80" s="87"/>
      <c r="IWG80" s="87"/>
      <c r="IWM80" s="87"/>
      <c r="IWN80" s="87"/>
      <c r="IWO80" s="87"/>
      <c r="IWP80" s="87"/>
      <c r="IWQ80" s="87"/>
      <c r="IWR80" s="87"/>
      <c r="IWS80" s="87"/>
      <c r="IWT80" s="87"/>
      <c r="IWU80" s="87"/>
      <c r="IWV80" s="87"/>
      <c r="IXB80" s="87"/>
      <c r="IXC80" s="87"/>
      <c r="IXD80" s="87"/>
      <c r="IXE80" s="87"/>
      <c r="IXF80" s="87"/>
      <c r="IXG80" s="87"/>
      <c r="IXH80" s="87"/>
      <c r="IXI80" s="87"/>
      <c r="IXJ80" s="87"/>
      <c r="IXK80" s="87"/>
      <c r="IXQ80" s="87"/>
      <c r="IXR80" s="87"/>
      <c r="IXS80" s="87"/>
      <c r="IXT80" s="87"/>
      <c r="IXU80" s="87"/>
      <c r="IXV80" s="87"/>
      <c r="IXW80" s="87"/>
      <c r="IXX80" s="87"/>
      <c r="IXY80" s="87"/>
      <c r="IXZ80" s="87"/>
      <c r="IYF80" s="87"/>
      <c r="IYG80" s="87"/>
      <c r="IYH80" s="87"/>
      <c r="IYI80" s="87"/>
      <c r="IYJ80" s="87"/>
      <c r="IYK80" s="87"/>
      <c r="IYL80" s="87"/>
      <c r="IYM80" s="87"/>
      <c r="IYN80" s="87"/>
      <c r="IYO80" s="87"/>
      <c r="IYU80" s="87"/>
      <c r="IYV80" s="87"/>
      <c r="IYW80" s="87"/>
      <c r="IYX80" s="87"/>
      <c r="IYY80" s="87"/>
      <c r="IYZ80" s="87"/>
      <c r="IZA80" s="87"/>
      <c r="IZB80" s="87"/>
      <c r="IZC80" s="87"/>
      <c r="IZD80" s="87"/>
      <c r="IZJ80" s="87"/>
      <c r="IZK80" s="87"/>
      <c r="IZL80" s="87"/>
      <c r="IZM80" s="87"/>
      <c r="IZN80" s="87"/>
      <c r="IZO80" s="87"/>
      <c r="IZP80" s="87"/>
      <c r="IZQ80" s="87"/>
      <c r="IZR80" s="87"/>
      <c r="IZS80" s="87"/>
      <c r="IZY80" s="87"/>
      <c r="IZZ80" s="87"/>
      <c r="JAA80" s="87"/>
      <c r="JAB80" s="87"/>
      <c r="JAC80" s="87"/>
      <c r="JAD80" s="87"/>
      <c r="JAE80" s="87"/>
      <c r="JAF80" s="87"/>
      <c r="JAG80" s="87"/>
      <c r="JAH80" s="87"/>
      <c r="JAN80" s="87"/>
      <c r="JAO80" s="87"/>
      <c r="JAP80" s="87"/>
      <c r="JAQ80" s="87"/>
      <c r="JAR80" s="87"/>
      <c r="JAS80" s="87"/>
      <c r="JAT80" s="87"/>
      <c r="JAU80" s="87"/>
      <c r="JAV80" s="87"/>
      <c r="JAW80" s="87"/>
      <c r="JBC80" s="87"/>
      <c r="JBD80" s="87"/>
      <c r="JBE80" s="87"/>
      <c r="JBF80" s="87"/>
      <c r="JBG80" s="87"/>
      <c r="JBH80" s="87"/>
      <c r="JBI80" s="87"/>
      <c r="JBJ80" s="87"/>
      <c r="JBK80" s="87"/>
      <c r="JBL80" s="87"/>
      <c r="JBR80" s="87"/>
      <c r="JBS80" s="87"/>
      <c r="JBT80" s="87"/>
      <c r="JBU80" s="87"/>
      <c r="JBV80" s="87"/>
      <c r="JBW80" s="87"/>
      <c r="JBX80" s="87"/>
      <c r="JBY80" s="87"/>
      <c r="JBZ80" s="87"/>
      <c r="JCA80" s="87"/>
      <c r="JCG80" s="87"/>
      <c r="JCH80" s="87"/>
      <c r="JCI80" s="87"/>
      <c r="JCJ80" s="87"/>
      <c r="JCK80" s="87"/>
      <c r="JCL80" s="87"/>
      <c r="JCM80" s="87"/>
      <c r="JCN80" s="87"/>
      <c r="JCO80" s="87"/>
      <c r="JCP80" s="87"/>
      <c r="JCV80" s="87"/>
      <c r="JCW80" s="87"/>
      <c r="JCX80" s="87"/>
      <c r="JCY80" s="87"/>
      <c r="JCZ80" s="87"/>
      <c r="JDA80" s="87"/>
      <c r="JDB80" s="87"/>
      <c r="JDC80" s="87"/>
      <c r="JDD80" s="87"/>
      <c r="JDE80" s="87"/>
      <c r="JDK80" s="87"/>
      <c r="JDL80" s="87"/>
      <c r="JDM80" s="87"/>
      <c r="JDN80" s="87"/>
      <c r="JDO80" s="87"/>
      <c r="JDP80" s="87"/>
      <c r="JDQ80" s="87"/>
      <c r="JDR80" s="87"/>
      <c r="JDS80" s="87"/>
      <c r="JDT80" s="87"/>
      <c r="JDZ80" s="87"/>
      <c r="JEA80" s="87"/>
      <c r="JEB80" s="87"/>
      <c r="JEC80" s="87"/>
      <c r="JED80" s="87"/>
      <c r="JEE80" s="87"/>
      <c r="JEF80" s="87"/>
      <c r="JEG80" s="87"/>
      <c r="JEH80" s="87"/>
      <c r="JEI80" s="87"/>
      <c r="JEO80" s="87"/>
      <c r="JEP80" s="87"/>
      <c r="JEQ80" s="87"/>
      <c r="JER80" s="87"/>
      <c r="JES80" s="87"/>
      <c r="JET80" s="87"/>
      <c r="JEU80" s="87"/>
      <c r="JEV80" s="87"/>
      <c r="JEW80" s="87"/>
      <c r="JEX80" s="87"/>
      <c r="JFD80" s="87"/>
      <c r="JFE80" s="87"/>
      <c r="JFF80" s="87"/>
      <c r="JFG80" s="87"/>
      <c r="JFH80" s="87"/>
      <c r="JFI80" s="87"/>
      <c r="JFJ80" s="87"/>
      <c r="JFK80" s="87"/>
      <c r="JFL80" s="87"/>
      <c r="JFM80" s="87"/>
      <c r="JFS80" s="87"/>
      <c r="JFT80" s="87"/>
      <c r="JFU80" s="87"/>
      <c r="JFV80" s="87"/>
      <c r="JFW80" s="87"/>
      <c r="JFX80" s="87"/>
      <c r="JFY80" s="87"/>
      <c r="JFZ80" s="87"/>
      <c r="JGA80" s="87"/>
      <c r="JGB80" s="87"/>
      <c r="JGH80" s="87"/>
      <c r="JGI80" s="87"/>
      <c r="JGJ80" s="87"/>
      <c r="JGK80" s="87"/>
      <c r="JGL80" s="87"/>
      <c r="JGM80" s="87"/>
      <c r="JGN80" s="87"/>
      <c r="JGO80" s="87"/>
      <c r="JGP80" s="87"/>
      <c r="JGQ80" s="87"/>
      <c r="JGW80" s="87"/>
      <c r="JGX80" s="87"/>
      <c r="JGY80" s="87"/>
      <c r="JGZ80" s="87"/>
      <c r="JHA80" s="87"/>
      <c r="JHB80" s="87"/>
      <c r="JHC80" s="87"/>
      <c r="JHD80" s="87"/>
      <c r="JHE80" s="87"/>
      <c r="JHF80" s="87"/>
      <c r="JHL80" s="87"/>
      <c r="JHM80" s="87"/>
      <c r="JHN80" s="87"/>
      <c r="JHO80" s="87"/>
      <c r="JHP80" s="87"/>
      <c r="JHQ80" s="87"/>
      <c r="JHR80" s="87"/>
      <c r="JHS80" s="87"/>
      <c r="JHT80" s="87"/>
      <c r="JHU80" s="87"/>
      <c r="JIA80" s="87"/>
      <c r="JIB80" s="87"/>
      <c r="JIC80" s="87"/>
      <c r="JID80" s="87"/>
      <c r="JIE80" s="87"/>
      <c r="JIF80" s="87"/>
      <c r="JIG80" s="87"/>
      <c r="JIH80" s="87"/>
      <c r="JII80" s="87"/>
      <c r="JIJ80" s="87"/>
      <c r="JIP80" s="87"/>
      <c r="JIQ80" s="87"/>
      <c r="JIR80" s="87"/>
      <c r="JIS80" s="87"/>
      <c r="JIT80" s="87"/>
      <c r="JIU80" s="87"/>
      <c r="JIV80" s="87"/>
      <c r="JIW80" s="87"/>
      <c r="JIX80" s="87"/>
      <c r="JIY80" s="87"/>
      <c r="JJE80" s="87"/>
      <c r="JJF80" s="87"/>
      <c r="JJG80" s="87"/>
      <c r="JJH80" s="87"/>
      <c r="JJI80" s="87"/>
      <c r="JJJ80" s="87"/>
      <c r="JJK80" s="87"/>
      <c r="JJL80" s="87"/>
      <c r="JJM80" s="87"/>
      <c r="JJN80" s="87"/>
      <c r="JJT80" s="87"/>
      <c r="JJU80" s="87"/>
      <c r="JJV80" s="87"/>
      <c r="JJW80" s="87"/>
      <c r="JJX80" s="87"/>
      <c r="JJY80" s="87"/>
      <c r="JJZ80" s="87"/>
      <c r="JKA80" s="87"/>
      <c r="JKB80" s="87"/>
      <c r="JKC80" s="87"/>
      <c r="JKI80" s="87"/>
      <c r="JKJ80" s="87"/>
      <c r="JKK80" s="87"/>
      <c r="JKL80" s="87"/>
      <c r="JKM80" s="87"/>
      <c r="JKN80" s="87"/>
      <c r="JKO80" s="87"/>
      <c r="JKP80" s="87"/>
      <c r="JKQ80" s="87"/>
      <c r="JKR80" s="87"/>
      <c r="JKX80" s="87"/>
      <c r="JKY80" s="87"/>
      <c r="JKZ80" s="87"/>
      <c r="JLA80" s="87"/>
      <c r="JLB80" s="87"/>
      <c r="JLC80" s="87"/>
      <c r="JLD80" s="87"/>
      <c r="JLE80" s="87"/>
      <c r="JLF80" s="87"/>
      <c r="JLG80" s="87"/>
      <c r="JLM80" s="87"/>
      <c r="JLN80" s="87"/>
      <c r="JLO80" s="87"/>
      <c r="JLP80" s="87"/>
      <c r="JLQ80" s="87"/>
      <c r="JLR80" s="87"/>
      <c r="JLS80" s="87"/>
      <c r="JLT80" s="87"/>
      <c r="JLU80" s="87"/>
      <c r="JLV80" s="87"/>
      <c r="JMB80" s="87"/>
      <c r="JMC80" s="87"/>
      <c r="JMD80" s="87"/>
      <c r="JME80" s="87"/>
      <c r="JMF80" s="87"/>
      <c r="JMG80" s="87"/>
      <c r="JMH80" s="87"/>
      <c r="JMI80" s="87"/>
      <c r="JMJ80" s="87"/>
      <c r="JMK80" s="87"/>
      <c r="JMQ80" s="87"/>
      <c r="JMR80" s="87"/>
      <c r="JMS80" s="87"/>
      <c r="JMT80" s="87"/>
      <c r="JMU80" s="87"/>
      <c r="JMV80" s="87"/>
      <c r="JMW80" s="87"/>
      <c r="JMX80" s="87"/>
      <c r="JMY80" s="87"/>
      <c r="JMZ80" s="87"/>
      <c r="JNF80" s="87"/>
      <c r="JNG80" s="87"/>
      <c r="JNH80" s="87"/>
      <c r="JNI80" s="87"/>
      <c r="JNJ80" s="87"/>
      <c r="JNK80" s="87"/>
      <c r="JNL80" s="87"/>
      <c r="JNM80" s="87"/>
      <c r="JNN80" s="87"/>
      <c r="JNO80" s="87"/>
      <c r="JNU80" s="87"/>
      <c r="JNV80" s="87"/>
      <c r="JNW80" s="87"/>
      <c r="JNX80" s="87"/>
      <c r="JNY80" s="87"/>
      <c r="JNZ80" s="87"/>
      <c r="JOA80" s="87"/>
      <c r="JOB80" s="87"/>
      <c r="JOC80" s="87"/>
      <c r="JOD80" s="87"/>
      <c r="JOJ80" s="87"/>
      <c r="JOK80" s="87"/>
      <c r="JOL80" s="87"/>
      <c r="JOM80" s="87"/>
      <c r="JON80" s="87"/>
      <c r="JOO80" s="87"/>
      <c r="JOP80" s="87"/>
      <c r="JOQ80" s="87"/>
      <c r="JOR80" s="87"/>
      <c r="JOS80" s="87"/>
      <c r="JOY80" s="87"/>
      <c r="JOZ80" s="87"/>
      <c r="JPA80" s="87"/>
      <c r="JPB80" s="87"/>
      <c r="JPC80" s="87"/>
      <c r="JPD80" s="87"/>
      <c r="JPE80" s="87"/>
      <c r="JPF80" s="87"/>
      <c r="JPG80" s="87"/>
      <c r="JPH80" s="87"/>
      <c r="JPN80" s="87"/>
      <c r="JPO80" s="87"/>
      <c r="JPP80" s="87"/>
      <c r="JPQ80" s="87"/>
      <c r="JPR80" s="87"/>
      <c r="JPS80" s="87"/>
      <c r="JPT80" s="87"/>
      <c r="JPU80" s="87"/>
      <c r="JPV80" s="87"/>
      <c r="JPW80" s="87"/>
      <c r="JQC80" s="87"/>
      <c r="JQD80" s="87"/>
      <c r="JQE80" s="87"/>
      <c r="JQF80" s="87"/>
      <c r="JQG80" s="87"/>
      <c r="JQH80" s="87"/>
      <c r="JQI80" s="87"/>
      <c r="JQJ80" s="87"/>
      <c r="JQK80" s="87"/>
      <c r="JQL80" s="87"/>
      <c r="JQR80" s="87"/>
      <c r="JQS80" s="87"/>
      <c r="JQT80" s="87"/>
      <c r="JQU80" s="87"/>
      <c r="JQV80" s="87"/>
      <c r="JQW80" s="87"/>
      <c r="JQX80" s="87"/>
      <c r="JQY80" s="87"/>
      <c r="JQZ80" s="87"/>
      <c r="JRA80" s="87"/>
      <c r="JRG80" s="87"/>
      <c r="JRH80" s="87"/>
      <c r="JRI80" s="87"/>
      <c r="JRJ80" s="87"/>
      <c r="JRK80" s="87"/>
      <c r="JRL80" s="87"/>
      <c r="JRM80" s="87"/>
      <c r="JRN80" s="87"/>
      <c r="JRO80" s="87"/>
      <c r="JRP80" s="87"/>
      <c r="JRV80" s="87"/>
      <c r="JRW80" s="87"/>
      <c r="JRX80" s="87"/>
      <c r="JRY80" s="87"/>
      <c r="JRZ80" s="87"/>
      <c r="JSA80" s="87"/>
      <c r="JSB80" s="87"/>
      <c r="JSC80" s="87"/>
      <c r="JSD80" s="87"/>
      <c r="JSE80" s="87"/>
      <c r="JSK80" s="87"/>
      <c r="JSL80" s="87"/>
      <c r="JSM80" s="87"/>
      <c r="JSN80" s="87"/>
      <c r="JSO80" s="87"/>
      <c r="JSP80" s="87"/>
      <c r="JSQ80" s="87"/>
      <c r="JSR80" s="87"/>
      <c r="JSS80" s="87"/>
      <c r="JST80" s="87"/>
      <c r="JSZ80" s="87"/>
      <c r="JTA80" s="87"/>
      <c r="JTB80" s="87"/>
      <c r="JTC80" s="87"/>
      <c r="JTD80" s="87"/>
      <c r="JTE80" s="87"/>
      <c r="JTF80" s="87"/>
      <c r="JTG80" s="87"/>
      <c r="JTH80" s="87"/>
      <c r="JTI80" s="87"/>
      <c r="JTO80" s="87"/>
      <c r="JTP80" s="87"/>
      <c r="JTQ80" s="87"/>
      <c r="JTR80" s="87"/>
      <c r="JTS80" s="87"/>
      <c r="JTT80" s="87"/>
      <c r="JTU80" s="87"/>
      <c r="JTV80" s="87"/>
      <c r="JTW80" s="87"/>
      <c r="JTX80" s="87"/>
      <c r="JUD80" s="87"/>
      <c r="JUE80" s="87"/>
      <c r="JUF80" s="87"/>
      <c r="JUG80" s="87"/>
      <c r="JUH80" s="87"/>
      <c r="JUI80" s="87"/>
      <c r="JUJ80" s="87"/>
      <c r="JUK80" s="87"/>
      <c r="JUL80" s="87"/>
      <c r="JUM80" s="87"/>
      <c r="JUS80" s="87"/>
      <c r="JUT80" s="87"/>
      <c r="JUU80" s="87"/>
      <c r="JUV80" s="87"/>
      <c r="JUW80" s="87"/>
      <c r="JUX80" s="87"/>
      <c r="JUY80" s="87"/>
      <c r="JUZ80" s="87"/>
      <c r="JVA80" s="87"/>
      <c r="JVB80" s="87"/>
      <c r="JVH80" s="87"/>
      <c r="JVI80" s="87"/>
      <c r="JVJ80" s="87"/>
      <c r="JVK80" s="87"/>
      <c r="JVL80" s="87"/>
      <c r="JVM80" s="87"/>
      <c r="JVN80" s="87"/>
      <c r="JVO80" s="87"/>
      <c r="JVP80" s="87"/>
      <c r="JVQ80" s="87"/>
      <c r="JVW80" s="87"/>
      <c r="JVX80" s="87"/>
      <c r="JVY80" s="87"/>
      <c r="JVZ80" s="87"/>
      <c r="JWA80" s="87"/>
      <c r="JWB80" s="87"/>
      <c r="JWC80" s="87"/>
      <c r="JWD80" s="87"/>
      <c r="JWE80" s="87"/>
      <c r="JWF80" s="87"/>
      <c r="JWL80" s="87"/>
      <c r="JWM80" s="87"/>
      <c r="JWN80" s="87"/>
      <c r="JWO80" s="87"/>
      <c r="JWP80" s="87"/>
      <c r="JWQ80" s="87"/>
      <c r="JWR80" s="87"/>
      <c r="JWS80" s="87"/>
      <c r="JWT80" s="87"/>
      <c r="JWU80" s="87"/>
      <c r="JXA80" s="87"/>
      <c r="JXB80" s="87"/>
      <c r="JXC80" s="87"/>
      <c r="JXD80" s="87"/>
      <c r="JXE80" s="87"/>
      <c r="JXF80" s="87"/>
      <c r="JXG80" s="87"/>
      <c r="JXH80" s="87"/>
      <c r="JXI80" s="87"/>
      <c r="JXJ80" s="87"/>
      <c r="JXP80" s="87"/>
      <c r="JXQ80" s="87"/>
      <c r="JXR80" s="87"/>
      <c r="JXS80" s="87"/>
      <c r="JXT80" s="87"/>
      <c r="JXU80" s="87"/>
      <c r="JXV80" s="87"/>
      <c r="JXW80" s="87"/>
      <c r="JXX80" s="87"/>
      <c r="JXY80" s="87"/>
      <c r="JYE80" s="87"/>
      <c r="JYF80" s="87"/>
      <c r="JYG80" s="87"/>
      <c r="JYH80" s="87"/>
      <c r="JYI80" s="87"/>
      <c r="JYJ80" s="87"/>
      <c r="JYK80" s="87"/>
      <c r="JYL80" s="87"/>
      <c r="JYM80" s="87"/>
      <c r="JYN80" s="87"/>
      <c r="JYT80" s="87"/>
      <c r="JYU80" s="87"/>
      <c r="JYV80" s="87"/>
      <c r="JYW80" s="87"/>
      <c r="JYX80" s="87"/>
      <c r="JYY80" s="87"/>
      <c r="JYZ80" s="87"/>
      <c r="JZA80" s="87"/>
      <c r="JZB80" s="87"/>
      <c r="JZC80" s="87"/>
      <c r="JZI80" s="87"/>
      <c r="JZJ80" s="87"/>
      <c r="JZK80" s="87"/>
      <c r="JZL80" s="87"/>
      <c r="JZM80" s="87"/>
      <c r="JZN80" s="87"/>
      <c r="JZO80" s="87"/>
      <c r="JZP80" s="87"/>
      <c r="JZQ80" s="87"/>
      <c r="JZR80" s="87"/>
      <c r="JZX80" s="87"/>
      <c r="JZY80" s="87"/>
      <c r="JZZ80" s="87"/>
      <c r="KAA80" s="87"/>
      <c r="KAB80" s="87"/>
      <c r="KAC80" s="87"/>
      <c r="KAD80" s="87"/>
      <c r="KAE80" s="87"/>
      <c r="KAF80" s="87"/>
      <c r="KAG80" s="87"/>
      <c r="KAM80" s="87"/>
      <c r="KAN80" s="87"/>
      <c r="KAO80" s="87"/>
      <c r="KAP80" s="87"/>
      <c r="KAQ80" s="87"/>
      <c r="KAR80" s="87"/>
      <c r="KAS80" s="87"/>
      <c r="KAT80" s="87"/>
      <c r="KAU80" s="87"/>
      <c r="KAV80" s="87"/>
      <c r="KBB80" s="87"/>
      <c r="KBC80" s="87"/>
      <c r="KBD80" s="87"/>
      <c r="KBE80" s="87"/>
      <c r="KBF80" s="87"/>
      <c r="KBG80" s="87"/>
      <c r="KBH80" s="87"/>
      <c r="KBI80" s="87"/>
      <c r="KBJ80" s="87"/>
      <c r="KBK80" s="87"/>
      <c r="KBQ80" s="87"/>
      <c r="KBR80" s="87"/>
      <c r="KBS80" s="87"/>
      <c r="KBT80" s="87"/>
      <c r="KBU80" s="87"/>
      <c r="KBV80" s="87"/>
      <c r="KBW80" s="87"/>
      <c r="KBX80" s="87"/>
      <c r="KBY80" s="87"/>
      <c r="KBZ80" s="87"/>
      <c r="KCF80" s="87"/>
      <c r="KCG80" s="87"/>
      <c r="KCH80" s="87"/>
      <c r="KCI80" s="87"/>
      <c r="KCJ80" s="87"/>
      <c r="KCK80" s="87"/>
      <c r="KCL80" s="87"/>
      <c r="KCM80" s="87"/>
      <c r="KCN80" s="87"/>
      <c r="KCO80" s="87"/>
      <c r="KCU80" s="87"/>
      <c r="KCV80" s="87"/>
      <c r="KCW80" s="87"/>
      <c r="KCX80" s="87"/>
      <c r="KCY80" s="87"/>
      <c r="KCZ80" s="87"/>
      <c r="KDA80" s="87"/>
      <c r="KDB80" s="87"/>
      <c r="KDC80" s="87"/>
      <c r="KDD80" s="87"/>
      <c r="KDJ80" s="87"/>
      <c r="KDK80" s="87"/>
      <c r="KDL80" s="87"/>
      <c r="KDM80" s="87"/>
      <c r="KDN80" s="87"/>
      <c r="KDO80" s="87"/>
      <c r="KDP80" s="87"/>
      <c r="KDQ80" s="87"/>
      <c r="KDR80" s="87"/>
      <c r="KDS80" s="87"/>
      <c r="KDY80" s="87"/>
      <c r="KDZ80" s="87"/>
      <c r="KEA80" s="87"/>
      <c r="KEB80" s="87"/>
      <c r="KEC80" s="87"/>
      <c r="KED80" s="87"/>
      <c r="KEE80" s="87"/>
      <c r="KEF80" s="87"/>
      <c r="KEG80" s="87"/>
      <c r="KEH80" s="87"/>
      <c r="KEN80" s="87"/>
      <c r="KEO80" s="87"/>
      <c r="KEP80" s="87"/>
      <c r="KEQ80" s="87"/>
      <c r="KER80" s="87"/>
      <c r="KES80" s="87"/>
      <c r="KET80" s="87"/>
      <c r="KEU80" s="87"/>
      <c r="KEV80" s="87"/>
      <c r="KEW80" s="87"/>
      <c r="KFC80" s="87"/>
      <c r="KFD80" s="87"/>
      <c r="KFE80" s="87"/>
      <c r="KFF80" s="87"/>
      <c r="KFG80" s="87"/>
      <c r="KFH80" s="87"/>
      <c r="KFI80" s="87"/>
      <c r="KFJ80" s="87"/>
      <c r="KFK80" s="87"/>
      <c r="KFL80" s="87"/>
      <c r="KFR80" s="87"/>
      <c r="KFS80" s="87"/>
      <c r="KFT80" s="87"/>
      <c r="KFU80" s="87"/>
      <c r="KFV80" s="87"/>
      <c r="KFW80" s="87"/>
      <c r="KFX80" s="87"/>
      <c r="KFY80" s="87"/>
      <c r="KFZ80" s="87"/>
      <c r="KGA80" s="87"/>
      <c r="KGG80" s="87"/>
      <c r="KGH80" s="87"/>
      <c r="KGI80" s="87"/>
      <c r="KGJ80" s="87"/>
      <c r="KGK80" s="87"/>
      <c r="KGL80" s="87"/>
      <c r="KGM80" s="87"/>
      <c r="KGN80" s="87"/>
      <c r="KGO80" s="87"/>
      <c r="KGP80" s="87"/>
      <c r="KGV80" s="87"/>
      <c r="KGW80" s="87"/>
      <c r="KGX80" s="87"/>
      <c r="KGY80" s="87"/>
      <c r="KGZ80" s="87"/>
      <c r="KHA80" s="87"/>
      <c r="KHB80" s="87"/>
      <c r="KHC80" s="87"/>
      <c r="KHD80" s="87"/>
      <c r="KHE80" s="87"/>
      <c r="KHK80" s="87"/>
      <c r="KHL80" s="87"/>
      <c r="KHM80" s="87"/>
      <c r="KHN80" s="87"/>
      <c r="KHO80" s="87"/>
      <c r="KHP80" s="87"/>
      <c r="KHQ80" s="87"/>
      <c r="KHR80" s="87"/>
      <c r="KHS80" s="87"/>
      <c r="KHT80" s="87"/>
      <c r="KHZ80" s="87"/>
      <c r="KIA80" s="87"/>
      <c r="KIB80" s="87"/>
      <c r="KIC80" s="87"/>
      <c r="KID80" s="87"/>
      <c r="KIE80" s="87"/>
      <c r="KIF80" s="87"/>
      <c r="KIG80" s="87"/>
      <c r="KIH80" s="87"/>
      <c r="KII80" s="87"/>
      <c r="KIO80" s="87"/>
      <c r="KIP80" s="87"/>
      <c r="KIQ80" s="87"/>
      <c r="KIR80" s="87"/>
      <c r="KIS80" s="87"/>
      <c r="KIT80" s="87"/>
      <c r="KIU80" s="87"/>
      <c r="KIV80" s="87"/>
      <c r="KIW80" s="87"/>
      <c r="KIX80" s="87"/>
      <c r="KJD80" s="87"/>
      <c r="KJE80" s="87"/>
      <c r="KJF80" s="87"/>
      <c r="KJG80" s="87"/>
      <c r="KJH80" s="87"/>
      <c r="KJI80" s="87"/>
      <c r="KJJ80" s="87"/>
      <c r="KJK80" s="87"/>
      <c r="KJL80" s="87"/>
      <c r="KJM80" s="87"/>
      <c r="KJS80" s="87"/>
      <c r="KJT80" s="87"/>
      <c r="KJU80" s="87"/>
      <c r="KJV80" s="87"/>
      <c r="KJW80" s="87"/>
      <c r="KJX80" s="87"/>
      <c r="KJY80" s="87"/>
      <c r="KJZ80" s="87"/>
      <c r="KKA80" s="87"/>
      <c r="KKB80" s="87"/>
      <c r="KKH80" s="87"/>
      <c r="KKI80" s="87"/>
      <c r="KKJ80" s="87"/>
      <c r="KKK80" s="87"/>
      <c r="KKL80" s="87"/>
      <c r="KKM80" s="87"/>
      <c r="KKN80" s="87"/>
      <c r="KKO80" s="87"/>
      <c r="KKP80" s="87"/>
      <c r="KKQ80" s="87"/>
      <c r="KKW80" s="87"/>
      <c r="KKX80" s="87"/>
      <c r="KKY80" s="87"/>
      <c r="KKZ80" s="87"/>
      <c r="KLA80" s="87"/>
      <c r="KLB80" s="87"/>
      <c r="KLC80" s="87"/>
      <c r="KLD80" s="87"/>
      <c r="KLE80" s="87"/>
      <c r="KLF80" s="87"/>
      <c r="KLL80" s="87"/>
      <c r="KLM80" s="87"/>
      <c r="KLN80" s="87"/>
      <c r="KLO80" s="87"/>
      <c r="KLP80" s="87"/>
      <c r="KLQ80" s="87"/>
      <c r="KLR80" s="87"/>
      <c r="KLS80" s="87"/>
      <c r="KLT80" s="87"/>
      <c r="KLU80" s="87"/>
      <c r="KMA80" s="87"/>
      <c r="KMB80" s="87"/>
      <c r="KMC80" s="87"/>
      <c r="KMD80" s="87"/>
      <c r="KME80" s="87"/>
      <c r="KMF80" s="87"/>
      <c r="KMG80" s="87"/>
      <c r="KMH80" s="87"/>
      <c r="KMI80" s="87"/>
      <c r="KMJ80" s="87"/>
      <c r="KMP80" s="87"/>
      <c r="KMQ80" s="87"/>
      <c r="KMR80" s="87"/>
      <c r="KMS80" s="87"/>
      <c r="KMT80" s="87"/>
      <c r="KMU80" s="87"/>
      <c r="KMV80" s="87"/>
      <c r="KMW80" s="87"/>
      <c r="KMX80" s="87"/>
      <c r="KMY80" s="87"/>
      <c r="KNE80" s="87"/>
      <c r="KNF80" s="87"/>
      <c r="KNG80" s="87"/>
      <c r="KNH80" s="87"/>
      <c r="KNI80" s="87"/>
      <c r="KNJ80" s="87"/>
      <c r="KNK80" s="87"/>
      <c r="KNL80" s="87"/>
      <c r="KNM80" s="87"/>
      <c r="KNN80" s="87"/>
      <c r="KNT80" s="87"/>
      <c r="KNU80" s="87"/>
      <c r="KNV80" s="87"/>
      <c r="KNW80" s="87"/>
      <c r="KNX80" s="87"/>
      <c r="KNY80" s="87"/>
      <c r="KNZ80" s="87"/>
      <c r="KOA80" s="87"/>
      <c r="KOB80" s="87"/>
      <c r="KOC80" s="87"/>
      <c r="KOI80" s="87"/>
      <c r="KOJ80" s="87"/>
      <c r="KOK80" s="87"/>
      <c r="KOL80" s="87"/>
      <c r="KOM80" s="87"/>
      <c r="KON80" s="87"/>
      <c r="KOO80" s="87"/>
      <c r="KOP80" s="87"/>
      <c r="KOQ80" s="87"/>
      <c r="KOR80" s="87"/>
      <c r="KOX80" s="87"/>
      <c r="KOY80" s="87"/>
      <c r="KOZ80" s="87"/>
      <c r="KPA80" s="87"/>
      <c r="KPB80" s="87"/>
      <c r="KPC80" s="87"/>
      <c r="KPD80" s="87"/>
      <c r="KPE80" s="87"/>
      <c r="KPF80" s="87"/>
      <c r="KPG80" s="87"/>
      <c r="KPM80" s="87"/>
      <c r="KPN80" s="87"/>
      <c r="KPO80" s="87"/>
      <c r="KPP80" s="87"/>
      <c r="KPQ80" s="87"/>
      <c r="KPR80" s="87"/>
      <c r="KPS80" s="87"/>
      <c r="KPT80" s="87"/>
      <c r="KPU80" s="87"/>
      <c r="KPV80" s="87"/>
      <c r="KQB80" s="87"/>
      <c r="KQC80" s="87"/>
      <c r="KQD80" s="87"/>
      <c r="KQE80" s="87"/>
      <c r="KQF80" s="87"/>
      <c r="KQG80" s="87"/>
      <c r="KQH80" s="87"/>
      <c r="KQI80" s="87"/>
      <c r="KQJ80" s="87"/>
      <c r="KQK80" s="87"/>
      <c r="KQQ80" s="87"/>
      <c r="KQR80" s="87"/>
      <c r="KQS80" s="87"/>
      <c r="KQT80" s="87"/>
      <c r="KQU80" s="87"/>
      <c r="KQV80" s="87"/>
      <c r="KQW80" s="87"/>
      <c r="KQX80" s="87"/>
      <c r="KQY80" s="87"/>
      <c r="KQZ80" s="87"/>
      <c r="KRF80" s="87"/>
      <c r="KRG80" s="87"/>
      <c r="KRH80" s="87"/>
      <c r="KRI80" s="87"/>
      <c r="KRJ80" s="87"/>
      <c r="KRK80" s="87"/>
      <c r="KRL80" s="87"/>
      <c r="KRM80" s="87"/>
      <c r="KRN80" s="87"/>
      <c r="KRO80" s="87"/>
      <c r="KRU80" s="87"/>
      <c r="KRV80" s="87"/>
      <c r="KRW80" s="87"/>
      <c r="KRX80" s="87"/>
      <c r="KRY80" s="87"/>
      <c r="KRZ80" s="87"/>
      <c r="KSA80" s="87"/>
      <c r="KSB80" s="87"/>
      <c r="KSC80" s="87"/>
      <c r="KSD80" s="87"/>
      <c r="KSJ80" s="87"/>
      <c r="KSK80" s="87"/>
      <c r="KSL80" s="87"/>
      <c r="KSM80" s="87"/>
      <c r="KSN80" s="87"/>
      <c r="KSO80" s="87"/>
      <c r="KSP80" s="87"/>
      <c r="KSQ80" s="87"/>
      <c r="KSR80" s="87"/>
      <c r="KSS80" s="87"/>
      <c r="KSY80" s="87"/>
      <c r="KSZ80" s="87"/>
      <c r="KTA80" s="87"/>
      <c r="KTB80" s="87"/>
      <c r="KTC80" s="87"/>
      <c r="KTD80" s="87"/>
      <c r="KTE80" s="87"/>
      <c r="KTF80" s="87"/>
      <c r="KTG80" s="87"/>
      <c r="KTH80" s="87"/>
      <c r="KTN80" s="87"/>
      <c r="KTO80" s="87"/>
      <c r="KTP80" s="87"/>
      <c r="KTQ80" s="87"/>
      <c r="KTR80" s="87"/>
      <c r="KTS80" s="87"/>
      <c r="KTT80" s="87"/>
      <c r="KTU80" s="87"/>
      <c r="KTV80" s="87"/>
      <c r="KTW80" s="87"/>
      <c r="KUC80" s="87"/>
      <c r="KUD80" s="87"/>
      <c r="KUE80" s="87"/>
      <c r="KUF80" s="87"/>
      <c r="KUG80" s="87"/>
      <c r="KUH80" s="87"/>
      <c r="KUI80" s="87"/>
      <c r="KUJ80" s="87"/>
      <c r="KUK80" s="87"/>
      <c r="KUL80" s="87"/>
      <c r="KUR80" s="87"/>
      <c r="KUS80" s="87"/>
      <c r="KUT80" s="87"/>
      <c r="KUU80" s="87"/>
      <c r="KUV80" s="87"/>
      <c r="KUW80" s="87"/>
      <c r="KUX80" s="87"/>
      <c r="KUY80" s="87"/>
      <c r="KUZ80" s="87"/>
      <c r="KVA80" s="87"/>
      <c r="KVG80" s="87"/>
      <c r="KVH80" s="87"/>
      <c r="KVI80" s="87"/>
      <c r="KVJ80" s="87"/>
      <c r="KVK80" s="87"/>
      <c r="KVL80" s="87"/>
      <c r="KVM80" s="87"/>
      <c r="KVN80" s="87"/>
      <c r="KVO80" s="87"/>
      <c r="KVP80" s="87"/>
      <c r="KVV80" s="87"/>
      <c r="KVW80" s="87"/>
      <c r="KVX80" s="87"/>
      <c r="KVY80" s="87"/>
      <c r="KVZ80" s="87"/>
      <c r="KWA80" s="87"/>
      <c r="KWB80" s="87"/>
      <c r="KWC80" s="87"/>
      <c r="KWD80" s="87"/>
      <c r="KWE80" s="87"/>
      <c r="KWK80" s="87"/>
      <c r="KWL80" s="87"/>
      <c r="KWM80" s="87"/>
      <c r="KWN80" s="87"/>
      <c r="KWO80" s="87"/>
      <c r="KWP80" s="87"/>
      <c r="KWQ80" s="87"/>
      <c r="KWR80" s="87"/>
      <c r="KWS80" s="87"/>
      <c r="KWT80" s="87"/>
      <c r="KWZ80" s="87"/>
      <c r="KXA80" s="87"/>
      <c r="KXB80" s="87"/>
      <c r="KXC80" s="87"/>
      <c r="KXD80" s="87"/>
      <c r="KXE80" s="87"/>
      <c r="KXF80" s="87"/>
      <c r="KXG80" s="87"/>
      <c r="KXH80" s="87"/>
      <c r="KXI80" s="87"/>
      <c r="KXO80" s="87"/>
      <c r="KXP80" s="87"/>
      <c r="KXQ80" s="87"/>
      <c r="KXR80" s="87"/>
      <c r="KXS80" s="87"/>
      <c r="KXT80" s="87"/>
      <c r="KXU80" s="87"/>
      <c r="KXV80" s="87"/>
      <c r="KXW80" s="87"/>
      <c r="KXX80" s="87"/>
      <c r="KYD80" s="87"/>
      <c r="KYE80" s="87"/>
      <c r="KYF80" s="87"/>
      <c r="KYG80" s="87"/>
      <c r="KYH80" s="87"/>
      <c r="KYI80" s="87"/>
      <c r="KYJ80" s="87"/>
      <c r="KYK80" s="87"/>
      <c r="KYL80" s="87"/>
      <c r="KYM80" s="87"/>
      <c r="KYS80" s="87"/>
      <c r="KYT80" s="87"/>
      <c r="KYU80" s="87"/>
      <c r="KYV80" s="87"/>
      <c r="KYW80" s="87"/>
      <c r="KYX80" s="87"/>
      <c r="KYY80" s="87"/>
      <c r="KYZ80" s="87"/>
      <c r="KZA80" s="87"/>
      <c r="KZB80" s="87"/>
      <c r="KZH80" s="87"/>
      <c r="KZI80" s="87"/>
      <c r="KZJ80" s="87"/>
      <c r="KZK80" s="87"/>
      <c r="KZL80" s="87"/>
      <c r="KZM80" s="87"/>
      <c r="KZN80" s="87"/>
      <c r="KZO80" s="87"/>
      <c r="KZP80" s="87"/>
      <c r="KZQ80" s="87"/>
      <c r="KZW80" s="87"/>
      <c r="KZX80" s="87"/>
      <c r="KZY80" s="87"/>
      <c r="KZZ80" s="87"/>
      <c r="LAA80" s="87"/>
      <c r="LAB80" s="87"/>
      <c r="LAC80" s="87"/>
      <c r="LAD80" s="87"/>
      <c r="LAE80" s="87"/>
      <c r="LAF80" s="87"/>
      <c r="LAL80" s="87"/>
      <c r="LAM80" s="87"/>
      <c r="LAN80" s="87"/>
      <c r="LAO80" s="87"/>
      <c r="LAP80" s="87"/>
      <c r="LAQ80" s="87"/>
      <c r="LAR80" s="87"/>
      <c r="LAS80" s="87"/>
      <c r="LAT80" s="87"/>
      <c r="LAU80" s="87"/>
      <c r="LBA80" s="87"/>
      <c r="LBB80" s="87"/>
      <c r="LBC80" s="87"/>
      <c r="LBD80" s="87"/>
      <c r="LBE80" s="87"/>
      <c r="LBF80" s="87"/>
      <c r="LBG80" s="87"/>
      <c r="LBH80" s="87"/>
      <c r="LBI80" s="87"/>
      <c r="LBJ80" s="87"/>
      <c r="LBP80" s="87"/>
      <c r="LBQ80" s="87"/>
      <c r="LBR80" s="87"/>
      <c r="LBS80" s="87"/>
      <c r="LBT80" s="87"/>
      <c r="LBU80" s="87"/>
      <c r="LBV80" s="87"/>
      <c r="LBW80" s="87"/>
      <c r="LBX80" s="87"/>
      <c r="LBY80" s="87"/>
      <c r="LCE80" s="87"/>
      <c r="LCF80" s="87"/>
      <c r="LCG80" s="87"/>
      <c r="LCH80" s="87"/>
      <c r="LCI80" s="87"/>
      <c r="LCJ80" s="87"/>
      <c r="LCK80" s="87"/>
      <c r="LCL80" s="87"/>
      <c r="LCM80" s="87"/>
      <c r="LCN80" s="87"/>
      <c r="LCT80" s="87"/>
      <c r="LCU80" s="87"/>
      <c r="LCV80" s="87"/>
      <c r="LCW80" s="87"/>
      <c r="LCX80" s="87"/>
      <c r="LCY80" s="87"/>
      <c r="LCZ80" s="87"/>
      <c r="LDA80" s="87"/>
      <c r="LDB80" s="87"/>
      <c r="LDC80" s="87"/>
      <c r="LDI80" s="87"/>
      <c r="LDJ80" s="87"/>
      <c r="LDK80" s="87"/>
      <c r="LDL80" s="87"/>
      <c r="LDM80" s="87"/>
      <c r="LDN80" s="87"/>
      <c r="LDO80" s="87"/>
      <c r="LDP80" s="87"/>
      <c r="LDQ80" s="87"/>
      <c r="LDR80" s="87"/>
      <c r="LDX80" s="87"/>
      <c r="LDY80" s="87"/>
      <c r="LDZ80" s="87"/>
      <c r="LEA80" s="87"/>
      <c r="LEB80" s="87"/>
      <c r="LEC80" s="87"/>
      <c r="LED80" s="87"/>
      <c r="LEE80" s="87"/>
      <c r="LEF80" s="87"/>
      <c r="LEG80" s="87"/>
      <c r="LEM80" s="87"/>
      <c r="LEN80" s="87"/>
      <c r="LEO80" s="87"/>
      <c r="LEP80" s="87"/>
      <c r="LEQ80" s="87"/>
      <c r="LER80" s="87"/>
      <c r="LES80" s="87"/>
      <c r="LET80" s="87"/>
      <c r="LEU80" s="87"/>
      <c r="LEV80" s="87"/>
      <c r="LFB80" s="87"/>
      <c r="LFC80" s="87"/>
      <c r="LFD80" s="87"/>
      <c r="LFE80" s="87"/>
      <c r="LFF80" s="87"/>
      <c r="LFG80" s="87"/>
      <c r="LFH80" s="87"/>
      <c r="LFI80" s="87"/>
      <c r="LFJ80" s="87"/>
      <c r="LFK80" s="87"/>
      <c r="LFQ80" s="87"/>
      <c r="LFR80" s="87"/>
      <c r="LFS80" s="87"/>
      <c r="LFT80" s="87"/>
      <c r="LFU80" s="87"/>
      <c r="LFV80" s="87"/>
      <c r="LFW80" s="87"/>
      <c r="LFX80" s="87"/>
      <c r="LFY80" s="87"/>
      <c r="LFZ80" s="87"/>
      <c r="LGF80" s="87"/>
      <c r="LGG80" s="87"/>
      <c r="LGH80" s="87"/>
      <c r="LGI80" s="87"/>
      <c r="LGJ80" s="87"/>
      <c r="LGK80" s="87"/>
      <c r="LGL80" s="87"/>
      <c r="LGM80" s="87"/>
      <c r="LGN80" s="87"/>
      <c r="LGO80" s="87"/>
      <c r="LGU80" s="87"/>
      <c r="LGV80" s="87"/>
      <c r="LGW80" s="87"/>
      <c r="LGX80" s="87"/>
      <c r="LGY80" s="87"/>
      <c r="LGZ80" s="87"/>
      <c r="LHA80" s="87"/>
      <c r="LHB80" s="87"/>
      <c r="LHC80" s="87"/>
      <c r="LHD80" s="87"/>
      <c r="LHJ80" s="87"/>
      <c r="LHK80" s="87"/>
      <c r="LHL80" s="87"/>
      <c r="LHM80" s="87"/>
      <c r="LHN80" s="87"/>
      <c r="LHO80" s="87"/>
      <c r="LHP80" s="87"/>
      <c r="LHQ80" s="87"/>
      <c r="LHR80" s="87"/>
      <c r="LHS80" s="87"/>
      <c r="LHY80" s="87"/>
      <c r="LHZ80" s="87"/>
      <c r="LIA80" s="87"/>
      <c r="LIB80" s="87"/>
      <c r="LIC80" s="87"/>
      <c r="LID80" s="87"/>
      <c r="LIE80" s="87"/>
      <c r="LIF80" s="87"/>
      <c r="LIG80" s="87"/>
      <c r="LIH80" s="87"/>
      <c r="LIN80" s="87"/>
      <c r="LIO80" s="87"/>
      <c r="LIP80" s="87"/>
      <c r="LIQ80" s="87"/>
      <c r="LIR80" s="87"/>
      <c r="LIS80" s="87"/>
      <c r="LIT80" s="87"/>
      <c r="LIU80" s="87"/>
      <c r="LIV80" s="87"/>
      <c r="LIW80" s="87"/>
      <c r="LJC80" s="87"/>
      <c r="LJD80" s="87"/>
      <c r="LJE80" s="87"/>
      <c r="LJF80" s="87"/>
      <c r="LJG80" s="87"/>
      <c r="LJH80" s="87"/>
      <c r="LJI80" s="87"/>
      <c r="LJJ80" s="87"/>
      <c r="LJK80" s="87"/>
      <c r="LJL80" s="87"/>
      <c r="LJR80" s="87"/>
      <c r="LJS80" s="87"/>
      <c r="LJT80" s="87"/>
      <c r="LJU80" s="87"/>
      <c r="LJV80" s="87"/>
      <c r="LJW80" s="87"/>
      <c r="LJX80" s="87"/>
      <c r="LJY80" s="87"/>
      <c r="LJZ80" s="87"/>
      <c r="LKA80" s="87"/>
      <c r="LKG80" s="87"/>
      <c r="LKH80" s="87"/>
      <c r="LKI80" s="87"/>
      <c r="LKJ80" s="87"/>
      <c r="LKK80" s="87"/>
      <c r="LKL80" s="87"/>
      <c r="LKM80" s="87"/>
      <c r="LKN80" s="87"/>
      <c r="LKO80" s="87"/>
      <c r="LKP80" s="87"/>
      <c r="LKV80" s="87"/>
      <c r="LKW80" s="87"/>
      <c r="LKX80" s="87"/>
      <c r="LKY80" s="87"/>
      <c r="LKZ80" s="87"/>
      <c r="LLA80" s="87"/>
      <c r="LLB80" s="87"/>
      <c r="LLC80" s="87"/>
      <c r="LLD80" s="87"/>
      <c r="LLE80" s="87"/>
      <c r="LLK80" s="87"/>
      <c r="LLL80" s="87"/>
      <c r="LLM80" s="87"/>
      <c r="LLN80" s="87"/>
      <c r="LLO80" s="87"/>
      <c r="LLP80" s="87"/>
      <c r="LLQ80" s="87"/>
      <c r="LLR80" s="87"/>
      <c r="LLS80" s="87"/>
      <c r="LLT80" s="87"/>
      <c r="LLZ80" s="87"/>
      <c r="LMA80" s="87"/>
      <c r="LMB80" s="87"/>
      <c r="LMC80" s="87"/>
      <c r="LMD80" s="87"/>
      <c r="LME80" s="87"/>
      <c r="LMF80" s="87"/>
      <c r="LMG80" s="87"/>
      <c r="LMH80" s="87"/>
      <c r="LMI80" s="87"/>
      <c r="LMO80" s="87"/>
      <c r="LMP80" s="87"/>
      <c r="LMQ80" s="87"/>
      <c r="LMR80" s="87"/>
      <c r="LMS80" s="87"/>
      <c r="LMT80" s="87"/>
      <c r="LMU80" s="87"/>
      <c r="LMV80" s="87"/>
      <c r="LMW80" s="87"/>
      <c r="LMX80" s="87"/>
      <c r="LND80" s="87"/>
      <c r="LNE80" s="87"/>
      <c r="LNF80" s="87"/>
      <c r="LNG80" s="87"/>
      <c r="LNH80" s="87"/>
      <c r="LNI80" s="87"/>
      <c r="LNJ80" s="87"/>
      <c r="LNK80" s="87"/>
      <c r="LNL80" s="87"/>
      <c r="LNM80" s="87"/>
      <c r="LNS80" s="87"/>
      <c r="LNT80" s="87"/>
      <c r="LNU80" s="87"/>
      <c r="LNV80" s="87"/>
      <c r="LNW80" s="87"/>
      <c r="LNX80" s="87"/>
      <c r="LNY80" s="87"/>
      <c r="LNZ80" s="87"/>
      <c r="LOA80" s="87"/>
      <c r="LOB80" s="87"/>
      <c r="LOH80" s="87"/>
      <c r="LOI80" s="87"/>
      <c r="LOJ80" s="87"/>
      <c r="LOK80" s="87"/>
      <c r="LOL80" s="87"/>
      <c r="LOM80" s="87"/>
      <c r="LON80" s="87"/>
      <c r="LOO80" s="87"/>
      <c r="LOP80" s="87"/>
      <c r="LOQ80" s="87"/>
      <c r="LOW80" s="87"/>
      <c r="LOX80" s="87"/>
      <c r="LOY80" s="87"/>
      <c r="LOZ80" s="87"/>
      <c r="LPA80" s="87"/>
      <c r="LPB80" s="87"/>
      <c r="LPC80" s="87"/>
      <c r="LPD80" s="87"/>
      <c r="LPE80" s="87"/>
      <c r="LPF80" s="87"/>
      <c r="LPL80" s="87"/>
      <c r="LPM80" s="87"/>
      <c r="LPN80" s="87"/>
      <c r="LPO80" s="87"/>
      <c r="LPP80" s="87"/>
      <c r="LPQ80" s="87"/>
      <c r="LPR80" s="87"/>
      <c r="LPS80" s="87"/>
      <c r="LPT80" s="87"/>
      <c r="LPU80" s="87"/>
      <c r="LQA80" s="87"/>
      <c r="LQB80" s="87"/>
      <c r="LQC80" s="87"/>
      <c r="LQD80" s="87"/>
      <c r="LQE80" s="87"/>
      <c r="LQF80" s="87"/>
      <c r="LQG80" s="87"/>
      <c r="LQH80" s="87"/>
      <c r="LQI80" s="87"/>
      <c r="LQJ80" s="87"/>
      <c r="LQP80" s="87"/>
      <c r="LQQ80" s="87"/>
      <c r="LQR80" s="87"/>
      <c r="LQS80" s="87"/>
      <c r="LQT80" s="87"/>
      <c r="LQU80" s="87"/>
      <c r="LQV80" s="87"/>
      <c r="LQW80" s="87"/>
      <c r="LQX80" s="87"/>
      <c r="LQY80" s="87"/>
      <c r="LRE80" s="87"/>
      <c r="LRF80" s="87"/>
      <c r="LRG80" s="87"/>
      <c r="LRH80" s="87"/>
      <c r="LRI80" s="87"/>
      <c r="LRJ80" s="87"/>
      <c r="LRK80" s="87"/>
      <c r="LRL80" s="87"/>
      <c r="LRM80" s="87"/>
      <c r="LRN80" s="87"/>
      <c r="LRT80" s="87"/>
      <c r="LRU80" s="87"/>
      <c r="LRV80" s="87"/>
      <c r="LRW80" s="87"/>
      <c r="LRX80" s="87"/>
      <c r="LRY80" s="87"/>
      <c r="LRZ80" s="87"/>
      <c r="LSA80" s="87"/>
      <c r="LSB80" s="87"/>
      <c r="LSC80" s="87"/>
      <c r="LSI80" s="87"/>
      <c r="LSJ80" s="87"/>
      <c r="LSK80" s="87"/>
      <c r="LSL80" s="87"/>
      <c r="LSM80" s="87"/>
      <c r="LSN80" s="87"/>
      <c r="LSO80" s="87"/>
      <c r="LSP80" s="87"/>
      <c r="LSQ80" s="87"/>
      <c r="LSR80" s="87"/>
      <c r="LSX80" s="87"/>
      <c r="LSY80" s="87"/>
      <c r="LSZ80" s="87"/>
      <c r="LTA80" s="87"/>
      <c r="LTB80" s="87"/>
      <c r="LTC80" s="87"/>
      <c r="LTD80" s="87"/>
      <c r="LTE80" s="87"/>
      <c r="LTF80" s="87"/>
      <c r="LTG80" s="87"/>
      <c r="LTM80" s="87"/>
      <c r="LTN80" s="87"/>
      <c r="LTO80" s="87"/>
      <c r="LTP80" s="87"/>
      <c r="LTQ80" s="87"/>
      <c r="LTR80" s="87"/>
      <c r="LTS80" s="87"/>
      <c r="LTT80" s="87"/>
      <c r="LTU80" s="87"/>
      <c r="LTV80" s="87"/>
      <c r="LUB80" s="87"/>
      <c r="LUC80" s="87"/>
      <c r="LUD80" s="87"/>
      <c r="LUE80" s="87"/>
      <c r="LUF80" s="87"/>
      <c r="LUG80" s="87"/>
      <c r="LUH80" s="87"/>
      <c r="LUI80" s="87"/>
      <c r="LUJ80" s="87"/>
      <c r="LUK80" s="87"/>
      <c r="LUQ80" s="87"/>
      <c r="LUR80" s="87"/>
      <c r="LUS80" s="87"/>
      <c r="LUT80" s="87"/>
      <c r="LUU80" s="87"/>
      <c r="LUV80" s="87"/>
      <c r="LUW80" s="87"/>
      <c r="LUX80" s="87"/>
      <c r="LUY80" s="87"/>
      <c r="LUZ80" s="87"/>
      <c r="LVF80" s="87"/>
      <c r="LVG80" s="87"/>
      <c r="LVH80" s="87"/>
      <c r="LVI80" s="87"/>
      <c r="LVJ80" s="87"/>
      <c r="LVK80" s="87"/>
      <c r="LVL80" s="87"/>
      <c r="LVM80" s="87"/>
      <c r="LVN80" s="87"/>
      <c r="LVO80" s="87"/>
      <c r="LVU80" s="87"/>
      <c r="LVV80" s="87"/>
      <c r="LVW80" s="87"/>
      <c r="LVX80" s="87"/>
      <c r="LVY80" s="87"/>
      <c r="LVZ80" s="87"/>
      <c r="LWA80" s="87"/>
      <c r="LWB80" s="87"/>
      <c r="LWC80" s="87"/>
      <c r="LWD80" s="87"/>
      <c r="LWJ80" s="87"/>
      <c r="LWK80" s="87"/>
      <c r="LWL80" s="87"/>
      <c r="LWM80" s="87"/>
      <c r="LWN80" s="87"/>
      <c r="LWO80" s="87"/>
      <c r="LWP80" s="87"/>
      <c r="LWQ80" s="87"/>
      <c r="LWR80" s="87"/>
      <c r="LWS80" s="87"/>
      <c r="LWY80" s="87"/>
      <c r="LWZ80" s="87"/>
      <c r="LXA80" s="87"/>
      <c r="LXB80" s="87"/>
      <c r="LXC80" s="87"/>
      <c r="LXD80" s="87"/>
      <c r="LXE80" s="87"/>
      <c r="LXF80" s="87"/>
      <c r="LXG80" s="87"/>
      <c r="LXH80" s="87"/>
      <c r="LXN80" s="87"/>
      <c r="LXO80" s="87"/>
      <c r="LXP80" s="87"/>
      <c r="LXQ80" s="87"/>
      <c r="LXR80" s="87"/>
      <c r="LXS80" s="87"/>
      <c r="LXT80" s="87"/>
      <c r="LXU80" s="87"/>
      <c r="LXV80" s="87"/>
      <c r="LXW80" s="87"/>
      <c r="LYC80" s="87"/>
      <c r="LYD80" s="87"/>
      <c r="LYE80" s="87"/>
      <c r="LYF80" s="87"/>
      <c r="LYG80" s="87"/>
      <c r="LYH80" s="87"/>
      <c r="LYI80" s="87"/>
      <c r="LYJ80" s="87"/>
      <c r="LYK80" s="87"/>
      <c r="LYL80" s="87"/>
      <c r="LYR80" s="87"/>
      <c r="LYS80" s="87"/>
      <c r="LYT80" s="87"/>
      <c r="LYU80" s="87"/>
      <c r="LYV80" s="87"/>
      <c r="LYW80" s="87"/>
      <c r="LYX80" s="87"/>
      <c r="LYY80" s="87"/>
      <c r="LYZ80" s="87"/>
      <c r="LZA80" s="87"/>
      <c r="LZG80" s="87"/>
      <c r="LZH80" s="87"/>
      <c r="LZI80" s="87"/>
      <c r="LZJ80" s="87"/>
      <c r="LZK80" s="87"/>
      <c r="LZL80" s="87"/>
      <c r="LZM80" s="87"/>
      <c r="LZN80" s="87"/>
      <c r="LZO80" s="87"/>
      <c r="LZP80" s="87"/>
      <c r="LZV80" s="87"/>
      <c r="LZW80" s="87"/>
      <c r="LZX80" s="87"/>
      <c r="LZY80" s="87"/>
      <c r="LZZ80" s="87"/>
      <c r="MAA80" s="87"/>
      <c r="MAB80" s="87"/>
      <c r="MAC80" s="87"/>
      <c r="MAD80" s="87"/>
      <c r="MAE80" s="87"/>
      <c r="MAK80" s="87"/>
      <c r="MAL80" s="87"/>
      <c r="MAM80" s="87"/>
      <c r="MAN80" s="87"/>
      <c r="MAO80" s="87"/>
      <c r="MAP80" s="87"/>
      <c r="MAQ80" s="87"/>
      <c r="MAR80" s="87"/>
      <c r="MAS80" s="87"/>
      <c r="MAT80" s="87"/>
      <c r="MAZ80" s="87"/>
      <c r="MBA80" s="87"/>
      <c r="MBB80" s="87"/>
      <c r="MBC80" s="87"/>
      <c r="MBD80" s="87"/>
      <c r="MBE80" s="87"/>
      <c r="MBF80" s="87"/>
      <c r="MBG80" s="87"/>
      <c r="MBH80" s="87"/>
      <c r="MBI80" s="87"/>
      <c r="MBO80" s="87"/>
      <c r="MBP80" s="87"/>
      <c r="MBQ80" s="87"/>
      <c r="MBR80" s="87"/>
      <c r="MBS80" s="87"/>
      <c r="MBT80" s="87"/>
      <c r="MBU80" s="87"/>
      <c r="MBV80" s="87"/>
      <c r="MBW80" s="87"/>
      <c r="MBX80" s="87"/>
      <c r="MCD80" s="87"/>
      <c r="MCE80" s="87"/>
      <c r="MCF80" s="87"/>
      <c r="MCG80" s="87"/>
      <c r="MCH80" s="87"/>
      <c r="MCI80" s="87"/>
      <c r="MCJ80" s="87"/>
      <c r="MCK80" s="87"/>
      <c r="MCL80" s="87"/>
      <c r="MCM80" s="87"/>
      <c r="MCS80" s="87"/>
      <c r="MCT80" s="87"/>
      <c r="MCU80" s="87"/>
      <c r="MCV80" s="87"/>
      <c r="MCW80" s="87"/>
      <c r="MCX80" s="87"/>
      <c r="MCY80" s="87"/>
      <c r="MCZ80" s="87"/>
      <c r="MDA80" s="87"/>
      <c r="MDB80" s="87"/>
      <c r="MDH80" s="87"/>
      <c r="MDI80" s="87"/>
      <c r="MDJ80" s="87"/>
      <c r="MDK80" s="87"/>
      <c r="MDL80" s="87"/>
      <c r="MDM80" s="87"/>
      <c r="MDN80" s="87"/>
      <c r="MDO80" s="87"/>
      <c r="MDP80" s="87"/>
      <c r="MDQ80" s="87"/>
      <c r="MDW80" s="87"/>
      <c r="MDX80" s="87"/>
      <c r="MDY80" s="87"/>
      <c r="MDZ80" s="87"/>
      <c r="MEA80" s="87"/>
      <c r="MEB80" s="87"/>
      <c r="MEC80" s="87"/>
      <c r="MED80" s="87"/>
      <c r="MEE80" s="87"/>
      <c r="MEF80" s="87"/>
      <c r="MEL80" s="87"/>
      <c r="MEM80" s="87"/>
      <c r="MEN80" s="87"/>
      <c r="MEO80" s="87"/>
      <c r="MEP80" s="87"/>
      <c r="MEQ80" s="87"/>
      <c r="MER80" s="87"/>
      <c r="MES80" s="87"/>
      <c r="MET80" s="87"/>
      <c r="MEU80" s="87"/>
      <c r="MFA80" s="87"/>
      <c r="MFB80" s="87"/>
      <c r="MFC80" s="87"/>
      <c r="MFD80" s="87"/>
      <c r="MFE80" s="87"/>
      <c r="MFF80" s="87"/>
      <c r="MFG80" s="87"/>
      <c r="MFH80" s="87"/>
      <c r="MFI80" s="87"/>
      <c r="MFJ80" s="87"/>
      <c r="MFP80" s="87"/>
      <c r="MFQ80" s="87"/>
      <c r="MFR80" s="87"/>
      <c r="MFS80" s="87"/>
      <c r="MFT80" s="87"/>
      <c r="MFU80" s="87"/>
      <c r="MFV80" s="87"/>
      <c r="MFW80" s="87"/>
      <c r="MFX80" s="87"/>
      <c r="MFY80" s="87"/>
      <c r="MGE80" s="87"/>
      <c r="MGF80" s="87"/>
      <c r="MGG80" s="87"/>
      <c r="MGH80" s="87"/>
      <c r="MGI80" s="87"/>
      <c r="MGJ80" s="87"/>
      <c r="MGK80" s="87"/>
      <c r="MGL80" s="87"/>
      <c r="MGM80" s="87"/>
      <c r="MGN80" s="87"/>
      <c r="MGT80" s="87"/>
      <c r="MGU80" s="87"/>
      <c r="MGV80" s="87"/>
      <c r="MGW80" s="87"/>
      <c r="MGX80" s="87"/>
      <c r="MGY80" s="87"/>
      <c r="MGZ80" s="87"/>
      <c r="MHA80" s="87"/>
      <c r="MHB80" s="87"/>
      <c r="MHC80" s="87"/>
      <c r="MHI80" s="87"/>
      <c r="MHJ80" s="87"/>
      <c r="MHK80" s="87"/>
      <c r="MHL80" s="87"/>
      <c r="MHM80" s="87"/>
      <c r="MHN80" s="87"/>
      <c r="MHO80" s="87"/>
      <c r="MHP80" s="87"/>
      <c r="MHQ80" s="87"/>
      <c r="MHR80" s="87"/>
      <c r="MHX80" s="87"/>
      <c r="MHY80" s="87"/>
      <c r="MHZ80" s="87"/>
      <c r="MIA80" s="87"/>
      <c r="MIB80" s="87"/>
      <c r="MIC80" s="87"/>
      <c r="MID80" s="87"/>
      <c r="MIE80" s="87"/>
      <c r="MIF80" s="87"/>
      <c r="MIG80" s="87"/>
      <c r="MIM80" s="87"/>
      <c r="MIN80" s="87"/>
      <c r="MIO80" s="87"/>
      <c r="MIP80" s="87"/>
      <c r="MIQ80" s="87"/>
      <c r="MIR80" s="87"/>
      <c r="MIS80" s="87"/>
      <c r="MIT80" s="87"/>
      <c r="MIU80" s="87"/>
      <c r="MIV80" s="87"/>
      <c r="MJB80" s="87"/>
      <c r="MJC80" s="87"/>
      <c r="MJD80" s="87"/>
      <c r="MJE80" s="87"/>
      <c r="MJF80" s="87"/>
      <c r="MJG80" s="87"/>
      <c r="MJH80" s="87"/>
      <c r="MJI80" s="87"/>
      <c r="MJJ80" s="87"/>
      <c r="MJK80" s="87"/>
      <c r="MJQ80" s="87"/>
      <c r="MJR80" s="87"/>
      <c r="MJS80" s="87"/>
      <c r="MJT80" s="87"/>
      <c r="MJU80" s="87"/>
      <c r="MJV80" s="87"/>
      <c r="MJW80" s="87"/>
      <c r="MJX80" s="87"/>
      <c r="MJY80" s="87"/>
      <c r="MJZ80" s="87"/>
      <c r="MKF80" s="87"/>
      <c r="MKG80" s="87"/>
      <c r="MKH80" s="87"/>
      <c r="MKI80" s="87"/>
      <c r="MKJ80" s="87"/>
      <c r="MKK80" s="87"/>
      <c r="MKL80" s="87"/>
      <c r="MKM80" s="87"/>
      <c r="MKN80" s="87"/>
      <c r="MKO80" s="87"/>
      <c r="MKU80" s="87"/>
      <c r="MKV80" s="87"/>
      <c r="MKW80" s="87"/>
      <c r="MKX80" s="87"/>
      <c r="MKY80" s="87"/>
      <c r="MKZ80" s="87"/>
      <c r="MLA80" s="87"/>
      <c r="MLB80" s="87"/>
      <c r="MLC80" s="87"/>
      <c r="MLD80" s="87"/>
      <c r="MLJ80" s="87"/>
      <c r="MLK80" s="87"/>
      <c r="MLL80" s="87"/>
      <c r="MLM80" s="87"/>
      <c r="MLN80" s="87"/>
      <c r="MLO80" s="87"/>
      <c r="MLP80" s="87"/>
      <c r="MLQ80" s="87"/>
      <c r="MLR80" s="87"/>
      <c r="MLS80" s="87"/>
      <c r="MLY80" s="87"/>
      <c r="MLZ80" s="87"/>
      <c r="MMA80" s="87"/>
      <c r="MMB80" s="87"/>
      <c r="MMC80" s="87"/>
      <c r="MMD80" s="87"/>
      <c r="MME80" s="87"/>
      <c r="MMF80" s="87"/>
      <c r="MMG80" s="87"/>
      <c r="MMH80" s="87"/>
      <c r="MMN80" s="87"/>
      <c r="MMO80" s="87"/>
      <c r="MMP80" s="87"/>
      <c r="MMQ80" s="87"/>
      <c r="MMR80" s="87"/>
      <c r="MMS80" s="87"/>
      <c r="MMT80" s="87"/>
      <c r="MMU80" s="87"/>
      <c r="MMV80" s="87"/>
      <c r="MMW80" s="87"/>
      <c r="MNC80" s="87"/>
      <c r="MND80" s="87"/>
      <c r="MNE80" s="87"/>
      <c r="MNF80" s="87"/>
      <c r="MNG80" s="87"/>
      <c r="MNH80" s="87"/>
      <c r="MNI80" s="87"/>
      <c r="MNJ80" s="87"/>
      <c r="MNK80" s="87"/>
      <c r="MNL80" s="87"/>
      <c r="MNR80" s="87"/>
      <c r="MNS80" s="87"/>
      <c r="MNT80" s="87"/>
      <c r="MNU80" s="87"/>
      <c r="MNV80" s="87"/>
      <c r="MNW80" s="87"/>
      <c r="MNX80" s="87"/>
      <c r="MNY80" s="87"/>
      <c r="MNZ80" s="87"/>
      <c r="MOA80" s="87"/>
      <c r="MOG80" s="87"/>
      <c r="MOH80" s="87"/>
      <c r="MOI80" s="87"/>
      <c r="MOJ80" s="87"/>
      <c r="MOK80" s="87"/>
      <c r="MOL80" s="87"/>
      <c r="MOM80" s="87"/>
      <c r="MON80" s="87"/>
      <c r="MOO80" s="87"/>
      <c r="MOP80" s="87"/>
      <c r="MOV80" s="87"/>
      <c r="MOW80" s="87"/>
      <c r="MOX80" s="87"/>
      <c r="MOY80" s="87"/>
      <c r="MOZ80" s="87"/>
      <c r="MPA80" s="87"/>
      <c r="MPB80" s="87"/>
      <c r="MPC80" s="87"/>
      <c r="MPD80" s="87"/>
      <c r="MPE80" s="87"/>
      <c r="MPK80" s="87"/>
      <c r="MPL80" s="87"/>
      <c r="MPM80" s="87"/>
      <c r="MPN80" s="87"/>
      <c r="MPO80" s="87"/>
      <c r="MPP80" s="87"/>
      <c r="MPQ80" s="87"/>
      <c r="MPR80" s="87"/>
      <c r="MPS80" s="87"/>
      <c r="MPT80" s="87"/>
      <c r="MPZ80" s="87"/>
      <c r="MQA80" s="87"/>
      <c r="MQB80" s="87"/>
      <c r="MQC80" s="87"/>
      <c r="MQD80" s="87"/>
      <c r="MQE80" s="87"/>
      <c r="MQF80" s="87"/>
      <c r="MQG80" s="87"/>
      <c r="MQH80" s="87"/>
      <c r="MQI80" s="87"/>
      <c r="MQO80" s="87"/>
      <c r="MQP80" s="87"/>
      <c r="MQQ80" s="87"/>
      <c r="MQR80" s="87"/>
      <c r="MQS80" s="87"/>
      <c r="MQT80" s="87"/>
      <c r="MQU80" s="87"/>
      <c r="MQV80" s="87"/>
      <c r="MQW80" s="87"/>
      <c r="MQX80" s="87"/>
      <c r="MRD80" s="87"/>
      <c r="MRE80" s="87"/>
      <c r="MRF80" s="87"/>
      <c r="MRG80" s="87"/>
      <c r="MRH80" s="87"/>
      <c r="MRI80" s="87"/>
      <c r="MRJ80" s="87"/>
      <c r="MRK80" s="87"/>
      <c r="MRL80" s="87"/>
      <c r="MRM80" s="87"/>
      <c r="MRS80" s="87"/>
      <c r="MRT80" s="87"/>
      <c r="MRU80" s="87"/>
      <c r="MRV80" s="87"/>
      <c r="MRW80" s="87"/>
      <c r="MRX80" s="87"/>
      <c r="MRY80" s="87"/>
      <c r="MRZ80" s="87"/>
      <c r="MSA80" s="87"/>
      <c r="MSB80" s="87"/>
      <c r="MSH80" s="87"/>
      <c r="MSI80" s="87"/>
      <c r="MSJ80" s="87"/>
      <c r="MSK80" s="87"/>
      <c r="MSL80" s="87"/>
      <c r="MSM80" s="87"/>
      <c r="MSN80" s="87"/>
      <c r="MSO80" s="87"/>
      <c r="MSP80" s="87"/>
      <c r="MSQ80" s="87"/>
      <c r="MSW80" s="87"/>
      <c r="MSX80" s="87"/>
      <c r="MSY80" s="87"/>
      <c r="MSZ80" s="87"/>
      <c r="MTA80" s="87"/>
      <c r="MTB80" s="87"/>
      <c r="MTC80" s="87"/>
      <c r="MTD80" s="87"/>
      <c r="MTE80" s="87"/>
      <c r="MTF80" s="87"/>
      <c r="MTL80" s="87"/>
      <c r="MTM80" s="87"/>
      <c r="MTN80" s="87"/>
      <c r="MTO80" s="87"/>
      <c r="MTP80" s="87"/>
      <c r="MTQ80" s="87"/>
      <c r="MTR80" s="87"/>
      <c r="MTS80" s="87"/>
      <c r="MTT80" s="87"/>
      <c r="MTU80" s="87"/>
      <c r="MUA80" s="87"/>
      <c r="MUB80" s="87"/>
      <c r="MUC80" s="87"/>
      <c r="MUD80" s="87"/>
      <c r="MUE80" s="87"/>
      <c r="MUF80" s="87"/>
      <c r="MUG80" s="87"/>
      <c r="MUH80" s="87"/>
      <c r="MUI80" s="87"/>
      <c r="MUJ80" s="87"/>
      <c r="MUP80" s="87"/>
      <c r="MUQ80" s="87"/>
      <c r="MUR80" s="87"/>
      <c r="MUS80" s="87"/>
      <c r="MUT80" s="87"/>
      <c r="MUU80" s="87"/>
      <c r="MUV80" s="87"/>
      <c r="MUW80" s="87"/>
      <c r="MUX80" s="87"/>
      <c r="MUY80" s="87"/>
      <c r="MVE80" s="87"/>
      <c r="MVF80" s="87"/>
      <c r="MVG80" s="87"/>
      <c r="MVH80" s="87"/>
      <c r="MVI80" s="87"/>
      <c r="MVJ80" s="87"/>
      <c r="MVK80" s="87"/>
      <c r="MVL80" s="87"/>
      <c r="MVM80" s="87"/>
      <c r="MVN80" s="87"/>
      <c r="MVT80" s="87"/>
      <c r="MVU80" s="87"/>
      <c r="MVV80" s="87"/>
      <c r="MVW80" s="87"/>
      <c r="MVX80" s="87"/>
      <c r="MVY80" s="87"/>
      <c r="MVZ80" s="87"/>
      <c r="MWA80" s="87"/>
      <c r="MWB80" s="87"/>
      <c r="MWC80" s="87"/>
      <c r="MWI80" s="87"/>
      <c r="MWJ80" s="87"/>
      <c r="MWK80" s="87"/>
      <c r="MWL80" s="87"/>
      <c r="MWM80" s="87"/>
      <c r="MWN80" s="87"/>
      <c r="MWO80" s="87"/>
      <c r="MWP80" s="87"/>
      <c r="MWQ80" s="87"/>
      <c r="MWR80" s="87"/>
      <c r="MWX80" s="87"/>
      <c r="MWY80" s="87"/>
      <c r="MWZ80" s="87"/>
      <c r="MXA80" s="87"/>
      <c r="MXB80" s="87"/>
      <c r="MXC80" s="87"/>
      <c r="MXD80" s="87"/>
      <c r="MXE80" s="87"/>
      <c r="MXF80" s="87"/>
      <c r="MXG80" s="87"/>
      <c r="MXM80" s="87"/>
      <c r="MXN80" s="87"/>
      <c r="MXO80" s="87"/>
      <c r="MXP80" s="87"/>
      <c r="MXQ80" s="87"/>
      <c r="MXR80" s="87"/>
      <c r="MXS80" s="87"/>
      <c r="MXT80" s="87"/>
      <c r="MXU80" s="87"/>
      <c r="MXV80" s="87"/>
      <c r="MYB80" s="87"/>
      <c r="MYC80" s="87"/>
      <c r="MYD80" s="87"/>
      <c r="MYE80" s="87"/>
      <c r="MYF80" s="87"/>
      <c r="MYG80" s="87"/>
      <c r="MYH80" s="87"/>
      <c r="MYI80" s="87"/>
      <c r="MYJ80" s="87"/>
      <c r="MYK80" s="87"/>
      <c r="MYQ80" s="87"/>
      <c r="MYR80" s="87"/>
      <c r="MYS80" s="87"/>
      <c r="MYT80" s="87"/>
      <c r="MYU80" s="87"/>
      <c r="MYV80" s="87"/>
      <c r="MYW80" s="87"/>
      <c r="MYX80" s="87"/>
      <c r="MYY80" s="87"/>
      <c r="MYZ80" s="87"/>
      <c r="MZF80" s="87"/>
      <c r="MZG80" s="87"/>
      <c r="MZH80" s="87"/>
      <c r="MZI80" s="87"/>
      <c r="MZJ80" s="87"/>
      <c r="MZK80" s="87"/>
      <c r="MZL80" s="87"/>
      <c r="MZM80" s="87"/>
      <c r="MZN80" s="87"/>
      <c r="MZO80" s="87"/>
      <c r="MZU80" s="87"/>
      <c r="MZV80" s="87"/>
      <c r="MZW80" s="87"/>
      <c r="MZX80" s="87"/>
      <c r="MZY80" s="87"/>
      <c r="MZZ80" s="87"/>
      <c r="NAA80" s="87"/>
      <c r="NAB80" s="87"/>
      <c r="NAC80" s="87"/>
      <c r="NAD80" s="87"/>
      <c r="NAJ80" s="87"/>
      <c r="NAK80" s="87"/>
      <c r="NAL80" s="87"/>
      <c r="NAM80" s="87"/>
      <c r="NAN80" s="87"/>
      <c r="NAO80" s="87"/>
      <c r="NAP80" s="87"/>
      <c r="NAQ80" s="87"/>
      <c r="NAR80" s="87"/>
      <c r="NAS80" s="87"/>
      <c r="NAY80" s="87"/>
      <c r="NAZ80" s="87"/>
      <c r="NBA80" s="87"/>
      <c r="NBB80" s="87"/>
      <c r="NBC80" s="87"/>
      <c r="NBD80" s="87"/>
      <c r="NBE80" s="87"/>
      <c r="NBF80" s="87"/>
      <c r="NBG80" s="87"/>
      <c r="NBH80" s="87"/>
      <c r="NBN80" s="87"/>
      <c r="NBO80" s="87"/>
      <c r="NBP80" s="87"/>
      <c r="NBQ80" s="87"/>
      <c r="NBR80" s="87"/>
      <c r="NBS80" s="87"/>
      <c r="NBT80" s="87"/>
      <c r="NBU80" s="87"/>
      <c r="NBV80" s="87"/>
      <c r="NBW80" s="87"/>
      <c r="NCC80" s="87"/>
      <c r="NCD80" s="87"/>
      <c r="NCE80" s="87"/>
      <c r="NCF80" s="87"/>
      <c r="NCG80" s="87"/>
      <c r="NCH80" s="87"/>
      <c r="NCI80" s="87"/>
      <c r="NCJ80" s="87"/>
      <c r="NCK80" s="87"/>
      <c r="NCL80" s="87"/>
      <c r="NCR80" s="87"/>
      <c r="NCS80" s="87"/>
      <c r="NCT80" s="87"/>
      <c r="NCU80" s="87"/>
      <c r="NCV80" s="87"/>
      <c r="NCW80" s="87"/>
      <c r="NCX80" s="87"/>
      <c r="NCY80" s="87"/>
      <c r="NCZ80" s="87"/>
      <c r="NDA80" s="87"/>
      <c r="NDG80" s="87"/>
      <c r="NDH80" s="87"/>
      <c r="NDI80" s="87"/>
      <c r="NDJ80" s="87"/>
      <c r="NDK80" s="87"/>
      <c r="NDL80" s="87"/>
      <c r="NDM80" s="87"/>
      <c r="NDN80" s="87"/>
      <c r="NDO80" s="87"/>
      <c r="NDP80" s="87"/>
      <c r="NDV80" s="87"/>
      <c r="NDW80" s="87"/>
      <c r="NDX80" s="87"/>
      <c r="NDY80" s="87"/>
      <c r="NDZ80" s="87"/>
      <c r="NEA80" s="87"/>
      <c r="NEB80" s="87"/>
      <c r="NEC80" s="87"/>
      <c r="NED80" s="87"/>
      <c r="NEE80" s="87"/>
      <c r="NEK80" s="87"/>
      <c r="NEL80" s="87"/>
      <c r="NEM80" s="87"/>
      <c r="NEN80" s="87"/>
      <c r="NEO80" s="87"/>
      <c r="NEP80" s="87"/>
      <c r="NEQ80" s="87"/>
      <c r="NER80" s="87"/>
      <c r="NES80" s="87"/>
      <c r="NET80" s="87"/>
      <c r="NEZ80" s="87"/>
      <c r="NFA80" s="87"/>
      <c r="NFB80" s="87"/>
      <c r="NFC80" s="87"/>
      <c r="NFD80" s="87"/>
      <c r="NFE80" s="87"/>
      <c r="NFF80" s="87"/>
      <c r="NFG80" s="87"/>
      <c r="NFH80" s="87"/>
      <c r="NFI80" s="87"/>
      <c r="NFO80" s="87"/>
      <c r="NFP80" s="87"/>
      <c r="NFQ80" s="87"/>
      <c r="NFR80" s="87"/>
      <c r="NFS80" s="87"/>
      <c r="NFT80" s="87"/>
      <c r="NFU80" s="87"/>
      <c r="NFV80" s="87"/>
      <c r="NFW80" s="87"/>
      <c r="NFX80" s="87"/>
      <c r="NGD80" s="87"/>
      <c r="NGE80" s="87"/>
      <c r="NGF80" s="87"/>
      <c r="NGG80" s="87"/>
      <c r="NGH80" s="87"/>
      <c r="NGI80" s="87"/>
      <c r="NGJ80" s="87"/>
      <c r="NGK80" s="87"/>
      <c r="NGL80" s="87"/>
      <c r="NGM80" s="87"/>
      <c r="NGS80" s="87"/>
      <c r="NGT80" s="87"/>
      <c r="NGU80" s="87"/>
      <c r="NGV80" s="87"/>
      <c r="NGW80" s="87"/>
      <c r="NGX80" s="87"/>
      <c r="NGY80" s="87"/>
      <c r="NGZ80" s="87"/>
      <c r="NHA80" s="87"/>
      <c r="NHB80" s="87"/>
      <c r="NHH80" s="87"/>
      <c r="NHI80" s="87"/>
      <c r="NHJ80" s="87"/>
      <c r="NHK80" s="87"/>
      <c r="NHL80" s="87"/>
      <c r="NHM80" s="87"/>
      <c r="NHN80" s="87"/>
      <c r="NHO80" s="87"/>
      <c r="NHP80" s="87"/>
      <c r="NHQ80" s="87"/>
      <c r="NHW80" s="87"/>
      <c r="NHX80" s="87"/>
      <c r="NHY80" s="87"/>
      <c r="NHZ80" s="87"/>
      <c r="NIA80" s="87"/>
      <c r="NIB80" s="87"/>
      <c r="NIC80" s="87"/>
      <c r="NID80" s="87"/>
      <c r="NIE80" s="87"/>
      <c r="NIF80" s="87"/>
      <c r="NIL80" s="87"/>
      <c r="NIM80" s="87"/>
      <c r="NIN80" s="87"/>
      <c r="NIO80" s="87"/>
      <c r="NIP80" s="87"/>
      <c r="NIQ80" s="87"/>
      <c r="NIR80" s="87"/>
      <c r="NIS80" s="87"/>
      <c r="NIT80" s="87"/>
      <c r="NIU80" s="87"/>
      <c r="NJA80" s="87"/>
      <c r="NJB80" s="87"/>
      <c r="NJC80" s="87"/>
      <c r="NJD80" s="87"/>
      <c r="NJE80" s="87"/>
      <c r="NJF80" s="87"/>
      <c r="NJG80" s="87"/>
      <c r="NJH80" s="87"/>
      <c r="NJI80" s="87"/>
      <c r="NJJ80" s="87"/>
      <c r="NJP80" s="87"/>
      <c r="NJQ80" s="87"/>
      <c r="NJR80" s="87"/>
      <c r="NJS80" s="87"/>
      <c r="NJT80" s="87"/>
      <c r="NJU80" s="87"/>
      <c r="NJV80" s="87"/>
      <c r="NJW80" s="87"/>
      <c r="NJX80" s="87"/>
      <c r="NJY80" s="87"/>
      <c r="NKE80" s="87"/>
      <c r="NKF80" s="87"/>
      <c r="NKG80" s="87"/>
      <c r="NKH80" s="87"/>
      <c r="NKI80" s="87"/>
      <c r="NKJ80" s="87"/>
      <c r="NKK80" s="87"/>
      <c r="NKL80" s="87"/>
      <c r="NKM80" s="87"/>
      <c r="NKN80" s="87"/>
      <c r="NKT80" s="87"/>
      <c r="NKU80" s="87"/>
      <c r="NKV80" s="87"/>
      <c r="NKW80" s="87"/>
      <c r="NKX80" s="87"/>
      <c r="NKY80" s="87"/>
      <c r="NKZ80" s="87"/>
      <c r="NLA80" s="87"/>
      <c r="NLB80" s="87"/>
      <c r="NLC80" s="87"/>
      <c r="NLI80" s="87"/>
      <c r="NLJ80" s="87"/>
      <c r="NLK80" s="87"/>
      <c r="NLL80" s="87"/>
      <c r="NLM80" s="87"/>
      <c r="NLN80" s="87"/>
      <c r="NLO80" s="87"/>
      <c r="NLP80" s="87"/>
      <c r="NLQ80" s="87"/>
      <c r="NLR80" s="87"/>
      <c r="NLX80" s="87"/>
      <c r="NLY80" s="87"/>
      <c r="NLZ80" s="87"/>
      <c r="NMA80" s="87"/>
      <c r="NMB80" s="87"/>
      <c r="NMC80" s="87"/>
      <c r="NMD80" s="87"/>
      <c r="NME80" s="87"/>
      <c r="NMF80" s="87"/>
      <c r="NMG80" s="87"/>
      <c r="NMM80" s="87"/>
      <c r="NMN80" s="87"/>
      <c r="NMO80" s="87"/>
      <c r="NMP80" s="87"/>
      <c r="NMQ80" s="87"/>
      <c r="NMR80" s="87"/>
      <c r="NMS80" s="87"/>
      <c r="NMT80" s="87"/>
      <c r="NMU80" s="87"/>
      <c r="NMV80" s="87"/>
      <c r="NNB80" s="87"/>
      <c r="NNC80" s="87"/>
      <c r="NND80" s="87"/>
      <c r="NNE80" s="87"/>
      <c r="NNF80" s="87"/>
      <c r="NNG80" s="87"/>
      <c r="NNH80" s="87"/>
      <c r="NNI80" s="87"/>
      <c r="NNJ80" s="87"/>
      <c r="NNK80" s="87"/>
      <c r="NNQ80" s="87"/>
      <c r="NNR80" s="87"/>
      <c r="NNS80" s="87"/>
      <c r="NNT80" s="87"/>
      <c r="NNU80" s="87"/>
      <c r="NNV80" s="87"/>
      <c r="NNW80" s="87"/>
      <c r="NNX80" s="87"/>
      <c r="NNY80" s="87"/>
      <c r="NNZ80" s="87"/>
      <c r="NOF80" s="87"/>
      <c r="NOG80" s="87"/>
      <c r="NOH80" s="87"/>
      <c r="NOI80" s="87"/>
      <c r="NOJ80" s="87"/>
      <c r="NOK80" s="87"/>
      <c r="NOL80" s="87"/>
      <c r="NOM80" s="87"/>
      <c r="NON80" s="87"/>
      <c r="NOO80" s="87"/>
      <c r="NOU80" s="87"/>
      <c r="NOV80" s="87"/>
      <c r="NOW80" s="87"/>
      <c r="NOX80" s="87"/>
      <c r="NOY80" s="87"/>
      <c r="NOZ80" s="87"/>
      <c r="NPA80" s="87"/>
      <c r="NPB80" s="87"/>
      <c r="NPC80" s="87"/>
      <c r="NPD80" s="87"/>
      <c r="NPJ80" s="87"/>
      <c r="NPK80" s="87"/>
      <c r="NPL80" s="87"/>
      <c r="NPM80" s="87"/>
      <c r="NPN80" s="87"/>
      <c r="NPO80" s="87"/>
      <c r="NPP80" s="87"/>
      <c r="NPQ80" s="87"/>
      <c r="NPR80" s="87"/>
      <c r="NPS80" s="87"/>
      <c r="NPY80" s="87"/>
      <c r="NPZ80" s="87"/>
      <c r="NQA80" s="87"/>
      <c r="NQB80" s="87"/>
      <c r="NQC80" s="87"/>
      <c r="NQD80" s="87"/>
      <c r="NQE80" s="87"/>
      <c r="NQF80" s="87"/>
      <c r="NQG80" s="87"/>
      <c r="NQH80" s="87"/>
      <c r="NQN80" s="87"/>
      <c r="NQO80" s="87"/>
      <c r="NQP80" s="87"/>
      <c r="NQQ80" s="87"/>
      <c r="NQR80" s="87"/>
      <c r="NQS80" s="87"/>
      <c r="NQT80" s="87"/>
      <c r="NQU80" s="87"/>
      <c r="NQV80" s="87"/>
      <c r="NQW80" s="87"/>
      <c r="NRC80" s="87"/>
      <c r="NRD80" s="87"/>
      <c r="NRE80" s="87"/>
      <c r="NRF80" s="87"/>
      <c r="NRG80" s="87"/>
      <c r="NRH80" s="87"/>
      <c r="NRI80" s="87"/>
      <c r="NRJ80" s="87"/>
      <c r="NRK80" s="87"/>
      <c r="NRL80" s="87"/>
      <c r="NRR80" s="87"/>
      <c r="NRS80" s="87"/>
      <c r="NRT80" s="87"/>
      <c r="NRU80" s="87"/>
      <c r="NRV80" s="87"/>
      <c r="NRW80" s="87"/>
      <c r="NRX80" s="87"/>
      <c r="NRY80" s="87"/>
      <c r="NRZ80" s="87"/>
      <c r="NSA80" s="87"/>
      <c r="NSG80" s="87"/>
      <c r="NSH80" s="87"/>
      <c r="NSI80" s="87"/>
      <c r="NSJ80" s="87"/>
      <c r="NSK80" s="87"/>
      <c r="NSL80" s="87"/>
      <c r="NSM80" s="87"/>
      <c r="NSN80" s="87"/>
      <c r="NSO80" s="87"/>
      <c r="NSP80" s="87"/>
      <c r="NSV80" s="87"/>
      <c r="NSW80" s="87"/>
      <c r="NSX80" s="87"/>
      <c r="NSY80" s="87"/>
      <c r="NSZ80" s="87"/>
      <c r="NTA80" s="87"/>
      <c r="NTB80" s="87"/>
      <c r="NTC80" s="87"/>
      <c r="NTD80" s="87"/>
      <c r="NTE80" s="87"/>
      <c r="NTK80" s="87"/>
      <c r="NTL80" s="87"/>
      <c r="NTM80" s="87"/>
      <c r="NTN80" s="87"/>
      <c r="NTO80" s="87"/>
      <c r="NTP80" s="87"/>
      <c r="NTQ80" s="87"/>
      <c r="NTR80" s="87"/>
      <c r="NTS80" s="87"/>
      <c r="NTT80" s="87"/>
      <c r="NTZ80" s="87"/>
      <c r="NUA80" s="87"/>
      <c r="NUB80" s="87"/>
      <c r="NUC80" s="87"/>
      <c r="NUD80" s="87"/>
      <c r="NUE80" s="87"/>
      <c r="NUF80" s="87"/>
      <c r="NUG80" s="87"/>
      <c r="NUH80" s="87"/>
      <c r="NUI80" s="87"/>
      <c r="NUO80" s="87"/>
      <c r="NUP80" s="87"/>
      <c r="NUQ80" s="87"/>
      <c r="NUR80" s="87"/>
      <c r="NUS80" s="87"/>
      <c r="NUT80" s="87"/>
      <c r="NUU80" s="87"/>
      <c r="NUV80" s="87"/>
      <c r="NUW80" s="87"/>
      <c r="NUX80" s="87"/>
      <c r="NVD80" s="87"/>
      <c r="NVE80" s="87"/>
      <c r="NVF80" s="87"/>
      <c r="NVG80" s="87"/>
      <c r="NVH80" s="87"/>
      <c r="NVI80" s="87"/>
      <c r="NVJ80" s="87"/>
      <c r="NVK80" s="87"/>
      <c r="NVL80" s="87"/>
      <c r="NVM80" s="87"/>
      <c r="NVS80" s="87"/>
      <c r="NVT80" s="87"/>
      <c r="NVU80" s="87"/>
      <c r="NVV80" s="87"/>
      <c r="NVW80" s="87"/>
      <c r="NVX80" s="87"/>
      <c r="NVY80" s="87"/>
      <c r="NVZ80" s="87"/>
      <c r="NWA80" s="87"/>
      <c r="NWB80" s="87"/>
      <c r="NWH80" s="87"/>
      <c r="NWI80" s="87"/>
      <c r="NWJ80" s="87"/>
      <c r="NWK80" s="87"/>
      <c r="NWL80" s="87"/>
      <c r="NWM80" s="87"/>
      <c r="NWN80" s="87"/>
      <c r="NWO80" s="87"/>
      <c r="NWP80" s="87"/>
      <c r="NWQ80" s="87"/>
      <c r="NWW80" s="87"/>
      <c r="NWX80" s="87"/>
      <c r="NWY80" s="87"/>
      <c r="NWZ80" s="87"/>
      <c r="NXA80" s="87"/>
      <c r="NXB80" s="87"/>
      <c r="NXC80" s="87"/>
      <c r="NXD80" s="87"/>
      <c r="NXE80" s="87"/>
      <c r="NXF80" s="87"/>
      <c r="NXL80" s="87"/>
      <c r="NXM80" s="87"/>
      <c r="NXN80" s="87"/>
      <c r="NXO80" s="87"/>
      <c r="NXP80" s="87"/>
      <c r="NXQ80" s="87"/>
      <c r="NXR80" s="87"/>
      <c r="NXS80" s="87"/>
      <c r="NXT80" s="87"/>
      <c r="NXU80" s="87"/>
      <c r="NYA80" s="87"/>
      <c r="NYB80" s="87"/>
      <c r="NYC80" s="87"/>
      <c r="NYD80" s="87"/>
      <c r="NYE80" s="87"/>
      <c r="NYF80" s="87"/>
      <c r="NYG80" s="87"/>
      <c r="NYH80" s="87"/>
      <c r="NYI80" s="87"/>
      <c r="NYJ80" s="87"/>
      <c r="NYP80" s="87"/>
      <c r="NYQ80" s="87"/>
      <c r="NYR80" s="87"/>
      <c r="NYS80" s="87"/>
      <c r="NYT80" s="87"/>
      <c r="NYU80" s="87"/>
      <c r="NYV80" s="87"/>
      <c r="NYW80" s="87"/>
      <c r="NYX80" s="87"/>
      <c r="NYY80" s="87"/>
      <c r="NZE80" s="87"/>
      <c r="NZF80" s="87"/>
      <c r="NZG80" s="87"/>
      <c r="NZH80" s="87"/>
      <c r="NZI80" s="87"/>
      <c r="NZJ80" s="87"/>
      <c r="NZK80" s="87"/>
      <c r="NZL80" s="87"/>
      <c r="NZM80" s="87"/>
      <c r="NZN80" s="87"/>
      <c r="NZT80" s="87"/>
      <c r="NZU80" s="87"/>
      <c r="NZV80" s="87"/>
      <c r="NZW80" s="87"/>
      <c r="NZX80" s="87"/>
      <c r="NZY80" s="87"/>
      <c r="NZZ80" s="87"/>
      <c r="OAA80" s="87"/>
      <c r="OAB80" s="87"/>
      <c r="OAC80" s="87"/>
      <c r="OAI80" s="87"/>
      <c r="OAJ80" s="87"/>
      <c r="OAK80" s="87"/>
      <c r="OAL80" s="87"/>
      <c r="OAM80" s="87"/>
      <c r="OAN80" s="87"/>
      <c r="OAO80" s="87"/>
      <c r="OAP80" s="87"/>
      <c r="OAQ80" s="87"/>
      <c r="OAR80" s="87"/>
      <c r="OAX80" s="87"/>
      <c r="OAY80" s="87"/>
      <c r="OAZ80" s="87"/>
      <c r="OBA80" s="87"/>
      <c r="OBB80" s="87"/>
      <c r="OBC80" s="87"/>
      <c r="OBD80" s="87"/>
      <c r="OBE80" s="87"/>
      <c r="OBF80" s="87"/>
      <c r="OBG80" s="87"/>
      <c r="OBM80" s="87"/>
      <c r="OBN80" s="87"/>
      <c r="OBO80" s="87"/>
      <c r="OBP80" s="87"/>
      <c r="OBQ80" s="87"/>
      <c r="OBR80" s="87"/>
      <c r="OBS80" s="87"/>
      <c r="OBT80" s="87"/>
      <c r="OBU80" s="87"/>
      <c r="OBV80" s="87"/>
      <c r="OCB80" s="87"/>
      <c r="OCC80" s="87"/>
      <c r="OCD80" s="87"/>
      <c r="OCE80" s="87"/>
      <c r="OCF80" s="87"/>
      <c r="OCG80" s="87"/>
      <c r="OCH80" s="87"/>
      <c r="OCI80" s="87"/>
      <c r="OCJ80" s="87"/>
      <c r="OCK80" s="87"/>
      <c r="OCQ80" s="87"/>
      <c r="OCR80" s="87"/>
      <c r="OCS80" s="87"/>
      <c r="OCT80" s="87"/>
      <c r="OCU80" s="87"/>
      <c r="OCV80" s="87"/>
      <c r="OCW80" s="87"/>
      <c r="OCX80" s="87"/>
      <c r="OCY80" s="87"/>
      <c r="OCZ80" s="87"/>
      <c r="ODF80" s="87"/>
      <c r="ODG80" s="87"/>
      <c r="ODH80" s="87"/>
      <c r="ODI80" s="87"/>
      <c r="ODJ80" s="87"/>
      <c r="ODK80" s="87"/>
      <c r="ODL80" s="87"/>
      <c r="ODM80" s="87"/>
      <c r="ODN80" s="87"/>
      <c r="ODO80" s="87"/>
      <c r="ODU80" s="87"/>
      <c r="ODV80" s="87"/>
      <c r="ODW80" s="87"/>
      <c r="ODX80" s="87"/>
      <c r="ODY80" s="87"/>
      <c r="ODZ80" s="87"/>
      <c r="OEA80" s="87"/>
      <c r="OEB80" s="87"/>
      <c r="OEC80" s="87"/>
      <c r="OED80" s="87"/>
      <c r="OEJ80" s="87"/>
      <c r="OEK80" s="87"/>
      <c r="OEL80" s="87"/>
      <c r="OEM80" s="87"/>
      <c r="OEN80" s="87"/>
      <c r="OEO80" s="87"/>
      <c r="OEP80" s="87"/>
      <c r="OEQ80" s="87"/>
      <c r="OER80" s="87"/>
      <c r="OES80" s="87"/>
      <c r="OEY80" s="87"/>
      <c r="OEZ80" s="87"/>
      <c r="OFA80" s="87"/>
      <c r="OFB80" s="87"/>
      <c r="OFC80" s="87"/>
      <c r="OFD80" s="87"/>
      <c r="OFE80" s="87"/>
      <c r="OFF80" s="87"/>
      <c r="OFG80" s="87"/>
      <c r="OFH80" s="87"/>
      <c r="OFN80" s="87"/>
      <c r="OFO80" s="87"/>
      <c r="OFP80" s="87"/>
      <c r="OFQ80" s="87"/>
      <c r="OFR80" s="87"/>
      <c r="OFS80" s="87"/>
      <c r="OFT80" s="87"/>
      <c r="OFU80" s="87"/>
      <c r="OFV80" s="87"/>
      <c r="OFW80" s="87"/>
      <c r="OGC80" s="87"/>
      <c r="OGD80" s="87"/>
      <c r="OGE80" s="87"/>
      <c r="OGF80" s="87"/>
      <c r="OGG80" s="87"/>
      <c r="OGH80" s="87"/>
      <c r="OGI80" s="87"/>
      <c r="OGJ80" s="87"/>
      <c r="OGK80" s="87"/>
      <c r="OGL80" s="87"/>
      <c r="OGR80" s="87"/>
      <c r="OGS80" s="87"/>
      <c r="OGT80" s="87"/>
      <c r="OGU80" s="87"/>
      <c r="OGV80" s="87"/>
      <c r="OGW80" s="87"/>
      <c r="OGX80" s="87"/>
      <c r="OGY80" s="87"/>
      <c r="OGZ80" s="87"/>
      <c r="OHA80" s="87"/>
      <c r="OHG80" s="87"/>
      <c r="OHH80" s="87"/>
      <c r="OHI80" s="87"/>
      <c r="OHJ80" s="87"/>
      <c r="OHK80" s="87"/>
      <c r="OHL80" s="87"/>
      <c r="OHM80" s="87"/>
      <c r="OHN80" s="87"/>
      <c r="OHO80" s="87"/>
      <c r="OHP80" s="87"/>
      <c r="OHV80" s="87"/>
      <c r="OHW80" s="87"/>
      <c r="OHX80" s="87"/>
      <c r="OHY80" s="87"/>
      <c r="OHZ80" s="87"/>
      <c r="OIA80" s="87"/>
      <c r="OIB80" s="87"/>
      <c r="OIC80" s="87"/>
      <c r="OID80" s="87"/>
      <c r="OIE80" s="87"/>
      <c r="OIK80" s="87"/>
      <c r="OIL80" s="87"/>
      <c r="OIM80" s="87"/>
      <c r="OIN80" s="87"/>
      <c r="OIO80" s="87"/>
      <c r="OIP80" s="87"/>
      <c r="OIQ80" s="87"/>
      <c r="OIR80" s="87"/>
      <c r="OIS80" s="87"/>
      <c r="OIT80" s="87"/>
      <c r="OIZ80" s="87"/>
      <c r="OJA80" s="87"/>
      <c r="OJB80" s="87"/>
      <c r="OJC80" s="87"/>
      <c r="OJD80" s="87"/>
      <c r="OJE80" s="87"/>
      <c r="OJF80" s="87"/>
      <c r="OJG80" s="87"/>
      <c r="OJH80" s="87"/>
      <c r="OJI80" s="87"/>
      <c r="OJO80" s="87"/>
      <c r="OJP80" s="87"/>
      <c r="OJQ80" s="87"/>
      <c r="OJR80" s="87"/>
      <c r="OJS80" s="87"/>
      <c r="OJT80" s="87"/>
      <c r="OJU80" s="87"/>
      <c r="OJV80" s="87"/>
      <c r="OJW80" s="87"/>
      <c r="OJX80" s="87"/>
      <c r="OKD80" s="87"/>
      <c r="OKE80" s="87"/>
      <c r="OKF80" s="87"/>
      <c r="OKG80" s="87"/>
      <c r="OKH80" s="87"/>
      <c r="OKI80" s="87"/>
      <c r="OKJ80" s="87"/>
      <c r="OKK80" s="87"/>
      <c r="OKL80" s="87"/>
      <c r="OKM80" s="87"/>
      <c r="OKS80" s="87"/>
      <c r="OKT80" s="87"/>
      <c r="OKU80" s="87"/>
      <c r="OKV80" s="87"/>
      <c r="OKW80" s="87"/>
      <c r="OKX80" s="87"/>
      <c r="OKY80" s="87"/>
      <c r="OKZ80" s="87"/>
      <c r="OLA80" s="87"/>
      <c r="OLB80" s="87"/>
      <c r="OLH80" s="87"/>
      <c r="OLI80" s="87"/>
      <c r="OLJ80" s="87"/>
      <c r="OLK80" s="87"/>
      <c r="OLL80" s="87"/>
      <c r="OLM80" s="87"/>
      <c r="OLN80" s="87"/>
      <c r="OLO80" s="87"/>
      <c r="OLP80" s="87"/>
      <c r="OLQ80" s="87"/>
      <c r="OLW80" s="87"/>
      <c r="OLX80" s="87"/>
      <c r="OLY80" s="87"/>
      <c r="OLZ80" s="87"/>
      <c r="OMA80" s="87"/>
      <c r="OMB80" s="87"/>
      <c r="OMC80" s="87"/>
      <c r="OMD80" s="87"/>
      <c r="OME80" s="87"/>
      <c r="OMF80" s="87"/>
      <c r="OML80" s="87"/>
      <c r="OMM80" s="87"/>
      <c r="OMN80" s="87"/>
      <c r="OMO80" s="87"/>
      <c r="OMP80" s="87"/>
      <c r="OMQ80" s="87"/>
      <c r="OMR80" s="87"/>
      <c r="OMS80" s="87"/>
      <c r="OMT80" s="87"/>
      <c r="OMU80" s="87"/>
      <c r="ONA80" s="87"/>
      <c r="ONB80" s="87"/>
      <c r="ONC80" s="87"/>
      <c r="OND80" s="87"/>
      <c r="ONE80" s="87"/>
      <c r="ONF80" s="87"/>
      <c r="ONG80" s="87"/>
      <c r="ONH80" s="87"/>
      <c r="ONI80" s="87"/>
      <c r="ONJ80" s="87"/>
      <c r="ONP80" s="87"/>
      <c r="ONQ80" s="87"/>
      <c r="ONR80" s="87"/>
      <c r="ONS80" s="87"/>
      <c r="ONT80" s="87"/>
      <c r="ONU80" s="87"/>
      <c r="ONV80" s="87"/>
      <c r="ONW80" s="87"/>
      <c r="ONX80" s="87"/>
      <c r="ONY80" s="87"/>
      <c r="OOE80" s="87"/>
      <c r="OOF80" s="87"/>
      <c r="OOG80" s="87"/>
      <c r="OOH80" s="87"/>
      <c r="OOI80" s="87"/>
      <c r="OOJ80" s="87"/>
      <c r="OOK80" s="87"/>
      <c r="OOL80" s="87"/>
      <c r="OOM80" s="87"/>
      <c r="OON80" s="87"/>
      <c r="OOT80" s="87"/>
      <c r="OOU80" s="87"/>
      <c r="OOV80" s="87"/>
      <c r="OOW80" s="87"/>
      <c r="OOX80" s="87"/>
      <c r="OOY80" s="87"/>
      <c r="OOZ80" s="87"/>
      <c r="OPA80" s="87"/>
      <c r="OPB80" s="87"/>
      <c r="OPC80" s="87"/>
      <c r="OPI80" s="87"/>
      <c r="OPJ80" s="87"/>
      <c r="OPK80" s="87"/>
      <c r="OPL80" s="87"/>
      <c r="OPM80" s="87"/>
      <c r="OPN80" s="87"/>
      <c r="OPO80" s="87"/>
      <c r="OPP80" s="87"/>
      <c r="OPQ80" s="87"/>
      <c r="OPR80" s="87"/>
      <c r="OPX80" s="87"/>
      <c r="OPY80" s="87"/>
      <c r="OPZ80" s="87"/>
      <c r="OQA80" s="87"/>
      <c r="OQB80" s="87"/>
      <c r="OQC80" s="87"/>
      <c r="OQD80" s="87"/>
      <c r="OQE80" s="87"/>
      <c r="OQF80" s="87"/>
      <c r="OQG80" s="87"/>
      <c r="OQM80" s="87"/>
      <c r="OQN80" s="87"/>
      <c r="OQO80" s="87"/>
      <c r="OQP80" s="87"/>
      <c r="OQQ80" s="87"/>
      <c r="OQR80" s="87"/>
      <c r="OQS80" s="87"/>
      <c r="OQT80" s="87"/>
      <c r="OQU80" s="87"/>
      <c r="OQV80" s="87"/>
      <c r="ORB80" s="87"/>
      <c r="ORC80" s="87"/>
      <c r="ORD80" s="87"/>
      <c r="ORE80" s="87"/>
      <c r="ORF80" s="87"/>
      <c r="ORG80" s="87"/>
      <c r="ORH80" s="87"/>
      <c r="ORI80" s="87"/>
      <c r="ORJ80" s="87"/>
      <c r="ORK80" s="87"/>
      <c r="ORQ80" s="87"/>
      <c r="ORR80" s="87"/>
      <c r="ORS80" s="87"/>
      <c r="ORT80" s="87"/>
      <c r="ORU80" s="87"/>
      <c r="ORV80" s="87"/>
      <c r="ORW80" s="87"/>
      <c r="ORX80" s="87"/>
      <c r="ORY80" s="87"/>
      <c r="ORZ80" s="87"/>
      <c r="OSF80" s="87"/>
      <c r="OSG80" s="87"/>
      <c r="OSH80" s="87"/>
      <c r="OSI80" s="87"/>
      <c r="OSJ80" s="87"/>
      <c r="OSK80" s="87"/>
      <c r="OSL80" s="87"/>
      <c r="OSM80" s="87"/>
      <c r="OSN80" s="87"/>
      <c r="OSO80" s="87"/>
      <c r="OSU80" s="87"/>
      <c r="OSV80" s="87"/>
      <c r="OSW80" s="87"/>
      <c r="OSX80" s="87"/>
      <c r="OSY80" s="87"/>
      <c r="OSZ80" s="87"/>
      <c r="OTA80" s="87"/>
      <c r="OTB80" s="87"/>
      <c r="OTC80" s="87"/>
      <c r="OTD80" s="87"/>
      <c r="OTJ80" s="87"/>
      <c r="OTK80" s="87"/>
      <c r="OTL80" s="87"/>
      <c r="OTM80" s="87"/>
      <c r="OTN80" s="87"/>
      <c r="OTO80" s="87"/>
      <c r="OTP80" s="87"/>
      <c r="OTQ80" s="87"/>
      <c r="OTR80" s="87"/>
      <c r="OTS80" s="87"/>
      <c r="OTY80" s="87"/>
      <c r="OTZ80" s="87"/>
      <c r="OUA80" s="87"/>
      <c r="OUB80" s="87"/>
      <c r="OUC80" s="87"/>
      <c r="OUD80" s="87"/>
      <c r="OUE80" s="87"/>
      <c r="OUF80" s="87"/>
      <c r="OUG80" s="87"/>
      <c r="OUH80" s="87"/>
      <c r="OUN80" s="87"/>
      <c r="OUO80" s="87"/>
      <c r="OUP80" s="87"/>
      <c r="OUQ80" s="87"/>
      <c r="OUR80" s="87"/>
      <c r="OUS80" s="87"/>
      <c r="OUT80" s="87"/>
      <c r="OUU80" s="87"/>
      <c r="OUV80" s="87"/>
      <c r="OUW80" s="87"/>
      <c r="OVC80" s="87"/>
      <c r="OVD80" s="87"/>
      <c r="OVE80" s="87"/>
      <c r="OVF80" s="87"/>
      <c r="OVG80" s="87"/>
      <c r="OVH80" s="87"/>
      <c r="OVI80" s="87"/>
      <c r="OVJ80" s="87"/>
      <c r="OVK80" s="87"/>
      <c r="OVL80" s="87"/>
      <c r="OVR80" s="87"/>
      <c r="OVS80" s="87"/>
      <c r="OVT80" s="87"/>
      <c r="OVU80" s="87"/>
      <c r="OVV80" s="87"/>
      <c r="OVW80" s="87"/>
      <c r="OVX80" s="87"/>
      <c r="OVY80" s="87"/>
      <c r="OVZ80" s="87"/>
      <c r="OWA80" s="87"/>
      <c r="OWG80" s="87"/>
      <c r="OWH80" s="87"/>
      <c r="OWI80" s="87"/>
      <c r="OWJ80" s="87"/>
      <c r="OWK80" s="87"/>
      <c r="OWL80" s="87"/>
      <c r="OWM80" s="87"/>
      <c r="OWN80" s="87"/>
      <c r="OWO80" s="87"/>
      <c r="OWP80" s="87"/>
      <c r="OWV80" s="87"/>
      <c r="OWW80" s="87"/>
      <c r="OWX80" s="87"/>
      <c r="OWY80" s="87"/>
      <c r="OWZ80" s="87"/>
      <c r="OXA80" s="87"/>
      <c r="OXB80" s="87"/>
      <c r="OXC80" s="87"/>
      <c r="OXD80" s="87"/>
      <c r="OXE80" s="87"/>
      <c r="OXK80" s="87"/>
      <c r="OXL80" s="87"/>
      <c r="OXM80" s="87"/>
      <c r="OXN80" s="87"/>
      <c r="OXO80" s="87"/>
      <c r="OXP80" s="87"/>
      <c r="OXQ80" s="87"/>
      <c r="OXR80" s="87"/>
      <c r="OXS80" s="87"/>
      <c r="OXT80" s="87"/>
      <c r="OXZ80" s="87"/>
      <c r="OYA80" s="87"/>
      <c r="OYB80" s="87"/>
      <c r="OYC80" s="87"/>
      <c r="OYD80" s="87"/>
      <c r="OYE80" s="87"/>
      <c r="OYF80" s="87"/>
      <c r="OYG80" s="87"/>
      <c r="OYH80" s="87"/>
      <c r="OYI80" s="87"/>
      <c r="OYO80" s="87"/>
      <c r="OYP80" s="87"/>
      <c r="OYQ80" s="87"/>
      <c r="OYR80" s="87"/>
      <c r="OYS80" s="87"/>
      <c r="OYT80" s="87"/>
      <c r="OYU80" s="87"/>
      <c r="OYV80" s="87"/>
      <c r="OYW80" s="87"/>
      <c r="OYX80" s="87"/>
      <c r="OZD80" s="87"/>
      <c r="OZE80" s="87"/>
      <c r="OZF80" s="87"/>
      <c r="OZG80" s="87"/>
      <c r="OZH80" s="87"/>
      <c r="OZI80" s="87"/>
      <c r="OZJ80" s="87"/>
      <c r="OZK80" s="87"/>
      <c r="OZL80" s="87"/>
      <c r="OZM80" s="87"/>
      <c r="OZS80" s="87"/>
      <c r="OZT80" s="87"/>
      <c r="OZU80" s="87"/>
      <c r="OZV80" s="87"/>
      <c r="OZW80" s="87"/>
      <c r="OZX80" s="87"/>
      <c r="OZY80" s="87"/>
      <c r="OZZ80" s="87"/>
      <c r="PAA80" s="87"/>
      <c r="PAB80" s="87"/>
      <c r="PAH80" s="87"/>
      <c r="PAI80" s="87"/>
      <c r="PAJ80" s="87"/>
      <c r="PAK80" s="87"/>
      <c r="PAL80" s="87"/>
      <c r="PAM80" s="87"/>
      <c r="PAN80" s="87"/>
      <c r="PAO80" s="87"/>
      <c r="PAP80" s="87"/>
      <c r="PAQ80" s="87"/>
      <c r="PAW80" s="87"/>
      <c r="PAX80" s="87"/>
      <c r="PAY80" s="87"/>
      <c r="PAZ80" s="87"/>
      <c r="PBA80" s="87"/>
      <c r="PBB80" s="87"/>
      <c r="PBC80" s="87"/>
      <c r="PBD80" s="87"/>
      <c r="PBE80" s="87"/>
      <c r="PBF80" s="87"/>
      <c r="PBL80" s="87"/>
      <c r="PBM80" s="87"/>
      <c r="PBN80" s="87"/>
      <c r="PBO80" s="87"/>
      <c r="PBP80" s="87"/>
      <c r="PBQ80" s="87"/>
      <c r="PBR80" s="87"/>
      <c r="PBS80" s="87"/>
      <c r="PBT80" s="87"/>
      <c r="PBU80" s="87"/>
      <c r="PCA80" s="87"/>
      <c r="PCB80" s="87"/>
      <c r="PCC80" s="87"/>
      <c r="PCD80" s="87"/>
      <c r="PCE80" s="87"/>
      <c r="PCF80" s="87"/>
      <c r="PCG80" s="87"/>
      <c r="PCH80" s="87"/>
      <c r="PCI80" s="87"/>
      <c r="PCJ80" s="87"/>
      <c r="PCP80" s="87"/>
      <c r="PCQ80" s="87"/>
      <c r="PCR80" s="87"/>
      <c r="PCS80" s="87"/>
      <c r="PCT80" s="87"/>
      <c r="PCU80" s="87"/>
      <c r="PCV80" s="87"/>
      <c r="PCW80" s="87"/>
      <c r="PCX80" s="87"/>
      <c r="PCY80" s="87"/>
      <c r="PDE80" s="87"/>
      <c r="PDF80" s="87"/>
      <c r="PDG80" s="87"/>
      <c r="PDH80" s="87"/>
      <c r="PDI80" s="87"/>
      <c r="PDJ80" s="87"/>
      <c r="PDK80" s="87"/>
      <c r="PDL80" s="87"/>
      <c r="PDM80" s="87"/>
      <c r="PDN80" s="87"/>
      <c r="PDT80" s="87"/>
      <c r="PDU80" s="87"/>
      <c r="PDV80" s="87"/>
      <c r="PDW80" s="87"/>
      <c r="PDX80" s="87"/>
      <c r="PDY80" s="87"/>
      <c r="PDZ80" s="87"/>
      <c r="PEA80" s="87"/>
      <c r="PEB80" s="87"/>
      <c r="PEC80" s="87"/>
      <c r="PEI80" s="87"/>
      <c r="PEJ80" s="87"/>
      <c r="PEK80" s="87"/>
      <c r="PEL80" s="87"/>
      <c r="PEM80" s="87"/>
      <c r="PEN80" s="87"/>
      <c r="PEO80" s="87"/>
      <c r="PEP80" s="87"/>
      <c r="PEQ80" s="87"/>
      <c r="PER80" s="87"/>
      <c r="PEX80" s="87"/>
      <c r="PEY80" s="87"/>
      <c r="PEZ80" s="87"/>
      <c r="PFA80" s="87"/>
      <c r="PFB80" s="87"/>
      <c r="PFC80" s="87"/>
      <c r="PFD80" s="87"/>
      <c r="PFE80" s="87"/>
      <c r="PFF80" s="87"/>
      <c r="PFG80" s="87"/>
      <c r="PFM80" s="87"/>
      <c r="PFN80" s="87"/>
      <c r="PFO80" s="87"/>
      <c r="PFP80" s="87"/>
      <c r="PFQ80" s="87"/>
      <c r="PFR80" s="87"/>
      <c r="PFS80" s="87"/>
      <c r="PFT80" s="87"/>
      <c r="PFU80" s="87"/>
      <c r="PFV80" s="87"/>
      <c r="PGB80" s="87"/>
      <c r="PGC80" s="87"/>
      <c r="PGD80" s="87"/>
      <c r="PGE80" s="87"/>
      <c r="PGF80" s="87"/>
      <c r="PGG80" s="87"/>
      <c r="PGH80" s="87"/>
      <c r="PGI80" s="87"/>
      <c r="PGJ80" s="87"/>
      <c r="PGK80" s="87"/>
      <c r="PGQ80" s="87"/>
      <c r="PGR80" s="87"/>
      <c r="PGS80" s="87"/>
      <c r="PGT80" s="87"/>
      <c r="PGU80" s="87"/>
      <c r="PGV80" s="87"/>
      <c r="PGW80" s="87"/>
      <c r="PGX80" s="87"/>
      <c r="PGY80" s="87"/>
      <c r="PGZ80" s="87"/>
      <c r="PHF80" s="87"/>
      <c r="PHG80" s="87"/>
      <c r="PHH80" s="87"/>
      <c r="PHI80" s="87"/>
      <c r="PHJ80" s="87"/>
      <c r="PHK80" s="87"/>
      <c r="PHL80" s="87"/>
      <c r="PHM80" s="87"/>
      <c r="PHN80" s="87"/>
      <c r="PHO80" s="87"/>
      <c r="PHU80" s="87"/>
      <c r="PHV80" s="87"/>
      <c r="PHW80" s="87"/>
      <c r="PHX80" s="87"/>
      <c r="PHY80" s="87"/>
      <c r="PHZ80" s="87"/>
      <c r="PIA80" s="87"/>
      <c r="PIB80" s="87"/>
      <c r="PIC80" s="87"/>
      <c r="PID80" s="87"/>
      <c r="PIJ80" s="87"/>
      <c r="PIK80" s="87"/>
      <c r="PIL80" s="87"/>
      <c r="PIM80" s="87"/>
      <c r="PIN80" s="87"/>
      <c r="PIO80" s="87"/>
      <c r="PIP80" s="87"/>
      <c r="PIQ80" s="87"/>
      <c r="PIR80" s="87"/>
      <c r="PIS80" s="87"/>
      <c r="PIY80" s="87"/>
      <c r="PIZ80" s="87"/>
      <c r="PJA80" s="87"/>
      <c r="PJB80" s="87"/>
      <c r="PJC80" s="87"/>
      <c r="PJD80" s="87"/>
      <c r="PJE80" s="87"/>
      <c r="PJF80" s="87"/>
      <c r="PJG80" s="87"/>
      <c r="PJH80" s="87"/>
      <c r="PJN80" s="87"/>
      <c r="PJO80" s="87"/>
      <c r="PJP80" s="87"/>
      <c r="PJQ80" s="87"/>
      <c r="PJR80" s="87"/>
      <c r="PJS80" s="87"/>
      <c r="PJT80" s="87"/>
      <c r="PJU80" s="87"/>
      <c r="PJV80" s="87"/>
      <c r="PJW80" s="87"/>
      <c r="PKC80" s="87"/>
      <c r="PKD80" s="87"/>
      <c r="PKE80" s="87"/>
      <c r="PKF80" s="87"/>
      <c r="PKG80" s="87"/>
      <c r="PKH80" s="87"/>
      <c r="PKI80" s="87"/>
      <c r="PKJ80" s="87"/>
      <c r="PKK80" s="87"/>
      <c r="PKL80" s="87"/>
      <c r="PKR80" s="87"/>
      <c r="PKS80" s="87"/>
      <c r="PKT80" s="87"/>
      <c r="PKU80" s="87"/>
      <c r="PKV80" s="87"/>
      <c r="PKW80" s="87"/>
      <c r="PKX80" s="87"/>
      <c r="PKY80" s="87"/>
      <c r="PKZ80" s="87"/>
      <c r="PLA80" s="87"/>
      <c r="PLG80" s="87"/>
      <c r="PLH80" s="87"/>
      <c r="PLI80" s="87"/>
      <c r="PLJ80" s="87"/>
      <c r="PLK80" s="87"/>
      <c r="PLL80" s="87"/>
      <c r="PLM80" s="87"/>
      <c r="PLN80" s="87"/>
      <c r="PLO80" s="87"/>
      <c r="PLP80" s="87"/>
      <c r="PLV80" s="87"/>
      <c r="PLW80" s="87"/>
      <c r="PLX80" s="87"/>
      <c r="PLY80" s="87"/>
      <c r="PLZ80" s="87"/>
      <c r="PMA80" s="87"/>
      <c r="PMB80" s="87"/>
      <c r="PMC80" s="87"/>
      <c r="PMD80" s="87"/>
      <c r="PME80" s="87"/>
      <c r="PMK80" s="87"/>
      <c r="PML80" s="87"/>
      <c r="PMM80" s="87"/>
      <c r="PMN80" s="87"/>
      <c r="PMO80" s="87"/>
      <c r="PMP80" s="87"/>
      <c r="PMQ80" s="87"/>
      <c r="PMR80" s="87"/>
      <c r="PMS80" s="87"/>
      <c r="PMT80" s="87"/>
      <c r="PMZ80" s="87"/>
      <c r="PNA80" s="87"/>
      <c r="PNB80" s="87"/>
      <c r="PNC80" s="87"/>
      <c r="PND80" s="87"/>
      <c r="PNE80" s="87"/>
      <c r="PNF80" s="87"/>
      <c r="PNG80" s="87"/>
      <c r="PNH80" s="87"/>
      <c r="PNI80" s="87"/>
      <c r="PNO80" s="87"/>
      <c r="PNP80" s="87"/>
      <c r="PNQ80" s="87"/>
      <c r="PNR80" s="87"/>
      <c r="PNS80" s="87"/>
      <c r="PNT80" s="87"/>
      <c r="PNU80" s="87"/>
      <c r="PNV80" s="87"/>
      <c r="PNW80" s="87"/>
      <c r="PNX80" s="87"/>
      <c r="POD80" s="87"/>
      <c r="POE80" s="87"/>
      <c r="POF80" s="87"/>
      <c r="POG80" s="87"/>
      <c r="POH80" s="87"/>
      <c r="POI80" s="87"/>
      <c r="POJ80" s="87"/>
      <c r="POK80" s="87"/>
      <c r="POL80" s="87"/>
      <c r="POM80" s="87"/>
      <c r="POS80" s="87"/>
      <c r="POT80" s="87"/>
      <c r="POU80" s="87"/>
      <c r="POV80" s="87"/>
      <c r="POW80" s="87"/>
      <c r="POX80" s="87"/>
      <c r="POY80" s="87"/>
      <c r="POZ80" s="87"/>
      <c r="PPA80" s="87"/>
      <c r="PPB80" s="87"/>
      <c r="PPH80" s="87"/>
      <c r="PPI80" s="87"/>
      <c r="PPJ80" s="87"/>
      <c r="PPK80" s="87"/>
      <c r="PPL80" s="87"/>
      <c r="PPM80" s="87"/>
      <c r="PPN80" s="87"/>
      <c r="PPO80" s="87"/>
      <c r="PPP80" s="87"/>
      <c r="PPQ80" s="87"/>
      <c r="PPW80" s="87"/>
      <c r="PPX80" s="87"/>
      <c r="PPY80" s="87"/>
      <c r="PPZ80" s="87"/>
      <c r="PQA80" s="87"/>
      <c r="PQB80" s="87"/>
      <c r="PQC80" s="87"/>
      <c r="PQD80" s="87"/>
      <c r="PQE80" s="87"/>
      <c r="PQF80" s="87"/>
      <c r="PQL80" s="87"/>
      <c r="PQM80" s="87"/>
      <c r="PQN80" s="87"/>
      <c r="PQO80" s="87"/>
      <c r="PQP80" s="87"/>
      <c r="PQQ80" s="87"/>
      <c r="PQR80" s="87"/>
      <c r="PQS80" s="87"/>
      <c r="PQT80" s="87"/>
      <c r="PQU80" s="87"/>
      <c r="PRA80" s="87"/>
      <c r="PRB80" s="87"/>
      <c r="PRC80" s="87"/>
      <c r="PRD80" s="87"/>
      <c r="PRE80" s="87"/>
      <c r="PRF80" s="87"/>
      <c r="PRG80" s="87"/>
      <c r="PRH80" s="87"/>
      <c r="PRI80" s="87"/>
      <c r="PRJ80" s="87"/>
      <c r="PRP80" s="87"/>
      <c r="PRQ80" s="87"/>
      <c r="PRR80" s="87"/>
      <c r="PRS80" s="87"/>
      <c r="PRT80" s="87"/>
      <c r="PRU80" s="87"/>
      <c r="PRV80" s="87"/>
      <c r="PRW80" s="87"/>
      <c r="PRX80" s="87"/>
      <c r="PRY80" s="87"/>
      <c r="PSE80" s="87"/>
      <c r="PSF80" s="87"/>
      <c r="PSG80" s="87"/>
      <c r="PSH80" s="87"/>
      <c r="PSI80" s="87"/>
      <c r="PSJ80" s="87"/>
      <c r="PSK80" s="87"/>
      <c r="PSL80" s="87"/>
      <c r="PSM80" s="87"/>
      <c r="PSN80" s="87"/>
      <c r="PST80" s="87"/>
      <c r="PSU80" s="87"/>
      <c r="PSV80" s="87"/>
      <c r="PSW80" s="87"/>
      <c r="PSX80" s="87"/>
      <c r="PSY80" s="87"/>
      <c r="PSZ80" s="87"/>
      <c r="PTA80" s="87"/>
      <c r="PTB80" s="87"/>
      <c r="PTC80" s="87"/>
      <c r="PTI80" s="87"/>
      <c r="PTJ80" s="87"/>
      <c r="PTK80" s="87"/>
      <c r="PTL80" s="87"/>
      <c r="PTM80" s="87"/>
      <c r="PTN80" s="87"/>
      <c r="PTO80" s="87"/>
      <c r="PTP80" s="87"/>
      <c r="PTQ80" s="87"/>
      <c r="PTR80" s="87"/>
      <c r="PTX80" s="87"/>
      <c r="PTY80" s="87"/>
      <c r="PTZ80" s="87"/>
      <c r="PUA80" s="87"/>
      <c r="PUB80" s="87"/>
      <c r="PUC80" s="87"/>
      <c r="PUD80" s="87"/>
      <c r="PUE80" s="87"/>
      <c r="PUF80" s="87"/>
      <c r="PUG80" s="87"/>
      <c r="PUM80" s="87"/>
      <c r="PUN80" s="87"/>
      <c r="PUO80" s="87"/>
      <c r="PUP80" s="87"/>
      <c r="PUQ80" s="87"/>
      <c r="PUR80" s="87"/>
      <c r="PUS80" s="87"/>
      <c r="PUT80" s="87"/>
      <c r="PUU80" s="87"/>
      <c r="PUV80" s="87"/>
      <c r="PVB80" s="87"/>
      <c r="PVC80" s="87"/>
      <c r="PVD80" s="87"/>
      <c r="PVE80" s="87"/>
      <c r="PVF80" s="87"/>
      <c r="PVG80" s="87"/>
      <c r="PVH80" s="87"/>
      <c r="PVI80" s="87"/>
      <c r="PVJ80" s="87"/>
      <c r="PVK80" s="87"/>
      <c r="PVQ80" s="87"/>
      <c r="PVR80" s="87"/>
      <c r="PVS80" s="87"/>
      <c r="PVT80" s="87"/>
      <c r="PVU80" s="87"/>
      <c r="PVV80" s="87"/>
      <c r="PVW80" s="87"/>
      <c r="PVX80" s="87"/>
      <c r="PVY80" s="87"/>
      <c r="PVZ80" s="87"/>
      <c r="PWF80" s="87"/>
      <c r="PWG80" s="87"/>
      <c r="PWH80" s="87"/>
      <c r="PWI80" s="87"/>
      <c r="PWJ80" s="87"/>
      <c r="PWK80" s="87"/>
      <c r="PWL80" s="87"/>
      <c r="PWM80" s="87"/>
      <c r="PWN80" s="87"/>
      <c r="PWO80" s="87"/>
      <c r="PWU80" s="87"/>
      <c r="PWV80" s="87"/>
      <c r="PWW80" s="87"/>
      <c r="PWX80" s="87"/>
      <c r="PWY80" s="87"/>
      <c r="PWZ80" s="87"/>
      <c r="PXA80" s="87"/>
      <c r="PXB80" s="87"/>
      <c r="PXC80" s="87"/>
      <c r="PXD80" s="87"/>
      <c r="PXJ80" s="87"/>
      <c r="PXK80" s="87"/>
      <c r="PXL80" s="87"/>
      <c r="PXM80" s="87"/>
      <c r="PXN80" s="87"/>
      <c r="PXO80" s="87"/>
      <c r="PXP80" s="87"/>
      <c r="PXQ80" s="87"/>
      <c r="PXR80" s="87"/>
      <c r="PXS80" s="87"/>
      <c r="PXY80" s="87"/>
      <c r="PXZ80" s="87"/>
      <c r="PYA80" s="87"/>
      <c r="PYB80" s="87"/>
      <c r="PYC80" s="87"/>
      <c r="PYD80" s="87"/>
      <c r="PYE80" s="87"/>
      <c r="PYF80" s="87"/>
      <c r="PYG80" s="87"/>
      <c r="PYH80" s="87"/>
      <c r="PYN80" s="87"/>
      <c r="PYO80" s="87"/>
      <c r="PYP80" s="87"/>
      <c r="PYQ80" s="87"/>
      <c r="PYR80" s="87"/>
      <c r="PYS80" s="87"/>
      <c r="PYT80" s="87"/>
      <c r="PYU80" s="87"/>
      <c r="PYV80" s="87"/>
      <c r="PYW80" s="87"/>
      <c r="PZC80" s="87"/>
      <c r="PZD80" s="87"/>
      <c r="PZE80" s="87"/>
      <c r="PZF80" s="87"/>
      <c r="PZG80" s="87"/>
      <c r="PZH80" s="87"/>
      <c r="PZI80" s="87"/>
      <c r="PZJ80" s="87"/>
      <c r="PZK80" s="87"/>
      <c r="PZL80" s="87"/>
      <c r="PZR80" s="87"/>
      <c r="PZS80" s="87"/>
      <c r="PZT80" s="87"/>
      <c r="PZU80" s="87"/>
      <c r="PZV80" s="87"/>
      <c r="PZW80" s="87"/>
      <c r="PZX80" s="87"/>
      <c r="PZY80" s="87"/>
      <c r="PZZ80" s="87"/>
      <c r="QAA80" s="87"/>
      <c r="QAG80" s="87"/>
      <c r="QAH80" s="87"/>
      <c r="QAI80" s="87"/>
      <c r="QAJ80" s="87"/>
      <c r="QAK80" s="87"/>
      <c r="QAL80" s="87"/>
      <c r="QAM80" s="87"/>
      <c r="QAN80" s="87"/>
      <c r="QAO80" s="87"/>
      <c r="QAP80" s="87"/>
      <c r="QAV80" s="87"/>
      <c r="QAW80" s="87"/>
      <c r="QAX80" s="87"/>
      <c r="QAY80" s="87"/>
      <c r="QAZ80" s="87"/>
      <c r="QBA80" s="87"/>
      <c r="QBB80" s="87"/>
      <c r="QBC80" s="87"/>
      <c r="QBD80" s="87"/>
      <c r="QBE80" s="87"/>
      <c r="QBK80" s="87"/>
      <c r="QBL80" s="87"/>
      <c r="QBM80" s="87"/>
      <c r="QBN80" s="87"/>
      <c r="QBO80" s="87"/>
      <c r="QBP80" s="87"/>
      <c r="QBQ80" s="87"/>
      <c r="QBR80" s="87"/>
      <c r="QBS80" s="87"/>
      <c r="QBT80" s="87"/>
      <c r="QBZ80" s="87"/>
      <c r="QCA80" s="87"/>
      <c r="QCB80" s="87"/>
      <c r="QCC80" s="87"/>
      <c r="QCD80" s="87"/>
      <c r="QCE80" s="87"/>
      <c r="QCF80" s="87"/>
      <c r="QCG80" s="87"/>
      <c r="QCH80" s="87"/>
      <c r="QCI80" s="87"/>
      <c r="QCO80" s="87"/>
      <c r="QCP80" s="87"/>
      <c r="QCQ80" s="87"/>
      <c r="QCR80" s="87"/>
      <c r="QCS80" s="87"/>
      <c r="QCT80" s="87"/>
      <c r="QCU80" s="87"/>
      <c r="QCV80" s="87"/>
      <c r="QCW80" s="87"/>
      <c r="QCX80" s="87"/>
      <c r="QDD80" s="87"/>
      <c r="QDE80" s="87"/>
      <c r="QDF80" s="87"/>
      <c r="QDG80" s="87"/>
      <c r="QDH80" s="87"/>
      <c r="QDI80" s="87"/>
      <c r="QDJ80" s="87"/>
      <c r="QDK80" s="87"/>
      <c r="QDL80" s="87"/>
      <c r="QDM80" s="87"/>
      <c r="QDS80" s="87"/>
      <c r="QDT80" s="87"/>
      <c r="QDU80" s="87"/>
      <c r="QDV80" s="87"/>
      <c r="QDW80" s="87"/>
      <c r="QDX80" s="87"/>
      <c r="QDY80" s="87"/>
      <c r="QDZ80" s="87"/>
      <c r="QEA80" s="87"/>
      <c r="QEB80" s="87"/>
      <c r="QEH80" s="87"/>
      <c r="QEI80" s="87"/>
      <c r="QEJ80" s="87"/>
      <c r="QEK80" s="87"/>
      <c r="QEL80" s="87"/>
      <c r="QEM80" s="87"/>
      <c r="QEN80" s="87"/>
      <c r="QEO80" s="87"/>
      <c r="QEP80" s="87"/>
      <c r="QEQ80" s="87"/>
      <c r="QEW80" s="87"/>
      <c r="QEX80" s="87"/>
      <c r="QEY80" s="87"/>
      <c r="QEZ80" s="87"/>
      <c r="QFA80" s="87"/>
      <c r="QFB80" s="87"/>
      <c r="QFC80" s="87"/>
      <c r="QFD80" s="87"/>
      <c r="QFE80" s="87"/>
      <c r="QFF80" s="87"/>
      <c r="QFL80" s="87"/>
      <c r="QFM80" s="87"/>
      <c r="QFN80" s="87"/>
      <c r="QFO80" s="87"/>
      <c r="QFP80" s="87"/>
      <c r="QFQ80" s="87"/>
      <c r="QFR80" s="87"/>
      <c r="QFS80" s="87"/>
      <c r="QFT80" s="87"/>
      <c r="QFU80" s="87"/>
      <c r="QGA80" s="87"/>
      <c r="QGB80" s="87"/>
      <c r="QGC80" s="87"/>
      <c r="QGD80" s="87"/>
      <c r="QGE80" s="87"/>
      <c r="QGF80" s="87"/>
      <c r="QGG80" s="87"/>
      <c r="QGH80" s="87"/>
      <c r="QGI80" s="87"/>
      <c r="QGJ80" s="87"/>
      <c r="QGP80" s="87"/>
      <c r="QGQ80" s="87"/>
      <c r="QGR80" s="87"/>
      <c r="QGS80" s="87"/>
      <c r="QGT80" s="87"/>
      <c r="QGU80" s="87"/>
      <c r="QGV80" s="87"/>
      <c r="QGW80" s="87"/>
      <c r="QGX80" s="87"/>
      <c r="QGY80" s="87"/>
      <c r="QHE80" s="87"/>
      <c r="QHF80" s="87"/>
      <c r="QHG80" s="87"/>
      <c r="QHH80" s="87"/>
      <c r="QHI80" s="87"/>
      <c r="QHJ80" s="87"/>
      <c r="QHK80" s="87"/>
      <c r="QHL80" s="87"/>
      <c r="QHM80" s="87"/>
      <c r="QHN80" s="87"/>
      <c r="QHT80" s="87"/>
      <c r="QHU80" s="87"/>
      <c r="QHV80" s="87"/>
      <c r="QHW80" s="87"/>
      <c r="QHX80" s="87"/>
      <c r="QHY80" s="87"/>
      <c r="QHZ80" s="87"/>
      <c r="QIA80" s="87"/>
      <c r="QIB80" s="87"/>
      <c r="QIC80" s="87"/>
      <c r="QII80" s="87"/>
      <c r="QIJ80" s="87"/>
      <c r="QIK80" s="87"/>
      <c r="QIL80" s="87"/>
      <c r="QIM80" s="87"/>
      <c r="QIN80" s="87"/>
      <c r="QIO80" s="87"/>
      <c r="QIP80" s="87"/>
      <c r="QIQ80" s="87"/>
      <c r="QIR80" s="87"/>
      <c r="QIX80" s="87"/>
      <c r="QIY80" s="87"/>
      <c r="QIZ80" s="87"/>
      <c r="QJA80" s="87"/>
      <c r="QJB80" s="87"/>
      <c r="QJC80" s="87"/>
      <c r="QJD80" s="87"/>
      <c r="QJE80" s="87"/>
      <c r="QJF80" s="87"/>
      <c r="QJG80" s="87"/>
      <c r="QJM80" s="87"/>
      <c r="QJN80" s="87"/>
      <c r="QJO80" s="87"/>
      <c r="QJP80" s="87"/>
      <c r="QJQ80" s="87"/>
      <c r="QJR80" s="87"/>
      <c r="QJS80" s="87"/>
      <c r="QJT80" s="87"/>
      <c r="QJU80" s="87"/>
      <c r="QJV80" s="87"/>
      <c r="QKB80" s="87"/>
      <c r="QKC80" s="87"/>
      <c r="QKD80" s="87"/>
      <c r="QKE80" s="87"/>
      <c r="QKF80" s="87"/>
      <c r="QKG80" s="87"/>
      <c r="QKH80" s="87"/>
      <c r="QKI80" s="87"/>
      <c r="QKJ80" s="87"/>
      <c r="QKK80" s="87"/>
      <c r="QKQ80" s="87"/>
      <c r="QKR80" s="87"/>
      <c r="QKS80" s="87"/>
      <c r="QKT80" s="87"/>
      <c r="QKU80" s="87"/>
      <c r="QKV80" s="87"/>
      <c r="QKW80" s="87"/>
      <c r="QKX80" s="87"/>
      <c r="QKY80" s="87"/>
      <c r="QKZ80" s="87"/>
      <c r="QLF80" s="87"/>
      <c r="QLG80" s="87"/>
      <c r="QLH80" s="87"/>
      <c r="QLI80" s="87"/>
      <c r="QLJ80" s="87"/>
      <c r="QLK80" s="87"/>
      <c r="QLL80" s="87"/>
      <c r="QLM80" s="87"/>
      <c r="QLN80" s="87"/>
      <c r="QLO80" s="87"/>
      <c r="QLU80" s="87"/>
      <c r="QLV80" s="87"/>
      <c r="QLW80" s="87"/>
      <c r="QLX80" s="87"/>
      <c r="QLY80" s="87"/>
      <c r="QLZ80" s="87"/>
      <c r="QMA80" s="87"/>
      <c r="QMB80" s="87"/>
      <c r="QMC80" s="87"/>
      <c r="QMD80" s="87"/>
      <c r="QMJ80" s="87"/>
      <c r="QMK80" s="87"/>
      <c r="QML80" s="87"/>
      <c r="QMM80" s="87"/>
      <c r="QMN80" s="87"/>
      <c r="QMO80" s="87"/>
      <c r="QMP80" s="87"/>
      <c r="QMQ80" s="87"/>
      <c r="QMR80" s="87"/>
      <c r="QMS80" s="87"/>
      <c r="QMY80" s="87"/>
      <c r="QMZ80" s="87"/>
      <c r="QNA80" s="87"/>
      <c r="QNB80" s="87"/>
      <c r="QNC80" s="87"/>
      <c r="QND80" s="87"/>
      <c r="QNE80" s="87"/>
      <c r="QNF80" s="87"/>
      <c r="QNG80" s="87"/>
      <c r="QNH80" s="87"/>
      <c r="QNN80" s="87"/>
      <c r="QNO80" s="87"/>
      <c r="QNP80" s="87"/>
      <c r="QNQ80" s="87"/>
      <c r="QNR80" s="87"/>
      <c r="QNS80" s="87"/>
      <c r="QNT80" s="87"/>
      <c r="QNU80" s="87"/>
      <c r="QNV80" s="87"/>
      <c r="QNW80" s="87"/>
      <c r="QOC80" s="87"/>
      <c r="QOD80" s="87"/>
      <c r="QOE80" s="87"/>
      <c r="QOF80" s="87"/>
      <c r="QOG80" s="87"/>
      <c r="QOH80" s="87"/>
      <c r="QOI80" s="87"/>
      <c r="QOJ80" s="87"/>
      <c r="QOK80" s="87"/>
      <c r="QOL80" s="87"/>
      <c r="QOR80" s="87"/>
      <c r="QOS80" s="87"/>
      <c r="QOT80" s="87"/>
      <c r="QOU80" s="87"/>
      <c r="QOV80" s="87"/>
      <c r="QOW80" s="87"/>
      <c r="QOX80" s="87"/>
      <c r="QOY80" s="87"/>
      <c r="QOZ80" s="87"/>
      <c r="QPA80" s="87"/>
      <c r="QPG80" s="87"/>
      <c r="QPH80" s="87"/>
      <c r="QPI80" s="87"/>
      <c r="QPJ80" s="87"/>
      <c r="QPK80" s="87"/>
      <c r="QPL80" s="87"/>
      <c r="QPM80" s="87"/>
      <c r="QPN80" s="87"/>
      <c r="QPO80" s="87"/>
      <c r="QPP80" s="87"/>
      <c r="QPV80" s="87"/>
      <c r="QPW80" s="87"/>
      <c r="QPX80" s="87"/>
      <c r="QPY80" s="87"/>
      <c r="QPZ80" s="87"/>
      <c r="QQA80" s="87"/>
      <c r="QQB80" s="87"/>
      <c r="QQC80" s="87"/>
      <c r="QQD80" s="87"/>
      <c r="QQE80" s="87"/>
      <c r="QQK80" s="87"/>
      <c r="QQL80" s="87"/>
      <c r="QQM80" s="87"/>
      <c r="QQN80" s="87"/>
      <c r="QQO80" s="87"/>
      <c r="QQP80" s="87"/>
      <c r="QQQ80" s="87"/>
      <c r="QQR80" s="87"/>
      <c r="QQS80" s="87"/>
      <c r="QQT80" s="87"/>
      <c r="QQZ80" s="87"/>
      <c r="QRA80" s="87"/>
      <c r="QRB80" s="87"/>
      <c r="QRC80" s="87"/>
      <c r="QRD80" s="87"/>
      <c r="QRE80" s="87"/>
      <c r="QRF80" s="87"/>
      <c r="QRG80" s="87"/>
      <c r="QRH80" s="87"/>
      <c r="QRI80" s="87"/>
      <c r="QRO80" s="87"/>
      <c r="QRP80" s="87"/>
      <c r="QRQ80" s="87"/>
      <c r="QRR80" s="87"/>
      <c r="QRS80" s="87"/>
      <c r="QRT80" s="87"/>
      <c r="QRU80" s="87"/>
      <c r="QRV80" s="87"/>
      <c r="QRW80" s="87"/>
      <c r="QRX80" s="87"/>
      <c r="QSD80" s="87"/>
      <c r="QSE80" s="87"/>
      <c r="QSF80" s="87"/>
      <c r="QSG80" s="87"/>
      <c r="QSH80" s="87"/>
      <c r="QSI80" s="87"/>
      <c r="QSJ80" s="87"/>
      <c r="QSK80" s="87"/>
      <c r="QSL80" s="87"/>
      <c r="QSM80" s="87"/>
      <c r="QSS80" s="87"/>
      <c r="QST80" s="87"/>
      <c r="QSU80" s="87"/>
      <c r="QSV80" s="87"/>
      <c r="QSW80" s="87"/>
      <c r="QSX80" s="87"/>
      <c r="QSY80" s="87"/>
      <c r="QSZ80" s="87"/>
      <c r="QTA80" s="87"/>
      <c r="QTB80" s="87"/>
      <c r="QTH80" s="87"/>
      <c r="QTI80" s="87"/>
      <c r="QTJ80" s="87"/>
      <c r="QTK80" s="87"/>
      <c r="QTL80" s="87"/>
      <c r="QTM80" s="87"/>
      <c r="QTN80" s="87"/>
      <c r="QTO80" s="87"/>
      <c r="QTP80" s="87"/>
      <c r="QTQ80" s="87"/>
      <c r="QTW80" s="87"/>
      <c r="QTX80" s="87"/>
      <c r="QTY80" s="87"/>
      <c r="QTZ80" s="87"/>
      <c r="QUA80" s="87"/>
      <c r="QUB80" s="87"/>
      <c r="QUC80" s="87"/>
      <c r="QUD80" s="87"/>
      <c r="QUE80" s="87"/>
      <c r="QUF80" s="87"/>
      <c r="QUL80" s="87"/>
      <c r="QUM80" s="87"/>
      <c r="QUN80" s="87"/>
      <c r="QUO80" s="87"/>
      <c r="QUP80" s="87"/>
      <c r="QUQ80" s="87"/>
      <c r="QUR80" s="87"/>
      <c r="QUS80" s="87"/>
      <c r="QUT80" s="87"/>
      <c r="QUU80" s="87"/>
      <c r="QVA80" s="87"/>
      <c r="QVB80" s="87"/>
      <c r="QVC80" s="87"/>
      <c r="QVD80" s="87"/>
      <c r="QVE80" s="87"/>
      <c r="QVF80" s="87"/>
      <c r="QVG80" s="87"/>
      <c r="QVH80" s="87"/>
      <c r="QVI80" s="87"/>
      <c r="QVJ80" s="87"/>
      <c r="QVP80" s="87"/>
      <c r="QVQ80" s="87"/>
      <c r="QVR80" s="87"/>
      <c r="QVS80" s="87"/>
      <c r="QVT80" s="87"/>
      <c r="QVU80" s="87"/>
      <c r="QVV80" s="87"/>
      <c r="QVW80" s="87"/>
      <c r="QVX80" s="87"/>
      <c r="QVY80" s="87"/>
      <c r="QWE80" s="87"/>
      <c r="QWF80" s="87"/>
      <c r="QWG80" s="87"/>
      <c r="QWH80" s="87"/>
      <c r="QWI80" s="87"/>
      <c r="QWJ80" s="87"/>
      <c r="QWK80" s="87"/>
      <c r="QWL80" s="87"/>
      <c r="QWM80" s="87"/>
      <c r="QWN80" s="87"/>
      <c r="QWT80" s="87"/>
      <c r="QWU80" s="87"/>
      <c r="QWV80" s="87"/>
      <c r="QWW80" s="87"/>
      <c r="QWX80" s="87"/>
      <c r="QWY80" s="87"/>
      <c r="QWZ80" s="87"/>
      <c r="QXA80" s="87"/>
      <c r="QXB80" s="87"/>
      <c r="QXC80" s="87"/>
      <c r="QXI80" s="87"/>
      <c r="QXJ80" s="87"/>
      <c r="QXK80" s="87"/>
      <c r="QXL80" s="87"/>
      <c r="QXM80" s="87"/>
      <c r="QXN80" s="87"/>
      <c r="QXO80" s="87"/>
      <c r="QXP80" s="87"/>
      <c r="QXQ80" s="87"/>
      <c r="QXR80" s="87"/>
      <c r="QXX80" s="87"/>
      <c r="QXY80" s="87"/>
      <c r="QXZ80" s="87"/>
      <c r="QYA80" s="87"/>
      <c r="QYB80" s="87"/>
      <c r="QYC80" s="87"/>
      <c r="QYD80" s="87"/>
      <c r="QYE80" s="87"/>
      <c r="QYF80" s="87"/>
      <c r="QYG80" s="87"/>
      <c r="QYM80" s="87"/>
      <c r="QYN80" s="87"/>
      <c r="QYO80" s="87"/>
      <c r="QYP80" s="87"/>
      <c r="QYQ80" s="87"/>
      <c r="QYR80" s="87"/>
      <c r="QYS80" s="87"/>
      <c r="QYT80" s="87"/>
      <c r="QYU80" s="87"/>
      <c r="QYV80" s="87"/>
      <c r="QZB80" s="87"/>
      <c r="QZC80" s="87"/>
      <c r="QZD80" s="87"/>
      <c r="QZE80" s="87"/>
      <c r="QZF80" s="87"/>
      <c r="QZG80" s="87"/>
      <c r="QZH80" s="87"/>
      <c r="QZI80" s="87"/>
      <c r="QZJ80" s="87"/>
      <c r="QZK80" s="87"/>
      <c r="QZQ80" s="87"/>
      <c r="QZR80" s="87"/>
      <c r="QZS80" s="87"/>
      <c r="QZT80" s="87"/>
      <c r="QZU80" s="87"/>
      <c r="QZV80" s="87"/>
      <c r="QZW80" s="87"/>
      <c r="QZX80" s="87"/>
      <c r="QZY80" s="87"/>
      <c r="QZZ80" s="87"/>
      <c r="RAF80" s="87"/>
      <c r="RAG80" s="87"/>
      <c r="RAH80" s="87"/>
      <c r="RAI80" s="87"/>
      <c r="RAJ80" s="87"/>
      <c r="RAK80" s="87"/>
      <c r="RAL80" s="87"/>
      <c r="RAM80" s="87"/>
      <c r="RAN80" s="87"/>
      <c r="RAO80" s="87"/>
      <c r="RAU80" s="87"/>
      <c r="RAV80" s="87"/>
      <c r="RAW80" s="87"/>
      <c r="RAX80" s="87"/>
      <c r="RAY80" s="87"/>
      <c r="RAZ80" s="87"/>
      <c r="RBA80" s="87"/>
      <c r="RBB80" s="87"/>
      <c r="RBC80" s="87"/>
      <c r="RBD80" s="87"/>
      <c r="RBJ80" s="87"/>
      <c r="RBK80" s="87"/>
      <c r="RBL80" s="87"/>
      <c r="RBM80" s="87"/>
      <c r="RBN80" s="87"/>
      <c r="RBO80" s="87"/>
      <c r="RBP80" s="87"/>
      <c r="RBQ80" s="87"/>
      <c r="RBR80" s="87"/>
      <c r="RBS80" s="87"/>
      <c r="RBY80" s="87"/>
      <c r="RBZ80" s="87"/>
      <c r="RCA80" s="87"/>
      <c r="RCB80" s="87"/>
      <c r="RCC80" s="87"/>
      <c r="RCD80" s="87"/>
      <c r="RCE80" s="87"/>
      <c r="RCF80" s="87"/>
      <c r="RCG80" s="87"/>
      <c r="RCH80" s="87"/>
      <c r="RCN80" s="87"/>
      <c r="RCO80" s="87"/>
      <c r="RCP80" s="87"/>
      <c r="RCQ80" s="87"/>
      <c r="RCR80" s="87"/>
      <c r="RCS80" s="87"/>
      <c r="RCT80" s="87"/>
      <c r="RCU80" s="87"/>
      <c r="RCV80" s="87"/>
      <c r="RCW80" s="87"/>
      <c r="RDC80" s="87"/>
      <c r="RDD80" s="87"/>
      <c r="RDE80" s="87"/>
      <c r="RDF80" s="87"/>
      <c r="RDG80" s="87"/>
      <c r="RDH80" s="87"/>
      <c r="RDI80" s="87"/>
      <c r="RDJ80" s="87"/>
      <c r="RDK80" s="87"/>
      <c r="RDL80" s="87"/>
      <c r="RDR80" s="87"/>
      <c r="RDS80" s="87"/>
      <c r="RDT80" s="87"/>
      <c r="RDU80" s="87"/>
      <c r="RDV80" s="87"/>
      <c r="RDW80" s="87"/>
      <c r="RDX80" s="87"/>
      <c r="RDY80" s="87"/>
      <c r="RDZ80" s="87"/>
      <c r="REA80" s="87"/>
      <c r="REG80" s="87"/>
      <c r="REH80" s="87"/>
      <c r="REI80" s="87"/>
      <c r="REJ80" s="87"/>
      <c r="REK80" s="87"/>
      <c r="REL80" s="87"/>
      <c r="REM80" s="87"/>
      <c r="REN80" s="87"/>
      <c r="REO80" s="87"/>
      <c r="REP80" s="87"/>
      <c r="REV80" s="87"/>
      <c r="REW80" s="87"/>
      <c r="REX80" s="87"/>
      <c r="REY80" s="87"/>
      <c r="REZ80" s="87"/>
      <c r="RFA80" s="87"/>
      <c r="RFB80" s="87"/>
      <c r="RFC80" s="87"/>
      <c r="RFD80" s="87"/>
      <c r="RFE80" s="87"/>
      <c r="RFK80" s="87"/>
      <c r="RFL80" s="87"/>
      <c r="RFM80" s="87"/>
      <c r="RFN80" s="87"/>
      <c r="RFO80" s="87"/>
      <c r="RFP80" s="87"/>
      <c r="RFQ80" s="87"/>
      <c r="RFR80" s="87"/>
      <c r="RFS80" s="87"/>
      <c r="RFT80" s="87"/>
      <c r="RFZ80" s="87"/>
      <c r="RGA80" s="87"/>
      <c r="RGB80" s="87"/>
      <c r="RGC80" s="87"/>
      <c r="RGD80" s="87"/>
      <c r="RGE80" s="87"/>
      <c r="RGF80" s="87"/>
      <c r="RGG80" s="87"/>
      <c r="RGH80" s="87"/>
      <c r="RGI80" s="87"/>
      <c r="RGO80" s="87"/>
      <c r="RGP80" s="87"/>
      <c r="RGQ80" s="87"/>
      <c r="RGR80" s="87"/>
      <c r="RGS80" s="87"/>
      <c r="RGT80" s="87"/>
      <c r="RGU80" s="87"/>
      <c r="RGV80" s="87"/>
      <c r="RGW80" s="87"/>
      <c r="RGX80" s="87"/>
      <c r="RHD80" s="87"/>
      <c r="RHE80" s="87"/>
      <c r="RHF80" s="87"/>
      <c r="RHG80" s="87"/>
      <c r="RHH80" s="87"/>
      <c r="RHI80" s="87"/>
      <c r="RHJ80" s="87"/>
      <c r="RHK80" s="87"/>
      <c r="RHL80" s="87"/>
      <c r="RHM80" s="87"/>
      <c r="RHS80" s="87"/>
      <c r="RHT80" s="87"/>
      <c r="RHU80" s="87"/>
      <c r="RHV80" s="87"/>
      <c r="RHW80" s="87"/>
      <c r="RHX80" s="87"/>
      <c r="RHY80" s="87"/>
      <c r="RHZ80" s="87"/>
      <c r="RIA80" s="87"/>
      <c r="RIB80" s="87"/>
      <c r="RIH80" s="87"/>
      <c r="RII80" s="87"/>
      <c r="RIJ80" s="87"/>
      <c r="RIK80" s="87"/>
      <c r="RIL80" s="87"/>
      <c r="RIM80" s="87"/>
      <c r="RIN80" s="87"/>
      <c r="RIO80" s="87"/>
      <c r="RIP80" s="87"/>
      <c r="RIQ80" s="87"/>
      <c r="RIW80" s="87"/>
      <c r="RIX80" s="87"/>
      <c r="RIY80" s="87"/>
      <c r="RIZ80" s="87"/>
      <c r="RJA80" s="87"/>
      <c r="RJB80" s="87"/>
      <c r="RJC80" s="87"/>
      <c r="RJD80" s="87"/>
      <c r="RJE80" s="87"/>
      <c r="RJF80" s="87"/>
      <c r="RJL80" s="87"/>
      <c r="RJM80" s="87"/>
      <c r="RJN80" s="87"/>
      <c r="RJO80" s="87"/>
      <c r="RJP80" s="87"/>
      <c r="RJQ80" s="87"/>
      <c r="RJR80" s="87"/>
      <c r="RJS80" s="87"/>
      <c r="RJT80" s="87"/>
      <c r="RJU80" s="87"/>
      <c r="RKA80" s="87"/>
      <c r="RKB80" s="87"/>
      <c r="RKC80" s="87"/>
      <c r="RKD80" s="87"/>
      <c r="RKE80" s="87"/>
      <c r="RKF80" s="87"/>
      <c r="RKG80" s="87"/>
      <c r="RKH80" s="87"/>
      <c r="RKI80" s="87"/>
      <c r="RKJ80" s="87"/>
      <c r="RKP80" s="87"/>
      <c r="RKQ80" s="87"/>
      <c r="RKR80" s="87"/>
      <c r="RKS80" s="87"/>
      <c r="RKT80" s="87"/>
      <c r="RKU80" s="87"/>
      <c r="RKV80" s="87"/>
      <c r="RKW80" s="87"/>
      <c r="RKX80" s="87"/>
      <c r="RKY80" s="87"/>
      <c r="RLE80" s="87"/>
      <c r="RLF80" s="87"/>
      <c r="RLG80" s="87"/>
      <c r="RLH80" s="87"/>
      <c r="RLI80" s="87"/>
      <c r="RLJ80" s="87"/>
      <c r="RLK80" s="87"/>
      <c r="RLL80" s="87"/>
      <c r="RLM80" s="87"/>
      <c r="RLN80" s="87"/>
      <c r="RLT80" s="87"/>
      <c r="RLU80" s="87"/>
      <c r="RLV80" s="87"/>
      <c r="RLW80" s="87"/>
      <c r="RLX80" s="87"/>
      <c r="RLY80" s="87"/>
      <c r="RLZ80" s="87"/>
      <c r="RMA80" s="87"/>
      <c r="RMB80" s="87"/>
      <c r="RMC80" s="87"/>
      <c r="RMI80" s="87"/>
      <c r="RMJ80" s="87"/>
      <c r="RMK80" s="87"/>
      <c r="RML80" s="87"/>
      <c r="RMM80" s="87"/>
      <c r="RMN80" s="87"/>
      <c r="RMO80" s="87"/>
      <c r="RMP80" s="87"/>
      <c r="RMQ80" s="87"/>
      <c r="RMR80" s="87"/>
      <c r="RMX80" s="87"/>
      <c r="RMY80" s="87"/>
      <c r="RMZ80" s="87"/>
      <c r="RNA80" s="87"/>
      <c r="RNB80" s="87"/>
      <c r="RNC80" s="87"/>
      <c r="RND80" s="87"/>
      <c r="RNE80" s="87"/>
      <c r="RNF80" s="87"/>
      <c r="RNG80" s="87"/>
      <c r="RNM80" s="87"/>
      <c r="RNN80" s="87"/>
      <c r="RNO80" s="87"/>
      <c r="RNP80" s="87"/>
      <c r="RNQ80" s="87"/>
      <c r="RNR80" s="87"/>
      <c r="RNS80" s="87"/>
      <c r="RNT80" s="87"/>
      <c r="RNU80" s="87"/>
      <c r="RNV80" s="87"/>
      <c r="ROB80" s="87"/>
      <c r="ROC80" s="87"/>
      <c r="ROD80" s="87"/>
      <c r="ROE80" s="87"/>
      <c r="ROF80" s="87"/>
      <c r="ROG80" s="87"/>
      <c r="ROH80" s="87"/>
      <c r="ROI80" s="87"/>
      <c r="ROJ80" s="87"/>
      <c r="ROK80" s="87"/>
      <c r="ROQ80" s="87"/>
      <c r="ROR80" s="87"/>
      <c r="ROS80" s="87"/>
      <c r="ROT80" s="87"/>
      <c r="ROU80" s="87"/>
      <c r="ROV80" s="87"/>
      <c r="ROW80" s="87"/>
      <c r="ROX80" s="87"/>
      <c r="ROY80" s="87"/>
      <c r="ROZ80" s="87"/>
      <c r="RPF80" s="87"/>
      <c r="RPG80" s="87"/>
      <c r="RPH80" s="87"/>
      <c r="RPI80" s="87"/>
      <c r="RPJ80" s="87"/>
      <c r="RPK80" s="87"/>
      <c r="RPL80" s="87"/>
      <c r="RPM80" s="87"/>
      <c r="RPN80" s="87"/>
      <c r="RPO80" s="87"/>
      <c r="RPU80" s="87"/>
      <c r="RPV80" s="87"/>
      <c r="RPW80" s="87"/>
      <c r="RPX80" s="87"/>
      <c r="RPY80" s="87"/>
      <c r="RPZ80" s="87"/>
      <c r="RQA80" s="87"/>
      <c r="RQB80" s="87"/>
      <c r="RQC80" s="87"/>
      <c r="RQD80" s="87"/>
      <c r="RQJ80" s="87"/>
      <c r="RQK80" s="87"/>
      <c r="RQL80" s="87"/>
      <c r="RQM80" s="87"/>
      <c r="RQN80" s="87"/>
      <c r="RQO80" s="87"/>
      <c r="RQP80" s="87"/>
      <c r="RQQ80" s="87"/>
      <c r="RQR80" s="87"/>
      <c r="RQS80" s="87"/>
      <c r="RQY80" s="87"/>
      <c r="RQZ80" s="87"/>
      <c r="RRA80" s="87"/>
      <c r="RRB80" s="87"/>
      <c r="RRC80" s="87"/>
      <c r="RRD80" s="87"/>
      <c r="RRE80" s="87"/>
      <c r="RRF80" s="87"/>
      <c r="RRG80" s="87"/>
      <c r="RRH80" s="87"/>
      <c r="RRN80" s="87"/>
      <c r="RRO80" s="87"/>
      <c r="RRP80" s="87"/>
      <c r="RRQ80" s="87"/>
      <c r="RRR80" s="87"/>
      <c r="RRS80" s="87"/>
      <c r="RRT80" s="87"/>
      <c r="RRU80" s="87"/>
      <c r="RRV80" s="87"/>
      <c r="RRW80" s="87"/>
      <c r="RSC80" s="87"/>
      <c r="RSD80" s="87"/>
      <c r="RSE80" s="87"/>
      <c r="RSF80" s="87"/>
      <c r="RSG80" s="87"/>
      <c r="RSH80" s="87"/>
      <c r="RSI80" s="87"/>
      <c r="RSJ80" s="87"/>
      <c r="RSK80" s="87"/>
      <c r="RSL80" s="87"/>
      <c r="RSR80" s="87"/>
      <c r="RSS80" s="87"/>
      <c r="RST80" s="87"/>
      <c r="RSU80" s="87"/>
      <c r="RSV80" s="87"/>
      <c r="RSW80" s="87"/>
      <c r="RSX80" s="87"/>
      <c r="RSY80" s="87"/>
      <c r="RSZ80" s="87"/>
      <c r="RTA80" s="87"/>
      <c r="RTG80" s="87"/>
      <c r="RTH80" s="87"/>
      <c r="RTI80" s="87"/>
      <c r="RTJ80" s="87"/>
      <c r="RTK80" s="87"/>
      <c r="RTL80" s="87"/>
      <c r="RTM80" s="87"/>
      <c r="RTN80" s="87"/>
      <c r="RTO80" s="87"/>
      <c r="RTP80" s="87"/>
      <c r="RTV80" s="87"/>
      <c r="RTW80" s="87"/>
      <c r="RTX80" s="87"/>
      <c r="RTY80" s="87"/>
      <c r="RTZ80" s="87"/>
      <c r="RUA80" s="87"/>
      <c r="RUB80" s="87"/>
      <c r="RUC80" s="87"/>
      <c r="RUD80" s="87"/>
      <c r="RUE80" s="87"/>
      <c r="RUK80" s="87"/>
      <c r="RUL80" s="87"/>
      <c r="RUM80" s="87"/>
      <c r="RUN80" s="87"/>
      <c r="RUO80" s="87"/>
      <c r="RUP80" s="87"/>
      <c r="RUQ80" s="87"/>
      <c r="RUR80" s="87"/>
      <c r="RUS80" s="87"/>
      <c r="RUT80" s="87"/>
      <c r="RUZ80" s="87"/>
      <c r="RVA80" s="87"/>
      <c r="RVB80" s="87"/>
      <c r="RVC80" s="87"/>
      <c r="RVD80" s="87"/>
      <c r="RVE80" s="87"/>
      <c r="RVF80" s="87"/>
      <c r="RVG80" s="87"/>
      <c r="RVH80" s="87"/>
      <c r="RVI80" s="87"/>
      <c r="RVO80" s="87"/>
      <c r="RVP80" s="87"/>
      <c r="RVQ80" s="87"/>
      <c r="RVR80" s="87"/>
      <c r="RVS80" s="87"/>
      <c r="RVT80" s="87"/>
      <c r="RVU80" s="87"/>
      <c r="RVV80" s="87"/>
      <c r="RVW80" s="87"/>
      <c r="RVX80" s="87"/>
      <c r="RWD80" s="87"/>
      <c r="RWE80" s="87"/>
      <c r="RWF80" s="87"/>
      <c r="RWG80" s="87"/>
      <c r="RWH80" s="87"/>
      <c r="RWI80" s="87"/>
      <c r="RWJ80" s="87"/>
      <c r="RWK80" s="87"/>
      <c r="RWL80" s="87"/>
      <c r="RWM80" s="87"/>
      <c r="RWS80" s="87"/>
      <c r="RWT80" s="87"/>
      <c r="RWU80" s="87"/>
      <c r="RWV80" s="87"/>
      <c r="RWW80" s="87"/>
      <c r="RWX80" s="87"/>
      <c r="RWY80" s="87"/>
      <c r="RWZ80" s="87"/>
      <c r="RXA80" s="87"/>
      <c r="RXB80" s="87"/>
      <c r="RXH80" s="87"/>
      <c r="RXI80" s="87"/>
      <c r="RXJ80" s="87"/>
      <c r="RXK80" s="87"/>
      <c r="RXL80" s="87"/>
      <c r="RXM80" s="87"/>
      <c r="RXN80" s="87"/>
      <c r="RXO80" s="87"/>
      <c r="RXP80" s="87"/>
      <c r="RXQ80" s="87"/>
      <c r="RXW80" s="87"/>
      <c r="RXX80" s="87"/>
      <c r="RXY80" s="87"/>
      <c r="RXZ80" s="87"/>
      <c r="RYA80" s="87"/>
      <c r="RYB80" s="87"/>
      <c r="RYC80" s="87"/>
      <c r="RYD80" s="87"/>
      <c r="RYE80" s="87"/>
      <c r="RYF80" s="87"/>
      <c r="RYL80" s="87"/>
      <c r="RYM80" s="87"/>
      <c r="RYN80" s="87"/>
      <c r="RYO80" s="87"/>
      <c r="RYP80" s="87"/>
      <c r="RYQ80" s="87"/>
      <c r="RYR80" s="87"/>
      <c r="RYS80" s="87"/>
      <c r="RYT80" s="87"/>
      <c r="RYU80" s="87"/>
      <c r="RZA80" s="87"/>
      <c r="RZB80" s="87"/>
      <c r="RZC80" s="87"/>
      <c r="RZD80" s="87"/>
      <c r="RZE80" s="87"/>
      <c r="RZF80" s="87"/>
      <c r="RZG80" s="87"/>
      <c r="RZH80" s="87"/>
      <c r="RZI80" s="87"/>
      <c r="RZJ80" s="87"/>
      <c r="RZP80" s="87"/>
      <c r="RZQ80" s="87"/>
      <c r="RZR80" s="87"/>
      <c r="RZS80" s="87"/>
      <c r="RZT80" s="87"/>
      <c r="RZU80" s="87"/>
      <c r="RZV80" s="87"/>
      <c r="RZW80" s="87"/>
      <c r="RZX80" s="87"/>
      <c r="RZY80" s="87"/>
      <c r="SAE80" s="87"/>
      <c r="SAF80" s="87"/>
      <c r="SAG80" s="87"/>
      <c r="SAH80" s="87"/>
      <c r="SAI80" s="87"/>
      <c r="SAJ80" s="87"/>
      <c r="SAK80" s="87"/>
      <c r="SAL80" s="87"/>
      <c r="SAM80" s="87"/>
      <c r="SAN80" s="87"/>
      <c r="SAT80" s="87"/>
      <c r="SAU80" s="87"/>
      <c r="SAV80" s="87"/>
      <c r="SAW80" s="87"/>
      <c r="SAX80" s="87"/>
      <c r="SAY80" s="87"/>
      <c r="SAZ80" s="87"/>
      <c r="SBA80" s="87"/>
      <c r="SBB80" s="87"/>
      <c r="SBC80" s="87"/>
      <c r="SBI80" s="87"/>
      <c r="SBJ80" s="87"/>
      <c r="SBK80" s="87"/>
      <c r="SBL80" s="87"/>
      <c r="SBM80" s="87"/>
      <c r="SBN80" s="87"/>
      <c r="SBO80" s="87"/>
      <c r="SBP80" s="87"/>
      <c r="SBQ80" s="87"/>
      <c r="SBR80" s="87"/>
      <c r="SBX80" s="87"/>
      <c r="SBY80" s="87"/>
      <c r="SBZ80" s="87"/>
      <c r="SCA80" s="87"/>
      <c r="SCB80" s="87"/>
      <c r="SCC80" s="87"/>
      <c r="SCD80" s="87"/>
      <c r="SCE80" s="87"/>
      <c r="SCF80" s="87"/>
      <c r="SCG80" s="87"/>
      <c r="SCM80" s="87"/>
      <c r="SCN80" s="87"/>
      <c r="SCO80" s="87"/>
      <c r="SCP80" s="87"/>
      <c r="SCQ80" s="87"/>
      <c r="SCR80" s="87"/>
      <c r="SCS80" s="87"/>
      <c r="SCT80" s="87"/>
      <c r="SCU80" s="87"/>
      <c r="SCV80" s="87"/>
      <c r="SDB80" s="87"/>
      <c r="SDC80" s="87"/>
      <c r="SDD80" s="87"/>
      <c r="SDE80" s="87"/>
      <c r="SDF80" s="87"/>
      <c r="SDG80" s="87"/>
      <c r="SDH80" s="87"/>
      <c r="SDI80" s="87"/>
      <c r="SDJ80" s="87"/>
      <c r="SDK80" s="87"/>
      <c r="SDQ80" s="87"/>
      <c r="SDR80" s="87"/>
      <c r="SDS80" s="87"/>
      <c r="SDT80" s="87"/>
      <c r="SDU80" s="87"/>
      <c r="SDV80" s="87"/>
      <c r="SDW80" s="87"/>
      <c r="SDX80" s="87"/>
      <c r="SDY80" s="87"/>
      <c r="SDZ80" s="87"/>
      <c r="SEF80" s="87"/>
      <c r="SEG80" s="87"/>
      <c r="SEH80" s="87"/>
      <c r="SEI80" s="87"/>
      <c r="SEJ80" s="87"/>
      <c r="SEK80" s="87"/>
      <c r="SEL80" s="87"/>
      <c r="SEM80" s="87"/>
      <c r="SEN80" s="87"/>
      <c r="SEO80" s="87"/>
      <c r="SEU80" s="87"/>
      <c r="SEV80" s="87"/>
      <c r="SEW80" s="87"/>
      <c r="SEX80" s="87"/>
      <c r="SEY80" s="87"/>
      <c r="SEZ80" s="87"/>
      <c r="SFA80" s="87"/>
      <c r="SFB80" s="87"/>
      <c r="SFC80" s="87"/>
      <c r="SFD80" s="87"/>
      <c r="SFJ80" s="87"/>
      <c r="SFK80" s="87"/>
      <c r="SFL80" s="87"/>
      <c r="SFM80" s="87"/>
      <c r="SFN80" s="87"/>
      <c r="SFO80" s="87"/>
      <c r="SFP80" s="87"/>
      <c r="SFQ80" s="87"/>
      <c r="SFR80" s="87"/>
      <c r="SFS80" s="87"/>
      <c r="SFY80" s="87"/>
      <c r="SFZ80" s="87"/>
      <c r="SGA80" s="87"/>
      <c r="SGB80" s="87"/>
      <c r="SGC80" s="87"/>
      <c r="SGD80" s="87"/>
      <c r="SGE80" s="87"/>
      <c r="SGF80" s="87"/>
      <c r="SGG80" s="87"/>
      <c r="SGH80" s="87"/>
      <c r="SGN80" s="87"/>
      <c r="SGO80" s="87"/>
      <c r="SGP80" s="87"/>
      <c r="SGQ80" s="87"/>
      <c r="SGR80" s="87"/>
      <c r="SGS80" s="87"/>
      <c r="SGT80" s="87"/>
      <c r="SGU80" s="87"/>
      <c r="SGV80" s="87"/>
      <c r="SGW80" s="87"/>
      <c r="SHC80" s="87"/>
      <c r="SHD80" s="87"/>
      <c r="SHE80" s="87"/>
      <c r="SHF80" s="87"/>
      <c r="SHG80" s="87"/>
      <c r="SHH80" s="87"/>
      <c r="SHI80" s="87"/>
      <c r="SHJ80" s="87"/>
      <c r="SHK80" s="87"/>
      <c r="SHL80" s="87"/>
      <c r="SHR80" s="87"/>
      <c r="SHS80" s="87"/>
      <c r="SHT80" s="87"/>
      <c r="SHU80" s="87"/>
      <c r="SHV80" s="87"/>
      <c r="SHW80" s="87"/>
      <c r="SHX80" s="87"/>
      <c r="SHY80" s="87"/>
      <c r="SHZ80" s="87"/>
      <c r="SIA80" s="87"/>
      <c r="SIG80" s="87"/>
      <c r="SIH80" s="87"/>
      <c r="SII80" s="87"/>
      <c r="SIJ80" s="87"/>
      <c r="SIK80" s="87"/>
      <c r="SIL80" s="87"/>
      <c r="SIM80" s="87"/>
      <c r="SIN80" s="87"/>
      <c r="SIO80" s="87"/>
      <c r="SIP80" s="87"/>
      <c r="SIV80" s="87"/>
      <c r="SIW80" s="87"/>
      <c r="SIX80" s="87"/>
      <c r="SIY80" s="87"/>
      <c r="SIZ80" s="87"/>
      <c r="SJA80" s="87"/>
      <c r="SJB80" s="87"/>
      <c r="SJC80" s="87"/>
      <c r="SJD80" s="87"/>
      <c r="SJE80" s="87"/>
      <c r="SJK80" s="87"/>
      <c r="SJL80" s="87"/>
      <c r="SJM80" s="87"/>
      <c r="SJN80" s="87"/>
      <c r="SJO80" s="87"/>
      <c r="SJP80" s="87"/>
      <c r="SJQ80" s="87"/>
      <c r="SJR80" s="87"/>
      <c r="SJS80" s="87"/>
      <c r="SJT80" s="87"/>
      <c r="SJZ80" s="87"/>
      <c r="SKA80" s="87"/>
      <c r="SKB80" s="87"/>
      <c r="SKC80" s="87"/>
      <c r="SKD80" s="87"/>
      <c r="SKE80" s="87"/>
      <c r="SKF80" s="87"/>
      <c r="SKG80" s="87"/>
      <c r="SKH80" s="87"/>
      <c r="SKI80" s="87"/>
      <c r="SKO80" s="87"/>
      <c r="SKP80" s="87"/>
      <c r="SKQ80" s="87"/>
      <c r="SKR80" s="87"/>
      <c r="SKS80" s="87"/>
      <c r="SKT80" s="87"/>
      <c r="SKU80" s="87"/>
      <c r="SKV80" s="87"/>
      <c r="SKW80" s="87"/>
      <c r="SKX80" s="87"/>
      <c r="SLD80" s="87"/>
      <c r="SLE80" s="87"/>
      <c r="SLF80" s="87"/>
      <c r="SLG80" s="87"/>
      <c r="SLH80" s="87"/>
      <c r="SLI80" s="87"/>
      <c r="SLJ80" s="87"/>
      <c r="SLK80" s="87"/>
      <c r="SLL80" s="87"/>
      <c r="SLM80" s="87"/>
      <c r="SLS80" s="87"/>
      <c r="SLT80" s="87"/>
      <c r="SLU80" s="87"/>
      <c r="SLV80" s="87"/>
      <c r="SLW80" s="87"/>
      <c r="SLX80" s="87"/>
      <c r="SLY80" s="87"/>
      <c r="SLZ80" s="87"/>
      <c r="SMA80" s="87"/>
      <c r="SMB80" s="87"/>
      <c r="SMH80" s="87"/>
      <c r="SMI80" s="87"/>
      <c r="SMJ80" s="87"/>
      <c r="SMK80" s="87"/>
      <c r="SML80" s="87"/>
      <c r="SMM80" s="87"/>
      <c r="SMN80" s="87"/>
      <c r="SMO80" s="87"/>
      <c r="SMP80" s="87"/>
      <c r="SMQ80" s="87"/>
      <c r="SMW80" s="87"/>
      <c r="SMX80" s="87"/>
      <c r="SMY80" s="87"/>
      <c r="SMZ80" s="87"/>
      <c r="SNA80" s="87"/>
      <c r="SNB80" s="87"/>
      <c r="SNC80" s="87"/>
      <c r="SND80" s="87"/>
      <c r="SNE80" s="87"/>
      <c r="SNF80" s="87"/>
      <c r="SNL80" s="87"/>
      <c r="SNM80" s="87"/>
      <c r="SNN80" s="87"/>
      <c r="SNO80" s="87"/>
      <c r="SNP80" s="87"/>
      <c r="SNQ80" s="87"/>
      <c r="SNR80" s="87"/>
      <c r="SNS80" s="87"/>
      <c r="SNT80" s="87"/>
      <c r="SNU80" s="87"/>
      <c r="SOA80" s="87"/>
      <c r="SOB80" s="87"/>
      <c r="SOC80" s="87"/>
      <c r="SOD80" s="87"/>
      <c r="SOE80" s="87"/>
      <c r="SOF80" s="87"/>
      <c r="SOG80" s="87"/>
      <c r="SOH80" s="87"/>
      <c r="SOI80" s="87"/>
      <c r="SOJ80" s="87"/>
      <c r="SOP80" s="87"/>
      <c r="SOQ80" s="87"/>
      <c r="SOR80" s="87"/>
      <c r="SOS80" s="87"/>
      <c r="SOT80" s="87"/>
      <c r="SOU80" s="87"/>
      <c r="SOV80" s="87"/>
      <c r="SOW80" s="87"/>
      <c r="SOX80" s="87"/>
      <c r="SOY80" s="87"/>
      <c r="SPE80" s="87"/>
      <c r="SPF80" s="87"/>
      <c r="SPG80" s="87"/>
      <c r="SPH80" s="87"/>
      <c r="SPI80" s="87"/>
      <c r="SPJ80" s="87"/>
      <c r="SPK80" s="87"/>
      <c r="SPL80" s="87"/>
      <c r="SPM80" s="87"/>
      <c r="SPN80" s="87"/>
      <c r="SPT80" s="87"/>
      <c r="SPU80" s="87"/>
      <c r="SPV80" s="87"/>
      <c r="SPW80" s="87"/>
      <c r="SPX80" s="87"/>
      <c r="SPY80" s="87"/>
      <c r="SPZ80" s="87"/>
      <c r="SQA80" s="87"/>
      <c r="SQB80" s="87"/>
      <c r="SQC80" s="87"/>
      <c r="SQI80" s="87"/>
      <c r="SQJ80" s="87"/>
      <c r="SQK80" s="87"/>
      <c r="SQL80" s="87"/>
      <c r="SQM80" s="87"/>
      <c r="SQN80" s="87"/>
      <c r="SQO80" s="87"/>
      <c r="SQP80" s="87"/>
      <c r="SQQ80" s="87"/>
      <c r="SQR80" s="87"/>
      <c r="SQX80" s="87"/>
      <c r="SQY80" s="87"/>
      <c r="SQZ80" s="87"/>
      <c r="SRA80" s="87"/>
      <c r="SRB80" s="87"/>
      <c r="SRC80" s="87"/>
      <c r="SRD80" s="87"/>
      <c r="SRE80" s="87"/>
      <c r="SRF80" s="87"/>
      <c r="SRG80" s="87"/>
      <c r="SRM80" s="87"/>
      <c r="SRN80" s="87"/>
      <c r="SRO80" s="87"/>
      <c r="SRP80" s="87"/>
      <c r="SRQ80" s="87"/>
      <c r="SRR80" s="87"/>
      <c r="SRS80" s="87"/>
      <c r="SRT80" s="87"/>
      <c r="SRU80" s="87"/>
      <c r="SRV80" s="87"/>
      <c r="SSB80" s="87"/>
      <c r="SSC80" s="87"/>
      <c r="SSD80" s="87"/>
      <c r="SSE80" s="87"/>
      <c r="SSF80" s="87"/>
      <c r="SSG80" s="87"/>
      <c r="SSH80" s="87"/>
      <c r="SSI80" s="87"/>
      <c r="SSJ80" s="87"/>
      <c r="SSK80" s="87"/>
      <c r="SSQ80" s="87"/>
      <c r="SSR80" s="87"/>
      <c r="SSS80" s="87"/>
      <c r="SST80" s="87"/>
      <c r="SSU80" s="87"/>
      <c r="SSV80" s="87"/>
      <c r="SSW80" s="87"/>
      <c r="SSX80" s="87"/>
      <c r="SSY80" s="87"/>
      <c r="SSZ80" s="87"/>
      <c r="STF80" s="87"/>
      <c r="STG80" s="87"/>
      <c r="STH80" s="87"/>
      <c r="STI80" s="87"/>
      <c r="STJ80" s="87"/>
      <c r="STK80" s="87"/>
      <c r="STL80" s="87"/>
      <c r="STM80" s="87"/>
      <c r="STN80" s="87"/>
      <c r="STO80" s="87"/>
      <c r="STU80" s="87"/>
      <c r="STV80" s="87"/>
      <c r="STW80" s="87"/>
      <c r="STX80" s="87"/>
      <c r="STY80" s="87"/>
      <c r="STZ80" s="87"/>
      <c r="SUA80" s="87"/>
      <c r="SUB80" s="87"/>
      <c r="SUC80" s="87"/>
      <c r="SUD80" s="87"/>
      <c r="SUJ80" s="87"/>
      <c r="SUK80" s="87"/>
      <c r="SUL80" s="87"/>
      <c r="SUM80" s="87"/>
      <c r="SUN80" s="87"/>
      <c r="SUO80" s="87"/>
      <c r="SUP80" s="87"/>
      <c r="SUQ80" s="87"/>
      <c r="SUR80" s="87"/>
      <c r="SUS80" s="87"/>
      <c r="SUY80" s="87"/>
      <c r="SUZ80" s="87"/>
      <c r="SVA80" s="87"/>
      <c r="SVB80" s="87"/>
      <c r="SVC80" s="87"/>
      <c r="SVD80" s="87"/>
      <c r="SVE80" s="87"/>
      <c r="SVF80" s="87"/>
      <c r="SVG80" s="87"/>
      <c r="SVH80" s="87"/>
      <c r="SVN80" s="87"/>
      <c r="SVO80" s="87"/>
      <c r="SVP80" s="87"/>
      <c r="SVQ80" s="87"/>
      <c r="SVR80" s="87"/>
      <c r="SVS80" s="87"/>
      <c r="SVT80" s="87"/>
      <c r="SVU80" s="87"/>
      <c r="SVV80" s="87"/>
      <c r="SVW80" s="87"/>
      <c r="SWC80" s="87"/>
      <c r="SWD80" s="87"/>
      <c r="SWE80" s="87"/>
      <c r="SWF80" s="87"/>
      <c r="SWG80" s="87"/>
      <c r="SWH80" s="87"/>
      <c r="SWI80" s="87"/>
      <c r="SWJ80" s="87"/>
      <c r="SWK80" s="87"/>
      <c r="SWL80" s="87"/>
      <c r="SWR80" s="87"/>
      <c r="SWS80" s="87"/>
      <c r="SWT80" s="87"/>
      <c r="SWU80" s="87"/>
      <c r="SWV80" s="87"/>
      <c r="SWW80" s="87"/>
      <c r="SWX80" s="87"/>
      <c r="SWY80" s="87"/>
      <c r="SWZ80" s="87"/>
      <c r="SXA80" s="87"/>
      <c r="SXG80" s="87"/>
      <c r="SXH80" s="87"/>
      <c r="SXI80" s="87"/>
      <c r="SXJ80" s="87"/>
      <c r="SXK80" s="87"/>
      <c r="SXL80" s="87"/>
      <c r="SXM80" s="87"/>
      <c r="SXN80" s="87"/>
      <c r="SXO80" s="87"/>
      <c r="SXP80" s="87"/>
      <c r="SXV80" s="87"/>
      <c r="SXW80" s="87"/>
      <c r="SXX80" s="87"/>
      <c r="SXY80" s="87"/>
      <c r="SXZ80" s="87"/>
      <c r="SYA80" s="87"/>
      <c r="SYB80" s="87"/>
      <c r="SYC80" s="87"/>
      <c r="SYD80" s="87"/>
      <c r="SYE80" s="87"/>
      <c r="SYK80" s="87"/>
      <c r="SYL80" s="87"/>
      <c r="SYM80" s="87"/>
      <c r="SYN80" s="87"/>
      <c r="SYO80" s="87"/>
      <c r="SYP80" s="87"/>
      <c r="SYQ80" s="87"/>
      <c r="SYR80" s="87"/>
      <c r="SYS80" s="87"/>
      <c r="SYT80" s="87"/>
      <c r="SYZ80" s="87"/>
      <c r="SZA80" s="87"/>
      <c r="SZB80" s="87"/>
      <c r="SZC80" s="87"/>
      <c r="SZD80" s="87"/>
      <c r="SZE80" s="87"/>
      <c r="SZF80" s="87"/>
      <c r="SZG80" s="87"/>
      <c r="SZH80" s="87"/>
      <c r="SZI80" s="87"/>
      <c r="SZO80" s="87"/>
      <c r="SZP80" s="87"/>
      <c r="SZQ80" s="87"/>
      <c r="SZR80" s="87"/>
      <c r="SZS80" s="87"/>
      <c r="SZT80" s="87"/>
      <c r="SZU80" s="87"/>
      <c r="SZV80" s="87"/>
      <c r="SZW80" s="87"/>
      <c r="SZX80" s="87"/>
      <c r="TAD80" s="87"/>
      <c r="TAE80" s="87"/>
      <c r="TAF80" s="87"/>
      <c r="TAG80" s="87"/>
      <c r="TAH80" s="87"/>
      <c r="TAI80" s="87"/>
      <c r="TAJ80" s="87"/>
      <c r="TAK80" s="87"/>
      <c r="TAL80" s="87"/>
      <c r="TAM80" s="87"/>
      <c r="TAS80" s="87"/>
      <c r="TAT80" s="87"/>
      <c r="TAU80" s="87"/>
      <c r="TAV80" s="87"/>
      <c r="TAW80" s="87"/>
      <c r="TAX80" s="87"/>
      <c r="TAY80" s="87"/>
      <c r="TAZ80" s="87"/>
      <c r="TBA80" s="87"/>
      <c r="TBB80" s="87"/>
      <c r="TBH80" s="87"/>
      <c r="TBI80" s="87"/>
      <c r="TBJ80" s="87"/>
      <c r="TBK80" s="87"/>
      <c r="TBL80" s="87"/>
      <c r="TBM80" s="87"/>
      <c r="TBN80" s="87"/>
      <c r="TBO80" s="87"/>
      <c r="TBP80" s="87"/>
      <c r="TBQ80" s="87"/>
      <c r="TBW80" s="87"/>
      <c r="TBX80" s="87"/>
      <c r="TBY80" s="87"/>
      <c r="TBZ80" s="87"/>
      <c r="TCA80" s="87"/>
      <c r="TCB80" s="87"/>
      <c r="TCC80" s="87"/>
      <c r="TCD80" s="87"/>
      <c r="TCE80" s="87"/>
      <c r="TCF80" s="87"/>
      <c r="TCL80" s="87"/>
      <c r="TCM80" s="87"/>
      <c r="TCN80" s="87"/>
      <c r="TCO80" s="87"/>
      <c r="TCP80" s="87"/>
      <c r="TCQ80" s="87"/>
      <c r="TCR80" s="87"/>
      <c r="TCS80" s="87"/>
      <c r="TCT80" s="87"/>
      <c r="TCU80" s="87"/>
      <c r="TDA80" s="87"/>
      <c r="TDB80" s="87"/>
      <c r="TDC80" s="87"/>
      <c r="TDD80" s="87"/>
      <c r="TDE80" s="87"/>
      <c r="TDF80" s="87"/>
      <c r="TDG80" s="87"/>
      <c r="TDH80" s="87"/>
      <c r="TDI80" s="87"/>
      <c r="TDJ80" s="87"/>
      <c r="TDP80" s="87"/>
      <c r="TDQ80" s="87"/>
      <c r="TDR80" s="87"/>
      <c r="TDS80" s="87"/>
      <c r="TDT80" s="87"/>
      <c r="TDU80" s="87"/>
      <c r="TDV80" s="87"/>
      <c r="TDW80" s="87"/>
      <c r="TDX80" s="87"/>
      <c r="TDY80" s="87"/>
      <c r="TEE80" s="87"/>
      <c r="TEF80" s="87"/>
      <c r="TEG80" s="87"/>
      <c r="TEH80" s="87"/>
      <c r="TEI80" s="87"/>
      <c r="TEJ80" s="87"/>
      <c r="TEK80" s="87"/>
      <c r="TEL80" s="87"/>
      <c r="TEM80" s="87"/>
      <c r="TEN80" s="87"/>
      <c r="TET80" s="87"/>
      <c r="TEU80" s="87"/>
      <c r="TEV80" s="87"/>
      <c r="TEW80" s="87"/>
      <c r="TEX80" s="87"/>
      <c r="TEY80" s="87"/>
      <c r="TEZ80" s="87"/>
      <c r="TFA80" s="87"/>
      <c r="TFB80" s="87"/>
      <c r="TFC80" s="87"/>
      <c r="TFI80" s="87"/>
      <c r="TFJ80" s="87"/>
      <c r="TFK80" s="87"/>
      <c r="TFL80" s="87"/>
      <c r="TFM80" s="87"/>
      <c r="TFN80" s="87"/>
      <c r="TFO80" s="87"/>
      <c r="TFP80" s="87"/>
      <c r="TFQ80" s="87"/>
      <c r="TFR80" s="87"/>
      <c r="TFX80" s="87"/>
      <c r="TFY80" s="87"/>
      <c r="TFZ80" s="87"/>
      <c r="TGA80" s="87"/>
      <c r="TGB80" s="87"/>
      <c r="TGC80" s="87"/>
      <c r="TGD80" s="87"/>
      <c r="TGE80" s="87"/>
      <c r="TGF80" s="87"/>
      <c r="TGG80" s="87"/>
      <c r="TGM80" s="87"/>
      <c r="TGN80" s="87"/>
      <c r="TGO80" s="87"/>
      <c r="TGP80" s="87"/>
      <c r="TGQ80" s="87"/>
      <c r="TGR80" s="87"/>
      <c r="TGS80" s="87"/>
      <c r="TGT80" s="87"/>
      <c r="TGU80" s="87"/>
      <c r="TGV80" s="87"/>
      <c r="THB80" s="87"/>
      <c r="THC80" s="87"/>
      <c r="THD80" s="87"/>
      <c r="THE80" s="87"/>
      <c r="THF80" s="87"/>
      <c r="THG80" s="87"/>
      <c r="THH80" s="87"/>
      <c r="THI80" s="87"/>
      <c r="THJ80" s="87"/>
      <c r="THK80" s="87"/>
      <c r="THQ80" s="87"/>
      <c r="THR80" s="87"/>
      <c r="THS80" s="87"/>
      <c r="THT80" s="87"/>
      <c r="THU80" s="87"/>
      <c r="THV80" s="87"/>
      <c r="THW80" s="87"/>
      <c r="THX80" s="87"/>
      <c r="THY80" s="87"/>
      <c r="THZ80" s="87"/>
      <c r="TIF80" s="87"/>
      <c r="TIG80" s="87"/>
      <c r="TIH80" s="87"/>
      <c r="TII80" s="87"/>
      <c r="TIJ80" s="87"/>
      <c r="TIK80" s="87"/>
      <c r="TIL80" s="87"/>
      <c r="TIM80" s="87"/>
      <c r="TIN80" s="87"/>
      <c r="TIO80" s="87"/>
      <c r="TIU80" s="87"/>
      <c r="TIV80" s="87"/>
      <c r="TIW80" s="87"/>
      <c r="TIX80" s="87"/>
      <c r="TIY80" s="87"/>
      <c r="TIZ80" s="87"/>
      <c r="TJA80" s="87"/>
      <c r="TJB80" s="87"/>
      <c r="TJC80" s="87"/>
      <c r="TJD80" s="87"/>
      <c r="TJJ80" s="87"/>
      <c r="TJK80" s="87"/>
      <c r="TJL80" s="87"/>
      <c r="TJM80" s="87"/>
      <c r="TJN80" s="87"/>
      <c r="TJO80" s="87"/>
      <c r="TJP80" s="87"/>
      <c r="TJQ80" s="87"/>
      <c r="TJR80" s="87"/>
      <c r="TJS80" s="87"/>
      <c r="TJY80" s="87"/>
      <c r="TJZ80" s="87"/>
      <c r="TKA80" s="87"/>
      <c r="TKB80" s="87"/>
      <c r="TKC80" s="87"/>
      <c r="TKD80" s="87"/>
      <c r="TKE80" s="87"/>
      <c r="TKF80" s="87"/>
      <c r="TKG80" s="87"/>
      <c r="TKH80" s="87"/>
      <c r="TKN80" s="87"/>
      <c r="TKO80" s="87"/>
      <c r="TKP80" s="87"/>
      <c r="TKQ80" s="87"/>
      <c r="TKR80" s="87"/>
      <c r="TKS80" s="87"/>
      <c r="TKT80" s="87"/>
      <c r="TKU80" s="87"/>
      <c r="TKV80" s="87"/>
      <c r="TKW80" s="87"/>
      <c r="TLC80" s="87"/>
      <c r="TLD80" s="87"/>
      <c r="TLE80" s="87"/>
      <c r="TLF80" s="87"/>
      <c r="TLG80" s="87"/>
      <c r="TLH80" s="87"/>
      <c r="TLI80" s="87"/>
      <c r="TLJ80" s="87"/>
      <c r="TLK80" s="87"/>
      <c r="TLL80" s="87"/>
      <c r="TLR80" s="87"/>
      <c r="TLS80" s="87"/>
      <c r="TLT80" s="87"/>
      <c r="TLU80" s="87"/>
      <c r="TLV80" s="87"/>
      <c r="TLW80" s="87"/>
      <c r="TLX80" s="87"/>
      <c r="TLY80" s="87"/>
      <c r="TLZ80" s="87"/>
      <c r="TMA80" s="87"/>
      <c r="TMG80" s="87"/>
      <c r="TMH80" s="87"/>
      <c r="TMI80" s="87"/>
      <c r="TMJ80" s="87"/>
      <c r="TMK80" s="87"/>
      <c r="TML80" s="87"/>
      <c r="TMM80" s="87"/>
      <c r="TMN80" s="87"/>
      <c r="TMO80" s="87"/>
      <c r="TMP80" s="87"/>
      <c r="TMV80" s="87"/>
      <c r="TMW80" s="87"/>
      <c r="TMX80" s="87"/>
      <c r="TMY80" s="87"/>
      <c r="TMZ80" s="87"/>
      <c r="TNA80" s="87"/>
      <c r="TNB80" s="87"/>
      <c r="TNC80" s="87"/>
      <c r="TND80" s="87"/>
      <c r="TNE80" s="87"/>
      <c r="TNK80" s="87"/>
      <c r="TNL80" s="87"/>
      <c r="TNM80" s="87"/>
      <c r="TNN80" s="87"/>
      <c r="TNO80" s="87"/>
      <c r="TNP80" s="87"/>
      <c r="TNQ80" s="87"/>
      <c r="TNR80" s="87"/>
      <c r="TNS80" s="87"/>
      <c r="TNT80" s="87"/>
      <c r="TNZ80" s="87"/>
      <c r="TOA80" s="87"/>
      <c r="TOB80" s="87"/>
      <c r="TOC80" s="87"/>
      <c r="TOD80" s="87"/>
      <c r="TOE80" s="87"/>
      <c r="TOF80" s="87"/>
      <c r="TOG80" s="87"/>
      <c r="TOH80" s="87"/>
      <c r="TOI80" s="87"/>
      <c r="TOO80" s="87"/>
      <c r="TOP80" s="87"/>
      <c r="TOQ80" s="87"/>
      <c r="TOR80" s="87"/>
      <c r="TOS80" s="87"/>
      <c r="TOT80" s="87"/>
      <c r="TOU80" s="87"/>
      <c r="TOV80" s="87"/>
      <c r="TOW80" s="87"/>
      <c r="TOX80" s="87"/>
      <c r="TPD80" s="87"/>
      <c r="TPE80" s="87"/>
      <c r="TPF80" s="87"/>
      <c r="TPG80" s="87"/>
      <c r="TPH80" s="87"/>
      <c r="TPI80" s="87"/>
      <c r="TPJ80" s="87"/>
      <c r="TPK80" s="87"/>
      <c r="TPL80" s="87"/>
      <c r="TPM80" s="87"/>
      <c r="TPS80" s="87"/>
      <c r="TPT80" s="87"/>
      <c r="TPU80" s="87"/>
      <c r="TPV80" s="87"/>
      <c r="TPW80" s="87"/>
      <c r="TPX80" s="87"/>
      <c r="TPY80" s="87"/>
      <c r="TPZ80" s="87"/>
      <c r="TQA80" s="87"/>
      <c r="TQB80" s="87"/>
      <c r="TQH80" s="87"/>
      <c r="TQI80" s="87"/>
      <c r="TQJ80" s="87"/>
      <c r="TQK80" s="87"/>
      <c r="TQL80" s="87"/>
      <c r="TQM80" s="87"/>
      <c r="TQN80" s="87"/>
      <c r="TQO80" s="87"/>
      <c r="TQP80" s="87"/>
      <c r="TQQ80" s="87"/>
      <c r="TQW80" s="87"/>
      <c r="TQX80" s="87"/>
      <c r="TQY80" s="87"/>
      <c r="TQZ80" s="87"/>
      <c r="TRA80" s="87"/>
      <c r="TRB80" s="87"/>
      <c r="TRC80" s="87"/>
      <c r="TRD80" s="87"/>
      <c r="TRE80" s="87"/>
      <c r="TRF80" s="87"/>
      <c r="TRL80" s="87"/>
      <c r="TRM80" s="87"/>
      <c r="TRN80" s="87"/>
      <c r="TRO80" s="87"/>
      <c r="TRP80" s="87"/>
      <c r="TRQ80" s="87"/>
      <c r="TRR80" s="87"/>
      <c r="TRS80" s="87"/>
      <c r="TRT80" s="87"/>
      <c r="TRU80" s="87"/>
      <c r="TSA80" s="87"/>
      <c r="TSB80" s="87"/>
      <c r="TSC80" s="87"/>
      <c r="TSD80" s="87"/>
      <c r="TSE80" s="87"/>
      <c r="TSF80" s="87"/>
      <c r="TSG80" s="87"/>
      <c r="TSH80" s="87"/>
      <c r="TSI80" s="87"/>
      <c r="TSJ80" s="87"/>
      <c r="TSP80" s="87"/>
      <c r="TSQ80" s="87"/>
      <c r="TSR80" s="87"/>
      <c r="TSS80" s="87"/>
      <c r="TST80" s="87"/>
      <c r="TSU80" s="87"/>
      <c r="TSV80" s="87"/>
      <c r="TSW80" s="87"/>
      <c r="TSX80" s="87"/>
      <c r="TSY80" s="87"/>
      <c r="TTE80" s="87"/>
      <c r="TTF80" s="87"/>
      <c r="TTG80" s="87"/>
      <c r="TTH80" s="87"/>
      <c r="TTI80" s="87"/>
      <c r="TTJ80" s="87"/>
      <c r="TTK80" s="87"/>
      <c r="TTL80" s="87"/>
      <c r="TTM80" s="87"/>
      <c r="TTN80" s="87"/>
      <c r="TTT80" s="87"/>
      <c r="TTU80" s="87"/>
      <c r="TTV80" s="87"/>
      <c r="TTW80" s="87"/>
      <c r="TTX80" s="87"/>
      <c r="TTY80" s="87"/>
      <c r="TTZ80" s="87"/>
      <c r="TUA80" s="87"/>
      <c r="TUB80" s="87"/>
      <c r="TUC80" s="87"/>
      <c r="TUI80" s="87"/>
      <c r="TUJ80" s="87"/>
      <c r="TUK80" s="87"/>
      <c r="TUL80" s="87"/>
      <c r="TUM80" s="87"/>
      <c r="TUN80" s="87"/>
      <c r="TUO80" s="87"/>
      <c r="TUP80" s="87"/>
      <c r="TUQ80" s="87"/>
      <c r="TUR80" s="87"/>
      <c r="TUX80" s="87"/>
      <c r="TUY80" s="87"/>
      <c r="TUZ80" s="87"/>
      <c r="TVA80" s="87"/>
      <c r="TVB80" s="87"/>
      <c r="TVC80" s="87"/>
      <c r="TVD80" s="87"/>
      <c r="TVE80" s="87"/>
      <c r="TVF80" s="87"/>
      <c r="TVG80" s="87"/>
      <c r="TVM80" s="87"/>
      <c r="TVN80" s="87"/>
      <c r="TVO80" s="87"/>
      <c r="TVP80" s="87"/>
      <c r="TVQ80" s="87"/>
      <c r="TVR80" s="87"/>
      <c r="TVS80" s="87"/>
      <c r="TVT80" s="87"/>
      <c r="TVU80" s="87"/>
      <c r="TVV80" s="87"/>
      <c r="TWB80" s="87"/>
      <c r="TWC80" s="87"/>
      <c r="TWD80" s="87"/>
      <c r="TWE80" s="87"/>
      <c r="TWF80" s="87"/>
      <c r="TWG80" s="87"/>
      <c r="TWH80" s="87"/>
      <c r="TWI80" s="87"/>
      <c r="TWJ80" s="87"/>
      <c r="TWK80" s="87"/>
      <c r="TWQ80" s="87"/>
      <c r="TWR80" s="87"/>
      <c r="TWS80" s="87"/>
      <c r="TWT80" s="87"/>
      <c r="TWU80" s="87"/>
      <c r="TWV80" s="87"/>
      <c r="TWW80" s="87"/>
      <c r="TWX80" s="87"/>
      <c r="TWY80" s="87"/>
      <c r="TWZ80" s="87"/>
      <c r="TXF80" s="87"/>
      <c r="TXG80" s="87"/>
      <c r="TXH80" s="87"/>
      <c r="TXI80" s="87"/>
      <c r="TXJ80" s="87"/>
      <c r="TXK80" s="87"/>
      <c r="TXL80" s="87"/>
      <c r="TXM80" s="87"/>
      <c r="TXN80" s="87"/>
      <c r="TXO80" s="87"/>
      <c r="TXU80" s="87"/>
      <c r="TXV80" s="87"/>
      <c r="TXW80" s="87"/>
      <c r="TXX80" s="87"/>
      <c r="TXY80" s="87"/>
      <c r="TXZ80" s="87"/>
      <c r="TYA80" s="87"/>
      <c r="TYB80" s="87"/>
      <c r="TYC80" s="87"/>
      <c r="TYD80" s="87"/>
      <c r="TYJ80" s="87"/>
      <c r="TYK80" s="87"/>
      <c r="TYL80" s="87"/>
      <c r="TYM80" s="87"/>
      <c r="TYN80" s="87"/>
      <c r="TYO80" s="87"/>
      <c r="TYP80" s="87"/>
      <c r="TYQ80" s="87"/>
      <c r="TYR80" s="87"/>
      <c r="TYS80" s="87"/>
      <c r="TYY80" s="87"/>
      <c r="TYZ80" s="87"/>
      <c r="TZA80" s="87"/>
      <c r="TZB80" s="87"/>
      <c r="TZC80" s="87"/>
      <c r="TZD80" s="87"/>
      <c r="TZE80" s="87"/>
      <c r="TZF80" s="87"/>
      <c r="TZG80" s="87"/>
      <c r="TZH80" s="87"/>
      <c r="TZN80" s="87"/>
      <c r="TZO80" s="87"/>
      <c r="TZP80" s="87"/>
      <c r="TZQ80" s="87"/>
      <c r="TZR80" s="87"/>
      <c r="TZS80" s="87"/>
      <c r="TZT80" s="87"/>
      <c r="TZU80" s="87"/>
      <c r="TZV80" s="87"/>
      <c r="TZW80" s="87"/>
      <c r="UAC80" s="87"/>
      <c r="UAD80" s="87"/>
      <c r="UAE80" s="87"/>
      <c r="UAF80" s="87"/>
      <c r="UAG80" s="87"/>
      <c r="UAH80" s="87"/>
      <c r="UAI80" s="87"/>
      <c r="UAJ80" s="87"/>
      <c r="UAK80" s="87"/>
      <c r="UAL80" s="87"/>
      <c r="UAR80" s="87"/>
      <c r="UAS80" s="87"/>
      <c r="UAT80" s="87"/>
      <c r="UAU80" s="87"/>
      <c r="UAV80" s="87"/>
      <c r="UAW80" s="87"/>
      <c r="UAX80" s="87"/>
      <c r="UAY80" s="87"/>
      <c r="UAZ80" s="87"/>
      <c r="UBA80" s="87"/>
      <c r="UBG80" s="87"/>
      <c r="UBH80" s="87"/>
      <c r="UBI80" s="87"/>
      <c r="UBJ80" s="87"/>
      <c r="UBK80" s="87"/>
      <c r="UBL80" s="87"/>
      <c r="UBM80" s="87"/>
      <c r="UBN80" s="87"/>
      <c r="UBO80" s="87"/>
      <c r="UBP80" s="87"/>
      <c r="UBV80" s="87"/>
      <c r="UBW80" s="87"/>
      <c r="UBX80" s="87"/>
      <c r="UBY80" s="87"/>
      <c r="UBZ80" s="87"/>
      <c r="UCA80" s="87"/>
      <c r="UCB80" s="87"/>
      <c r="UCC80" s="87"/>
      <c r="UCD80" s="87"/>
      <c r="UCE80" s="87"/>
      <c r="UCK80" s="87"/>
      <c r="UCL80" s="87"/>
      <c r="UCM80" s="87"/>
      <c r="UCN80" s="87"/>
      <c r="UCO80" s="87"/>
      <c r="UCP80" s="87"/>
      <c r="UCQ80" s="87"/>
      <c r="UCR80" s="87"/>
      <c r="UCS80" s="87"/>
      <c r="UCT80" s="87"/>
      <c r="UCZ80" s="87"/>
      <c r="UDA80" s="87"/>
      <c r="UDB80" s="87"/>
      <c r="UDC80" s="87"/>
      <c r="UDD80" s="87"/>
      <c r="UDE80" s="87"/>
      <c r="UDF80" s="87"/>
      <c r="UDG80" s="87"/>
      <c r="UDH80" s="87"/>
      <c r="UDI80" s="87"/>
      <c r="UDO80" s="87"/>
      <c r="UDP80" s="87"/>
      <c r="UDQ80" s="87"/>
      <c r="UDR80" s="87"/>
      <c r="UDS80" s="87"/>
      <c r="UDT80" s="87"/>
      <c r="UDU80" s="87"/>
      <c r="UDV80" s="87"/>
      <c r="UDW80" s="87"/>
      <c r="UDX80" s="87"/>
      <c r="UED80" s="87"/>
      <c r="UEE80" s="87"/>
      <c r="UEF80" s="87"/>
      <c r="UEG80" s="87"/>
      <c r="UEH80" s="87"/>
      <c r="UEI80" s="87"/>
      <c r="UEJ80" s="87"/>
      <c r="UEK80" s="87"/>
      <c r="UEL80" s="87"/>
      <c r="UEM80" s="87"/>
      <c r="UES80" s="87"/>
      <c r="UET80" s="87"/>
      <c r="UEU80" s="87"/>
      <c r="UEV80" s="87"/>
      <c r="UEW80" s="87"/>
      <c r="UEX80" s="87"/>
      <c r="UEY80" s="87"/>
      <c r="UEZ80" s="87"/>
      <c r="UFA80" s="87"/>
      <c r="UFB80" s="87"/>
      <c r="UFH80" s="87"/>
      <c r="UFI80" s="87"/>
      <c r="UFJ80" s="87"/>
      <c r="UFK80" s="87"/>
      <c r="UFL80" s="87"/>
      <c r="UFM80" s="87"/>
      <c r="UFN80" s="87"/>
      <c r="UFO80" s="87"/>
      <c r="UFP80" s="87"/>
      <c r="UFQ80" s="87"/>
      <c r="UFW80" s="87"/>
      <c r="UFX80" s="87"/>
      <c r="UFY80" s="87"/>
      <c r="UFZ80" s="87"/>
      <c r="UGA80" s="87"/>
      <c r="UGB80" s="87"/>
      <c r="UGC80" s="87"/>
      <c r="UGD80" s="87"/>
      <c r="UGE80" s="87"/>
      <c r="UGF80" s="87"/>
      <c r="UGL80" s="87"/>
      <c r="UGM80" s="87"/>
      <c r="UGN80" s="87"/>
      <c r="UGO80" s="87"/>
      <c r="UGP80" s="87"/>
      <c r="UGQ80" s="87"/>
      <c r="UGR80" s="87"/>
      <c r="UGS80" s="87"/>
      <c r="UGT80" s="87"/>
      <c r="UGU80" s="87"/>
      <c r="UHA80" s="87"/>
      <c r="UHB80" s="87"/>
      <c r="UHC80" s="87"/>
      <c r="UHD80" s="87"/>
      <c r="UHE80" s="87"/>
      <c r="UHF80" s="87"/>
      <c r="UHG80" s="87"/>
      <c r="UHH80" s="87"/>
      <c r="UHI80" s="87"/>
      <c r="UHJ80" s="87"/>
      <c r="UHP80" s="87"/>
      <c r="UHQ80" s="87"/>
      <c r="UHR80" s="87"/>
      <c r="UHS80" s="87"/>
      <c r="UHT80" s="87"/>
      <c r="UHU80" s="87"/>
      <c r="UHV80" s="87"/>
      <c r="UHW80" s="87"/>
      <c r="UHX80" s="87"/>
      <c r="UHY80" s="87"/>
      <c r="UIE80" s="87"/>
      <c r="UIF80" s="87"/>
      <c r="UIG80" s="87"/>
      <c r="UIH80" s="87"/>
      <c r="UII80" s="87"/>
      <c r="UIJ80" s="87"/>
      <c r="UIK80" s="87"/>
      <c r="UIL80" s="87"/>
      <c r="UIM80" s="87"/>
      <c r="UIN80" s="87"/>
      <c r="UIT80" s="87"/>
      <c r="UIU80" s="87"/>
      <c r="UIV80" s="87"/>
      <c r="UIW80" s="87"/>
      <c r="UIX80" s="87"/>
      <c r="UIY80" s="87"/>
      <c r="UIZ80" s="87"/>
      <c r="UJA80" s="87"/>
      <c r="UJB80" s="87"/>
      <c r="UJC80" s="87"/>
      <c r="UJI80" s="87"/>
      <c r="UJJ80" s="87"/>
      <c r="UJK80" s="87"/>
      <c r="UJL80" s="87"/>
      <c r="UJM80" s="87"/>
      <c r="UJN80" s="87"/>
      <c r="UJO80" s="87"/>
      <c r="UJP80" s="87"/>
      <c r="UJQ80" s="87"/>
      <c r="UJR80" s="87"/>
      <c r="UJX80" s="87"/>
      <c r="UJY80" s="87"/>
      <c r="UJZ80" s="87"/>
      <c r="UKA80" s="87"/>
      <c r="UKB80" s="87"/>
      <c r="UKC80" s="87"/>
      <c r="UKD80" s="87"/>
      <c r="UKE80" s="87"/>
      <c r="UKF80" s="87"/>
      <c r="UKG80" s="87"/>
      <c r="UKM80" s="87"/>
      <c r="UKN80" s="87"/>
      <c r="UKO80" s="87"/>
      <c r="UKP80" s="87"/>
      <c r="UKQ80" s="87"/>
      <c r="UKR80" s="87"/>
      <c r="UKS80" s="87"/>
      <c r="UKT80" s="87"/>
      <c r="UKU80" s="87"/>
      <c r="UKV80" s="87"/>
      <c r="ULB80" s="87"/>
      <c r="ULC80" s="87"/>
      <c r="ULD80" s="87"/>
      <c r="ULE80" s="87"/>
      <c r="ULF80" s="87"/>
      <c r="ULG80" s="87"/>
      <c r="ULH80" s="87"/>
      <c r="ULI80" s="87"/>
      <c r="ULJ80" s="87"/>
      <c r="ULK80" s="87"/>
      <c r="ULQ80" s="87"/>
      <c r="ULR80" s="87"/>
      <c r="ULS80" s="87"/>
      <c r="ULT80" s="87"/>
      <c r="ULU80" s="87"/>
      <c r="ULV80" s="87"/>
      <c r="ULW80" s="87"/>
      <c r="ULX80" s="87"/>
      <c r="ULY80" s="87"/>
      <c r="ULZ80" s="87"/>
      <c r="UMF80" s="87"/>
      <c r="UMG80" s="87"/>
      <c r="UMH80" s="87"/>
      <c r="UMI80" s="87"/>
      <c r="UMJ80" s="87"/>
      <c r="UMK80" s="87"/>
      <c r="UML80" s="87"/>
      <c r="UMM80" s="87"/>
      <c r="UMN80" s="87"/>
      <c r="UMO80" s="87"/>
      <c r="UMU80" s="87"/>
      <c r="UMV80" s="87"/>
      <c r="UMW80" s="87"/>
      <c r="UMX80" s="87"/>
      <c r="UMY80" s="87"/>
      <c r="UMZ80" s="87"/>
      <c r="UNA80" s="87"/>
      <c r="UNB80" s="87"/>
      <c r="UNC80" s="87"/>
      <c r="UND80" s="87"/>
      <c r="UNJ80" s="87"/>
      <c r="UNK80" s="87"/>
      <c r="UNL80" s="87"/>
      <c r="UNM80" s="87"/>
      <c r="UNN80" s="87"/>
      <c r="UNO80" s="87"/>
      <c r="UNP80" s="87"/>
      <c r="UNQ80" s="87"/>
      <c r="UNR80" s="87"/>
      <c r="UNS80" s="87"/>
      <c r="UNY80" s="87"/>
      <c r="UNZ80" s="87"/>
      <c r="UOA80" s="87"/>
      <c r="UOB80" s="87"/>
      <c r="UOC80" s="87"/>
      <c r="UOD80" s="87"/>
      <c r="UOE80" s="87"/>
      <c r="UOF80" s="87"/>
      <c r="UOG80" s="87"/>
      <c r="UOH80" s="87"/>
      <c r="UON80" s="87"/>
      <c r="UOO80" s="87"/>
      <c r="UOP80" s="87"/>
      <c r="UOQ80" s="87"/>
      <c r="UOR80" s="87"/>
      <c r="UOS80" s="87"/>
      <c r="UOT80" s="87"/>
      <c r="UOU80" s="87"/>
      <c r="UOV80" s="87"/>
      <c r="UOW80" s="87"/>
      <c r="UPC80" s="87"/>
      <c r="UPD80" s="87"/>
      <c r="UPE80" s="87"/>
      <c r="UPF80" s="87"/>
      <c r="UPG80" s="87"/>
      <c r="UPH80" s="87"/>
      <c r="UPI80" s="87"/>
      <c r="UPJ80" s="87"/>
      <c r="UPK80" s="87"/>
      <c r="UPL80" s="87"/>
      <c r="UPR80" s="87"/>
      <c r="UPS80" s="87"/>
      <c r="UPT80" s="87"/>
      <c r="UPU80" s="87"/>
      <c r="UPV80" s="87"/>
      <c r="UPW80" s="87"/>
      <c r="UPX80" s="87"/>
      <c r="UPY80" s="87"/>
      <c r="UPZ80" s="87"/>
      <c r="UQA80" s="87"/>
      <c r="UQG80" s="87"/>
      <c r="UQH80" s="87"/>
      <c r="UQI80" s="87"/>
      <c r="UQJ80" s="87"/>
      <c r="UQK80" s="87"/>
      <c r="UQL80" s="87"/>
      <c r="UQM80" s="87"/>
      <c r="UQN80" s="87"/>
      <c r="UQO80" s="87"/>
      <c r="UQP80" s="87"/>
      <c r="UQV80" s="87"/>
      <c r="UQW80" s="87"/>
      <c r="UQX80" s="87"/>
      <c r="UQY80" s="87"/>
      <c r="UQZ80" s="87"/>
      <c r="URA80" s="87"/>
      <c r="URB80" s="87"/>
      <c r="URC80" s="87"/>
      <c r="URD80" s="87"/>
      <c r="URE80" s="87"/>
      <c r="URK80" s="87"/>
      <c r="URL80" s="87"/>
      <c r="URM80" s="87"/>
      <c r="URN80" s="87"/>
      <c r="URO80" s="87"/>
      <c r="URP80" s="87"/>
      <c r="URQ80" s="87"/>
      <c r="URR80" s="87"/>
      <c r="URS80" s="87"/>
      <c r="URT80" s="87"/>
      <c r="URZ80" s="87"/>
      <c r="USA80" s="87"/>
      <c r="USB80" s="87"/>
      <c r="USC80" s="87"/>
      <c r="USD80" s="87"/>
      <c r="USE80" s="87"/>
      <c r="USF80" s="87"/>
      <c r="USG80" s="87"/>
      <c r="USH80" s="87"/>
      <c r="USI80" s="87"/>
      <c r="USO80" s="87"/>
      <c r="USP80" s="87"/>
      <c r="USQ80" s="87"/>
      <c r="USR80" s="87"/>
      <c r="USS80" s="87"/>
      <c r="UST80" s="87"/>
      <c r="USU80" s="87"/>
      <c r="USV80" s="87"/>
      <c r="USW80" s="87"/>
      <c r="USX80" s="87"/>
      <c r="UTD80" s="87"/>
      <c r="UTE80" s="87"/>
      <c r="UTF80" s="87"/>
      <c r="UTG80" s="87"/>
      <c r="UTH80" s="87"/>
      <c r="UTI80" s="87"/>
      <c r="UTJ80" s="87"/>
      <c r="UTK80" s="87"/>
      <c r="UTL80" s="87"/>
      <c r="UTM80" s="87"/>
      <c r="UTS80" s="87"/>
      <c r="UTT80" s="87"/>
      <c r="UTU80" s="87"/>
      <c r="UTV80" s="87"/>
      <c r="UTW80" s="87"/>
      <c r="UTX80" s="87"/>
      <c r="UTY80" s="87"/>
      <c r="UTZ80" s="87"/>
      <c r="UUA80" s="87"/>
      <c r="UUB80" s="87"/>
      <c r="UUH80" s="87"/>
      <c r="UUI80" s="87"/>
      <c r="UUJ80" s="87"/>
      <c r="UUK80" s="87"/>
      <c r="UUL80" s="87"/>
      <c r="UUM80" s="87"/>
      <c r="UUN80" s="87"/>
      <c r="UUO80" s="87"/>
      <c r="UUP80" s="87"/>
      <c r="UUQ80" s="87"/>
      <c r="UUW80" s="87"/>
      <c r="UUX80" s="87"/>
      <c r="UUY80" s="87"/>
      <c r="UUZ80" s="87"/>
      <c r="UVA80" s="87"/>
      <c r="UVB80" s="87"/>
      <c r="UVC80" s="87"/>
      <c r="UVD80" s="87"/>
      <c r="UVE80" s="87"/>
      <c r="UVF80" s="87"/>
      <c r="UVL80" s="87"/>
      <c r="UVM80" s="87"/>
      <c r="UVN80" s="87"/>
      <c r="UVO80" s="87"/>
      <c r="UVP80" s="87"/>
      <c r="UVQ80" s="87"/>
      <c r="UVR80" s="87"/>
      <c r="UVS80" s="87"/>
      <c r="UVT80" s="87"/>
      <c r="UVU80" s="87"/>
      <c r="UWA80" s="87"/>
      <c r="UWB80" s="87"/>
      <c r="UWC80" s="87"/>
      <c r="UWD80" s="87"/>
      <c r="UWE80" s="87"/>
      <c r="UWF80" s="87"/>
      <c r="UWG80" s="87"/>
      <c r="UWH80" s="87"/>
      <c r="UWI80" s="87"/>
      <c r="UWJ80" s="87"/>
      <c r="UWP80" s="87"/>
      <c r="UWQ80" s="87"/>
      <c r="UWR80" s="87"/>
      <c r="UWS80" s="87"/>
      <c r="UWT80" s="87"/>
      <c r="UWU80" s="87"/>
      <c r="UWV80" s="87"/>
      <c r="UWW80" s="87"/>
      <c r="UWX80" s="87"/>
      <c r="UWY80" s="87"/>
      <c r="UXE80" s="87"/>
      <c r="UXF80" s="87"/>
      <c r="UXG80" s="87"/>
      <c r="UXH80" s="87"/>
      <c r="UXI80" s="87"/>
      <c r="UXJ80" s="87"/>
      <c r="UXK80" s="87"/>
      <c r="UXL80" s="87"/>
      <c r="UXM80" s="87"/>
      <c r="UXN80" s="87"/>
      <c r="UXT80" s="87"/>
      <c r="UXU80" s="87"/>
      <c r="UXV80" s="87"/>
      <c r="UXW80" s="87"/>
      <c r="UXX80" s="87"/>
      <c r="UXY80" s="87"/>
      <c r="UXZ80" s="87"/>
      <c r="UYA80" s="87"/>
      <c r="UYB80" s="87"/>
      <c r="UYC80" s="87"/>
      <c r="UYI80" s="87"/>
      <c r="UYJ80" s="87"/>
      <c r="UYK80" s="87"/>
      <c r="UYL80" s="87"/>
      <c r="UYM80" s="87"/>
      <c r="UYN80" s="87"/>
      <c r="UYO80" s="87"/>
      <c r="UYP80" s="87"/>
      <c r="UYQ80" s="87"/>
      <c r="UYR80" s="87"/>
      <c r="UYX80" s="87"/>
      <c r="UYY80" s="87"/>
      <c r="UYZ80" s="87"/>
      <c r="UZA80" s="87"/>
      <c r="UZB80" s="87"/>
      <c r="UZC80" s="87"/>
      <c r="UZD80" s="87"/>
      <c r="UZE80" s="87"/>
      <c r="UZF80" s="87"/>
      <c r="UZG80" s="87"/>
      <c r="UZM80" s="87"/>
      <c r="UZN80" s="87"/>
      <c r="UZO80" s="87"/>
      <c r="UZP80" s="87"/>
      <c r="UZQ80" s="87"/>
      <c r="UZR80" s="87"/>
      <c r="UZS80" s="87"/>
      <c r="UZT80" s="87"/>
      <c r="UZU80" s="87"/>
      <c r="UZV80" s="87"/>
      <c r="VAB80" s="87"/>
      <c r="VAC80" s="87"/>
      <c r="VAD80" s="87"/>
      <c r="VAE80" s="87"/>
      <c r="VAF80" s="87"/>
      <c r="VAG80" s="87"/>
      <c r="VAH80" s="87"/>
      <c r="VAI80" s="87"/>
      <c r="VAJ80" s="87"/>
      <c r="VAK80" s="87"/>
      <c r="VAQ80" s="87"/>
      <c r="VAR80" s="87"/>
      <c r="VAS80" s="87"/>
      <c r="VAT80" s="87"/>
      <c r="VAU80" s="87"/>
      <c r="VAV80" s="87"/>
      <c r="VAW80" s="87"/>
      <c r="VAX80" s="87"/>
      <c r="VAY80" s="87"/>
      <c r="VAZ80" s="87"/>
      <c r="VBF80" s="87"/>
      <c r="VBG80" s="87"/>
      <c r="VBH80" s="87"/>
      <c r="VBI80" s="87"/>
      <c r="VBJ80" s="87"/>
      <c r="VBK80" s="87"/>
      <c r="VBL80" s="87"/>
      <c r="VBM80" s="87"/>
      <c r="VBN80" s="87"/>
      <c r="VBO80" s="87"/>
      <c r="VBU80" s="87"/>
      <c r="VBV80" s="87"/>
      <c r="VBW80" s="87"/>
      <c r="VBX80" s="87"/>
      <c r="VBY80" s="87"/>
      <c r="VBZ80" s="87"/>
      <c r="VCA80" s="87"/>
      <c r="VCB80" s="87"/>
      <c r="VCC80" s="87"/>
      <c r="VCD80" s="87"/>
      <c r="VCJ80" s="87"/>
      <c r="VCK80" s="87"/>
      <c r="VCL80" s="87"/>
      <c r="VCM80" s="87"/>
      <c r="VCN80" s="87"/>
      <c r="VCO80" s="87"/>
      <c r="VCP80" s="87"/>
      <c r="VCQ80" s="87"/>
      <c r="VCR80" s="87"/>
      <c r="VCS80" s="87"/>
      <c r="VCY80" s="87"/>
      <c r="VCZ80" s="87"/>
      <c r="VDA80" s="87"/>
      <c r="VDB80" s="87"/>
      <c r="VDC80" s="87"/>
      <c r="VDD80" s="87"/>
      <c r="VDE80" s="87"/>
      <c r="VDF80" s="87"/>
      <c r="VDG80" s="87"/>
      <c r="VDH80" s="87"/>
      <c r="VDN80" s="87"/>
      <c r="VDO80" s="87"/>
      <c r="VDP80" s="87"/>
      <c r="VDQ80" s="87"/>
      <c r="VDR80" s="87"/>
      <c r="VDS80" s="87"/>
      <c r="VDT80" s="87"/>
      <c r="VDU80" s="87"/>
      <c r="VDV80" s="87"/>
      <c r="VDW80" s="87"/>
      <c r="VEC80" s="87"/>
      <c r="VED80" s="87"/>
      <c r="VEE80" s="87"/>
      <c r="VEF80" s="87"/>
      <c r="VEG80" s="87"/>
      <c r="VEH80" s="87"/>
      <c r="VEI80" s="87"/>
      <c r="VEJ80" s="87"/>
      <c r="VEK80" s="87"/>
      <c r="VEL80" s="87"/>
      <c r="VER80" s="87"/>
      <c r="VES80" s="87"/>
      <c r="VET80" s="87"/>
      <c r="VEU80" s="87"/>
      <c r="VEV80" s="87"/>
      <c r="VEW80" s="87"/>
      <c r="VEX80" s="87"/>
      <c r="VEY80" s="87"/>
      <c r="VEZ80" s="87"/>
      <c r="VFA80" s="87"/>
      <c r="VFG80" s="87"/>
      <c r="VFH80" s="87"/>
      <c r="VFI80" s="87"/>
      <c r="VFJ80" s="87"/>
      <c r="VFK80" s="87"/>
      <c r="VFL80" s="87"/>
      <c r="VFM80" s="87"/>
      <c r="VFN80" s="87"/>
      <c r="VFO80" s="87"/>
      <c r="VFP80" s="87"/>
      <c r="VFV80" s="87"/>
      <c r="VFW80" s="87"/>
      <c r="VFX80" s="87"/>
      <c r="VFY80" s="87"/>
      <c r="VFZ80" s="87"/>
      <c r="VGA80" s="87"/>
      <c r="VGB80" s="87"/>
      <c r="VGC80" s="87"/>
      <c r="VGD80" s="87"/>
      <c r="VGE80" s="87"/>
      <c r="VGK80" s="87"/>
      <c r="VGL80" s="87"/>
      <c r="VGM80" s="87"/>
      <c r="VGN80" s="87"/>
      <c r="VGO80" s="87"/>
      <c r="VGP80" s="87"/>
      <c r="VGQ80" s="87"/>
      <c r="VGR80" s="87"/>
      <c r="VGS80" s="87"/>
      <c r="VGT80" s="87"/>
      <c r="VGZ80" s="87"/>
      <c r="VHA80" s="87"/>
      <c r="VHB80" s="87"/>
      <c r="VHC80" s="87"/>
      <c r="VHD80" s="87"/>
      <c r="VHE80" s="87"/>
      <c r="VHF80" s="87"/>
      <c r="VHG80" s="87"/>
      <c r="VHH80" s="87"/>
      <c r="VHI80" s="87"/>
      <c r="VHO80" s="87"/>
      <c r="VHP80" s="87"/>
      <c r="VHQ80" s="87"/>
      <c r="VHR80" s="87"/>
      <c r="VHS80" s="87"/>
      <c r="VHT80" s="87"/>
      <c r="VHU80" s="87"/>
      <c r="VHV80" s="87"/>
      <c r="VHW80" s="87"/>
      <c r="VHX80" s="87"/>
      <c r="VID80" s="87"/>
      <c r="VIE80" s="87"/>
      <c r="VIF80" s="87"/>
      <c r="VIG80" s="87"/>
      <c r="VIH80" s="87"/>
      <c r="VII80" s="87"/>
      <c r="VIJ80" s="87"/>
      <c r="VIK80" s="87"/>
      <c r="VIL80" s="87"/>
      <c r="VIM80" s="87"/>
      <c r="VIS80" s="87"/>
      <c r="VIT80" s="87"/>
      <c r="VIU80" s="87"/>
      <c r="VIV80" s="87"/>
      <c r="VIW80" s="87"/>
      <c r="VIX80" s="87"/>
      <c r="VIY80" s="87"/>
      <c r="VIZ80" s="87"/>
      <c r="VJA80" s="87"/>
      <c r="VJB80" s="87"/>
      <c r="VJH80" s="87"/>
      <c r="VJI80" s="87"/>
      <c r="VJJ80" s="87"/>
      <c r="VJK80" s="87"/>
      <c r="VJL80" s="87"/>
      <c r="VJM80" s="87"/>
      <c r="VJN80" s="87"/>
      <c r="VJO80" s="87"/>
      <c r="VJP80" s="87"/>
      <c r="VJQ80" s="87"/>
      <c r="VJW80" s="87"/>
      <c r="VJX80" s="87"/>
      <c r="VJY80" s="87"/>
      <c r="VJZ80" s="87"/>
      <c r="VKA80" s="87"/>
      <c r="VKB80" s="87"/>
      <c r="VKC80" s="87"/>
      <c r="VKD80" s="87"/>
      <c r="VKE80" s="87"/>
      <c r="VKF80" s="87"/>
      <c r="VKL80" s="87"/>
      <c r="VKM80" s="87"/>
      <c r="VKN80" s="87"/>
      <c r="VKO80" s="87"/>
      <c r="VKP80" s="87"/>
      <c r="VKQ80" s="87"/>
      <c r="VKR80" s="87"/>
      <c r="VKS80" s="87"/>
      <c r="VKT80" s="87"/>
      <c r="VKU80" s="87"/>
      <c r="VLA80" s="87"/>
      <c r="VLB80" s="87"/>
      <c r="VLC80" s="87"/>
      <c r="VLD80" s="87"/>
      <c r="VLE80" s="87"/>
      <c r="VLF80" s="87"/>
      <c r="VLG80" s="87"/>
      <c r="VLH80" s="87"/>
      <c r="VLI80" s="87"/>
      <c r="VLJ80" s="87"/>
      <c r="VLP80" s="87"/>
      <c r="VLQ80" s="87"/>
      <c r="VLR80" s="87"/>
      <c r="VLS80" s="87"/>
      <c r="VLT80" s="87"/>
      <c r="VLU80" s="87"/>
      <c r="VLV80" s="87"/>
      <c r="VLW80" s="87"/>
      <c r="VLX80" s="87"/>
      <c r="VLY80" s="87"/>
      <c r="VME80" s="87"/>
      <c r="VMF80" s="87"/>
      <c r="VMG80" s="87"/>
      <c r="VMH80" s="87"/>
      <c r="VMI80" s="87"/>
      <c r="VMJ80" s="87"/>
      <c r="VMK80" s="87"/>
      <c r="VML80" s="87"/>
      <c r="VMM80" s="87"/>
      <c r="VMN80" s="87"/>
      <c r="VMT80" s="87"/>
      <c r="VMU80" s="87"/>
      <c r="VMV80" s="87"/>
      <c r="VMW80" s="87"/>
      <c r="VMX80" s="87"/>
      <c r="VMY80" s="87"/>
      <c r="VMZ80" s="87"/>
      <c r="VNA80" s="87"/>
      <c r="VNB80" s="87"/>
      <c r="VNC80" s="87"/>
      <c r="VNI80" s="87"/>
      <c r="VNJ80" s="87"/>
      <c r="VNK80" s="87"/>
      <c r="VNL80" s="87"/>
      <c r="VNM80" s="87"/>
      <c r="VNN80" s="87"/>
      <c r="VNO80" s="87"/>
      <c r="VNP80" s="87"/>
      <c r="VNQ80" s="87"/>
      <c r="VNR80" s="87"/>
      <c r="VNX80" s="87"/>
      <c r="VNY80" s="87"/>
      <c r="VNZ80" s="87"/>
      <c r="VOA80" s="87"/>
      <c r="VOB80" s="87"/>
      <c r="VOC80" s="87"/>
      <c r="VOD80" s="87"/>
      <c r="VOE80" s="87"/>
      <c r="VOF80" s="87"/>
      <c r="VOG80" s="87"/>
      <c r="VOM80" s="87"/>
      <c r="VON80" s="87"/>
      <c r="VOO80" s="87"/>
      <c r="VOP80" s="87"/>
      <c r="VOQ80" s="87"/>
      <c r="VOR80" s="87"/>
      <c r="VOS80" s="87"/>
      <c r="VOT80" s="87"/>
      <c r="VOU80" s="87"/>
      <c r="VOV80" s="87"/>
      <c r="VPB80" s="87"/>
      <c r="VPC80" s="87"/>
      <c r="VPD80" s="87"/>
      <c r="VPE80" s="87"/>
      <c r="VPF80" s="87"/>
      <c r="VPG80" s="87"/>
      <c r="VPH80" s="87"/>
      <c r="VPI80" s="87"/>
      <c r="VPJ80" s="87"/>
      <c r="VPK80" s="87"/>
      <c r="VPQ80" s="87"/>
      <c r="VPR80" s="87"/>
      <c r="VPS80" s="87"/>
      <c r="VPT80" s="87"/>
      <c r="VPU80" s="87"/>
      <c r="VPV80" s="87"/>
      <c r="VPW80" s="87"/>
      <c r="VPX80" s="87"/>
      <c r="VPY80" s="87"/>
      <c r="VPZ80" s="87"/>
      <c r="VQF80" s="87"/>
      <c r="VQG80" s="87"/>
      <c r="VQH80" s="87"/>
      <c r="VQI80" s="87"/>
      <c r="VQJ80" s="87"/>
      <c r="VQK80" s="87"/>
      <c r="VQL80" s="87"/>
      <c r="VQM80" s="87"/>
      <c r="VQN80" s="87"/>
      <c r="VQO80" s="87"/>
      <c r="VQU80" s="87"/>
      <c r="VQV80" s="87"/>
      <c r="VQW80" s="87"/>
      <c r="VQX80" s="87"/>
      <c r="VQY80" s="87"/>
      <c r="VQZ80" s="87"/>
      <c r="VRA80" s="87"/>
      <c r="VRB80" s="87"/>
      <c r="VRC80" s="87"/>
      <c r="VRD80" s="87"/>
      <c r="VRJ80" s="87"/>
      <c r="VRK80" s="87"/>
      <c r="VRL80" s="87"/>
      <c r="VRM80" s="87"/>
      <c r="VRN80" s="87"/>
      <c r="VRO80" s="87"/>
      <c r="VRP80" s="87"/>
      <c r="VRQ80" s="87"/>
      <c r="VRR80" s="87"/>
      <c r="VRS80" s="87"/>
      <c r="VRY80" s="87"/>
      <c r="VRZ80" s="87"/>
      <c r="VSA80" s="87"/>
      <c r="VSB80" s="87"/>
      <c r="VSC80" s="87"/>
      <c r="VSD80" s="87"/>
      <c r="VSE80" s="87"/>
      <c r="VSF80" s="87"/>
      <c r="VSG80" s="87"/>
      <c r="VSH80" s="87"/>
      <c r="VSN80" s="87"/>
      <c r="VSO80" s="87"/>
      <c r="VSP80" s="87"/>
      <c r="VSQ80" s="87"/>
      <c r="VSR80" s="87"/>
      <c r="VSS80" s="87"/>
      <c r="VST80" s="87"/>
      <c r="VSU80" s="87"/>
      <c r="VSV80" s="87"/>
      <c r="VSW80" s="87"/>
      <c r="VTC80" s="87"/>
      <c r="VTD80" s="87"/>
      <c r="VTE80" s="87"/>
      <c r="VTF80" s="87"/>
      <c r="VTG80" s="87"/>
      <c r="VTH80" s="87"/>
      <c r="VTI80" s="87"/>
      <c r="VTJ80" s="87"/>
      <c r="VTK80" s="87"/>
      <c r="VTL80" s="87"/>
      <c r="VTR80" s="87"/>
      <c r="VTS80" s="87"/>
      <c r="VTT80" s="87"/>
      <c r="VTU80" s="87"/>
      <c r="VTV80" s="87"/>
      <c r="VTW80" s="87"/>
      <c r="VTX80" s="87"/>
      <c r="VTY80" s="87"/>
      <c r="VTZ80" s="87"/>
      <c r="VUA80" s="87"/>
      <c r="VUG80" s="87"/>
      <c r="VUH80" s="87"/>
      <c r="VUI80" s="87"/>
      <c r="VUJ80" s="87"/>
      <c r="VUK80" s="87"/>
      <c r="VUL80" s="87"/>
      <c r="VUM80" s="87"/>
      <c r="VUN80" s="87"/>
      <c r="VUO80" s="87"/>
      <c r="VUP80" s="87"/>
      <c r="VUV80" s="87"/>
      <c r="VUW80" s="87"/>
      <c r="VUX80" s="87"/>
      <c r="VUY80" s="87"/>
      <c r="VUZ80" s="87"/>
      <c r="VVA80" s="87"/>
      <c r="VVB80" s="87"/>
      <c r="VVC80" s="87"/>
      <c r="VVD80" s="87"/>
      <c r="VVE80" s="87"/>
      <c r="VVK80" s="87"/>
      <c r="VVL80" s="87"/>
      <c r="VVM80" s="87"/>
      <c r="VVN80" s="87"/>
      <c r="VVO80" s="87"/>
      <c r="VVP80" s="87"/>
      <c r="VVQ80" s="87"/>
      <c r="VVR80" s="87"/>
      <c r="VVS80" s="87"/>
      <c r="VVT80" s="87"/>
      <c r="VVZ80" s="87"/>
      <c r="VWA80" s="87"/>
      <c r="VWB80" s="87"/>
      <c r="VWC80" s="87"/>
      <c r="VWD80" s="87"/>
      <c r="VWE80" s="87"/>
      <c r="VWF80" s="87"/>
      <c r="VWG80" s="87"/>
      <c r="VWH80" s="87"/>
      <c r="VWI80" s="87"/>
      <c r="VWO80" s="87"/>
      <c r="VWP80" s="87"/>
      <c r="VWQ80" s="87"/>
      <c r="VWR80" s="87"/>
      <c r="VWS80" s="87"/>
      <c r="VWT80" s="87"/>
      <c r="VWU80" s="87"/>
      <c r="VWV80" s="87"/>
      <c r="VWW80" s="87"/>
      <c r="VWX80" s="87"/>
      <c r="VXD80" s="87"/>
      <c r="VXE80" s="87"/>
      <c r="VXF80" s="87"/>
      <c r="VXG80" s="87"/>
      <c r="VXH80" s="87"/>
      <c r="VXI80" s="87"/>
      <c r="VXJ80" s="87"/>
      <c r="VXK80" s="87"/>
      <c r="VXL80" s="87"/>
      <c r="VXM80" s="87"/>
      <c r="VXS80" s="87"/>
      <c r="VXT80" s="87"/>
      <c r="VXU80" s="87"/>
      <c r="VXV80" s="87"/>
      <c r="VXW80" s="87"/>
      <c r="VXX80" s="87"/>
      <c r="VXY80" s="87"/>
      <c r="VXZ80" s="87"/>
      <c r="VYA80" s="87"/>
      <c r="VYB80" s="87"/>
      <c r="VYH80" s="87"/>
      <c r="VYI80" s="87"/>
      <c r="VYJ80" s="87"/>
      <c r="VYK80" s="87"/>
      <c r="VYL80" s="87"/>
      <c r="VYM80" s="87"/>
      <c r="VYN80" s="87"/>
      <c r="VYO80" s="87"/>
      <c r="VYP80" s="87"/>
      <c r="VYQ80" s="87"/>
      <c r="VYW80" s="87"/>
      <c r="VYX80" s="87"/>
      <c r="VYY80" s="87"/>
      <c r="VYZ80" s="87"/>
      <c r="VZA80" s="87"/>
      <c r="VZB80" s="87"/>
      <c r="VZC80" s="87"/>
      <c r="VZD80" s="87"/>
      <c r="VZE80" s="87"/>
      <c r="VZF80" s="87"/>
      <c r="VZL80" s="87"/>
      <c r="VZM80" s="87"/>
      <c r="VZN80" s="87"/>
      <c r="VZO80" s="87"/>
      <c r="VZP80" s="87"/>
      <c r="VZQ80" s="87"/>
      <c r="VZR80" s="87"/>
      <c r="VZS80" s="87"/>
      <c r="VZT80" s="87"/>
      <c r="VZU80" s="87"/>
      <c r="WAA80" s="87"/>
      <c r="WAB80" s="87"/>
      <c r="WAC80" s="87"/>
      <c r="WAD80" s="87"/>
      <c r="WAE80" s="87"/>
      <c r="WAF80" s="87"/>
      <c r="WAG80" s="87"/>
      <c r="WAH80" s="87"/>
      <c r="WAI80" s="87"/>
      <c r="WAJ80" s="87"/>
      <c r="WAP80" s="87"/>
      <c r="WAQ80" s="87"/>
      <c r="WAR80" s="87"/>
      <c r="WAS80" s="87"/>
      <c r="WAT80" s="87"/>
      <c r="WAU80" s="87"/>
      <c r="WAV80" s="87"/>
      <c r="WAW80" s="87"/>
      <c r="WAX80" s="87"/>
      <c r="WAY80" s="87"/>
      <c r="WBE80" s="87"/>
      <c r="WBF80" s="87"/>
      <c r="WBG80" s="87"/>
      <c r="WBH80" s="87"/>
      <c r="WBI80" s="87"/>
    </row>
    <row r="81" spans="8:43" ht="15.75" thickBot="1">
      <c r="H81" s="86"/>
      <c r="I81" s="86"/>
      <c r="J81" s="86"/>
      <c r="L81" s="87"/>
      <c r="N81" s="87"/>
      <c r="O81" s="87"/>
      <c r="P81" s="87"/>
      <c r="Q81" s="87"/>
      <c r="R81" s="86"/>
      <c r="S81" s="86"/>
      <c r="T81" s="86"/>
      <c r="U81" s="86"/>
      <c r="V81" s="86"/>
      <c r="W81" s="86"/>
      <c r="X81" s="86"/>
      <c r="Y81" s="86"/>
      <c r="Z81" s="86"/>
      <c r="AA81" s="86"/>
      <c r="AB81" s="86"/>
      <c r="AC81" s="86"/>
      <c r="AD81" s="86"/>
      <c r="AE81" s="86"/>
      <c r="AG81" s="87"/>
      <c r="AH81" s="87"/>
      <c r="AI81" s="149" t="e">
        <f>SUM(AI77:AI80)-#REF!-U27</f>
        <v>#REF!</v>
      </c>
      <c r="AJ81" s="86" t="s">
        <v>200</v>
      </c>
      <c r="AK81" s="87"/>
      <c r="AL81" s="138"/>
      <c r="AM81" s="139"/>
      <c r="AN81" s="139"/>
      <c r="AO81" s="155" t="e">
        <f>SUM(AO77:AO80)-#REF!-Z27</f>
        <v>#REF!</v>
      </c>
      <c r="AP81" s="156" t="s">
        <v>200</v>
      </c>
      <c r="AQ81" s="160"/>
    </row>
    <row r="82" spans="8:43">
      <c r="H82" s="86"/>
      <c r="I82" s="86"/>
      <c r="J82" s="86"/>
      <c r="L82" s="87"/>
      <c r="N82" s="87"/>
      <c r="O82" s="87"/>
      <c r="P82" s="87"/>
      <c r="Q82" s="87"/>
      <c r="R82" s="86"/>
      <c r="S82" s="86"/>
      <c r="T82" s="86"/>
      <c r="U82" s="86"/>
      <c r="V82" s="86"/>
      <c r="W82" s="86"/>
      <c r="X82" s="86"/>
      <c r="Y82" s="86"/>
      <c r="Z82" s="86"/>
      <c r="AA82" s="86"/>
      <c r="AB82" s="86"/>
      <c r="AC82" s="86"/>
      <c r="AD82" s="86"/>
      <c r="AE82" s="86"/>
    </row>
    <row r="83" spans="8:43">
      <c r="H83" s="86"/>
      <c r="I83" s="86"/>
      <c r="J83" s="86"/>
      <c r="L83" s="87"/>
      <c r="N83" s="87"/>
      <c r="O83" s="87"/>
      <c r="P83" s="87"/>
      <c r="Q83" s="87"/>
      <c r="R83" s="86"/>
      <c r="S83" s="86"/>
      <c r="T83" s="86"/>
      <c r="U83" s="86"/>
      <c r="V83" s="86"/>
      <c r="W83" s="86"/>
      <c r="X83" s="86"/>
      <c r="Y83" s="86"/>
      <c r="Z83" s="86"/>
      <c r="AA83" s="86"/>
      <c r="AB83" s="86"/>
      <c r="AC83" s="86"/>
      <c r="AD83" s="86"/>
      <c r="AE83" s="86"/>
    </row>
    <row r="84" spans="8:43">
      <c r="H84" s="86"/>
      <c r="I84" s="86"/>
      <c r="J84" s="86"/>
      <c r="L84" s="87"/>
      <c r="N84" s="87"/>
      <c r="O84" s="87"/>
      <c r="P84" s="87"/>
      <c r="Q84" s="87"/>
      <c r="R84" s="86"/>
      <c r="S84" s="86"/>
      <c r="T84" s="86"/>
      <c r="U84" s="86"/>
      <c r="V84" s="86"/>
      <c r="W84" s="86"/>
      <c r="X84" s="86"/>
      <c r="Y84" s="86"/>
      <c r="Z84" s="86"/>
      <c r="AA84" s="86"/>
      <c r="AB84" s="86"/>
      <c r="AC84" s="86"/>
      <c r="AD84" s="86"/>
      <c r="AE84" s="86"/>
    </row>
    <row r="85" spans="8:43">
      <c r="H85" s="86"/>
      <c r="I85" s="86"/>
      <c r="J85" s="86"/>
      <c r="L85" s="87"/>
      <c r="N85" s="87"/>
      <c r="O85" s="87"/>
      <c r="P85" s="87"/>
      <c r="Q85" s="87"/>
      <c r="R85" s="86"/>
      <c r="S85" s="86"/>
      <c r="T85" s="86"/>
      <c r="U85" s="86"/>
      <c r="V85" s="86"/>
      <c r="W85" s="86"/>
      <c r="X85" s="86"/>
      <c r="Y85" s="86"/>
      <c r="Z85" s="86"/>
      <c r="AA85" s="86"/>
      <c r="AB85" s="86"/>
      <c r="AC85" s="86"/>
      <c r="AD85" s="86"/>
      <c r="AE85" s="86"/>
    </row>
    <row r="86" spans="8:43">
      <c r="H86" s="86"/>
      <c r="I86" s="86"/>
      <c r="J86" s="86"/>
      <c r="L86" s="87"/>
      <c r="N86" s="87"/>
      <c r="O86" s="87"/>
      <c r="P86" s="87"/>
      <c r="Q86" s="87"/>
      <c r="R86" s="86"/>
      <c r="S86" s="86"/>
      <c r="T86" s="86"/>
      <c r="U86" s="86"/>
      <c r="V86" s="86"/>
      <c r="W86" s="86"/>
      <c r="X86" s="86"/>
      <c r="Y86" s="86"/>
      <c r="Z86" s="86"/>
      <c r="AA86" s="86"/>
      <c r="AB86" s="86"/>
      <c r="AC86" s="86"/>
      <c r="AD86" s="86"/>
      <c r="AE86" s="86"/>
    </row>
    <row r="87" spans="8:43">
      <c r="H87" s="86"/>
      <c r="I87" s="86"/>
      <c r="J87" s="86"/>
      <c r="L87" s="87"/>
      <c r="N87" s="87"/>
      <c r="O87" s="87"/>
      <c r="P87" s="87"/>
      <c r="Q87" s="87"/>
      <c r="R87" s="86"/>
      <c r="S87" s="86"/>
      <c r="T87" s="86"/>
      <c r="U87" s="86"/>
      <c r="V87" s="86"/>
      <c r="W87" s="86"/>
      <c r="X87" s="86"/>
      <c r="Y87" s="86"/>
      <c r="Z87" s="86"/>
      <c r="AA87" s="86"/>
      <c r="AB87" s="86"/>
      <c r="AC87" s="86"/>
      <c r="AD87" s="86"/>
      <c r="AE87" s="86"/>
    </row>
    <row r="88" spans="8:43">
      <c r="H88" s="86"/>
      <c r="I88" s="86"/>
      <c r="J88" s="86"/>
      <c r="L88" s="87"/>
      <c r="N88" s="87"/>
      <c r="O88" s="87"/>
      <c r="P88" s="87"/>
      <c r="Q88" s="87"/>
      <c r="R88" s="86"/>
      <c r="S88" s="86"/>
      <c r="T88" s="86"/>
      <c r="U88" s="86"/>
      <c r="V88" s="86"/>
      <c r="W88" s="86"/>
      <c r="X88" s="86"/>
      <c r="Y88" s="86"/>
      <c r="Z88" s="86"/>
      <c r="AA88" s="86"/>
      <c r="AB88" s="86"/>
      <c r="AC88" s="86"/>
      <c r="AD88" s="86"/>
      <c r="AE88" s="86"/>
    </row>
    <row r="89" spans="8:43">
      <c r="H89" s="86"/>
      <c r="I89" s="86"/>
      <c r="J89" s="86"/>
      <c r="L89" s="87"/>
      <c r="N89" s="87"/>
      <c r="O89" s="87"/>
      <c r="P89" s="87"/>
      <c r="Q89" s="87"/>
      <c r="R89" s="86"/>
      <c r="S89" s="86"/>
      <c r="T89" s="86"/>
      <c r="U89" s="86"/>
      <c r="V89" s="86"/>
      <c r="W89" s="86"/>
      <c r="X89" s="86"/>
      <c r="Y89" s="86"/>
      <c r="Z89" s="86"/>
      <c r="AA89" s="86"/>
      <c r="AB89" s="86"/>
      <c r="AC89" s="86"/>
      <c r="AD89" s="86"/>
      <c r="AE89" s="86"/>
    </row>
    <row r="90" spans="8:43">
      <c r="H90" s="86"/>
      <c r="I90" s="86"/>
      <c r="J90" s="86"/>
      <c r="L90" s="87"/>
      <c r="N90" s="87"/>
      <c r="O90" s="87"/>
      <c r="P90" s="87"/>
      <c r="Q90" s="87"/>
      <c r="R90" s="86"/>
      <c r="S90" s="86"/>
      <c r="T90" s="86"/>
      <c r="U90" s="86"/>
      <c r="V90" s="86"/>
      <c r="W90" s="86"/>
      <c r="X90" s="86"/>
      <c r="Y90" s="86"/>
      <c r="Z90" s="86"/>
      <c r="AA90" s="86"/>
      <c r="AB90" s="86"/>
      <c r="AC90" s="86"/>
      <c r="AD90" s="86"/>
      <c r="AE90" s="86"/>
    </row>
    <row r="91" spans="8:43">
      <c r="H91" s="86"/>
      <c r="I91" s="86"/>
      <c r="J91" s="86"/>
      <c r="L91" s="87"/>
      <c r="N91" s="87"/>
      <c r="O91" s="87"/>
      <c r="P91" s="87"/>
      <c r="Q91" s="87"/>
      <c r="R91" s="86"/>
      <c r="S91" s="86"/>
      <c r="T91" s="86"/>
      <c r="U91" s="86"/>
      <c r="V91" s="86"/>
      <c r="W91" s="86"/>
      <c r="X91" s="86"/>
      <c r="Y91" s="86"/>
      <c r="Z91" s="86"/>
      <c r="AA91" s="86"/>
      <c r="AB91" s="86"/>
      <c r="AC91" s="86"/>
      <c r="AD91" s="86"/>
      <c r="AE91" s="86"/>
    </row>
    <row r="92" spans="8:43">
      <c r="H92" s="86"/>
      <c r="I92" s="86"/>
      <c r="J92" s="86"/>
      <c r="L92" s="87"/>
      <c r="N92" s="87"/>
      <c r="O92" s="87"/>
      <c r="P92" s="87"/>
      <c r="Q92" s="87"/>
      <c r="R92" s="86"/>
      <c r="S92" s="86"/>
      <c r="T92" s="86"/>
      <c r="U92" s="86"/>
      <c r="V92" s="86"/>
      <c r="W92" s="86"/>
      <c r="X92" s="86"/>
      <c r="Y92" s="86"/>
      <c r="Z92" s="86"/>
      <c r="AA92" s="86"/>
      <c r="AB92" s="86"/>
      <c r="AC92" s="86"/>
      <c r="AD92" s="86"/>
      <c r="AE92" s="86"/>
    </row>
    <row r="93" spans="8:43">
      <c r="H93" s="86"/>
      <c r="I93" s="86"/>
      <c r="J93" s="86"/>
      <c r="L93" s="87"/>
      <c r="N93" s="87"/>
      <c r="O93" s="87"/>
      <c r="P93" s="87"/>
      <c r="Q93" s="87"/>
      <c r="R93" s="86"/>
      <c r="S93" s="86"/>
      <c r="T93" s="86"/>
      <c r="U93" s="86"/>
      <c r="V93" s="86"/>
      <c r="W93" s="86"/>
      <c r="X93" s="86"/>
      <c r="Y93" s="86"/>
      <c r="Z93" s="86"/>
      <c r="AA93" s="86"/>
      <c r="AB93" s="86"/>
      <c r="AC93" s="86"/>
      <c r="AD93" s="86"/>
      <c r="AE93" s="86"/>
    </row>
    <row r="94" spans="8:43">
      <c r="H94" s="86"/>
      <c r="I94" s="86"/>
      <c r="J94" s="86"/>
      <c r="L94" s="87"/>
      <c r="N94" s="87"/>
      <c r="O94" s="87"/>
      <c r="P94" s="87"/>
      <c r="Q94" s="87"/>
      <c r="R94" s="86"/>
      <c r="S94" s="86"/>
      <c r="T94" s="86"/>
      <c r="U94" s="86"/>
      <c r="V94" s="86"/>
      <c r="W94" s="86"/>
      <c r="X94" s="86"/>
      <c r="Y94" s="86"/>
      <c r="Z94" s="86"/>
      <c r="AA94" s="86"/>
      <c r="AB94" s="86"/>
      <c r="AC94" s="86"/>
      <c r="AD94" s="86"/>
      <c r="AE94" s="86"/>
    </row>
    <row r="95" spans="8:43">
      <c r="H95" s="86"/>
      <c r="I95" s="86"/>
      <c r="J95" s="86"/>
      <c r="L95" s="87"/>
      <c r="N95" s="87"/>
      <c r="O95" s="87"/>
      <c r="P95" s="87"/>
      <c r="Q95" s="87"/>
      <c r="R95" s="86"/>
      <c r="S95" s="86"/>
      <c r="T95" s="86"/>
      <c r="U95" s="86"/>
      <c r="V95" s="86"/>
      <c r="W95" s="86"/>
      <c r="X95" s="86"/>
      <c r="Y95" s="86"/>
      <c r="Z95" s="86"/>
      <c r="AA95" s="86"/>
      <c r="AB95" s="86"/>
      <c r="AC95" s="86"/>
      <c r="AD95" s="86"/>
      <c r="AE95" s="86"/>
    </row>
    <row r="96" spans="8:43">
      <c r="H96" s="86"/>
      <c r="I96" s="86"/>
      <c r="J96" s="86"/>
      <c r="L96" s="87"/>
      <c r="N96" s="87"/>
      <c r="O96" s="87"/>
      <c r="P96" s="87"/>
      <c r="Q96" s="87"/>
      <c r="R96" s="86"/>
      <c r="S96" s="86"/>
      <c r="T96" s="86"/>
      <c r="U96" s="86"/>
      <c r="V96" s="86"/>
      <c r="W96" s="86"/>
      <c r="X96" s="86"/>
      <c r="Y96" s="86"/>
      <c r="Z96" s="86"/>
      <c r="AA96" s="86"/>
      <c r="AB96" s="86"/>
      <c r="AC96" s="86"/>
      <c r="AD96" s="86"/>
      <c r="AE96" s="86"/>
      <c r="AF96" s="86"/>
      <c r="AL96" s="86"/>
    </row>
    <row r="97" spans="8:38">
      <c r="H97" s="86"/>
      <c r="I97" s="86"/>
      <c r="J97" s="86"/>
      <c r="L97" s="87"/>
      <c r="N97" s="87"/>
      <c r="O97" s="87"/>
      <c r="P97" s="87"/>
      <c r="Q97" s="87"/>
      <c r="R97" s="86"/>
      <c r="S97" s="86"/>
      <c r="T97" s="86"/>
      <c r="U97" s="86"/>
      <c r="V97" s="86"/>
      <c r="W97" s="86"/>
      <c r="X97" s="86"/>
      <c r="Y97" s="86"/>
      <c r="Z97" s="86"/>
      <c r="AA97" s="86"/>
      <c r="AB97" s="86"/>
      <c r="AC97" s="86"/>
      <c r="AD97" s="86"/>
      <c r="AE97" s="86"/>
      <c r="AF97" s="86"/>
      <c r="AL97" s="86"/>
    </row>
    <row r="98" spans="8:38">
      <c r="H98" s="86"/>
      <c r="I98" s="86"/>
      <c r="J98" s="86"/>
      <c r="L98" s="87"/>
      <c r="N98" s="87"/>
      <c r="O98" s="87"/>
      <c r="P98" s="87"/>
      <c r="Q98" s="87"/>
      <c r="R98" s="86"/>
      <c r="S98" s="86"/>
      <c r="T98" s="86"/>
      <c r="U98" s="86"/>
      <c r="V98" s="86"/>
      <c r="W98" s="86"/>
      <c r="X98" s="86"/>
      <c r="Y98" s="86"/>
      <c r="Z98" s="86"/>
      <c r="AA98" s="86"/>
      <c r="AB98" s="86"/>
      <c r="AC98" s="86"/>
      <c r="AD98" s="86"/>
      <c r="AE98" s="86"/>
      <c r="AF98" s="86"/>
      <c r="AL98" s="86"/>
    </row>
    <row r="99" spans="8:38">
      <c r="H99" s="86"/>
      <c r="I99" s="86"/>
      <c r="J99" s="86"/>
      <c r="L99" s="87"/>
      <c r="N99" s="87"/>
      <c r="O99" s="87"/>
      <c r="P99" s="87"/>
      <c r="Q99" s="87"/>
      <c r="R99" s="86"/>
      <c r="S99" s="86"/>
      <c r="T99" s="86"/>
      <c r="U99" s="86"/>
      <c r="V99" s="86"/>
      <c r="W99" s="86"/>
      <c r="X99" s="86"/>
      <c r="Y99" s="86"/>
      <c r="Z99" s="86"/>
      <c r="AA99" s="86"/>
      <c r="AB99" s="86"/>
      <c r="AC99" s="86"/>
      <c r="AD99" s="86"/>
      <c r="AE99" s="86"/>
      <c r="AF99" s="86"/>
      <c r="AL99" s="86"/>
    </row>
    <row r="100" spans="8:38">
      <c r="H100" s="86"/>
      <c r="I100" s="86"/>
      <c r="J100" s="86"/>
      <c r="L100" s="87"/>
      <c r="N100" s="87"/>
      <c r="O100" s="87"/>
      <c r="P100" s="87"/>
      <c r="Q100" s="87"/>
      <c r="R100" s="86"/>
      <c r="S100" s="86"/>
      <c r="T100" s="86"/>
      <c r="U100" s="86"/>
      <c r="V100" s="86"/>
      <c r="W100" s="86"/>
      <c r="X100" s="86"/>
      <c r="Y100" s="86"/>
      <c r="Z100" s="86"/>
      <c r="AA100" s="86"/>
      <c r="AB100" s="86"/>
      <c r="AC100" s="86"/>
      <c r="AD100" s="86"/>
      <c r="AE100" s="86"/>
      <c r="AF100" s="86"/>
      <c r="AL100" s="86"/>
    </row>
    <row r="101" spans="8:38">
      <c r="H101" s="86"/>
      <c r="I101" s="86"/>
      <c r="J101" s="86"/>
      <c r="L101" s="87"/>
      <c r="N101" s="87"/>
      <c r="O101" s="87"/>
      <c r="P101" s="87"/>
      <c r="Q101" s="87"/>
      <c r="R101" s="86"/>
      <c r="S101" s="86"/>
      <c r="T101" s="86"/>
      <c r="U101" s="86"/>
      <c r="V101" s="86"/>
      <c r="W101" s="86"/>
      <c r="X101" s="86"/>
      <c r="Y101" s="86"/>
      <c r="Z101" s="86"/>
      <c r="AA101" s="86"/>
      <c r="AB101" s="86"/>
      <c r="AC101" s="86"/>
      <c r="AD101" s="86"/>
      <c r="AE101" s="86"/>
      <c r="AF101" s="86"/>
      <c r="AL101" s="86"/>
    </row>
    <row r="102" spans="8:38">
      <c r="H102" s="86"/>
      <c r="I102" s="86"/>
      <c r="J102" s="86"/>
      <c r="L102" s="87"/>
      <c r="N102" s="87"/>
      <c r="O102" s="87"/>
      <c r="P102" s="87"/>
      <c r="Q102" s="87"/>
      <c r="R102" s="86"/>
      <c r="S102" s="86"/>
      <c r="T102" s="86"/>
      <c r="U102" s="86"/>
      <c r="V102" s="86"/>
      <c r="W102" s="86"/>
      <c r="X102" s="86"/>
      <c r="Y102" s="86"/>
      <c r="Z102" s="86"/>
      <c r="AA102" s="86"/>
      <c r="AB102" s="86"/>
      <c r="AC102" s="86"/>
      <c r="AD102" s="86"/>
      <c r="AE102" s="86"/>
      <c r="AF102" s="86"/>
      <c r="AL102" s="86"/>
    </row>
    <row r="103" spans="8:38">
      <c r="H103" s="86"/>
      <c r="I103" s="86"/>
      <c r="J103" s="86"/>
      <c r="L103" s="87"/>
      <c r="N103" s="87"/>
      <c r="O103" s="87"/>
      <c r="P103" s="87"/>
      <c r="Q103" s="87"/>
      <c r="R103" s="86"/>
      <c r="S103" s="86"/>
      <c r="T103" s="86"/>
      <c r="U103" s="86"/>
      <c r="V103" s="86"/>
      <c r="W103" s="86"/>
      <c r="X103" s="86"/>
      <c r="Y103" s="86"/>
      <c r="Z103" s="86"/>
      <c r="AA103" s="86"/>
      <c r="AB103" s="86"/>
      <c r="AC103" s="86"/>
      <c r="AD103" s="86"/>
      <c r="AE103" s="86"/>
      <c r="AF103" s="86"/>
      <c r="AL103" s="86"/>
    </row>
    <row r="104" spans="8:38">
      <c r="H104" s="86"/>
      <c r="I104" s="86"/>
      <c r="J104" s="86"/>
      <c r="L104" s="87"/>
      <c r="N104" s="87"/>
      <c r="O104" s="87"/>
      <c r="P104" s="87"/>
      <c r="Q104" s="87"/>
      <c r="R104" s="86"/>
      <c r="S104" s="86"/>
      <c r="T104" s="86"/>
      <c r="U104" s="86"/>
      <c r="V104" s="86"/>
      <c r="W104" s="86"/>
      <c r="X104" s="86"/>
      <c r="Y104" s="86"/>
      <c r="Z104" s="86"/>
      <c r="AA104" s="86"/>
      <c r="AB104" s="86"/>
      <c r="AC104" s="86"/>
      <c r="AD104" s="86"/>
      <c r="AE104" s="86"/>
      <c r="AF104" s="86"/>
      <c r="AL104" s="86"/>
    </row>
    <row r="105" spans="8:38">
      <c r="H105" s="86"/>
      <c r="I105" s="86"/>
      <c r="J105" s="86"/>
      <c r="L105" s="87"/>
      <c r="N105" s="87"/>
      <c r="O105" s="87"/>
      <c r="P105" s="87"/>
      <c r="Q105" s="87"/>
      <c r="R105" s="86"/>
      <c r="S105" s="86"/>
      <c r="T105" s="86"/>
      <c r="U105" s="86"/>
      <c r="V105" s="86"/>
      <c r="W105" s="86"/>
      <c r="X105" s="86"/>
      <c r="Y105" s="86"/>
      <c r="Z105" s="86"/>
      <c r="AA105" s="86"/>
      <c r="AB105" s="86"/>
      <c r="AC105" s="86"/>
      <c r="AD105" s="86"/>
      <c r="AE105" s="86"/>
      <c r="AF105" s="86"/>
      <c r="AL105" s="86"/>
    </row>
    <row r="106" spans="8:38">
      <c r="H106" s="86"/>
      <c r="I106" s="86"/>
      <c r="J106" s="86"/>
      <c r="L106" s="87"/>
      <c r="N106" s="87"/>
      <c r="O106" s="87"/>
      <c r="P106" s="87"/>
      <c r="Q106" s="87"/>
      <c r="R106" s="86"/>
      <c r="S106" s="86"/>
      <c r="T106" s="86"/>
      <c r="U106" s="86"/>
      <c r="V106" s="86"/>
      <c r="W106" s="86"/>
      <c r="X106" s="86"/>
      <c r="Y106" s="86"/>
      <c r="Z106" s="86"/>
      <c r="AA106" s="86"/>
      <c r="AB106" s="86"/>
      <c r="AC106" s="86"/>
      <c r="AD106" s="86"/>
      <c r="AE106" s="86"/>
      <c r="AF106" s="86"/>
      <c r="AL106" s="86"/>
    </row>
    <row r="107" spans="8:38">
      <c r="H107" s="86"/>
      <c r="I107" s="86"/>
      <c r="J107" s="86"/>
      <c r="L107" s="87"/>
      <c r="N107" s="87"/>
      <c r="O107" s="87"/>
      <c r="P107" s="87"/>
      <c r="Q107" s="87"/>
      <c r="R107" s="86"/>
      <c r="S107" s="86"/>
      <c r="T107" s="86"/>
      <c r="U107" s="86"/>
      <c r="V107" s="86"/>
      <c r="W107" s="86"/>
      <c r="X107" s="86"/>
      <c r="Y107" s="86"/>
      <c r="Z107" s="86"/>
      <c r="AA107" s="86"/>
      <c r="AB107" s="86"/>
      <c r="AC107" s="86"/>
      <c r="AD107" s="86"/>
      <c r="AE107" s="86"/>
      <c r="AF107" s="86"/>
      <c r="AL107" s="86"/>
    </row>
    <row r="108" spans="8:38">
      <c r="H108" s="86"/>
      <c r="I108" s="86"/>
      <c r="J108" s="86"/>
      <c r="L108" s="87"/>
      <c r="N108" s="87"/>
      <c r="O108" s="87"/>
      <c r="P108" s="87"/>
      <c r="Q108" s="87"/>
      <c r="R108" s="86"/>
      <c r="S108" s="86"/>
      <c r="T108" s="86"/>
      <c r="U108" s="86"/>
      <c r="V108" s="86"/>
      <c r="W108" s="86"/>
      <c r="X108" s="86"/>
      <c r="Y108" s="86"/>
      <c r="Z108" s="86"/>
      <c r="AA108" s="86"/>
      <c r="AB108" s="86"/>
      <c r="AC108" s="86"/>
      <c r="AD108" s="86"/>
      <c r="AE108" s="86"/>
      <c r="AF108" s="86"/>
      <c r="AL108" s="86"/>
    </row>
    <row r="109" spans="8:38">
      <c r="H109" s="86"/>
      <c r="I109" s="86"/>
      <c r="J109" s="86"/>
      <c r="L109" s="87"/>
      <c r="N109" s="87"/>
      <c r="O109" s="87"/>
      <c r="P109" s="87"/>
      <c r="Q109" s="87"/>
      <c r="R109" s="86"/>
      <c r="S109" s="86"/>
      <c r="T109" s="86"/>
      <c r="U109" s="86"/>
      <c r="V109" s="86"/>
      <c r="W109" s="86"/>
      <c r="X109" s="86"/>
      <c r="Y109" s="86"/>
      <c r="Z109" s="86"/>
      <c r="AA109" s="86"/>
      <c r="AB109" s="86"/>
      <c r="AC109" s="86"/>
      <c r="AD109" s="86"/>
      <c r="AE109" s="86"/>
      <c r="AF109" s="86"/>
      <c r="AL109" s="86"/>
    </row>
    <row r="110" spans="8:38">
      <c r="H110" s="86"/>
      <c r="I110" s="86"/>
      <c r="J110" s="86"/>
      <c r="L110" s="87"/>
      <c r="N110" s="87"/>
      <c r="O110" s="87"/>
      <c r="P110" s="87"/>
      <c r="Q110" s="87"/>
      <c r="R110" s="86"/>
      <c r="S110" s="86"/>
      <c r="T110" s="86"/>
      <c r="U110" s="86"/>
      <c r="V110" s="86"/>
      <c r="W110" s="86"/>
      <c r="X110" s="86"/>
      <c r="Y110" s="86"/>
      <c r="Z110" s="86"/>
      <c r="AA110" s="86"/>
      <c r="AB110" s="86"/>
      <c r="AC110" s="86"/>
      <c r="AD110" s="86"/>
      <c r="AE110" s="86"/>
      <c r="AF110" s="86"/>
      <c r="AL110" s="86"/>
    </row>
    <row r="111" spans="8:38">
      <c r="H111" s="86"/>
      <c r="I111" s="86"/>
      <c r="J111" s="86"/>
      <c r="L111" s="87"/>
      <c r="N111" s="87"/>
      <c r="O111" s="87"/>
      <c r="P111" s="87"/>
      <c r="Q111" s="87"/>
      <c r="R111" s="86"/>
      <c r="S111" s="86"/>
      <c r="T111" s="86"/>
      <c r="U111" s="86"/>
      <c r="V111" s="86"/>
      <c r="W111" s="86"/>
      <c r="X111" s="86"/>
      <c r="Y111" s="86"/>
      <c r="Z111" s="86"/>
      <c r="AA111" s="86"/>
      <c r="AB111" s="86"/>
      <c r="AC111" s="86"/>
      <c r="AD111" s="86"/>
      <c r="AE111" s="86"/>
      <c r="AF111" s="86"/>
      <c r="AL111" s="86"/>
    </row>
    <row r="112" spans="8:38">
      <c r="H112" s="86"/>
      <c r="I112" s="86"/>
      <c r="J112" s="86"/>
      <c r="L112" s="87"/>
      <c r="N112" s="87"/>
      <c r="O112" s="87"/>
      <c r="P112" s="87"/>
      <c r="Q112" s="87"/>
      <c r="R112" s="86"/>
      <c r="S112" s="86"/>
      <c r="T112" s="86"/>
      <c r="U112" s="86"/>
      <c r="V112" s="86"/>
      <c r="W112" s="86"/>
      <c r="X112" s="86"/>
      <c r="Y112" s="86"/>
      <c r="Z112" s="86"/>
      <c r="AA112" s="86"/>
      <c r="AB112" s="86"/>
      <c r="AC112" s="86"/>
      <c r="AD112" s="86"/>
      <c r="AE112" s="86"/>
      <c r="AF112" s="86"/>
      <c r="AL112" s="86"/>
    </row>
    <row r="113" spans="8:38">
      <c r="H113" s="86"/>
      <c r="I113" s="86"/>
      <c r="J113" s="86"/>
      <c r="L113" s="87"/>
      <c r="N113" s="87"/>
      <c r="O113" s="87"/>
      <c r="P113" s="87"/>
      <c r="Q113" s="87"/>
      <c r="R113" s="86"/>
      <c r="S113" s="86"/>
      <c r="T113" s="86"/>
      <c r="U113" s="86"/>
      <c r="V113" s="86"/>
      <c r="W113" s="86"/>
      <c r="X113" s="86"/>
      <c r="Y113" s="86"/>
      <c r="Z113" s="86"/>
      <c r="AA113" s="86"/>
      <c r="AB113" s="86"/>
      <c r="AC113" s="86"/>
      <c r="AD113" s="86"/>
      <c r="AE113" s="86"/>
      <c r="AF113" s="86"/>
      <c r="AL113" s="86"/>
    </row>
    <row r="114" spans="8:38">
      <c r="H114" s="86"/>
      <c r="I114" s="86"/>
      <c r="J114" s="86"/>
      <c r="L114" s="87"/>
      <c r="N114" s="87"/>
      <c r="O114" s="87"/>
      <c r="P114" s="87"/>
      <c r="Q114" s="87"/>
      <c r="R114" s="86"/>
      <c r="S114" s="86"/>
      <c r="T114" s="86"/>
      <c r="U114" s="86"/>
      <c r="V114" s="86"/>
      <c r="W114" s="86"/>
      <c r="X114" s="86"/>
      <c r="Y114" s="86"/>
      <c r="Z114" s="86"/>
      <c r="AA114" s="86"/>
      <c r="AB114" s="86"/>
      <c r="AC114" s="86"/>
      <c r="AD114" s="86"/>
      <c r="AE114" s="86"/>
      <c r="AF114" s="86"/>
      <c r="AL114" s="86"/>
    </row>
    <row r="115" spans="8:38">
      <c r="H115" s="86"/>
      <c r="I115" s="86"/>
      <c r="J115" s="86"/>
      <c r="L115" s="87"/>
      <c r="N115" s="87"/>
      <c r="O115" s="87"/>
      <c r="P115" s="87"/>
      <c r="Q115" s="87"/>
      <c r="R115" s="86"/>
      <c r="S115" s="86"/>
      <c r="T115" s="86"/>
      <c r="U115" s="86"/>
      <c r="V115" s="86"/>
      <c r="W115" s="86"/>
      <c r="X115" s="86"/>
      <c r="Y115" s="86"/>
      <c r="Z115" s="86"/>
      <c r="AA115" s="86"/>
      <c r="AB115" s="86"/>
      <c r="AC115" s="86"/>
      <c r="AD115" s="86"/>
      <c r="AE115" s="86"/>
      <c r="AF115" s="86"/>
      <c r="AL115" s="86"/>
    </row>
    <row r="116" spans="8:38">
      <c r="H116" s="86"/>
      <c r="I116" s="86"/>
      <c r="J116" s="86"/>
      <c r="L116" s="87"/>
      <c r="N116" s="87"/>
      <c r="O116" s="87"/>
      <c r="P116" s="87"/>
      <c r="Q116" s="87"/>
      <c r="R116" s="86"/>
      <c r="S116" s="86"/>
      <c r="T116" s="86"/>
      <c r="U116" s="86"/>
      <c r="V116" s="86"/>
      <c r="W116" s="86"/>
      <c r="X116" s="86"/>
      <c r="Y116" s="86"/>
      <c r="Z116" s="86"/>
      <c r="AA116" s="86"/>
      <c r="AB116" s="86"/>
      <c r="AC116" s="86"/>
      <c r="AD116" s="86"/>
      <c r="AE116" s="86"/>
      <c r="AF116" s="86"/>
      <c r="AL116" s="86"/>
    </row>
    <row r="117" spans="8:38">
      <c r="H117" s="86"/>
      <c r="I117" s="86"/>
      <c r="J117" s="86"/>
      <c r="L117" s="87"/>
      <c r="N117" s="87"/>
      <c r="O117" s="87"/>
      <c r="P117" s="87"/>
      <c r="Q117" s="87"/>
      <c r="R117" s="86"/>
      <c r="S117" s="86"/>
      <c r="T117" s="86"/>
      <c r="U117" s="86"/>
      <c r="V117" s="86"/>
      <c r="W117" s="86"/>
      <c r="X117" s="86"/>
      <c r="Y117" s="86"/>
      <c r="Z117" s="86"/>
      <c r="AA117" s="86"/>
      <c r="AB117" s="86"/>
      <c r="AC117" s="86"/>
      <c r="AD117" s="86"/>
      <c r="AE117" s="86"/>
      <c r="AF117" s="86"/>
      <c r="AL117" s="86"/>
    </row>
    <row r="118" spans="8:38">
      <c r="H118" s="86"/>
      <c r="I118" s="86"/>
      <c r="J118" s="86"/>
      <c r="L118" s="87"/>
      <c r="N118" s="87"/>
      <c r="O118" s="87"/>
      <c r="P118" s="87"/>
      <c r="Q118" s="87"/>
      <c r="R118" s="86"/>
      <c r="S118" s="86"/>
      <c r="T118" s="86"/>
      <c r="U118" s="86"/>
      <c r="V118" s="86"/>
      <c r="W118" s="86"/>
      <c r="X118" s="86"/>
      <c r="Y118" s="86"/>
      <c r="Z118" s="86"/>
      <c r="AA118" s="86"/>
      <c r="AB118" s="86"/>
      <c r="AC118" s="86"/>
      <c r="AD118" s="86"/>
      <c r="AE118" s="86"/>
      <c r="AF118" s="86"/>
      <c r="AL118" s="86"/>
    </row>
    <row r="119" spans="8:38">
      <c r="H119" s="86"/>
      <c r="I119" s="86"/>
      <c r="J119" s="86"/>
      <c r="L119" s="87"/>
      <c r="N119" s="87"/>
      <c r="O119" s="87"/>
      <c r="P119" s="87"/>
      <c r="Q119" s="87"/>
      <c r="R119" s="86"/>
      <c r="S119" s="86"/>
      <c r="T119" s="86"/>
      <c r="U119" s="86"/>
      <c r="V119" s="86"/>
      <c r="W119" s="86"/>
      <c r="X119" s="86"/>
      <c r="Y119" s="86"/>
      <c r="Z119" s="86"/>
      <c r="AA119" s="86"/>
      <c r="AB119" s="86"/>
      <c r="AC119" s="86"/>
      <c r="AD119" s="86"/>
      <c r="AE119" s="86"/>
      <c r="AF119" s="86"/>
      <c r="AL119" s="86"/>
    </row>
    <row r="120" spans="8:38">
      <c r="H120" s="86"/>
      <c r="I120" s="86"/>
      <c r="J120" s="86"/>
      <c r="L120" s="87"/>
      <c r="N120" s="87"/>
      <c r="O120" s="87"/>
      <c r="P120" s="87"/>
      <c r="Q120" s="87"/>
      <c r="R120" s="86"/>
      <c r="S120" s="86"/>
      <c r="T120" s="86"/>
      <c r="U120" s="86"/>
      <c r="V120" s="86"/>
      <c r="W120" s="86"/>
      <c r="X120" s="86"/>
      <c r="Y120" s="86"/>
      <c r="Z120" s="86"/>
      <c r="AA120" s="86"/>
      <c r="AB120" s="86"/>
      <c r="AC120" s="86"/>
      <c r="AD120" s="86"/>
      <c r="AE120" s="86"/>
      <c r="AF120" s="86"/>
      <c r="AL120" s="86"/>
    </row>
    <row r="121" spans="8:38">
      <c r="H121" s="86"/>
      <c r="I121" s="86"/>
      <c r="J121" s="86"/>
      <c r="L121" s="87"/>
      <c r="N121" s="87"/>
      <c r="O121" s="87"/>
      <c r="P121" s="87"/>
      <c r="Q121" s="87"/>
      <c r="R121" s="86"/>
      <c r="S121" s="86"/>
      <c r="T121" s="86"/>
      <c r="U121" s="86"/>
      <c r="V121" s="86"/>
      <c r="W121" s="86"/>
      <c r="X121" s="86"/>
      <c r="Y121" s="86"/>
      <c r="Z121" s="86"/>
      <c r="AA121" s="86"/>
      <c r="AB121" s="86"/>
      <c r="AC121" s="86"/>
      <c r="AD121" s="86"/>
      <c r="AE121" s="86"/>
      <c r="AF121" s="86"/>
      <c r="AL121" s="86"/>
    </row>
    <row r="122" spans="8:38">
      <c r="H122" s="86"/>
      <c r="I122" s="86"/>
      <c r="J122" s="86"/>
      <c r="L122" s="87"/>
      <c r="N122" s="87"/>
      <c r="O122" s="87"/>
      <c r="P122" s="87"/>
      <c r="Q122" s="87"/>
      <c r="R122" s="86"/>
      <c r="S122" s="86"/>
      <c r="T122" s="86"/>
      <c r="U122" s="86"/>
      <c r="V122" s="86"/>
      <c r="W122" s="86"/>
      <c r="X122" s="86"/>
      <c r="Y122" s="86"/>
      <c r="Z122" s="86"/>
      <c r="AA122" s="86"/>
      <c r="AB122" s="86"/>
      <c r="AC122" s="86"/>
      <c r="AD122" s="86"/>
      <c r="AE122" s="86"/>
      <c r="AF122" s="86"/>
      <c r="AL122" s="86"/>
    </row>
    <row r="123" spans="8:38">
      <c r="H123" s="86"/>
      <c r="I123" s="86"/>
      <c r="J123" s="86"/>
      <c r="L123" s="87"/>
      <c r="N123" s="87"/>
      <c r="O123" s="87"/>
      <c r="P123" s="87"/>
      <c r="Q123" s="87"/>
      <c r="R123" s="86"/>
      <c r="S123" s="86"/>
      <c r="T123" s="86"/>
      <c r="U123" s="86"/>
      <c r="V123" s="86"/>
      <c r="W123" s="86"/>
      <c r="X123" s="86"/>
      <c r="Y123" s="86"/>
      <c r="Z123" s="86"/>
      <c r="AA123" s="86"/>
      <c r="AB123" s="86"/>
      <c r="AC123" s="86"/>
      <c r="AD123" s="86"/>
      <c r="AE123" s="86"/>
      <c r="AF123" s="86"/>
      <c r="AL123" s="86"/>
    </row>
    <row r="124" spans="8:38">
      <c r="H124" s="86"/>
      <c r="I124" s="86"/>
      <c r="J124" s="86"/>
      <c r="L124" s="87"/>
      <c r="N124" s="87"/>
      <c r="O124" s="87"/>
      <c r="P124" s="87"/>
      <c r="Q124" s="87"/>
      <c r="R124" s="86"/>
      <c r="S124" s="86"/>
      <c r="T124" s="86"/>
      <c r="U124" s="86"/>
      <c r="V124" s="86"/>
      <c r="W124" s="86"/>
      <c r="X124" s="86"/>
      <c r="Y124" s="86"/>
      <c r="Z124" s="86"/>
      <c r="AA124" s="86"/>
      <c r="AB124" s="86"/>
      <c r="AC124" s="86"/>
      <c r="AD124" s="86"/>
      <c r="AE124" s="86"/>
      <c r="AF124" s="86"/>
      <c r="AL124" s="86"/>
    </row>
    <row r="125" spans="8:38">
      <c r="H125" s="86"/>
      <c r="I125" s="86"/>
      <c r="J125" s="86"/>
      <c r="L125" s="87"/>
      <c r="N125" s="87"/>
      <c r="O125" s="87"/>
      <c r="P125" s="87"/>
      <c r="Q125" s="87"/>
      <c r="R125" s="86"/>
      <c r="S125" s="86"/>
      <c r="T125" s="86"/>
      <c r="U125" s="86"/>
      <c r="V125" s="86"/>
      <c r="W125" s="86"/>
      <c r="X125" s="86"/>
      <c r="Y125" s="86"/>
      <c r="Z125" s="86"/>
      <c r="AA125" s="86"/>
      <c r="AB125" s="86"/>
      <c r="AC125" s="86"/>
      <c r="AD125" s="86"/>
      <c r="AE125" s="86"/>
      <c r="AF125" s="86"/>
      <c r="AL125" s="86"/>
    </row>
    <row r="126" spans="8:38">
      <c r="H126" s="86"/>
      <c r="I126" s="86"/>
      <c r="J126" s="86"/>
      <c r="L126" s="87"/>
      <c r="N126" s="87"/>
      <c r="O126" s="87"/>
      <c r="P126" s="87"/>
      <c r="Q126" s="87"/>
      <c r="R126" s="86"/>
      <c r="S126" s="86"/>
      <c r="T126" s="86"/>
      <c r="U126" s="86"/>
      <c r="V126" s="86"/>
      <c r="W126" s="86"/>
      <c r="X126" s="86"/>
      <c r="Y126" s="86"/>
      <c r="Z126" s="86"/>
      <c r="AA126" s="86"/>
      <c r="AB126" s="86"/>
      <c r="AC126" s="86"/>
      <c r="AD126" s="86"/>
      <c r="AE126" s="86"/>
      <c r="AF126" s="86"/>
      <c r="AL126" s="86"/>
    </row>
    <row r="127" spans="8:38">
      <c r="H127" s="86"/>
      <c r="I127" s="86"/>
      <c r="J127" s="86"/>
      <c r="L127" s="87"/>
      <c r="N127" s="87"/>
      <c r="O127" s="87"/>
      <c r="P127" s="87"/>
      <c r="Q127" s="87"/>
      <c r="R127" s="86"/>
      <c r="S127" s="86"/>
      <c r="T127" s="86"/>
      <c r="U127" s="86"/>
      <c r="V127" s="86"/>
      <c r="W127" s="86"/>
      <c r="X127" s="86"/>
      <c r="Y127" s="86"/>
      <c r="Z127" s="86"/>
      <c r="AA127" s="86"/>
      <c r="AB127" s="86"/>
      <c r="AC127" s="86"/>
      <c r="AD127" s="86"/>
      <c r="AE127" s="86"/>
      <c r="AF127" s="86"/>
      <c r="AL127" s="86"/>
    </row>
    <row r="128" spans="8:38">
      <c r="H128" s="86"/>
      <c r="I128" s="86"/>
      <c r="J128" s="86"/>
      <c r="L128" s="87"/>
      <c r="N128" s="87"/>
      <c r="O128" s="87"/>
      <c r="P128" s="87"/>
      <c r="Q128" s="87"/>
      <c r="R128" s="86"/>
      <c r="S128" s="86"/>
      <c r="T128" s="86"/>
      <c r="U128" s="86"/>
      <c r="V128" s="86"/>
      <c r="W128" s="86"/>
      <c r="X128" s="86"/>
      <c r="Y128" s="86"/>
      <c r="Z128" s="86"/>
      <c r="AA128" s="86"/>
      <c r="AB128" s="86"/>
      <c r="AC128" s="86"/>
      <c r="AD128" s="86"/>
      <c r="AE128" s="86"/>
      <c r="AF128" s="86"/>
      <c r="AL128" s="86"/>
    </row>
    <row r="129" spans="8:38">
      <c r="H129" s="86"/>
      <c r="I129" s="86"/>
      <c r="J129" s="86"/>
      <c r="L129" s="87"/>
      <c r="N129" s="87"/>
      <c r="O129" s="87"/>
      <c r="P129" s="87"/>
      <c r="Q129" s="87"/>
      <c r="R129" s="86"/>
      <c r="S129" s="86"/>
      <c r="T129" s="86"/>
      <c r="U129" s="86"/>
      <c r="V129" s="86"/>
      <c r="W129" s="86"/>
      <c r="X129" s="86"/>
      <c r="Y129" s="86"/>
      <c r="Z129" s="86"/>
      <c r="AA129" s="86"/>
      <c r="AB129" s="86"/>
      <c r="AC129" s="86"/>
      <c r="AD129" s="86"/>
      <c r="AE129" s="86"/>
      <c r="AF129" s="86"/>
      <c r="AL129" s="86"/>
    </row>
    <row r="130" spans="8:38">
      <c r="H130" s="86"/>
      <c r="I130" s="86"/>
      <c r="J130" s="86"/>
      <c r="L130" s="87"/>
      <c r="N130" s="87"/>
      <c r="O130" s="87"/>
      <c r="P130" s="87"/>
      <c r="Q130" s="87"/>
      <c r="R130" s="86"/>
      <c r="S130" s="86"/>
      <c r="T130" s="86"/>
      <c r="U130" s="86"/>
      <c r="V130" s="86"/>
      <c r="W130" s="86"/>
      <c r="X130" s="86"/>
      <c r="Y130" s="86"/>
      <c r="Z130" s="86"/>
      <c r="AA130" s="86"/>
      <c r="AB130" s="86"/>
      <c r="AC130" s="86"/>
      <c r="AD130" s="86"/>
      <c r="AE130" s="86"/>
      <c r="AF130" s="86"/>
      <c r="AL130" s="86"/>
    </row>
    <row r="131" spans="8:38">
      <c r="H131" s="86"/>
      <c r="I131" s="86"/>
      <c r="J131" s="86"/>
      <c r="L131" s="87"/>
      <c r="N131" s="87"/>
      <c r="O131" s="87"/>
      <c r="P131" s="87"/>
      <c r="Q131" s="87"/>
      <c r="R131" s="86"/>
      <c r="S131" s="86"/>
      <c r="T131" s="86"/>
      <c r="U131" s="86"/>
      <c r="V131" s="86"/>
      <c r="W131" s="86"/>
      <c r="X131" s="86"/>
      <c r="Y131" s="86"/>
      <c r="Z131" s="86"/>
      <c r="AA131" s="86"/>
      <c r="AB131" s="86"/>
      <c r="AC131" s="86"/>
      <c r="AD131" s="86"/>
      <c r="AE131" s="86"/>
      <c r="AF131" s="86"/>
      <c r="AL131" s="86"/>
    </row>
    <row r="132" spans="8:38">
      <c r="H132" s="86"/>
      <c r="I132" s="86"/>
      <c r="J132" s="86"/>
      <c r="L132" s="87"/>
      <c r="N132" s="87"/>
      <c r="O132" s="87"/>
      <c r="P132" s="87"/>
      <c r="Q132" s="87"/>
      <c r="R132" s="86"/>
      <c r="S132" s="86"/>
      <c r="T132" s="86"/>
      <c r="U132" s="86"/>
      <c r="V132" s="86"/>
      <c r="W132" s="86"/>
      <c r="X132" s="86"/>
      <c r="Y132" s="86"/>
      <c r="Z132" s="86"/>
      <c r="AA132" s="86"/>
      <c r="AB132" s="86"/>
      <c r="AC132" s="86"/>
      <c r="AD132" s="86"/>
      <c r="AE132" s="86"/>
      <c r="AF132" s="86"/>
      <c r="AL132" s="86"/>
    </row>
    <row r="133" spans="8:38">
      <c r="H133" s="86"/>
      <c r="I133" s="86"/>
      <c r="J133" s="86"/>
      <c r="L133" s="87"/>
      <c r="N133" s="87"/>
      <c r="O133" s="87"/>
      <c r="P133" s="87"/>
      <c r="Q133" s="87"/>
      <c r="R133" s="86"/>
      <c r="S133" s="86"/>
      <c r="T133" s="86"/>
      <c r="U133" s="86"/>
      <c r="V133" s="86"/>
      <c r="W133" s="86"/>
      <c r="X133" s="86"/>
      <c r="Y133" s="86"/>
      <c r="Z133" s="86"/>
      <c r="AA133" s="86"/>
      <c r="AB133" s="86"/>
      <c r="AC133" s="86"/>
      <c r="AD133" s="86"/>
      <c r="AE133" s="86"/>
      <c r="AF133" s="86"/>
      <c r="AL133" s="86"/>
    </row>
    <row r="134" spans="8:38">
      <c r="H134" s="86"/>
      <c r="I134" s="86"/>
      <c r="J134" s="86"/>
      <c r="L134" s="87"/>
      <c r="N134" s="87"/>
      <c r="O134" s="87"/>
      <c r="P134" s="87"/>
      <c r="Q134" s="87"/>
      <c r="R134" s="86"/>
      <c r="S134" s="86"/>
      <c r="T134" s="86"/>
      <c r="U134" s="86"/>
      <c r="V134" s="86"/>
      <c r="W134" s="86"/>
      <c r="X134" s="86"/>
      <c r="Y134" s="86"/>
      <c r="Z134" s="86"/>
      <c r="AA134" s="86"/>
      <c r="AB134" s="86"/>
      <c r="AC134" s="86"/>
      <c r="AD134" s="86"/>
      <c r="AE134" s="86"/>
      <c r="AF134" s="86"/>
      <c r="AL134" s="86"/>
    </row>
    <row r="135" spans="8:38">
      <c r="H135" s="86"/>
      <c r="I135" s="86"/>
      <c r="J135" s="86"/>
      <c r="L135" s="87"/>
      <c r="N135" s="87"/>
      <c r="O135" s="87"/>
      <c r="P135" s="87"/>
      <c r="Q135" s="87"/>
      <c r="R135" s="86"/>
      <c r="S135" s="86"/>
      <c r="T135" s="86"/>
      <c r="U135" s="86"/>
      <c r="V135" s="86"/>
      <c r="W135" s="86"/>
      <c r="X135" s="86"/>
      <c r="Y135" s="86"/>
      <c r="Z135" s="86"/>
      <c r="AA135" s="86"/>
      <c r="AB135" s="86"/>
      <c r="AC135" s="86"/>
      <c r="AD135" s="86"/>
      <c r="AE135" s="86"/>
      <c r="AF135" s="86"/>
      <c r="AL135" s="86"/>
    </row>
    <row r="136" spans="8:38">
      <c r="H136" s="86"/>
      <c r="I136" s="86"/>
      <c r="J136" s="86"/>
      <c r="L136" s="87"/>
      <c r="N136" s="87"/>
      <c r="O136" s="87"/>
      <c r="P136" s="87"/>
      <c r="Q136" s="87"/>
      <c r="R136" s="86"/>
      <c r="S136" s="86"/>
      <c r="T136" s="86"/>
      <c r="U136" s="86"/>
      <c r="V136" s="86"/>
      <c r="W136" s="86"/>
      <c r="X136" s="86"/>
      <c r="Y136" s="86"/>
      <c r="Z136" s="86"/>
      <c r="AA136" s="86"/>
      <c r="AB136" s="86"/>
      <c r="AC136" s="86"/>
      <c r="AD136" s="86"/>
      <c r="AE136" s="86"/>
      <c r="AF136" s="86"/>
      <c r="AL136" s="86"/>
    </row>
    <row r="137" spans="8:38">
      <c r="H137" s="86"/>
      <c r="I137" s="86"/>
      <c r="J137" s="86"/>
      <c r="L137" s="87"/>
      <c r="N137" s="87"/>
      <c r="O137" s="87"/>
      <c r="P137" s="87"/>
      <c r="Q137" s="87"/>
      <c r="R137" s="86"/>
      <c r="S137" s="86"/>
      <c r="T137" s="86"/>
      <c r="U137" s="86"/>
      <c r="V137" s="86"/>
      <c r="W137" s="86"/>
      <c r="X137" s="86"/>
      <c r="Y137" s="86"/>
      <c r="Z137" s="86"/>
      <c r="AA137" s="86"/>
      <c r="AB137" s="86"/>
      <c r="AC137" s="86"/>
      <c r="AD137" s="86"/>
      <c r="AE137" s="86"/>
      <c r="AF137" s="86"/>
      <c r="AL137" s="86"/>
    </row>
    <row r="138" spans="8:38">
      <c r="H138" s="86"/>
      <c r="I138" s="86"/>
      <c r="J138" s="86"/>
      <c r="L138" s="87"/>
      <c r="N138" s="87"/>
      <c r="O138" s="87"/>
      <c r="P138" s="87"/>
      <c r="Q138" s="87"/>
      <c r="R138" s="86"/>
      <c r="S138" s="86"/>
      <c r="T138" s="86"/>
      <c r="U138" s="86"/>
      <c r="V138" s="86"/>
      <c r="W138" s="86"/>
      <c r="X138" s="86"/>
      <c r="Y138" s="86"/>
      <c r="Z138" s="86"/>
      <c r="AA138" s="86"/>
      <c r="AB138" s="86"/>
      <c r="AC138" s="86"/>
      <c r="AD138" s="86"/>
      <c r="AE138" s="86"/>
      <c r="AF138" s="86"/>
      <c r="AL138" s="86"/>
    </row>
    <row r="139" spans="8:38">
      <c r="H139" s="86"/>
      <c r="I139" s="86"/>
      <c r="J139" s="86"/>
      <c r="L139" s="87"/>
      <c r="N139" s="87"/>
      <c r="O139" s="87"/>
      <c r="P139" s="87"/>
      <c r="Q139" s="87"/>
      <c r="R139" s="86"/>
      <c r="S139" s="86"/>
      <c r="T139" s="86"/>
      <c r="U139" s="86"/>
      <c r="V139" s="86"/>
      <c r="W139" s="86"/>
      <c r="X139" s="86"/>
      <c r="Y139" s="86"/>
      <c r="Z139" s="86"/>
      <c r="AA139" s="86"/>
      <c r="AB139" s="86"/>
      <c r="AC139" s="86"/>
      <c r="AD139" s="86"/>
      <c r="AE139" s="86"/>
      <c r="AF139" s="86"/>
      <c r="AL139" s="86"/>
    </row>
    <row r="140" spans="8:38">
      <c r="H140" s="86"/>
      <c r="I140" s="86"/>
      <c r="J140" s="86"/>
      <c r="L140" s="87"/>
      <c r="N140" s="87"/>
      <c r="O140" s="87"/>
      <c r="P140" s="87"/>
      <c r="Q140" s="87"/>
      <c r="R140" s="86"/>
      <c r="S140" s="86"/>
      <c r="T140" s="86"/>
      <c r="U140" s="86"/>
      <c r="V140" s="86"/>
      <c r="W140" s="86"/>
      <c r="X140" s="86"/>
      <c r="Y140" s="86"/>
      <c r="Z140" s="86"/>
      <c r="AA140" s="86"/>
      <c r="AB140" s="86"/>
      <c r="AC140" s="86"/>
      <c r="AD140" s="86"/>
      <c r="AE140" s="86"/>
      <c r="AF140" s="86"/>
      <c r="AL140" s="86"/>
    </row>
    <row r="141" spans="8:38">
      <c r="H141" s="86"/>
      <c r="I141" s="86"/>
      <c r="J141" s="86"/>
      <c r="L141" s="87"/>
      <c r="N141" s="87"/>
      <c r="O141" s="87"/>
      <c r="P141" s="87"/>
      <c r="Q141" s="87"/>
      <c r="R141" s="86"/>
      <c r="S141" s="86"/>
      <c r="T141" s="86"/>
      <c r="U141" s="86"/>
      <c r="V141" s="86"/>
      <c r="W141" s="86"/>
      <c r="X141" s="86"/>
      <c r="Y141" s="86"/>
      <c r="Z141" s="86"/>
      <c r="AA141" s="86"/>
      <c r="AB141" s="86"/>
      <c r="AC141" s="86"/>
      <c r="AD141" s="86"/>
      <c r="AE141" s="86"/>
      <c r="AF141" s="86"/>
      <c r="AL141" s="86"/>
    </row>
    <row r="142" spans="8:38">
      <c r="H142" s="86"/>
      <c r="I142" s="86"/>
      <c r="J142" s="86"/>
      <c r="L142" s="87"/>
      <c r="N142" s="87"/>
      <c r="O142" s="87"/>
      <c r="P142" s="87"/>
      <c r="Q142" s="87"/>
      <c r="R142" s="86"/>
      <c r="S142" s="86"/>
      <c r="T142" s="86"/>
      <c r="U142" s="86"/>
      <c r="V142" s="86"/>
      <c r="W142" s="86"/>
      <c r="X142" s="86"/>
      <c r="Y142" s="86"/>
      <c r="Z142" s="86"/>
      <c r="AA142" s="86"/>
      <c r="AB142" s="86"/>
      <c r="AC142" s="86"/>
      <c r="AD142" s="86"/>
      <c r="AE142" s="86"/>
      <c r="AF142" s="86"/>
      <c r="AL142" s="86"/>
    </row>
    <row r="143" spans="8:38">
      <c r="H143" s="86"/>
      <c r="I143" s="86"/>
      <c r="J143" s="86"/>
      <c r="L143" s="87"/>
      <c r="N143" s="87"/>
      <c r="O143" s="87"/>
      <c r="P143" s="87"/>
      <c r="Q143" s="87"/>
      <c r="R143" s="86"/>
      <c r="S143" s="86"/>
      <c r="T143" s="86"/>
      <c r="U143" s="86"/>
      <c r="V143" s="86"/>
      <c r="W143" s="86"/>
      <c r="X143" s="86"/>
      <c r="Y143" s="86"/>
      <c r="Z143" s="86"/>
      <c r="AA143" s="86"/>
      <c r="AB143" s="86"/>
      <c r="AC143" s="86"/>
      <c r="AD143" s="86"/>
      <c r="AE143" s="86"/>
      <c r="AF143" s="86"/>
      <c r="AL143" s="86"/>
    </row>
    <row r="144" spans="8:38">
      <c r="H144" s="86"/>
      <c r="I144" s="86"/>
      <c r="J144" s="86"/>
      <c r="L144" s="87"/>
      <c r="N144" s="87"/>
      <c r="O144" s="87"/>
      <c r="P144" s="87"/>
      <c r="Q144" s="87"/>
      <c r="R144" s="86"/>
      <c r="S144" s="86"/>
      <c r="T144" s="86"/>
      <c r="U144" s="86"/>
      <c r="V144" s="86"/>
      <c r="W144" s="86"/>
      <c r="X144" s="86"/>
      <c r="Y144" s="86"/>
      <c r="Z144" s="86"/>
      <c r="AA144" s="86"/>
      <c r="AB144" s="86"/>
      <c r="AC144" s="86"/>
      <c r="AD144" s="86"/>
      <c r="AE144" s="86"/>
      <c r="AF144" s="86"/>
      <c r="AL144" s="86"/>
    </row>
    <row r="145" spans="8:38">
      <c r="H145" s="86"/>
      <c r="I145" s="86"/>
      <c r="J145" s="86"/>
      <c r="L145" s="87"/>
      <c r="N145" s="87"/>
      <c r="O145" s="87"/>
      <c r="P145" s="87"/>
      <c r="Q145" s="87"/>
      <c r="R145" s="86"/>
      <c r="S145" s="86"/>
      <c r="T145" s="86"/>
      <c r="U145" s="86"/>
      <c r="V145" s="86"/>
      <c r="W145" s="86"/>
      <c r="X145" s="86"/>
      <c r="Y145" s="86"/>
      <c r="Z145" s="86"/>
      <c r="AA145" s="86"/>
      <c r="AB145" s="86"/>
      <c r="AC145" s="86"/>
      <c r="AD145" s="86"/>
      <c r="AE145" s="86"/>
      <c r="AF145" s="86"/>
      <c r="AL145" s="86"/>
    </row>
    <row r="146" spans="8:38">
      <c r="H146" s="86"/>
      <c r="I146" s="86"/>
      <c r="J146" s="86"/>
      <c r="L146" s="87"/>
      <c r="N146" s="87"/>
      <c r="O146" s="87"/>
      <c r="P146" s="87"/>
      <c r="Q146" s="87"/>
      <c r="R146" s="86"/>
      <c r="S146" s="86"/>
      <c r="T146" s="86"/>
      <c r="U146" s="86"/>
      <c r="V146" s="86"/>
      <c r="W146" s="86"/>
      <c r="X146" s="86"/>
      <c r="Y146" s="86"/>
      <c r="Z146" s="86"/>
      <c r="AA146" s="86"/>
      <c r="AB146" s="86"/>
      <c r="AC146" s="86"/>
      <c r="AD146" s="86"/>
      <c r="AE146" s="86"/>
      <c r="AF146" s="86"/>
      <c r="AL146" s="86"/>
    </row>
    <row r="147" spans="8:38">
      <c r="H147" s="86"/>
      <c r="I147" s="86"/>
      <c r="J147" s="86"/>
      <c r="L147" s="87"/>
      <c r="N147" s="87"/>
      <c r="O147" s="87"/>
      <c r="P147" s="87"/>
      <c r="Q147" s="87"/>
      <c r="R147" s="86"/>
      <c r="S147" s="86"/>
      <c r="T147" s="86"/>
      <c r="U147" s="86"/>
      <c r="V147" s="86"/>
      <c r="W147" s="86"/>
      <c r="X147" s="86"/>
      <c r="Y147" s="86"/>
      <c r="Z147" s="86"/>
      <c r="AA147" s="86"/>
      <c r="AB147" s="86"/>
      <c r="AC147" s="86"/>
      <c r="AD147" s="86"/>
      <c r="AE147" s="86"/>
      <c r="AF147" s="86"/>
      <c r="AL147" s="86"/>
    </row>
    <row r="148" spans="8:38">
      <c r="H148" s="86"/>
      <c r="I148" s="86"/>
      <c r="J148" s="86"/>
      <c r="L148" s="87"/>
      <c r="N148" s="87"/>
      <c r="O148" s="87"/>
      <c r="P148" s="87"/>
      <c r="Q148" s="87"/>
      <c r="R148" s="86"/>
      <c r="S148" s="86"/>
      <c r="T148" s="86"/>
      <c r="U148" s="86"/>
      <c r="V148" s="86"/>
      <c r="W148" s="86"/>
      <c r="X148" s="86"/>
      <c r="Y148" s="86"/>
      <c r="Z148" s="86"/>
      <c r="AA148" s="86"/>
      <c r="AB148" s="86"/>
      <c r="AC148" s="86"/>
      <c r="AD148" s="86"/>
      <c r="AE148" s="86"/>
      <c r="AF148" s="86"/>
      <c r="AL148" s="86"/>
    </row>
    <row r="149" spans="8:38">
      <c r="H149" s="86"/>
      <c r="I149" s="86"/>
      <c r="J149" s="86"/>
      <c r="L149" s="87"/>
      <c r="N149" s="87"/>
      <c r="O149" s="87"/>
      <c r="P149" s="87"/>
      <c r="Q149" s="87"/>
      <c r="R149" s="86"/>
      <c r="S149" s="86"/>
      <c r="T149" s="86"/>
      <c r="U149" s="86"/>
      <c r="V149" s="86"/>
      <c r="W149" s="86"/>
      <c r="X149" s="86"/>
      <c r="Y149" s="86"/>
      <c r="Z149" s="86"/>
      <c r="AA149" s="86"/>
      <c r="AB149" s="86"/>
      <c r="AC149" s="86"/>
      <c r="AD149" s="86"/>
      <c r="AE149" s="86"/>
      <c r="AF149" s="86"/>
      <c r="AL149" s="86"/>
    </row>
    <row r="150" spans="8:38">
      <c r="H150" s="86"/>
      <c r="I150" s="86"/>
      <c r="J150" s="86"/>
      <c r="L150" s="87"/>
      <c r="N150" s="87"/>
      <c r="O150" s="87"/>
      <c r="P150" s="87"/>
      <c r="Q150" s="87"/>
      <c r="R150" s="86"/>
      <c r="S150" s="86"/>
      <c r="T150" s="86"/>
      <c r="U150" s="86"/>
      <c r="V150" s="86"/>
      <c r="W150" s="86"/>
      <c r="X150" s="86"/>
      <c r="Y150" s="86"/>
      <c r="Z150" s="86"/>
      <c r="AA150" s="86"/>
      <c r="AB150" s="86"/>
      <c r="AC150" s="86"/>
      <c r="AD150" s="86"/>
      <c r="AE150" s="86"/>
      <c r="AF150" s="86"/>
      <c r="AL150" s="86"/>
    </row>
    <row r="151" spans="8:38">
      <c r="H151" s="86"/>
      <c r="I151" s="86"/>
      <c r="J151" s="86"/>
      <c r="L151" s="87"/>
      <c r="N151" s="87"/>
      <c r="O151" s="87"/>
      <c r="P151" s="87"/>
      <c r="Q151" s="87"/>
      <c r="R151" s="86"/>
      <c r="S151" s="86"/>
      <c r="T151" s="86"/>
      <c r="U151" s="86"/>
      <c r="V151" s="86"/>
      <c r="W151" s="86"/>
      <c r="X151" s="86"/>
      <c r="Y151" s="86"/>
      <c r="Z151" s="86"/>
      <c r="AA151" s="86"/>
      <c r="AB151" s="86"/>
      <c r="AC151" s="86"/>
      <c r="AD151" s="86"/>
      <c r="AE151" s="86"/>
      <c r="AF151" s="86"/>
      <c r="AL151" s="86"/>
    </row>
    <row r="152" spans="8:38">
      <c r="H152" s="86"/>
      <c r="I152" s="86"/>
      <c r="J152" s="86"/>
      <c r="L152" s="87"/>
      <c r="N152" s="87"/>
      <c r="O152" s="87"/>
      <c r="P152" s="87"/>
      <c r="Q152" s="87"/>
      <c r="R152" s="86"/>
      <c r="S152" s="86"/>
      <c r="T152" s="86"/>
      <c r="U152" s="86"/>
      <c r="V152" s="86"/>
      <c r="W152" s="86"/>
      <c r="X152" s="86"/>
      <c r="Y152" s="86"/>
      <c r="Z152" s="86"/>
      <c r="AA152" s="86"/>
      <c r="AB152" s="86"/>
      <c r="AC152" s="86"/>
      <c r="AD152" s="86"/>
      <c r="AE152" s="86"/>
      <c r="AF152" s="86"/>
      <c r="AL152" s="86"/>
    </row>
    <row r="153" spans="8:38">
      <c r="H153" s="86"/>
      <c r="I153" s="86"/>
      <c r="J153" s="86"/>
      <c r="L153" s="87"/>
      <c r="N153" s="87"/>
      <c r="O153" s="87"/>
      <c r="P153" s="87"/>
      <c r="Q153" s="87"/>
      <c r="R153" s="86"/>
      <c r="S153" s="86"/>
      <c r="T153" s="86"/>
      <c r="U153" s="86"/>
      <c r="V153" s="86"/>
      <c r="W153" s="86"/>
      <c r="X153" s="86"/>
      <c r="Y153" s="86"/>
      <c r="Z153" s="86"/>
      <c r="AA153" s="86"/>
      <c r="AB153" s="86"/>
      <c r="AC153" s="86"/>
      <c r="AD153" s="86"/>
      <c r="AE153" s="86"/>
      <c r="AF153" s="86"/>
      <c r="AL153" s="86"/>
    </row>
    <row r="154" spans="8:38">
      <c r="H154" s="86"/>
      <c r="I154" s="86"/>
      <c r="J154" s="86"/>
      <c r="L154" s="87"/>
      <c r="N154" s="87"/>
      <c r="O154" s="87"/>
      <c r="P154" s="87"/>
      <c r="Q154" s="87"/>
      <c r="R154" s="86"/>
      <c r="S154" s="86"/>
      <c r="T154" s="86"/>
      <c r="U154" s="86"/>
      <c r="V154" s="86"/>
      <c r="W154" s="86"/>
      <c r="X154" s="86"/>
      <c r="Y154" s="86"/>
      <c r="Z154" s="86"/>
      <c r="AA154" s="86"/>
      <c r="AB154" s="86"/>
      <c r="AC154" s="86"/>
      <c r="AD154" s="86"/>
      <c r="AE154" s="86"/>
      <c r="AF154" s="86"/>
      <c r="AL154" s="86"/>
    </row>
    <row r="155" spans="8:38">
      <c r="H155" s="86"/>
      <c r="I155" s="86"/>
      <c r="J155" s="86"/>
      <c r="L155" s="87"/>
      <c r="N155" s="87"/>
      <c r="O155" s="87"/>
      <c r="P155" s="87"/>
      <c r="Q155" s="87"/>
      <c r="R155" s="86"/>
      <c r="S155" s="86"/>
      <c r="T155" s="86"/>
      <c r="U155" s="86"/>
      <c r="V155" s="86"/>
      <c r="W155" s="86"/>
      <c r="X155" s="86"/>
      <c r="Y155" s="86"/>
      <c r="Z155" s="86"/>
      <c r="AA155" s="86"/>
      <c r="AB155" s="86"/>
      <c r="AC155" s="86"/>
      <c r="AD155" s="86"/>
      <c r="AE155" s="86"/>
      <c r="AF155" s="86"/>
      <c r="AL155" s="86"/>
    </row>
    <row r="156" spans="8:38">
      <c r="H156" s="86"/>
      <c r="I156" s="86"/>
      <c r="J156" s="86"/>
      <c r="L156" s="87"/>
      <c r="N156" s="87"/>
      <c r="O156" s="87"/>
      <c r="P156" s="87"/>
      <c r="Q156" s="87"/>
      <c r="R156" s="86"/>
      <c r="S156" s="86"/>
      <c r="T156" s="86"/>
      <c r="U156" s="86"/>
      <c r="V156" s="86"/>
      <c r="W156" s="86"/>
      <c r="X156" s="86"/>
      <c r="Y156" s="86"/>
      <c r="Z156" s="86"/>
      <c r="AA156" s="86"/>
      <c r="AB156" s="86"/>
      <c r="AC156" s="86"/>
      <c r="AD156" s="86"/>
      <c r="AE156" s="86"/>
      <c r="AF156" s="86"/>
      <c r="AL156" s="86"/>
    </row>
    <row r="157" spans="8:38">
      <c r="H157" s="86"/>
      <c r="I157" s="86"/>
      <c r="J157" s="86"/>
      <c r="L157" s="87"/>
      <c r="N157" s="87"/>
      <c r="O157" s="87"/>
      <c r="P157" s="87"/>
      <c r="Q157" s="87"/>
      <c r="R157" s="86"/>
      <c r="S157" s="86"/>
      <c r="T157" s="86"/>
      <c r="U157" s="86"/>
      <c r="V157" s="86"/>
      <c r="W157" s="86"/>
      <c r="X157" s="86"/>
      <c r="Y157" s="86"/>
      <c r="Z157" s="86"/>
      <c r="AA157" s="86"/>
      <c r="AB157" s="86"/>
      <c r="AC157" s="86"/>
      <c r="AD157" s="86"/>
      <c r="AE157" s="86"/>
      <c r="AF157" s="86"/>
      <c r="AL157" s="86"/>
    </row>
    <row r="158" spans="8:38">
      <c r="H158" s="86"/>
      <c r="I158" s="86"/>
      <c r="J158" s="86"/>
      <c r="L158" s="87"/>
      <c r="N158" s="87"/>
      <c r="O158" s="87"/>
      <c r="P158" s="87"/>
      <c r="Q158" s="87"/>
      <c r="R158" s="86"/>
      <c r="S158" s="86"/>
      <c r="T158" s="86"/>
      <c r="U158" s="86"/>
      <c r="V158" s="86"/>
      <c r="W158" s="86"/>
      <c r="X158" s="86"/>
      <c r="Y158" s="86"/>
      <c r="Z158" s="86"/>
      <c r="AA158" s="86"/>
      <c r="AB158" s="86"/>
      <c r="AC158" s="86"/>
      <c r="AD158" s="86"/>
      <c r="AE158" s="86"/>
      <c r="AF158" s="86"/>
      <c r="AL158" s="86"/>
    </row>
    <row r="159" spans="8:38">
      <c r="H159" s="86"/>
      <c r="I159" s="86"/>
      <c r="J159" s="86"/>
      <c r="L159" s="87"/>
      <c r="N159" s="87"/>
      <c r="O159" s="87"/>
      <c r="P159" s="87"/>
      <c r="Q159" s="87"/>
      <c r="R159" s="86"/>
      <c r="S159" s="86"/>
      <c r="T159" s="86"/>
      <c r="U159" s="86"/>
      <c r="V159" s="86"/>
      <c r="W159" s="86"/>
      <c r="X159" s="86"/>
      <c r="Y159" s="86"/>
      <c r="Z159" s="86"/>
      <c r="AA159" s="86"/>
      <c r="AB159" s="86"/>
      <c r="AC159" s="86"/>
      <c r="AD159" s="86"/>
      <c r="AE159" s="86"/>
      <c r="AF159" s="86"/>
      <c r="AL159" s="86"/>
    </row>
    <row r="160" spans="8:38">
      <c r="H160" s="86"/>
      <c r="I160" s="86"/>
      <c r="J160" s="86"/>
      <c r="L160" s="87"/>
      <c r="N160" s="87"/>
      <c r="O160" s="87"/>
      <c r="P160" s="87"/>
      <c r="Q160" s="87"/>
      <c r="R160" s="86"/>
      <c r="S160" s="86"/>
      <c r="T160" s="86"/>
      <c r="U160" s="86"/>
      <c r="V160" s="86"/>
      <c r="W160" s="86"/>
      <c r="X160" s="86"/>
      <c r="Y160" s="86"/>
      <c r="Z160" s="86"/>
      <c r="AA160" s="86"/>
      <c r="AB160" s="86"/>
      <c r="AC160" s="86"/>
      <c r="AD160" s="86"/>
      <c r="AE160" s="86"/>
      <c r="AF160" s="86"/>
      <c r="AL160" s="86"/>
    </row>
    <row r="161" spans="8:38">
      <c r="H161" s="86"/>
      <c r="I161" s="86"/>
      <c r="J161" s="86"/>
      <c r="L161" s="87"/>
      <c r="N161" s="87"/>
      <c r="O161" s="87"/>
      <c r="P161" s="87"/>
      <c r="Q161" s="87"/>
      <c r="R161" s="86"/>
      <c r="S161" s="86"/>
      <c r="T161" s="86"/>
      <c r="U161" s="86"/>
      <c r="V161" s="86"/>
      <c r="W161" s="86"/>
      <c r="X161" s="86"/>
      <c r="Y161" s="86"/>
      <c r="Z161" s="86"/>
      <c r="AA161" s="86"/>
      <c r="AB161" s="86"/>
      <c r="AC161" s="86"/>
      <c r="AD161" s="86"/>
      <c r="AE161" s="86"/>
      <c r="AF161" s="86"/>
      <c r="AL161" s="86"/>
    </row>
    <row r="162" spans="8:38">
      <c r="H162" s="86"/>
      <c r="I162" s="86"/>
      <c r="J162" s="86"/>
      <c r="L162" s="87"/>
      <c r="N162" s="87"/>
      <c r="O162" s="87"/>
      <c r="P162" s="87"/>
      <c r="Q162" s="87"/>
      <c r="R162" s="86"/>
      <c r="S162" s="86"/>
      <c r="T162" s="86"/>
      <c r="U162" s="86"/>
      <c r="V162" s="86"/>
      <c r="W162" s="86"/>
      <c r="X162" s="86"/>
      <c r="Y162" s="86"/>
      <c r="Z162" s="86"/>
      <c r="AA162" s="86"/>
      <c r="AB162" s="86"/>
      <c r="AC162" s="86"/>
      <c r="AD162" s="86"/>
      <c r="AE162" s="86"/>
      <c r="AF162" s="86"/>
      <c r="AL162" s="86"/>
    </row>
    <row r="163" spans="8:38">
      <c r="H163" s="86"/>
      <c r="I163" s="86"/>
      <c r="J163" s="86"/>
      <c r="L163" s="87"/>
      <c r="N163" s="87"/>
      <c r="O163" s="87"/>
      <c r="P163" s="87"/>
      <c r="Q163" s="87"/>
      <c r="R163" s="86"/>
      <c r="S163" s="86"/>
      <c r="T163" s="86"/>
      <c r="U163" s="86"/>
      <c r="V163" s="86"/>
      <c r="W163" s="86"/>
      <c r="X163" s="86"/>
      <c r="Y163" s="86"/>
      <c r="Z163" s="86"/>
      <c r="AA163" s="86"/>
      <c r="AB163" s="86"/>
      <c r="AC163" s="86"/>
      <c r="AD163" s="86"/>
      <c r="AE163" s="86"/>
      <c r="AF163" s="86"/>
      <c r="AL163" s="86"/>
    </row>
    <row r="164" spans="8:38">
      <c r="H164" s="86"/>
      <c r="I164" s="86"/>
      <c r="J164" s="86"/>
      <c r="L164" s="87"/>
      <c r="N164" s="87"/>
      <c r="O164" s="87"/>
      <c r="P164" s="87"/>
      <c r="Q164" s="87"/>
      <c r="R164" s="86"/>
      <c r="S164" s="86"/>
      <c r="T164" s="86"/>
      <c r="U164" s="86"/>
      <c r="V164" s="86"/>
      <c r="W164" s="86"/>
      <c r="X164" s="86"/>
      <c r="Y164" s="86"/>
      <c r="Z164" s="86"/>
      <c r="AA164" s="86"/>
      <c r="AB164" s="86"/>
      <c r="AC164" s="86"/>
      <c r="AD164" s="86"/>
      <c r="AE164" s="86"/>
      <c r="AF164" s="86"/>
      <c r="AL164" s="86"/>
    </row>
    <row r="165" spans="8:38">
      <c r="H165" s="86"/>
      <c r="I165" s="86"/>
      <c r="J165" s="86"/>
      <c r="L165" s="87"/>
      <c r="N165" s="87"/>
      <c r="O165" s="87"/>
      <c r="P165" s="87"/>
      <c r="Q165" s="87"/>
      <c r="R165" s="86"/>
      <c r="S165" s="86"/>
      <c r="T165" s="86"/>
      <c r="U165" s="86"/>
      <c r="V165" s="86"/>
      <c r="W165" s="86"/>
      <c r="X165" s="86"/>
      <c r="Y165" s="86"/>
      <c r="Z165" s="86"/>
      <c r="AA165" s="86"/>
      <c r="AB165" s="86"/>
      <c r="AC165" s="86"/>
      <c r="AD165" s="86"/>
      <c r="AE165" s="86"/>
      <c r="AF165" s="86"/>
      <c r="AL165" s="86"/>
    </row>
    <row r="166" spans="8:38">
      <c r="H166" s="86"/>
      <c r="I166" s="86"/>
      <c r="J166" s="86"/>
      <c r="L166" s="87"/>
      <c r="N166" s="87"/>
      <c r="O166" s="87"/>
      <c r="P166" s="87"/>
      <c r="Q166" s="87"/>
      <c r="R166" s="86"/>
      <c r="S166" s="86"/>
      <c r="T166" s="86"/>
      <c r="U166" s="86"/>
      <c r="V166" s="86"/>
      <c r="W166" s="86"/>
      <c r="X166" s="86"/>
      <c r="Y166" s="86"/>
      <c r="Z166" s="86"/>
      <c r="AA166" s="86"/>
      <c r="AB166" s="86"/>
      <c r="AC166" s="86"/>
      <c r="AD166" s="86"/>
      <c r="AE166" s="86"/>
      <c r="AF166" s="86"/>
      <c r="AL166" s="86"/>
    </row>
    <row r="167" spans="8:38">
      <c r="H167" s="86"/>
      <c r="I167" s="86"/>
      <c r="J167" s="86"/>
      <c r="L167" s="87"/>
      <c r="N167" s="87"/>
      <c r="O167" s="87"/>
      <c r="P167" s="87"/>
      <c r="Q167" s="87"/>
      <c r="R167" s="86"/>
      <c r="S167" s="86"/>
      <c r="T167" s="86"/>
      <c r="U167" s="86"/>
      <c r="V167" s="86"/>
      <c r="W167" s="86"/>
      <c r="X167" s="86"/>
      <c r="Y167" s="86"/>
      <c r="Z167" s="86"/>
      <c r="AA167" s="86"/>
      <c r="AB167" s="86"/>
      <c r="AC167" s="86"/>
      <c r="AD167" s="86"/>
      <c r="AE167" s="86"/>
      <c r="AF167" s="86"/>
      <c r="AL167" s="86"/>
    </row>
    <row r="168" spans="8:38">
      <c r="H168" s="86"/>
      <c r="I168" s="86"/>
      <c r="J168" s="86"/>
      <c r="L168" s="87"/>
      <c r="N168" s="87"/>
      <c r="O168" s="87"/>
      <c r="P168" s="87"/>
      <c r="Q168" s="87"/>
      <c r="R168" s="86"/>
      <c r="S168" s="86"/>
      <c r="T168" s="86"/>
      <c r="U168" s="86"/>
      <c r="V168" s="86"/>
      <c r="W168" s="86"/>
      <c r="X168" s="86"/>
      <c r="Y168" s="86"/>
      <c r="Z168" s="86"/>
      <c r="AA168" s="86"/>
      <c r="AB168" s="86"/>
      <c r="AC168" s="86"/>
      <c r="AD168" s="86"/>
      <c r="AE168" s="86"/>
      <c r="AF168" s="86"/>
      <c r="AL168" s="86"/>
    </row>
    <row r="169" spans="8:38">
      <c r="H169" s="86"/>
      <c r="I169" s="86"/>
      <c r="J169" s="86"/>
      <c r="L169" s="87"/>
      <c r="N169" s="87"/>
      <c r="O169" s="87"/>
      <c r="P169" s="87"/>
      <c r="Q169" s="87"/>
      <c r="R169" s="86"/>
      <c r="S169" s="86"/>
      <c r="T169" s="86"/>
      <c r="U169" s="86"/>
      <c r="V169" s="86"/>
      <c r="W169" s="86"/>
      <c r="X169" s="86"/>
      <c r="Y169" s="86"/>
      <c r="Z169" s="86"/>
      <c r="AA169" s="86"/>
      <c r="AB169" s="86"/>
      <c r="AC169" s="86"/>
      <c r="AD169" s="86"/>
      <c r="AE169" s="86"/>
      <c r="AF169" s="86"/>
      <c r="AL169" s="86"/>
    </row>
    <row r="170" spans="8:38">
      <c r="H170" s="86"/>
      <c r="I170" s="86"/>
      <c r="J170" s="86"/>
      <c r="L170" s="87"/>
      <c r="N170" s="87"/>
      <c r="O170" s="87"/>
      <c r="P170" s="87"/>
      <c r="Q170" s="87"/>
      <c r="R170" s="86"/>
      <c r="S170" s="86"/>
      <c r="T170" s="86"/>
      <c r="U170" s="86"/>
      <c r="V170" s="86"/>
      <c r="W170" s="86"/>
      <c r="X170" s="86"/>
      <c r="Y170" s="86"/>
      <c r="Z170" s="86"/>
      <c r="AA170" s="86"/>
      <c r="AB170" s="86"/>
      <c r="AC170" s="86"/>
      <c r="AD170" s="86"/>
      <c r="AE170" s="86"/>
      <c r="AF170" s="86"/>
      <c r="AL170" s="86"/>
    </row>
    <row r="171" spans="8:38">
      <c r="H171" s="86"/>
      <c r="I171" s="86"/>
      <c r="J171" s="86"/>
      <c r="L171" s="87"/>
      <c r="N171" s="87"/>
      <c r="O171" s="87"/>
      <c r="P171" s="87"/>
      <c r="Q171" s="87"/>
      <c r="R171" s="86"/>
      <c r="S171" s="86"/>
      <c r="T171" s="86"/>
      <c r="U171" s="86"/>
      <c r="V171" s="86"/>
      <c r="W171" s="86"/>
      <c r="X171" s="86"/>
      <c r="Y171" s="86"/>
      <c r="Z171" s="86"/>
      <c r="AA171" s="86"/>
      <c r="AB171" s="86"/>
      <c r="AC171" s="86"/>
      <c r="AD171" s="86"/>
      <c r="AE171" s="86"/>
      <c r="AF171" s="86"/>
      <c r="AL171" s="86"/>
    </row>
    <row r="172" spans="8:38">
      <c r="H172" s="86"/>
      <c r="I172" s="86"/>
      <c r="J172" s="86"/>
      <c r="L172" s="87"/>
      <c r="N172" s="87"/>
      <c r="O172" s="87"/>
      <c r="P172" s="87"/>
      <c r="Q172" s="87"/>
      <c r="R172" s="86"/>
      <c r="S172" s="86"/>
      <c r="T172" s="86"/>
      <c r="U172" s="86"/>
      <c r="V172" s="86"/>
      <c r="W172" s="86"/>
      <c r="X172" s="86"/>
      <c r="Y172" s="86"/>
      <c r="Z172" s="86"/>
      <c r="AA172" s="86"/>
      <c r="AB172" s="86"/>
      <c r="AC172" s="86"/>
      <c r="AD172" s="86"/>
      <c r="AE172" s="86"/>
      <c r="AF172" s="86"/>
      <c r="AL172" s="86"/>
    </row>
    <row r="173" spans="8:38">
      <c r="H173" s="86"/>
      <c r="I173" s="86"/>
      <c r="J173" s="86"/>
      <c r="L173" s="87"/>
      <c r="N173" s="87"/>
      <c r="O173" s="87"/>
      <c r="P173" s="87"/>
      <c r="Q173" s="87"/>
      <c r="R173" s="86"/>
      <c r="S173" s="86"/>
      <c r="T173" s="86"/>
      <c r="U173" s="86"/>
      <c r="V173" s="86"/>
      <c r="W173" s="86"/>
      <c r="X173" s="86"/>
      <c r="Y173" s="86"/>
      <c r="Z173" s="86"/>
      <c r="AA173" s="86"/>
      <c r="AB173" s="86"/>
      <c r="AC173" s="86"/>
      <c r="AD173" s="86"/>
      <c r="AE173" s="86"/>
      <c r="AF173" s="86"/>
      <c r="AL173" s="86"/>
    </row>
    <row r="174" spans="8:38">
      <c r="H174" s="86"/>
      <c r="I174" s="86"/>
      <c r="J174" s="86"/>
      <c r="L174" s="87"/>
      <c r="N174" s="87"/>
      <c r="O174" s="87"/>
      <c r="P174" s="87"/>
      <c r="Q174" s="87"/>
      <c r="R174" s="86"/>
      <c r="S174" s="86"/>
      <c r="T174" s="86"/>
      <c r="U174" s="86"/>
      <c r="V174" s="86"/>
      <c r="W174" s="86"/>
      <c r="X174" s="86"/>
      <c r="Y174" s="86"/>
      <c r="Z174" s="86"/>
      <c r="AA174" s="86"/>
      <c r="AB174" s="86"/>
      <c r="AC174" s="86"/>
      <c r="AD174" s="86"/>
      <c r="AE174" s="86"/>
      <c r="AF174" s="86"/>
      <c r="AL174" s="86"/>
    </row>
    <row r="175" spans="8:38">
      <c r="H175" s="86"/>
      <c r="I175" s="86"/>
      <c r="J175" s="86"/>
      <c r="L175" s="87"/>
      <c r="N175" s="87"/>
      <c r="O175" s="87"/>
      <c r="P175" s="87"/>
      <c r="Q175" s="87"/>
      <c r="R175" s="86"/>
      <c r="S175" s="86"/>
      <c r="T175" s="86"/>
      <c r="U175" s="86"/>
      <c r="V175" s="86"/>
      <c r="W175" s="86"/>
      <c r="X175" s="86"/>
      <c r="Y175" s="86"/>
      <c r="Z175" s="86"/>
      <c r="AA175" s="86"/>
      <c r="AB175" s="86"/>
      <c r="AC175" s="86"/>
      <c r="AD175" s="86"/>
      <c r="AE175" s="86"/>
      <c r="AF175" s="86"/>
      <c r="AL175" s="86"/>
    </row>
    <row r="176" spans="8:38">
      <c r="H176" s="86"/>
      <c r="I176" s="86"/>
      <c r="J176" s="86"/>
      <c r="L176" s="87"/>
      <c r="N176" s="87"/>
      <c r="O176" s="87"/>
      <c r="P176" s="87"/>
      <c r="Q176" s="87"/>
      <c r="R176" s="86"/>
      <c r="S176" s="86"/>
      <c r="T176" s="86"/>
      <c r="U176" s="86"/>
      <c r="V176" s="86"/>
      <c r="W176" s="86"/>
      <c r="X176" s="86"/>
      <c r="Y176" s="86"/>
      <c r="Z176" s="86"/>
      <c r="AA176" s="86"/>
      <c r="AB176" s="86"/>
      <c r="AC176" s="86"/>
      <c r="AD176" s="86"/>
      <c r="AE176" s="86"/>
      <c r="AF176" s="86"/>
      <c r="AL176" s="86"/>
    </row>
    <row r="177" spans="8:38">
      <c r="H177" s="86"/>
      <c r="I177" s="86"/>
      <c r="J177" s="86"/>
      <c r="L177" s="87"/>
      <c r="N177" s="87"/>
      <c r="O177" s="87"/>
      <c r="P177" s="87"/>
      <c r="Q177" s="87"/>
      <c r="R177" s="86"/>
      <c r="S177" s="86"/>
      <c r="T177" s="86"/>
      <c r="U177" s="86"/>
      <c r="V177" s="86"/>
      <c r="W177" s="86"/>
      <c r="X177" s="86"/>
      <c r="Y177" s="86"/>
      <c r="Z177" s="86"/>
      <c r="AA177" s="86"/>
      <c r="AB177" s="86"/>
      <c r="AC177" s="86"/>
      <c r="AD177" s="86"/>
      <c r="AE177" s="86"/>
      <c r="AF177" s="86"/>
      <c r="AL177" s="86"/>
    </row>
    <row r="178" spans="8:38">
      <c r="H178" s="86"/>
      <c r="I178" s="86"/>
      <c r="J178" s="86"/>
      <c r="L178" s="87"/>
      <c r="N178" s="87"/>
      <c r="O178" s="87"/>
      <c r="P178" s="87"/>
      <c r="Q178" s="87"/>
      <c r="R178" s="86"/>
      <c r="S178" s="86"/>
      <c r="T178" s="86"/>
      <c r="U178" s="86"/>
      <c r="V178" s="86"/>
      <c r="W178" s="86"/>
      <c r="X178" s="86"/>
      <c r="Y178" s="86"/>
      <c r="Z178" s="86"/>
      <c r="AA178" s="86"/>
      <c r="AB178" s="86"/>
      <c r="AC178" s="86"/>
      <c r="AD178" s="86"/>
      <c r="AE178" s="86"/>
      <c r="AF178" s="86"/>
      <c r="AL178" s="86"/>
    </row>
    <row r="179" spans="8:38">
      <c r="H179" s="86"/>
      <c r="I179" s="86"/>
      <c r="J179" s="86"/>
      <c r="L179" s="87"/>
      <c r="N179" s="87"/>
      <c r="O179" s="87"/>
      <c r="P179" s="87"/>
      <c r="Q179" s="87"/>
      <c r="R179" s="86"/>
      <c r="S179" s="86"/>
      <c r="T179" s="86"/>
      <c r="U179" s="86"/>
      <c r="V179" s="86"/>
      <c r="W179" s="86"/>
      <c r="X179" s="86"/>
      <c r="Y179" s="86"/>
      <c r="Z179" s="86"/>
      <c r="AA179" s="86"/>
      <c r="AB179" s="86"/>
      <c r="AC179" s="86"/>
      <c r="AD179" s="86"/>
      <c r="AE179" s="86"/>
      <c r="AF179" s="86"/>
      <c r="AL179" s="86"/>
    </row>
    <row r="180" spans="8:38">
      <c r="H180" s="86"/>
      <c r="I180" s="86"/>
      <c r="J180" s="86"/>
      <c r="L180" s="87"/>
      <c r="N180" s="87"/>
      <c r="O180" s="87"/>
      <c r="P180" s="87"/>
      <c r="Q180" s="87"/>
      <c r="R180" s="86"/>
      <c r="S180" s="86"/>
      <c r="T180" s="86"/>
      <c r="U180" s="86"/>
      <c r="V180" s="86"/>
      <c r="W180" s="86"/>
      <c r="X180" s="86"/>
      <c r="Y180" s="86"/>
      <c r="Z180" s="86"/>
      <c r="AA180" s="86"/>
      <c r="AB180" s="86"/>
      <c r="AC180" s="86"/>
      <c r="AD180" s="86"/>
      <c r="AE180" s="86"/>
      <c r="AF180" s="86"/>
      <c r="AL180" s="86"/>
    </row>
    <row r="181" spans="8:38">
      <c r="H181" s="86"/>
      <c r="I181" s="86"/>
      <c r="J181" s="86"/>
      <c r="L181" s="87"/>
      <c r="N181" s="87"/>
      <c r="O181" s="87"/>
      <c r="P181" s="87"/>
      <c r="Q181" s="87"/>
      <c r="R181" s="86"/>
      <c r="S181" s="86"/>
      <c r="T181" s="86"/>
      <c r="U181" s="86"/>
      <c r="V181" s="86"/>
      <c r="W181" s="86"/>
      <c r="X181" s="86"/>
      <c r="Y181" s="86"/>
      <c r="Z181" s="86"/>
      <c r="AA181" s="86"/>
      <c r="AB181" s="86"/>
      <c r="AC181" s="86"/>
      <c r="AD181" s="86"/>
      <c r="AE181" s="86"/>
      <c r="AF181" s="86"/>
      <c r="AL181" s="86"/>
    </row>
    <row r="182" spans="8:38">
      <c r="H182" s="86"/>
      <c r="I182" s="86"/>
      <c r="J182" s="86"/>
      <c r="L182" s="87"/>
      <c r="N182" s="87"/>
      <c r="O182" s="87"/>
      <c r="P182" s="87"/>
      <c r="Q182" s="87"/>
      <c r="R182" s="86"/>
      <c r="S182" s="86"/>
      <c r="T182" s="86"/>
      <c r="U182" s="86"/>
      <c r="V182" s="86"/>
      <c r="W182" s="86"/>
      <c r="X182" s="86"/>
      <c r="Y182" s="86"/>
      <c r="Z182" s="86"/>
      <c r="AA182" s="86"/>
      <c r="AB182" s="86"/>
      <c r="AC182" s="86"/>
      <c r="AD182" s="86"/>
      <c r="AE182" s="86"/>
      <c r="AF182" s="86"/>
      <c r="AL182" s="86"/>
    </row>
    <row r="183" spans="8:38">
      <c r="H183" s="86"/>
      <c r="I183" s="86"/>
      <c r="J183" s="86"/>
      <c r="L183" s="87"/>
      <c r="N183" s="87"/>
      <c r="O183" s="87"/>
      <c r="P183" s="87"/>
      <c r="Q183" s="87"/>
      <c r="R183" s="86"/>
      <c r="S183" s="86"/>
      <c r="T183" s="86"/>
      <c r="U183" s="86"/>
      <c r="V183" s="86"/>
      <c r="W183" s="86"/>
      <c r="X183" s="86"/>
      <c r="Y183" s="86"/>
      <c r="Z183" s="86"/>
      <c r="AA183" s="86"/>
      <c r="AB183" s="86"/>
      <c r="AC183" s="86"/>
      <c r="AD183" s="86"/>
      <c r="AE183" s="86"/>
      <c r="AF183" s="86"/>
      <c r="AL183" s="86"/>
    </row>
    <row r="184" spans="8:38">
      <c r="H184" s="86"/>
      <c r="I184" s="86"/>
      <c r="J184" s="86"/>
      <c r="L184" s="87"/>
      <c r="N184" s="87"/>
      <c r="O184" s="87"/>
      <c r="P184" s="87"/>
      <c r="Q184" s="87"/>
      <c r="R184" s="86"/>
      <c r="S184" s="86"/>
      <c r="T184" s="86"/>
      <c r="U184" s="86"/>
      <c r="V184" s="86"/>
      <c r="W184" s="86"/>
      <c r="X184" s="86"/>
      <c r="Y184" s="86"/>
      <c r="Z184" s="86"/>
      <c r="AA184" s="86"/>
      <c r="AB184" s="86"/>
      <c r="AC184" s="86"/>
      <c r="AD184" s="86"/>
      <c r="AE184" s="86"/>
      <c r="AF184" s="86"/>
      <c r="AL184" s="86"/>
    </row>
    <row r="185" spans="8:38">
      <c r="H185" s="86"/>
      <c r="I185" s="86"/>
      <c r="J185" s="86"/>
      <c r="L185" s="87"/>
      <c r="N185" s="87"/>
      <c r="O185" s="87"/>
      <c r="P185" s="87"/>
      <c r="Q185" s="87"/>
      <c r="R185" s="86"/>
      <c r="S185" s="86"/>
      <c r="T185" s="86"/>
      <c r="U185" s="86"/>
      <c r="V185" s="86"/>
      <c r="W185" s="86"/>
      <c r="X185" s="86"/>
      <c r="Y185" s="86"/>
      <c r="Z185" s="86"/>
      <c r="AA185" s="86"/>
      <c r="AB185" s="86"/>
      <c r="AC185" s="86"/>
      <c r="AD185" s="86"/>
      <c r="AE185" s="86"/>
      <c r="AF185" s="86"/>
      <c r="AL185" s="86"/>
    </row>
    <row r="186" spans="8:38">
      <c r="H186" s="86"/>
      <c r="I186" s="86"/>
      <c r="J186" s="86"/>
      <c r="L186" s="87"/>
      <c r="N186" s="87"/>
      <c r="O186" s="87"/>
      <c r="P186" s="87"/>
      <c r="Q186" s="87"/>
      <c r="R186" s="86"/>
      <c r="S186" s="86"/>
      <c r="T186" s="86"/>
      <c r="U186" s="86"/>
      <c r="V186" s="86"/>
      <c r="W186" s="86"/>
      <c r="X186" s="86"/>
      <c r="Y186" s="86"/>
      <c r="Z186" s="86"/>
      <c r="AA186" s="86"/>
      <c r="AB186" s="86"/>
      <c r="AC186" s="86"/>
      <c r="AD186" s="86"/>
      <c r="AE186" s="86"/>
      <c r="AF186" s="86"/>
      <c r="AL186" s="86"/>
    </row>
    <row r="187" spans="8:38">
      <c r="H187" s="86"/>
      <c r="I187" s="86"/>
      <c r="J187" s="86"/>
      <c r="L187" s="87"/>
      <c r="N187" s="87"/>
      <c r="O187" s="87"/>
      <c r="P187" s="87"/>
      <c r="Q187" s="87"/>
      <c r="R187" s="86"/>
      <c r="S187" s="86"/>
      <c r="T187" s="86"/>
      <c r="U187" s="86"/>
      <c r="V187" s="86"/>
      <c r="W187" s="86"/>
      <c r="X187" s="86"/>
      <c r="Y187" s="86"/>
      <c r="Z187" s="86"/>
      <c r="AA187" s="86"/>
      <c r="AB187" s="86"/>
      <c r="AC187" s="86"/>
      <c r="AD187" s="86"/>
      <c r="AE187" s="86"/>
      <c r="AF187" s="86"/>
      <c r="AL187" s="86"/>
    </row>
    <row r="188" spans="8:38">
      <c r="H188" s="86"/>
      <c r="I188" s="86"/>
      <c r="J188" s="86"/>
      <c r="L188" s="87"/>
      <c r="N188" s="87"/>
      <c r="O188" s="87"/>
      <c r="P188" s="87"/>
      <c r="Q188" s="87"/>
      <c r="R188" s="86"/>
      <c r="S188" s="86"/>
      <c r="T188" s="86"/>
      <c r="U188" s="86"/>
      <c r="V188" s="86"/>
      <c r="W188" s="86"/>
      <c r="X188" s="86"/>
      <c r="Y188" s="86"/>
      <c r="Z188" s="86"/>
      <c r="AA188" s="86"/>
      <c r="AB188" s="86"/>
      <c r="AC188" s="86"/>
      <c r="AD188" s="86"/>
      <c r="AE188" s="86"/>
      <c r="AF188" s="86"/>
      <c r="AL188" s="86"/>
    </row>
    <row r="189" spans="8:38">
      <c r="H189" s="86"/>
      <c r="I189" s="86"/>
      <c r="J189" s="86"/>
      <c r="L189" s="87"/>
      <c r="N189" s="87"/>
      <c r="O189" s="87"/>
      <c r="P189" s="87"/>
      <c r="Q189" s="87"/>
      <c r="R189" s="86"/>
      <c r="S189" s="86"/>
      <c r="T189" s="86"/>
      <c r="U189" s="86"/>
      <c r="V189" s="86"/>
      <c r="W189" s="86"/>
      <c r="X189" s="86"/>
      <c r="Y189" s="86"/>
      <c r="Z189" s="86"/>
      <c r="AA189" s="86"/>
      <c r="AB189" s="86"/>
      <c r="AC189" s="86"/>
      <c r="AD189" s="86"/>
      <c r="AE189" s="86"/>
      <c r="AF189" s="86"/>
      <c r="AL189" s="86"/>
    </row>
    <row r="190" spans="8:38">
      <c r="H190" s="86"/>
      <c r="I190" s="86"/>
      <c r="J190" s="86"/>
      <c r="L190" s="87"/>
      <c r="N190" s="87"/>
      <c r="O190" s="87"/>
      <c r="P190" s="87"/>
      <c r="Q190" s="87"/>
      <c r="R190" s="86"/>
      <c r="S190" s="86"/>
      <c r="T190" s="86"/>
      <c r="U190" s="86"/>
      <c r="V190" s="86"/>
      <c r="W190" s="86"/>
      <c r="X190" s="86"/>
      <c r="Y190" s="86"/>
      <c r="Z190" s="86"/>
      <c r="AA190" s="86"/>
      <c r="AB190" s="86"/>
      <c r="AC190" s="86"/>
      <c r="AD190" s="86"/>
      <c r="AE190" s="86"/>
      <c r="AF190" s="86"/>
      <c r="AL190" s="86"/>
    </row>
    <row r="191" spans="8:38">
      <c r="H191" s="86"/>
      <c r="I191" s="86"/>
      <c r="J191" s="86"/>
      <c r="L191" s="87"/>
      <c r="N191" s="87"/>
      <c r="O191" s="87"/>
      <c r="P191" s="87"/>
      <c r="Q191" s="87"/>
      <c r="R191" s="86"/>
      <c r="S191" s="86"/>
      <c r="T191" s="86"/>
      <c r="U191" s="86"/>
      <c r="V191" s="86"/>
      <c r="W191" s="86"/>
      <c r="X191" s="86"/>
      <c r="Y191" s="86"/>
      <c r="Z191" s="86"/>
      <c r="AA191" s="86"/>
      <c r="AB191" s="86"/>
      <c r="AC191" s="86"/>
      <c r="AD191" s="86"/>
      <c r="AE191" s="86"/>
      <c r="AF191" s="86"/>
      <c r="AL191" s="86"/>
    </row>
    <row r="192" spans="8:38">
      <c r="H192" s="86"/>
      <c r="I192" s="86"/>
      <c r="J192" s="86"/>
      <c r="L192" s="87"/>
      <c r="N192" s="87"/>
      <c r="O192" s="87"/>
      <c r="P192" s="87"/>
      <c r="Q192" s="87"/>
      <c r="R192" s="86"/>
      <c r="S192" s="86"/>
      <c r="T192" s="86"/>
      <c r="U192" s="86"/>
      <c r="V192" s="86"/>
      <c r="W192" s="86"/>
      <c r="X192" s="86"/>
      <c r="Y192" s="86"/>
      <c r="Z192" s="86"/>
      <c r="AA192" s="86"/>
      <c r="AB192" s="86"/>
      <c r="AC192" s="86"/>
      <c r="AD192" s="86"/>
      <c r="AE192" s="86"/>
      <c r="AF192" s="86"/>
      <c r="AL192" s="86"/>
    </row>
    <row r="193" spans="8:38">
      <c r="H193" s="86"/>
      <c r="I193" s="86"/>
      <c r="J193" s="86"/>
      <c r="L193" s="87"/>
      <c r="N193" s="87"/>
      <c r="O193" s="87"/>
      <c r="P193" s="87"/>
      <c r="Q193" s="87"/>
      <c r="R193" s="86"/>
      <c r="S193" s="86"/>
      <c r="T193" s="86"/>
      <c r="U193" s="86"/>
      <c r="V193" s="86"/>
      <c r="W193" s="86"/>
      <c r="X193" s="86"/>
      <c r="Y193" s="86"/>
      <c r="Z193" s="86"/>
      <c r="AA193" s="86"/>
      <c r="AB193" s="86"/>
      <c r="AC193" s="86"/>
      <c r="AD193" s="86"/>
      <c r="AE193" s="86"/>
      <c r="AF193" s="86"/>
      <c r="AL193" s="86"/>
    </row>
    <row r="194" spans="8:38">
      <c r="H194" s="86"/>
      <c r="I194" s="86"/>
      <c r="J194" s="86"/>
      <c r="L194" s="87"/>
      <c r="N194" s="87"/>
      <c r="O194" s="87"/>
      <c r="P194" s="87"/>
      <c r="Q194" s="87"/>
      <c r="R194" s="86"/>
      <c r="S194" s="86"/>
      <c r="T194" s="86"/>
      <c r="U194" s="86"/>
      <c r="V194" s="86"/>
      <c r="W194" s="86"/>
      <c r="X194" s="86"/>
      <c r="Y194" s="86"/>
      <c r="Z194" s="86"/>
      <c r="AA194" s="86"/>
      <c r="AB194" s="86"/>
      <c r="AC194" s="86"/>
      <c r="AD194" s="86"/>
      <c r="AE194" s="86"/>
      <c r="AF194" s="86"/>
      <c r="AL194" s="86"/>
    </row>
    <row r="195" spans="8:38">
      <c r="H195" s="86"/>
      <c r="I195" s="86"/>
      <c r="J195" s="86"/>
      <c r="L195" s="87"/>
      <c r="N195" s="87"/>
      <c r="O195" s="87"/>
      <c r="P195" s="87"/>
      <c r="Q195" s="87"/>
      <c r="R195" s="86"/>
      <c r="S195" s="86"/>
      <c r="T195" s="86"/>
      <c r="U195" s="86"/>
      <c r="V195" s="86"/>
      <c r="W195" s="86"/>
      <c r="X195" s="86"/>
      <c r="Y195" s="86"/>
      <c r="Z195" s="86"/>
      <c r="AA195" s="86"/>
      <c r="AB195" s="86"/>
      <c r="AC195" s="86"/>
      <c r="AD195" s="86"/>
      <c r="AE195" s="86"/>
      <c r="AF195" s="86"/>
      <c r="AL195" s="86"/>
    </row>
    <row r="196" spans="8:38">
      <c r="H196" s="86"/>
      <c r="I196" s="86"/>
      <c r="J196" s="86"/>
      <c r="L196" s="87"/>
      <c r="N196" s="87"/>
      <c r="O196" s="87"/>
      <c r="P196" s="87"/>
      <c r="Q196" s="87"/>
      <c r="R196" s="86"/>
      <c r="S196" s="86"/>
      <c r="T196" s="86"/>
      <c r="U196" s="86"/>
      <c r="V196" s="86"/>
      <c r="W196" s="86"/>
      <c r="X196" s="86"/>
      <c r="Y196" s="86"/>
      <c r="Z196" s="86"/>
      <c r="AA196" s="86"/>
      <c r="AB196" s="86"/>
      <c r="AC196" s="86"/>
      <c r="AD196" s="86"/>
      <c r="AE196" s="86"/>
      <c r="AF196" s="86"/>
      <c r="AL196" s="86"/>
    </row>
    <row r="197" spans="8:38">
      <c r="H197" s="86"/>
      <c r="I197" s="86"/>
      <c r="J197" s="86"/>
      <c r="L197" s="87"/>
      <c r="N197" s="87"/>
      <c r="O197" s="87"/>
      <c r="P197" s="87"/>
      <c r="Q197" s="87"/>
      <c r="R197" s="86"/>
      <c r="S197" s="86"/>
      <c r="T197" s="86"/>
      <c r="U197" s="86"/>
      <c r="V197" s="86"/>
      <c r="W197" s="86"/>
      <c r="X197" s="86"/>
      <c r="Y197" s="86"/>
      <c r="Z197" s="86"/>
      <c r="AA197" s="86"/>
      <c r="AB197" s="86"/>
      <c r="AC197" s="86"/>
      <c r="AD197" s="86"/>
      <c r="AE197" s="86"/>
      <c r="AF197" s="86"/>
      <c r="AL197" s="86"/>
    </row>
    <row r="198" spans="8:38">
      <c r="H198" s="86"/>
      <c r="I198" s="86"/>
      <c r="J198" s="86"/>
      <c r="L198" s="87"/>
      <c r="N198" s="87"/>
      <c r="O198" s="87"/>
      <c r="P198" s="87"/>
      <c r="Q198" s="87"/>
      <c r="R198" s="86"/>
      <c r="S198" s="86"/>
      <c r="T198" s="86"/>
      <c r="U198" s="86"/>
      <c r="V198" s="86"/>
      <c r="W198" s="86"/>
      <c r="X198" s="86"/>
      <c r="Y198" s="86"/>
      <c r="Z198" s="86"/>
      <c r="AA198" s="86"/>
      <c r="AB198" s="86"/>
      <c r="AC198" s="86"/>
      <c r="AD198" s="86"/>
      <c r="AE198" s="86"/>
      <c r="AF198" s="86"/>
      <c r="AL198" s="86"/>
    </row>
    <row r="199" spans="8:38">
      <c r="H199" s="86"/>
      <c r="I199" s="86"/>
      <c r="J199" s="86"/>
      <c r="L199" s="87"/>
      <c r="N199" s="87"/>
      <c r="O199" s="87"/>
      <c r="P199" s="87"/>
      <c r="Q199" s="87"/>
      <c r="R199" s="86"/>
      <c r="S199" s="86"/>
      <c r="T199" s="86"/>
      <c r="U199" s="86"/>
      <c r="V199" s="86"/>
      <c r="W199" s="86"/>
      <c r="X199" s="86"/>
      <c r="Y199" s="86"/>
      <c r="Z199" s="86"/>
      <c r="AA199" s="86"/>
      <c r="AB199" s="86"/>
      <c r="AC199" s="86"/>
      <c r="AD199" s="86"/>
      <c r="AE199" s="86"/>
      <c r="AF199" s="86"/>
      <c r="AL199" s="86"/>
    </row>
    <row r="200" spans="8:38">
      <c r="H200" s="86"/>
      <c r="I200" s="86"/>
      <c r="J200" s="86"/>
      <c r="L200" s="87"/>
      <c r="N200" s="87"/>
      <c r="O200" s="87"/>
      <c r="P200" s="87"/>
      <c r="Q200" s="87"/>
      <c r="R200" s="86"/>
      <c r="S200" s="86"/>
      <c r="T200" s="86"/>
      <c r="U200" s="86"/>
      <c r="V200" s="86"/>
      <c r="W200" s="86"/>
      <c r="X200" s="86"/>
      <c r="Y200" s="86"/>
      <c r="Z200" s="86"/>
      <c r="AA200" s="86"/>
      <c r="AB200" s="86"/>
      <c r="AC200" s="86"/>
      <c r="AD200" s="86"/>
      <c r="AE200" s="86"/>
      <c r="AF200" s="86"/>
      <c r="AL200" s="86"/>
    </row>
    <row r="201" spans="8:38">
      <c r="H201" s="86"/>
      <c r="I201" s="86"/>
      <c r="J201" s="86"/>
      <c r="L201" s="87"/>
      <c r="N201" s="87"/>
      <c r="O201" s="87"/>
      <c r="P201" s="87"/>
      <c r="Q201" s="87"/>
      <c r="R201" s="86"/>
      <c r="S201" s="86"/>
      <c r="T201" s="86"/>
      <c r="U201" s="86"/>
      <c r="V201" s="86"/>
      <c r="W201" s="86"/>
      <c r="X201" s="86"/>
      <c r="Y201" s="86"/>
      <c r="Z201" s="86"/>
      <c r="AA201" s="86"/>
      <c r="AB201" s="86"/>
      <c r="AC201" s="86"/>
      <c r="AD201" s="86"/>
      <c r="AE201" s="86"/>
      <c r="AF201" s="86"/>
      <c r="AL201" s="86"/>
    </row>
    <row r="202" spans="8:38">
      <c r="H202" s="86"/>
      <c r="I202" s="86"/>
      <c r="J202" s="86"/>
      <c r="L202" s="87"/>
      <c r="N202" s="87"/>
      <c r="O202" s="87"/>
      <c r="P202" s="87"/>
      <c r="Q202" s="87"/>
      <c r="R202" s="86"/>
      <c r="S202" s="86"/>
      <c r="T202" s="86"/>
      <c r="U202" s="86"/>
      <c r="V202" s="86"/>
      <c r="W202" s="86"/>
      <c r="X202" s="86"/>
      <c r="Y202" s="86"/>
      <c r="Z202" s="86"/>
      <c r="AA202" s="86"/>
      <c r="AB202" s="86"/>
      <c r="AC202" s="86"/>
      <c r="AD202" s="86"/>
      <c r="AE202" s="86"/>
      <c r="AF202" s="86"/>
      <c r="AL202" s="86"/>
    </row>
    <row r="203" spans="8:38">
      <c r="H203" s="86"/>
      <c r="I203" s="86"/>
      <c r="J203" s="86"/>
      <c r="L203" s="87"/>
      <c r="N203" s="87"/>
      <c r="O203" s="87"/>
      <c r="P203" s="87"/>
      <c r="Q203" s="87"/>
      <c r="R203" s="86"/>
      <c r="S203" s="86"/>
      <c r="T203" s="86"/>
      <c r="U203" s="86"/>
      <c r="V203" s="86"/>
      <c r="W203" s="86"/>
      <c r="X203" s="86"/>
      <c r="Y203" s="86"/>
      <c r="Z203" s="86"/>
      <c r="AA203" s="86"/>
      <c r="AB203" s="86"/>
      <c r="AC203" s="86"/>
      <c r="AD203" s="86"/>
      <c r="AE203" s="86"/>
      <c r="AF203" s="86"/>
      <c r="AL203" s="86"/>
    </row>
    <row r="204" spans="8:38">
      <c r="H204" s="86"/>
      <c r="I204" s="86"/>
      <c r="J204" s="86"/>
      <c r="L204" s="87"/>
      <c r="N204" s="87"/>
      <c r="O204" s="87"/>
      <c r="P204" s="87"/>
      <c r="Q204" s="87"/>
      <c r="R204" s="86"/>
      <c r="S204" s="86"/>
      <c r="T204" s="86"/>
      <c r="U204" s="86"/>
      <c r="V204" s="86"/>
      <c r="W204" s="86"/>
      <c r="X204" s="86"/>
      <c r="Y204" s="86"/>
      <c r="Z204" s="86"/>
      <c r="AA204" s="86"/>
      <c r="AB204" s="86"/>
      <c r="AC204" s="86"/>
      <c r="AD204" s="86"/>
      <c r="AE204" s="86"/>
      <c r="AF204" s="86"/>
      <c r="AL204" s="86"/>
    </row>
    <row r="205" spans="8:38">
      <c r="H205" s="86"/>
      <c r="I205" s="86"/>
      <c r="J205" s="86"/>
      <c r="L205" s="87"/>
      <c r="N205" s="87"/>
      <c r="O205" s="87"/>
      <c r="P205" s="87"/>
      <c r="Q205" s="87"/>
      <c r="R205" s="86"/>
      <c r="S205" s="86"/>
      <c r="T205" s="86"/>
      <c r="U205" s="86"/>
      <c r="V205" s="86"/>
      <c r="W205" s="86"/>
      <c r="X205" s="86"/>
      <c r="Y205" s="86"/>
      <c r="Z205" s="86"/>
      <c r="AA205" s="86"/>
      <c r="AB205" s="86"/>
      <c r="AC205" s="86"/>
      <c r="AD205" s="86"/>
      <c r="AE205" s="86"/>
      <c r="AF205" s="86"/>
      <c r="AL205" s="86"/>
    </row>
    <row r="206" spans="8:38">
      <c r="H206" s="86"/>
      <c r="I206" s="86"/>
      <c r="J206" s="86"/>
      <c r="L206" s="87"/>
      <c r="N206" s="87"/>
      <c r="O206" s="87"/>
      <c r="P206" s="87"/>
      <c r="Q206" s="87"/>
      <c r="R206" s="86"/>
      <c r="S206" s="86"/>
      <c r="T206" s="86"/>
      <c r="U206" s="86"/>
      <c r="V206" s="86"/>
      <c r="W206" s="86"/>
      <c r="X206" s="86"/>
      <c r="Y206" s="86"/>
      <c r="Z206" s="86"/>
      <c r="AA206" s="86"/>
      <c r="AB206" s="86"/>
      <c r="AC206" s="86"/>
      <c r="AD206" s="86"/>
      <c r="AE206" s="86"/>
      <c r="AF206" s="86"/>
      <c r="AL206" s="86"/>
    </row>
    <row r="207" spans="8:38">
      <c r="H207" s="86"/>
      <c r="I207" s="86"/>
      <c r="J207" s="86"/>
      <c r="L207" s="87"/>
      <c r="N207" s="87"/>
      <c r="O207" s="87"/>
      <c r="P207" s="87"/>
      <c r="Q207" s="87"/>
      <c r="R207" s="86"/>
      <c r="S207" s="86"/>
      <c r="T207" s="86"/>
      <c r="U207" s="86"/>
      <c r="V207" s="86"/>
      <c r="W207" s="86"/>
      <c r="X207" s="86"/>
      <c r="Y207" s="86"/>
      <c r="Z207" s="86"/>
      <c r="AA207" s="86"/>
      <c r="AB207" s="86"/>
      <c r="AC207" s="86"/>
      <c r="AD207" s="86"/>
      <c r="AE207" s="86"/>
      <c r="AF207" s="86"/>
      <c r="AL207" s="86"/>
    </row>
    <row r="208" spans="8:38">
      <c r="H208" s="86"/>
      <c r="I208" s="86"/>
      <c r="J208" s="86"/>
      <c r="L208" s="87"/>
      <c r="N208" s="87"/>
      <c r="O208" s="87"/>
      <c r="P208" s="87"/>
      <c r="Q208" s="87"/>
      <c r="R208" s="86"/>
      <c r="S208" s="86"/>
      <c r="T208" s="86"/>
      <c r="U208" s="86"/>
      <c r="V208" s="86"/>
      <c r="W208" s="86"/>
      <c r="X208" s="86"/>
      <c r="Y208" s="86"/>
      <c r="Z208" s="86"/>
      <c r="AA208" s="86"/>
      <c r="AB208" s="86"/>
      <c r="AC208" s="86"/>
      <c r="AD208" s="86"/>
      <c r="AE208" s="86"/>
      <c r="AF208" s="86"/>
      <c r="AL208" s="86"/>
    </row>
    <row r="209" spans="8:38">
      <c r="H209" s="86"/>
      <c r="I209" s="86"/>
      <c r="J209" s="86"/>
      <c r="L209" s="87"/>
      <c r="N209" s="87"/>
      <c r="O209" s="87"/>
      <c r="P209" s="87"/>
      <c r="Q209" s="87"/>
      <c r="R209" s="86"/>
      <c r="S209" s="86"/>
      <c r="T209" s="86"/>
      <c r="U209" s="86"/>
      <c r="V209" s="86"/>
      <c r="W209" s="86"/>
      <c r="X209" s="86"/>
      <c r="Y209" s="86"/>
      <c r="Z209" s="86"/>
      <c r="AA209" s="86"/>
      <c r="AB209" s="86"/>
      <c r="AC209" s="86"/>
      <c r="AD209" s="86"/>
      <c r="AE209" s="86"/>
      <c r="AF209" s="86"/>
      <c r="AL209" s="86"/>
    </row>
    <row r="210" spans="8:38">
      <c r="H210" s="86"/>
      <c r="I210" s="86"/>
      <c r="J210" s="86"/>
      <c r="L210" s="87"/>
      <c r="N210" s="87"/>
      <c r="O210" s="87"/>
      <c r="P210" s="87"/>
      <c r="Q210" s="87"/>
      <c r="R210" s="86"/>
      <c r="S210" s="86"/>
      <c r="T210" s="86"/>
      <c r="U210" s="86"/>
      <c r="V210" s="86"/>
      <c r="W210" s="86"/>
      <c r="X210" s="86"/>
      <c r="Y210" s="86"/>
      <c r="Z210" s="86"/>
      <c r="AA210" s="86"/>
      <c r="AB210" s="86"/>
      <c r="AC210" s="86"/>
      <c r="AD210" s="86"/>
      <c r="AE210" s="86"/>
      <c r="AF210" s="86"/>
      <c r="AL210" s="86"/>
    </row>
    <row r="211" spans="8:38">
      <c r="H211" s="86"/>
      <c r="I211" s="86"/>
      <c r="J211" s="86"/>
      <c r="L211" s="87"/>
      <c r="N211" s="87"/>
      <c r="O211" s="87"/>
      <c r="P211" s="87"/>
      <c r="Q211" s="87"/>
      <c r="R211" s="86"/>
      <c r="S211" s="86"/>
      <c r="T211" s="86"/>
      <c r="U211" s="86"/>
      <c r="V211" s="86"/>
      <c r="W211" s="86"/>
      <c r="X211" s="86"/>
      <c r="Y211" s="86"/>
      <c r="Z211" s="86"/>
      <c r="AA211" s="86"/>
      <c r="AB211" s="86"/>
      <c r="AC211" s="86"/>
      <c r="AD211" s="86"/>
      <c r="AE211" s="86"/>
      <c r="AF211" s="86"/>
      <c r="AL211" s="86"/>
    </row>
    <row r="212" spans="8:38">
      <c r="H212" s="86"/>
      <c r="I212" s="86"/>
      <c r="J212" s="86"/>
      <c r="L212" s="87"/>
      <c r="N212" s="87"/>
      <c r="O212" s="87"/>
      <c r="P212" s="87"/>
      <c r="Q212" s="87"/>
      <c r="R212" s="86"/>
      <c r="S212" s="86"/>
      <c r="T212" s="86"/>
      <c r="U212" s="86"/>
      <c r="V212" s="86"/>
      <c r="W212" s="86"/>
      <c r="X212" s="86"/>
      <c r="Y212" s="86"/>
      <c r="Z212" s="86"/>
      <c r="AA212" s="86"/>
      <c r="AB212" s="86"/>
      <c r="AC212" s="86"/>
      <c r="AD212" s="86"/>
      <c r="AE212" s="86"/>
      <c r="AF212" s="86"/>
      <c r="AL212" s="86"/>
    </row>
    <row r="213" spans="8:38">
      <c r="H213" s="86"/>
      <c r="I213" s="86"/>
      <c r="J213" s="86"/>
      <c r="L213" s="87"/>
      <c r="N213" s="87"/>
      <c r="O213" s="87"/>
      <c r="P213" s="87"/>
      <c r="Q213" s="87"/>
      <c r="R213" s="86"/>
      <c r="S213" s="86"/>
      <c r="T213" s="86"/>
      <c r="U213" s="86"/>
      <c r="V213" s="86"/>
      <c r="W213" s="86"/>
      <c r="X213" s="86"/>
      <c r="Y213" s="86"/>
      <c r="Z213" s="86"/>
      <c r="AA213" s="86"/>
      <c r="AB213" s="86"/>
      <c r="AC213" s="86"/>
      <c r="AD213" s="86"/>
      <c r="AE213" s="86"/>
      <c r="AF213" s="86"/>
      <c r="AL213" s="86"/>
    </row>
    <row r="214" spans="8:38">
      <c r="H214" s="86"/>
      <c r="I214" s="86"/>
      <c r="J214" s="86"/>
      <c r="L214" s="87"/>
      <c r="N214" s="87"/>
      <c r="O214" s="87"/>
      <c r="P214" s="87"/>
      <c r="Q214" s="87"/>
      <c r="R214" s="86"/>
      <c r="S214" s="86"/>
      <c r="T214" s="86"/>
      <c r="U214" s="86"/>
      <c r="V214" s="86"/>
      <c r="W214" s="86"/>
      <c r="X214" s="86"/>
      <c r="Y214" s="86"/>
      <c r="Z214" s="86"/>
      <c r="AA214" s="86"/>
      <c r="AB214" s="86"/>
      <c r="AC214" s="86"/>
      <c r="AD214" s="86"/>
      <c r="AE214" s="86"/>
      <c r="AF214" s="86"/>
      <c r="AL214" s="86"/>
    </row>
    <row r="215" spans="8:38">
      <c r="H215" s="86"/>
      <c r="I215" s="86"/>
      <c r="J215" s="86"/>
      <c r="L215" s="87"/>
      <c r="N215" s="87"/>
      <c r="O215" s="87"/>
      <c r="P215" s="87"/>
      <c r="Q215" s="87"/>
      <c r="R215" s="86"/>
      <c r="S215" s="86"/>
      <c r="T215" s="86"/>
      <c r="U215" s="86"/>
      <c r="V215" s="86"/>
      <c r="W215" s="86"/>
      <c r="X215" s="86"/>
      <c r="Y215" s="86"/>
      <c r="Z215" s="86"/>
      <c r="AA215" s="86"/>
      <c r="AB215" s="86"/>
      <c r="AC215" s="86"/>
      <c r="AD215" s="86"/>
      <c r="AE215" s="86"/>
      <c r="AF215" s="86"/>
      <c r="AL215" s="86"/>
    </row>
    <row r="216" spans="8:38">
      <c r="H216" s="86"/>
      <c r="I216" s="86"/>
      <c r="J216" s="86"/>
      <c r="L216" s="87"/>
      <c r="N216" s="87"/>
      <c r="O216" s="87"/>
      <c r="P216" s="87"/>
      <c r="Q216" s="87"/>
      <c r="R216" s="86"/>
      <c r="S216" s="86"/>
      <c r="T216" s="86"/>
      <c r="U216" s="86"/>
      <c r="V216" s="86"/>
      <c r="W216" s="86"/>
      <c r="X216" s="86"/>
      <c r="Y216" s="86"/>
      <c r="Z216" s="86"/>
      <c r="AA216" s="86"/>
      <c r="AB216" s="86"/>
      <c r="AC216" s="86"/>
      <c r="AD216" s="86"/>
      <c r="AE216" s="86"/>
      <c r="AF216" s="86"/>
      <c r="AL216" s="86"/>
    </row>
    <row r="217" spans="8:38">
      <c r="H217" s="86"/>
      <c r="I217" s="86"/>
      <c r="J217" s="86"/>
      <c r="L217" s="87"/>
      <c r="N217" s="87"/>
      <c r="O217" s="87"/>
      <c r="P217" s="87"/>
      <c r="Q217" s="87"/>
      <c r="R217" s="86"/>
      <c r="S217" s="86"/>
      <c r="T217" s="86"/>
      <c r="U217" s="86"/>
      <c r="V217" s="86"/>
      <c r="W217" s="86"/>
      <c r="X217" s="86"/>
      <c r="Y217" s="86"/>
      <c r="Z217" s="86"/>
      <c r="AA217" s="86"/>
      <c r="AB217" s="86"/>
      <c r="AC217" s="86"/>
      <c r="AD217" s="86"/>
      <c r="AE217" s="86"/>
      <c r="AF217" s="86"/>
      <c r="AL217" s="86"/>
    </row>
    <row r="218" spans="8:38">
      <c r="H218" s="86"/>
      <c r="I218" s="86"/>
      <c r="J218" s="86"/>
      <c r="L218" s="87"/>
      <c r="N218" s="87"/>
      <c r="O218" s="87"/>
      <c r="P218" s="87"/>
      <c r="Q218" s="87"/>
      <c r="R218" s="86"/>
      <c r="S218" s="86"/>
      <c r="T218" s="86"/>
      <c r="U218" s="86"/>
      <c r="V218" s="86"/>
      <c r="W218" s="86"/>
      <c r="X218" s="86"/>
      <c r="Y218" s="86"/>
      <c r="Z218" s="86"/>
      <c r="AA218" s="86"/>
      <c r="AB218" s="86"/>
      <c r="AC218" s="86"/>
      <c r="AD218" s="86"/>
      <c r="AE218" s="86"/>
      <c r="AF218" s="86"/>
      <c r="AL218" s="86"/>
    </row>
    <row r="219" spans="8:38">
      <c r="H219" s="86"/>
      <c r="I219" s="86"/>
      <c r="J219" s="86"/>
      <c r="L219" s="87"/>
      <c r="N219" s="87"/>
      <c r="O219" s="87"/>
      <c r="P219" s="87"/>
      <c r="Q219" s="87"/>
      <c r="R219" s="86"/>
      <c r="S219" s="86"/>
      <c r="T219" s="86"/>
      <c r="U219" s="86"/>
      <c r="V219" s="86"/>
      <c r="W219" s="86"/>
      <c r="X219" s="86"/>
      <c r="Y219" s="86"/>
      <c r="Z219" s="86"/>
      <c r="AA219" s="86"/>
      <c r="AB219" s="86"/>
      <c r="AC219" s="86"/>
      <c r="AD219" s="86"/>
      <c r="AE219" s="86"/>
      <c r="AF219" s="86"/>
      <c r="AL219" s="86"/>
    </row>
    <row r="220" spans="8:38">
      <c r="H220" s="86"/>
      <c r="I220" s="86"/>
      <c r="J220" s="86"/>
      <c r="L220" s="87"/>
      <c r="N220" s="87"/>
      <c r="O220" s="87"/>
      <c r="P220" s="87"/>
      <c r="Q220" s="87"/>
      <c r="R220" s="86"/>
      <c r="S220" s="86"/>
      <c r="T220" s="86"/>
      <c r="U220" s="86"/>
      <c r="V220" s="86"/>
      <c r="W220" s="86"/>
      <c r="X220" s="86"/>
      <c r="Y220" s="86"/>
      <c r="Z220" s="86"/>
      <c r="AA220" s="86"/>
      <c r="AB220" s="86"/>
      <c r="AC220" s="86"/>
      <c r="AD220" s="86"/>
      <c r="AE220" s="86"/>
      <c r="AF220" s="86"/>
      <c r="AL220" s="86"/>
    </row>
    <row r="221" spans="8:38">
      <c r="H221" s="86"/>
      <c r="I221" s="86"/>
      <c r="J221" s="86"/>
      <c r="L221" s="87"/>
      <c r="N221" s="87"/>
      <c r="O221" s="87"/>
      <c r="P221" s="87"/>
      <c r="Q221" s="87"/>
      <c r="R221" s="86"/>
      <c r="S221" s="86"/>
      <c r="T221" s="86"/>
      <c r="U221" s="86"/>
      <c r="V221" s="86"/>
      <c r="W221" s="86"/>
      <c r="X221" s="86"/>
      <c r="Y221" s="86"/>
      <c r="Z221" s="86"/>
      <c r="AA221" s="86"/>
      <c r="AB221" s="86"/>
      <c r="AC221" s="86"/>
      <c r="AD221" s="86"/>
      <c r="AE221" s="86"/>
      <c r="AF221" s="86"/>
      <c r="AL221" s="86"/>
    </row>
    <row r="222" spans="8:38">
      <c r="H222" s="86"/>
      <c r="I222" s="86"/>
      <c r="J222" s="86"/>
      <c r="L222" s="87"/>
      <c r="N222" s="87"/>
      <c r="O222" s="87"/>
      <c r="P222" s="87"/>
      <c r="Q222" s="87"/>
      <c r="R222" s="86"/>
      <c r="S222" s="86"/>
      <c r="T222" s="86"/>
      <c r="U222" s="86"/>
      <c r="V222" s="86"/>
      <c r="W222" s="86"/>
      <c r="X222" s="86"/>
      <c r="Y222" s="86"/>
      <c r="Z222" s="86"/>
      <c r="AA222" s="86"/>
      <c r="AB222" s="86"/>
      <c r="AC222" s="86"/>
      <c r="AD222" s="86"/>
      <c r="AE222" s="86"/>
      <c r="AF222" s="86"/>
      <c r="AL222" s="86"/>
    </row>
    <row r="223" spans="8:38">
      <c r="H223" s="86"/>
      <c r="I223" s="86"/>
      <c r="J223" s="86"/>
      <c r="L223" s="87"/>
      <c r="N223" s="87"/>
      <c r="O223" s="87"/>
      <c r="P223" s="87"/>
      <c r="Q223" s="87"/>
      <c r="R223" s="86"/>
      <c r="S223" s="86"/>
      <c r="T223" s="86"/>
      <c r="U223" s="86"/>
      <c r="V223" s="86"/>
      <c r="W223" s="86"/>
      <c r="X223" s="86"/>
      <c r="Y223" s="86"/>
      <c r="Z223" s="86"/>
      <c r="AA223" s="86"/>
      <c r="AB223" s="86"/>
      <c r="AC223" s="86"/>
      <c r="AD223" s="86"/>
      <c r="AE223" s="86"/>
      <c r="AF223" s="86"/>
      <c r="AL223" s="86"/>
    </row>
    <row r="224" spans="8:38">
      <c r="H224" s="86"/>
      <c r="I224" s="86"/>
      <c r="J224" s="86"/>
      <c r="L224" s="87"/>
      <c r="N224" s="87"/>
      <c r="O224" s="87"/>
      <c r="P224" s="87"/>
      <c r="Q224" s="87"/>
      <c r="R224" s="86"/>
      <c r="S224" s="86"/>
      <c r="T224" s="86"/>
      <c r="U224" s="86"/>
      <c r="V224" s="86"/>
      <c r="W224" s="86"/>
      <c r="X224" s="86"/>
      <c r="Y224" s="86"/>
      <c r="Z224" s="86"/>
      <c r="AA224" s="86"/>
      <c r="AB224" s="86"/>
      <c r="AC224" s="86"/>
      <c r="AD224" s="86"/>
      <c r="AE224" s="86"/>
      <c r="AF224" s="86"/>
      <c r="AL224" s="86"/>
    </row>
    <row r="225" spans="8:38">
      <c r="H225" s="86"/>
      <c r="I225" s="86"/>
      <c r="J225" s="86"/>
      <c r="L225" s="87"/>
      <c r="N225" s="87"/>
      <c r="O225" s="87"/>
      <c r="P225" s="87"/>
      <c r="Q225" s="87"/>
      <c r="R225" s="86"/>
      <c r="S225" s="86"/>
      <c r="T225" s="86"/>
      <c r="U225" s="86"/>
      <c r="V225" s="86"/>
      <c r="W225" s="86"/>
      <c r="X225" s="86"/>
      <c r="Y225" s="86"/>
      <c r="Z225" s="86"/>
      <c r="AA225" s="86"/>
      <c r="AB225" s="86"/>
      <c r="AC225" s="86"/>
      <c r="AD225" s="86"/>
      <c r="AE225" s="86"/>
      <c r="AF225" s="86"/>
      <c r="AL225" s="86"/>
    </row>
    <row r="226" spans="8:38">
      <c r="H226" s="86"/>
      <c r="I226" s="86"/>
      <c r="J226" s="86"/>
      <c r="L226" s="87"/>
      <c r="N226" s="87"/>
      <c r="O226" s="87"/>
      <c r="P226" s="87"/>
      <c r="Q226" s="87"/>
      <c r="R226" s="86"/>
      <c r="S226" s="86"/>
      <c r="T226" s="86"/>
      <c r="U226" s="86"/>
      <c r="V226" s="86"/>
      <c r="W226" s="86"/>
      <c r="X226" s="86"/>
      <c r="Y226" s="86"/>
      <c r="Z226" s="86"/>
      <c r="AA226" s="86"/>
      <c r="AB226" s="86"/>
      <c r="AC226" s="86"/>
      <c r="AD226" s="86"/>
      <c r="AE226" s="86"/>
      <c r="AF226" s="86"/>
      <c r="AL226" s="86"/>
    </row>
    <row r="227" spans="8:38">
      <c r="H227" s="86"/>
      <c r="I227" s="86"/>
      <c r="J227" s="86"/>
      <c r="L227" s="87"/>
      <c r="N227" s="87"/>
      <c r="O227" s="87"/>
      <c r="P227" s="87"/>
      <c r="Q227" s="87"/>
      <c r="R227" s="86"/>
      <c r="S227" s="86"/>
      <c r="T227" s="86"/>
      <c r="U227" s="86"/>
      <c r="V227" s="86"/>
      <c r="W227" s="86"/>
      <c r="X227" s="86"/>
      <c r="Y227" s="86"/>
      <c r="Z227" s="86"/>
      <c r="AA227" s="86"/>
      <c r="AB227" s="86"/>
      <c r="AC227" s="86"/>
      <c r="AD227" s="86"/>
      <c r="AE227" s="86"/>
      <c r="AF227" s="86"/>
      <c r="AL227" s="86"/>
    </row>
    <row r="228" spans="8:38">
      <c r="H228" s="86"/>
      <c r="I228" s="86"/>
      <c r="J228" s="86"/>
      <c r="L228" s="87"/>
      <c r="N228" s="87"/>
      <c r="O228" s="87"/>
      <c r="P228" s="87"/>
      <c r="Q228" s="87"/>
      <c r="R228" s="86"/>
      <c r="S228" s="86"/>
      <c r="T228" s="86"/>
      <c r="U228" s="86"/>
      <c r="V228" s="86"/>
      <c r="W228" s="86"/>
      <c r="X228" s="86"/>
      <c r="Y228" s="86"/>
      <c r="Z228" s="86"/>
      <c r="AA228" s="86"/>
      <c r="AB228" s="86"/>
      <c r="AC228" s="86"/>
      <c r="AD228" s="86"/>
      <c r="AE228" s="86"/>
      <c r="AF228" s="86"/>
      <c r="AL228" s="86"/>
    </row>
    <row r="229" spans="8:38">
      <c r="H229" s="86"/>
      <c r="I229" s="86"/>
      <c r="J229" s="86"/>
      <c r="L229" s="87"/>
      <c r="N229" s="87"/>
      <c r="O229" s="87"/>
      <c r="P229" s="87"/>
      <c r="Q229" s="87"/>
      <c r="R229" s="86"/>
      <c r="S229" s="86"/>
      <c r="T229" s="86"/>
      <c r="U229" s="86"/>
      <c r="V229" s="86"/>
      <c r="W229" s="86"/>
      <c r="X229" s="86"/>
      <c r="Y229" s="86"/>
      <c r="Z229" s="86"/>
      <c r="AA229" s="86"/>
      <c r="AB229" s="86"/>
      <c r="AC229" s="86"/>
      <c r="AD229" s="86"/>
      <c r="AE229" s="86"/>
      <c r="AF229" s="86"/>
      <c r="AL229" s="86"/>
    </row>
    <row r="230" spans="8:38">
      <c r="H230" s="86"/>
      <c r="I230" s="86"/>
      <c r="J230" s="86"/>
      <c r="L230" s="87"/>
      <c r="N230" s="87"/>
      <c r="O230" s="87"/>
      <c r="P230" s="87"/>
      <c r="Q230" s="87"/>
      <c r="R230" s="86"/>
      <c r="S230" s="86"/>
      <c r="T230" s="86"/>
      <c r="U230" s="86"/>
      <c r="V230" s="86"/>
      <c r="W230" s="86"/>
      <c r="X230" s="86"/>
      <c r="Y230" s="86"/>
      <c r="Z230" s="86"/>
      <c r="AA230" s="86"/>
      <c r="AB230" s="86"/>
      <c r="AC230" s="86"/>
      <c r="AD230" s="86"/>
      <c r="AE230" s="86"/>
      <c r="AF230" s="86"/>
      <c r="AL230" s="86"/>
    </row>
    <row r="231" spans="8:38">
      <c r="H231" s="86"/>
      <c r="I231" s="86"/>
      <c r="J231" s="86"/>
      <c r="L231" s="87"/>
      <c r="N231" s="87"/>
      <c r="O231" s="87"/>
      <c r="P231" s="87"/>
      <c r="Q231" s="87"/>
      <c r="R231" s="86"/>
      <c r="S231" s="86"/>
      <c r="T231" s="86"/>
      <c r="U231" s="86"/>
      <c r="V231" s="86"/>
      <c r="W231" s="86"/>
      <c r="X231" s="86"/>
      <c r="Y231" s="86"/>
      <c r="Z231" s="86"/>
      <c r="AA231" s="86"/>
      <c r="AB231" s="86"/>
      <c r="AC231" s="86"/>
      <c r="AD231" s="86"/>
      <c r="AE231" s="86"/>
      <c r="AF231" s="86"/>
      <c r="AL231" s="86"/>
    </row>
    <row r="232" spans="8:38">
      <c r="H232" s="86"/>
      <c r="I232" s="86"/>
      <c r="J232" s="86"/>
      <c r="L232" s="87"/>
      <c r="N232" s="87"/>
      <c r="O232" s="87"/>
      <c r="P232" s="87"/>
      <c r="Q232" s="87"/>
      <c r="R232" s="86"/>
      <c r="S232" s="86"/>
      <c r="T232" s="86"/>
      <c r="U232" s="86"/>
      <c r="V232" s="86"/>
      <c r="W232" s="86"/>
      <c r="X232" s="86"/>
      <c r="Y232" s="86"/>
      <c r="Z232" s="86"/>
      <c r="AA232" s="86"/>
      <c r="AB232" s="86"/>
      <c r="AC232" s="86"/>
      <c r="AD232" s="86"/>
      <c r="AE232" s="86"/>
      <c r="AF232" s="86"/>
      <c r="AL232" s="86"/>
    </row>
    <row r="233" spans="8:38">
      <c r="H233" s="86"/>
      <c r="I233" s="86"/>
      <c r="J233" s="86"/>
      <c r="L233" s="87"/>
      <c r="N233" s="87"/>
      <c r="O233" s="87"/>
      <c r="P233" s="87"/>
      <c r="Q233" s="87"/>
      <c r="R233" s="86"/>
      <c r="S233" s="86"/>
      <c r="T233" s="86"/>
      <c r="U233" s="86"/>
      <c r="V233" s="86"/>
      <c r="W233" s="86"/>
      <c r="X233" s="86"/>
      <c r="Y233" s="86"/>
      <c r="Z233" s="86"/>
      <c r="AA233" s="86"/>
      <c r="AB233" s="86"/>
      <c r="AC233" s="86"/>
      <c r="AD233" s="86"/>
      <c r="AE233" s="86"/>
      <c r="AF233" s="86"/>
      <c r="AL233" s="86"/>
    </row>
    <row r="234" spans="8:38">
      <c r="H234" s="86"/>
      <c r="I234" s="86"/>
      <c r="J234" s="86"/>
      <c r="L234" s="87"/>
      <c r="N234" s="87"/>
      <c r="O234" s="87"/>
      <c r="P234" s="87"/>
      <c r="Q234" s="87"/>
      <c r="R234" s="86"/>
      <c r="S234" s="86"/>
      <c r="T234" s="86"/>
      <c r="U234" s="86"/>
      <c r="V234" s="86"/>
      <c r="W234" s="86"/>
      <c r="X234" s="86"/>
      <c r="Y234" s="86"/>
      <c r="Z234" s="86"/>
      <c r="AA234" s="86"/>
      <c r="AB234" s="86"/>
      <c r="AC234" s="86"/>
      <c r="AD234" s="86"/>
      <c r="AE234" s="86"/>
      <c r="AF234" s="86"/>
      <c r="AL234" s="86"/>
    </row>
    <row r="235" spans="8:38">
      <c r="H235" s="86"/>
      <c r="I235" s="86"/>
      <c r="J235" s="86"/>
      <c r="L235" s="87"/>
      <c r="N235" s="87"/>
      <c r="O235" s="87"/>
      <c r="P235" s="87"/>
      <c r="Q235" s="87"/>
      <c r="R235" s="86"/>
      <c r="S235" s="86"/>
      <c r="T235" s="86"/>
      <c r="U235" s="86"/>
      <c r="V235" s="86"/>
      <c r="W235" s="86"/>
      <c r="X235" s="86"/>
      <c r="Y235" s="86"/>
      <c r="Z235" s="86"/>
      <c r="AA235" s="86"/>
      <c r="AB235" s="86"/>
      <c r="AC235" s="86"/>
      <c r="AD235" s="86"/>
      <c r="AE235" s="86"/>
      <c r="AF235" s="86"/>
      <c r="AL235" s="86"/>
    </row>
    <row r="236" spans="8:38">
      <c r="H236" s="86"/>
      <c r="I236" s="86"/>
      <c r="J236" s="86"/>
      <c r="L236" s="87"/>
      <c r="N236" s="87"/>
      <c r="O236" s="87"/>
      <c r="P236" s="87"/>
      <c r="Q236" s="87"/>
      <c r="R236" s="86"/>
      <c r="S236" s="86"/>
      <c r="T236" s="86"/>
      <c r="U236" s="86"/>
      <c r="V236" s="86"/>
      <c r="W236" s="86"/>
      <c r="X236" s="86"/>
      <c r="Y236" s="86"/>
      <c r="Z236" s="86"/>
      <c r="AA236" s="86"/>
      <c r="AB236" s="86"/>
      <c r="AC236" s="86"/>
      <c r="AD236" s="86"/>
      <c r="AE236" s="86"/>
      <c r="AF236" s="86"/>
      <c r="AL236" s="86"/>
    </row>
    <row r="237" spans="8:38">
      <c r="H237" s="86"/>
      <c r="I237" s="86"/>
      <c r="J237" s="86"/>
      <c r="L237" s="87"/>
      <c r="N237" s="87"/>
      <c r="O237" s="87"/>
      <c r="P237" s="87"/>
      <c r="Q237" s="87"/>
      <c r="R237" s="86"/>
      <c r="S237" s="86"/>
      <c r="T237" s="86"/>
      <c r="U237" s="86"/>
      <c r="V237" s="86"/>
      <c r="W237" s="86"/>
      <c r="X237" s="86"/>
      <c r="Y237" s="86"/>
      <c r="Z237" s="86"/>
      <c r="AA237" s="86"/>
      <c r="AB237" s="86"/>
      <c r="AC237" s="86"/>
      <c r="AD237" s="86"/>
      <c r="AE237" s="86"/>
      <c r="AF237" s="86"/>
      <c r="AL237" s="86"/>
    </row>
    <row r="238" spans="8:38">
      <c r="H238" s="86"/>
      <c r="I238" s="86"/>
      <c r="J238" s="86"/>
      <c r="L238" s="87"/>
      <c r="N238" s="87"/>
      <c r="O238" s="87"/>
      <c r="P238" s="87"/>
      <c r="Q238" s="87"/>
      <c r="R238" s="86"/>
      <c r="S238" s="86"/>
      <c r="T238" s="86"/>
      <c r="U238" s="86"/>
      <c r="V238" s="86"/>
      <c r="W238" s="86"/>
      <c r="X238" s="86"/>
      <c r="Y238" s="86"/>
      <c r="Z238" s="86"/>
      <c r="AA238" s="86"/>
      <c r="AB238" s="86"/>
      <c r="AC238" s="86"/>
      <c r="AD238" s="86"/>
      <c r="AE238" s="86"/>
      <c r="AF238" s="86"/>
      <c r="AL238" s="86"/>
    </row>
    <row r="239" spans="8:38">
      <c r="H239" s="86"/>
      <c r="I239" s="86"/>
      <c r="J239" s="86"/>
      <c r="L239" s="87"/>
      <c r="N239" s="87"/>
      <c r="O239" s="87"/>
      <c r="P239" s="87"/>
      <c r="Q239" s="87"/>
      <c r="R239" s="86"/>
      <c r="S239" s="86"/>
      <c r="T239" s="86"/>
      <c r="U239" s="86"/>
      <c r="V239" s="86"/>
      <c r="W239" s="86"/>
      <c r="X239" s="86"/>
      <c r="Y239" s="86"/>
      <c r="Z239" s="86"/>
      <c r="AA239" s="86"/>
      <c r="AB239" s="86"/>
      <c r="AC239" s="86"/>
      <c r="AD239" s="86"/>
      <c r="AE239" s="86"/>
      <c r="AF239" s="86"/>
      <c r="AL239" s="86"/>
    </row>
    <row r="240" spans="8:38">
      <c r="H240" s="86"/>
      <c r="I240" s="86"/>
      <c r="J240" s="86"/>
      <c r="L240" s="87"/>
      <c r="N240" s="87"/>
      <c r="O240" s="87"/>
      <c r="P240" s="87"/>
      <c r="Q240" s="87"/>
      <c r="R240" s="86"/>
      <c r="S240" s="86"/>
      <c r="T240" s="86"/>
      <c r="U240" s="86"/>
      <c r="V240" s="86"/>
      <c r="W240" s="86"/>
      <c r="X240" s="86"/>
      <c r="Y240" s="86"/>
      <c r="Z240" s="86"/>
      <c r="AA240" s="86"/>
      <c r="AB240" s="86"/>
      <c r="AC240" s="86"/>
      <c r="AD240" s="86"/>
      <c r="AE240" s="86"/>
      <c r="AF240" s="86"/>
      <c r="AL240" s="86"/>
    </row>
    <row r="241" spans="8:38">
      <c r="H241" s="86"/>
      <c r="I241" s="86"/>
      <c r="J241" s="86"/>
      <c r="L241" s="87"/>
      <c r="N241" s="87"/>
      <c r="O241" s="87"/>
      <c r="P241" s="87"/>
      <c r="Q241" s="87"/>
      <c r="R241" s="86"/>
      <c r="S241" s="86"/>
      <c r="T241" s="86"/>
      <c r="U241" s="86"/>
      <c r="V241" s="86"/>
      <c r="W241" s="86"/>
      <c r="X241" s="86"/>
      <c r="Y241" s="86"/>
      <c r="Z241" s="86"/>
      <c r="AA241" s="86"/>
      <c r="AB241" s="86"/>
      <c r="AC241" s="86"/>
      <c r="AD241" s="86"/>
      <c r="AE241" s="86"/>
      <c r="AF241" s="86"/>
      <c r="AL241" s="86"/>
    </row>
    <row r="242" spans="8:38">
      <c r="H242" s="86"/>
      <c r="I242" s="86"/>
      <c r="J242" s="86"/>
      <c r="L242" s="87"/>
      <c r="N242" s="87"/>
      <c r="O242" s="87"/>
      <c r="P242" s="87"/>
      <c r="Q242" s="87"/>
      <c r="R242" s="86"/>
      <c r="S242" s="86"/>
      <c r="T242" s="86"/>
      <c r="U242" s="86"/>
      <c r="V242" s="86"/>
      <c r="W242" s="86"/>
      <c r="X242" s="86"/>
      <c r="Y242" s="86"/>
      <c r="Z242" s="86"/>
      <c r="AA242" s="86"/>
      <c r="AB242" s="86"/>
      <c r="AC242" s="86"/>
      <c r="AD242" s="86"/>
      <c r="AE242" s="86"/>
      <c r="AF242" s="86"/>
      <c r="AL242" s="86"/>
    </row>
    <row r="243" spans="8:38">
      <c r="H243" s="86"/>
      <c r="I243" s="86"/>
      <c r="J243" s="86"/>
      <c r="L243" s="87"/>
      <c r="N243" s="87"/>
      <c r="O243" s="87"/>
      <c r="P243" s="87"/>
      <c r="Q243" s="87"/>
      <c r="R243" s="86"/>
      <c r="S243" s="86"/>
      <c r="T243" s="86"/>
      <c r="U243" s="86"/>
      <c r="V243" s="86"/>
      <c r="W243" s="86"/>
      <c r="X243" s="86"/>
      <c r="Y243" s="86"/>
      <c r="Z243" s="86"/>
      <c r="AA243" s="86"/>
      <c r="AB243" s="86"/>
      <c r="AC243" s="86"/>
      <c r="AD243" s="86"/>
      <c r="AE243" s="86"/>
      <c r="AF243" s="86"/>
      <c r="AL243" s="86"/>
    </row>
    <row r="244" spans="8:38">
      <c r="H244" s="86"/>
      <c r="I244" s="86"/>
      <c r="J244" s="86"/>
      <c r="L244" s="87"/>
      <c r="N244" s="87"/>
      <c r="O244" s="87"/>
      <c r="P244" s="87"/>
      <c r="Q244" s="87"/>
      <c r="R244" s="86"/>
      <c r="S244" s="86"/>
      <c r="T244" s="86"/>
      <c r="U244" s="86"/>
      <c r="V244" s="86"/>
      <c r="W244" s="86"/>
      <c r="X244" s="86"/>
      <c r="Y244" s="86"/>
      <c r="Z244" s="86"/>
      <c r="AA244" s="86"/>
      <c r="AB244" s="86"/>
      <c r="AC244" s="86"/>
      <c r="AD244" s="86"/>
      <c r="AE244" s="86"/>
      <c r="AF244" s="86"/>
      <c r="AL244" s="86"/>
    </row>
    <row r="245" spans="8:38">
      <c r="H245" s="86"/>
      <c r="I245" s="86"/>
      <c r="J245" s="86"/>
      <c r="L245" s="87"/>
      <c r="N245" s="87"/>
      <c r="O245" s="87"/>
      <c r="P245" s="87"/>
      <c r="Q245" s="87"/>
      <c r="R245" s="86"/>
      <c r="S245" s="86"/>
      <c r="T245" s="86"/>
      <c r="U245" s="86"/>
      <c r="V245" s="86"/>
      <c r="W245" s="86"/>
      <c r="X245" s="86"/>
      <c r="Y245" s="86"/>
      <c r="Z245" s="86"/>
      <c r="AA245" s="86"/>
      <c r="AB245" s="86"/>
      <c r="AC245" s="86"/>
      <c r="AD245" s="86"/>
      <c r="AE245" s="86"/>
      <c r="AF245" s="86"/>
      <c r="AL245" s="86"/>
    </row>
    <row r="246" spans="8:38">
      <c r="H246" s="86"/>
      <c r="I246" s="86"/>
      <c r="J246" s="86"/>
      <c r="L246" s="87"/>
      <c r="N246" s="87"/>
      <c r="O246" s="87"/>
      <c r="P246" s="87"/>
      <c r="Q246" s="87"/>
      <c r="R246" s="86"/>
      <c r="S246" s="86"/>
      <c r="T246" s="86"/>
      <c r="U246" s="86"/>
      <c r="V246" s="86"/>
      <c r="W246" s="86"/>
      <c r="X246" s="86"/>
      <c r="Y246" s="86"/>
      <c r="Z246" s="86"/>
      <c r="AA246" s="86"/>
      <c r="AB246" s="86"/>
      <c r="AC246" s="86"/>
      <c r="AD246" s="86"/>
      <c r="AE246" s="86"/>
      <c r="AF246" s="86"/>
      <c r="AL246" s="86"/>
    </row>
    <row r="247" spans="8:38">
      <c r="H247" s="86"/>
      <c r="I247" s="86"/>
      <c r="J247" s="86"/>
      <c r="L247" s="87"/>
      <c r="N247" s="87"/>
      <c r="O247" s="87"/>
      <c r="P247" s="87"/>
      <c r="Q247" s="87"/>
      <c r="R247" s="86"/>
      <c r="S247" s="86"/>
      <c r="T247" s="86"/>
      <c r="U247" s="86"/>
      <c r="V247" s="86"/>
      <c r="W247" s="86"/>
      <c r="X247" s="86"/>
      <c r="Y247" s="86"/>
      <c r="Z247" s="86"/>
      <c r="AA247" s="86"/>
      <c r="AB247" s="86"/>
      <c r="AC247" s="86"/>
      <c r="AD247" s="86"/>
      <c r="AE247" s="86"/>
      <c r="AF247" s="86"/>
      <c r="AL247" s="86"/>
    </row>
    <row r="248" spans="8:38">
      <c r="H248" s="86"/>
      <c r="I248" s="86"/>
      <c r="J248" s="86"/>
      <c r="L248" s="87"/>
      <c r="N248" s="87"/>
      <c r="O248" s="87"/>
      <c r="P248" s="87"/>
      <c r="Q248" s="87"/>
      <c r="R248" s="86"/>
      <c r="S248" s="86"/>
      <c r="T248" s="86"/>
      <c r="U248" s="86"/>
      <c r="V248" s="86"/>
      <c r="W248" s="86"/>
      <c r="X248" s="86"/>
      <c r="Y248" s="86"/>
      <c r="Z248" s="86"/>
      <c r="AA248" s="86"/>
      <c r="AB248" s="86"/>
      <c r="AC248" s="86"/>
      <c r="AD248" s="86"/>
      <c r="AE248" s="86"/>
      <c r="AF248" s="86"/>
      <c r="AL248" s="86"/>
    </row>
    <row r="249" spans="8:38">
      <c r="H249" s="86"/>
      <c r="I249" s="86"/>
      <c r="J249" s="86"/>
      <c r="L249" s="87"/>
      <c r="N249" s="87"/>
      <c r="O249" s="87"/>
      <c r="P249" s="87"/>
      <c r="Q249" s="87"/>
      <c r="R249" s="86"/>
      <c r="S249" s="86"/>
      <c r="T249" s="86"/>
      <c r="U249" s="86"/>
      <c r="V249" s="86"/>
      <c r="W249" s="86"/>
      <c r="X249" s="86"/>
      <c r="Y249" s="86"/>
      <c r="Z249" s="86"/>
      <c r="AA249" s="86"/>
      <c r="AB249" s="86"/>
      <c r="AC249" s="86"/>
      <c r="AD249" s="86"/>
      <c r="AE249" s="86"/>
      <c r="AF249" s="86"/>
      <c r="AL249" s="86"/>
    </row>
    <row r="250" spans="8:38">
      <c r="H250" s="86"/>
      <c r="I250" s="86"/>
      <c r="J250" s="86"/>
      <c r="L250" s="87"/>
      <c r="N250" s="87"/>
      <c r="O250" s="87"/>
      <c r="P250" s="87"/>
      <c r="Q250" s="87"/>
      <c r="R250" s="86"/>
      <c r="S250" s="86"/>
      <c r="T250" s="86"/>
      <c r="U250" s="86"/>
      <c r="V250" s="86"/>
      <c r="W250" s="86"/>
      <c r="X250" s="86"/>
      <c r="Y250" s="86"/>
      <c r="Z250" s="86"/>
      <c r="AA250" s="86"/>
      <c r="AB250" s="86"/>
      <c r="AC250" s="86"/>
      <c r="AD250" s="86"/>
      <c r="AE250" s="86"/>
      <c r="AF250" s="86"/>
      <c r="AL250" s="86"/>
    </row>
    <row r="251" spans="8:38">
      <c r="H251" s="86"/>
      <c r="I251" s="86"/>
      <c r="J251" s="86"/>
      <c r="L251" s="87"/>
      <c r="N251" s="87"/>
      <c r="O251" s="87"/>
      <c r="P251" s="87"/>
      <c r="Q251" s="87"/>
      <c r="R251" s="86"/>
      <c r="S251" s="86"/>
      <c r="T251" s="86"/>
      <c r="U251" s="86"/>
      <c r="V251" s="86"/>
      <c r="W251" s="86"/>
      <c r="X251" s="86"/>
      <c r="Y251" s="86"/>
      <c r="Z251" s="86"/>
      <c r="AA251" s="86"/>
      <c r="AB251" s="86"/>
      <c r="AC251" s="86"/>
      <c r="AD251" s="86"/>
      <c r="AE251" s="86"/>
      <c r="AF251" s="86"/>
      <c r="AL251" s="86"/>
    </row>
    <row r="252" spans="8:38">
      <c r="H252" s="86"/>
      <c r="I252" s="86"/>
      <c r="J252" s="86"/>
      <c r="L252" s="87"/>
      <c r="N252" s="87"/>
      <c r="O252" s="87"/>
      <c r="P252" s="87"/>
      <c r="Q252" s="87"/>
      <c r="R252" s="86"/>
      <c r="S252" s="86"/>
      <c r="T252" s="86"/>
      <c r="U252" s="86"/>
      <c r="V252" s="86"/>
      <c r="W252" s="86"/>
      <c r="X252" s="86"/>
      <c r="Y252" s="86"/>
      <c r="Z252" s="86"/>
      <c r="AA252" s="86"/>
      <c r="AB252" s="86"/>
      <c r="AC252" s="86"/>
      <c r="AD252" s="86"/>
      <c r="AE252" s="86"/>
      <c r="AF252" s="86"/>
      <c r="AL252" s="86"/>
    </row>
    <row r="253" spans="8:38">
      <c r="H253" s="86"/>
      <c r="I253" s="86"/>
      <c r="J253" s="86"/>
      <c r="L253" s="87"/>
      <c r="N253" s="87"/>
      <c r="O253" s="87"/>
      <c r="P253" s="87"/>
      <c r="Q253" s="87"/>
      <c r="R253" s="86"/>
      <c r="S253" s="86"/>
      <c r="T253" s="86"/>
      <c r="U253" s="86"/>
      <c r="V253" s="86"/>
      <c r="W253" s="86"/>
      <c r="X253" s="86"/>
      <c r="Y253" s="86"/>
      <c r="Z253" s="86"/>
      <c r="AA253" s="86"/>
      <c r="AB253" s="86"/>
      <c r="AC253" s="86"/>
      <c r="AD253" s="86"/>
      <c r="AE253" s="86"/>
      <c r="AF253" s="86"/>
      <c r="AL253" s="86"/>
    </row>
    <row r="254" spans="8:38">
      <c r="H254" s="86"/>
      <c r="I254" s="86"/>
      <c r="J254" s="86"/>
      <c r="L254" s="87"/>
      <c r="N254" s="87"/>
      <c r="O254" s="87"/>
      <c r="P254" s="87"/>
      <c r="Q254" s="87"/>
      <c r="R254" s="86"/>
      <c r="S254" s="86"/>
      <c r="T254" s="86"/>
      <c r="U254" s="86"/>
      <c r="V254" s="86"/>
      <c r="W254" s="86"/>
      <c r="X254" s="86"/>
      <c r="Y254" s="86"/>
      <c r="Z254" s="86"/>
      <c r="AA254" s="86"/>
      <c r="AB254" s="86"/>
      <c r="AC254" s="86"/>
      <c r="AD254" s="86"/>
      <c r="AE254" s="86"/>
      <c r="AF254" s="86"/>
      <c r="AL254" s="86"/>
    </row>
    <row r="255" spans="8:38">
      <c r="H255" s="86"/>
      <c r="I255" s="86"/>
      <c r="J255" s="86"/>
      <c r="L255" s="87"/>
      <c r="N255" s="87"/>
      <c r="O255" s="87"/>
      <c r="P255" s="87"/>
      <c r="Q255" s="87"/>
      <c r="R255" s="86"/>
      <c r="S255" s="86"/>
      <c r="T255" s="86"/>
      <c r="U255" s="86"/>
      <c r="V255" s="86"/>
      <c r="W255" s="86"/>
      <c r="X255" s="86"/>
      <c r="Y255" s="86"/>
      <c r="Z255" s="86"/>
      <c r="AA255" s="86"/>
      <c r="AB255" s="86"/>
      <c r="AC255" s="86"/>
      <c r="AD255" s="86"/>
      <c r="AE255" s="86"/>
      <c r="AF255" s="86"/>
      <c r="AL255" s="86"/>
    </row>
    <row r="256" spans="8:38">
      <c r="H256" s="86"/>
      <c r="I256" s="86"/>
      <c r="J256" s="86"/>
      <c r="L256" s="87"/>
      <c r="N256" s="87"/>
      <c r="O256" s="87"/>
      <c r="P256" s="87"/>
      <c r="Q256" s="87"/>
      <c r="R256" s="86"/>
      <c r="S256" s="86"/>
      <c r="T256" s="86"/>
      <c r="U256" s="86"/>
      <c r="V256" s="86"/>
      <c r="W256" s="86"/>
      <c r="X256" s="86"/>
      <c r="Y256" s="86"/>
      <c r="Z256" s="86"/>
      <c r="AA256" s="86"/>
      <c r="AB256" s="86"/>
      <c r="AC256" s="86"/>
      <c r="AD256" s="86"/>
      <c r="AE256" s="86"/>
      <c r="AF256" s="86"/>
      <c r="AL256" s="86"/>
    </row>
    <row r="257" spans="8:38">
      <c r="H257" s="86"/>
      <c r="I257" s="86"/>
      <c r="J257" s="86"/>
      <c r="L257" s="87"/>
      <c r="N257" s="87"/>
      <c r="O257" s="87"/>
      <c r="P257" s="87"/>
      <c r="Q257" s="87"/>
      <c r="R257" s="86"/>
      <c r="S257" s="86"/>
      <c r="T257" s="86"/>
      <c r="U257" s="86"/>
      <c r="V257" s="86"/>
      <c r="W257" s="86"/>
      <c r="X257" s="86"/>
      <c r="Y257" s="86"/>
      <c r="Z257" s="86"/>
      <c r="AA257" s="86"/>
      <c r="AB257" s="86"/>
      <c r="AC257" s="86"/>
      <c r="AD257" s="86"/>
      <c r="AE257" s="86"/>
      <c r="AF257" s="86"/>
      <c r="AL257" s="86"/>
    </row>
    <row r="258" spans="8:38">
      <c r="H258" s="86"/>
      <c r="I258" s="86"/>
      <c r="J258" s="86"/>
      <c r="L258" s="87"/>
      <c r="N258" s="87"/>
      <c r="O258" s="87"/>
      <c r="P258" s="87"/>
      <c r="Q258" s="87"/>
      <c r="R258" s="86"/>
      <c r="S258" s="86"/>
      <c r="T258" s="86"/>
      <c r="U258" s="86"/>
      <c r="V258" s="86"/>
      <c r="W258" s="86"/>
      <c r="X258" s="86"/>
      <c r="Y258" s="86"/>
      <c r="Z258" s="86"/>
      <c r="AA258" s="86"/>
      <c r="AB258" s="86"/>
      <c r="AC258" s="86"/>
      <c r="AD258" s="86"/>
      <c r="AE258" s="86"/>
      <c r="AF258" s="86"/>
      <c r="AL258" s="86"/>
    </row>
    <row r="259" spans="8:38">
      <c r="H259" s="86"/>
      <c r="I259" s="86"/>
      <c r="J259" s="86"/>
      <c r="L259" s="87"/>
      <c r="N259" s="87"/>
      <c r="O259" s="87"/>
      <c r="P259" s="87"/>
      <c r="Q259" s="87"/>
      <c r="R259" s="86"/>
      <c r="S259" s="86"/>
      <c r="T259" s="86"/>
      <c r="U259" s="86"/>
      <c r="V259" s="86"/>
      <c r="W259" s="86"/>
      <c r="X259" s="86"/>
      <c r="Y259" s="86"/>
      <c r="Z259" s="86"/>
      <c r="AA259" s="86"/>
      <c r="AB259" s="86"/>
      <c r="AC259" s="86"/>
      <c r="AD259" s="86"/>
      <c r="AE259" s="86"/>
      <c r="AF259" s="86"/>
      <c r="AL259" s="86"/>
    </row>
    <row r="260" spans="8:38">
      <c r="H260" s="86"/>
      <c r="I260" s="86"/>
      <c r="J260" s="86"/>
      <c r="L260" s="87"/>
      <c r="N260" s="87"/>
      <c r="O260" s="87"/>
      <c r="P260" s="87"/>
      <c r="Q260" s="87"/>
      <c r="R260" s="86"/>
      <c r="S260" s="86"/>
      <c r="T260" s="86"/>
      <c r="U260" s="86"/>
      <c r="V260" s="86"/>
      <c r="W260" s="86"/>
      <c r="X260" s="86"/>
      <c r="Y260" s="86"/>
      <c r="Z260" s="86"/>
      <c r="AA260" s="86"/>
      <c r="AB260" s="86"/>
      <c r="AC260" s="86"/>
      <c r="AD260" s="86"/>
      <c r="AE260" s="86"/>
      <c r="AF260" s="86"/>
      <c r="AL260" s="86"/>
    </row>
    <row r="261" spans="8:38">
      <c r="H261" s="86"/>
      <c r="I261" s="86"/>
      <c r="J261" s="86"/>
      <c r="L261" s="87"/>
      <c r="N261" s="87"/>
      <c r="O261" s="87"/>
      <c r="P261" s="87"/>
      <c r="Q261" s="87"/>
      <c r="R261" s="86"/>
      <c r="S261" s="86"/>
      <c r="T261" s="86"/>
      <c r="U261" s="86"/>
      <c r="V261" s="86"/>
      <c r="W261" s="86"/>
      <c r="X261" s="86"/>
      <c r="Y261" s="86"/>
      <c r="Z261" s="86"/>
      <c r="AA261" s="86"/>
      <c r="AB261" s="86"/>
      <c r="AC261" s="86"/>
      <c r="AD261" s="86"/>
      <c r="AE261" s="86"/>
      <c r="AF261" s="86"/>
      <c r="AL261" s="86"/>
    </row>
    <row r="262" spans="8:38">
      <c r="H262" s="86"/>
      <c r="I262" s="86"/>
      <c r="J262" s="86"/>
      <c r="L262" s="87"/>
      <c r="N262" s="87"/>
      <c r="O262" s="87"/>
      <c r="P262" s="87"/>
      <c r="Q262" s="87"/>
      <c r="R262" s="86"/>
      <c r="S262" s="86"/>
      <c r="T262" s="86"/>
      <c r="U262" s="86"/>
      <c r="V262" s="86"/>
      <c r="W262" s="86"/>
      <c r="X262" s="86"/>
      <c r="Y262" s="86"/>
      <c r="Z262" s="86"/>
      <c r="AA262" s="86"/>
      <c r="AB262" s="86"/>
      <c r="AC262" s="86"/>
      <c r="AD262" s="86"/>
      <c r="AE262" s="86"/>
      <c r="AF262" s="86"/>
      <c r="AL262" s="86"/>
    </row>
    <row r="263" spans="8:38">
      <c r="H263" s="86"/>
      <c r="I263" s="86"/>
      <c r="J263" s="86"/>
      <c r="L263" s="87"/>
      <c r="N263" s="87"/>
      <c r="O263" s="87"/>
      <c r="P263" s="87"/>
      <c r="Q263" s="87"/>
      <c r="R263" s="86"/>
      <c r="S263" s="86"/>
      <c r="T263" s="86"/>
      <c r="U263" s="86"/>
      <c r="V263" s="86"/>
      <c r="W263" s="86"/>
      <c r="X263" s="86"/>
      <c r="Y263" s="86"/>
      <c r="Z263" s="86"/>
      <c r="AA263" s="86"/>
      <c r="AB263" s="86"/>
      <c r="AC263" s="86"/>
      <c r="AD263" s="86"/>
      <c r="AE263" s="86"/>
      <c r="AF263" s="86"/>
      <c r="AL263" s="86"/>
    </row>
    <row r="264" spans="8:38">
      <c r="H264" s="86"/>
      <c r="I264" s="86"/>
      <c r="J264" s="86"/>
      <c r="L264" s="87"/>
      <c r="N264" s="87"/>
      <c r="O264" s="87"/>
      <c r="P264" s="87"/>
      <c r="Q264" s="87"/>
      <c r="R264" s="86"/>
      <c r="S264" s="86"/>
      <c r="T264" s="86"/>
      <c r="U264" s="86"/>
      <c r="V264" s="86"/>
      <c r="W264" s="86"/>
      <c r="X264" s="86"/>
      <c r="Y264" s="86"/>
      <c r="Z264" s="86"/>
      <c r="AA264" s="86"/>
      <c r="AB264" s="86"/>
      <c r="AC264" s="86"/>
      <c r="AD264" s="86"/>
      <c r="AE264" s="86"/>
      <c r="AF264" s="86"/>
      <c r="AL264" s="86"/>
    </row>
    <row r="265" spans="8:38">
      <c r="H265" s="86"/>
      <c r="I265" s="86"/>
      <c r="J265" s="86"/>
      <c r="L265" s="87"/>
      <c r="N265" s="87"/>
      <c r="O265" s="87"/>
      <c r="P265" s="87"/>
      <c r="Q265" s="87"/>
      <c r="R265" s="86"/>
      <c r="S265" s="86"/>
      <c r="T265" s="86"/>
      <c r="U265" s="86"/>
      <c r="V265" s="86"/>
      <c r="W265" s="86"/>
      <c r="X265" s="86"/>
      <c r="Y265" s="86"/>
      <c r="Z265" s="86"/>
      <c r="AA265" s="86"/>
      <c r="AB265" s="86"/>
      <c r="AC265" s="86"/>
      <c r="AD265" s="86"/>
      <c r="AE265" s="86"/>
      <c r="AF265" s="86"/>
      <c r="AL265" s="86"/>
    </row>
    <row r="266" spans="8:38">
      <c r="H266" s="86"/>
      <c r="I266" s="86"/>
      <c r="J266" s="86"/>
      <c r="L266" s="87"/>
      <c r="N266" s="87"/>
      <c r="O266" s="87"/>
      <c r="P266" s="87"/>
      <c r="Q266" s="87"/>
      <c r="R266" s="86"/>
      <c r="S266" s="86"/>
      <c r="T266" s="86"/>
      <c r="U266" s="86"/>
      <c r="V266" s="86"/>
      <c r="W266" s="86"/>
      <c r="X266" s="86"/>
      <c r="Y266" s="86"/>
      <c r="Z266" s="86"/>
      <c r="AA266" s="86"/>
      <c r="AB266" s="86"/>
      <c r="AC266" s="86"/>
      <c r="AD266" s="86"/>
      <c r="AE266" s="86"/>
      <c r="AF266" s="86"/>
      <c r="AL266" s="86"/>
    </row>
    <row r="267" spans="8:38">
      <c r="H267" s="86"/>
      <c r="I267" s="86"/>
      <c r="J267" s="86"/>
      <c r="L267" s="87"/>
      <c r="N267" s="87"/>
      <c r="O267" s="87"/>
      <c r="P267" s="87"/>
      <c r="Q267" s="87"/>
      <c r="R267" s="86"/>
      <c r="S267" s="86"/>
      <c r="T267" s="86"/>
      <c r="U267" s="86"/>
      <c r="V267" s="86"/>
      <c r="W267" s="86"/>
      <c r="X267" s="86"/>
      <c r="Y267" s="86"/>
      <c r="Z267" s="86"/>
      <c r="AA267" s="86"/>
      <c r="AB267" s="86"/>
      <c r="AC267" s="86"/>
      <c r="AD267" s="86"/>
      <c r="AE267" s="86"/>
      <c r="AF267" s="86"/>
      <c r="AL267" s="86"/>
    </row>
    <row r="268" spans="8:38">
      <c r="H268" s="86"/>
      <c r="I268" s="86"/>
      <c r="J268" s="86"/>
      <c r="L268" s="87"/>
      <c r="N268" s="87"/>
      <c r="O268" s="87"/>
      <c r="P268" s="87"/>
      <c r="Q268" s="87"/>
      <c r="R268" s="86"/>
      <c r="S268" s="86"/>
      <c r="T268" s="86"/>
      <c r="U268" s="86"/>
      <c r="V268" s="86"/>
      <c r="W268" s="86"/>
      <c r="X268" s="86"/>
      <c r="Y268" s="86"/>
      <c r="Z268" s="86"/>
      <c r="AA268" s="86"/>
      <c r="AB268" s="86"/>
      <c r="AC268" s="86"/>
      <c r="AD268" s="86"/>
      <c r="AE268" s="86"/>
      <c r="AF268" s="86"/>
      <c r="AL268" s="86"/>
    </row>
    <row r="269" spans="8:38">
      <c r="H269" s="86"/>
      <c r="I269" s="86"/>
      <c r="J269" s="86"/>
      <c r="L269" s="87"/>
      <c r="N269" s="87"/>
      <c r="O269" s="87"/>
      <c r="P269" s="87"/>
      <c r="Q269" s="87"/>
      <c r="R269" s="86"/>
      <c r="S269" s="86"/>
      <c r="T269" s="86"/>
      <c r="U269" s="86"/>
      <c r="V269" s="86"/>
      <c r="W269" s="86"/>
      <c r="X269" s="86"/>
      <c r="Y269" s="86"/>
      <c r="Z269" s="86"/>
      <c r="AA269" s="86"/>
      <c r="AB269" s="86"/>
      <c r="AC269" s="86"/>
      <c r="AD269" s="86"/>
      <c r="AE269" s="86"/>
      <c r="AF269" s="86"/>
      <c r="AL269" s="86"/>
    </row>
    <row r="270" spans="8:38">
      <c r="H270" s="86"/>
      <c r="I270" s="86"/>
      <c r="J270" s="86"/>
      <c r="L270" s="87"/>
      <c r="N270" s="87"/>
      <c r="O270" s="87"/>
      <c r="P270" s="87"/>
      <c r="Q270" s="87"/>
      <c r="R270" s="86"/>
      <c r="S270" s="86"/>
      <c r="T270" s="86"/>
      <c r="U270" s="86"/>
      <c r="V270" s="86"/>
      <c r="W270" s="86"/>
      <c r="X270" s="86"/>
      <c r="Y270" s="86"/>
      <c r="Z270" s="86"/>
      <c r="AA270" s="86"/>
      <c r="AB270" s="86"/>
      <c r="AC270" s="86"/>
      <c r="AD270" s="86"/>
      <c r="AE270" s="86"/>
      <c r="AF270" s="86"/>
      <c r="AL270" s="86"/>
    </row>
    <row r="271" spans="8:38">
      <c r="H271" s="86"/>
      <c r="I271" s="86"/>
      <c r="J271" s="86"/>
      <c r="L271" s="87"/>
      <c r="N271" s="87"/>
      <c r="O271" s="87"/>
      <c r="P271" s="87"/>
      <c r="Q271" s="87"/>
      <c r="R271" s="86"/>
      <c r="S271" s="86"/>
      <c r="T271" s="86"/>
      <c r="U271" s="86"/>
      <c r="V271" s="86"/>
      <c r="W271" s="86"/>
      <c r="X271" s="86"/>
      <c r="Y271" s="86"/>
      <c r="Z271" s="86"/>
      <c r="AA271" s="86"/>
      <c r="AB271" s="86"/>
      <c r="AC271" s="86"/>
      <c r="AD271" s="86"/>
      <c r="AE271" s="86"/>
      <c r="AF271" s="86"/>
      <c r="AL271" s="86"/>
    </row>
    <row r="272" spans="8:38">
      <c r="H272" s="86"/>
      <c r="I272" s="86"/>
      <c r="J272" s="86"/>
      <c r="L272" s="87"/>
      <c r="N272" s="87"/>
      <c r="O272" s="87"/>
      <c r="P272" s="87"/>
      <c r="Q272" s="87"/>
      <c r="R272" s="86"/>
      <c r="S272" s="86"/>
      <c r="T272" s="86"/>
      <c r="U272" s="86"/>
      <c r="V272" s="86"/>
      <c r="W272" s="86"/>
      <c r="X272" s="86"/>
      <c r="Y272" s="86"/>
      <c r="Z272" s="86"/>
      <c r="AA272" s="86"/>
      <c r="AB272" s="86"/>
      <c r="AC272" s="86"/>
      <c r="AD272" s="86"/>
      <c r="AE272" s="86"/>
      <c r="AF272" s="86"/>
      <c r="AL272" s="86"/>
    </row>
    <row r="273" spans="8:38">
      <c r="H273" s="86"/>
      <c r="I273" s="86"/>
      <c r="J273" s="86"/>
      <c r="L273" s="87"/>
      <c r="N273" s="87"/>
      <c r="O273" s="87"/>
      <c r="P273" s="87"/>
      <c r="Q273" s="87"/>
      <c r="R273" s="86"/>
      <c r="S273" s="86"/>
      <c r="T273" s="86"/>
      <c r="U273" s="86"/>
      <c r="V273" s="86"/>
      <c r="W273" s="86"/>
      <c r="X273" s="86"/>
      <c r="Y273" s="86"/>
      <c r="Z273" s="86"/>
      <c r="AA273" s="86"/>
      <c r="AB273" s="86"/>
      <c r="AC273" s="86"/>
      <c r="AD273" s="86"/>
      <c r="AE273" s="86"/>
      <c r="AF273" s="86"/>
      <c r="AL273" s="86"/>
    </row>
    <row r="274" spans="8:38">
      <c r="H274" s="86"/>
      <c r="I274" s="86"/>
      <c r="J274" s="86"/>
      <c r="L274" s="87"/>
      <c r="N274" s="87"/>
      <c r="O274" s="87"/>
      <c r="P274" s="87"/>
      <c r="Q274" s="87"/>
      <c r="R274" s="86"/>
      <c r="S274" s="86"/>
      <c r="T274" s="86"/>
      <c r="U274" s="86"/>
      <c r="V274" s="86"/>
      <c r="W274" s="86"/>
      <c r="X274" s="86"/>
      <c r="Y274" s="86"/>
      <c r="Z274" s="86"/>
      <c r="AA274" s="86"/>
      <c r="AB274" s="86"/>
      <c r="AC274" s="86"/>
      <c r="AD274" s="86"/>
      <c r="AE274" s="86"/>
      <c r="AF274" s="86"/>
      <c r="AL274" s="86"/>
    </row>
    <row r="275" spans="8:38">
      <c r="H275" s="86"/>
      <c r="I275" s="86"/>
      <c r="J275" s="86"/>
      <c r="L275" s="87"/>
      <c r="N275" s="87"/>
      <c r="O275" s="87"/>
      <c r="P275" s="87"/>
      <c r="Q275" s="87"/>
      <c r="R275" s="86"/>
      <c r="S275" s="86"/>
      <c r="T275" s="86"/>
      <c r="U275" s="86"/>
      <c r="V275" s="86"/>
      <c r="W275" s="86"/>
      <c r="X275" s="86"/>
      <c r="Y275" s="86"/>
      <c r="Z275" s="86"/>
      <c r="AA275" s="86"/>
      <c r="AB275" s="86"/>
      <c r="AC275" s="86"/>
      <c r="AD275" s="86"/>
      <c r="AE275" s="86"/>
      <c r="AF275" s="86"/>
      <c r="AL275" s="86"/>
    </row>
    <row r="276" spans="8:38">
      <c r="H276" s="86"/>
      <c r="I276" s="86"/>
      <c r="J276" s="86"/>
      <c r="L276" s="87"/>
      <c r="N276" s="87"/>
      <c r="O276" s="87"/>
      <c r="P276" s="87"/>
      <c r="Q276" s="87"/>
      <c r="R276" s="86"/>
      <c r="S276" s="86"/>
      <c r="T276" s="86"/>
      <c r="U276" s="86"/>
      <c r="V276" s="86"/>
      <c r="W276" s="86"/>
      <c r="X276" s="86"/>
      <c r="Y276" s="86"/>
      <c r="Z276" s="86"/>
      <c r="AA276" s="86"/>
      <c r="AB276" s="86"/>
      <c r="AC276" s="86"/>
      <c r="AD276" s="86"/>
      <c r="AE276" s="86"/>
      <c r="AF276" s="86"/>
      <c r="AL276" s="86"/>
    </row>
    <row r="277" spans="8:38">
      <c r="H277" s="86"/>
      <c r="I277" s="86"/>
      <c r="J277" s="86"/>
      <c r="L277" s="87"/>
      <c r="N277" s="87"/>
      <c r="O277" s="87"/>
      <c r="P277" s="87"/>
      <c r="Q277" s="87"/>
      <c r="R277" s="86"/>
      <c r="S277" s="86"/>
      <c r="T277" s="86"/>
      <c r="U277" s="86"/>
      <c r="V277" s="86"/>
      <c r="W277" s="86"/>
      <c r="X277" s="86"/>
      <c r="Y277" s="86"/>
      <c r="Z277" s="86"/>
      <c r="AA277" s="86"/>
      <c r="AB277" s="86"/>
      <c r="AC277" s="86"/>
      <c r="AD277" s="86"/>
      <c r="AE277" s="86"/>
      <c r="AF277" s="86"/>
      <c r="AL277" s="86"/>
    </row>
    <row r="278" spans="8:38">
      <c r="H278" s="86"/>
      <c r="I278" s="86"/>
      <c r="J278" s="86"/>
      <c r="L278" s="87"/>
      <c r="N278" s="87"/>
      <c r="O278" s="87"/>
      <c r="P278" s="87"/>
      <c r="Q278" s="87"/>
      <c r="R278" s="86"/>
      <c r="S278" s="86"/>
      <c r="T278" s="86"/>
      <c r="U278" s="86"/>
      <c r="V278" s="86"/>
      <c r="W278" s="86"/>
      <c r="X278" s="86"/>
      <c r="Y278" s="86"/>
      <c r="Z278" s="86"/>
      <c r="AA278" s="86"/>
      <c r="AB278" s="86"/>
      <c r="AC278" s="86"/>
      <c r="AD278" s="86"/>
      <c r="AE278" s="86"/>
      <c r="AF278" s="86"/>
      <c r="AL278" s="86"/>
    </row>
    <row r="279" spans="8:38">
      <c r="H279" s="86"/>
      <c r="I279" s="86"/>
      <c r="J279" s="86"/>
      <c r="L279" s="87"/>
      <c r="N279" s="87"/>
      <c r="O279" s="87"/>
      <c r="P279" s="87"/>
      <c r="Q279" s="87"/>
      <c r="R279" s="86"/>
      <c r="S279" s="86"/>
      <c r="T279" s="86"/>
      <c r="U279" s="86"/>
      <c r="V279" s="86"/>
      <c r="W279" s="86"/>
      <c r="X279" s="86"/>
      <c r="Y279" s="86"/>
      <c r="Z279" s="86"/>
      <c r="AA279" s="86"/>
      <c r="AB279" s="86"/>
      <c r="AC279" s="86"/>
      <c r="AD279" s="86"/>
      <c r="AE279" s="86"/>
      <c r="AF279" s="86"/>
      <c r="AL279" s="86"/>
    </row>
    <row r="280" spans="8:38">
      <c r="H280" s="86"/>
      <c r="I280" s="86"/>
      <c r="J280" s="86"/>
      <c r="L280" s="87"/>
      <c r="N280" s="87"/>
      <c r="O280" s="87"/>
      <c r="P280" s="87"/>
      <c r="Q280" s="87"/>
      <c r="R280" s="86"/>
      <c r="S280" s="86"/>
      <c r="T280" s="86"/>
      <c r="U280" s="86"/>
      <c r="V280" s="86"/>
      <c r="W280" s="86"/>
      <c r="X280" s="86"/>
      <c r="Y280" s="86"/>
      <c r="Z280" s="86"/>
      <c r="AA280" s="86"/>
      <c r="AB280" s="86"/>
      <c r="AC280" s="86"/>
      <c r="AD280" s="86"/>
      <c r="AE280" s="86"/>
      <c r="AF280" s="86"/>
      <c r="AL280" s="86"/>
    </row>
    <row r="281" spans="8:38">
      <c r="H281" s="86"/>
      <c r="I281" s="86"/>
      <c r="J281" s="86"/>
      <c r="L281" s="87"/>
      <c r="N281" s="87"/>
      <c r="O281" s="87"/>
      <c r="P281" s="87"/>
      <c r="Q281" s="87"/>
      <c r="R281" s="86"/>
      <c r="S281" s="86"/>
      <c r="T281" s="86"/>
      <c r="U281" s="86"/>
      <c r="V281" s="86"/>
      <c r="W281" s="86"/>
      <c r="X281" s="86"/>
      <c r="Y281" s="86"/>
      <c r="Z281" s="86"/>
      <c r="AA281" s="86"/>
      <c r="AB281" s="86"/>
      <c r="AC281" s="86"/>
      <c r="AD281" s="86"/>
      <c r="AE281" s="86"/>
      <c r="AF281" s="86"/>
      <c r="AL281" s="86"/>
    </row>
    <row r="282" spans="8:38">
      <c r="H282" s="86"/>
      <c r="I282" s="86"/>
      <c r="J282" s="86"/>
      <c r="L282" s="87"/>
      <c r="N282" s="87"/>
      <c r="O282" s="87"/>
      <c r="P282" s="87"/>
      <c r="Q282" s="87"/>
      <c r="R282" s="86"/>
      <c r="S282" s="86"/>
      <c r="T282" s="86"/>
      <c r="U282" s="86"/>
      <c r="V282" s="86"/>
      <c r="W282" s="86"/>
      <c r="X282" s="86"/>
      <c r="Y282" s="86"/>
      <c r="Z282" s="86"/>
      <c r="AA282" s="86"/>
      <c r="AB282" s="86"/>
      <c r="AC282" s="86"/>
      <c r="AD282" s="86"/>
      <c r="AE282" s="86"/>
      <c r="AF282" s="86"/>
      <c r="AL282" s="86"/>
    </row>
    <row r="283" spans="8:38">
      <c r="H283" s="86"/>
      <c r="I283" s="86"/>
      <c r="J283" s="86"/>
      <c r="L283" s="87"/>
      <c r="N283" s="87"/>
      <c r="O283" s="87"/>
      <c r="P283" s="87"/>
      <c r="Q283" s="87"/>
      <c r="R283" s="86"/>
      <c r="S283" s="86"/>
      <c r="T283" s="86"/>
      <c r="U283" s="86"/>
      <c r="V283" s="86"/>
      <c r="W283" s="86"/>
      <c r="X283" s="86"/>
      <c r="Y283" s="86"/>
      <c r="Z283" s="86"/>
      <c r="AA283" s="86"/>
      <c r="AB283" s="86"/>
      <c r="AC283" s="86"/>
      <c r="AD283" s="86"/>
      <c r="AE283" s="86"/>
      <c r="AF283" s="86"/>
      <c r="AL283" s="86"/>
    </row>
    <row r="284" spans="8:38">
      <c r="H284" s="86"/>
      <c r="I284" s="86"/>
      <c r="J284" s="86"/>
      <c r="L284" s="87"/>
      <c r="N284" s="87"/>
      <c r="O284" s="87"/>
      <c r="P284" s="87"/>
      <c r="Q284" s="87"/>
      <c r="R284" s="86"/>
      <c r="S284" s="86"/>
      <c r="T284" s="86"/>
      <c r="U284" s="86"/>
      <c r="V284" s="86"/>
      <c r="W284" s="86"/>
      <c r="X284" s="86"/>
      <c r="Y284" s="86"/>
      <c r="Z284" s="86"/>
      <c r="AA284" s="86"/>
      <c r="AB284" s="86"/>
      <c r="AC284" s="86"/>
      <c r="AD284" s="86"/>
      <c r="AE284" s="86"/>
      <c r="AF284" s="86"/>
      <c r="AL284" s="86"/>
    </row>
    <row r="285" spans="8:38">
      <c r="H285" s="86"/>
      <c r="I285" s="86"/>
      <c r="J285" s="86"/>
      <c r="L285" s="87"/>
      <c r="N285" s="87"/>
      <c r="O285" s="87"/>
      <c r="P285" s="87"/>
      <c r="Q285" s="87"/>
      <c r="R285" s="86"/>
      <c r="S285" s="86"/>
      <c r="T285" s="86"/>
      <c r="U285" s="86"/>
      <c r="V285" s="86"/>
      <c r="W285" s="86"/>
      <c r="X285" s="86"/>
      <c r="Y285" s="86"/>
      <c r="Z285" s="86"/>
      <c r="AA285" s="86"/>
      <c r="AB285" s="86"/>
      <c r="AC285" s="86"/>
      <c r="AD285" s="86"/>
      <c r="AE285" s="86"/>
      <c r="AF285" s="86"/>
      <c r="AL285" s="86"/>
    </row>
    <row r="286" spans="8:38">
      <c r="H286" s="86"/>
      <c r="I286" s="86"/>
      <c r="J286" s="86"/>
      <c r="L286" s="87"/>
      <c r="N286" s="87"/>
      <c r="O286" s="87"/>
      <c r="P286" s="87"/>
      <c r="Q286" s="87"/>
      <c r="R286" s="86"/>
      <c r="S286" s="86"/>
      <c r="T286" s="86"/>
      <c r="U286" s="86"/>
      <c r="V286" s="86"/>
      <c r="W286" s="86"/>
      <c r="X286" s="86"/>
      <c r="Y286" s="86"/>
      <c r="Z286" s="86"/>
      <c r="AA286" s="86"/>
      <c r="AB286" s="86"/>
      <c r="AC286" s="86"/>
      <c r="AD286" s="86"/>
      <c r="AE286" s="86"/>
      <c r="AF286" s="86"/>
      <c r="AL286" s="86"/>
    </row>
    <row r="287" spans="8:38">
      <c r="H287" s="86"/>
      <c r="I287" s="86"/>
      <c r="J287" s="86"/>
      <c r="L287" s="87"/>
      <c r="N287" s="87"/>
      <c r="O287" s="87"/>
      <c r="P287" s="87"/>
      <c r="Q287" s="87"/>
      <c r="R287" s="86"/>
      <c r="S287" s="86"/>
      <c r="T287" s="86"/>
      <c r="U287" s="86"/>
      <c r="V287" s="86"/>
      <c r="W287" s="86"/>
      <c r="X287" s="86"/>
      <c r="Y287" s="86"/>
      <c r="Z287" s="86"/>
      <c r="AA287" s="86"/>
      <c r="AB287" s="86"/>
      <c r="AC287" s="86"/>
      <c r="AD287" s="86"/>
      <c r="AE287" s="86"/>
      <c r="AF287" s="86"/>
      <c r="AL287" s="86"/>
    </row>
    <row r="288" spans="8:38">
      <c r="H288" s="86"/>
      <c r="I288" s="86"/>
      <c r="J288" s="86"/>
      <c r="L288" s="87"/>
      <c r="N288" s="87"/>
      <c r="O288" s="87"/>
      <c r="P288" s="87"/>
      <c r="Q288" s="87"/>
      <c r="R288" s="86"/>
      <c r="S288" s="86"/>
      <c r="T288" s="86"/>
      <c r="U288" s="86"/>
      <c r="V288" s="86"/>
      <c r="W288" s="86"/>
      <c r="X288" s="86"/>
      <c r="Y288" s="86"/>
      <c r="Z288" s="86"/>
      <c r="AA288" s="86"/>
      <c r="AB288" s="86"/>
      <c r="AC288" s="86"/>
      <c r="AD288" s="86"/>
      <c r="AE288" s="86"/>
      <c r="AF288" s="86"/>
      <c r="AL288" s="86"/>
    </row>
    <row r="289" spans="8:38">
      <c r="H289" s="86"/>
      <c r="I289" s="86"/>
      <c r="J289" s="86"/>
      <c r="L289" s="87"/>
      <c r="N289" s="87"/>
      <c r="O289" s="87"/>
      <c r="P289" s="87"/>
      <c r="Q289" s="87"/>
      <c r="R289" s="86"/>
      <c r="S289" s="86"/>
      <c r="T289" s="86"/>
      <c r="U289" s="86"/>
      <c r="V289" s="86"/>
      <c r="W289" s="86"/>
      <c r="X289" s="86"/>
      <c r="Y289" s="86"/>
      <c r="Z289" s="86"/>
      <c r="AA289" s="86"/>
      <c r="AB289" s="86"/>
      <c r="AC289" s="86"/>
      <c r="AD289" s="86"/>
      <c r="AE289" s="86"/>
      <c r="AF289" s="86"/>
      <c r="AL289" s="86"/>
    </row>
    <row r="290" spans="8:38">
      <c r="H290" s="86"/>
      <c r="I290" s="86"/>
      <c r="J290" s="86"/>
      <c r="L290" s="87"/>
      <c r="N290" s="87"/>
      <c r="O290" s="87"/>
      <c r="P290" s="87"/>
      <c r="Q290" s="87"/>
      <c r="R290" s="86"/>
      <c r="S290" s="86"/>
      <c r="T290" s="86"/>
      <c r="U290" s="86"/>
      <c r="V290" s="86"/>
      <c r="W290" s="86"/>
      <c r="X290" s="86"/>
      <c r="Y290" s="86"/>
      <c r="Z290" s="86"/>
      <c r="AA290" s="86"/>
      <c r="AB290" s="86"/>
      <c r="AC290" s="86"/>
      <c r="AD290" s="86"/>
      <c r="AE290" s="86"/>
      <c r="AF290" s="86"/>
      <c r="AL290" s="86"/>
    </row>
    <row r="291" spans="8:38">
      <c r="H291" s="86"/>
      <c r="I291" s="86"/>
      <c r="J291" s="86"/>
      <c r="L291" s="87"/>
      <c r="N291" s="87"/>
      <c r="O291" s="87"/>
      <c r="P291" s="87"/>
      <c r="Q291" s="87"/>
      <c r="R291" s="86"/>
      <c r="S291" s="86"/>
      <c r="T291" s="86"/>
      <c r="U291" s="86"/>
      <c r="V291" s="86"/>
      <c r="W291" s="86"/>
      <c r="X291" s="86"/>
      <c r="Y291" s="86"/>
      <c r="Z291" s="86"/>
      <c r="AA291" s="86"/>
      <c r="AB291" s="86"/>
      <c r="AC291" s="86"/>
      <c r="AD291" s="86"/>
      <c r="AE291" s="86"/>
      <c r="AF291" s="86"/>
      <c r="AL291" s="86"/>
    </row>
    <row r="292" spans="8:38">
      <c r="H292" s="86"/>
      <c r="I292" s="86"/>
      <c r="J292" s="86"/>
      <c r="L292" s="87"/>
      <c r="N292" s="87"/>
      <c r="O292" s="87"/>
      <c r="P292" s="87"/>
      <c r="Q292" s="87"/>
      <c r="R292" s="86"/>
      <c r="S292" s="86"/>
      <c r="T292" s="86"/>
      <c r="U292" s="86"/>
      <c r="V292" s="86"/>
      <c r="W292" s="86"/>
      <c r="X292" s="86"/>
      <c r="Y292" s="86"/>
      <c r="Z292" s="86"/>
      <c r="AA292" s="86"/>
      <c r="AB292" s="86"/>
      <c r="AC292" s="86"/>
      <c r="AD292" s="86"/>
      <c r="AE292" s="86"/>
      <c r="AF292" s="86"/>
      <c r="AL292" s="86"/>
    </row>
    <row r="293" spans="8:38">
      <c r="H293" s="86"/>
      <c r="I293" s="86"/>
      <c r="J293" s="86"/>
      <c r="L293" s="87"/>
      <c r="N293" s="87"/>
      <c r="O293" s="87"/>
      <c r="P293" s="87"/>
      <c r="Q293" s="87"/>
      <c r="R293" s="86"/>
      <c r="S293" s="86"/>
      <c r="T293" s="86"/>
      <c r="U293" s="86"/>
      <c r="V293" s="86"/>
      <c r="W293" s="86"/>
      <c r="X293" s="86"/>
      <c r="Y293" s="86"/>
      <c r="Z293" s="86"/>
      <c r="AA293" s="86"/>
      <c r="AB293" s="86"/>
      <c r="AC293" s="86"/>
      <c r="AD293" s="86"/>
      <c r="AE293" s="86"/>
      <c r="AF293" s="86"/>
      <c r="AL293" s="86"/>
    </row>
    <row r="294" spans="8:38">
      <c r="H294" s="86"/>
      <c r="I294" s="86"/>
      <c r="J294" s="86"/>
      <c r="L294" s="87"/>
      <c r="N294" s="87"/>
      <c r="O294" s="87"/>
      <c r="P294" s="87"/>
      <c r="Q294" s="87"/>
      <c r="R294" s="86"/>
      <c r="S294" s="86"/>
      <c r="T294" s="86"/>
      <c r="U294" s="86"/>
      <c r="V294" s="86"/>
      <c r="W294" s="86"/>
      <c r="X294" s="86"/>
      <c r="Y294" s="86"/>
      <c r="Z294" s="86"/>
      <c r="AA294" s="86"/>
      <c r="AB294" s="86"/>
      <c r="AC294" s="86"/>
      <c r="AD294" s="86"/>
      <c r="AE294" s="86"/>
      <c r="AF294" s="86"/>
      <c r="AL294" s="86"/>
    </row>
    <row r="295" spans="8:38">
      <c r="H295" s="86"/>
      <c r="I295" s="86"/>
      <c r="J295" s="86"/>
      <c r="L295" s="87"/>
      <c r="N295" s="87"/>
      <c r="O295" s="87"/>
      <c r="P295" s="87"/>
      <c r="Q295" s="87"/>
      <c r="R295" s="86"/>
      <c r="S295" s="86"/>
      <c r="T295" s="86"/>
      <c r="U295" s="86"/>
      <c r="V295" s="86"/>
      <c r="W295" s="86"/>
      <c r="X295" s="86"/>
      <c r="Y295" s="86"/>
      <c r="Z295" s="86"/>
      <c r="AA295" s="86"/>
      <c r="AB295" s="86"/>
      <c r="AC295" s="86"/>
      <c r="AD295" s="86"/>
      <c r="AE295" s="86"/>
      <c r="AF295" s="86"/>
      <c r="AL295" s="86"/>
    </row>
    <row r="296" spans="8:38">
      <c r="H296" s="86"/>
      <c r="I296" s="86"/>
      <c r="J296" s="86"/>
      <c r="L296" s="87"/>
      <c r="N296" s="87"/>
      <c r="O296" s="87"/>
      <c r="P296" s="87"/>
      <c r="Q296" s="87"/>
      <c r="R296" s="86"/>
      <c r="S296" s="86"/>
      <c r="T296" s="86"/>
      <c r="U296" s="86"/>
      <c r="V296" s="86"/>
      <c r="W296" s="86"/>
      <c r="X296" s="86"/>
      <c r="Y296" s="86"/>
      <c r="Z296" s="86"/>
      <c r="AA296" s="86"/>
      <c r="AB296" s="86"/>
      <c r="AC296" s="86"/>
      <c r="AD296" s="86"/>
      <c r="AE296" s="86"/>
      <c r="AF296" s="86"/>
      <c r="AL296" s="86"/>
    </row>
    <row r="297" spans="8:38">
      <c r="H297" s="86"/>
      <c r="I297" s="86"/>
      <c r="J297" s="86"/>
      <c r="L297" s="87"/>
      <c r="N297" s="87"/>
      <c r="O297" s="87"/>
      <c r="P297" s="87"/>
      <c r="Q297" s="87"/>
      <c r="R297" s="86"/>
      <c r="S297" s="86"/>
      <c r="T297" s="86"/>
      <c r="U297" s="86"/>
      <c r="V297" s="86"/>
      <c r="W297" s="86"/>
      <c r="X297" s="86"/>
      <c r="Y297" s="86"/>
      <c r="Z297" s="86"/>
      <c r="AA297" s="86"/>
      <c r="AB297" s="86"/>
      <c r="AC297" s="86"/>
      <c r="AD297" s="86"/>
      <c r="AE297" s="86"/>
      <c r="AF297" s="86"/>
      <c r="AL297" s="86"/>
    </row>
    <row r="298" spans="8:38">
      <c r="H298" s="86"/>
      <c r="I298" s="86"/>
      <c r="J298" s="86"/>
      <c r="L298" s="87"/>
      <c r="N298" s="87"/>
      <c r="O298" s="87"/>
      <c r="P298" s="87"/>
      <c r="Q298" s="87"/>
      <c r="R298" s="86"/>
      <c r="S298" s="86"/>
      <c r="T298" s="86"/>
      <c r="U298" s="86"/>
      <c r="V298" s="86"/>
      <c r="W298" s="86"/>
      <c r="X298" s="86"/>
      <c r="Y298" s="86"/>
      <c r="Z298" s="86"/>
      <c r="AA298" s="86"/>
      <c r="AB298" s="86"/>
      <c r="AC298" s="86"/>
      <c r="AD298" s="86"/>
      <c r="AE298" s="86"/>
      <c r="AF298" s="86"/>
      <c r="AL298" s="86"/>
    </row>
    <row r="299" spans="8:38">
      <c r="H299" s="86"/>
      <c r="I299" s="86"/>
      <c r="J299" s="86"/>
      <c r="L299" s="87"/>
      <c r="N299" s="87"/>
      <c r="O299" s="87"/>
      <c r="P299" s="87"/>
      <c r="Q299" s="87"/>
      <c r="R299" s="86"/>
      <c r="S299" s="86"/>
      <c r="T299" s="86"/>
      <c r="U299" s="86"/>
      <c r="V299" s="86"/>
      <c r="W299" s="86"/>
      <c r="X299" s="86"/>
      <c r="Y299" s="86"/>
      <c r="Z299" s="86"/>
      <c r="AA299" s="86"/>
      <c r="AB299" s="86"/>
      <c r="AC299" s="86"/>
      <c r="AD299" s="86"/>
      <c r="AE299" s="86"/>
      <c r="AF299" s="86"/>
      <c r="AL299" s="86"/>
    </row>
    <row r="300" spans="8:38">
      <c r="H300" s="86"/>
      <c r="I300" s="86"/>
      <c r="J300" s="86"/>
      <c r="L300" s="87"/>
      <c r="N300" s="87"/>
      <c r="O300" s="87"/>
      <c r="P300" s="87"/>
      <c r="Q300" s="87"/>
      <c r="R300" s="86"/>
      <c r="S300" s="86"/>
      <c r="T300" s="86"/>
      <c r="U300" s="86"/>
      <c r="V300" s="86"/>
      <c r="W300" s="86"/>
      <c r="X300" s="86"/>
      <c r="Y300" s="86"/>
      <c r="Z300" s="86"/>
      <c r="AA300" s="86"/>
      <c r="AB300" s="86"/>
      <c r="AC300" s="86"/>
      <c r="AD300" s="86"/>
      <c r="AE300" s="86"/>
      <c r="AF300" s="86"/>
      <c r="AL300" s="86"/>
    </row>
    <row r="301" spans="8:38">
      <c r="H301" s="86"/>
      <c r="I301" s="86"/>
      <c r="J301" s="86"/>
      <c r="L301" s="87"/>
      <c r="N301" s="87"/>
      <c r="O301" s="87"/>
      <c r="P301" s="87"/>
      <c r="Q301" s="87"/>
      <c r="R301" s="86"/>
      <c r="S301" s="86"/>
      <c r="T301" s="86"/>
      <c r="U301" s="86"/>
      <c r="V301" s="86"/>
      <c r="W301" s="86"/>
      <c r="X301" s="86"/>
      <c r="Y301" s="86"/>
      <c r="Z301" s="86"/>
      <c r="AA301" s="86"/>
      <c r="AB301" s="86"/>
      <c r="AC301" s="86"/>
      <c r="AD301" s="86"/>
      <c r="AE301" s="86"/>
      <c r="AF301" s="86"/>
      <c r="AL301" s="86"/>
    </row>
    <row r="302" spans="8:38">
      <c r="H302" s="86"/>
      <c r="I302" s="86"/>
      <c r="J302" s="86"/>
      <c r="L302" s="87"/>
      <c r="N302" s="87"/>
      <c r="O302" s="87"/>
      <c r="P302" s="87"/>
      <c r="Q302" s="87"/>
      <c r="R302" s="86"/>
      <c r="S302" s="86"/>
      <c r="T302" s="86"/>
      <c r="U302" s="86"/>
      <c r="V302" s="86"/>
      <c r="W302" s="86"/>
      <c r="X302" s="86"/>
      <c r="Y302" s="86"/>
      <c r="Z302" s="86"/>
      <c r="AA302" s="86"/>
      <c r="AB302" s="86"/>
      <c r="AC302" s="86"/>
      <c r="AD302" s="86"/>
      <c r="AE302" s="86"/>
      <c r="AF302" s="86"/>
      <c r="AL302" s="86"/>
    </row>
    <row r="303" spans="8:38">
      <c r="H303" s="86"/>
      <c r="I303" s="86"/>
      <c r="J303" s="86"/>
      <c r="L303" s="87"/>
      <c r="N303" s="87"/>
      <c r="O303" s="87"/>
      <c r="P303" s="87"/>
      <c r="Q303" s="87"/>
      <c r="R303" s="86"/>
      <c r="S303" s="86"/>
      <c r="T303" s="86"/>
      <c r="U303" s="86"/>
      <c r="V303" s="86"/>
      <c r="W303" s="86"/>
      <c r="X303" s="86"/>
      <c r="Y303" s="86"/>
      <c r="Z303" s="86"/>
      <c r="AA303" s="86"/>
      <c r="AB303" s="86"/>
      <c r="AC303" s="86"/>
      <c r="AD303" s="86"/>
      <c r="AE303" s="86"/>
      <c r="AF303" s="86"/>
      <c r="AL303" s="86"/>
    </row>
    <row r="304" spans="8:38">
      <c r="H304" s="86"/>
      <c r="I304" s="86"/>
      <c r="J304" s="86"/>
      <c r="L304" s="87"/>
      <c r="N304" s="87"/>
      <c r="O304" s="87"/>
      <c r="P304" s="87"/>
      <c r="Q304" s="87"/>
      <c r="R304" s="86"/>
      <c r="S304" s="86"/>
      <c r="T304" s="86"/>
      <c r="U304" s="86"/>
      <c r="V304" s="86"/>
      <c r="W304" s="86"/>
      <c r="X304" s="86"/>
      <c r="Y304" s="86"/>
      <c r="Z304" s="86"/>
      <c r="AA304" s="86"/>
      <c r="AB304" s="86"/>
      <c r="AC304" s="86"/>
      <c r="AD304" s="86"/>
      <c r="AE304" s="86"/>
      <c r="AF304" s="86"/>
      <c r="AL304" s="86"/>
    </row>
    <row r="305" spans="8:38">
      <c r="H305" s="86"/>
      <c r="I305" s="86"/>
      <c r="J305" s="86"/>
      <c r="L305" s="87"/>
      <c r="N305" s="87"/>
      <c r="O305" s="87"/>
      <c r="P305" s="87"/>
      <c r="Q305" s="87"/>
      <c r="R305" s="86"/>
      <c r="S305" s="86"/>
      <c r="T305" s="86"/>
      <c r="U305" s="86"/>
      <c r="V305" s="86"/>
      <c r="W305" s="86"/>
      <c r="X305" s="86"/>
      <c r="Y305" s="86"/>
      <c r="Z305" s="86"/>
      <c r="AA305" s="86"/>
      <c r="AB305" s="86"/>
      <c r="AC305" s="86"/>
      <c r="AD305" s="86"/>
      <c r="AE305" s="86"/>
      <c r="AF305" s="86"/>
      <c r="AL305" s="86"/>
    </row>
    <row r="306" spans="8:38">
      <c r="H306" s="86"/>
      <c r="I306" s="86"/>
      <c r="J306" s="86"/>
      <c r="L306" s="87"/>
      <c r="N306" s="87"/>
      <c r="O306" s="87"/>
      <c r="P306" s="87"/>
      <c r="Q306" s="87"/>
      <c r="R306" s="86"/>
      <c r="S306" s="86"/>
      <c r="T306" s="86"/>
      <c r="U306" s="86"/>
      <c r="V306" s="86"/>
      <c r="W306" s="86"/>
      <c r="X306" s="86"/>
      <c r="Y306" s="86"/>
      <c r="Z306" s="86"/>
      <c r="AA306" s="86"/>
      <c r="AB306" s="86"/>
      <c r="AC306" s="86"/>
      <c r="AD306" s="86"/>
      <c r="AE306" s="86"/>
      <c r="AF306" s="86"/>
      <c r="AL306" s="86"/>
    </row>
    <row r="307" spans="8:38">
      <c r="H307" s="86"/>
      <c r="I307" s="86"/>
      <c r="J307" s="86"/>
      <c r="L307" s="87"/>
      <c r="N307" s="87"/>
      <c r="O307" s="87"/>
      <c r="P307" s="87"/>
      <c r="Q307" s="87"/>
      <c r="R307" s="86"/>
      <c r="S307" s="86"/>
      <c r="T307" s="86"/>
      <c r="U307" s="86"/>
      <c r="V307" s="86"/>
      <c r="W307" s="86"/>
      <c r="X307" s="86"/>
      <c r="Y307" s="86"/>
      <c r="Z307" s="86"/>
      <c r="AA307" s="86"/>
      <c r="AB307" s="86"/>
      <c r="AC307" s="86"/>
      <c r="AD307" s="86"/>
      <c r="AE307" s="86"/>
      <c r="AF307" s="86"/>
      <c r="AL307" s="86"/>
    </row>
    <row r="308" spans="8:38">
      <c r="H308" s="86"/>
      <c r="I308" s="86"/>
      <c r="J308" s="86"/>
      <c r="L308" s="87"/>
      <c r="N308" s="87"/>
      <c r="O308" s="87"/>
      <c r="P308" s="87"/>
      <c r="Q308" s="87"/>
      <c r="R308" s="86"/>
      <c r="S308" s="86"/>
      <c r="T308" s="86"/>
      <c r="U308" s="86"/>
      <c r="V308" s="86"/>
      <c r="W308" s="86"/>
      <c r="X308" s="86"/>
      <c r="Y308" s="86"/>
      <c r="Z308" s="86"/>
      <c r="AA308" s="86"/>
      <c r="AB308" s="86"/>
      <c r="AC308" s="86"/>
      <c r="AD308" s="86"/>
      <c r="AE308" s="86"/>
      <c r="AF308" s="86"/>
      <c r="AL308" s="86"/>
    </row>
    <row r="309" spans="8:38">
      <c r="H309" s="86"/>
      <c r="I309" s="86"/>
      <c r="J309" s="86"/>
      <c r="L309" s="87"/>
      <c r="N309" s="87"/>
      <c r="O309" s="87"/>
      <c r="P309" s="87"/>
      <c r="Q309" s="87"/>
      <c r="R309" s="86"/>
      <c r="S309" s="86"/>
      <c r="T309" s="86"/>
      <c r="U309" s="86"/>
      <c r="V309" s="86"/>
      <c r="W309" s="86"/>
      <c r="X309" s="86"/>
      <c r="Y309" s="86"/>
      <c r="Z309" s="86"/>
      <c r="AA309" s="86"/>
      <c r="AB309" s="86"/>
      <c r="AC309" s="86"/>
      <c r="AD309" s="86"/>
      <c r="AE309" s="86"/>
      <c r="AF309" s="86"/>
      <c r="AL309" s="86"/>
    </row>
    <row r="310" spans="8:38">
      <c r="H310" s="86"/>
      <c r="I310" s="86"/>
      <c r="J310" s="86"/>
      <c r="L310" s="87"/>
      <c r="N310" s="87"/>
      <c r="O310" s="87"/>
      <c r="P310" s="87"/>
      <c r="Q310" s="87"/>
      <c r="R310" s="86"/>
      <c r="S310" s="86"/>
      <c r="T310" s="86"/>
      <c r="U310" s="86"/>
      <c r="V310" s="86"/>
      <c r="W310" s="86"/>
      <c r="X310" s="86"/>
      <c r="Y310" s="86"/>
      <c r="Z310" s="86"/>
      <c r="AA310" s="86"/>
      <c r="AB310" s="86"/>
      <c r="AC310" s="86"/>
      <c r="AD310" s="86"/>
      <c r="AE310" s="86"/>
      <c r="AF310" s="86"/>
      <c r="AL310" s="86"/>
    </row>
    <row r="311" spans="8:38">
      <c r="H311" s="86"/>
      <c r="I311" s="86"/>
      <c r="J311" s="86"/>
      <c r="L311" s="87"/>
      <c r="N311" s="87"/>
      <c r="O311" s="87"/>
      <c r="P311" s="87"/>
      <c r="Q311" s="87"/>
      <c r="R311" s="86"/>
      <c r="S311" s="86"/>
      <c r="T311" s="86"/>
      <c r="U311" s="86"/>
      <c r="V311" s="86"/>
      <c r="W311" s="86"/>
      <c r="X311" s="86"/>
      <c r="Y311" s="86"/>
      <c r="Z311" s="86"/>
      <c r="AA311" s="86"/>
      <c r="AB311" s="86"/>
      <c r="AC311" s="86"/>
      <c r="AD311" s="86"/>
      <c r="AE311" s="86"/>
      <c r="AF311" s="86"/>
      <c r="AL311" s="86"/>
    </row>
    <row r="312" spans="8:38">
      <c r="H312" s="86"/>
      <c r="I312" s="86"/>
      <c r="J312" s="86"/>
      <c r="L312" s="87"/>
      <c r="N312" s="87"/>
      <c r="O312" s="87"/>
      <c r="P312" s="87"/>
      <c r="Q312" s="87"/>
      <c r="R312" s="86"/>
      <c r="S312" s="86"/>
      <c r="T312" s="86"/>
      <c r="U312" s="86"/>
      <c r="V312" s="86"/>
      <c r="W312" s="86"/>
      <c r="X312" s="86"/>
      <c r="Y312" s="86"/>
      <c r="Z312" s="86"/>
      <c r="AA312" s="86"/>
      <c r="AB312" s="86"/>
      <c r="AC312" s="86"/>
      <c r="AD312" s="86"/>
      <c r="AE312" s="86"/>
      <c r="AF312" s="86"/>
      <c r="AL312" s="86"/>
    </row>
    <row r="313" spans="8:38">
      <c r="H313" s="86"/>
      <c r="I313" s="86"/>
      <c r="J313" s="86"/>
      <c r="L313" s="87"/>
      <c r="N313" s="87"/>
      <c r="O313" s="87"/>
      <c r="P313" s="87"/>
      <c r="Q313" s="87"/>
      <c r="R313" s="86"/>
      <c r="S313" s="86"/>
      <c r="T313" s="86"/>
      <c r="U313" s="86"/>
      <c r="V313" s="86"/>
      <c r="W313" s="86"/>
      <c r="X313" s="86"/>
      <c r="Y313" s="86"/>
      <c r="Z313" s="86"/>
      <c r="AA313" s="86"/>
      <c r="AB313" s="86"/>
      <c r="AC313" s="86"/>
      <c r="AD313" s="86"/>
      <c r="AE313" s="86"/>
      <c r="AF313" s="86"/>
      <c r="AL313" s="86"/>
    </row>
    <row r="314" spans="8:38">
      <c r="H314" s="86"/>
      <c r="I314" s="86"/>
      <c r="J314" s="86"/>
      <c r="L314" s="87"/>
      <c r="N314" s="87"/>
      <c r="O314" s="87"/>
      <c r="P314" s="87"/>
      <c r="Q314" s="87"/>
      <c r="R314" s="86"/>
      <c r="S314" s="86"/>
      <c r="T314" s="86"/>
      <c r="U314" s="86"/>
      <c r="V314" s="86"/>
      <c r="W314" s="86"/>
      <c r="X314" s="86"/>
      <c r="Y314" s="86"/>
      <c r="Z314" s="86"/>
      <c r="AA314" s="86"/>
      <c r="AB314" s="86"/>
      <c r="AC314" s="86"/>
      <c r="AD314" s="86"/>
      <c r="AE314" s="86"/>
      <c r="AF314" s="86"/>
      <c r="AL314" s="86"/>
    </row>
    <row r="315" spans="8:38">
      <c r="H315" s="86"/>
      <c r="I315" s="86"/>
      <c r="J315" s="86"/>
      <c r="L315" s="87"/>
      <c r="N315" s="87"/>
      <c r="O315" s="87"/>
      <c r="P315" s="87"/>
      <c r="Q315" s="87"/>
      <c r="R315" s="86"/>
      <c r="S315" s="86"/>
      <c r="T315" s="86"/>
      <c r="U315" s="86"/>
      <c r="V315" s="86"/>
      <c r="W315" s="86"/>
      <c r="X315" s="86"/>
      <c r="Y315" s="86"/>
      <c r="Z315" s="86"/>
      <c r="AA315" s="86"/>
      <c r="AB315" s="86"/>
      <c r="AC315" s="86"/>
      <c r="AD315" s="86"/>
      <c r="AE315" s="86"/>
      <c r="AF315" s="86"/>
      <c r="AL315" s="86"/>
    </row>
    <row r="316" spans="8:38">
      <c r="H316" s="86"/>
      <c r="I316" s="86"/>
      <c r="J316" s="86"/>
      <c r="L316" s="87"/>
      <c r="N316" s="87"/>
      <c r="O316" s="87"/>
      <c r="P316" s="87"/>
      <c r="Q316" s="87"/>
      <c r="R316" s="86"/>
      <c r="S316" s="86"/>
      <c r="T316" s="86"/>
      <c r="U316" s="86"/>
      <c r="V316" s="86"/>
      <c r="W316" s="86"/>
      <c r="X316" s="86"/>
      <c r="Y316" s="86"/>
      <c r="Z316" s="86"/>
      <c r="AA316" s="86"/>
      <c r="AB316" s="86"/>
      <c r="AC316" s="86"/>
      <c r="AD316" s="86"/>
      <c r="AE316" s="86"/>
      <c r="AF316" s="86"/>
      <c r="AL316" s="86"/>
    </row>
    <row r="317" spans="8:38">
      <c r="H317" s="86"/>
      <c r="I317" s="86"/>
      <c r="J317" s="86"/>
      <c r="L317" s="87"/>
      <c r="N317" s="87"/>
      <c r="O317" s="87"/>
      <c r="P317" s="87"/>
      <c r="Q317" s="87"/>
      <c r="R317" s="86"/>
      <c r="S317" s="86"/>
      <c r="T317" s="86"/>
      <c r="U317" s="86"/>
      <c r="V317" s="86"/>
      <c r="W317" s="86"/>
      <c r="X317" s="86"/>
      <c r="Y317" s="86"/>
      <c r="Z317" s="86"/>
      <c r="AA317" s="86"/>
      <c r="AB317" s="86"/>
      <c r="AC317" s="86"/>
      <c r="AD317" s="86"/>
      <c r="AE317" s="86"/>
      <c r="AF317" s="86"/>
      <c r="AL317" s="86"/>
    </row>
    <row r="318" spans="8:38">
      <c r="H318" s="86"/>
      <c r="I318" s="86"/>
      <c r="J318" s="86"/>
      <c r="L318" s="87"/>
      <c r="N318" s="87"/>
      <c r="O318" s="87"/>
      <c r="P318" s="87"/>
      <c r="Q318" s="87"/>
      <c r="R318" s="86"/>
      <c r="S318" s="86"/>
      <c r="T318" s="86"/>
      <c r="U318" s="86"/>
      <c r="V318" s="86"/>
      <c r="W318" s="86"/>
      <c r="X318" s="86"/>
      <c r="Y318" s="86"/>
      <c r="Z318" s="86"/>
      <c r="AA318" s="86"/>
      <c r="AB318" s="86"/>
      <c r="AC318" s="86"/>
      <c r="AD318" s="86"/>
      <c r="AE318" s="86"/>
      <c r="AF318" s="86"/>
      <c r="AL318" s="86"/>
    </row>
    <row r="319" spans="8:38">
      <c r="H319" s="86"/>
      <c r="I319" s="86"/>
      <c r="J319" s="86"/>
      <c r="L319" s="87"/>
      <c r="N319" s="87"/>
      <c r="O319" s="87"/>
      <c r="P319" s="87"/>
      <c r="Q319" s="87"/>
      <c r="R319" s="86"/>
      <c r="S319" s="86"/>
      <c r="T319" s="86"/>
      <c r="U319" s="86"/>
      <c r="V319" s="86"/>
      <c r="W319" s="86"/>
      <c r="X319" s="86"/>
      <c r="Y319" s="86"/>
      <c r="Z319" s="86"/>
      <c r="AA319" s="86"/>
      <c r="AB319" s="86"/>
      <c r="AC319" s="86"/>
      <c r="AD319" s="86"/>
      <c r="AE319" s="86"/>
      <c r="AF319" s="86"/>
      <c r="AL319" s="86"/>
    </row>
    <row r="320" spans="8:38">
      <c r="H320" s="86"/>
      <c r="I320" s="86"/>
      <c r="J320" s="86"/>
      <c r="L320" s="87"/>
      <c r="N320" s="87"/>
      <c r="O320" s="87"/>
      <c r="P320" s="87"/>
      <c r="Q320" s="87"/>
      <c r="R320" s="86"/>
      <c r="S320" s="86"/>
      <c r="T320" s="86"/>
      <c r="U320" s="86"/>
      <c r="V320" s="86"/>
      <c r="W320" s="86"/>
      <c r="X320" s="86"/>
      <c r="Y320" s="86"/>
      <c r="Z320" s="86"/>
      <c r="AA320" s="86"/>
      <c r="AB320" s="86"/>
      <c r="AC320" s="86"/>
      <c r="AD320" s="86"/>
      <c r="AE320" s="86"/>
      <c r="AF320" s="86"/>
      <c r="AL320" s="86"/>
    </row>
    <row r="321" spans="8:38">
      <c r="H321" s="86"/>
      <c r="I321" s="86"/>
      <c r="J321" s="86"/>
      <c r="L321" s="87"/>
      <c r="N321" s="87"/>
      <c r="O321" s="87"/>
      <c r="P321" s="87"/>
      <c r="Q321" s="87"/>
      <c r="R321" s="86"/>
      <c r="S321" s="86"/>
      <c r="T321" s="86"/>
      <c r="U321" s="86"/>
      <c r="V321" s="86"/>
      <c r="W321" s="86"/>
      <c r="X321" s="86"/>
      <c r="Y321" s="86"/>
      <c r="Z321" s="86"/>
      <c r="AA321" s="86"/>
      <c r="AB321" s="86"/>
      <c r="AC321" s="86"/>
      <c r="AD321" s="86"/>
      <c r="AE321" s="86"/>
      <c r="AF321" s="86"/>
      <c r="AL321" s="86"/>
    </row>
    <row r="322" spans="8:38">
      <c r="H322" s="86"/>
      <c r="I322" s="86"/>
      <c r="J322" s="86"/>
      <c r="L322" s="87"/>
      <c r="N322" s="87"/>
      <c r="O322" s="87"/>
      <c r="P322" s="87"/>
      <c r="Q322" s="87"/>
      <c r="R322" s="86"/>
      <c r="S322" s="86"/>
      <c r="T322" s="86"/>
      <c r="U322" s="86"/>
      <c r="V322" s="86"/>
      <c r="W322" s="86"/>
      <c r="X322" s="86"/>
      <c r="Y322" s="86"/>
      <c r="Z322" s="86"/>
      <c r="AA322" s="86"/>
      <c r="AB322" s="86"/>
      <c r="AC322" s="86"/>
      <c r="AD322" s="86"/>
      <c r="AE322" s="86"/>
      <c r="AF322" s="86"/>
      <c r="AL322" s="86"/>
    </row>
    <row r="323" spans="8:38">
      <c r="H323" s="86"/>
      <c r="I323" s="86"/>
      <c r="J323" s="86"/>
      <c r="L323" s="87"/>
      <c r="N323" s="87"/>
      <c r="O323" s="87"/>
      <c r="P323" s="87"/>
      <c r="Q323" s="87"/>
      <c r="R323" s="86"/>
      <c r="S323" s="86"/>
      <c r="T323" s="86"/>
      <c r="U323" s="86"/>
      <c r="V323" s="86"/>
      <c r="W323" s="86"/>
      <c r="X323" s="86"/>
      <c r="Y323" s="86"/>
      <c r="Z323" s="86"/>
      <c r="AA323" s="86"/>
      <c r="AB323" s="86"/>
      <c r="AC323" s="86"/>
      <c r="AD323" s="86"/>
      <c r="AE323" s="86"/>
      <c r="AF323" s="86"/>
      <c r="AL323" s="86"/>
    </row>
    <row r="324" spans="8:38">
      <c r="H324" s="86"/>
      <c r="I324" s="86"/>
      <c r="J324" s="86"/>
      <c r="L324" s="87"/>
      <c r="N324" s="87"/>
      <c r="O324" s="87"/>
      <c r="P324" s="87"/>
      <c r="Q324" s="87"/>
      <c r="R324" s="86"/>
      <c r="S324" s="86"/>
      <c r="T324" s="86"/>
      <c r="U324" s="86"/>
      <c r="V324" s="86"/>
      <c r="W324" s="86"/>
      <c r="X324" s="86"/>
      <c r="Y324" s="86"/>
      <c r="Z324" s="86"/>
      <c r="AA324" s="86"/>
      <c r="AB324" s="86"/>
      <c r="AC324" s="86"/>
      <c r="AD324" s="86"/>
      <c r="AE324" s="86"/>
      <c r="AF324" s="86"/>
      <c r="AL324" s="86"/>
    </row>
    <row r="325" spans="8:38">
      <c r="H325" s="86"/>
      <c r="I325" s="86"/>
      <c r="J325" s="86"/>
      <c r="L325" s="87"/>
      <c r="N325" s="87"/>
      <c r="O325" s="87"/>
      <c r="P325" s="87"/>
      <c r="Q325" s="87"/>
      <c r="R325" s="86"/>
      <c r="S325" s="86"/>
      <c r="T325" s="86"/>
      <c r="U325" s="86"/>
      <c r="V325" s="86"/>
      <c r="W325" s="86"/>
      <c r="X325" s="86"/>
      <c r="Y325" s="86"/>
      <c r="Z325" s="86"/>
      <c r="AA325" s="86"/>
      <c r="AB325" s="86"/>
      <c r="AC325" s="86"/>
      <c r="AD325" s="86"/>
      <c r="AE325" s="86"/>
      <c r="AF325" s="86"/>
      <c r="AL325" s="86"/>
    </row>
    <row r="326" spans="8:38">
      <c r="H326" s="86"/>
      <c r="I326" s="86"/>
      <c r="J326" s="86"/>
      <c r="L326" s="87"/>
      <c r="N326" s="87"/>
      <c r="O326" s="87"/>
      <c r="P326" s="87"/>
      <c r="Q326" s="87"/>
      <c r="R326" s="86"/>
      <c r="S326" s="86"/>
      <c r="T326" s="86"/>
      <c r="U326" s="86"/>
      <c r="V326" s="86"/>
      <c r="W326" s="86"/>
      <c r="X326" s="86"/>
      <c r="Y326" s="86"/>
      <c r="Z326" s="86"/>
      <c r="AA326" s="86"/>
      <c r="AB326" s="86"/>
      <c r="AC326" s="86"/>
      <c r="AD326" s="86"/>
      <c r="AE326" s="86"/>
      <c r="AF326" s="86"/>
      <c r="AL326" s="86"/>
    </row>
    <row r="327" spans="8:38">
      <c r="H327" s="86"/>
      <c r="I327" s="86"/>
      <c r="J327" s="86"/>
      <c r="L327" s="87"/>
      <c r="N327" s="87"/>
      <c r="O327" s="87"/>
      <c r="P327" s="87"/>
      <c r="Q327" s="87"/>
      <c r="R327" s="86"/>
      <c r="S327" s="86"/>
      <c r="T327" s="86"/>
      <c r="U327" s="86"/>
      <c r="V327" s="86"/>
      <c r="W327" s="86"/>
      <c r="X327" s="86"/>
      <c r="Y327" s="86"/>
      <c r="Z327" s="86"/>
      <c r="AA327" s="86"/>
      <c r="AB327" s="86"/>
      <c r="AC327" s="86"/>
      <c r="AD327" s="86"/>
      <c r="AE327" s="86"/>
      <c r="AF327" s="86"/>
      <c r="AL327" s="86"/>
    </row>
    <row r="328" spans="8:38">
      <c r="H328" s="86"/>
      <c r="I328" s="86"/>
      <c r="J328" s="86"/>
      <c r="L328" s="87"/>
      <c r="N328" s="87"/>
      <c r="O328" s="87"/>
      <c r="P328" s="87"/>
      <c r="Q328" s="87"/>
      <c r="R328" s="86"/>
      <c r="S328" s="86"/>
      <c r="T328" s="86"/>
      <c r="U328" s="86"/>
      <c r="V328" s="86"/>
      <c r="W328" s="86"/>
      <c r="X328" s="86"/>
      <c r="Y328" s="86"/>
      <c r="Z328" s="86"/>
      <c r="AA328" s="86"/>
      <c r="AB328" s="86"/>
      <c r="AC328" s="86"/>
      <c r="AD328" s="86"/>
      <c r="AE328" s="86"/>
      <c r="AF328" s="86"/>
      <c r="AL328" s="86"/>
    </row>
    <row r="329" spans="8:38">
      <c r="H329" s="86"/>
      <c r="I329" s="86"/>
      <c r="J329" s="86"/>
      <c r="L329" s="87"/>
      <c r="N329" s="87"/>
      <c r="O329" s="87"/>
      <c r="P329" s="87"/>
      <c r="Q329" s="87"/>
      <c r="R329" s="86"/>
      <c r="S329" s="86"/>
      <c r="T329" s="86"/>
      <c r="U329" s="86"/>
      <c r="V329" s="86"/>
      <c r="W329" s="86"/>
      <c r="X329" s="86"/>
      <c r="Y329" s="86"/>
      <c r="Z329" s="86"/>
      <c r="AA329" s="86"/>
      <c r="AB329" s="86"/>
      <c r="AC329" s="86"/>
      <c r="AD329" s="86"/>
      <c r="AE329" s="86"/>
      <c r="AF329" s="86"/>
      <c r="AL329" s="86"/>
    </row>
    <row r="330" spans="8:38">
      <c r="H330" s="86"/>
      <c r="I330" s="86"/>
      <c r="J330" s="86"/>
      <c r="L330" s="87"/>
      <c r="N330" s="87"/>
      <c r="O330" s="87"/>
      <c r="P330" s="87"/>
      <c r="Q330" s="87"/>
      <c r="R330" s="86"/>
      <c r="S330" s="86"/>
      <c r="T330" s="86"/>
      <c r="U330" s="86"/>
      <c r="V330" s="86"/>
      <c r="W330" s="86"/>
      <c r="X330" s="86"/>
      <c r="Y330" s="86"/>
      <c r="Z330" s="86"/>
      <c r="AA330" s="86"/>
      <c r="AB330" s="86"/>
      <c r="AC330" s="86"/>
      <c r="AD330" s="86"/>
      <c r="AE330" s="86"/>
      <c r="AF330" s="86"/>
      <c r="AL330" s="86"/>
    </row>
    <row r="331" spans="8:38">
      <c r="H331" s="86"/>
      <c r="I331" s="86"/>
      <c r="J331" s="86"/>
      <c r="L331" s="87"/>
      <c r="N331" s="87"/>
      <c r="O331" s="87"/>
      <c r="P331" s="87"/>
      <c r="Q331" s="87"/>
      <c r="R331" s="86"/>
      <c r="S331" s="86"/>
      <c r="T331" s="86"/>
      <c r="U331" s="86"/>
      <c r="V331" s="86"/>
      <c r="W331" s="86"/>
      <c r="X331" s="86"/>
      <c r="Y331" s="86"/>
      <c r="Z331" s="86"/>
      <c r="AA331" s="86"/>
      <c r="AB331" s="86"/>
      <c r="AC331" s="86"/>
      <c r="AD331" s="86"/>
      <c r="AE331" s="86"/>
      <c r="AF331" s="86"/>
      <c r="AL331" s="86"/>
    </row>
    <row r="332" spans="8:38">
      <c r="H332" s="86"/>
      <c r="I332" s="86"/>
      <c r="J332" s="86"/>
      <c r="L332" s="87"/>
      <c r="N332" s="87"/>
      <c r="O332" s="87"/>
      <c r="P332" s="87"/>
      <c r="Q332" s="87"/>
      <c r="R332" s="86"/>
      <c r="S332" s="86"/>
      <c r="T332" s="86"/>
      <c r="U332" s="86"/>
      <c r="V332" s="86"/>
      <c r="W332" s="86"/>
      <c r="X332" s="86"/>
      <c r="Y332" s="86"/>
      <c r="Z332" s="86"/>
      <c r="AA332" s="86"/>
      <c r="AB332" s="86"/>
      <c r="AC332" s="86"/>
      <c r="AD332" s="86"/>
      <c r="AE332" s="86"/>
      <c r="AF332" s="86"/>
      <c r="AL332" s="86"/>
    </row>
    <row r="333" spans="8:38">
      <c r="H333" s="86"/>
      <c r="I333" s="86"/>
      <c r="J333" s="86"/>
      <c r="L333" s="87"/>
      <c r="N333" s="87"/>
      <c r="O333" s="87"/>
      <c r="P333" s="87"/>
      <c r="Q333" s="87"/>
      <c r="R333" s="86"/>
      <c r="S333" s="86"/>
      <c r="T333" s="86"/>
      <c r="U333" s="86"/>
      <c r="V333" s="86"/>
      <c r="W333" s="86"/>
      <c r="X333" s="86"/>
      <c r="Y333" s="86"/>
      <c r="Z333" s="86"/>
      <c r="AA333" s="86"/>
      <c r="AB333" s="86"/>
      <c r="AC333" s="86"/>
      <c r="AD333" s="86"/>
      <c r="AE333" s="86"/>
      <c r="AF333" s="86"/>
      <c r="AL333" s="86"/>
    </row>
    <row r="334" spans="8:38">
      <c r="H334" s="86"/>
      <c r="I334" s="86"/>
      <c r="J334" s="86"/>
      <c r="L334" s="87"/>
      <c r="N334" s="87"/>
      <c r="O334" s="87"/>
      <c r="P334" s="87"/>
      <c r="Q334" s="87"/>
      <c r="R334" s="86"/>
      <c r="S334" s="86"/>
      <c r="T334" s="86"/>
      <c r="U334" s="86"/>
      <c r="V334" s="86"/>
      <c r="W334" s="86"/>
      <c r="X334" s="86"/>
      <c r="Y334" s="86"/>
      <c r="Z334" s="86"/>
      <c r="AA334" s="86"/>
      <c r="AB334" s="86"/>
      <c r="AC334" s="86"/>
      <c r="AD334" s="86"/>
      <c r="AE334" s="86"/>
      <c r="AF334" s="86"/>
      <c r="AL334" s="86"/>
    </row>
    <row r="335" spans="8:38">
      <c r="H335" s="86"/>
      <c r="I335" s="86"/>
      <c r="J335" s="86"/>
      <c r="L335" s="87"/>
      <c r="N335" s="87"/>
      <c r="O335" s="87"/>
      <c r="P335" s="87"/>
      <c r="Q335" s="87"/>
      <c r="R335" s="86"/>
      <c r="S335" s="86"/>
      <c r="T335" s="86"/>
      <c r="U335" s="86"/>
      <c r="V335" s="86"/>
      <c r="W335" s="86"/>
      <c r="X335" s="86"/>
      <c r="Y335" s="86"/>
      <c r="Z335" s="86"/>
      <c r="AA335" s="86"/>
      <c r="AB335" s="86"/>
      <c r="AC335" s="86"/>
      <c r="AD335" s="86"/>
      <c r="AE335" s="86"/>
      <c r="AF335" s="86"/>
      <c r="AL335" s="86"/>
    </row>
    <row r="336" spans="8:38">
      <c r="H336" s="86"/>
      <c r="I336" s="86"/>
      <c r="J336" s="86"/>
      <c r="L336" s="87"/>
      <c r="N336" s="87"/>
      <c r="O336" s="87"/>
      <c r="P336" s="87"/>
      <c r="Q336" s="87"/>
      <c r="R336" s="86"/>
      <c r="S336" s="86"/>
      <c r="T336" s="86"/>
      <c r="U336" s="86"/>
      <c r="V336" s="86"/>
      <c r="W336" s="86"/>
      <c r="X336" s="86"/>
      <c r="Y336" s="86"/>
      <c r="Z336" s="86"/>
      <c r="AA336" s="86"/>
      <c r="AB336" s="86"/>
      <c r="AC336" s="86"/>
      <c r="AD336" s="86"/>
      <c r="AE336" s="86"/>
      <c r="AF336" s="86"/>
      <c r="AL336" s="86"/>
    </row>
    <row r="337" spans="8:38">
      <c r="H337" s="86"/>
      <c r="I337" s="86"/>
      <c r="J337" s="86"/>
      <c r="L337" s="87"/>
      <c r="N337" s="87"/>
      <c r="O337" s="87"/>
      <c r="P337" s="87"/>
      <c r="Q337" s="87"/>
      <c r="R337" s="86"/>
      <c r="S337" s="86"/>
      <c r="T337" s="86"/>
      <c r="U337" s="86"/>
      <c r="V337" s="86"/>
      <c r="W337" s="86"/>
      <c r="X337" s="86"/>
      <c r="Y337" s="86"/>
      <c r="Z337" s="86"/>
      <c r="AA337" s="86"/>
      <c r="AB337" s="86"/>
      <c r="AC337" s="86"/>
      <c r="AD337" s="86"/>
      <c r="AE337" s="86"/>
      <c r="AF337" s="86"/>
      <c r="AL337" s="86"/>
    </row>
    <row r="338" spans="8:38">
      <c r="H338" s="86"/>
      <c r="I338" s="86"/>
      <c r="J338" s="86"/>
      <c r="L338" s="87"/>
      <c r="N338" s="87"/>
      <c r="O338" s="87"/>
      <c r="P338" s="87"/>
      <c r="Q338" s="87"/>
      <c r="R338" s="86"/>
      <c r="S338" s="86"/>
      <c r="T338" s="86"/>
      <c r="U338" s="86"/>
      <c r="V338" s="86"/>
      <c r="W338" s="86"/>
      <c r="X338" s="86"/>
      <c r="Y338" s="86"/>
      <c r="Z338" s="86"/>
      <c r="AA338" s="86"/>
      <c r="AB338" s="86"/>
      <c r="AC338" s="86"/>
      <c r="AD338" s="86"/>
      <c r="AE338" s="86"/>
      <c r="AF338" s="86"/>
      <c r="AL338" s="86"/>
    </row>
    <row r="339" spans="8:38">
      <c r="H339" s="86"/>
      <c r="I339" s="86"/>
      <c r="J339" s="86"/>
      <c r="L339" s="87"/>
      <c r="N339" s="87"/>
      <c r="O339" s="87"/>
      <c r="P339" s="87"/>
      <c r="Q339" s="87"/>
      <c r="R339" s="86"/>
      <c r="S339" s="86"/>
      <c r="T339" s="86"/>
      <c r="U339" s="86"/>
      <c r="V339" s="86"/>
      <c r="W339" s="86"/>
      <c r="X339" s="86"/>
      <c r="Y339" s="86"/>
      <c r="Z339" s="86"/>
      <c r="AA339" s="86"/>
      <c r="AB339" s="86"/>
      <c r="AC339" s="86"/>
      <c r="AD339" s="86"/>
      <c r="AE339" s="86"/>
      <c r="AF339" s="86"/>
      <c r="AL339" s="86"/>
    </row>
    <row r="340" spans="8:38">
      <c r="H340" s="86"/>
      <c r="I340" s="86"/>
      <c r="J340" s="86"/>
      <c r="L340" s="87"/>
      <c r="N340" s="87"/>
      <c r="O340" s="87"/>
      <c r="P340" s="87"/>
      <c r="Q340" s="87"/>
      <c r="R340" s="86"/>
      <c r="S340" s="86"/>
      <c r="T340" s="86"/>
      <c r="U340" s="86"/>
      <c r="V340" s="86"/>
      <c r="W340" s="86"/>
      <c r="X340" s="86"/>
      <c r="Y340" s="86"/>
      <c r="Z340" s="86"/>
      <c r="AA340" s="86"/>
      <c r="AB340" s="86"/>
      <c r="AC340" s="86"/>
      <c r="AD340" s="86"/>
      <c r="AE340" s="86"/>
      <c r="AF340" s="86"/>
      <c r="AL340" s="86"/>
    </row>
    <row r="341" spans="8:38">
      <c r="H341" s="86"/>
      <c r="I341" s="86"/>
      <c r="J341" s="86"/>
      <c r="L341" s="87"/>
      <c r="N341" s="87"/>
      <c r="O341" s="87"/>
      <c r="P341" s="87"/>
      <c r="Q341" s="87"/>
      <c r="R341" s="86"/>
      <c r="S341" s="86"/>
      <c r="T341" s="86"/>
      <c r="U341" s="86"/>
      <c r="V341" s="86"/>
      <c r="W341" s="86"/>
      <c r="X341" s="86"/>
      <c r="Y341" s="86"/>
      <c r="Z341" s="86"/>
      <c r="AA341" s="86"/>
      <c r="AB341" s="86"/>
      <c r="AC341" s="86"/>
      <c r="AD341" s="86"/>
      <c r="AE341" s="86"/>
      <c r="AF341" s="86"/>
      <c r="AL341" s="86"/>
    </row>
    <row r="342" spans="8:38">
      <c r="L342" s="87"/>
      <c r="N342" s="87"/>
      <c r="O342" s="87"/>
      <c r="P342" s="87"/>
      <c r="Q342" s="87"/>
      <c r="AF342" s="86"/>
      <c r="AL342" s="86"/>
    </row>
    <row r="343" spans="8:38">
      <c r="L343" s="87"/>
      <c r="N343" s="87"/>
      <c r="O343" s="87"/>
      <c r="P343" s="87"/>
      <c r="Q343" s="87"/>
      <c r="AF343" s="86"/>
      <c r="AL343" s="86"/>
    </row>
    <row r="344" spans="8:38">
      <c r="L344" s="87"/>
      <c r="N344" s="87"/>
      <c r="O344" s="87"/>
      <c r="P344" s="87"/>
      <c r="Q344" s="87"/>
      <c r="AF344" s="86"/>
      <c r="AL344" s="86"/>
    </row>
    <row r="345" spans="8:38">
      <c r="L345" s="87"/>
      <c r="N345" s="87"/>
      <c r="O345" s="87"/>
      <c r="P345" s="87"/>
      <c r="Q345" s="87"/>
    </row>
    <row r="346" spans="8:38">
      <c r="L346" s="87"/>
      <c r="N346" s="87"/>
      <c r="O346" s="87"/>
      <c r="P346" s="87"/>
      <c r="Q346" s="87"/>
    </row>
    <row r="347" spans="8:38">
      <c r="L347" s="87"/>
      <c r="N347" s="87"/>
      <c r="O347" s="87"/>
      <c r="P347" s="87"/>
      <c r="Q347" s="87"/>
    </row>
    <row r="348" spans="8:38">
      <c r="L348" s="87"/>
      <c r="N348" s="87"/>
      <c r="O348" s="87"/>
      <c r="P348" s="87"/>
      <c r="Q348" s="87"/>
    </row>
    <row r="349" spans="8:38">
      <c r="L349" s="87"/>
      <c r="N349" s="87"/>
      <c r="O349" s="87"/>
      <c r="P349" s="87"/>
      <c r="Q349" s="87"/>
    </row>
    <row r="350" spans="8:38">
      <c r="L350" s="87"/>
      <c r="N350" s="87"/>
      <c r="O350" s="87"/>
      <c r="P350" s="87"/>
      <c r="Q350" s="87"/>
    </row>
    <row r="351" spans="8:38">
      <c r="L351" s="87"/>
      <c r="N351" s="87"/>
      <c r="O351" s="87"/>
      <c r="P351" s="87"/>
      <c r="Q351" s="87"/>
    </row>
    <row r="352" spans="8:38">
      <c r="L352" s="87"/>
      <c r="N352" s="87"/>
      <c r="O352" s="87"/>
      <c r="P352" s="87"/>
      <c r="Q352" s="87"/>
    </row>
    <row r="353" spans="12:17">
      <c r="L353" s="87"/>
      <c r="N353" s="87"/>
      <c r="O353" s="87"/>
      <c r="P353" s="87"/>
      <c r="Q353" s="87"/>
    </row>
    <row r="354" spans="12:17">
      <c r="L354" s="87"/>
      <c r="N354" s="87"/>
      <c r="O354" s="87"/>
      <c r="P354" s="87"/>
      <c r="Q354" s="87"/>
    </row>
    <row r="355" spans="12:17">
      <c r="L355" s="87"/>
      <c r="N355" s="87"/>
      <c r="O355" s="87"/>
      <c r="P355" s="87"/>
      <c r="Q355" s="87"/>
    </row>
    <row r="356" spans="12:17">
      <c r="L356" s="87"/>
      <c r="N356" s="87"/>
      <c r="O356" s="87"/>
      <c r="P356" s="87"/>
      <c r="Q356" s="87"/>
    </row>
    <row r="357" spans="12:17">
      <c r="L357" s="87"/>
      <c r="N357" s="87"/>
      <c r="O357" s="87"/>
      <c r="P357" s="87"/>
      <c r="Q357" s="87"/>
    </row>
    <row r="358" spans="12:17">
      <c r="L358" s="87"/>
      <c r="N358" s="87"/>
      <c r="O358" s="87"/>
      <c r="P358" s="87"/>
      <c r="Q358" s="87"/>
    </row>
    <row r="359" spans="12:17">
      <c r="L359" s="87"/>
      <c r="N359" s="87"/>
      <c r="O359" s="87"/>
      <c r="P359" s="87"/>
      <c r="Q359" s="87"/>
    </row>
    <row r="360" spans="12:17">
      <c r="L360" s="87"/>
      <c r="N360" s="87"/>
      <c r="O360" s="87"/>
      <c r="P360" s="87"/>
      <c r="Q360" s="87"/>
    </row>
    <row r="361" spans="12:17">
      <c r="L361" s="87"/>
      <c r="N361" s="87"/>
      <c r="O361" s="87"/>
      <c r="P361" s="87"/>
      <c r="Q361" s="87"/>
    </row>
    <row r="362" spans="12:17">
      <c r="L362" s="87"/>
      <c r="N362" s="87"/>
      <c r="O362" s="87"/>
      <c r="P362" s="87"/>
      <c r="Q362" s="87"/>
    </row>
    <row r="363" spans="12:17">
      <c r="L363" s="87"/>
      <c r="N363" s="87"/>
      <c r="O363" s="87"/>
      <c r="P363" s="87"/>
      <c r="Q363" s="87"/>
    </row>
    <row r="364" spans="12:17">
      <c r="L364" s="87"/>
      <c r="N364" s="87"/>
      <c r="O364" s="87"/>
      <c r="P364" s="87"/>
      <c r="Q364" s="87"/>
    </row>
    <row r="365" spans="12:17">
      <c r="L365" s="87"/>
      <c r="N365" s="87"/>
      <c r="O365" s="87"/>
      <c r="P365" s="87"/>
      <c r="Q365" s="87"/>
    </row>
    <row r="366" spans="12:17">
      <c r="L366" s="87"/>
      <c r="N366" s="87"/>
      <c r="O366" s="87"/>
      <c r="P366" s="87"/>
      <c r="Q366" s="87"/>
    </row>
    <row r="367" spans="12:17">
      <c r="L367" s="87"/>
      <c r="N367" s="87"/>
      <c r="O367" s="87"/>
      <c r="P367" s="87"/>
      <c r="Q367" s="87"/>
    </row>
    <row r="368" spans="12:17">
      <c r="L368" s="87"/>
      <c r="N368" s="87"/>
      <c r="O368" s="87"/>
      <c r="P368" s="87"/>
      <c r="Q368" s="87"/>
    </row>
    <row r="369" spans="12:17">
      <c r="L369" s="87"/>
      <c r="N369" s="87"/>
      <c r="O369" s="87"/>
      <c r="P369" s="87"/>
      <c r="Q369" s="87"/>
    </row>
    <row r="370" spans="12:17">
      <c r="L370" s="87"/>
      <c r="N370" s="87"/>
      <c r="O370" s="87"/>
      <c r="P370" s="87"/>
      <c r="Q370" s="87"/>
    </row>
    <row r="371" spans="12:17">
      <c r="L371" s="87"/>
      <c r="N371" s="87"/>
      <c r="O371" s="87"/>
      <c r="P371" s="87"/>
      <c r="Q371" s="87"/>
    </row>
    <row r="372" spans="12:17">
      <c r="L372" s="87"/>
      <c r="N372" s="87"/>
      <c r="O372" s="87"/>
      <c r="P372" s="87"/>
      <c r="Q372" s="87"/>
    </row>
    <row r="373" spans="12:17">
      <c r="L373" s="87"/>
      <c r="N373" s="87"/>
      <c r="O373" s="87"/>
      <c r="P373" s="87"/>
      <c r="Q373" s="87"/>
    </row>
    <row r="374" spans="12:17">
      <c r="L374" s="87"/>
      <c r="N374" s="87"/>
      <c r="O374" s="87"/>
      <c r="P374" s="87"/>
      <c r="Q374" s="87"/>
    </row>
    <row r="375" spans="12:17">
      <c r="L375" s="87"/>
      <c r="N375" s="87"/>
      <c r="O375" s="87"/>
      <c r="P375" s="87"/>
      <c r="Q375" s="87"/>
    </row>
    <row r="376" spans="12:17">
      <c r="L376" s="87"/>
      <c r="N376" s="87"/>
      <c r="O376" s="87"/>
      <c r="P376" s="87"/>
      <c r="Q376" s="87"/>
    </row>
    <row r="377" spans="12:17">
      <c r="L377" s="87"/>
      <c r="N377" s="87"/>
      <c r="O377" s="87"/>
      <c r="P377" s="87"/>
      <c r="Q377" s="87"/>
    </row>
    <row r="378" spans="12:17">
      <c r="L378" s="87"/>
      <c r="N378" s="87"/>
      <c r="O378" s="87"/>
      <c r="P378" s="87"/>
      <c r="Q378" s="87"/>
    </row>
    <row r="379" spans="12:17">
      <c r="L379" s="87"/>
      <c r="N379" s="87"/>
      <c r="O379" s="87"/>
      <c r="P379" s="87"/>
      <c r="Q379" s="87"/>
    </row>
    <row r="380" spans="12:17">
      <c r="L380" s="87"/>
      <c r="N380" s="87"/>
      <c r="O380" s="87"/>
      <c r="P380" s="87"/>
      <c r="Q380" s="87"/>
    </row>
    <row r="381" spans="12:17">
      <c r="L381" s="87"/>
      <c r="N381" s="87"/>
      <c r="O381" s="87"/>
      <c r="P381" s="87"/>
      <c r="Q381" s="87"/>
    </row>
    <row r="382" spans="12:17">
      <c r="L382" s="87"/>
      <c r="N382" s="87"/>
      <c r="O382" s="87"/>
      <c r="P382" s="87"/>
      <c r="Q382" s="87"/>
    </row>
    <row r="383" spans="12:17">
      <c r="L383" s="87"/>
      <c r="N383" s="87"/>
      <c r="O383" s="87"/>
      <c r="P383" s="87"/>
      <c r="Q383" s="87"/>
    </row>
    <row r="384" spans="12:17">
      <c r="L384" s="87"/>
      <c r="N384" s="87"/>
      <c r="O384" s="87"/>
      <c r="P384" s="87"/>
      <c r="Q384" s="87"/>
    </row>
    <row r="385" spans="12:17">
      <c r="L385" s="87"/>
      <c r="N385" s="87"/>
      <c r="O385" s="87"/>
      <c r="P385" s="87"/>
      <c r="Q385" s="87"/>
    </row>
    <row r="386" spans="12:17">
      <c r="L386" s="87"/>
      <c r="N386" s="87"/>
      <c r="O386" s="87"/>
      <c r="P386" s="87"/>
      <c r="Q386" s="87"/>
    </row>
    <row r="387" spans="12:17">
      <c r="L387" s="87"/>
      <c r="N387" s="87"/>
      <c r="O387" s="87"/>
      <c r="P387" s="87"/>
      <c r="Q387" s="87"/>
    </row>
    <row r="388" spans="12:17">
      <c r="L388" s="87"/>
      <c r="N388" s="87"/>
      <c r="O388" s="87"/>
      <c r="P388" s="87"/>
      <c r="Q388" s="87"/>
    </row>
    <row r="389" spans="12:17">
      <c r="L389" s="87"/>
      <c r="N389" s="87"/>
      <c r="O389" s="87"/>
      <c r="P389" s="87"/>
      <c r="Q389" s="87"/>
    </row>
    <row r="390" spans="12:17">
      <c r="L390" s="87"/>
      <c r="N390" s="87"/>
      <c r="O390" s="87"/>
      <c r="P390" s="87"/>
      <c r="Q390" s="87"/>
    </row>
    <row r="391" spans="12:17">
      <c r="L391" s="87"/>
      <c r="N391" s="87"/>
      <c r="O391" s="87"/>
      <c r="P391" s="87"/>
      <c r="Q391" s="87"/>
    </row>
    <row r="392" spans="12:17">
      <c r="L392" s="87"/>
      <c r="N392" s="87"/>
      <c r="O392" s="87"/>
      <c r="P392" s="87"/>
      <c r="Q392" s="87"/>
    </row>
    <row r="393" spans="12:17">
      <c r="L393" s="87"/>
      <c r="N393" s="87"/>
      <c r="O393" s="87"/>
      <c r="P393" s="87"/>
      <c r="Q393" s="87"/>
    </row>
    <row r="394" spans="12:17">
      <c r="L394" s="87"/>
      <c r="N394" s="87"/>
      <c r="O394" s="87"/>
      <c r="P394" s="87"/>
      <c r="Q394" s="87"/>
    </row>
    <row r="395" spans="12:17">
      <c r="L395" s="87"/>
      <c r="N395" s="87"/>
      <c r="O395" s="87"/>
      <c r="P395" s="87"/>
      <c r="Q395" s="87"/>
    </row>
    <row r="396" spans="12:17">
      <c r="L396" s="87"/>
      <c r="N396" s="87"/>
      <c r="O396" s="87"/>
      <c r="P396" s="87"/>
      <c r="Q396" s="87"/>
    </row>
    <row r="397" spans="12:17">
      <c r="L397" s="87"/>
      <c r="N397" s="87"/>
      <c r="O397" s="87"/>
      <c r="P397" s="87"/>
      <c r="Q397" s="87"/>
    </row>
    <row r="398" spans="12:17">
      <c r="L398" s="87"/>
      <c r="N398" s="87"/>
      <c r="O398" s="87"/>
      <c r="P398" s="87"/>
      <c r="Q398" s="87"/>
    </row>
    <row r="399" spans="12:17">
      <c r="L399" s="87"/>
      <c r="N399" s="87"/>
      <c r="O399" s="87"/>
      <c r="P399" s="87"/>
      <c r="Q399" s="87"/>
    </row>
    <row r="400" spans="12:17">
      <c r="L400" s="87"/>
      <c r="N400" s="87"/>
      <c r="O400" s="87"/>
      <c r="P400" s="87"/>
      <c r="Q400" s="87"/>
    </row>
    <row r="401" spans="12:17">
      <c r="L401" s="87"/>
      <c r="N401" s="87"/>
      <c r="O401" s="87"/>
      <c r="P401" s="87"/>
      <c r="Q401" s="87"/>
    </row>
    <row r="402" spans="12:17">
      <c r="L402" s="87"/>
      <c r="N402" s="87"/>
      <c r="O402" s="87"/>
      <c r="P402" s="87"/>
      <c r="Q402" s="87"/>
    </row>
    <row r="403" spans="12:17">
      <c r="L403" s="87"/>
      <c r="N403" s="87"/>
      <c r="O403" s="87"/>
      <c r="P403" s="87"/>
      <c r="Q403" s="87"/>
    </row>
    <row r="404" spans="12:17">
      <c r="L404" s="87"/>
      <c r="N404" s="87"/>
      <c r="O404" s="87"/>
      <c r="P404" s="87"/>
      <c r="Q404" s="87"/>
    </row>
    <row r="405" spans="12:17">
      <c r="L405" s="87"/>
      <c r="N405" s="87"/>
      <c r="O405" s="87"/>
      <c r="P405" s="87"/>
      <c r="Q405" s="87"/>
    </row>
    <row r="406" spans="12:17">
      <c r="L406" s="87"/>
      <c r="N406" s="87"/>
      <c r="O406" s="87"/>
      <c r="P406" s="87"/>
      <c r="Q406" s="87"/>
    </row>
    <row r="407" spans="12:17">
      <c r="L407" s="87"/>
      <c r="N407" s="87"/>
      <c r="O407" s="87"/>
      <c r="P407" s="87"/>
      <c r="Q407" s="87"/>
    </row>
    <row r="408" spans="12:17">
      <c r="L408" s="87"/>
      <c r="N408" s="87"/>
      <c r="O408" s="87"/>
      <c r="P408" s="87"/>
      <c r="Q408" s="87"/>
    </row>
    <row r="409" spans="12:17">
      <c r="L409" s="87"/>
      <c r="N409" s="87"/>
      <c r="O409" s="87"/>
      <c r="P409" s="87"/>
      <c r="Q409" s="87"/>
    </row>
    <row r="410" spans="12:17">
      <c r="L410" s="87"/>
      <c r="N410" s="87"/>
      <c r="O410" s="87"/>
      <c r="P410" s="87"/>
      <c r="Q410" s="87"/>
    </row>
    <row r="411" spans="12:17">
      <c r="L411" s="87"/>
      <c r="N411" s="87"/>
      <c r="O411" s="87"/>
      <c r="P411" s="87"/>
      <c r="Q411" s="87"/>
    </row>
    <row r="412" spans="12:17">
      <c r="L412" s="87"/>
      <c r="N412" s="87"/>
      <c r="O412" s="87"/>
      <c r="P412" s="87"/>
      <c r="Q412" s="87"/>
    </row>
    <row r="413" spans="12:17">
      <c r="L413" s="87"/>
      <c r="N413" s="87"/>
      <c r="O413" s="87"/>
      <c r="P413" s="87"/>
      <c r="Q413" s="87"/>
    </row>
    <row r="414" spans="12:17">
      <c r="L414" s="87"/>
      <c r="N414" s="87"/>
      <c r="O414" s="87"/>
      <c r="P414" s="87"/>
      <c r="Q414" s="87"/>
    </row>
    <row r="415" spans="12:17">
      <c r="L415" s="87"/>
      <c r="N415" s="87"/>
      <c r="O415" s="87"/>
      <c r="P415" s="87"/>
      <c r="Q415" s="87"/>
    </row>
    <row r="416" spans="12:17">
      <c r="L416" s="87"/>
      <c r="N416" s="87"/>
      <c r="O416" s="87"/>
      <c r="P416" s="87"/>
      <c r="Q416" s="87"/>
    </row>
    <row r="417" spans="12:17">
      <c r="L417" s="87"/>
      <c r="N417" s="87"/>
      <c r="O417" s="87"/>
      <c r="P417" s="87"/>
      <c r="Q417" s="87"/>
    </row>
    <row r="418" spans="12:17">
      <c r="L418" s="87"/>
      <c r="N418" s="87"/>
      <c r="O418" s="87"/>
      <c r="P418" s="87"/>
      <c r="Q418" s="87"/>
    </row>
    <row r="419" spans="12:17">
      <c r="L419" s="87"/>
      <c r="N419" s="87"/>
      <c r="O419" s="87"/>
      <c r="P419" s="87"/>
      <c r="Q419" s="87"/>
    </row>
    <row r="420" spans="12:17">
      <c r="L420" s="87"/>
      <c r="N420" s="87"/>
      <c r="O420" s="87"/>
      <c r="P420" s="87"/>
      <c r="Q420" s="87"/>
    </row>
    <row r="421" spans="12:17">
      <c r="L421" s="87"/>
      <c r="N421" s="87"/>
      <c r="O421" s="87"/>
      <c r="P421" s="87"/>
      <c r="Q421" s="87"/>
    </row>
    <row r="422" spans="12:17">
      <c r="L422" s="87"/>
      <c r="N422" s="87"/>
      <c r="O422" s="87"/>
      <c r="P422" s="87"/>
      <c r="Q422" s="87"/>
    </row>
    <row r="423" spans="12:17">
      <c r="L423" s="87"/>
      <c r="N423" s="87"/>
      <c r="O423" s="87"/>
      <c r="P423" s="87"/>
      <c r="Q423" s="87"/>
    </row>
    <row r="424" spans="12:17">
      <c r="L424" s="87"/>
      <c r="N424" s="87"/>
      <c r="O424" s="87"/>
      <c r="P424" s="87"/>
      <c r="Q424" s="87"/>
    </row>
    <row r="425" spans="12:17">
      <c r="L425" s="87"/>
      <c r="N425" s="87"/>
      <c r="O425" s="87"/>
      <c r="P425" s="87"/>
      <c r="Q425" s="87"/>
    </row>
    <row r="426" spans="12:17">
      <c r="L426" s="87"/>
      <c r="N426" s="87"/>
      <c r="O426" s="87"/>
      <c r="P426" s="87"/>
      <c r="Q426" s="87"/>
    </row>
    <row r="427" spans="12:17">
      <c r="L427" s="87"/>
      <c r="N427" s="87"/>
      <c r="O427" s="87"/>
      <c r="P427" s="87"/>
      <c r="Q427" s="87"/>
    </row>
    <row r="428" spans="12:17">
      <c r="L428" s="87"/>
      <c r="N428" s="87"/>
      <c r="O428" s="87"/>
      <c r="P428" s="87"/>
      <c r="Q428" s="87"/>
    </row>
    <row r="429" spans="12:17">
      <c r="L429" s="87"/>
      <c r="N429" s="87"/>
      <c r="O429" s="87"/>
      <c r="P429" s="87"/>
      <c r="Q429" s="87"/>
    </row>
    <row r="430" spans="12:17">
      <c r="L430" s="87"/>
      <c r="N430" s="87"/>
      <c r="O430" s="87"/>
      <c r="P430" s="87"/>
      <c r="Q430" s="87"/>
    </row>
    <row r="431" spans="12:17">
      <c r="L431" s="87"/>
      <c r="N431" s="87"/>
      <c r="O431" s="87"/>
      <c r="P431" s="87"/>
      <c r="Q431" s="87"/>
    </row>
    <row r="432" spans="12:17">
      <c r="L432" s="87"/>
      <c r="N432" s="87"/>
      <c r="O432" s="87"/>
      <c r="P432" s="87"/>
      <c r="Q432" s="87"/>
    </row>
    <row r="433" spans="12:17">
      <c r="L433" s="87"/>
      <c r="N433" s="87"/>
      <c r="O433" s="87"/>
      <c r="P433" s="87"/>
      <c r="Q433" s="87"/>
    </row>
    <row r="434" spans="12:17">
      <c r="L434" s="87"/>
      <c r="N434" s="87"/>
      <c r="O434" s="87"/>
      <c r="P434" s="87"/>
      <c r="Q434" s="87"/>
    </row>
    <row r="435" spans="12:17">
      <c r="L435" s="87"/>
      <c r="N435" s="87"/>
      <c r="O435" s="87"/>
      <c r="P435" s="87"/>
      <c r="Q435" s="87"/>
    </row>
    <row r="436" spans="12:17">
      <c r="L436" s="87"/>
      <c r="N436" s="87"/>
      <c r="O436" s="87"/>
      <c r="P436" s="87"/>
      <c r="Q436" s="87"/>
    </row>
    <row r="437" spans="12:17">
      <c r="L437" s="87"/>
      <c r="N437" s="87"/>
      <c r="O437" s="87"/>
      <c r="P437" s="87"/>
      <c r="Q437" s="87"/>
    </row>
    <row r="438" spans="12:17">
      <c r="L438" s="87"/>
      <c r="N438" s="87"/>
      <c r="O438" s="87"/>
      <c r="P438" s="87"/>
      <c r="Q438" s="87"/>
    </row>
    <row r="439" spans="12:17">
      <c r="L439" s="87"/>
      <c r="N439" s="87"/>
      <c r="O439" s="87"/>
      <c r="P439" s="87"/>
      <c r="Q439" s="87"/>
    </row>
    <row r="440" spans="12:17">
      <c r="L440" s="87"/>
      <c r="N440" s="87"/>
      <c r="O440" s="87"/>
      <c r="P440" s="87"/>
      <c r="Q440" s="87"/>
    </row>
    <row r="441" spans="12:17">
      <c r="L441" s="87"/>
      <c r="N441" s="87"/>
      <c r="O441" s="87"/>
      <c r="P441" s="87"/>
      <c r="Q441" s="87"/>
    </row>
    <row r="442" spans="12:17">
      <c r="L442" s="87"/>
      <c r="N442" s="87"/>
      <c r="O442" s="87"/>
      <c r="P442" s="87"/>
      <c r="Q442" s="87"/>
    </row>
    <row r="443" spans="12:17">
      <c r="L443" s="87"/>
      <c r="N443" s="87"/>
      <c r="O443" s="87"/>
      <c r="P443" s="87"/>
      <c r="Q443" s="87"/>
    </row>
    <row r="444" spans="12:17">
      <c r="L444" s="87"/>
      <c r="N444" s="87"/>
      <c r="O444" s="87"/>
      <c r="P444" s="87"/>
      <c r="Q444" s="87"/>
    </row>
    <row r="445" spans="12:17">
      <c r="L445" s="87"/>
      <c r="N445" s="87"/>
      <c r="O445" s="87"/>
      <c r="P445" s="87"/>
      <c r="Q445" s="87"/>
    </row>
    <row r="446" spans="12:17">
      <c r="L446" s="87"/>
      <c r="N446" s="87"/>
      <c r="O446" s="87"/>
      <c r="P446" s="87"/>
      <c r="Q446" s="87"/>
    </row>
    <row r="447" spans="12:17">
      <c r="L447" s="87"/>
      <c r="N447" s="87"/>
      <c r="O447" s="87"/>
      <c r="P447" s="87"/>
      <c r="Q447" s="87"/>
    </row>
    <row r="448" spans="12:17">
      <c r="L448" s="87"/>
      <c r="N448" s="87"/>
      <c r="O448" s="87"/>
      <c r="P448" s="87"/>
      <c r="Q448" s="87"/>
    </row>
    <row r="449" spans="12:17">
      <c r="L449" s="87"/>
      <c r="N449" s="87"/>
      <c r="O449" s="87"/>
      <c r="P449" s="87"/>
      <c r="Q449" s="87"/>
    </row>
    <row r="450" spans="12:17">
      <c r="L450" s="87"/>
      <c r="N450" s="87"/>
      <c r="O450" s="87"/>
      <c r="P450" s="87"/>
      <c r="Q450" s="87"/>
    </row>
    <row r="451" spans="12:17">
      <c r="L451" s="87"/>
      <c r="N451" s="87"/>
      <c r="O451" s="87"/>
      <c r="P451" s="87"/>
      <c r="Q451" s="87"/>
    </row>
    <row r="452" spans="12:17">
      <c r="L452" s="87"/>
      <c r="N452" s="87"/>
      <c r="O452" s="87"/>
      <c r="P452" s="87"/>
      <c r="Q452" s="87"/>
    </row>
    <row r="453" spans="12:17">
      <c r="L453" s="87"/>
      <c r="N453" s="87"/>
      <c r="O453" s="87"/>
      <c r="P453" s="87"/>
      <c r="Q453" s="87"/>
    </row>
    <row r="454" spans="12:17">
      <c r="L454" s="87"/>
      <c r="N454" s="87"/>
      <c r="O454" s="87"/>
      <c r="P454" s="87"/>
      <c r="Q454" s="87"/>
    </row>
    <row r="455" spans="12:17">
      <c r="L455" s="87"/>
      <c r="N455" s="87"/>
      <c r="O455" s="87"/>
      <c r="P455" s="87"/>
      <c r="Q455" s="87"/>
    </row>
    <row r="456" spans="12:17">
      <c r="L456" s="87"/>
      <c r="N456" s="87"/>
      <c r="O456" s="87"/>
      <c r="P456" s="87"/>
      <c r="Q456" s="87"/>
    </row>
    <row r="457" spans="12:17">
      <c r="L457" s="87"/>
      <c r="N457" s="87"/>
      <c r="O457" s="87"/>
      <c r="P457" s="87"/>
      <c r="Q457" s="87"/>
    </row>
    <row r="458" spans="12:17">
      <c r="L458" s="87"/>
      <c r="N458" s="87"/>
      <c r="O458" s="87"/>
      <c r="P458" s="87"/>
      <c r="Q458" s="87"/>
    </row>
    <row r="459" spans="12:17">
      <c r="L459" s="87"/>
      <c r="N459" s="87"/>
      <c r="O459" s="87"/>
      <c r="P459" s="87"/>
      <c r="Q459" s="87"/>
    </row>
    <row r="460" spans="12:17">
      <c r="L460" s="87"/>
      <c r="N460" s="87"/>
      <c r="O460" s="87"/>
      <c r="P460" s="87"/>
      <c r="Q460" s="87"/>
    </row>
    <row r="461" spans="12:17">
      <c r="L461" s="87"/>
      <c r="N461" s="87"/>
      <c r="O461" s="87"/>
      <c r="P461" s="87"/>
      <c r="Q461" s="87"/>
    </row>
    <row r="462" spans="12:17">
      <c r="L462" s="87"/>
      <c r="N462" s="87"/>
      <c r="O462" s="87"/>
      <c r="P462" s="87"/>
      <c r="Q462" s="87"/>
    </row>
    <row r="463" spans="12:17">
      <c r="L463" s="87"/>
      <c r="N463" s="87"/>
      <c r="O463" s="87"/>
      <c r="P463" s="87"/>
      <c r="Q463" s="87"/>
    </row>
    <row r="464" spans="12:17">
      <c r="L464" s="87"/>
      <c r="N464" s="87"/>
      <c r="O464" s="87"/>
      <c r="P464" s="87"/>
      <c r="Q464" s="87"/>
    </row>
    <row r="465" spans="12:17">
      <c r="L465" s="87"/>
      <c r="N465" s="87"/>
      <c r="O465" s="87"/>
      <c r="P465" s="87"/>
      <c r="Q465" s="87"/>
    </row>
    <row r="466" spans="12:17">
      <c r="L466" s="87"/>
      <c r="N466" s="87"/>
      <c r="O466" s="87"/>
      <c r="P466" s="87"/>
      <c r="Q466" s="87"/>
    </row>
    <row r="467" spans="12:17">
      <c r="L467" s="87"/>
      <c r="N467" s="87"/>
      <c r="O467" s="87"/>
      <c r="P467" s="87"/>
      <c r="Q467" s="87"/>
    </row>
    <row r="468" spans="12:17">
      <c r="L468" s="87"/>
      <c r="N468" s="87"/>
      <c r="O468" s="87"/>
      <c r="P468" s="87"/>
      <c r="Q468" s="87"/>
    </row>
    <row r="469" spans="12:17">
      <c r="L469" s="87"/>
      <c r="N469" s="87"/>
      <c r="O469" s="87"/>
      <c r="P469" s="87"/>
      <c r="Q469" s="87"/>
    </row>
    <row r="470" spans="12:17">
      <c r="L470" s="87"/>
      <c r="N470" s="87"/>
      <c r="O470" s="87"/>
      <c r="P470" s="87"/>
      <c r="Q470" s="87"/>
    </row>
    <row r="471" spans="12:17">
      <c r="L471" s="87"/>
      <c r="N471" s="87"/>
      <c r="O471" s="87"/>
      <c r="P471" s="87"/>
      <c r="Q471" s="87"/>
    </row>
    <row r="472" spans="12:17">
      <c r="L472" s="87"/>
      <c r="N472" s="87"/>
      <c r="O472" s="87"/>
      <c r="P472" s="87"/>
      <c r="Q472" s="87"/>
    </row>
    <row r="473" spans="12:17">
      <c r="L473" s="87"/>
      <c r="N473" s="87"/>
      <c r="O473" s="87"/>
      <c r="P473" s="87"/>
      <c r="Q473" s="87"/>
    </row>
    <row r="474" spans="12:17">
      <c r="L474" s="87"/>
      <c r="N474" s="87"/>
      <c r="O474" s="87"/>
      <c r="P474" s="87"/>
      <c r="Q474" s="87"/>
    </row>
    <row r="475" spans="12:17">
      <c r="L475" s="87"/>
      <c r="N475" s="87"/>
      <c r="O475" s="87"/>
      <c r="P475" s="87"/>
      <c r="Q475" s="87"/>
    </row>
    <row r="476" spans="12:17">
      <c r="L476" s="87"/>
      <c r="N476" s="87"/>
      <c r="O476" s="87"/>
      <c r="P476" s="87"/>
      <c r="Q476" s="87"/>
    </row>
    <row r="477" spans="12:17">
      <c r="L477" s="87"/>
      <c r="N477" s="87"/>
      <c r="O477" s="87"/>
      <c r="P477" s="87"/>
      <c r="Q477" s="87"/>
    </row>
    <row r="478" spans="12:17">
      <c r="L478" s="87"/>
      <c r="N478" s="87"/>
      <c r="O478" s="87"/>
      <c r="P478" s="87"/>
      <c r="Q478" s="87"/>
    </row>
    <row r="479" spans="12:17">
      <c r="L479" s="87"/>
      <c r="N479" s="87"/>
      <c r="O479" s="87"/>
      <c r="P479" s="87"/>
      <c r="Q479" s="87"/>
    </row>
    <row r="480" spans="12:17">
      <c r="L480" s="87"/>
      <c r="N480" s="87"/>
      <c r="O480" s="87"/>
      <c r="P480" s="87"/>
      <c r="Q480" s="87"/>
    </row>
    <row r="481" spans="12:17">
      <c r="L481" s="87"/>
      <c r="N481" s="87"/>
      <c r="O481" s="87"/>
      <c r="P481" s="87"/>
      <c r="Q481" s="87"/>
    </row>
    <row r="482" spans="12:17">
      <c r="L482" s="87"/>
      <c r="N482" s="87"/>
      <c r="O482" s="87"/>
      <c r="P482" s="87"/>
      <c r="Q482" s="87"/>
    </row>
    <row r="483" spans="12:17">
      <c r="L483" s="87"/>
      <c r="N483" s="87"/>
      <c r="O483" s="87"/>
      <c r="P483" s="87"/>
      <c r="Q483" s="87"/>
    </row>
    <row r="484" spans="12:17">
      <c r="L484" s="87"/>
      <c r="N484" s="87"/>
      <c r="O484" s="87"/>
      <c r="P484" s="87"/>
      <c r="Q484" s="87"/>
    </row>
    <row r="485" spans="12:17">
      <c r="L485" s="87"/>
      <c r="N485" s="87"/>
      <c r="O485" s="87"/>
      <c r="P485" s="87"/>
      <c r="Q485" s="87"/>
    </row>
    <row r="486" spans="12:17">
      <c r="L486" s="87"/>
      <c r="N486" s="87"/>
      <c r="O486" s="87"/>
      <c r="P486" s="87"/>
      <c r="Q486" s="87"/>
    </row>
    <row r="487" spans="12:17">
      <c r="L487" s="87"/>
      <c r="N487" s="87"/>
      <c r="O487" s="87"/>
      <c r="P487" s="87"/>
      <c r="Q487" s="87"/>
    </row>
    <row r="488" spans="12:17">
      <c r="L488" s="87"/>
      <c r="N488" s="87"/>
      <c r="O488" s="87"/>
      <c r="P488" s="87"/>
      <c r="Q488" s="87"/>
    </row>
    <row r="489" spans="12:17">
      <c r="L489" s="87"/>
      <c r="N489" s="87"/>
      <c r="O489" s="87"/>
      <c r="P489" s="87"/>
      <c r="Q489" s="87"/>
    </row>
    <row r="490" spans="12:17">
      <c r="L490" s="87"/>
      <c r="N490" s="87"/>
      <c r="O490" s="87"/>
      <c r="P490" s="87"/>
      <c r="Q490" s="87"/>
    </row>
    <row r="491" spans="12:17">
      <c r="L491" s="87"/>
      <c r="N491" s="87"/>
      <c r="O491" s="87"/>
      <c r="P491" s="87"/>
      <c r="Q491" s="87"/>
    </row>
    <row r="492" spans="12:17">
      <c r="L492" s="87"/>
      <c r="N492" s="87"/>
      <c r="O492" s="87"/>
      <c r="P492" s="87"/>
      <c r="Q492" s="87"/>
    </row>
    <row r="493" spans="12:17">
      <c r="L493" s="87"/>
      <c r="N493" s="87"/>
      <c r="O493" s="87"/>
      <c r="P493" s="87"/>
      <c r="Q493" s="87"/>
    </row>
    <row r="494" spans="12:17">
      <c r="L494" s="87"/>
      <c r="N494" s="87"/>
      <c r="O494" s="87"/>
      <c r="P494" s="87"/>
      <c r="Q494" s="87"/>
    </row>
    <row r="495" spans="12:17">
      <c r="L495" s="87"/>
      <c r="N495" s="87"/>
      <c r="O495" s="87"/>
      <c r="P495" s="87"/>
      <c r="Q495" s="87"/>
    </row>
    <row r="496" spans="12:17">
      <c r="L496" s="87"/>
      <c r="N496" s="87"/>
      <c r="O496" s="87"/>
      <c r="P496" s="87"/>
      <c r="Q496" s="87"/>
    </row>
    <row r="497" spans="12:17">
      <c r="L497" s="87"/>
      <c r="N497" s="87"/>
      <c r="O497" s="87"/>
      <c r="P497" s="87"/>
      <c r="Q497" s="87"/>
    </row>
    <row r="498" spans="12:17">
      <c r="L498" s="87"/>
      <c r="N498" s="87"/>
      <c r="O498" s="87"/>
      <c r="P498" s="87"/>
      <c r="Q498" s="87"/>
    </row>
    <row r="499" spans="12:17">
      <c r="L499" s="87"/>
      <c r="N499" s="87"/>
      <c r="O499" s="87"/>
      <c r="P499" s="87"/>
      <c r="Q499" s="87"/>
    </row>
    <row r="500" spans="12:17">
      <c r="L500" s="87"/>
      <c r="N500" s="87"/>
      <c r="O500" s="87"/>
      <c r="P500" s="87"/>
      <c r="Q500" s="87"/>
    </row>
    <row r="501" spans="12:17">
      <c r="L501" s="87"/>
      <c r="N501" s="87"/>
      <c r="O501" s="87"/>
      <c r="P501" s="87"/>
      <c r="Q501" s="87"/>
    </row>
    <row r="502" spans="12:17">
      <c r="L502" s="87"/>
      <c r="N502" s="87"/>
      <c r="O502" s="87"/>
      <c r="P502" s="87"/>
      <c r="Q502" s="87"/>
    </row>
    <row r="503" spans="12:17">
      <c r="L503" s="87"/>
      <c r="N503" s="87"/>
      <c r="O503" s="87"/>
      <c r="P503" s="87"/>
      <c r="Q503" s="87"/>
    </row>
    <row r="504" spans="12:17">
      <c r="L504" s="87"/>
      <c r="N504" s="87"/>
      <c r="O504" s="87"/>
      <c r="P504" s="87"/>
      <c r="Q504" s="87"/>
    </row>
    <row r="505" spans="12:17">
      <c r="L505" s="87"/>
      <c r="N505" s="87"/>
      <c r="O505" s="87"/>
      <c r="P505" s="87"/>
      <c r="Q505" s="87"/>
    </row>
    <row r="506" spans="12:17">
      <c r="L506" s="87"/>
      <c r="N506" s="87"/>
      <c r="O506" s="87"/>
      <c r="P506" s="87"/>
      <c r="Q506" s="87"/>
    </row>
    <row r="507" spans="12:17">
      <c r="L507" s="87"/>
      <c r="N507" s="87"/>
      <c r="O507" s="87"/>
      <c r="P507" s="87"/>
      <c r="Q507" s="87"/>
    </row>
    <row r="508" spans="12:17">
      <c r="L508" s="87"/>
      <c r="N508" s="87"/>
      <c r="O508" s="87"/>
      <c r="P508" s="87"/>
      <c r="Q508" s="87"/>
    </row>
    <row r="509" spans="12:17">
      <c r="L509" s="87"/>
      <c r="N509" s="87"/>
      <c r="O509" s="87"/>
      <c r="P509" s="87"/>
      <c r="Q509" s="87"/>
    </row>
    <row r="510" spans="12:17">
      <c r="L510" s="87"/>
      <c r="N510" s="87"/>
      <c r="O510" s="87"/>
      <c r="P510" s="87"/>
      <c r="Q510" s="87"/>
    </row>
    <row r="511" spans="12:17">
      <c r="L511" s="87"/>
      <c r="N511" s="87"/>
      <c r="O511" s="87"/>
      <c r="P511" s="87"/>
      <c r="Q511" s="87"/>
    </row>
    <row r="512" spans="12:17">
      <c r="L512" s="87"/>
      <c r="N512" s="87"/>
      <c r="O512" s="87"/>
      <c r="P512" s="87"/>
      <c r="Q512" s="87"/>
    </row>
    <row r="513" spans="12:17">
      <c r="L513" s="87"/>
      <c r="N513" s="87"/>
      <c r="O513" s="87"/>
      <c r="P513" s="87"/>
      <c r="Q513" s="87"/>
    </row>
    <row r="514" spans="12:17">
      <c r="L514" s="87"/>
      <c r="N514" s="87"/>
      <c r="O514" s="87"/>
      <c r="P514" s="87"/>
      <c r="Q514" s="87"/>
    </row>
    <row r="515" spans="12:17">
      <c r="L515" s="87"/>
      <c r="N515" s="87"/>
      <c r="O515" s="87"/>
      <c r="P515" s="87"/>
      <c r="Q515" s="87"/>
    </row>
    <row r="516" spans="12:17">
      <c r="L516" s="87"/>
      <c r="N516" s="87"/>
      <c r="O516" s="87"/>
      <c r="P516" s="87"/>
      <c r="Q516" s="87"/>
    </row>
    <row r="517" spans="12:17">
      <c r="L517" s="87"/>
      <c r="N517" s="87"/>
      <c r="O517" s="87"/>
      <c r="P517" s="87"/>
      <c r="Q517" s="87"/>
    </row>
    <row r="518" spans="12:17">
      <c r="L518" s="87"/>
      <c r="N518" s="87"/>
      <c r="O518" s="87"/>
      <c r="P518" s="87"/>
      <c r="Q518" s="87"/>
    </row>
    <row r="519" spans="12:17">
      <c r="L519" s="87"/>
      <c r="N519" s="87"/>
      <c r="O519" s="87"/>
      <c r="P519" s="87"/>
      <c r="Q519" s="87"/>
    </row>
    <row r="520" spans="12:17">
      <c r="L520" s="87"/>
      <c r="N520" s="87"/>
      <c r="O520" s="87"/>
      <c r="P520" s="87"/>
      <c r="Q520" s="87"/>
    </row>
    <row r="521" spans="12:17">
      <c r="L521" s="87"/>
      <c r="N521" s="87"/>
      <c r="O521" s="87"/>
      <c r="P521" s="87"/>
      <c r="Q521" s="87"/>
    </row>
    <row r="522" spans="12:17">
      <c r="L522" s="87"/>
      <c r="N522" s="87"/>
      <c r="O522" s="87"/>
      <c r="P522" s="87"/>
      <c r="Q522" s="87"/>
    </row>
    <row r="523" spans="12:17">
      <c r="L523" s="87"/>
      <c r="N523" s="87"/>
      <c r="O523" s="87"/>
      <c r="P523" s="87"/>
      <c r="Q523" s="87"/>
    </row>
    <row r="524" spans="12:17">
      <c r="L524" s="87"/>
      <c r="N524" s="87"/>
      <c r="O524" s="87"/>
      <c r="P524" s="87"/>
      <c r="Q524" s="87"/>
    </row>
    <row r="525" spans="12:17">
      <c r="L525" s="87"/>
      <c r="N525" s="87"/>
      <c r="O525" s="87"/>
      <c r="P525" s="87"/>
      <c r="Q525" s="87"/>
    </row>
    <row r="526" spans="12:17">
      <c r="L526" s="87"/>
      <c r="N526" s="87"/>
      <c r="O526" s="87"/>
      <c r="P526" s="87"/>
      <c r="Q526" s="87"/>
    </row>
    <row r="527" spans="12:17">
      <c r="L527" s="87"/>
      <c r="N527" s="87"/>
      <c r="O527" s="87"/>
      <c r="P527" s="87"/>
      <c r="Q527" s="87"/>
    </row>
    <row r="528" spans="12:17">
      <c r="L528" s="87"/>
      <c r="N528" s="87"/>
      <c r="O528" s="87"/>
      <c r="P528" s="87"/>
      <c r="Q528" s="87"/>
    </row>
    <row r="529" spans="12:17">
      <c r="L529" s="87"/>
      <c r="N529" s="87"/>
      <c r="O529" s="87"/>
      <c r="P529" s="87"/>
      <c r="Q529" s="87"/>
    </row>
    <row r="530" spans="12:17">
      <c r="L530" s="87"/>
      <c r="N530" s="87"/>
      <c r="O530" s="87"/>
      <c r="P530" s="87"/>
      <c r="Q530" s="87"/>
    </row>
    <row r="531" spans="12:17">
      <c r="L531" s="87"/>
      <c r="N531" s="87"/>
      <c r="O531" s="87"/>
      <c r="P531" s="87"/>
      <c r="Q531" s="87"/>
    </row>
    <row r="532" spans="12:17">
      <c r="L532" s="87"/>
      <c r="N532" s="87"/>
      <c r="O532" s="87"/>
      <c r="P532" s="87"/>
      <c r="Q532" s="87"/>
    </row>
    <row r="533" spans="12:17">
      <c r="L533" s="87"/>
      <c r="N533" s="87"/>
      <c r="O533" s="87"/>
      <c r="P533" s="87"/>
      <c r="Q533" s="87"/>
    </row>
    <row r="534" spans="12:17">
      <c r="L534" s="87"/>
      <c r="N534" s="87"/>
      <c r="O534" s="87"/>
      <c r="P534" s="87"/>
      <c r="Q534" s="87"/>
    </row>
    <row r="535" spans="12:17">
      <c r="L535" s="87"/>
      <c r="N535" s="87"/>
      <c r="O535" s="87"/>
      <c r="P535" s="87"/>
      <c r="Q535" s="87"/>
    </row>
    <row r="536" spans="12:17">
      <c r="L536" s="87"/>
      <c r="N536" s="87"/>
      <c r="O536" s="87"/>
      <c r="P536" s="87"/>
      <c r="Q536" s="87"/>
    </row>
    <row r="537" spans="12:17">
      <c r="L537" s="87"/>
      <c r="N537" s="87"/>
      <c r="O537" s="87"/>
      <c r="P537" s="87"/>
      <c r="Q537" s="87"/>
    </row>
    <row r="538" spans="12:17">
      <c r="L538" s="87"/>
      <c r="N538" s="87"/>
      <c r="O538" s="87"/>
      <c r="P538" s="87"/>
      <c r="Q538" s="87"/>
    </row>
    <row r="539" spans="12:17">
      <c r="L539" s="87"/>
      <c r="N539" s="87"/>
      <c r="O539" s="87"/>
      <c r="P539" s="87"/>
      <c r="Q539" s="87"/>
    </row>
    <row r="540" spans="12:17">
      <c r="L540" s="87"/>
      <c r="N540" s="87"/>
      <c r="O540" s="87"/>
      <c r="P540" s="87"/>
      <c r="Q540" s="87"/>
    </row>
    <row r="541" spans="12:17">
      <c r="L541" s="87"/>
      <c r="N541" s="87"/>
      <c r="O541" s="87"/>
      <c r="P541" s="87"/>
      <c r="Q541" s="87"/>
    </row>
    <row r="542" spans="12:17">
      <c r="L542" s="87"/>
      <c r="N542" s="87"/>
      <c r="O542" s="87"/>
      <c r="P542" s="87"/>
      <c r="Q542" s="87"/>
    </row>
    <row r="543" spans="12:17">
      <c r="L543" s="87"/>
      <c r="N543" s="87"/>
      <c r="O543" s="87"/>
      <c r="P543" s="87"/>
      <c r="Q543" s="87"/>
    </row>
    <row r="544" spans="12:17">
      <c r="L544" s="87"/>
      <c r="N544" s="87"/>
      <c r="O544" s="87"/>
      <c r="P544" s="87"/>
      <c r="Q544" s="87"/>
    </row>
    <row r="545" spans="12:17">
      <c r="L545" s="87"/>
      <c r="N545" s="87"/>
      <c r="O545" s="87"/>
      <c r="P545" s="87"/>
      <c r="Q545" s="87"/>
    </row>
    <row r="546" spans="12:17">
      <c r="L546" s="87"/>
      <c r="N546" s="87"/>
      <c r="O546" s="87"/>
      <c r="P546" s="87"/>
      <c r="Q546" s="87"/>
    </row>
    <row r="547" spans="12:17">
      <c r="L547" s="87"/>
      <c r="N547" s="87"/>
      <c r="O547" s="87"/>
      <c r="P547" s="87"/>
      <c r="Q547" s="87"/>
    </row>
    <row r="548" spans="12:17">
      <c r="L548" s="87"/>
      <c r="N548" s="87"/>
      <c r="O548" s="87"/>
      <c r="P548" s="87"/>
      <c r="Q548" s="87"/>
    </row>
    <row r="549" spans="12:17">
      <c r="L549" s="87"/>
      <c r="N549" s="87"/>
      <c r="O549" s="87"/>
      <c r="P549" s="87"/>
      <c r="Q549" s="87"/>
    </row>
    <row r="550" spans="12:17">
      <c r="L550" s="87"/>
      <c r="N550" s="87"/>
      <c r="O550" s="87"/>
      <c r="P550" s="87"/>
      <c r="Q550" s="87"/>
    </row>
    <row r="551" spans="12:17">
      <c r="L551" s="87"/>
      <c r="N551" s="87"/>
      <c r="O551" s="87"/>
      <c r="P551" s="87"/>
      <c r="Q551" s="87"/>
    </row>
    <row r="552" spans="12:17">
      <c r="L552" s="87"/>
      <c r="N552" s="87"/>
      <c r="O552" s="87"/>
      <c r="P552" s="87"/>
      <c r="Q552" s="87"/>
    </row>
    <row r="553" spans="12:17">
      <c r="L553" s="87"/>
      <c r="N553" s="87"/>
      <c r="O553" s="87"/>
      <c r="P553" s="87"/>
      <c r="Q553" s="87"/>
    </row>
    <row r="554" spans="12:17">
      <c r="L554" s="87"/>
      <c r="N554" s="87"/>
      <c r="O554" s="87"/>
      <c r="P554" s="87"/>
      <c r="Q554" s="87"/>
    </row>
    <row r="555" spans="12:17">
      <c r="L555" s="87"/>
      <c r="N555" s="87"/>
      <c r="O555" s="87"/>
      <c r="P555" s="87"/>
      <c r="Q555" s="87"/>
    </row>
    <row r="556" spans="12:17">
      <c r="L556" s="87"/>
      <c r="N556" s="87"/>
      <c r="O556" s="87"/>
      <c r="P556" s="87"/>
      <c r="Q556" s="87"/>
    </row>
    <row r="557" spans="12:17">
      <c r="L557" s="87"/>
      <c r="N557" s="87"/>
      <c r="O557" s="87"/>
      <c r="P557" s="87"/>
      <c r="Q557" s="87"/>
    </row>
    <row r="558" spans="12:17">
      <c r="L558" s="87"/>
      <c r="N558" s="87"/>
      <c r="O558" s="87"/>
      <c r="P558" s="87"/>
      <c r="Q558" s="87"/>
    </row>
    <row r="559" spans="12:17">
      <c r="L559" s="87"/>
      <c r="N559" s="87"/>
      <c r="O559" s="87"/>
      <c r="P559" s="87"/>
      <c r="Q559" s="87"/>
    </row>
    <row r="560" spans="12:17">
      <c r="L560" s="87"/>
      <c r="N560" s="87"/>
      <c r="O560" s="87"/>
      <c r="P560" s="87"/>
      <c r="Q560" s="87"/>
    </row>
    <row r="561" spans="12:17">
      <c r="L561" s="87"/>
      <c r="N561" s="87"/>
      <c r="O561" s="87"/>
      <c r="P561" s="87"/>
      <c r="Q561" s="87"/>
    </row>
    <row r="562" spans="12:17">
      <c r="L562" s="87"/>
      <c r="N562" s="87"/>
      <c r="O562" s="87"/>
      <c r="P562" s="87"/>
      <c r="Q562" s="87"/>
    </row>
    <row r="563" spans="12:17">
      <c r="L563" s="87"/>
      <c r="N563" s="87"/>
      <c r="O563" s="87"/>
      <c r="P563" s="87"/>
      <c r="Q563" s="87"/>
    </row>
    <row r="564" spans="12:17">
      <c r="L564" s="87"/>
      <c r="N564" s="87"/>
      <c r="O564" s="87"/>
      <c r="P564" s="87"/>
      <c r="Q564" s="87"/>
    </row>
    <row r="565" spans="12:17">
      <c r="L565" s="87"/>
      <c r="N565" s="87"/>
      <c r="O565" s="87"/>
      <c r="P565" s="87"/>
      <c r="Q565" s="87"/>
    </row>
    <row r="566" spans="12:17">
      <c r="L566" s="87"/>
      <c r="N566" s="87"/>
      <c r="O566" s="87"/>
      <c r="P566" s="87"/>
      <c r="Q566" s="87"/>
    </row>
    <row r="567" spans="12:17">
      <c r="L567" s="87"/>
      <c r="N567" s="87"/>
      <c r="O567" s="87"/>
      <c r="P567" s="87"/>
      <c r="Q567" s="87"/>
    </row>
    <row r="568" spans="12:17">
      <c r="L568" s="87"/>
      <c r="N568" s="87"/>
      <c r="O568" s="87"/>
      <c r="P568" s="87"/>
      <c r="Q568" s="87"/>
    </row>
    <row r="569" spans="12:17">
      <c r="L569" s="87"/>
      <c r="N569" s="87"/>
      <c r="O569" s="87"/>
      <c r="P569" s="87"/>
      <c r="Q569" s="87"/>
    </row>
    <row r="570" spans="12:17">
      <c r="L570" s="87"/>
      <c r="N570" s="87"/>
      <c r="O570" s="87"/>
      <c r="P570" s="87"/>
      <c r="Q570" s="87"/>
    </row>
    <row r="571" spans="12:17">
      <c r="L571" s="87"/>
      <c r="N571" s="87"/>
      <c r="O571" s="87"/>
      <c r="P571" s="87"/>
      <c r="Q571" s="87"/>
    </row>
    <row r="572" spans="12:17">
      <c r="L572" s="87"/>
      <c r="N572" s="87"/>
      <c r="O572" s="87"/>
      <c r="P572" s="87"/>
      <c r="Q572" s="87"/>
    </row>
    <row r="573" spans="12:17">
      <c r="L573" s="87"/>
      <c r="N573" s="87"/>
      <c r="O573" s="87"/>
      <c r="P573" s="87"/>
      <c r="Q573" s="87"/>
    </row>
    <row r="574" spans="12:17">
      <c r="L574" s="87"/>
      <c r="N574" s="87"/>
      <c r="O574" s="87"/>
      <c r="P574" s="87"/>
      <c r="Q574" s="87"/>
    </row>
    <row r="575" spans="12:17">
      <c r="L575" s="87"/>
      <c r="N575" s="87"/>
      <c r="O575" s="87"/>
      <c r="P575" s="87"/>
      <c r="Q575" s="87"/>
    </row>
    <row r="576" spans="12:17">
      <c r="L576" s="87"/>
      <c r="N576" s="87"/>
      <c r="O576" s="87"/>
      <c r="P576" s="87"/>
      <c r="Q576" s="87"/>
    </row>
    <row r="577" spans="12:17">
      <c r="L577" s="87"/>
      <c r="N577" s="87"/>
      <c r="O577" s="87"/>
      <c r="P577" s="87"/>
      <c r="Q577" s="87"/>
    </row>
    <row r="578" spans="12:17">
      <c r="L578" s="87"/>
      <c r="N578" s="87"/>
      <c r="O578" s="87"/>
      <c r="P578" s="87"/>
      <c r="Q578" s="87"/>
    </row>
    <row r="579" spans="12:17">
      <c r="L579" s="87"/>
      <c r="N579" s="87"/>
      <c r="O579" s="87"/>
      <c r="P579" s="87"/>
      <c r="Q579" s="87"/>
    </row>
    <row r="580" spans="12:17">
      <c r="L580" s="87"/>
      <c r="N580" s="87"/>
      <c r="O580" s="87"/>
      <c r="P580" s="87"/>
      <c r="Q580" s="87"/>
    </row>
    <row r="581" spans="12:17">
      <c r="L581" s="87"/>
      <c r="N581" s="87"/>
      <c r="O581" s="87"/>
      <c r="P581" s="87"/>
      <c r="Q581" s="87"/>
    </row>
    <row r="582" spans="12:17">
      <c r="L582" s="87"/>
      <c r="N582" s="87"/>
      <c r="O582" s="87"/>
      <c r="P582" s="87"/>
      <c r="Q582" s="87"/>
    </row>
    <row r="583" spans="12:17">
      <c r="L583" s="87"/>
      <c r="N583" s="87"/>
      <c r="O583" s="87"/>
      <c r="P583" s="87"/>
      <c r="Q583" s="87"/>
    </row>
    <row r="584" spans="12:17">
      <c r="L584" s="87"/>
      <c r="N584" s="87"/>
      <c r="O584" s="87"/>
      <c r="P584" s="87"/>
      <c r="Q584" s="87"/>
    </row>
    <row r="585" spans="12:17">
      <c r="L585" s="87"/>
      <c r="N585" s="87"/>
      <c r="O585" s="87"/>
      <c r="P585" s="87"/>
      <c r="Q585" s="87"/>
    </row>
    <row r="586" spans="12:17">
      <c r="L586" s="87"/>
      <c r="N586" s="87"/>
      <c r="O586" s="87"/>
      <c r="P586" s="87"/>
      <c r="Q586" s="87"/>
    </row>
    <row r="587" spans="12:17">
      <c r="L587" s="87"/>
      <c r="N587" s="87"/>
      <c r="O587" s="87"/>
      <c r="P587" s="87"/>
      <c r="Q587" s="87"/>
    </row>
    <row r="588" spans="12:17">
      <c r="L588" s="87"/>
      <c r="N588" s="87"/>
      <c r="O588" s="87"/>
      <c r="P588" s="87"/>
      <c r="Q588" s="87"/>
    </row>
    <row r="589" spans="12:17">
      <c r="L589" s="87"/>
      <c r="N589" s="87"/>
      <c r="O589" s="87"/>
      <c r="P589" s="87"/>
      <c r="Q589" s="87"/>
    </row>
    <row r="590" spans="12:17">
      <c r="L590" s="87"/>
      <c r="N590" s="87"/>
      <c r="O590" s="87"/>
      <c r="P590" s="87"/>
      <c r="Q590" s="87"/>
    </row>
    <row r="591" spans="12:17">
      <c r="L591" s="87"/>
      <c r="N591" s="87"/>
      <c r="O591" s="87"/>
      <c r="P591" s="87"/>
      <c r="Q591" s="87"/>
    </row>
    <row r="592" spans="12:17">
      <c r="L592" s="87"/>
      <c r="N592" s="87"/>
      <c r="O592" s="87"/>
      <c r="P592" s="87"/>
      <c r="Q592" s="87"/>
    </row>
    <row r="593" spans="12:17">
      <c r="L593" s="87"/>
      <c r="N593" s="87"/>
      <c r="O593" s="87"/>
      <c r="P593" s="87"/>
      <c r="Q593" s="87"/>
    </row>
    <row r="594" spans="12:17">
      <c r="L594" s="87"/>
      <c r="N594" s="87"/>
      <c r="O594" s="87"/>
      <c r="P594" s="87"/>
      <c r="Q594" s="87"/>
    </row>
    <row r="595" spans="12:17">
      <c r="L595" s="87"/>
      <c r="N595" s="87"/>
      <c r="O595" s="87"/>
      <c r="P595" s="87"/>
      <c r="Q595" s="87"/>
    </row>
    <row r="596" spans="12:17">
      <c r="L596" s="87"/>
      <c r="N596" s="87"/>
      <c r="O596" s="87"/>
      <c r="P596" s="87"/>
      <c r="Q596" s="87"/>
    </row>
    <row r="597" spans="12:17">
      <c r="L597" s="87"/>
      <c r="N597" s="87"/>
      <c r="O597" s="87"/>
      <c r="P597" s="87"/>
      <c r="Q597" s="87"/>
    </row>
    <row r="598" spans="12:17">
      <c r="L598" s="87"/>
      <c r="N598" s="87"/>
      <c r="O598" s="87"/>
      <c r="P598" s="87"/>
      <c r="Q598" s="87"/>
    </row>
    <row r="599" spans="12:17">
      <c r="L599" s="87"/>
      <c r="N599" s="87"/>
      <c r="O599" s="87"/>
      <c r="P599" s="87"/>
      <c r="Q599" s="87"/>
    </row>
    <row r="600" spans="12:17">
      <c r="L600" s="87"/>
      <c r="N600" s="87"/>
      <c r="O600" s="87"/>
      <c r="P600" s="87"/>
      <c r="Q600" s="87"/>
    </row>
    <row r="601" spans="12:17">
      <c r="L601" s="87"/>
      <c r="N601" s="87"/>
      <c r="O601" s="87"/>
      <c r="P601" s="87"/>
      <c r="Q601" s="87"/>
    </row>
    <row r="602" spans="12:17">
      <c r="L602" s="87"/>
      <c r="N602" s="87"/>
      <c r="O602" s="87"/>
      <c r="P602" s="87"/>
      <c r="Q602" s="87"/>
    </row>
    <row r="603" spans="12:17">
      <c r="L603" s="87"/>
      <c r="N603" s="87"/>
      <c r="O603" s="87"/>
      <c r="P603" s="87"/>
      <c r="Q603" s="87"/>
    </row>
    <row r="604" spans="12:17">
      <c r="L604" s="87"/>
      <c r="N604" s="87"/>
      <c r="O604" s="87"/>
      <c r="P604" s="87"/>
      <c r="Q604" s="87"/>
    </row>
    <row r="605" spans="12:17">
      <c r="L605" s="87"/>
      <c r="N605" s="87"/>
      <c r="O605" s="87"/>
      <c r="P605" s="87"/>
      <c r="Q605" s="87"/>
    </row>
    <row r="606" spans="12:17">
      <c r="L606" s="87"/>
      <c r="N606" s="87"/>
      <c r="O606" s="87"/>
      <c r="P606" s="87"/>
      <c r="Q606" s="87"/>
    </row>
    <row r="607" spans="12:17">
      <c r="L607" s="87"/>
      <c r="N607" s="87"/>
      <c r="O607" s="87"/>
      <c r="P607" s="87"/>
      <c r="Q607" s="87"/>
    </row>
    <row r="608" spans="12:17">
      <c r="L608" s="87"/>
      <c r="N608" s="87"/>
      <c r="O608" s="87"/>
      <c r="P608" s="87"/>
      <c r="Q608" s="87"/>
    </row>
    <row r="609" spans="12:17">
      <c r="L609" s="87"/>
      <c r="N609" s="87"/>
      <c r="O609" s="87"/>
      <c r="P609" s="87"/>
      <c r="Q609" s="87"/>
    </row>
    <row r="610" spans="12:17">
      <c r="L610" s="87"/>
      <c r="N610" s="87"/>
      <c r="O610" s="87"/>
      <c r="P610" s="87"/>
      <c r="Q610" s="87"/>
    </row>
    <row r="611" spans="12:17">
      <c r="L611" s="87"/>
      <c r="N611" s="87"/>
      <c r="O611" s="87"/>
      <c r="P611" s="87"/>
      <c r="Q611" s="87"/>
    </row>
    <row r="612" spans="12:17">
      <c r="L612" s="87"/>
      <c r="N612" s="87"/>
      <c r="O612" s="87"/>
      <c r="P612" s="87"/>
      <c r="Q612" s="87"/>
    </row>
    <row r="613" spans="12:17">
      <c r="L613" s="87"/>
      <c r="N613" s="87"/>
      <c r="O613" s="87"/>
      <c r="P613" s="87"/>
      <c r="Q613" s="87"/>
    </row>
    <row r="614" spans="12:17">
      <c r="L614" s="87"/>
      <c r="N614" s="87"/>
      <c r="O614" s="87"/>
      <c r="P614" s="87"/>
      <c r="Q614" s="87"/>
    </row>
    <row r="615" spans="12:17">
      <c r="L615" s="87"/>
      <c r="N615" s="87"/>
      <c r="O615" s="87"/>
      <c r="P615" s="87"/>
      <c r="Q615" s="87"/>
    </row>
    <row r="616" spans="12:17">
      <c r="L616" s="87"/>
      <c r="N616" s="87"/>
      <c r="O616" s="87"/>
      <c r="P616" s="87"/>
      <c r="Q616" s="87"/>
    </row>
    <row r="617" spans="12:17">
      <c r="L617" s="87"/>
      <c r="N617" s="87"/>
      <c r="O617" s="87"/>
      <c r="P617" s="87"/>
      <c r="Q617" s="87"/>
    </row>
    <row r="618" spans="12:17">
      <c r="L618" s="87"/>
      <c r="N618" s="87"/>
      <c r="O618" s="87"/>
      <c r="P618" s="87"/>
      <c r="Q618" s="87"/>
    </row>
    <row r="619" spans="12:17">
      <c r="L619" s="87"/>
      <c r="N619" s="87"/>
      <c r="O619" s="87"/>
      <c r="P619" s="87"/>
      <c r="Q619" s="87"/>
    </row>
    <row r="620" spans="12:17">
      <c r="L620" s="87"/>
      <c r="N620" s="87"/>
      <c r="O620" s="87"/>
      <c r="P620" s="87"/>
      <c r="Q620" s="87"/>
    </row>
    <row r="621" spans="12:17">
      <c r="L621" s="87"/>
      <c r="N621" s="87"/>
      <c r="O621" s="87"/>
      <c r="P621" s="87"/>
      <c r="Q621" s="87"/>
    </row>
    <row r="622" spans="12:17">
      <c r="L622" s="87"/>
      <c r="N622" s="87"/>
      <c r="O622" s="87"/>
      <c r="P622" s="87"/>
      <c r="Q622" s="87"/>
    </row>
    <row r="623" spans="12:17">
      <c r="L623" s="87"/>
      <c r="N623" s="87"/>
      <c r="O623" s="87"/>
      <c r="P623" s="87"/>
      <c r="Q623" s="87"/>
    </row>
    <row r="624" spans="12:17">
      <c r="L624" s="87"/>
      <c r="N624" s="87"/>
      <c r="O624" s="87"/>
      <c r="P624" s="87"/>
      <c r="Q624" s="87"/>
    </row>
    <row r="625" spans="12:17">
      <c r="L625" s="87"/>
      <c r="N625" s="87"/>
      <c r="O625" s="87"/>
      <c r="P625" s="87"/>
      <c r="Q625" s="87"/>
    </row>
    <row r="626" spans="12:17">
      <c r="L626" s="87"/>
      <c r="N626" s="87"/>
      <c r="O626" s="87"/>
      <c r="P626" s="87"/>
      <c r="Q626" s="87"/>
    </row>
    <row r="627" spans="12:17">
      <c r="L627" s="87"/>
      <c r="N627" s="87"/>
      <c r="O627" s="87"/>
      <c r="P627" s="87"/>
      <c r="Q627" s="87"/>
    </row>
    <row r="628" spans="12:17">
      <c r="L628" s="87"/>
      <c r="N628" s="87"/>
      <c r="O628" s="87"/>
      <c r="P628" s="87"/>
      <c r="Q628" s="87"/>
    </row>
    <row r="629" spans="12:17">
      <c r="L629" s="87"/>
      <c r="N629" s="87"/>
      <c r="O629" s="87"/>
      <c r="P629" s="87"/>
      <c r="Q629" s="87"/>
    </row>
    <row r="630" spans="12:17">
      <c r="L630" s="87"/>
      <c r="N630" s="87"/>
      <c r="O630" s="87"/>
      <c r="P630" s="87"/>
      <c r="Q630" s="87"/>
    </row>
    <row r="631" spans="12:17">
      <c r="L631" s="87"/>
      <c r="N631" s="87"/>
      <c r="O631" s="87"/>
      <c r="P631" s="87"/>
      <c r="Q631" s="87"/>
    </row>
    <row r="632" spans="12:17">
      <c r="L632" s="87"/>
      <c r="N632" s="87"/>
      <c r="O632" s="87"/>
      <c r="P632" s="87"/>
      <c r="Q632" s="87"/>
    </row>
    <row r="633" spans="12:17">
      <c r="L633" s="87"/>
      <c r="N633" s="87"/>
      <c r="O633" s="87"/>
      <c r="P633" s="87"/>
      <c r="Q633" s="87"/>
    </row>
    <row r="634" spans="12:17">
      <c r="L634" s="87"/>
      <c r="N634" s="87"/>
      <c r="O634" s="87"/>
      <c r="P634" s="87"/>
      <c r="Q634" s="87"/>
    </row>
    <row r="635" spans="12:17">
      <c r="L635" s="87"/>
      <c r="N635" s="87"/>
      <c r="O635" s="87"/>
      <c r="P635" s="87"/>
      <c r="Q635" s="87"/>
    </row>
    <row r="636" spans="12:17">
      <c r="L636" s="87"/>
      <c r="N636" s="87"/>
      <c r="O636" s="87"/>
      <c r="P636" s="87"/>
      <c r="Q636" s="87"/>
    </row>
    <row r="637" spans="12:17">
      <c r="L637" s="87"/>
      <c r="N637" s="87"/>
      <c r="O637" s="87"/>
      <c r="P637" s="87"/>
      <c r="Q637" s="87"/>
    </row>
    <row r="638" spans="12:17">
      <c r="L638" s="87"/>
      <c r="N638" s="87"/>
      <c r="O638" s="87"/>
      <c r="P638" s="87"/>
      <c r="Q638" s="87"/>
    </row>
    <row r="639" spans="12:17">
      <c r="L639" s="87"/>
      <c r="N639" s="87"/>
      <c r="O639" s="87"/>
      <c r="P639" s="87"/>
      <c r="Q639" s="87"/>
    </row>
    <row r="640" spans="12:17">
      <c r="L640" s="87"/>
      <c r="N640" s="87"/>
      <c r="O640" s="87"/>
      <c r="P640" s="87"/>
      <c r="Q640" s="87"/>
    </row>
    <row r="641" spans="12:17">
      <c r="L641" s="87"/>
      <c r="N641" s="87"/>
      <c r="O641" s="87"/>
      <c r="P641" s="87"/>
      <c r="Q641" s="87"/>
    </row>
    <row r="642" spans="12:17">
      <c r="L642" s="87"/>
      <c r="N642" s="87"/>
      <c r="O642" s="87"/>
      <c r="P642" s="87"/>
      <c r="Q642" s="87"/>
    </row>
    <row r="643" spans="12:17">
      <c r="L643" s="87"/>
      <c r="N643" s="87"/>
      <c r="O643" s="87"/>
      <c r="P643" s="87"/>
      <c r="Q643" s="87"/>
    </row>
    <row r="644" spans="12:17">
      <c r="L644" s="87"/>
      <c r="N644" s="87"/>
      <c r="O644" s="87"/>
      <c r="P644" s="87"/>
      <c r="Q644" s="87"/>
    </row>
    <row r="645" spans="12:17">
      <c r="L645" s="87"/>
      <c r="N645" s="87"/>
      <c r="O645" s="87"/>
      <c r="P645" s="87"/>
      <c r="Q645" s="87"/>
    </row>
    <row r="646" spans="12:17">
      <c r="L646" s="87"/>
      <c r="N646" s="87"/>
      <c r="O646" s="87"/>
      <c r="P646" s="87"/>
      <c r="Q646" s="87"/>
    </row>
    <row r="647" spans="12:17">
      <c r="L647" s="87"/>
      <c r="N647" s="87"/>
      <c r="O647" s="87"/>
      <c r="P647" s="87"/>
      <c r="Q647" s="87"/>
    </row>
    <row r="648" spans="12:17">
      <c r="L648" s="87"/>
      <c r="N648" s="87"/>
      <c r="O648" s="87"/>
      <c r="P648" s="87"/>
      <c r="Q648" s="87"/>
    </row>
    <row r="649" spans="12:17">
      <c r="L649" s="87"/>
      <c r="N649" s="87"/>
      <c r="O649" s="87"/>
      <c r="P649" s="87"/>
      <c r="Q649" s="87"/>
    </row>
    <row r="650" spans="12:17">
      <c r="L650" s="87"/>
      <c r="N650" s="87"/>
      <c r="O650" s="87"/>
      <c r="P650" s="87"/>
      <c r="Q650" s="87"/>
    </row>
    <row r="651" spans="12:17">
      <c r="L651" s="87"/>
      <c r="N651" s="87"/>
      <c r="O651" s="87"/>
      <c r="P651" s="87"/>
      <c r="Q651" s="87"/>
    </row>
    <row r="652" spans="12:17">
      <c r="L652" s="87"/>
      <c r="N652" s="87"/>
      <c r="O652" s="87"/>
      <c r="P652" s="87"/>
      <c r="Q652" s="87"/>
    </row>
    <row r="653" spans="12:17">
      <c r="L653" s="87"/>
      <c r="N653" s="87"/>
      <c r="O653" s="87"/>
      <c r="P653" s="87"/>
      <c r="Q653" s="87"/>
    </row>
    <row r="654" spans="12:17">
      <c r="L654" s="87"/>
      <c r="N654" s="87"/>
      <c r="O654" s="87"/>
      <c r="P654" s="87"/>
      <c r="Q654" s="87"/>
    </row>
    <row r="655" spans="12:17">
      <c r="L655" s="87"/>
      <c r="N655" s="87"/>
      <c r="O655" s="87"/>
      <c r="P655" s="87"/>
      <c r="Q655" s="87"/>
    </row>
    <row r="656" spans="12:17">
      <c r="L656" s="87"/>
      <c r="N656" s="87"/>
      <c r="O656" s="87"/>
      <c r="P656" s="87"/>
      <c r="Q656" s="87"/>
    </row>
    <row r="657" spans="12:17">
      <c r="L657" s="87"/>
      <c r="N657" s="87"/>
      <c r="O657" s="87"/>
      <c r="P657" s="87"/>
      <c r="Q657" s="87"/>
    </row>
    <row r="658" spans="12:17">
      <c r="L658" s="87"/>
      <c r="N658" s="87"/>
      <c r="O658" s="87"/>
      <c r="P658" s="87"/>
      <c r="Q658" s="87"/>
    </row>
    <row r="659" spans="12:17">
      <c r="L659" s="87"/>
      <c r="N659" s="87"/>
      <c r="O659" s="87"/>
      <c r="P659" s="87"/>
      <c r="Q659" s="87"/>
    </row>
    <row r="660" spans="12:17">
      <c r="L660" s="87"/>
      <c r="N660" s="87"/>
      <c r="O660" s="87"/>
      <c r="P660" s="87"/>
      <c r="Q660" s="87"/>
    </row>
    <row r="661" spans="12:17">
      <c r="L661" s="87"/>
      <c r="N661" s="87"/>
      <c r="O661" s="87"/>
      <c r="P661" s="87"/>
      <c r="Q661" s="87"/>
    </row>
    <row r="662" spans="12:17">
      <c r="L662" s="87"/>
      <c r="N662" s="87"/>
      <c r="O662" s="87"/>
      <c r="P662" s="87"/>
      <c r="Q662" s="87"/>
    </row>
    <row r="663" spans="12:17">
      <c r="L663" s="87"/>
      <c r="N663" s="87"/>
      <c r="O663" s="87"/>
      <c r="P663" s="87"/>
      <c r="Q663" s="87"/>
    </row>
    <row r="664" spans="12:17">
      <c r="L664" s="87"/>
      <c r="N664" s="87"/>
      <c r="O664" s="87"/>
      <c r="P664" s="87"/>
      <c r="Q664" s="87"/>
    </row>
    <row r="665" spans="12:17">
      <c r="L665" s="87"/>
      <c r="N665" s="87"/>
      <c r="O665" s="87"/>
      <c r="P665" s="87"/>
      <c r="Q665" s="87"/>
    </row>
    <row r="666" spans="12:17">
      <c r="L666" s="87"/>
      <c r="N666" s="87"/>
      <c r="O666" s="87"/>
      <c r="P666" s="87"/>
      <c r="Q666" s="87"/>
    </row>
    <row r="667" spans="12:17">
      <c r="L667" s="87"/>
      <c r="N667" s="87"/>
      <c r="O667" s="87"/>
      <c r="P667" s="87"/>
      <c r="Q667" s="87"/>
    </row>
    <row r="668" spans="12:17">
      <c r="L668" s="87"/>
      <c r="N668" s="87"/>
      <c r="O668" s="87"/>
      <c r="P668" s="87"/>
      <c r="Q668" s="87"/>
    </row>
    <row r="669" spans="12:17">
      <c r="L669" s="87"/>
      <c r="N669" s="87"/>
      <c r="O669" s="87"/>
      <c r="P669" s="87"/>
      <c r="Q669" s="87"/>
    </row>
    <row r="670" spans="12:17">
      <c r="L670" s="87"/>
      <c r="N670" s="87"/>
      <c r="O670" s="87"/>
      <c r="P670" s="87"/>
      <c r="Q670" s="87"/>
    </row>
    <row r="671" spans="12:17">
      <c r="L671" s="87"/>
      <c r="N671" s="87"/>
      <c r="O671" s="87"/>
      <c r="P671" s="87"/>
      <c r="Q671" s="87"/>
    </row>
    <row r="672" spans="12:17">
      <c r="L672" s="87"/>
      <c r="N672" s="87"/>
      <c r="O672" s="87"/>
      <c r="P672" s="87"/>
      <c r="Q672" s="87"/>
    </row>
    <row r="673" spans="12:17">
      <c r="L673" s="87"/>
      <c r="N673" s="87"/>
      <c r="O673" s="87"/>
      <c r="P673" s="87"/>
      <c r="Q673" s="87"/>
    </row>
    <row r="674" spans="12:17">
      <c r="L674" s="87"/>
      <c r="N674" s="87"/>
      <c r="O674" s="87"/>
      <c r="P674" s="87"/>
      <c r="Q674" s="87"/>
    </row>
    <row r="675" spans="12:17">
      <c r="L675" s="87"/>
      <c r="N675" s="87"/>
      <c r="O675" s="87"/>
      <c r="P675" s="87"/>
      <c r="Q675" s="87"/>
    </row>
    <row r="676" spans="12:17">
      <c r="L676" s="87"/>
      <c r="N676" s="87"/>
      <c r="O676" s="87"/>
      <c r="P676" s="87"/>
      <c r="Q676" s="87"/>
    </row>
    <row r="677" spans="12:17">
      <c r="L677" s="87"/>
      <c r="N677" s="87"/>
      <c r="O677" s="87"/>
      <c r="P677" s="87"/>
      <c r="Q677" s="87"/>
    </row>
    <row r="678" spans="12:17">
      <c r="L678" s="87"/>
      <c r="N678" s="87"/>
      <c r="O678" s="87"/>
      <c r="P678" s="87"/>
      <c r="Q678" s="87"/>
    </row>
    <row r="679" spans="12:17">
      <c r="L679" s="87"/>
      <c r="N679" s="87"/>
      <c r="O679" s="87"/>
      <c r="P679" s="87"/>
      <c r="Q679" s="87"/>
    </row>
    <row r="680" spans="12:17">
      <c r="L680" s="87"/>
      <c r="N680" s="87"/>
      <c r="O680" s="87"/>
      <c r="P680" s="87"/>
      <c r="Q680" s="87"/>
    </row>
    <row r="681" spans="12:17">
      <c r="L681" s="87"/>
      <c r="N681" s="87"/>
      <c r="O681" s="87"/>
      <c r="P681" s="87"/>
      <c r="Q681" s="87"/>
    </row>
    <row r="682" spans="12:17">
      <c r="L682" s="87"/>
      <c r="N682" s="87"/>
      <c r="O682" s="87"/>
      <c r="P682" s="87"/>
      <c r="Q682" s="87"/>
    </row>
    <row r="683" spans="12:17">
      <c r="L683" s="87"/>
      <c r="N683" s="87"/>
      <c r="O683" s="87"/>
      <c r="P683" s="87"/>
      <c r="Q683" s="87"/>
    </row>
    <row r="684" spans="12:17">
      <c r="L684" s="87"/>
      <c r="N684" s="87"/>
      <c r="O684" s="87"/>
      <c r="P684" s="87"/>
      <c r="Q684" s="87"/>
    </row>
    <row r="685" spans="12:17">
      <c r="L685" s="87"/>
      <c r="N685" s="87"/>
      <c r="O685" s="87"/>
      <c r="P685" s="87"/>
      <c r="Q685" s="87"/>
    </row>
    <row r="686" spans="12:17">
      <c r="L686" s="87"/>
      <c r="N686" s="87"/>
      <c r="O686" s="87"/>
      <c r="P686" s="87"/>
      <c r="Q686" s="87"/>
    </row>
    <row r="687" spans="12:17">
      <c r="L687" s="87"/>
      <c r="N687" s="87"/>
      <c r="O687" s="87"/>
      <c r="P687" s="87"/>
      <c r="Q687" s="87"/>
    </row>
    <row r="688" spans="12:17">
      <c r="L688" s="87"/>
      <c r="N688" s="87"/>
      <c r="O688" s="87"/>
      <c r="P688" s="87"/>
      <c r="Q688" s="87"/>
    </row>
    <row r="689" spans="12:17">
      <c r="L689" s="87"/>
      <c r="N689" s="87"/>
      <c r="O689" s="87"/>
      <c r="P689" s="87"/>
      <c r="Q689" s="87"/>
    </row>
    <row r="690" spans="12:17">
      <c r="L690" s="87"/>
      <c r="N690" s="87"/>
      <c r="O690" s="87"/>
      <c r="P690" s="87"/>
      <c r="Q690" s="87"/>
    </row>
    <row r="691" spans="12:17">
      <c r="L691" s="87"/>
      <c r="N691" s="87"/>
      <c r="O691" s="87"/>
      <c r="P691" s="87"/>
      <c r="Q691" s="87"/>
    </row>
    <row r="692" spans="12:17">
      <c r="L692" s="87"/>
      <c r="N692" s="87"/>
      <c r="O692" s="87"/>
      <c r="P692" s="87"/>
      <c r="Q692" s="87"/>
    </row>
    <row r="693" spans="12:17">
      <c r="L693" s="87"/>
      <c r="N693" s="87"/>
      <c r="O693" s="87"/>
      <c r="P693" s="87"/>
      <c r="Q693" s="87"/>
    </row>
    <row r="694" spans="12:17">
      <c r="L694" s="87"/>
      <c r="N694" s="87"/>
      <c r="O694" s="87"/>
      <c r="P694" s="87"/>
      <c r="Q694" s="87"/>
    </row>
    <row r="695" spans="12:17">
      <c r="L695" s="87"/>
      <c r="N695" s="87"/>
      <c r="O695" s="87"/>
      <c r="P695" s="87"/>
      <c r="Q695" s="87"/>
    </row>
    <row r="696" spans="12:17">
      <c r="L696" s="87"/>
      <c r="N696" s="87"/>
      <c r="O696" s="87"/>
      <c r="P696" s="87"/>
      <c r="Q696" s="87"/>
    </row>
    <row r="697" spans="12:17">
      <c r="L697" s="87"/>
      <c r="N697" s="87"/>
      <c r="O697" s="87"/>
      <c r="P697" s="87"/>
      <c r="Q697" s="87"/>
    </row>
    <row r="698" spans="12:17">
      <c r="L698" s="87"/>
      <c r="N698" s="87"/>
      <c r="O698" s="87"/>
      <c r="P698" s="87"/>
      <c r="Q698" s="87"/>
    </row>
    <row r="699" spans="12:17">
      <c r="L699" s="87"/>
      <c r="N699" s="87"/>
      <c r="O699" s="87"/>
      <c r="P699" s="87"/>
      <c r="Q699" s="87"/>
    </row>
    <row r="700" spans="12:17">
      <c r="L700" s="87"/>
      <c r="N700" s="87"/>
      <c r="O700" s="87"/>
      <c r="P700" s="87"/>
      <c r="Q700" s="87"/>
    </row>
    <row r="701" spans="12:17">
      <c r="L701" s="87"/>
      <c r="N701" s="87"/>
      <c r="O701" s="87"/>
      <c r="P701" s="87"/>
      <c r="Q701" s="87"/>
    </row>
    <row r="702" spans="12:17">
      <c r="L702" s="87"/>
      <c r="N702" s="87"/>
      <c r="O702" s="87"/>
      <c r="P702" s="87"/>
      <c r="Q702" s="87"/>
    </row>
    <row r="703" spans="12:17">
      <c r="L703" s="87"/>
      <c r="N703" s="87"/>
      <c r="O703" s="87"/>
      <c r="P703" s="87"/>
      <c r="Q703" s="87"/>
    </row>
    <row r="704" spans="12:17">
      <c r="L704" s="87"/>
      <c r="N704" s="87"/>
      <c r="O704" s="87"/>
      <c r="P704" s="87"/>
      <c r="Q704" s="87"/>
    </row>
    <row r="705" spans="12:17">
      <c r="L705" s="87"/>
      <c r="N705" s="87"/>
      <c r="O705" s="87"/>
      <c r="P705" s="87"/>
      <c r="Q705" s="87"/>
    </row>
    <row r="706" spans="12:17">
      <c r="L706" s="87"/>
      <c r="N706" s="87"/>
      <c r="O706" s="87"/>
      <c r="P706" s="87"/>
      <c r="Q706" s="87"/>
    </row>
    <row r="707" spans="12:17">
      <c r="L707" s="87"/>
      <c r="N707" s="87"/>
      <c r="O707" s="87"/>
      <c r="P707" s="87"/>
      <c r="Q707" s="87"/>
    </row>
    <row r="708" spans="12:17">
      <c r="L708" s="87"/>
      <c r="N708" s="87"/>
      <c r="O708" s="87"/>
      <c r="P708" s="87"/>
      <c r="Q708" s="87"/>
    </row>
    <row r="709" spans="12:17">
      <c r="L709" s="87"/>
      <c r="N709" s="87"/>
      <c r="O709" s="87"/>
      <c r="P709" s="87"/>
      <c r="Q709" s="87"/>
    </row>
    <row r="710" spans="12:17">
      <c r="L710" s="87"/>
      <c r="N710" s="87"/>
      <c r="O710" s="87"/>
      <c r="P710" s="87"/>
      <c r="Q710" s="87"/>
    </row>
    <row r="711" spans="12:17">
      <c r="L711" s="87"/>
      <c r="N711" s="87"/>
      <c r="O711" s="87"/>
      <c r="P711" s="87"/>
      <c r="Q711" s="87"/>
    </row>
    <row r="712" spans="12:17">
      <c r="L712" s="87"/>
      <c r="N712" s="87"/>
      <c r="O712" s="87"/>
      <c r="P712" s="87"/>
      <c r="Q712" s="87"/>
    </row>
    <row r="713" spans="12:17">
      <c r="L713" s="87"/>
      <c r="N713" s="87"/>
      <c r="O713" s="87"/>
      <c r="P713" s="87"/>
      <c r="Q713" s="87"/>
    </row>
    <row r="714" spans="12:17">
      <c r="L714" s="87"/>
      <c r="N714" s="87"/>
      <c r="O714" s="87"/>
      <c r="P714" s="87"/>
      <c r="Q714" s="87"/>
    </row>
    <row r="715" spans="12:17">
      <c r="L715" s="87"/>
      <c r="N715" s="87"/>
      <c r="O715" s="87"/>
      <c r="P715" s="87"/>
      <c r="Q715" s="87"/>
    </row>
    <row r="716" spans="12:17">
      <c r="L716" s="87"/>
      <c r="N716" s="87"/>
      <c r="O716" s="87"/>
      <c r="P716" s="87"/>
      <c r="Q716" s="87"/>
    </row>
    <row r="717" spans="12:17">
      <c r="L717" s="87"/>
      <c r="N717" s="87"/>
      <c r="O717" s="87"/>
      <c r="P717" s="87"/>
      <c r="Q717" s="87"/>
    </row>
    <row r="718" spans="12:17">
      <c r="L718" s="87"/>
      <c r="N718" s="87"/>
      <c r="O718" s="87"/>
      <c r="P718" s="87"/>
      <c r="Q718" s="87"/>
    </row>
    <row r="719" spans="12:17">
      <c r="L719" s="87"/>
      <c r="N719" s="87"/>
      <c r="O719" s="87"/>
      <c r="P719" s="87"/>
      <c r="Q719" s="87"/>
    </row>
    <row r="720" spans="12:17">
      <c r="L720" s="87"/>
      <c r="N720" s="87"/>
      <c r="O720" s="87"/>
      <c r="P720" s="87"/>
      <c r="Q720" s="87"/>
    </row>
    <row r="721" spans="12:17">
      <c r="L721" s="87"/>
      <c r="N721" s="87"/>
      <c r="O721" s="87"/>
      <c r="P721" s="87"/>
      <c r="Q721" s="87"/>
    </row>
    <row r="722" spans="12:17">
      <c r="L722" s="87"/>
      <c r="N722" s="87"/>
      <c r="O722" s="87"/>
      <c r="P722" s="87"/>
      <c r="Q722" s="87"/>
    </row>
    <row r="723" spans="12:17">
      <c r="L723" s="87"/>
      <c r="N723" s="87"/>
      <c r="O723" s="87"/>
      <c r="P723" s="87"/>
      <c r="Q723" s="87"/>
    </row>
    <row r="724" spans="12:17">
      <c r="L724" s="87"/>
      <c r="N724" s="87"/>
      <c r="O724" s="87"/>
      <c r="P724" s="87"/>
      <c r="Q724" s="87"/>
    </row>
    <row r="725" spans="12:17">
      <c r="L725" s="87"/>
      <c r="N725" s="87"/>
      <c r="O725" s="87"/>
      <c r="P725" s="87"/>
      <c r="Q725" s="87"/>
    </row>
    <row r="726" spans="12:17">
      <c r="L726" s="87"/>
      <c r="N726" s="87"/>
      <c r="O726" s="87"/>
      <c r="P726" s="87"/>
      <c r="Q726" s="87"/>
    </row>
    <row r="727" spans="12:17">
      <c r="L727" s="87"/>
      <c r="N727" s="87"/>
      <c r="O727" s="87"/>
      <c r="P727" s="87"/>
      <c r="Q727" s="87"/>
    </row>
    <row r="728" spans="12:17">
      <c r="L728" s="87"/>
      <c r="N728" s="87"/>
      <c r="O728" s="87"/>
      <c r="P728" s="87"/>
      <c r="Q728" s="87"/>
    </row>
    <row r="729" spans="12:17">
      <c r="L729" s="87"/>
      <c r="N729" s="87"/>
      <c r="O729" s="87"/>
      <c r="P729" s="87"/>
      <c r="Q729" s="87"/>
    </row>
    <row r="730" spans="12:17">
      <c r="L730" s="87"/>
      <c r="N730" s="87"/>
      <c r="O730" s="87"/>
      <c r="P730" s="87"/>
      <c r="Q730" s="87"/>
    </row>
    <row r="731" spans="12:17">
      <c r="L731" s="87"/>
      <c r="N731" s="87"/>
      <c r="O731" s="87"/>
      <c r="P731" s="87"/>
      <c r="Q731" s="87"/>
    </row>
    <row r="732" spans="12:17">
      <c r="L732" s="87"/>
      <c r="N732" s="87"/>
      <c r="O732" s="87"/>
      <c r="P732" s="87"/>
      <c r="Q732" s="87"/>
    </row>
    <row r="733" spans="12:17">
      <c r="L733" s="87"/>
      <c r="N733" s="87"/>
      <c r="O733" s="87"/>
      <c r="P733" s="87"/>
      <c r="Q733" s="87"/>
    </row>
    <row r="734" spans="12:17">
      <c r="L734" s="87"/>
      <c r="N734" s="87"/>
      <c r="O734" s="87"/>
      <c r="P734" s="87"/>
      <c r="Q734" s="87"/>
    </row>
    <row r="735" spans="12:17">
      <c r="L735" s="87"/>
      <c r="N735" s="87"/>
      <c r="O735" s="87"/>
      <c r="P735" s="87"/>
      <c r="Q735" s="87"/>
    </row>
    <row r="736" spans="12:17">
      <c r="L736" s="87"/>
      <c r="N736" s="87"/>
      <c r="O736" s="87"/>
      <c r="P736" s="87"/>
      <c r="Q736" s="87"/>
    </row>
    <row r="737" spans="12:17">
      <c r="L737" s="87"/>
      <c r="N737" s="87"/>
      <c r="O737" s="87"/>
      <c r="P737" s="87"/>
      <c r="Q737" s="87"/>
    </row>
    <row r="738" spans="12:17">
      <c r="L738" s="87"/>
      <c r="N738" s="87"/>
      <c r="O738" s="87"/>
      <c r="P738" s="87"/>
      <c r="Q738" s="87"/>
    </row>
    <row r="739" spans="12:17">
      <c r="L739" s="87"/>
      <c r="N739" s="87"/>
      <c r="O739" s="87"/>
      <c r="P739" s="87"/>
      <c r="Q739" s="87"/>
    </row>
    <row r="740" spans="12:17">
      <c r="L740" s="87"/>
      <c r="N740" s="87"/>
      <c r="O740" s="87"/>
      <c r="P740" s="87"/>
      <c r="Q740" s="87"/>
    </row>
    <row r="741" spans="12:17">
      <c r="L741" s="87"/>
      <c r="N741" s="87"/>
      <c r="O741" s="87"/>
      <c r="P741" s="87"/>
      <c r="Q741" s="87"/>
    </row>
    <row r="742" spans="12:17">
      <c r="L742" s="87"/>
      <c r="N742" s="87"/>
      <c r="O742" s="87"/>
      <c r="P742" s="87"/>
      <c r="Q742" s="87"/>
    </row>
    <row r="743" spans="12:17">
      <c r="L743" s="87"/>
      <c r="N743" s="87"/>
      <c r="O743" s="87"/>
      <c r="P743" s="87"/>
      <c r="Q743" s="87"/>
    </row>
    <row r="744" spans="12:17">
      <c r="L744" s="87"/>
      <c r="N744" s="87"/>
      <c r="O744" s="87"/>
      <c r="P744" s="87"/>
      <c r="Q744" s="87"/>
    </row>
    <row r="745" spans="12:17">
      <c r="L745" s="87"/>
      <c r="N745" s="87"/>
      <c r="O745" s="87"/>
      <c r="P745" s="87"/>
      <c r="Q745" s="87"/>
    </row>
    <row r="746" spans="12:17">
      <c r="L746" s="87"/>
      <c r="N746" s="87"/>
      <c r="O746" s="87"/>
      <c r="P746" s="87"/>
      <c r="Q746" s="87"/>
    </row>
    <row r="747" spans="12:17">
      <c r="L747" s="87"/>
      <c r="N747" s="87"/>
      <c r="O747" s="87"/>
      <c r="P747" s="87"/>
      <c r="Q747" s="87"/>
    </row>
    <row r="748" spans="12:17">
      <c r="L748" s="87"/>
      <c r="N748" s="87"/>
      <c r="O748" s="87"/>
      <c r="P748" s="87"/>
      <c r="Q748" s="87"/>
    </row>
    <row r="749" spans="12:17">
      <c r="L749" s="87"/>
      <c r="N749" s="87"/>
      <c r="O749" s="87"/>
      <c r="P749" s="87"/>
      <c r="Q749" s="87"/>
    </row>
    <row r="750" spans="12:17">
      <c r="L750" s="87"/>
      <c r="N750" s="87"/>
      <c r="O750" s="87"/>
      <c r="P750" s="87"/>
      <c r="Q750" s="87"/>
    </row>
    <row r="751" spans="12:17">
      <c r="L751" s="87"/>
      <c r="N751" s="87"/>
      <c r="O751" s="87"/>
      <c r="P751" s="87"/>
      <c r="Q751" s="87"/>
    </row>
    <row r="752" spans="12:17">
      <c r="L752" s="87"/>
      <c r="N752" s="87"/>
      <c r="O752" s="87"/>
      <c r="P752" s="87"/>
      <c r="Q752" s="87"/>
    </row>
    <row r="753" spans="12:17">
      <c r="L753" s="87"/>
      <c r="N753" s="87"/>
      <c r="O753" s="87"/>
      <c r="P753" s="87"/>
      <c r="Q753" s="87"/>
    </row>
    <row r="754" spans="12:17">
      <c r="L754" s="87"/>
      <c r="N754" s="87"/>
      <c r="O754" s="87"/>
      <c r="P754" s="87"/>
      <c r="Q754" s="87"/>
    </row>
    <row r="755" spans="12:17">
      <c r="L755" s="87"/>
      <c r="N755" s="87"/>
      <c r="O755" s="87"/>
      <c r="P755" s="87"/>
      <c r="Q755" s="87"/>
    </row>
    <row r="756" spans="12:17">
      <c r="L756" s="87"/>
      <c r="N756" s="87"/>
      <c r="O756" s="87"/>
      <c r="P756" s="87"/>
      <c r="Q756" s="87"/>
    </row>
    <row r="757" spans="12:17">
      <c r="L757" s="87"/>
      <c r="N757" s="87"/>
      <c r="O757" s="87"/>
      <c r="P757" s="87"/>
      <c r="Q757" s="87"/>
    </row>
    <row r="758" spans="12:17">
      <c r="L758" s="87"/>
      <c r="N758" s="87"/>
      <c r="O758" s="87"/>
      <c r="P758" s="87"/>
      <c r="Q758" s="87"/>
    </row>
    <row r="759" spans="12:17">
      <c r="L759" s="87"/>
      <c r="N759" s="87"/>
      <c r="O759" s="87"/>
      <c r="P759" s="87"/>
      <c r="Q759" s="87"/>
    </row>
    <row r="760" spans="12:17">
      <c r="L760" s="87"/>
      <c r="N760" s="87"/>
      <c r="O760" s="87"/>
      <c r="P760" s="87"/>
      <c r="Q760" s="87"/>
    </row>
    <row r="761" spans="12:17">
      <c r="L761" s="87"/>
      <c r="N761" s="87"/>
      <c r="O761" s="87"/>
      <c r="P761" s="87"/>
      <c r="Q761" s="87"/>
    </row>
    <row r="762" spans="12:17">
      <c r="L762" s="87"/>
      <c r="N762" s="87"/>
      <c r="O762" s="87"/>
      <c r="P762" s="87"/>
      <c r="Q762" s="87"/>
    </row>
    <row r="763" spans="12:17">
      <c r="L763" s="87"/>
      <c r="N763" s="87"/>
      <c r="O763" s="87"/>
      <c r="P763" s="87"/>
      <c r="Q763" s="87"/>
    </row>
    <row r="764" spans="12:17">
      <c r="L764" s="87"/>
      <c r="N764" s="87"/>
      <c r="O764" s="87"/>
      <c r="P764" s="87"/>
      <c r="Q764" s="87"/>
    </row>
    <row r="765" spans="12:17">
      <c r="L765" s="87"/>
      <c r="N765" s="87"/>
      <c r="O765" s="87"/>
      <c r="P765" s="87"/>
      <c r="Q765" s="87"/>
    </row>
    <row r="766" spans="12:17">
      <c r="L766" s="87"/>
      <c r="N766" s="87"/>
      <c r="O766" s="87"/>
      <c r="P766" s="87"/>
      <c r="Q766" s="87"/>
    </row>
    <row r="767" spans="12:17">
      <c r="L767" s="87"/>
      <c r="N767" s="87"/>
      <c r="O767" s="87"/>
      <c r="P767" s="87"/>
      <c r="Q767" s="87"/>
    </row>
    <row r="768" spans="12:17">
      <c r="L768" s="87"/>
      <c r="N768" s="87"/>
      <c r="O768" s="87"/>
      <c r="P768" s="87"/>
      <c r="Q768" s="87"/>
    </row>
    <row r="769" spans="12:17">
      <c r="L769" s="87"/>
      <c r="N769" s="87"/>
      <c r="O769" s="87"/>
      <c r="P769" s="87"/>
      <c r="Q769" s="87"/>
    </row>
    <row r="770" spans="12:17">
      <c r="L770" s="87"/>
      <c r="N770" s="87"/>
      <c r="O770" s="87"/>
      <c r="P770" s="87"/>
      <c r="Q770" s="87"/>
    </row>
    <row r="771" spans="12:17">
      <c r="L771" s="87"/>
      <c r="N771" s="87"/>
      <c r="O771" s="87"/>
      <c r="P771" s="87"/>
      <c r="Q771" s="87"/>
    </row>
    <row r="772" spans="12:17">
      <c r="L772" s="87"/>
      <c r="N772" s="87"/>
      <c r="O772" s="87"/>
      <c r="P772" s="87"/>
      <c r="Q772" s="87"/>
    </row>
    <row r="773" spans="12:17">
      <c r="L773" s="87"/>
      <c r="N773" s="87"/>
      <c r="O773" s="87"/>
      <c r="P773" s="87"/>
      <c r="Q773" s="87"/>
    </row>
    <row r="774" spans="12:17">
      <c r="L774" s="87"/>
      <c r="N774" s="87"/>
      <c r="O774" s="87"/>
      <c r="P774" s="87"/>
      <c r="Q774" s="87"/>
    </row>
    <row r="775" spans="12:17">
      <c r="L775" s="87"/>
      <c r="N775" s="87"/>
      <c r="O775" s="87"/>
      <c r="P775" s="87"/>
      <c r="Q775" s="87"/>
    </row>
    <row r="776" spans="12:17">
      <c r="L776" s="87"/>
      <c r="N776" s="87"/>
      <c r="O776" s="87"/>
      <c r="P776" s="87"/>
      <c r="Q776" s="87"/>
    </row>
    <row r="777" spans="12:17">
      <c r="L777" s="87"/>
      <c r="N777" s="87"/>
      <c r="O777" s="87"/>
      <c r="P777" s="87"/>
      <c r="Q777" s="87"/>
    </row>
    <row r="778" spans="12:17">
      <c r="L778" s="87"/>
      <c r="N778" s="87"/>
      <c r="O778" s="87"/>
      <c r="P778" s="87"/>
      <c r="Q778" s="87"/>
    </row>
    <row r="779" spans="12:17">
      <c r="L779" s="87"/>
      <c r="N779" s="87"/>
      <c r="O779" s="87"/>
      <c r="P779" s="87"/>
      <c r="Q779" s="87"/>
    </row>
    <row r="780" spans="12:17">
      <c r="L780" s="87"/>
      <c r="N780" s="87"/>
      <c r="O780" s="87"/>
      <c r="P780" s="87"/>
      <c r="Q780" s="87"/>
    </row>
    <row r="781" spans="12:17">
      <c r="L781" s="87"/>
      <c r="N781" s="87"/>
      <c r="O781" s="87"/>
      <c r="P781" s="87"/>
      <c r="Q781" s="87"/>
    </row>
    <row r="782" spans="12:17">
      <c r="L782" s="87"/>
      <c r="N782" s="87"/>
      <c r="O782" s="87"/>
      <c r="P782" s="87"/>
      <c r="Q782" s="87"/>
    </row>
    <row r="783" spans="12:17">
      <c r="L783" s="87"/>
      <c r="N783" s="87"/>
      <c r="O783" s="87"/>
      <c r="P783" s="87"/>
      <c r="Q783" s="87"/>
    </row>
    <row r="784" spans="12:17">
      <c r="L784" s="87"/>
      <c r="N784" s="87"/>
      <c r="O784" s="87"/>
      <c r="P784" s="87"/>
      <c r="Q784" s="87"/>
    </row>
    <row r="785" spans="12:17">
      <c r="L785" s="87"/>
      <c r="N785" s="87"/>
      <c r="O785" s="87"/>
      <c r="P785" s="87"/>
      <c r="Q785" s="87"/>
    </row>
    <row r="786" spans="12:17">
      <c r="L786" s="87"/>
      <c r="N786" s="87"/>
      <c r="O786" s="87"/>
      <c r="P786" s="87"/>
      <c r="Q786" s="87"/>
    </row>
    <row r="787" spans="12:17">
      <c r="L787" s="87"/>
      <c r="N787" s="87"/>
      <c r="O787" s="87"/>
      <c r="P787" s="87"/>
      <c r="Q787" s="87"/>
    </row>
    <row r="788" spans="12:17">
      <c r="L788" s="87"/>
      <c r="N788" s="87"/>
      <c r="O788" s="87"/>
      <c r="P788" s="87"/>
      <c r="Q788" s="87"/>
    </row>
    <row r="789" spans="12:17">
      <c r="L789" s="87"/>
      <c r="N789" s="87"/>
      <c r="O789" s="87"/>
      <c r="P789" s="87"/>
      <c r="Q789" s="87"/>
    </row>
    <row r="790" spans="12:17">
      <c r="L790" s="87"/>
      <c r="N790" s="87"/>
      <c r="O790" s="87"/>
      <c r="P790" s="87"/>
      <c r="Q790" s="87"/>
    </row>
    <row r="791" spans="12:17">
      <c r="L791" s="87"/>
      <c r="N791" s="87"/>
      <c r="O791" s="87"/>
      <c r="P791" s="87"/>
      <c r="Q791" s="87"/>
    </row>
    <row r="792" spans="12:17">
      <c r="L792" s="87"/>
      <c r="N792" s="87"/>
      <c r="O792" s="87"/>
      <c r="P792" s="87"/>
      <c r="Q792" s="87"/>
    </row>
    <row r="793" spans="12:17">
      <c r="L793" s="87"/>
      <c r="N793" s="87"/>
      <c r="O793" s="87"/>
      <c r="P793" s="87"/>
      <c r="Q793" s="87"/>
    </row>
    <row r="794" spans="12:17">
      <c r="L794" s="87"/>
      <c r="N794" s="87"/>
      <c r="O794" s="87"/>
      <c r="P794" s="87"/>
      <c r="Q794" s="87"/>
    </row>
    <row r="795" spans="12:17">
      <c r="L795" s="87"/>
      <c r="N795" s="87"/>
      <c r="O795" s="87"/>
      <c r="P795" s="87"/>
      <c r="Q795" s="87"/>
    </row>
    <row r="796" spans="12:17">
      <c r="L796" s="87"/>
      <c r="N796" s="87"/>
      <c r="O796" s="87"/>
      <c r="P796" s="87"/>
      <c r="Q796" s="87"/>
    </row>
    <row r="797" spans="12:17">
      <c r="L797" s="87"/>
      <c r="N797" s="87"/>
      <c r="O797" s="87"/>
      <c r="P797" s="87"/>
      <c r="Q797" s="87"/>
    </row>
    <row r="798" spans="12:17">
      <c r="L798" s="87"/>
      <c r="N798" s="87"/>
      <c r="O798" s="87"/>
      <c r="P798" s="87"/>
      <c r="Q798" s="87"/>
    </row>
    <row r="799" spans="12:17">
      <c r="L799" s="87"/>
      <c r="N799" s="87"/>
      <c r="O799" s="87"/>
      <c r="P799" s="87"/>
      <c r="Q799" s="87"/>
    </row>
    <row r="800" spans="12:17">
      <c r="L800" s="87"/>
      <c r="N800" s="87"/>
      <c r="O800" s="87"/>
      <c r="P800" s="87"/>
      <c r="Q800" s="87"/>
    </row>
    <row r="801" spans="12:17">
      <c r="L801" s="87"/>
      <c r="N801" s="87"/>
      <c r="O801" s="87"/>
      <c r="P801" s="87"/>
      <c r="Q801" s="87"/>
    </row>
    <row r="802" spans="12:17">
      <c r="L802" s="87"/>
      <c r="N802" s="87"/>
      <c r="O802" s="87"/>
      <c r="P802" s="87"/>
      <c r="Q802" s="87"/>
    </row>
    <row r="803" spans="12:17">
      <c r="L803" s="87"/>
      <c r="N803" s="87"/>
      <c r="O803" s="87"/>
      <c r="P803" s="87"/>
      <c r="Q803" s="87"/>
    </row>
    <row r="804" spans="12:17">
      <c r="L804" s="87"/>
      <c r="N804" s="87"/>
      <c r="O804" s="87"/>
      <c r="P804" s="87"/>
      <c r="Q804" s="87"/>
    </row>
    <row r="805" spans="12:17">
      <c r="L805" s="87"/>
      <c r="N805" s="87"/>
      <c r="O805" s="87"/>
      <c r="P805" s="87"/>
      <c r="Q805" s="87"/>
    </row>
    <row r="806" spans="12:17">
      <c r="L806" s="87"/>
      <c r="N806" s="87"/>
      <c r="O806" s="87"/>
      <c r="P806" s="87"/>
      <c r="Q806" s="87"/>
    </row>
    <row r="807" spans="12:17">
      <c r="L807" s="87"/>
      <c r="N807" s="87"/>
      <c r="O807" s="87"/>
      <c r="P807" s="87"/>
      <c r="Q807" s="87"/>
    </row>
    <row r="808" spans="12:17">
      <c r="L808" s="87"/>
      <c r="N808" s="87"/>
      <c r="O808" s="87"/>
      <c r="P808" s="87"/>
      <c r="Q808" s="87"/>
    </row>
    <row r="809" spans="12:17">
      <c r="L809" s="87"/>
      <c r="N809" s="87"/>
      <c r="O809" s="87"/>
      <c r="P809" s="87"/>
      <c r="Q809" s="87"/>
    </row>
    <row r="810" spans="12:17">
      <c r="L810" s="87"/>
      <c r="N810" s="87"/>
      <c r="O810" s="87"/>
      <c r="P810" s="87"/>
      <c r="Q810" s="87"/>
    </row>
    <row r="811" spans="12:17">
      <c r="L811" s="87"/>
      <c r="N811" s="87"/>
      <c r="O811" s="87"/>
      <c r="P811" s="87"/>
      <c r="Q811" s="87"/>
    </row>
    <row r="812" spans="12:17">
      <c r="L812" s="87"/>
      <c r="N812" s="87"/>
      <c r="O812" s="87"/>
      <c r="P812" s="87"/>
      <c r="Q812" s="87"/>
    </row>
    <row r="813" spans="12:17">
      <c r="L813" s="87"/>
      <c r="N813" s="87"/>
      <c r="O813" s="87"/>
      <c r="P813" s="87"/>
      <c r="Q813" s="87"/>
    </row>
    <row r="814" spans="12:17">
      <c r="L814" s="87"/>
      <c r="N814" s="87"/>
      <c r="O814" s="87"/>
      <c r="P814" s="87"/>
      <c r="Q814" s="87"/>
    </row>
    <row r="815" spans="12:17">
      <c r="L815" s="87"/>
      <c r="N815" s="87"/>
      <c r="O815" s="87"/>
      <c r="P815" s="87"/>
      <c r="Q815" s="87"/>
    </row>
    <row r="816" spans="12:17">
      <c r="L816" s="87"/>
      <c r="N816" s="87"/>
      <c r="O816" s="87"/>
      <c r="P816" s="87"/>
      <c r="Q816" s="87"/>
    </row>
    <row r="817" spans="12:17">
      <c r="L817" s="87"/>
      <c r="N817" s="87"/>
      <c r="O817" s="87"/>
      <c r="P817" s="87"/>
      <c r="Q817" s="87"/>
    </row>
    <row r="818" spans="12:17">
      <c r="L818" s="87"/>
      <c r="N818" s="87"/>
      <c r="O818" s="87"/>
      <c r="P818" s="87"/>
      <c r="Q818" s="87"/>
    </row>
    <row r="819" spans="12:17">
      <c r="L819" s="87"/>
      <c r="N819" s="87"/>
      <c r="O819" s="87"/>
      <c r="P819" s="87"/>
      <c r="Q819" s="87"/>
    </row>
    <row r="820" spans="12:17">
      <c r="L820" s="87"/>
      <c r="N820" s="87"/>
      <c r="O820" s="87"/>
      <c r="P820" s="87"/>
      <c r="Q820" s="87"/>
    </row>
    <row r="821" spans="12:17">
      <c r="L821" s="87"/>
      <c r="N821" s="87"/>
      <c r="O821" s="87"/>
      <c r="P821" s="87"/>
      <c r="Q821" s="87"/>
    </row>
    <row r="822" spans="12:17">
      <c r="L822" s="87"/>
      <c r="N822" s="87"/>
      <c r="O822" s="87"/>
      <c r="P822" s="87"/>
      <c r="Q822" s="87"/>
    </row>
    <row r="823" spans="12:17">
      <c r="L823" s="87"/>
      <c r="N823" s="87"/>
      <c r="O823" s="87"/>
      <c r="P823" s="87"/>
      <c r="Q823" s="87"/>
    </row>
    <row r="824" spans="12:17">
      <c r="L824" s="87"/>
      <c r="N824" s="87"/>
      <c r="O824" s="87"/>
      <c r="P824" s="87"/>
      <c r="Q824" s="87"/>
    </row>
    <row r="825" spans="12:17">
      <c r="L825" s="87"/>
      <c r="N825" s="87"/>
      <c r="O825" s="87"/>
      <c r="P825" s="87"/>
      <c r="Q825" s="87"/>
    </row>
    <row r="826" spans="12:17">
      <c r="L826" s="87"/>
      <c r="N826" s="87"/>
      <c r="O826" s="87"/>
      <c r="P826" s="87"/>
      <c r="Q826" s="87"/>
    </row>
    <row r="827" spans="12:17">
      <c r="L827" s="87"/>
      <c r="N827" s="87"/>
      <c r="O827" s="87"/>
      <c r="P827" s="87"/>
      <c r="Q827" s="87"/>
    </row>
    <row r="828" spans="12:17">
      <c r="L828" s="87"/>
      <c r="N828" s="87"/>
      <c r="O828" s="87"/>
      <c r="P828" s="87"/>
      <c r="Q828" s="87"/>
    </row>
    <row r="829" spans="12:17">
      <c r="L829" s="87"/>
      <c r="N829" s="87"/>
      <c r="O829" s="87"/>
      <c r="P829" s="87"/>
      <c r="Q829" s="87"/>
    </row>
    <row r="830" spans="12:17">
      <c r="L830" s="87"/>
      <c r="N830" s="87"/>
      <c r="O830" s="87"/>
      <c r="P830" s="87"/>
      <c r="Q830" s="87"/>
    </row>
    <row r="831" spans="12:17">
      <c r="L831" s="87"/>
      <c r="N831" s="87"/>
      <c r="O831" s="87"/>
      <c r="P831" s="87"/>
      <c r="Q831" s="87"/>
    </row>
    <row r="832" spans="12:17">
      <c r="L832" s="87"/>
      <c r="N832" s="87"/>
      <c r="O832" s="87"/>
      <c r="P832" s="87"/>
      <c r="Q832" s="87"/>
    </row>
    <row r="833" spans="12:17">
      <c r="L833" s="87"/>
      <c r="N833" s="87"/>
      <c r="O833" s="87"/>
      <c r="P833" s="87"/>
      <c r="Q833" s="87"/>
    </row>
    <row r="834" spans="12:17">
      <c r="L834" s="87"/>
      <c r="N834" s="87"/>
      <c r="O834" s="87"/>
      <c r="P834" s="87"/>
      <c r="Q834" s="87"/>
    </row>
    <row r="835" spans="12:17">
      <c r="L835" s="87"/>
      <c r="N835" s="87"/>
      <c r="O835" s="87"/>
      <c r="P835" s="87"/>
      <c r="Q835" s="87"/>
    </row>
    <row r="836" spans="12:17">
      <c r="L836" s="87"/>
      <c r="N836" s="87"/>
      <c r="O836" s="87"/>
      <c r="P836" s="87"/>
      <c r="Q836" s="87"/>
    </row>
    <row r="837" spans="12:17">
      <c r="L837" s="87"/>
      <c r="N837" s="87"/>
      <c r="O837" s="87"/>
      <c r="P837" s="87"/>
      <c r="Q837" s="87"/>
    </row>
    <row r="838" spans="12:17">
      <c r="L838" s="87"/>
      <c r="N838" s="87"/>
      <c r="O838" s="87"/>
      <c r="P838" s="87"/>
      <c r="Q838" s="87"/>
    </row>
    <row r="839" spans="12:17">
      <c r="L839" s="87"/>
      <c r="N839" s="87"/>
      <c r="O839" s="87"/>
      <c r="P839" s="87"/>
      <c r="Q839" s="87"/>
    </row>
    <row r="840" spans="12:17">
      <c r="L840" s="87"/>
      <c r="N840" s="87"/>
      <c r="O840" s="87"/>
      <c r="P840" s="87"/>
      <c r="Q840" s="87"/>
    </row>
    <row r="841" spans="12:17">
      <c r="L841" s="87"/>
      <c r="N841" s="87"/>
      <c r="O841" s="87"/>
      <c r="P841" s="87"/>
      <c r="Q841" s="87"/>
    </row>
    <row r="842" spans="12:17">
      <c r="L842" s="87"/>
      <c r="N842" s="87"/>
      <c r="O842" s="87"/>
      <c r="P842" s="87"/>
      <c r="Q842" s="87"/>
    </row>
    <row r="843" spans="12:17">
      <c r="L843" s="87"/>
      <c r="N843" s="87"/>
      <c r="O843" s="87"/>
      <c r="P843" s="87"/>
      <c r="Q843" s="87"/>
    </row>
    <row r="844" spans="12:17">
      <c r="L844" s="87"/>
      <c r="N844" s="87"/>
      <c r="O844" s="87"/>
      <c r="P844" s="87"/>
      <c r="Q844" s="87"/>
    </row>
    <row r="845" spans="12:17">
      <c r="L845" s="87"/>
      <c r="N845" s="87"/>
      <c r="O845" s="87"/>
      <c r="P845" s="87"/>
      <c r="Q845" s="87"/>
    </row>
    <row r="846" spans="12:17">
      <c r="L846" s="87"/>
      <c r="N846" s="87"/>
      <c r="O846" s="87"/>
      <c r="P846" s="87"/>
      <c r="Q846" s="87"/>
    </row>
    <row r="847" spans="12:17">
      <c r="L847" s="87"/>
      <c r="N847" s="87"/>
      <c r="O847" s="87"/>
      <c r="P847" s="87"/>
      <c r="Q847" s="87"/>
    </row>
    <row r="848" spans="12:17">
      <c r="L848" s="87"/>
      <c r="N848" s="87"/>
      <c r="O848" s="87"/>
      <c r="P848" s="87"/>
      <c r="Q848" s="87"/>
    </row>
    <row r="849" spans="12:17">
      <c r="L849" s="87"/>
      <c r="N849" s="87"/>
      <c r="O849" s="87"/>
      <c r="P849" s="87"/>
      <c r="Q849" s="87"/>
    </row>
    <row r="850" spans="12:17">
      <c r="L850" s="87"/>
      <c r="N850" s="87"/>
      <c r="O850" s="87"/>
      <c r="P850" s="87"/>
      <c r="Q850" s="87"/>
    </row>
    <row r="851" spans="12:17">
      <c r="L851" s="87"/>
      <c r="N851" s="87"/>
      <c r="O851" s="87"/>
      <c r="P851" s="87"/>
      <c r="Q851" s="87"/>
    </row>
    <row r="852" spans="12:17">
      <c r="L852" s="87"/>
      <c r="N852" s="87"/>
      <c r="O852" s="87"/>
      <c r="P852" s="87"/>
      <c r="Q852" s="87"/>
    </row>
    <row r="853" spans="12:17">
      <c r="L853" s="87"/>
      <c r="N853" s="87"/>
      <c r="O853" s="87"/>
      <c r="P853" s="87"/>
      <c r="Q853" s="87"/>
    </row>
    <row r="854" spans="12:17">
      <c r="L854" s="87"/>
      <c r="N854" s="87"/>
      <c r="O854" s="87"/>
      <c r="P854" s="87"/>
      <c r="Q854" s="87"/>
    </row>
    <row r="855" spans="12:17">
      <c r="L855" s="87"/>
      <c r="N855" s="87"/>
      <c r="O855" s="87"/>
      <c r="P855" s="87"/>
      <c r="Q855" s="87"/>
    </row>
    <row r="856" spans="12:17">
      <c r="L856" s="87"/>
      <c r="N856" s="87"/>
      <c r="O856" s="87"/>
      <c r="P856" s="87"/>
      <c r="Q856" s="87"/>
    </row>
    <row r="857" spans="12:17">
      <c r="L857" s="87"/>
      <c r="N857" s="87"/>
      <c r="O857" s="87"/>
      <c r="P857" s="87"/>
      <c r="Q857" s="87"/>
    </row>
    <row r="858" spans="12:17">
      <c r="L858" s="87"/>
      <c r="N858" s="87"/>
      <c r="O858" s="87"/>
      <c r="P858" s="87"/>
      <c r="Q858" s="87"/>
    </row>
    <row r="859" spans="12:17">
      <c r="L859" s="87"/>
      <c r="N859" s="87"/>
      <c r="O859" s="87"/>
      <c r="P859" s="87"/>
      <c r="Q859" s="87"/>
    </row>
    <row r="860" spans="12:17">
      <c r="L860" s="87"/>
      <c r="N860" s="87"/>
      <c r="O860" s="87"/>
      <c r="P860" s="87"/>
      <c r="Q860" s="87"/>
    </row>
    <row r="861" spans="12:17">
      <c r="L861" s="87"/>
      <c r="N861" s="87"/>
      <c r="O861" s="87"/>
      <c r="P861" s="87"/>
      <c r="Q861" s="87"/>
    </row>
    <row r="862" spans="12:17">
      <c r="L862" s="87"/>
      <c r="N862" s="87"/>
      <c r="O862" s="87"/>
      <c r="P862" s="87"/>
      <c r="Q862" s="87"/>
    </row>
    <row r="863" spans="12:17">
      <c r="L863" s="87"/>
      <c r="N863" s="87"/>
      <c r="O863" s="87"/>
      <c r="P863" s="87"/>
      <c r="Q863" s="87"/>
    </row>
    <row r="864" spans="12:17">
      <c r="L864" s="87"/>
      <c r="N864" s="87"/>
      <c r="O864" s="87"/>
      <c r="P864" s="87"/>
      <c r="Q864" s="87"/>
    </row>
    <row r="865" spans="12:17">
      <c r="L865" s="87"/>
      <c r="N865" s="87"/>
      <c r="O865" s="87"/>
      <c r="P865" s="87"/>
      <c r="Q865" s="87"/>
    </row>
    <row r="866" spans="12:17">
      <c r="L866" s="87"/>
      <c r="N866" s="87"/>
      <c r="O866" s="87"/>
      <c r="P866" s="87"/>
      <c r="Q866" s="87"/>
    </row>
    <row r="867" spans="12:17">
      <c r="L867" s="87"/>
      <c r="N867" s="87"/>
      <c r="O867" s="87"/>
      <c r="P867" s="87"/>
      <c r="Q867" s="87"/>
    </row>
    <row r="868" spans="12:17">
      <c r="L868" s="87"/>
      <c r="N868" s="87"/>
      <c r="O868" s="87"/>
      <c r="P868" s="87"/>
      <c r="Q868" s="87"/>
    </row>
    <row r="869" spans="12:17">
      <c r="L869" s="87"/>
      <c r="N869" s="87"/>
      <c r="O869" s="87"/>
      <c r="P869" s="87"/>
      <c r="Q869" s="87"/>
    </row>
    <row r="870" spans="12:17">
      <c r="L870" s="87"/>
      <c r="N870" s="87"/>
      <c r="O870" s="87"/>
      <c r="P870" s="87"/>
      <c r="Q870" s="87"/>
    </row>
    <row r="871" spans="12:17">
      <c r="L871" s="87"/>
      <c r="N871" s="87"/>
      <c r="O871" s="87"/>
      <c r="P871" s="87"/>
      <c r="Q871" s="87"/>
    </row>
    <row r="872" spans="12:17">
      <c r="L872" s="87"/>
      <c r="N872" s="87"/>
      <c r="O872" s="87"/>
      <c r="P872" s="87"/>
      <c r="Q872" s="87"/>
    </row>
    <row r="873" spans="12:17">
      <c r="L873" s="87"/>
      <c r="N873" s="87"/>
      <c r="O873" s="87"/>
      <c r="P873" s="87"/>
      <c r="Q873" s="87"/>
    </row>
    <row r="874" spans="12:17">
      <c r="L874" s="87"/>
      <c r="N874" s="87"/>
      <c r="O874" s="87"/>
      <c r="P874" s="87"/>
      <c r="Q874" s="87"/>
    </row>
    <row r="875" spans="12:17">
      <c r="L875" s="87"/>
      <c r="N875" s="87"/>
      <c r="O875" s="87"/>
      <c r="P875" s="87"/>
      <c r="Q875" s="87"/>
    </row>
    <row r="876" spans="12:17">
      <c r="L876" s="87"/>
      <c r="N876" s="87"/>
      <c r="O876" s="87"/>
      <c r="P876" s="87"/>
      <c r="Q876" s="87"/>
    </row>
    <row r="877" spans="12:17">
      <c r="L877" s="87"/>
      <c r="N877" s="87"/>
      <c r="O877" s="87"/>
      <c r="P877" s="87"/>
      <c r="Q877" s="87"/>
    </row>
    <row r="878" spans="12:17">
      <c r="L878" s="87"/>
      <c r="N878" s="87"/>
      <c r="O878" s="87"/>
      <c r="P878" s="87"/>
      <c r="Q878" s="87"/>
    </row>
    <row r="879" spans="12:17">
      <c r="L879" s="87"/>
      <c r="N879" s="87"/>
      <c r="O879" s="87"/>
      <c r="P879" s="87"/>
      <c r="Q879" s="87"/>
    </row>
    <row r="880" spans="12:17">
      <c r="L880" s="87"/>
      <c r="N880" s="87"/>
      <c r="O880" s="87"/>
      <c r="P880" s="87"/>
      <c r="Q880" s="87"/>
    </row>
    <row r="881" spans="12:17">
      <c r="L881" s="87"/>
      <c r="N881" s="87"/>
      <c r="O881" s="87"/>
      <c r="P881" s="87"/>
      <c r="Q881" s="87"/>
    </row>
    <row r="882" spans="12:17">
      <c r="L882" s="87"/>
      <c r="N882" s="87"/>
      <c r="O882" s="87"/>
      <c r="P882" s="87"/>
      <c r="Q882" s="87"/>
    </row>
    <row r="883" spans="12:17">
      <c r="L883" s="87"/>
      <c r="N883" s="87"/>
      <c r="O883" s="87"/>
      <c r="P883" s="87"/>
      <c r="Q883" s="87"/>
    </row>
    <row r="884" spans="12:17">
      <c r="L884" s="87"/>
      <c r="N884" s="87"/>
      <c r="O884" s="87"/>
      <c r="P884" s="87"/>
      <c r="Q884" s="87"/>
    </row>
    <row r="885" spans="12:17">
      <c r="L885" s="87"/>
      <c r="N885" s="87"/>
      <c r="O885" s="87"/>
      <c r="P885" s="87"/>
      <c r="Q885" s="87"/>
    </row>
    <row r="886" spans="12:17">
      <c r="L886" s="87"/>
      <c r="N886" s="87"/>
      <c r="O886" s="87"/>
      <c r="P886" s="87"/>
      <c r="Q886" s="87"/>
    </row>
    <row r="887" spans="12:17">
      <c r="L887" s="87"/>
      <c r="N887" s="87"/>
      <c r="O887" s="87"/>
      <c r="P887" s="87"/>
      <c r="Q887" s="87"/>
    </row>
    <row r="888" spans="12:17">
      <c r="L888" s="87"/>
      <c r="N888" s="87"/>
      <c r="O888" s="87"/>
      <c r="P888" s="87"/>
      <c r="Q888" s="87"/>
    </row>
    <row r="889" spans="12:17">
      <c r="L889" s="87"/>
      <c r="N889" s="87"/>
      <c r="O889" s="87"/>
      <c r="P889" s="87"/>
      <c r="Q889" s="87"/>
    </row>
    <row r="890" spans="12:17">
      <c r="L890" s="87"/>
      <c r="N890" s="87"/>
      <c r="O890" s="87"/>
      <c r="P890" s="87"/>
      <c r="Q890" s="87"/>
    </row>
    <row r="891" spans="12:17">
      <c r="L891" s="87"/>
      <c r="N891" s="87"/>
      <c r="O891" s="87"/>
      <c r="P891" s="87"/>
      <c r="Q891" s="87"/>
    </row>
    <row r="892" spans="12:17">
      <c r="L892" s="87"/>
      <c r="N892" s="87"/>
      <c r="O892" s="87"/>
      <c r="P892" s="87"/>
      <c r="Q892" s="87"/>
    </row>
    <row r="893" spans="12:17">
      <c r="L893" s="87"/>
      <c r="N893" s="87"/>
      <c r="O893" s="87"/>
      <c r="P893" s="87"/>
      <c r="Q893" s="87"/>
    </row>
    <row r="894" spans="12:17">
      <c r="L894" s="87"/>
      <c r="N894" s="87"/>
      <c r="O894" s="87"/>
      <c r="P894" s="87"/>
      <c r="Q894" s="87"/>
    </row>
    <row r="895" spans="12:17">
      <c r="L895" s="87"/>
      <c r="N895" s="87"/>
      <c r="O895" s="87"/>
      <c r="P895" s="87"/>
      <c r="Q895" s="87"/>
    </row>
    <row r="896" spans="12:17">
      <c r="L896" s="87"/>
      <c r="N896" s="87"/>
      <c r="O896" s="87"/>
      <c r="P896" s="87"/>
      <c r="Q896" s="87"/>
    </row>
    <row r="897" spans="12:17">
      <c r="L897" s="87"/>
      <c r="N897" s="87"/>
      <c r="O897" s="87"/>
      <c r="P897" s="87"/>
      <c r="Q897" s="87"/>
    </row>
    <row r="898" spans="12:17">
      <c r="L898" s="87"/>
      <c r="N898" s="87"/>
      <c r="O898" s="87"/>
      <c r="P898" s="87"/>
      <c r="Q898" s="87"/>
    </row>
    <row r="899" spans="12:17">
      <c r="L899" s="87"/>
      <c r="N899" s="87"/>
      <c r="O899" s="87"/>
      <c r="P899" s="87"/>
      <c r="Q899" s="87"/>
    </row>
    <row r="900" spans="12:17">
      <c r="L900" s="87"/>
      <c r="N900" s="87"/>
      <c r="O900" s="87"/>
      <c r="P900" s="87"/>
      <c r="Q900" s="87"/>
    </row>
    <row r="901" spans="12:17">
      <c r="L901" s="87"/>
      <c r="N901" s="87"/>
      <c r="O901" s="87"/>
      <c r="P901" s="87"/>
      <c r="Q901" s="87"/>
    </row>
    <row r="902" spans="12:17">
      <c r="L902" s="87"/>
      <c r="N902" s="87"/>
      <c r="O902" s="87"/>
      <c r="P902" s="87"/>
      <c r="Q902" s="87"/>
    </row>
    <row r="903" spans="12:17">
      <c r="L903" s="87"/>
      <c r="N903" s="87"/>
      <c r="O903" s="87"/>
      <c r="P903" s="87"/>
      <c r="Q903" s="87"/>
    </row>
    <row r="904" spans="12:17">
      <c r="L904" s="87"/>
      <c r="N904" s="87"/>
      <c r="O904" s="87"/>
      <c r="P904" s="87"/>
      <c r="Q904" s="87"/>
    </row>
    <row r="905" spans="12:17">
      <c r="L905" s="87"/>
      <c r="N905" s="87"/>
      <c r="O905" s="87"/>
      <c r="P905" s="87"/>
      <c r="Q905" s="87"/>
    </row>
    <row r="906" spans="12:17">
      <c r="L906" s="87"/>
      <c r="N906" s="87"/>
      <c r="O906" s="87"/>
      <c r="P906" s="87"/>
      <c r="Q906" s="87"/>
    </row>
    <row r="907" spans="12:17">
      <c r="L907" s="87"/>
      <c r="N907" s="87"/>
      <c r="O907" s="87"/>
      <c r="P907" s="87"/>
      <c r="Q907" s="87"/>
    </row>
    <row r="908" spans="12:17">
      <c r="L908" s="87"/>
      <c r="N908" s="87"/>
      <c r="O908" s="87"/>
      <c r="P908" s="87"/>
      <c r="Q908" s="87"/>
    </row>
    <row r="909" spans="12:17">
      <c r="L909" s="87"/>
      <c r="N909" s="87"/>
      <c r="O909" s="87"/>
      <c r="P909" s="87"/>
      <c r="Q909" s="87"/>
    </row>
    <row r="910" spans="12:17">
      <c r="L910" s="87"/>
      <c r="N910" s="87"/>
      <c r="O910" s="87"/>
      <c r="P910" s="87"/>
      <c r="Q910" s="87"/>
    </row>
    <row r="911" spans="12:17">
      <c r="L911" s="87"/>
      <c r="N911" s="87"/>
      <c r="O911" s="87"/>
      <c r="P911" s="87"/>
      <c r="Q911" s="87"/>
    </row>
    <row r="912" spans="12:17">
      <c r="L912" s="87"/>
      <c r="N912" s="87"/>
      <c r="O912" s="87"/>
      <c r="P912" s="87"/>
      <c r="Q912" s="87"/>
    </row>
    <row r="913" spans="12:17">
      <c r="L913" s="87"/>
      <c r="N913" s="87"/>
      <c r="O913" s="87"/>
      <c r="P913" s="87"/>
      <c r="Q913" s="87"/>
    </row>
    <row r="914" spans="12:17">
      <c r="L914" s="87"/>
      <c r="N914" s="87"/>
      <c r="O914" s="87"/>
      <c r="P914" s="87"/>
      <c r="Q914" s="87"/>
    </row>
    <row r="915" spans="12:17">
      <c r="L915" s="87"/>
      <c r="N915" s="87"/>
      <c r="O915" s="87"/>
      <c r="P915" s="87"/>
      <c r="Q915" s="87"/>
    </row>
    <row r="916" spans="12:17">
      <c r="L916" s="87"/>
      <c r="N916" s="87"/>
      <c r="O916" s="87"/>
      <c r="P916" s="87"/>
      <c r="Q916" s="87"/>
    </row>
    <row r="917" spans="12:17">
      <c r="L917" s="87"/>
      <c r="N917" s="87"/>
      <c r="O917" s="87"/>
      <c r="P917" s="87"/>
      <c r="Q917" s="87"/>
    </row>
    <row r="918" spans="12:17">
      <c r="L918" s="87"/>
      <c r="N918" s="87"/>
      <c r="O918" s="87"/>
      <c r="P918" s="87"/>
      <c r="Q918" s="87"/>
    </row>
    <row r="919" spans="12:17">
      <c r="L919" s="87"/>
      <c r="N919" s="87"/>
      <c r="O919" s="87"/>
      <c r="P919" s="87"/>
      <c r="Q919" s="87"/>
    </row>
    <row r="920" spans="12:17">
      <c r="L920" s="87"/>
      <c r="N920" s="87"/>
      <c r="O920" s="87"/>
      <c r="P920" s="87"/>
      <c r="Q920" s="87"/>
    </row>
    <row r="921" spans="12:17">
      <c r="L921" s="87"/>
      <c r="N921" s="87"/>
      <c r="O921" s="87"/>
      <c r="P921" s="87"/>
      <c r="Q921" s="87"/>
    </row>
    <row r="922" spans="12:17">
      <c r="L922" s="87"/>
      <c r="N922" s="87"/>
      <c r="O922" s="87"/>
      <c r="P922" s="87"/>
      <c r="Q922" s="87"/>
    </row>
    <row r="923" spans="12:17">
      <c r="L923" s="87"/>
      <c r="N923" s="87"/>
      <c r="O923" s="87"/>
      <c r="P923" s="87"/>
      <c r="Q923" s="87"/>
    </row>
    <row r="924" spans="12:17">
      <c r="L924" s="87"/>
      <c r="N924" s="87"/>
      <c r="O924" s="87"/>
      <c r="P924" s="87"/>
      <c r="Q924" s="87"/>
    </row>
    <row r="925" spans="12:17">
      <c r="L925" s="87"/>
      <c r="N925" s="87"/>
      <c r="O925" s="87"/>
      <c r="P925" s="87"/>
      <c r="Q925" s="87"/>
    </row>
    <row r="926" spans="12:17">
      <c r="L926" s="87"/>
      <c r="N926" s="87"/>
      <c r="O926" s="87"/>
      <c r="P926" s="87"/>
      <c r="Q926" s="87"/>
    </row>
    <row r="927" spans="12:17">
      <c r="L927" s="87"/>
      <c r="N927" s="87"/>
      <c r="O927" s="87"/>
      <c r="P927" s="87"/>
      <c r="Q927" s="87"/>
    </row>
    <row r="928" spans="12:17">
      <c r="L928" s="87"/>
      <c r="N928" s="87"/>
      <c r="O928" s="87"/>
      <c r="P928" s="87"/>
      <c r="Q928" s="87"/>
    </row>
    <row r="929" spans="12:17">
      <c r="L929" s="87"/>
      <c r="N929" s="87"/>
      <c r="O929" s="87"/>
      <c r="P929" s="87"/>
      <c r="Q929" s="87"/>
    </row>
    <row r="930" spans="12:17">
      <c r="L930" s="87"/>
      <c r="N930" s="87"/>
      <c r="O930" s="87"/>
      <c r="P930" s="87"/>
      <c r="Q930" s="87"/>
    </row>
    <row r="931" spans="12:17">
      <c r="L931" s="87"/>
      <c r="N931" s="87"/>
      <c r="O931" s="87"/>
      <c r="P931" s="87"/>
      <c r="Q931" s="87"/>
    </row>
    <row r="932" spans="12:17">
      <c r="L932" s="87"/>
      <c r="N932" s="87"/>
      <c r="O932" s="87"/>
      <c r="P932" s="87"/>
      <c r="Q932" s="87"/>
    </row>
    <row r="933" spans="12:17">
      <c r="L933" s="87"/>
      <c r="N933" s="87"/>
      <c r="O933" s="87"/>
      <c r="P933" s="87"/>
      <c r="Q933" s="87"/>
    </row>
    <row r="934" spans="12:17">
      <c r="L934" s="87"/>
      <c r="N934" s="87"/>
      <c r="O934" s="87"/>
      <c r="P934" s="87"/>
      <c r="Q934" s="87"/>
    </row>
    <row r="935" spans="12:17">
      <c r="L935" s="87"/>
      <c r="N935" s="87"/>
      <c r="O935" s="87"/>
      <c r="P935" s="87"/>
      <c r="Q935" s="87"/>
    </row>
    <row r="936" spans="12:17">
      <c r="L936" s="87"/>
      <c r="N936" s="87"/>
      <c r="O936" s="87"/>
      <c r="P936" s="87"/>
      <c r="Q936" s="87"/>
    </row>
    <row r="937" spans="12:17">
      <c r="L937" s="87"/>
      <c r="N937" s="87"/>
      <c r="O937" s="87"/>
      <c r="P937" s="87"/>
      <c r="Q937" s="87"/>
    </row>
    <row r="938" spans="12:17">
      <c r="L938" s="87"/>
      <c r="N938" s="87"/>
      <c r="O938" s="87"/>
      <c r="P938" s="87"/>
      <c r="Q938" s="87"/>
    </row>
    <row r="939" spans="12:17">
      <c r="L939" s="87"/>
      <c r="N939" s="87"/>
      <c r="O939" s="87"/>
      <c r="P939" s="87"/>
      <c r="Q939" s="87"/>
    </row>
    <row r="940" spans="12:17">
      <c r="L940" s="87"/>
      <c r="N940" s="87"/>
      <c r="O940" s="87"/>
      <c r="P940" s="87"/>
      <c r="Q940" s="87"/>
    </row>
    <row r="941" spans="12:17">
      <c r="L941" s="87"/>
      <c r="N941" s="87"/>
      <c r="O941" s="87"/>
      <c r="P941" s="87"/>
      <c r="Q941" s="87"/>
    </row>
    <row r="942" spans="12:17">
      <c r="L942" s="87"/>
      <c r="N942" s="87"/>
      <c r="O942" s="87"/>
      <c r="P942" s="87"/>
      <c r="Q942" s="87"/>
    </row>
    <row r="943" spans="12:17">
      <c r="L943" s="87"/>
      <c r="N943" s="87"/>
      <c r="O943" s="87"/>
      <c r="P943" s="87"/>
      <c r="Q943" s="87"/>
    </row>
    <row r="944" spans="12:17">
      <c r="L944" s="87"/>
      <c r="N944" s="87"/>
      <c r="O944" s="87"/>
      <c r="P944" s="87"/>
      <c r="Q944" s="87"/>
    </row>
    <row r="945" spans="12:17">
      <c r="L945" s="87"/>
      <c r="N945" s="87"/>
      <c r="O945" s="87"/>
      <c r="P945" s="87"/>
      <c r="Q945" s="87"/>
    </row>
    <row r="946" spans="12:17">
      <c r="L946" s="87"/>
      <c r="N946" s="87"/>
      <c r="O946" s="87"/>
      <c r="P946" s="87"/>
      <c r="Q946" s="87"/>
    </row>
    <row r="947" spans="12:17">
      <c r="L947" s="87"/>
      <c r="N947" s="87"/>
      <c r="O947" s="87"/>
      <c r="P947" s="87"/>
      <c r="Q947" s="87"/>
    </row>
    <row r="948" spans="12:17">
      <c r="L948" s="87"/>
      <c r="N948" s="87"/>
      <c r="O948" s="87"/>
      <c r="P948" s="87"/>
      <c r="Q948" s="87"/>
    </row>
    <row r="949" spans="12:17">
      <c r="L949" s="87"/>
      <c r="N949" s="87"/>
      <c r="O949" s="87"/>
      <c r="P949" s="87"/>
      <c r="Q949" s="87"/>
    </row>
    <row r="950" spans="12:17">
      <c r="L950" s="87"/>
      <c r="N950" s="87"/>
      <c r="O950" s="87"/>
      <c r="P950" s="87"/>
      <c r="Q950" s="87"/>
    </row>
    <row r="951" spans="12:17">
      <c r="L951" s="87"/>
      <c r="N951" s="87"/>
      <c r="O951" s="87"/>
      <c r="P951" s="87"/>
      <c r="Q951" s="87"/>
    </row>
    <row r="952" spans="12:17">
      <c r="L952" s="87"/>
      <c r="N952" s="87"/>
      <c r="O952" s="87"/>
      <c r="P952" s="87"/>
      <c r="Q952" s="87"/>
    </row>
    <row r="953" spans="12:17">
      <c r="L953" s="87"/>
      <c r="N953" s="87"/>
      <c r="O953" s="87"/>
      <c r="P953" s="87"/>
      <c r="Q953" s="87"/>
    </row>
    <row r="954" spans="12:17">
      <c r="L954" s="87"/>
      <c r="N954" s="87"/>
      <c r="O954" s="87"/>
      <c r="P954" s="87"/>
      <c r="Q954" s="87"/>
    </row>
    <row r="955" spans="12:17">
      <c r="L955" s="87"/>
      <c r="N955" s="87"/>
      <c r="O955" s="87"/>
      <c r="P955" s="87"/>
      <c r="Q955" s="87"/>
    </row>
    <row r="956" spans="12:17">
      <c r="L956" s="87"/>
      <c r="N956" s="87"/>
      <c r="O956" s="87"/>
      <c r="P956" s="87"/>
      <c r="Q956" s="87"/>
    </row>
    <row r="957" spans="12:17">
      <c r="L957" s="87"/>
      <c r="N957" s="87"/>
      <c r="O957" s="87"/>
      <c r="P957" s="87"/>
      <c r="Q957" s="87"/>
    </row>
    <row r="958" spans="12:17">
      <c r="L958" s="87"/>
      <c r="N958" s="87"/>
      <c r="O958" s="87"/>
      <c r="P958" s="87"/>
      <c r="Q958" s="87"/>
    </row>
    <row r="959" spans="12:17">
      <c r="L959" s="87"/>
      <c r="N959" s="87"/>
      <c r="O959" s="87"/>
      <c r="P959" s="87"/>
      <c r="Q959" s="87"/>
    </row>
    <row r="960" spans="12:17">
      <c r="L960" s="87"/>
      <c r="N960" s="87"/>
      <c r="O960" s="87"/>
      <c r="P960" s="87"/>
      <c r="Q960" s="87"/>
    </row>
    <row r="961" spans="12:17">
      <c r="L961" s="87"/>
      <c r="N961" s="87"/>
      <c r="O961" s="87"/>
      <c r="P961" s="87"/>
      <c r="Q961" s="87"/>
    </row>
    <row r="962" spans="12:17">
      <c r="L962" s="87"/>
      <c r="N962" s="87"/>
      <c r="O962" s="87"/>
      <c r="P962" s="87"/>
      <c r="Q962" s="87"/>
    </row>
    <row r="963" spans="12:17">
      <c r="L963" s="87"/>
      <c r="N963" s="87"/>
      <c r="O963" s="87"/>
      <c r="P963" s="87"/>
      <c r="Q963" s="87"/>
    </row>
    <row r="964" spans="12:17">
      <c r="L964" s="87"/>
      <c r="N964" s="87"/>
      <c r="O964" s="87"/>
      <c r="P964" s="87"/>
      <c r="Q964" s="87"/>
    </row>
    <row r="965" spans="12:17">
      <c r="L965" s="87"/>
      <c r="N965" s="87"/>
      <c r="O965" s="87"/>
      <c r="P965" s="87"/>
      <c r="Q965" s="87"/>
    </row>
    <row r="966" spans="12:17">
      <c r="L966" s="87"/>
      <c r="N966" s="87"/>
      <c r="O966" s="87"/>
      <c r="P966" s="87"/>
      <c r="Q966" s="87"/>
    </row>
    <row r="967" spans="12:17">
      <c r="L967" s="87"/>
      <c r="N967" s="87"/>
      <c r="O967" s="87"/>
      <c r="P967" s="87"/>
      <c r="Q967" s="87"/>
    </row>
    <row r="968" spans="12:17">
      <c r="L968" s="87"/>
      <c r="N968" s="87"/>
      <c r="O968" s="87"/>
      <c r="P968" s="87"/>
      <c r="Q968" s="87"/>
    </row>
    <row r="969" spans="12:17">
      <c r="L969" s="87"/>
      <c r="N969" s="87"/>
      <c r="O969" s="87"/>
      <c r="P969" s="87"/>
      <c r="Q969" s="87"/>
    </row>
    <row r="970" spans="12:17">
      <c r="L970" s="87"/>
      <c r="N970" s="87"/>
      <c r="O970" s="87"/>
      <c r="P970" s="87"/>
      <c r="Q970" s="87"/>
    </row>
    <row r="971" spans="12:17">
      <c r="L971" s="87"/>
      <c r="N971" s="87"/>
      <c r="O971" s="87"/>
      <c r="P971" s="87"/>
      <c r="Q971" s="87"/>
    </row>
    <row r="972" spans="12:17">
      <c r="L972" s="87"/>
      <c r="N972" s="87"/>
      <c r="O972" s="87"/>
      <c r="P972" s="87"/>
      <c r="Q972" s="87"/>
    </row>
    <row r="973" spans="12:17">
      <c r="L973" s="87"/>
      <c r="N973" s="87"/>
      <c r="O973" s="87"/>
      <c r="P973" s="87"/>
      <c r="Q973" s="87"/>
    </row>
    <row r="974" spans="12:17">
      <c r="L974" s="87"/>
      <c r="N974" s="87"/>
      <c r="O974" s="87"/>
      <c r="P974" s="87"/>
      <c r="Q974" s="87"/>
    </row>
    <row r="975" spans="12:17">
      <c r="L975" s="87"/>
      <c r="N975" s="87"/>
      <c r="O975" s="87"/>
      <c r="P975" s="87"/>
      <c r="Q975" s="87"/>
    </row>
    <row r="976" spans="12:17">
      <c r="L976" s="87"/>
      <c r="N976" s="87"/>
      <c r="O976" s="87"/>
      <c r="P976" s="87"/>
      <c r="Q976" s="87"/>
    </row>
    <row r="977" spans="12:17">
      <c r="L977" s="87"/>
      <c r="N977" s="87"/>
      <c r="O977" s="87"/>
      <c r="P977" s="87"/>
      <c r="Q977" s="87"/>
    </row>
    <row r="978" spans="12:17">
      <c r="L978" s="87"/>
      <c r="N978" s="87"/>
      <c r="O978" s="87"/>
      <c r="P978" s="87"/>
      <c r="Q978" s="87"/>
    </row>
    <row r="979" spans="12:17">
      <c r="L979" s="87"/>
      <c r="N979" s="87"/>
      <c r="O979" s="87"/>
      <c r="P979" s="87"/>
      <c r="Q979" s="87"/>
    </row>
    <row r="980" spans="12:17">
      <c r="L980" s="87"/>
      <c r="N980" s="87"/>
      <c r="O980" s="87"/>
      <c r="P980" s="87"/>
      <c r="Q980" s="87"/>
    </row>
    <row r="981" spans="12:17">
      <c r="L981" s="87"/>
      <c r="N981" s="87"/>
      <c r="O981" s="87"/>
      <c r="P981" s="87"/>
      <c r="Q981" s="87"/>
    </row>
    <row r="982" spans="12:17">
      <c r="L982" s="87"/>
      <c r="N982" s="87"/>
      <c r="O982" s="87"/>
      <c r="P982" s="87"/>
      <c r="Q982" s="87"/>
    </row>
    <row r="983" spans="12:17">
      <c r="L983" s="87"/>
      <c r="N983" s="87"/>
      <c r="O983" s="87"/>
      <c r="P983" s="87"/>
      <c r="Q983" s="87"/>
    </row>
    <row r="984" spans="12:17">
      <c r="L984" s="87"/>
      <c r="N984" s="87"/>
      <c r="O984" s="87"/>
      <c r="P984" s="87"/>
      <c r="Q984" s="87"/>
    </row>
    <row r="985" spans="12:17">
      <c r="L985" s="87"/>
      <c r="N985" s="87"/>
      <c r="O985" s="87"/>
      <c r="P985" s="87"/>
      <c r="Q985" s="87"/>
    </row>
    <row r="986" spans="12:17">
      <c r="L986" s="87"/>
      <c r="N986" s="87"/>
      <c r="O986" s="87"/>
      <c r="P986" s="87"/>
      <c r="Q986" s="87"/>
    </row>
    <row r="987" spans="12:17">
      <c r="L987" s="87"/>
      <c r="N987" s="87"/>
      <c r="O987" s="87"/>
      <c r="P987" s="87"/>
      <c r="Q987" s="87"/>
    </row>
    <row r="988" spans="12:17">
      <c r="L988" s="87"/>
      <c r="N988" s="87"/>
      <c r="O988" s="87"/>
      <c r="P988" s="87"/>
      <c r="Q988" s="87"/>
    </row>
    <row r="989" spans="12:17">
      <c r="L989" s="87"/>
      <c r="N989" s="87"/>
      <c r="O989" s="87"/>
      <c r="P989" s="87"/>
      <c r="Q989" s="87"/>
    </row>
    <row r="990" spans="12:17">
      <c r="L990" s="87"/>
      <c r="N990" s="87"/>
      <c r="O990" s="87"/>
      <c r="P990" s="87"/>
      <c r="Q990" s="87"/>
    </row>
    <row r="991" spans="12:17">
      <c r="L991" s="87"/>
      <c r="N991" s="87"/>
      <c r="O991" s="87"/>
      <c r="P991" s="87"/>
      <c r="Q991" s="87"/>
    </row>
    <row r="992" spans="12:17">
      <c r="L992" s="87"/>
      <c r="N992" s="87"/>
      <c r="O992" s="87"/>
      <c r="P992" s="87"/>
      <c r="Q992" s="87"/>
    </row>
    <row r="993" spans="12:17">
      <c r="L993" s="87"/>
      <c r="N993" s="87"/>
      <c r="O993" s="87"/>
      <c r="P993" s="87"/>
      <c r="Q993" s="87"/>
    </row>
    <row r="994" spans="12:17">
      <c r="L994" s="87"/>
      <c r="N994" s="87"/>
      <c r="O994" s="87"/>
      <c r="P994" s="87"/>
      <c r="Q994" s="87"/>
    </row>
    <row r="995" spans="12:17">
      <c r="L995" s="87"/>
      <c r="N995" s="87"/>
      <c r="O995" s="87"/>
      <c r="P995" s="87"/>
      <c r="Q995" s="87"/>
    </row>
    <row r="996" spans="12:17">
      <c r="L996" s="87"/>
      <c r="N996" s="87"/>
      <c r="O996" s="87"/>
      <c r="P996" s="87"/>
      <c r="Q996" s="87"/>
    </row>
    <row r="997" spans="12:17">
      <c r="L997" s="87"/>
      <c r="N997" s="87"/>
      <c r="O997" s="87"/>
      <c r="P997" s="87"/>
      <c r="Q997" s="87"/>
    </row>
    <row r="998" spans="12:17">
      <c r="L998" s="87"/>
      <c r="N998" s="87"/>
      <c r="O998" s="87"/>
      <c r="P998" s="87"/>
      <c r="Q998" s="87"/>
    </row>
    <row r="999" spans="12:17">
      <c r="L999" s="87"/>
      <c r="N999" s="87"/>
      <c r="O999" s="87"/>
      <c r="P999" s="87"/>
      <c r="Q999" s="87"/>
    </row>
    <row r="1000" spans="12:17">
      <c r="L1000" s="87"/>
      <c r="N1000" s="87"/>
      <c r="O1000" s="87"/>
      <c r="P1000" s="87"/>
      <c r="Q1000" s="87"/>
    </row>
    <row r="1001" spans="12:17">
      <c r="L1001" s="87"/>
      <c r="N1001" s="87"/>
      <c r="O1001" s="87"/>
      <c r="P1001" s="87"/>
      <c r="Q1001" s="87"/>
    </row>
    <row r="1002" spans="12:17">
      <c r="L1002" s="87"/>
      <c r="N1002" s="87"/>
      <c r="O1002" s="87"/>
      <c r="P1002" s="87"/>
      <c r="Q1002" s="87"/>
    </row>
    <row r="1003" spans="12:17">
      <c r="L1003" s="87"/>
      <c r="N1003" s="87"/>
      <c r="O1003" s="87"/>
      <c r="P1003" s="87"/>
      <c r="Q1003" s="87"/>
    </row>
    <row r="1004" spans="12:17">
      <c r="L1004" s="87"/>
      <c r="N1004" s="87"/>
      <c r="O1004" s="87"/>
      <c r="P1004" s="87"/>
      <c r="Q1004" s="87"/>
    </row>
    <row r="1005" spans="12:17">
      <c r="L1005" s="87"/>
      <c r="N1005" s="87"/>
      <c r="O1005" s="87"/>
      <c r="P1005" s="87"/>
      <c r="Q1005" s="87"/>
    </row>
    <row r="1006" spans="12:17">
      <c r="L1006" s="87"/>
      <c r="N1006" s="87"/>
      <c r="O1006" s="87"/>
      <c r="P1006" s="87"/>
      <c r="Q1006" s="87"/>
    </row>
    <row r="1007" spans="12:17">
      <c r="L1007" s="87"/>
      <c r="N1007" s="87"/>
      <c r="O1007" s="87"/>
      <c r="P1007" s="87"/>
      <c r="Q1007" s="87"/>
    </row>
    <row r="1008" spans="12:17">
      <c r="L1008" s="87"/>
      <c r="N1008" s="87"/>
      <c r="O1008" s="87"/>
      <c r="P1008" s="87"/>
      <c r="Q1008" s="87"/>
    </row>
    <row r="1009" spans="12:17">
      <c r="L1009" s="87"/>
      <c r="N1009" s="87"/>
      <c r="O1009" s="87"/>
      <c r="P1009" s="87"/>
      <c r="Q1009" s="87"/>
    </row>
    <row r="1010" spans="12:17">
      <c r="L1010" s="87"/>
      <c r="N1010" s="87"/>
      <c r="O1010" s="87"/>
      <c r="P1010" s="87"/>
      <c r="Q1010" s="87"/>
    </row>
    <row r="1011" spans="12:17">
      <c r="L1011" s="87"/>
      <c r="N1011" s="87"/>
      <c r="O1011" s="87"/>
      <c r="P1011" s="87"/>
      <c r="Q1011" s="87"/>
    </row>
    <row r="1012" spans="12:17">
      <c r="L1012" s="87"/>
      <c r="N1012" s="87"/>
      <c r="O1012" s="87"/>
      <c r="P1012" s="87"/>
      <c r="Q1012" s="87"/>
    </row>
    <row r="1013" spans="12:17">
      <c r="L1013" s="87"/>
      <c r="N1013" s="87"/>
      <c r="O1013" s="87"/>
      <c r="P1013" s="87"/>
      <c r="Q1013" s="87"/>
    </row>
    <row r="1014" spans="12:17">
      <c r="L1014" s="87"/>
      <c r="N1014" s="87"/>
      <c r="O1014" s="87"/>
      <c r="P1014" s="87"/>
      <c r="Q1014" s="87"/>
    </row>
    <row r="1015" spans="12:17">
      <c r="L1015" s="87"/>
      <c r="N1015" s="87"/>
      <c r="O1015" s="87"/>
      <c r="P1015" s="87"/>
      <c r="Q1015" s="87"/>
    </row>
    <row r="1016" spans="12:17">
      <c r="L1016" s="87"/>
      <c r="N1016" s="87"/>
      <c r="O1016" s="87"/>
      <c r="P1016" s="87"/>
      <c r="Q1016" s="87"/>
    </row>
    <row r="1017" spans="12:17">
      <c r="L1017" s="87"/>
      <c r="N1017" s="87"/>
      <c r="O1017" s="87"/>
      <c r="P1017" s="87"/>
      <c r="Q1017" s="87"/>
    </row>
    <row r="1018" spans="12:17">
      <c r="L1018" s="87"/>
      <c r="N1018" s="87"/>
      <c r="O1018" s="87"/>
      <c r="P1018" s="87"/>
      <c r="Q1018" s="87"/>
    </row>
    <row r="1019" spans="12:17">
      <c r="L1019" s="87"/>
      <c r="N1019" s="87"/>
      <c r="O1019" s="87"/>
      <c r="P1019" s="87"/>
      <c r="Q1019" s="87"/>
    </row>
    <row r="1020" spans="12:17">
      <c r="L1020" s="87"/>
      <c r="N1020" s="87"/>
      <c r="O1020" s="87"/>
      <c r="P1020" s="87"/>
      <c r="Q1020" s="87"/>
    </row>
    <row r="1021" spans="12:17">
      <c r="L1021" s="87"/>
      <c r="N1021" s="87"/>
      <c r="O1021" s="87"/>
      <c r="P1021" s="87"/>
      <c r="Q1021" s="87"/>
    </row>
    <row r="1022" spans="12:17">
      <c r="L1022" s="87"/>
      <c r="N1022" s="87"/>
      <c r="O1022" s="87"/>
      <c r="P1022" s="87"/>
      <c r="Q1022" s="87"/>
    </row>
    <row r="1023" spans="12:17">
      <c r="L1023" s="87"/>
      <c r="N1023" s="87"/>
      <c r="O1023" s="87"/>
      <c r="P1023" s="87"/>
      <c r="Q1023" s="87"/>
    </row>
    <row r="1024" spans="12:17">
      <c r="L1024" s="87"/>
      <c r="N1024" s="87"/>
      <c r="O1024" s="87"/>
      <c r="P1024" s="87"/>
      <c r="Q1024" s="87"/>
    </row>
    <row r="1025" spans="12:17">
      <c r="L1025" s="87"/>
      <c r="N1025" s="87"/>
      <c r="O1025" s="87"/>
      <c r="P1025" s="87"/>
      <c r="Q1025" s="87"/>
    </row>
    <row r="1026" spans="12:17">
      <c r="L1026" s="87"/>
      <c r="N1026" s="87"/>
      <c r="O1026" s="87"/>
      <c r="P1026" s="87"/>
      <c r="Q1026" s="87"/>
    </row>
    <row r="1027" spans="12:17">
      <c r="L1027" s="87"/>
      <c r="N1027" s="87"/>
      <c r="O1027" s="87"/>
      <c r="P1027" s="87"/>
      <c r="Q1027" s="87"/>
    </row>
    <row r="1028" spans="12:17">
      <c r="L1028" s="87"/>
      <c r="N1028" s="87"/>
      <c r="O1028" s="87"/>
      <c r="P1028" s="87"/>
      <c r="Q1028" s="87"/>
    </row>
    <row r="1029" spans="12:17">
      <c r="L1029" s="87"/>
      <c r="N1029" s="87"/>
      <c r="O1029" s="87"/>
      <c r="P1029" s="87"/>
      <c r="Q1029" s="87"/>
    </row>
    <row r="1030" spans="12:17">
      <c r="L1030" s="87"/>
      <c r="N1030" s="87"/>
      <c r="O1030" s="87"/>
      <c r="P1030" s="87"/>
      <c r="Q1030" s="87"/>
    </row>
    <row r="1031" spans="12:17">
      <c r="L1031" s="87"/>
      <c r="N1031" s="87"/>
      <c r="O1031" s="87"/>
      <c r="P1031" s="87"/>
      <c r="Q1031" s="87"/>
    </row>
    <row r="1032" spans="12:17">
      <c r="L1032" s="87"/>
      <c r="N1032" s="87"/>
      <c r="O1032" s="87"/>
      <c r="P1032" s="87"/>
      <c r="Q1032" s="87"/>
    </row>
    <row r="1033" spans="12:17">
      <c r="L1033" s="87"/>
      <c r="N1033" s="87"/>
      <c r="O1033" s="87"/>
      <c r="P1033" s="87"/>
      <c r="Q1033" s="87"/>
    </row>
    <row r="1034" spans="12:17">
      <c r="L1034" s="87"/>
      <c r="N1034" s="87"/>
      <c r="O1034" s="87"/>
      <c r="P1034" s="87"/>
      <c r="Q1034" s="87"/>
    </row>
    <row r="1035" spans="12:17">
      <c r="L1035" s="87"/>
      <c r="N1035" s="87"/>
      <c r="O1035" s="87"/>
      <c r="P1035" s="87"/>
      <c r="Q1035" s="87"/>
    </row>
    <row r="1036" spans="12:17">
      <c r="L1036" s="87"/>
      <c r="N1036" s="87"/>
      <c r="O1036" s="87"/>
      <c r="P1036" s="87"/>
      <c r="Q1036" s="87"/>
    </row>
    <row r="1037" spans="12:17">
      <c r="L1037" s="87"/>
      <c r="N1037" s="87"/>
      <c r="O1037" s="87"/>
      <c r="P1037" s="87"/>
      <c r="Q1037" s="87"/>
    </row>
    <row r="1038" spans="12:17">
      <c r="L1038" s="87"/>
      <c r="N1038" s="87"/>
      <c r="O1038" s="87"/>
      <c r="P1038" s="87"/>
      <c r="Q1038" s="87"/>
    </row>
    <row r="1039" spans="12:17">
      <c r="L1039" s="87"/>
      <c r="N1039" s="87"/>
      <c r="O1039" s="87"/>
      <c r="P1039" s="87"/>
      <c r="Q1039" s="87"/>
    </row>
    <row r="1040" spans="12:17">
      <c r="L1040" s="87"/>
      <c r="N1040" s="87"/>
      <c r="O1040" s="87"/>
      <c r="P1040" s="87"/>
      <c r="Q1040" s="87"/>
    </row>
    <row r="1041" spans="12:17">
      <c r="L1041" s="87"/>
      <c r="N1041" s="87"/>
      <c r="O1041" s="87"/>
      <c r="P1041" s="87"/>
      <c r="Q1041" s="87"/>
    </row>
    <row r="1042" spans="12:17">
      <c r="L1042" s="87"/>
      <c r="N1042" s="87"/>
      <c r="O1042" s="87"/>
      <c r="P1042" s="87"/>
      <c r="Q1042" s="87"/>
    </row>
    <row r="1043" spans="12:17">
      <c r="L1043" s="87"/>
      <c r="N1043" s="87"/>
      <c r="O1043" s="87"/>
      <c r="P1043" s="87"/>
      <c r="Q1043" s="87"/>
    </row>
    <row r="1044" spans="12:17">
      <c r="L1044" s="87"/>
      <c r="N1044" s="87"/>
      <c r="O1044" s="87"/>
      <c r="P1044" s="87"/>
      <c r="Q1044" s="87"/>
    </row>
    <row r="1045" spans="12:17">
      <c r="L1045" s="87"/>
      <c r="N1045" s="87"/>
      <c r="O1045" s="87"/>
      <c r="P1045" s="87"/>
      <c r="Q1045" s="87"/>
    </row>
    <row r="1046" spans="12:17">
      <c r="L1046" s="87"/>
      <c r="N1046" s="87"/>
      <c r="O1046" s="87"/>
      <c r="P1046" s="87"/>
      <c r="Q1046" s="87"/>
    </row>
    <row r="1047" spans="12:17">
      <c r="L1047" s="87"/>
      <c r="N1047" s="87"/>
      <c r="O1047" s="87"/>
      <c r="P1047" s="87"/>
      <c r="Q1047" s="87"/>
    </row>
    <row r="1048" spans="12:17">
      <c r="L1048" s="87"/>
      <c r="N1048" s="87"/>
      <c r="O1048" s="87"/>
      <c r="P1048" s="87"/>
      <c r="Q1048" s="87"/>
    </row>
    <row r="1049" spans="12:17">
      <c r="L1049" s="87"/>
      <c r="N1049" s="87"/>
      <c r="O1049" s="87"/>
      <c r="P1049" s="87"/>
      <c r="Q1049" s="87"/>
    </row>
    <row r="1050" spans="12:17">
      <c r="L1050" s="87"/>
      <c r="N1050" s="87"/>
      <c r="O1050" s="87"/>
      <c r="P1050" s="87"/>
      <c r="Q1050" s="87"/>
    </row>
    <row r="1051" spans="12:17">
      <c r="L1051" s="87"/>
      <c r="N1051" s="87"/>
      <c r="O1051" s="87"/>
      <c r="P1051" s="87"/>
      <c r="Q1051" s="87"/>
    </row>
    <row r="1052" spans="12:17">
      <c r="L1052" s="87"/>
      <c r="N1052" s="87"/>
      <c r="O1052" s="87"/>
      <c r="P1052" s="87"/>
      <c r="Q1052" s="87"/>
    </row>
    <row r="1053" spans="12:17">
      <c r="L1053" s="87"/>
      <c r="N1053" s="87"/>
      <c r="O1053" s="87"/>
      <c r="P1053" s="87"/>
      <c r="Q1053" s="87"/>
    </row>
    <row r="1054" spans="12:17">
      <c r="L1054" s="87"/>
      <c r="N1054" s="87"/>
      <c r="O1054" s="87"/>
      <c r="P1054" s="87"/>
      <c r="Q1054" s="87"/>
    </row>
    <row r="1055" spans="12:17">
      <c r="L1055" s="87"/>
      <c r="N1055" s="87"/>
      <c r="O1055" s="87"/>
      <c r="P1055" s="87"/>
      <c r="Q1055" s="87"/>
    </row>
    <row r="1056" spans="12:17">
      <c r="L1056" s="87"/>
      <c r="N1056" s="87"/>
      <c r="O1056" s="87"/>
      <c r="P1056" s="87"/>
      <c r="Q1056" s="87"/>
    </row>
    <row r="1057" spans="12:17">
      <c r="L1057" s="87"/>
      <c r="N1057" s="87"/>
      <c r="O1057" s="87"/>
      <c r="P1057" s="87"/>
      <c r="Q1057" s="87"/>
    </row>
    <row r="1058" spans="12:17">
      <c r="L1058" s="87"/>
      <c r="N1058" s="87"/>
      <c r="O1058" s="87"/>
      <c r="P1058" s="87"/>
      <c r="Q1058" s="87"/>
    </row>
    <row r="1059" spans="12:17">
      <c r="L1059" s="87"/>
      <c r="N1059" s="87"/>
      <c r="O1059" s="87"/>
      <c r="P1059" s="87"/>
      <c r="Q1059" s="87"/>
    </row>
    <row r="1060" spans="12:17">
      <c r="L1060" s="87"/>
      <c r="N1060" s="87"/>
      <c r="O1060" s="87"/>
      <c r="P1060" s="87"/>
      <c r="Q1060" s="87"/>
    </row>
    <row r="1061" spans="12:17">
      <c r="L1061" s="87"/>
      <c r="N1061" s="87"/>
      <c r="O1061" s="87"/>
      <c r="P1061" s="87"/>
      <c r="Q1061" s="87"/>
    </row>
    <row r="1062" spans="12:17">
      <c r="L1062" s="87"/>
      <c r="N1062" s="87"/>
      <c r="O1062" s="87"/>
      <c r="P1062" s="87"/>
      <c r="Q1062" s="87"/>
    </row>
    <row r="1063" spans="12:17">
      <c r="L1063" s="87"/>
      <c r="N1063" s="87"/>
      <c r="O1063" s="87"/>
      <c r="P1063" s="87"/>
      <c r="Q1063" s="87"/>
    </row>
    <row r="1064" spans="12:17">
      <c r="L1064" s="87"/>
      <c r="N1064" s="87"/>
      <c r="O1064" s="87"/>
      <c r="P1064" s="87"/>
      <c r="Q1064" s="87"/>
    </row>
    <row r="1065" spans="12:17">
      <c r="L1065" s="87"/>
      <c r="N1065" s="87"/>
      <c r="O1065" s="87"/>
      <c r="P1065" s="87"/>
      <c r="Q1065" s="87"/>
    </row>
    <row r="1066" spans="12:17">
      <c r="L1066" s="87"/>
      <c r="N1066" s="87"/>
      <c r="O1066" s="87"/>
      <c r="P1066" s="87"/>
      <c r="Q1066" s="87"/>
    </row>
    <row r="1067" spans="12:17">
      <c r="L1067" s="87"/>
      <c r="N1067" s="87"/>
      <c r="O1067" s="87"/>
      <c r="P1067" s="87"/>
      <c r="Q1067" s="87"/>
    </row>
    <row r="1068" spans="12:17">
      <c r="L1068" s="87"/>
      <c r="N1068" s="87"/>
      <c r="O1068" s="87"/>
      <c r="P1068" s="87"/>
      <c r="Q1068" s="87"/>
    </row>
    <row r="1069" spans="12:17">
      <c r="L1069" s="87"/>
      <c r="N1069" s="87"/>
      <c r="O1069" s="87"/>
      <c r="P1069" s="87"/>
      <c r="Q1069" s="87"/>
    </row>
    <row r="1070" spans="12:17">
      <c r="L1070" s="87"/>
      <c r="N1070" s="87"/>
      <c r="O1070" s="87"/>
      <c r="P1070" s="87"/>
      <c r="Q1070" s="87"/>
    </row>
    <row r="1071" spans="12:17">
      <c r="L1071" s="87"/>
      <c r="N1071" s="87"/>
      <c r="O1071" s="87"/>
      <c r="P1071" s="87"/>
      <c r="Q1071" s="87"/>
    </row>
    <row r="1072" spans="12:17">
      <c r="L1072" s="87"/>
      <c r="N1072" s="87"/>
      <c r="O1072" s="87"/>
      <c r="P1072" s="87"/>
      <c r="Q1072" s="87"/>
    </row>
    <row r="1073" spans="12:17">
      <c r="L1073" s="87"/>
      <c r="N1073" s="87"/>
      <c r="O1073" s="87"/>
      <c r="P1073" s="87"/>
      <c r="Q1073" s="87"/>
    </row>
    <row r="1074" spans="12:17">
      <c r="L1074" s="87"/>
      <c r="N1074" s="87"/>
      <c r="O1074" s="87"/>
      <c r="P1074" s="87"/>
      <c r="Q1074" s="87"/>
    </row>
    <row r="1075" spans="12:17">
      <c r="L1075" s="87"/>
      <c r="N1075" s="87"/>
      <c r="O1075" s="87"/>
      <c r="P1075" s="87"/>
      <c r="Q1075" s="87"/>
    </row>
    <row r="1076" spans="12:17">
      <c r="L1076" s="87"/>
      <c r="N1076" s="87"/>
      <c r="O1076" s="87"/>
      <c r="P1076" s="87"/>
      <c r="Q1076" s="87"/>
    </row>
    <row r="1077" spans="12:17">
      <c r="L1077" s="87"/>
      <c r="N1077" s="87"/>
      <c r="O1077" s="87"/>
      <c r="P1077" s="87"/>
      <c r="Q1077" s="87"/>
    </row>
    <row r="1078" spans="12:17">
      <c r="L1078" s="87"/>
      <c r="N1078" s="87"/>
      <c r="O1078" s="87"/>
      <c r="P1078" s="87"/>
      <c r="Q1078" s="87"/>
    </row>
    <row r="1079" spans="12:17">
      <c r="L1079" s="87"/>
      <c r="N1079" s="87"/>
      <c r="O1079" s="87"/>
      <c r="P1079" s="87"/>
      <c r="Q1079" s="87"/>
    </row>
    <row r="1080" spans="12:17">
      <c r="L1080" s="87"/>
      <c r="N1080" s="87"/>
      <c r="O1080" s="87"/>
      <c r="P1080" s="87"/>
      <c r="Q1080" s="87"/>
    </row>
    <row r="1081" spans="12:17">
      <c r="L1081" s="87"/>
      <c r="N1081" s="87"/>
      <c r="O1081" s="87"/>
      <c r="P1081" s="87"/>
      <c r="Q1081" s="87"/>
    </row>
    <row r="1082" spans="12:17">
      <c r="L1082" s="87"/>
      <c r="N1082" s="87"/>
      <c r="O1082" s="87"/>
      <c r="P1082" s="87"/>
      <c r="Q1082" s="87"/>
    </row>
    <row r="1083" spans="12:17">
      <c r="L1083" s="87"/>
      <c r="N1083" s="87"/>
      <c r="O1083" s="87"/>
      <c r="P1083" s="87"/>
      <c r="Q1083" s="87"/>
    </row>
    <row r="1084" spans="12:17">
      <c r="L1084" s="87"/>
      <c r="N1084" s="87"/>
      <c r="O1084" s="87"/>
      <c r="P1084" s="87"/>
      <c r="Q1084" s="87"/>
    </row>
    <row r="1085" spans="12:17">
      <c r="L1085" s="87"/>
      <c r="N1085" s="87"/>
      <c r="O1085" s="87"/>
      <c r="P1085" s="87"/>
      <c r="Q1085" s="87"/>
    </row>
    <row r="1086" spans="12:17">
      <c r="L1086" s="87"/>
      <c r="N1086" s="87"/>
      <c r="O1086" s="87"/>
      <c r="P1086" s="87"/>
      <c r="Q1086" s="87"/>
    </row>
    <row r="1087" spans="12:17">
      <c r="L1087" s="87"/>
      <c r="N1087" s="87"/>
      <c r="O1087" s="87"/>
      <c r="P1087" s="87"/>
      <c r="Q1087" s="87"/>
    </row>
    <row r="1088" spans="12:17">
      <c r="L1088" s="87"/>
      <c r="N1088" s="87"/>
      <c r="O1088" s="87"/>
      <c r="P1088" s="87"/>
      <c r="Q1088" s="87"/>
    </row>
    <row r="1089" spans="12:17">
      <c r="L1089" s="87"/>
      <c r="N1089" s="87"/>
      <c r="O1089" s="87"/>
      <c r="P1089" s="87"/>
      <c r="Q1089" s="87"/>
    </row>
    <row r="1090" spans="12:17">
      <c r="L1090" s="87"/>
      <c r="N1090" s="87"/>
      <c r="O1090" s="87"/>
      <c r="P1090" s="87"/>
      <c r="Q1090" s="87"/>
    </row>
    <row r="1091" spans="12:17">
      <c r="L1091" s="87"/>
      <c r="N1091" s="87"/>
      <c r="O1091" s="87"/>
      <c r="P1091" s="87"/>
      <c r="Q1091" s="87"/>
    </row>
    <row r="1092" spans="12:17">
      <c r="L1092" s="87"/>
      <c r="N1092" s="87"/>
      <c r="O1092" s="87"/>
      <c r="P1092" s="87"/>
      <c r="Q1092" s="87"/>
    </row>
    <row r="1093" spans="12:17">
      <c r="L1093" s="87"/>
      <c r="N1093" s="87"/>
      <c r="O1093" s="87"/>
      <c r="P1093" s="87"/>
      <c r="Q1093" s="87"/>
    </row>
    <row r="1094" spans="12:17">
      <c r="L1094" s="87"/>
      <c r="N1094" s="87"/>
      <c r="O1094" s="87"/>
      <c r="P1094" s="87"/>
      <c r="Q1094" s="87"/>
    </row>
    <row r="1095" spans="12:17">
      <c r="L1095" s="87"/>
      <c r="N1095" s="87"/>
      <c r="O1095" s="87"/>
      <c r="P1095" s="87"/>
      <c r="Q1095" s="87"/>
    </row>
    <row r="1096" spans="12:17">
      <c r="L1096" s="87"/>
      <c r="N1096" s="87"/>
      <c r="O1096" s="87"/>
      <c r="P1096" s="87"/>
      <c r="Q1096" s="87"/>
    </row>
    <row r="1097" spans="12:17">
      <c r="L1097" s="87"/>
      <c r="N1097" s="87"/>
      <c r="O1097" s="87"/>
      <c r="P1097" s="87"/>
      <c r="Q1097" s="87"/>
    </row>
    <row r="1098" spans="12:17">
      <c r="L1098" s="87"/>
      <c r="N1098" s="87"/>
      <c r="O1098" s="87"/>
      <c r="P1098" s="87"/>
      <c r="Q1098" s="87"/>
    </row>
    <row r="1099" spans="12:17">
      <c r="L1099" s="87"/>
      <c r="N1099" s="87"/>
      <c r="O1099" s="87"/>
      <c r="P1099" s="87"/>
      <c r="Q1099" s="87"/>
    </row>
    <row r="1100" spans="12:17">
      <c r="L1100" s="87"/>
      <c r="N1100" s="87"/>
      <c r="O1100" s="87"/>
      <c r="P1100" s="87"/>
      <c r="Q1100" s="87"/>
    </row>
    <row r="1101" spans="12:17">
      <c r="L1101" s="87"/>
      <c r="N1101" s="87"/>
      <c r="O1101" s="87"/>
      <c r="P1101" s="87"/>
      <c r="Q1101" s="87"/>
    </row>
    <row r="1102" spans="12:17">
      <c r="L1102" s="87"/>
      <c r="N1102" s="87"/>
      <c r="O1102" s="87"/>
      <c r="P1102" s="87"/>
      <c r="Q1102" s="87"/>
    </row>
    <row r="1103" spans="12:17">
      <c r="L1103" s="87"/>
      <c r="N1103" s="87"/>
      <c r="O1103" s="87"/>
      <c r="P1103" s="87"/>
      <c r="Q1103" s="87"/>
    </row>
    <row r="1104" spans="12:17">
      <c r="L1104" s="87"/>
      <c r="N1104" s="87"/>
      <c r="O1104" s="87"/>
      <c r="P1104" s="87"/>
      <c r="Q1104" s="87"/>
    </row>
    <row r="1105" spans="12:17">
      <c r="L1105" s="87"/>
      <c r="N1105" s="87"/>
      <c r="O1105" s="87"/>
      <c r="P1105" s="87"/>
      <c r="Q1105" s="87"/>
    </row>
    <row r="1106" spans="12:17">
      <c r="L1106" s="87"/>
      <c r="N1106" s="87"/>
      <c r="O1106" s="87"/>
      <c r="P1106" s="87"/>
      <c r="Q1106" s="87"/>
    </row>
    <row r="1107" spans="12:17">
      <c r="L1107" s="87"/>
      <c r="N1107" s="87"/>
      <c r="O1107" s="87"/>
      <c r="P1107" s="87"/>
      <c r="Q1107" s="87"/>
    </row>
    <row r="1108" spans="12:17">
      <c r="L1108" s="87"/>
      <c r="N1108" s="87"/>
      <c r="O1108" s="87"/>
      <c r="P1108" s="87"/>
      <c r="Q1108" s="87"/>
    </row>
    <row r="1109" spans="12:17">
      <c r="L1109" s="87"/>
      <c r="N1109" s="87"/>
      <c r="O1109" s="87"/>
      <c r="P1109" s="87"/>
      <c r="Q1109" s="87"/>
    </row>
    <row r="1110" spans="12:17">
      <c r="L1110" s="87"/>
      <c r="N1110" s="87"/>
      <c r="O1110" s="87"/>
      <c r="P1110" s="87"/>
      <c r="Q1110" s="87"/>
    </row>
    <row r="1111" spans="12:17">
      <c r="L1111" s="87"/>
      <c r="N1111" s="87"/>
      <c r="O1111" s="87"/>
      <c r="P1111" s="87"/>
      <c r="Q1111" s="87"/>
    </row>
    <row r="1112" spans="12:17">
      <c r="L1112" s="87"/>
      <c r="N1112" s="87"/>
      <c r="O1112" s="87"/>
      <c r="P1112" s="87"/>
      <c r="Q1112" s="87"/>
    </row>
    <row r="1113" spans="12:17">
      <c r="L1113" s="87"/>
      <c r="N1113" s="87"/>
      <c r="O1113" s="87"/>
      <c r="P1113" s="87"/>
      <c r="Q1113" s="87"/>
    </row>
    <row r="1114" spans="12:17">
      <c r="L1114" s="87"/>
      <c r="N1114" s="87"/>
      <c r="O1114" s="87"/>
      <c r="P1114" s="87"/>
      <c r="Q1114" s="87"/>
    </row>
    <row r="1115" spans="12:17">
      <c r="L1115" s="87"/>
      <c r="N1115" s="87"/>
      <c r="O1115" s="87"/>
      <c r="P1115" s="87"/>
      <c r="Q1115" s="87"/>
    </row>
    <row r="1116" spans="12:17">
      <c r="L1116" s="87"/>
      <c r="N1116" s="87"/>
      <c r="O1116" s="87"/>
      <c r="P1116" s="87"/>
      <c r="Q1116" s="87"/>
    </row>
    <row r="1117" spans="12:17">
      <c r="L1117" s="87"/>
      <c r="N1117" s="87"/>
      <c r="O1117" s="87"/>
      <c r="P1117" s="87"/>
      <c r="Q1117" s="87"/>
    </row>
    <row r="1118" spans="12:17">
      <c r="L1118" s="87"/>
      <c r="N1118" s="87"/>
      <c r="O1118" s="87"/>
      <c r="P1118" s="87"/>
      <c r="Q1118" s="87"/>
    </row>
    <row r="1119" spans="12:17">
      <c r="L1119" s="87"/>
      <c r="N1119" s="87"/>
      <c r="O1119" s="87"/>
      <c r="P1119" s="87"/>
      <c r="Q1119" s="87"/>
    </row>
    <row r="1120" spans="12:17">
      <c r="L1120" s="87"/>
      <c r="N1120" s="87"/>
      <c r="O1120" s="87"/>
      <c r="P1120" s="87"/>
      <c r="Q1120" s="87"/>
    </row>
    <row r="1121" spans="12:17">
      <c r="L1121" s="87"/>
      <c r="N1121" s="87"/>
      <c r="O1121" s="87"/>
      <c r="P1121" s="87"/>
      <c r="Q1121" s="87"/>
    </row>
    <row r="1122" spans="12:17">
      <c r="L1122" s="87"/>
      <c r="N1122" s="87"/>
      <c r="O1122" s="87"/>
      <c r="P1122" s="87"/>
      <c r="Q1122" s="87"/>
    </row>
    <row r="1123" spans="12:17">
      <c r="L1123" s="87"/>
      <c r="N1123" s="87"/>
      <c r="O1123" s="87"/>
      <c r="P1123" s="87"/>
      <c r="Q1123" s="87"/>
    </row>
    <row r="1124" spans="12:17">
      <c r="L1124" s="87"/>
      <c r="N1124" s="87"/>
      <c r="O1124" s="87"/>
      <c r="P1124" s="87"/>
      <c r="Q1124" s="87"/>
    </row>
    <row r="1125" spans="12:17">
      <c r="L1125" s="87"/>
      <c r="N1125" s="87"/>
      <c r="O1125" s="87"/>
      <c r="P1125" s="87"/>
      <c r="Q1125" s="87"/>
    </row>
    <row r="1126" spans="12:17">
      <c r="L1126" s="87"/>
      <c r="N1126" s="87"/>
      <c r="O1126" s="87"/>
      <c r="P1126" s="87"/>
      <c r="Q1126" s="87"/>
    </row>
    <row r="1127" spans="12:17">
      <c r="L1127" s="87"/>
      <c r="N1127" s="87"/>
      <c r="O1127" s="87"/>
      <c r="P1127" s="87"/>
      <c r="Q1127" s="87"/>
    </row>
    <row r="1128" spans="12:17">
      <c r="L1128" s="87"/>
      <c r="N1128" s="87"/>
      <c r="O1128" s="87"/>
      <c r="P1128" s="87"/>
      <c r="Q1128" s="87"/>
    </row>
    <row r="1129" spans="12:17">
      <c r="L1129" s="87"/>
      <c r="N1129" s="87"/>
      <c r="O1129" s="87"/>
      <c r="P1129" s="87"/>
      <c r="Q1129" s="87"/>
    </row>
    <row r="1130" spans="12:17">
      <c r="L1130" s="87"/>
      <c r="N1130" s="87"/>
      <c r="O1130" s="87"/>
      <c r="P1130" s="87"/>
      <c r="Q1130" s="87"/>
    </row>
    <row r="1131" spans="12:17">
      <c r="L1131" s="87"/>
      <c r="N1131" s="87"/>
      <c r="O1131" s="87"/>
      <c r="P1131" s="87"/>
      <c r="Q1131" s="87"/>
    </row>
    <row r="1132" spans="12:17">
      <c r="L1132" s="87"/>
      <c r="N1132" s="87"/>
      <c r="O1132" s="87"/>
      <c r="P1132" s="87"/>
      <c r="Q1132" s="87"/>
    </row>
    <row r="1133" spans="12:17">
      <c r="L1133" s="87"/>
      <c r="N1133" s="87"/>
      <c r="O1133" s="87"/>
      <c r="P1133" s="87"/>
      <c r="Q1133" s="87"/>
    </row>
    <row r="1134" spans="12:17">
      <c r="L1134" s="87"/>
      <c r="N1134" s="87"/>
      <c r="O1134" s="87"/>
      <c r="P1134" s="87"/>
      <c r="Q1134" s="87"/>
    </row>
    <row r="1135" spans="12:17">
      <c r="L1135" s="87"/>
      <c r="N1135" s="87"/>
      <c r="O1135" s="87"/>
      <c r="P1135" s="87"/>
      <c r="Q1135" s="87"/>
    </row>
    <row r="1136" spans="12:17">
      <c r="L1136" s="87"/>
      <c r="N1136" s="87"/>
      <c r="O1136" s="87"/>
      <c r="P1136" s="87"/>
      <c r="Q1136" s="87"/>
    </row>
    <row r="1137" spans="12:17">
      <c r="L1137" s="87"/>
      <c r="N1137" s="87"/>
      <c r="O1137" s="87"/>
      <c r="P1137" s="87"/>
      <c r="Q1137" s="87"/>
    </row>
    <row r="1138" spans="12:17">
      <c r="L1138" s="87"/>
      <c r="N1138" s="87"/>
      <c r="O1138" s="87"/>
      <c r="P1138" s="87"/>
      <c r="Q1138" s="87"/>
    </row>
    <row r="1139" spans="12:17">
      <c r="L1139" s="87"/>
      <c r="N1139" s="87"/>
      <c r="O1139" s="87"/>
      <c r="P1139" s="87"/>
      <c r="Q1139" s="87"/>
    </row>
    <row r="1140" spans="12:17">
      <c r="L1140" s="87"/>
      <c r="N1140" s="87"/>
      <c r="O1140" s="87"/>
      <c r="P1140" s="87"/>
      <c r="Q1140" s="87"/>
    </row>
    <row r="1141" spans="12:17">
      <c r="L1141" s="87"/>
      <c r="N1141" s="87"/>
      <c r="O1141" s="87"/>
      <c r="P1141" s="87"/>
      <c r="Q1141" s="87"/>
    </row>
    <row r="1142" spans="12:17">
      <c r="L1142" s="87"/>
      <c r="N1142" s="87"/>
      <c r="O1142" s="87"/>
      <c r="P1142" s="87"/>
      <c r="Q1142" s="87"/>
    </row>
    <row r="1143" spans="12:17">
      <c r="L1143" s="87"/>
      <c r="N1143" s="87"/>
      <c r="O1143" s="87"/>
      <c r="P1143" s="87"/>
      <c r="Q1143" s="87"/>
    </row>
    <row r="1144" spans="12:17">
      <c r="L1144" s="87"/>
      <c r="N1144" s="87"/>
      <c r="O1144" s="87"/>
      <c r="P1144" s="87"/>
      <c r="Q1144" s="87"/>
    </row>
    <row r="1145" spans="12:17">
      <c r="L1145" s="87"/>
      <c r="N1145" s="87"/>
      <c r="O1145" s="87"/>
      <c r="P1145" s="87"/>
      <c r="Q1145" s="87"/>
    </row>
    <row r="1146" spans="12:17">
      <c r="L1146" s="87"/>
      <c r="N1146" s="87"/>
      <c r="O1146" s="87"/>
      <c r="P1146" s="87"/>
      <c r="Q1146" s="87"/>
    </row>
    <row r="1147" spans="12:17">
      <c r="L1147" s="87"/>
      <c r="N1147" s="87"/>
      <c r="O1147" s="87"/>
      <c r="P1147" s="87"/>
      <c r="Q1147" s="87"/>
    </row>
    <row r="1148" spans="12:17">
      <c r="L1148" s="87"/>
      <c r="N1148" s="87"/>
      <c r="O1148" s="87"/>
      <c r="P1148" s="87"/>
      <c r="Q1148" s="87"/>
    </row>
    <row r="1149" spans="12:17">
      <c r="L1149" s="87"/>
      <c r="N1149" s="87"/>
      <c r="O1149" s="87"/>
      <c r="P1149" s="87"/>
      <c r="Q1149" s="87"/>
    </row>
    <row r="1150" spans="12:17">
      <c r="L1150" s="87"/>
      <c r="N1150" s="87"/>
      <c r="O1150" s="87"/>
      <c r="P1150" s="87"/>
      <c r="Q1150" s="87"/>
    </row>
    <row r="1151" spans="12:17">
      <c r="L1151" s="87"/>
      <c r="N1151" s="87"/>
      <c r="O1151" s="87"/>
      <c r="P1151" s="87"/>
      <c r="Q1151" s="87"/>
    </row>
    <row r="1152" spans="12:17">
      <c r="L1152" s="87"/>
      <c r="N1152" s="87"/>
      <c r="O1152" s="87"/>
      <c r="P1152" s="87"/>
      <c r="Q1152" s="87"/>
    </row>
    <row r="1153" spans="12:17">
      <c r="L1153" s="87"/>
      <c r="N1153" s="87"/>
      <c r="O1153" s="87"/>
      <c r="P1153" s="87"/>
      <c r="Q1153" s="87"/>
    </row>
    <row r="1154" spans="12:17">
      <c r="L1154" s="87"/>
      <c r="N1154" s="87"/>
      <c r="O1154" s="87"/>
      <c r="P1154" s="87"/>
      <c r="Q1154" s="87"/>
    </row>
    <row r="1155" spans="12:17">
      <c r="L1155" s="87"/>
      <c r="N1155" s="87"/>
      <c r="O1155" s="87"/>
      <c r="P1155" s="87"/>
      <c r="Q1155" s="87"/>
    </row>
    <row r="1156" spans="12:17">
      <c r="L1156" s="87"/>
      <c r="N1156" s="87"/>
      <c r="O1156" s="87"/>
      <c r="P1156" s="87"/>
      <c r="Q1156" s="87"/>
    </row>
    <row r="1157" spans="12:17">
      <c r="L1157" s="87"/>
      <c r="N1157" s="87"/>
      <c r="O1157" s="87"/>
      <c r="P1157" s="87"/>
      <c r="Q1157" s="87"/>
    </row>
    <row r="1158" spans="12:17">
      <c r="L1158" s="87"/>
      <c r="N1158" s="87"/>
      <c r="O1158" s="87"/>
      <c r="P1158" s="87"/>
      <c r="Q1158" s="87"/>
    </row>
    <row r="1159" spans="12:17">
      <c r="L1159" s="87"/>
      <c r="N1159" s="87"/>
      <c r="O1159" s="87"/>
      <c r="P1159" s="87"/>
      <c r="Q1159" s="87"/>
    </row>
    <row r="1160" spans="12:17">
      <c r="L1160" s="87"/>
      <c r="N1160" s="87"/>
      <c r="O1160" s="87"/>
      <c r="P1160" s="87"/>
      <c r="Q1160" s="87"/>
    </row>
    <row r="1161" spans="12:17">
      <c r="L1161" s="87"/>
      <c r="N1161" s="87"/>
      <c r="O1161" s="87"/>
      <c r="P1161" s="87"/>
      <c r="Q1161" s="87"/>
    </row>
    <row r="1162" spans="12:17">
      <c r="L1162" s="87"/>
      <c r="N1162" s="87"/>
      <c r="O1162" s="87"/>
      <c r="P1162" s="87"/>
      <c r="Q1162" s="87"/>
    </row>
    <row r="1163" spans="12:17">
      <c r="L1163" s="87"/>
      <c r="N1163" s="87"/>
      <c r="O1163" s="87"/>
      <c r="P1163" s="87"/>
      <c r="Q1163" s="87"/>
    </row>
    <row r="1164" spans="12:17">
      <c r="L1164" s="87"/>
      <c r="N1164" s="87"/>
      <c r="O1164" s="87"/>
      <c r="P1164" s="87"/>
      <c r="Q1164" s="87"/>
    </row>
    <row r="1165" spans="12:17">
      <c r="L1165" s="87"/>
      <c r="N1165" s="87"/>
      <c r="O1165" s="87"/>
      <c r="P1165" s="87"/>
      <c r="Q1165" s="87"/>
    </row>
    <row r="1166" spans="12:17">
      <c r="L1166" s="87"/>
      <c r="N1166" s="87"/>
      <c r="O1166" s="87"/>
      <c r="P1166" s="87"/>
      <c r="Q1166" s="87"/>
    </row>
    <row r="1167" spans="12:17">
      <c r="L1167" s="87"/>
      <c r="N1167" s="87"/>
      <c r="O1167" s="87"/>
      <c r="P1167" s="87"/>
      <c r="Q1167" s="87"/>
    </row>
    <row r="1168" spans="12:17">
      <c r="L1168" s="87"/>
      <c r="N1168" s="87"/>
      <c r="O1168" s="87"/>
      <c r="P1168" s="87"/>
      <c r="Q1168" s="87"/>
    </row>
    <row r="1169" spans="12:17">
      <c r="L1169" s="87"/>
      <c r="N1169" s="87"/>
      <c r="O1169" s="87"/>
      <c r="P1169" s="87"/>
      <c r="Q1169" s="87"/>
    </row>
    <row r="1170" spans="12:17">
      <c r="L1170" s="87"/>
      <c r="N1170" s="87"/>
      <c r="O1170" s="87"/>
      <c r="P1170" s="87"/>
      <c r="Q1170" s="87"/>
    </row>
    <row r="1171" spans="12:17">
      <c r="L1171" s="87"/>
      <c r="N1171" s="87"/>
      <c r="O1171" s="87"/>
      <c r="P1171" s="87"/>
      <c r="Q1171" s="87"/>
    </row>
    <row r="1172" spans="12:17">
      <c r="L1172" s="87"/>
      <c r="N1172" s="87"/>
      <c r="O1172" s="87"/>
      <c r="P1172" s="87"/>
      <c r="Q1172" s="87"/>
    </row>
    <row r="1173" spans="12:17">
      <c r="L1173" s="87"/>
      <c r="N1173" s="87"/>
      <c r="O1173" s="87"/>
      <c r="P1173" s="87"/>
      <c r="Q1173" s="87"/>
    </row>
    <row r="1174" spans="12:17">
      <c r="L1174" s="87"/>
      <c r="N1174" s="87"/>
      <c r="O1174" s="87"/>
      <c r="P1174" s="87"/>
      <c r="Q1174" s="87"/>
    </row>
    <row r="1175" spans="12:17">
      <c r="L1175" s="87"/>
      <c r="N1175" s="87"/>
      <c r="O1175" s="87"/>
      <c r="P1175" s="87"/>
      <c r="Q1175" s="87"/>
    </row>
    <row r="1176" spans="12:17">
      <c r="L1176" s="87"/>
      <c r="N1176" s="87"/>
      <c r="O1176" s="87"/>
      <c r="P1176" s="87"/>
      <c r="Q1176" s="87"/>
    </row>
    <row r="1177" spans="12:17">
      <c r="L1177" s="87"/>
      <c r="N1177" s="87"/>
      <c r="O1177" s="87"/>
      <c r="P1177" s="87"/>
      <c r="Q1177" s="87"/>
    </row>
    <row r="1178" spans="12:17">
      <c r="L1178" s="87"/>
      <c r="N1178" s="87"/>
      <c r="O1178" s="87"/>
      <c r="P1178" s="87"/>
      <c r="Q1178" s="87"/>
    </row>
    <row r="1179" spans="12:17">
      <c r="L1179" s="87"/>
      <c r="N1179" s="87"/>
      <c r="O1179" s="87"/>
      <c r="P1179" s="87"/>
      <c r="Q1179" s="87"/>
    </row>
    <row r="1180" spans="12:17">
      <c r="L1180" s="87"/>
      <c r="N1180" s="87"/>
      <c r="O1180" s="87"/>
      <c r="P1180" s="87"/>
      <c r="Q1180" s="87"/>
    </row>
    <row r="1181" spans="12:17">
      <c r="L1181" s="87"/>
      <c r="N1181" s="87"/>
      <c r="O1181" s="87"/>
      <c r="P1181" s="87"/>
      <c r="Q1181" s="87"/>
    </row>
    <row r="1182" spans="12:17">
      <c r="L1182" s="87"/>
      <c r="N1182" s="87"/>
      <c r="O1182" s="87"/>
      <c r="P1182" s="87"/>
      <c r="Q1182" s="87"/>
    </row>
    <row r="1183" spans="12:17">
      <c r="L1183" s="87"/>
      <c r="N1183" s="87"/>
      <c r="O1183" s="87"/>
      <c r="P1183" s="87"/>
      <c r="Q1183" s="87"/>
    </row>
    <row r="1184" spans="12:17">
      <c r="L1184" s="87"/>
      <c r="N1184" s="87"/>
      <c r="O1184" s="87"/>
      <c r="P1184" s="87"/>
      <c r="Q1184" s="87"/>
    </row>
    <row r="1185" spans="12:17">
      <c r="L1185" s="87"/>
      <c r="N1185" s="87"/>
      <c r="O1185" s="87"/>
      <c r="P1185" s="87"/>
      <c r="Q1185" s="87"/>
    </row>
    <row r="1186" spans="12:17">
      <c r="L1186" s="87"/>
      <c r="N1186" s="87"/>
      <c r="O1186" s="87"/>
      <c r="P1186" s="87"/>
      <c r="Q1186" s="87"/>
    </row>
    <row r="1187" spans="12:17">
      <c r="L1187" s="87"/>
      <c r="N1187" s="87"/>
      <c r="O1187" s="87"/>
      <c r="P1187" s="87"/>
      <c r="Q1187" s="87"/>
    </row>
    <row r="1188" spans="12:17">
      <c r="L1188" s="87"/>
      <c r="N1188" s="87"/>
      <c r="O1188" s="87"/>
      <c r="P1188" s="87"/>
      <c r="Q1188" s="87"/>
    </row>
    <row r="1189" spans="12:17">
      <c r="L1189" s="87"/>
      <c r="N1189" s="87"/>
      <c r="O1189" s="87"/>
      <c r="P1189" s="87"/>
      <c r="Q1189" s="87"/>
    </row>
    <row r="1190" spans="12:17">
      <c r="L1190" s="87"/>
      <c r="N1190" s="87"/>
      <c r="O1190" s="87"/>
      <c r="P1190" s="87"/>
      <c r="Q1190" s="87"/>
    </row>
    <row r="1191" spans="12:17">
      <c r="L1191" s="87"/>
      <c r="N1191" s="87"/>
      <c r="O1191" s="87"/>
      <c r="P1191" s="87"/>
      <c r="Q1191" s="87"/>
    </row>
    <row r="1192" spans="12:17">
      <c r="L1192" s="87"/>
      <c r="N1192" s="87"/>
      <c r="O1192" s="87"/>
      <c r="P1192" s="87"/>
      <c r="Q1192" s="87"/>
    </row>
    <row r="1193" spans="12:17">
      <c r="L1193" s="87"/>
      <c r="N1193" s="87"/>
      <c r="O1193" s="87"/>
      <c r="P1193" s="87"/>
      <c r="Q1193" s="87"/>
    </row>
    <row r="1194" spans="12:17">
      <c r="L1194" s="87"/>
      <c r="N1194" s="87"/>
      <c r="O1194" s="87"/>
      <c r="P1194" s="87"/>
      <c r="Q1194" s="87"/>
    </row>
    <row r="1195" spans="12:17">
      <c r="L1195" s="87"/>
      <c r="N1195" s="87"/>
      <c r="O1195" s="87"/>
      <c r="P1195" s="87"/>
      <c r="Q1195" s="87"/>
    </row>
    <row r="1196" spans="12:17">
      <c r="L1196" s="87"/>
      <c r="N1196" s="87"/>
      <c r="O1196" s="87"/>
      <c r="P1196" s="87"/>
      <c r="Q1196" s="87"/>
    </row>
    <row r="1197" spans="12:17">
      <c r="L1197" s="87"/>
      <c r="N1197" s="87"/>
      <c r="O1197" s="87"/>
      <c r="P1197" s="87"/>
      <c r="Q1197" s="87"/>
    </row>
    <row r="1198" spans="12:17">
      <c r="L1198" s="87"/>
      <c r="N1198" s="87"/>
      <c r="O1198" s="87"/>
      <c r="P1198" s="87"/>
      <c r="Q1198" s="87"/>
    </row>
    <row r="1199" spans="12:17">
      <c r="L1199" s="87"/>
      <c r="N1199" s="87"/>
      <c r="O1199" s="87"/>
      <c r="P1199" s="87"/>
      <c r="Q1199" s="87"/>
    </row>
    <row r="1200" spans="12:17">
      <c r="L1200" s="87"/>
      <c r="N1200" s="87"/>
      <c r="O1200" s="87"/>
      <c r="P1200" s="87"/>
      <c r="Q1200" s="87"/>
    </row>
    <row r="1201" spans="12:17">
      <c r="L1201" s="87"/>
      <c r="N1201" s="87"/>
      <c r="O1201" s="87"/>
      <c r="P1201" s="87"/>
      <c r="Q1201" s="87"/>
    </row>
    <row r="1202" spans="12:17">
      <c r="L1202" s="87"/>
      <c r="N1202" s="87"/>
      <c r="O1202" s="87"/>
      <c r="P1202" s="87"/>
      <c r="Q1202" s="87"/>
    </row>
    <row r="1203" spans="12:17">
      <c r="L1203" s="87"/>
      <c r="N1203" s="87"/>
      <c r="O1203" s="87"/>
      <c r="P1203" s="87"/>
      <c r="Q1203" s="87"/>
    </row>
    <row r="1204" spans="12:17">
      <c r="L1204" s="87"/>
      <c r="N1204" s="87"/>
      <c r="O1204" s="87"/>
      <c r="P1204" s="87"/>
      <c r="Q1204" s="87"/>
    </row>
    <row r="1205" spans="12:17">
      <c r="L1205" s="87"/>
      <c r="N1205" s="87"/>
      <c r="O1205" s="87"/>
      <c r="P1205" s="87"/>
      <c r="Q1205" s="87"/>
    </row>
    <row r="1206" spans="12:17">
      <c r="L1206" s="87"/>
      <c r="N1206" s="87"/>
      <c r="O1206" s="87"/>
      <c r="P1206" s="87"/>
      <c r="Q1206" s="87"/>
    </row>
    <row r="1207" spans="12:17">
      <c r="L1207" s="87"/>
      <c r="N1207" s="87"/>
      <c r="O1207" s="87"/>
      <c r="P1207" s="87"/>
      <c r="Q1207" s="87"/>
    </row>
    <row r="1208" spans="12:17">
      <c r="L1208" s="87"/>
      <c r="N1208" s="87"/>
      <c r="O1208" s="87"/>
      <c r="P1208" s="87"/>
      <c r="Q1208" s="87"/>
    </row>
    <row r="1209" spans="12:17">
      <c r="L1209" s="87"/>
      <c r="N1209" s="87"/>
      <c r="O1209" s="87"/>
      <c r="P1209" s="87"/>
      <c r="Q1209" s="87"/>
    </row>
    <row r="1210" spans="12:17">
      <c r="L1210" s="87"/>
      <c r="N1210" s="87"/>
      <c r="O1210" s="87"/>
      <c r="P1210" s="87"/>
      <c r="Q1210" s="87"/>
    </row>
    <row r="1211" spans="12:17">
      <c r="L1211" s="87"/>
      <c r="N1211" s="87"/>
      <c r="O1211" s="87"/>
      <c r="P1211" s="87"/>
      <c r="Q1211" s="87"/>
    </row>
    <row r="1212" spans="12:17">
      <c r="L1212" s="87"/>
      <c r="N1212" s="87"/>
      <c r="O1212" s="87"/>
      <c r="P1212" s="87"/>
      <c r="Q1212" s="87"/>
    </row>
    <row r="1213" spans="12:17">
      <c r="L1213" s="87"/>
      <c r="N1213" s="87"/>
      <c r="O1213" s="87"/>
      <c r="P1213" s="87"/>
      <c r="Q1213" s="87"/>
    </row>
    <row r="1214" spans="12:17">
      <c r="L1214" s="87"/>
      <c r="N1214" s="87"/>
      <c r="O1214" s="87"/>
      <c r="P1214" s="87"/>
      <c r="Q1214" s="87"/>
    </row>
    <row r="1215" spans="12:17">
      <c r="L1215" s="87"/>
      <c r="N1215" s="87"/>
      <c r="O1215" s="87"/>
      <c r="P1215" s="87"/>
      <c r="Q1215" s="87"/>
    </row>
    <row r="1216" spans="12:17">
      <c r="L1216" s="87"/>
      <c r="N1216" s="87"/>
      <c r="O1216" s="87"/>
      <c r="P1216" s="87"/>
      <c r="Q1216" s="87"/>
    </row>
    <row r="1217" spans="12:17">
      <c r="L1217" s="87"/>
      <c r="N1217" s="87"/>
      <c r="O1217" s="87"/>
      <c r="P1217" s="87"/>
      <c r="Q1217" s="87"/>
    </row>
    <row r="1218" spans="12:17">
      <c r="L1218" s="87"/>
      <c r="N1218" s="87"/>
      <c r="O1218" s="87"/>
      <c r="P1218" s="87"/>
      <c r="Q1218" s="87"/>
    </row>
    <row r="1219" spans="12:17">
      <c r="L1219" s="87"/>
      <c r="N1219" s="87"/>
      <c r="O1219" s="87"/>
      <c r="P1219" s="87"/>
      <c r="Q1219" s="87"/>
    </row>
    <row r="1220" spans="12:17">
      <c r="L1220" s="87"/>
      <c r="N1220" s="87"/>
      <c r="O1220" s="87"/>
      <c r="P1220" s="87"/>
      <c r="Q1220" s="87"/>
    </row>
    <row r="1221" spans="12:17">
      <c r="L1221" s="87"/>
      <c r="N1221" s="87"/>
      <c r="O1221" s="87"/>
      <c r="P1221" s="87"/>
      <c r="Q1221" s="87"/>
    </row>
    <row r="1222" spans="12:17">
      <c r="L1222" s="87"/>
      <c r="N1222" s="87"/>
      <c r="O1222" s="87"/>
      <c r="P1222" s="87"/>
      <c r="Q1222" s="87"/>
    </row>
    <row r="1223" spans="12:17">
      <c r="L1223" s="87"/>
      <c r="N1223" s="87"/>
      <c r="O1223" s="87"/>
      <c r="P1223" s="87"/>
      <c r="Q1223" s="87"/>
    </row>
    <row r="1224" spans="12:17">
      <c r="L1224" s="87"/>
      <c r="N1224" s="87"/>
      <c r="O1224" s="87"/>
      <c r="P1224" s="87"/>
      <c r="Q1224" s="87"/>
    </row>
    <row r="1225" spans="12:17">
      <c r="L1225" s="87"/>
      <c r="N1225" s="87"/>
      <c r="O1225" s="87"/>
      <c r="P1225" s="87"/>
      <c r="Q1225" s="87"/>
    </row>
    <row r="1226" spans="12:17">
      <c r="L1226" s="87"/>
      <c r="N1226" s="87"/>
      <c r="O1226" s="87"/>
      <c r="P1226" s="87"/>
      <c r="Q1226" s="87"/>
    </row>
    <row r="1227" spans="12:17">
      <c r="L1227" s="87"/>
      <c r="N1227" s="87"/>
      <c r="O1227" s="87"/>
      <c r="P1227" s="87"/>
      <c r="Q1227" s="87"/>
    </row>
    <row r="1228" spans="12:17">
      <c r="L1228" s="87"/>
      <c r="N1228" s="87"/>
      <c r="O1228" s="87"/>
      <c r="P1228" s="87"/>
      <c r="Q1228" s="87"/>
    </row>
    <row r="1229" spans="12:17">
      <c r="L1229" s="87"/>
      <c r="N1229" s="87"/>
      <c r="O1229" s="87"/>
      <c r="P1229" s="87"/>
      <c r="Q1229" s="87"/>
    </row>
    <row r="1230" spans="12:17">
      <c r="L1230" s="87"/>
      <c r="N1230" s="87"/>
      <c r="O1230" s="87"/>
      <c r="P1230" s="87"/>
      <c r="Q1230" s="87"/>
    </row>
    <row r="1231" spans="12:17">
      <c r="L1231" s="87"/>
      <c r="N1231" s="87"/>
      <c r="O1231" s="87"/>
      <c r="P1231" s="87"/>
      <c r="Q1231" s="87"/>
    </row>
    <row r="1232" spans="12:17">
      <c r="L1232" s="87"/>
      <c r="N1232" s="87"/>
      <c r="O1232" s="87"/>
      <c r="P1232" s="87"/>
      <c r="Q1232" s="87"/>
    </row>
    <row r="1233" spans="12:17">
      <c r="L1233" s="87"/>
      <c r="N1233" s="87"/>
      <c r="O1233" s="87"/>
      <c r="P1233" s="87"/>
      <c r="Q1233" s="87"/>
    </row>
    <row r="1234" spans="12:17">
      <c r="L1234" s="87"/>
      <c r="N1234" s="87"/>
      <c r="O1234" s="87"/>
      <c r="P1234" s="87"/>
      <c r="Q1234" s="87"/>
    </row>
    <row r="1235" spans="12:17">
      <c r="L1235" s="87"/>
      <c r="N1235" s="87"/>
      <c r="O1235" s="87"/>
      <c r="P1235" s="87"/>
      <c r="Q1235" s="87"/>
    </row>
    <row r="1236" spans="12:17">
      <c r="L1236" s="87"/>
      <c r="N1236" s="87"/>
      <c r="O1236" s="87"/>
      <c r="P1236" s="87"/>
      <c r="Q1236" s="87"/>
    </row>
    <row r="1237" spans="12:17">
      <c r="L1237" s="87"/>
      <c r="N1237" s="87"/>
      <c r="O1237" s="87"/>
      <c r="P1237" s="87"/>
      <c r="Q1237" s="87"/>
    </row>
    <row r="1238" spans="12:17">
      <c r="L1238" s="87"/>
      <c r="N1238" s="87"/>
      <c r="O1238" s="87"/>
      <c r="P1238" s="87"/>
      <c r="Q1238" s="87"/>
    </row>
    <row r="1239" spans="12:17">
      <c r="L1239" s="87"/>
      <c r="N1239" s="87"/>
      <c r="O1239" s="87"/>
      <c r="P1239" s="87"/>
      <c r="Q1239" s="87"/>
    </row>
    <row r="1240" spans="12:17">
      <c r="L1240" s="87"/>
      <c r="N1240" s="87"/>
      <c r="O1240" s="87"/>
      <c r="P1240" s="87"/>
      <c r="Q1240" s="87"/>
    </row>
    <row r="1241" spans="12:17">
      <c r="L1241" s="87"/>
      <c r="N1241" s="87"/>
      <c r="O1241" s="87"/>
      <c r="P1241" s="87"/>
      <c r="Q1241" s="87"/>
    </row>
    <row r="1242" spans="12:17">
      <c r="L1242" s="87"/>
      <c r="N1242" s="87"/>
      <c r="O1242" s="87"/>
      <c r="P1242" s="87"/>
      <c r="Q1242" s="87"/>
    </row>
    <row r="1243" spans="12:17">
      <c r="L1243" s="87"/>
      <c r="N1243" s="87"/>
      <c r="O1243" s="87"/>
      <c r="P1243" s="87"/>
      <c r="Q1243" s="87"/>
    </row>
    <row r="1244" spans="12:17">
      <c r="L1244" s="87"/>
      <c r="N1244" s="87"/>
      <c r="O1244" s="87"/>
      <c r="P1244" s="87"/>
      <c r="Q1244" s="87"/>
    </row>
    <row r="1245" spans="12:17">
      <c r="L1245" s="87"/>
      <c r="N1245" s="87"/>
      <c r="O1245" s="87"/>
      <c r="P1245" s="87"/>
      <c r="Q1245" s="87"/>
    </row>
    <row r="1246" spans="12:17">
      <c r="L1246" s="87"/>
      <c r="N1246" s="87"/>
      <c r="O1246" s="87"/>
      <c r="P1246" s="87"/>
      <c r="Q1246" s="87"/>
    </row>
    <row r="1247" spans="12:17">
      <c r="L1247" s="87"/>
      <c r="N1247" s="87"/>
      <c r="O1247" s="87"/>
      <c r="P1247" s="87"/>
      <c r="Q1247" s="87"/>
    </row>
    <row r="1248" spans="12:17">
      <c r="L1248" s="87"/>
      <c r="N1248" s="87"/>
      <c r="O1248" s="87"/>
      <c r="P1248" s="87"/>
      <c r="Q1248" s="87"/>
    </row>
    <row r="1249" spans="12:17">
      <c r="L1249" s="87"/>
      <c r="N1249" s="87"/>
      <c r="O1249" s="87"/>
      <c r="P1249" s="87"/>
      <c r="Q1249" s="87"/>
    </row>
    <row r="1250" spans="12:17">
      <c r="L1250" s="87"/>
      <c r="N1250" s="87"/>
      <c r="O1250" s="87"/>
      <c r="P1250" s="87"/>
      <c r="Q1250" s="87"/>
    </row>
    <row r="1251" spans="12:17">
      <c r="L1251" s="87"/>
      <c r="N1251" s="87"/>
      <c r="O1251" s="87"/>
      <c r="P1251" s="87"/>
      <c r="Q1251" s="87"/>
    </row>
    <row r="1252" spans="12:17">
      <c r="L1252" s="87"/>
      <c r="N1252" s="87"/>
      <c r="O1252" s="87"/>
      <c r="P1252" s="87"/>
      <c r="Q1252" s="87"/>
    </row>
    <row r="1253" spans="12:17">
      <c r="L1253" s="87"/>
      <c r="N1253" s="87"/>
      <c r="O1253" s="87"/>
      <c r="P1253" s="87"/>
      <c r="Q1253" s="87"/>
    </row>
    <row r="1254" spans="12:17">
      <c r="L1254" s="87"/>
      <c r="N1254" s="87"/>
      <c r="O1254" s="87"/>
      <c r="P1254" s="87"/>
      <c r="Q1254" s="87"/>
    </row>
    <row r="1255" spans="12:17">
      <c r="L1255" s="87"/>
      <c r="N1255" s="87"/>
      <c r="O1255" s="87"/>
      <c r="P1255" s="87"/>
      <c r="Q1255" s="87"/>
    </row>
    <row r="1256" spans="12:17">
      <c r="L1256" s="87"/>
      <c r="N1256" s="87"/>
      <c r="O1256" s="87"/>
      <c r="P1256" s="87"/>
      <c r="Q1256" s="87"/>
    </row>
    <row r="1257" spans="12:17">
      <c r="L1257" s="87"/>
      <c r="N1257" s="87"/>
      <c r="O1257" s="87"/>
      <c r="P1257" s="87"/>
      <c r="Q1257" s="87"/>
    </row>
    <row r="1258" spans="12:17">
      <c r="L1258" s="87"/>
      <c r="N1258" s="87"/>
      <c r="O1258" s="87"/>
      <c r="P1258" s="87"/>
      <c r="Q1258" s="87"/>
    </row>
    <row r="1259" spans="12:17">
      <c r="L1259" s="87"/>
      <c r="N1259" s="87"/>
      <c r="O1259" s="87"/>
      <c r="P1259" s="87"/>
      <c r="Q1259" s="87"/>
    </row>
    <row r="1260" spans="12:17">
      <c r="L1260" s="87"/>
      <c r="N1260" s="87"/>
      <c r="O1260" s="87"/>
      <c r="P1260" s="87"/>
      <c r="Q1260" s="87"/>
    </row>
    <row r="1261" spans="12:17">
      <c r="L1261" s="87"/>
      <c r="N1261" s="87"/>
      <c r="O1261" s="87"/>
      <c r="P1261" s="87"/>
      <c r="Q1261" s="87"/>
    </row>
    <row r="1262" spans="12:17">
      <c r="L1262" s="87"/>
      <c r="N1262" s="87"/>
      <c r="O1262" s="87"/>
      <c r="P1262" s="87"/>
      <c r="Q1262" s="87"/>
    </row>
    <row r="1263" spans="12:17">
      <c r="L1263" s="87"/>
      <c r="N1263" s="87"/>
      <c r="O1263" s="87"/>
      <c r="P1263" s="87"/>
      <c r="Q1263" s="87"/>
    </row>
    <row r="1264" spans="12:17">
      <c r="L1264" s="87"/>
      <c r="N1264" s="87"/>
      <c r="O1264" s="87"/>
      <c r="P1264" s="87"/>
      <c r="Q1264" s="87"/>
    </row>
    <row r="1265" spans="12:17">
      <c r="L1265" s="87"/>
      <c r="N1265" s="87"/>
      <c r="O1265" s="87"/>
      <c r="P1265" s="87"/>
      <c r="Q1265" s="87"/>
    </row>
    <row r="1266" spans="12:17">
      <c r="L1266" s="87"/>
      <c r="N1266" s="87"/>
      <c r="O1266" s="87"/>
      <c r="P1266" s="87"/>
      <c r="Q1266" s="87"/>
    </row>
    <row r="1267" spans="12:17">
      <c r="L1267" s="87"/>
      <c r="N1267" s="87"/>
      <c r="O1267" s="87"/>
      <c r="P1267" s="87"/>
      <c r="Q1267" s="87"/>
    </row>
    <row r="1268" spans="12:17">
      <c r="L1268" s="87"/>
      <c r="N1268" s="87"/>
      <c r="O1268" s="87"/>
      <c r="P1268" s="87"/>
      <c r="Q1268" s="87"/>
    </row>
    <row r="1269" spans="12:17">
      <c r="L1269" s="87"/>
      <c r="N1269" s="87"/>
      <c r="O1269" s="87"/>
      <c r="P1269" s="87"/>
      <c r="Q1269" s="87"/>
    </row>
    <row r="1270" spans="12:17">
      <c r="L1270" s="87"/>
      <c r="N1270" s="87"/>
      <c r="O1270" s="87"/>
      <c r="P1270" s="87"/>
      <c r="Q1270" s="87"/>
    </row>
    <row r="1271" spans="12:17">
      <c r="L1271" s="87"/>
      <c r="N1271" s="87"/>
      <c r="O1271" s="87"/>
      <c r="P1271" s="87"/>
      <c r="Q1271" s="87"/>
    </row>
    <row r="1272" spans="12:17">
      <c r="L1272" s="87"/>
      <c r="N1272" s="87"/>
      <c r="O1272" s="87"/>
      <c r="P1272" s="87"/>
      <c r="Q1272" s="87"/>
    </row>
    <row r="1273" spans="12:17">
      <c r="L1273" s="87"/>
      <c r="N1273" s="87"/>
      <c r="O1273" s="87"/>
      <c r="P1273" s="87"/>
      <c r="Q1273" s="87"/>
    </row>
    <row r="1274" spans="12:17">
      <c r="L1274" s="87"/>
      <c r="N1274" s="87"/>
      <c r="O1274" s="87"/>
      <c r="P1274" s="87"/>
      <c r="Q1274" s="87"/>
    </row>
    <row r="1275" spans="12:17">
      <c r="L1275" s="87"/>
      <c r="N1275" s="87"/>
      <c r="O1275" s="87"/>
      <c r="P1275" s="87"/>
      <c r="Q1275" s="87"/>
    </row>
    <row r="1276" spans="12:17">
      <c r="L1276" s="87"/>
      <c r="N1276" s="87"/>
      <c r="O1276" s="87"/>
      <c r="P1276" s="87"/>
      <c r="Q1276" s="87"/>
    </row>
    <row r="1277" spans="12:17">
      <c r="L1277" s="87"/>
      <c r="N1277" s="87"/>
      <c r="O1277" s="87"/>
      <c r="P1277" s="87"/>
      <c r="Q1277" s="87"/>
    </row>
    <row r="1278" spans="12:17">
      <c r="L1278" s="87"/>
      <c r="N1278" s="87"/>
      <c r="O1278" s="87"/>
      <c r="P1278" s="87"/>
      <c r="Q1278" s="87"/>
    </row>
    <row r="1279" spans="12:17">
      <c r="L1279" s="87"/>
      <c r="N1279" s="87"/>
      <c r="O1279" s="87"/>
      <c r="P1279" s="87"/>
      <c r="Q1279" s="87"/>
    </row>
    <row r="1280" spans="12:17">
      <c r="L1280" s="87"/>
      <c r="N1280" s="87"/>
      <c r="O1280" s="87"/>
      <c r="P1280" s="87"/>
      <c r="Q1280" s="87"/>
    </row>
    <row r="1281" spans="12:17">
      <c r="L1281" s="87"/>
      <c r="N1281" s="87"/>
      <c r="O1281" s="87"/>
      <c r="P1281" s="87"/>
      <c r="Q1281" s="87"/>
    </row>
    <row r="1282" spans="12:17">
      <c r="L1282" s="87"/>
      <c r="N1282" s="87"/>
      <c r="O1282" s="87"/>
      <c r="P1282" s="87"/>
      <c r="Q1282" s="87"/>
    </row>
    <row r="1283" spans="12:17">
      <c r="L1283" s="87"/>
      <c r="N1283" s="87"/>
      <c r="O1283" s="87"/>
      <c r="P1283" s="87"/>
      <c r="Q1283" s="87"/>
    </row>
    <row r="1284" spans="12:17">
      <c r="L1284" s="87"/>
      <c r="N1284" s="87"/>
      <c r="O1284" s="87"/>
      <c r="P1284" s="87"/>
      <c r="Q1284" s="87"/>
    </row>
    <row r="1285" spans="12:17">
      <c r="L1285" s="87"/>
      <c r="N1285" s="87"/>
      <c r="O1285" s="87"/>
      <c r="P1285" s="87"/>
      <c r="Q1285" s="87"/>
    </row>
    <row r="1286" spans="12:17">
      <c r="L1286" s="87"/>
      <c r="N1286" s="87"/>
      <c r="O1286" s="87"/>
      <c r="P1286" s="87"/>
      <c r="Q1286" s="87"/>
    </row>
    <row r="1287" spans="12:17">
      <c r="L1287" s="87"/>
      <c r="N1287" s="87"/>
      <c r="O1287" s="87"/>
      <c r="P1287" s="87"/>
      <c r="Q1287" s="87"/>
    </row>
    <row r="1288" spans="12:17">
      <c r="L1288" s="87"/>
      <c r="N1288" s="87"/>
      <c r="O1288" s="87"/>
      <c r="P1288" s="87"/>
      <c r="Q1288" s="87"/>
    </row>
    <row r="1289" spans="12:17">
      <c r="L1289" s="87"/>
      <c r="N1289" s="87"/>
      <c r="O1289" s="87"/>
      <c r="P1289" s="87"/>
      <c r="Q1289" s="87"/>
    </row>
    <row r="1290" spans="12:17">
      <c r="L1290" s="87"/>
      <c r="N1290" s="87"/>
      <c r="O1290" s="87"/>
      <c r="P1290" s="87"/>
      <c r="Q1290" s="87"/>
    </row>
    <row r="1291" spans="12:17">
      <c r="L1291" s="87"/>
      <c r="N1291" s="87"/>
      <c r="O1291" s="87"/>
      <c r="P1291" s="87"/>
      <c r="Q1291" s="87"/>
    </row>
    <row r="1292" spans="12:17">
      <c r="L1292" s="87"/>
      <c r="N1292" s="87"/>
      <c r="O1292" s="87"/>
      <c r="P1292" s="87"/>
      <c r="Q1292" s="87"/>
    </row>
    <row r="1293" spans="12:17">
      <c r="L1293" s="87"/>
      <c r="N1293" s="87"/>
      <c r="O1293" s="87"/>
      <c r="P1293" s="87"/>
      <c r="Q1293" s="87"/>
    </row>
    <row r="1294" spans="12:17">
      <c r="L1294" s="87"/>
      <c r="N1294" s="87"/>
      <c r="O1294" s="87"/>
      <c r="P1294" s="87"/>
      <c r="Q1294" s="87"/>
    </row>
    <row r="1295" spans="12:17">
      <c r="L1295" s="87"/>
      <c r="N1295" s="87"/>
      <c r="O1295" s="87"/>
      <c r="P1295" s="87"/>
      <c r="Q1295" s="87"/>
    </row>
    <row r="1296" spans="12:17">
      <c r="L1296" s="87"/>
      <c r="N1296" s="87"/>
      <c r="O1296" s="87"/>
      <c r="P1296" s="87"/>
      <c r="Q1296" s="87"/>
    </row>
    <row r="1297" spans="12:17">
      <c r="L1297" s="87"/>
      <c r="N1297" s="87"/>
      <c r="O1297" s="87"/>
      <c r="P1297" s="87"/>
      <c r="Q1297" s="87"/>
    </row>
    <row r="1298" spans="12:17">
      <c r="L1298" s="87"/>
      <c r="N1298" s="87"/>
      <c r="O1298" s="87"/>
      <c r="P1298" s="87"/>
      <c r="Q1298" s="87"/>
    </row>
    <row r="1299" spans="12:17">
      <c r="L1299" s="87"/>
      <c r="N1299" s="87"/>
      <c r="O1299" s="87"/>
      <c r="P1299" s="87"/>
      <c r="Q1299" s="87"/>
    </row>
    <row r="1300" spans="12:17">
      <c r="L1300" s="87"/>
      <c r="N1300" s="87"/>
      <c r="O1300" s="87"/>
      <c r="P1300" s="87"/>
      <c r="Q1300" s="87"/>
    </row>
    <row r="1301" spans="12:17">
      <c r="L1301" s="87"/>
      <c r="N1301" s="87"/>
      <c r="O1301" s="87"/>
      <c r="P1301" s="87"/>
      <c r="Q1301" s="87"/>
    </row>
    <row r="1302" spans="12:17">
      <c r="L1302" s="87"/>
      <c r="N1302" s="87"/>
      <c r="O1302" s="87"/>
      <c r="P1302" s="87"/>
      <c r="Q1302" s="87"/>
    </row>
    <row r="1303" spans="12:17">
      <c r="L1303" s="87"/>
      <c r="N1303" s="87"/>
      <c r="O1303" s="87"/>
      <c r="P1303" s="87"/>
      <c r="Q1303" s="87"/>
    </row>
    <row r="1304" spans="12:17">
      <c r="L1304" s="87"/>
      <c r="N1304" s="87"/>
      <c r="O1304" s="87"/>
      <c r="P1304" s="87"/>
      <c r="Q1304" s="87"/>
    </row>
    <row r="1305" spans="12:17">
      <c r="L1305" s="87"/>
      <c r="N1305" s="87"/>
      <c r="O1305" s="87"/>
      <c r="P1305" s="87"/>
      <c r="Q1305" s="87"/>
    </row>
    <row r="1306" spans="12:17">
      <c r="L1306" s="87"/>
      <c r="N1306" s="87"/>
      <c r="O1306" s="87"/>
      <c r="P1306" s="87"/>
      <c r="Q1306" s="87"/>
    </row>
    <row r="1307" spans="12:17">
      <c r="L1307" s="87"/>
      <c r="N1307" s="87"/>
      <c r="O1307" s="87"/>
      <c r="P1307" s="87"/>
      <c r="Q1307" s="87"/>
    </row>
    <row r="1308" spans="12:17">
      <c r="L1308" s="87"/>
      <c r="N1308" s="87"/>
      <c r="O1308" s="87"/>
      <c r="P1308" s="87"/>
      <c r="Q1308" s="87"/>
    </row>
    <row r="1309" spans="12:17">
      <c r="L1309" s="87"/>
      <c r="N1309" s="87"/>
      <c r="O1309" s="87"/>
      <c r="P1309" s="87"/>
      <c r="Q1309" s="87"/>
    </row>
    <row r="1310" spans="12:17">
      <c r="L1310" s="87"/>
      <c r="N1310" s="87"/>
      <c r="O1310" s="87"/>
      <c r="P1310" s="87"/>
      <c r="Q1310" s="87"/>
    </row>
    <row r="1311" spans="12:17">
      <c r="L1311" s="87"/>
      <c r="N1311" s="87"/>
      <c r="O1311" s="87"/>
      <c r="P1311" s="87"/>
      <c r="Q1311" s="87"/>
    </row>
    <row r="1312" spans="12:17">
      <c r="L1312" s="87"/>
      <c r="N1312" s="87"/>
      <c r="O1312" s="87"/>
      <c r="P1312" s="87"/>
      <c r="Q1312" s="87"/>
    </row>
    <row r="1313" spans="12:17">
      <c r="L1313" s="87"/>
      <c r="N1313" s="87"/>
      <c r="O1313" s="87"/>
      <c r="P1313" s="87"/>
      <c r="Q1313" s="87"/>
    </row>
    <row r="1314" spans="12:17">
      <c r="L1314" s="87"/>
      <c r="N1314" s="87"/>
      <c r="O1314" s="87"/>
      <c r="P1314" s="87"/>
      <c r="Q1314" s="87"/>
    </row>
    <row r="1315" spans="12:17">
      <c r="L1315" s="87"/>
      <c r="N1315" s="87"/>
      <c r="O1315" s="87"/>
      <c r="P1315" s="87"/>
      <c r="Q1315" s="87"/>
    </row>
    <row r="1316" spans="12:17">
      <c r="L1316" s="87"/>
      <c r="N1316" s="87"/>
      <c r="O1316" s="87"/>
      <c r="P1316" s="87"/>
      <c r="Q1316" s="87"/>
    </row>
    <row r="1317" spans="12:17">
      <c r="L1317" s="87"/>
      <c r="N1317" s="87"/>
      <c r="O1317" s="87"/>
      <c r="P1317" s="87"/>
      <c r="Q1317" s="87"/>
    </row>
    <row r="1318" spans="12:17">
      <c r="L1318" s="87"/>
      <c r="N1318" s="87"/>
      <c r="O1318" s="87"/>
      <c r="P1318" s="87"/>
      <c r="Q1318" s="87"/>
    </row>
    <row r="1319" spans="12:17">
      <c r="L1319" s="87"/>
      <c r="N1319" s="87"/>
      <c r="O1319" s="87"/>
      <c r="P1319" s="87"/>
      <c r="Q1319" s="87"/>
    </row>
    <row r="1320" spans="12:17">
      <c r="L1320" s="87"/>
      <c r="N1320" s="87"/>
      <c r="O1320" s="87"/>
      <c r="P1320" s="87"/>
      <c r="Q1320" s="87"/>
    </row>
    <row r="1321" spans="12:17">
      <c r="L1321" s="87"/>
      <c r="N1321" s="87"/>
      <c r="O1321" s="87"/>
      <c r="P1321" s="87"/>
      <c r="Q1321" s="87"/>
    </row>
    <row r="1322" spans="12:17">
      <c r="L1322" s="87"/>
      <c r="N1322" s="87"/>
      <c r="O1322" s="87"/>
      <c r="P1322" s="87"/>
      <c r="Q1322" s="87"/>
    </row>
    <row r="1323" spans="12:17">
      <c r="L1323" s="87"/>
      <c r="N1323" s="87"/>
      <c r="O1323" s="87"/>
      <c r="P1323" s="87"/>
      <c r="Q1323" s="87"/>
    </row>
    <row r="1324" spans="12:17">
      <c r="L1324" s="87"/>
      <c r="N1324" s="87"/>
      <c r="O1324" s="87"/>
      <c r="P1324" s="87"/>
      <c r="Q1324" s="87"/>
    </row>
    <row r="1325" spans="12:17">
      <c r="L1325" s="87"/>
      <c r="N1325" s="87"/>
      <c r="O1325" s="87"/>
      <c r="P1325" s="87"/>
      <c r="Q1325" s="87"/>
    </row>
    <row r="1326" spans="12:17">
      <c r="L1326" s="87"/>
      <c r="N1326" s="87"/>
      <c r="O1326" s="87"/>
      <c r="P1326" s="87"/>
      <c r="Q1326" s="87"/>
    </row>
    <row r="1327" spans="12:17">
      <c r="L1327" s="87"/>
      <c r="N1327" s="87"/>
      <c r="O1327" s="87"/>
      <c r="P1327" s="87"/>
      <c r="Q1327" s="87"/>
    </row>
    <row r="1328" spans="12:17">
      <c r="L1328" s="87"/>
      <c r="N1328" s="87"/>
      <c r="O1328" s="87"/>
      <c r="P1328" s="87"/>
      <c r="Q1328" s="87"/>
    </row>
    <row r="1329" spans="12:17">
      <c r="L1329" s="87"/>
      <c r="N1329" s="87"/>
      <c r="O1329" s="87"/>
      <c r="P1329" s="87"/>
      <c r="Q1329" s="87"/>
    </row>
    <row r="1330" spans="12:17">
      <c r="L1330" s="87"/>
      <c r="N1330" s="87"/>
      <c r="O1330" s="87"/>
      <c r="P1330" s="87"/>
      <c r="Q1330" s="87"/>
    </row>
    <row r="1331" spans="12:17">
      <c r="L1331" s="87"/>
      <c r="N1331" s="87"/>
      <c r="O1331" s="87"/>
      <c r="P1331" s="87"/>
      <c r="Q1331" s="87"/>
    </row>
    <row r="1332" spans="12:17">
      <c r="L1332" s="87"/>
      <c r="N1332" s="87"/>
      <c r="O1332" s="87"/>
      <c r="P1332" s="87"/>
      <c r="Q1332" s="87"/>
    </row>
    <row r="1333" spans="12:17">
      <c r="L1333" s="87"/>
      <c r="N1333" s="87"/>
      <c r="O1333" s="87"/>
      <c r="P1333" s="87"/>
      <c r="Q1333" s="87"/>
    </row>
    <row r="1334" spans="12:17">
      <c r="L1334" s="87"/>
      <c r="N1334" s="87"/>
      <c r="O1334" s="87"/>
      <c r="P1334" s="87"/>
      <c r="Q1334" s="87"/>
    </row>
    <row r="1335" spans="12:17">
      <c r="L1335" s="87"/>
      <c r="N1335" s="87"/>
      <c r="O1335" s="87"/>
      <c r="P1335" s="87"/>
      <c r="Q1335" s="87"/>
    </row>
    <row r="1336" spans="12:17">
      <c r="L1336" s="87"/>
      <c r="N1336" s="87"/>
      <c r="O1336" s="87"/>
      <c r="P1336" s="87"/>
      <c r="Q1336" s="87"/>
    </row>
    <row r="1337" spans="12:17">
      <c r="L1337" s="87"/>
      <c r="N1337" s="87"/>
      <c r="O1337" s="87"/>
      <c r="P1337" s="87"/>
      <c r="Q1337" s="87"/>
    </row>
    <row r="1338" spans="12:17">
      <c r="L1338" s="87"/>
      <c r="N1338" s="87"/>
      <c r="O1338" s="87"/>
      <c r="P1338" s="87"/>
      <c r="Q1338" s="87"/>
    </row>
    <row r="1339" spans="12:17">
      <c r="L1339" s="87"/>
      <c r="N1339" s="87"/>
      <c r="O1339" s="87"/>
      <c r="P1339" s="87"/>
      <c r="Q1339" s="87"/>
    </row>
    <row r="1340" spans="12:17">
      <c r="L1340" s="87"/>
      <c r="N1340" s="87"/>
      <c r="O1340" s="87"/>
      <c r="P1340" s="87"/>
      <c r="Q1340" s="87"/>
    </row>
    <row r="1341" spans="12:17">
      <c r="L1341" s="87"/>
      <c r="N1341" s="87"/>
      <c r="O1341" s="87"/>
      <c r="P1341" s="87"/>
      <c r="Q1341" s="87"/>
    </row>
    <row r="1342" spans="12:17">
      <c r="L1342" s="87"/>
      <c r="N1342" s="87"/>
      <c r="O1342" s="87"/>
      <c r="P1342" s="87"/>
      <c r="Q1342" s="87"/>
    </row>
    <row r="1343" spans="12:17">
      <c r="L1343" s="87"/>
      <c r="N1343" s="87"/>
      <c r="O1343" s="87"/>
      <c r="P1343" s="87"/>
      <c r="Q1343" s="87"/>
    </row>
    <row r="1344" spans="12:17">
      <c r="L1344" s="87"/>
      <c r="N1344" s="87"/>
      <c r="O1344" s="87"/>
      <c r="P1344" s="87"/>
      <c r="Q1344" s="87"/>
    </row>
    <row r="1345" spans="12:17">
      <c r="L1345" s="87"/>
      <c r="N1345" s="87"/>
      <c r="O1345" s="87"/>
      <c r="P1345" s="87"/>
      <c r="Q1345" s="87"/>
    </row>
    <row r="1346" spans="12:17">
      <c r="L1346" s="87"/>
      <c r="N1346" s="87"/>
      <c r="O1346" s="87"/>
      <c r="P1346" s="87"/>
      <c r="Q1346" s="87"/>
    </row>
    <row r="1347" spans="12:17">
      <c r="L1347" s="87"/>
      <c r="N1347" s="87"/>
      <c r="O1347" s="87"/>
      <c r="P1347" s="87"/>
      <c r="Q1347" s="87"/>
    </row>
    <row r="1348" spans="12:17">
      <c r="L1348" s="87"/>
      <c r="N1348" s="87"/>
      <c r="O1348" s="87"/>
      <c r="P1348" s="87"/>
      <c r="Q1348" s="87"/>
    </row>
    <row r="1349" spans="12:17">
      <c r="L1349" s="87"/>
      <c r="N1349" s="87"/>
      <c r="O1349" s="87"/>
      <c r="P1349" s="87"/>
      <c r="Q1349" s="87"/>
    </row>
    <row r="1350" spans="12:17">
      <c r="L1350" s="87"/>
      <c r="N1350" s="87"/>
      <c r="O1350" s="87"/>
      <c r="P1350" s="87"/>
      <c r="Q1350" s="87"/>
    </row>
    <row r="1351" spans="12:17">
      <c r="L1351" s="87"/>
      <c r="N1351" s="87"/>
      <c r="O1351" s="87"/>
      <c r="P1351" s="87"/>
      <c r="Q1351" s="87"/>
    </row>
    <row r="1352" spans="12:17">
      <c r="L1352" s="87"/>
      <c r="N1352" s="87"/>
      <c r="O1352" s="87"/>
      <c r="P1352" s="87"/>
      <c r="Q1352" s="87"/>
    </row>
    <row r="1353" spans="12:17">
      <c r="L1353" s="87"/>
      <c r="N1353" s="87"/>
      <c r="O1353" s="87"/>
      <c r="P1353" s="87"/>
      <c r="Q1353" s="87"/>
    </row>
    <row r="1354" spans="12:17">
      <c r="L1354" s="87"/>
      <c r="N1354" s="87"/>
      <c r="O1354" s="87"/>
      <c r="P1354" s="87"/>
      <c r="Q1354" s="87"/>
    </row>
    <row r="1355" spans="12:17">
      <c r="L1355" s="87"/>
      <c r="N1355" s="87"/>
      <c r="O1355" s="87"/>
      <c r="P1355" s="87"/>
      <c r="Q1355" s="87"/>
    </row>
    <row r="1356" spans="12:17">
      <c r="L1356" s="87"/>
      <c r="N1356" s="87"/>
      <c r="O1356" s="87"/>
      <c r="P1356" s="87"/>
      <c r="Q1356" s="87"/>
    </row>
    <row r="1357" spans="12:17">
      <c r="L1357" s="87"/>
      <c r="N1357" s="87"/>
      <c r="O1357" s="87"/>
      <c r="P1357" s="87"/>
      <c r="Q1357" s="87"/>
    </row>
    <row r="1358" spans="12:17">
      <c r="L1358" s="87"/>
      <c r="N1358" s="87"/>
      <c r="O1358" s="87"/>
      <c r="P1358" s="87"/>
      <c r="Q1358" s="87"/>
    </row>
    <row r="1359" spans="12:17">
      <c r="L1359" s="87"/>
      <c r="N1359" s="87"/>
      <c r="O1359" s="87"/>
      <c r="P1359" s="87"/>
      <c r="Q1359" s="87"/>
    </row>
    <row r="1360" spans="12:17">
      <c r="L1360" s="87"/>
      <c r="N1360" s="87"/>
      <c r="O1360" s="87"/>
      <c r="P1360" s="87"/>
      <c r="Q1360" s="87"/>
    </row>
    <row r="1361" spans="12:17">
      <c r="L1361" s="87"/>
      <c r="N1361" s="87"/>
      <c r="O1361" s="87"/>
      <c r="P1361" s="87"/>
      <c r="Q1361" s="87"/>
    </row>
    <row r="1362" spans="12:17">
      <c r="L1362" s="87"/>
      <c r="N1362" s="87"/>
      <c r="O1362" s="87"/>
      <c r="P1362" s="87"/>
      <c r="Q1362" s="87"/>
    </row>
    <row r="1363" spans="12:17">
      <c r="L1363" s="87"/>
      <c r="N1363" s="87"/>
      <c r="O1363" s="87"/>
      <c r="P1363" s="87"/>
      <c r="Q1363" s="87"/>
    </row>
    <row r="1364" spans="12:17">
      <c r="L1364" s="87"/>
      <c r="N1364" s="87"/>
      <c r="O1364" s="87"/>
      <c r="P1364" s="87"/>
      <c r="Q1364" s="87"/>
    </row>
    <row r="1365" spans="12:17">
      <c r="L1365" s="87"/>
      <c r="N1365" s="87"/>
      <c r="O1365" s="87"/>
      <c r="P1365" s="87"/>
      <c r="Q1365" s="87"/>
    </row>
    <row r="1366" spans="12:17">
      <c r="L1366" s="87"/>
      <c r="N1366" s="87"/>
      <c r="O1366" s="87"/>
      <c r="P1366" s="87"/>
      <c r="Q1366" s="87"/>
    </row>
    <row r="1367" spans="12:17">
      <c r="L1367" s="87"/>
      <c r="N1367" s="87"/>
      <c r="O1367" s="87"/>
      <c r="P1367" s="87"/>
      <c r="Q1367" s="87"/>
    </row>
    <row r="1368" spans="12:17">
      <c r="L1368" s="87"/>
      <c r="N1368" s="87"/>
      <c r="O1368" s="87"/>
      <c r="P1368" s="87"/>
      <c r="Q1368" s="87"/>
    </row>
    <row r="1369" spans="12:17">
      <c r="L1369" s="87"/>
      <c r="N1369" s="87"/>
      <c r="O1369" s="87"/>
      <c r="P1369" s="87"/>
      <c r="Q1369" s="87"/>
    </row>
    <row r="1370" spans="12:17">
      <c r="L1370" s="87"/>
      <c r="N1370" s="87"/>
      <c r="O1370" s="87"/>
      <c r="P1370" s="87"/>
      <c r="Q1370" s="87"/>
    </row>
    <row r="1371" spans="12:17">
      <c r="L1371" s="87"/>
      <c r="N1371" s="87"/>
      <c r="O1371" s="87"/>
      <c r="P1371" s="87"/>
      <c r="Q1371" s="87"/>
    </row>
    <row r="1372" spans="12:17">
      <c r="L1372" s="87"/>
      <c r="N1372" s="87"/>
      <c r="O1372" s="87"/>
      <c r="P1372" s="87"/>
      <c r="Q1372" s="87"/>
    </row>
    <row r="1373" spans="12:17">
      <c r="L1373" s="87"/>
      <c r="N1373" s="87"/>
      <c r="O1373" s="87"/>
      <c r="P1373" s="87"/>
      <c r="Q1373" s="87"/>
    </row>
    <row r="1374" spans="12:17">
      <c r="L1374" s="87"/>
      <c r="N1374" s="87"/>
      <c r="O1374" s="87"/>
      <c r="P1374" s="87"/>
      <c r="Q1374" s="87"/>
    </row>
    <row r="1375" spans="12:17">
      <c r="L1375" s="87"/>
      <c r="N1375" s="87"/>
      <c r="O1375" s="87"/>
      <c r="P1375" s="87"/>
      <c r="Q1375" s="87"/>
    </row>
    <row r="1376" spans="12:17">
      <c r="L1376" s="87"/>
      <c r="N1376" s="87"/>
      <c r="O1376" s="87"/>
      <c r="P1376" s="87"/>
      <c r="Q1376" s="87"/>
    </row>
    <row r="1377" spans="12:17">
      <c r="L1377" s="87"/>
      <c r="N1377" s="87"/>
      <c r="O1377" s="87"/>
      <c r="P1377" s="87"/>
      <c r="Q1377" s="87"/>
    </row>
    <row r="1378" spans="12:17">
      <c r="L1378" s="87"/>
      <c r="N1378" s="87"/>
      <c r="O1378" s="87"/>
      <c r="P1378" s="87"/>
      <c r="Q1378" s="87"/>
    </row>
    <row r="1379" spans="12:17">
      <c r="L1379" s="87"/>
      <c r="N1379" s="87"/>
      <c r="O1379" s="87"/>
      <c r="P1379" s="87"/>
      <c r="Q1379" s="87"/>
    </row>
    <row r="1380" spans="12:17">
      <c r="L1380" s="87"/>
      <c r="N1380" s="87"/>
      <c r="O1380" s="87"/>
      <c r="P1380" s="87"/>
      <c r="Q1380" s="87"/>
    </row>
    <row r="1381" spans="12:17">
      <c r="L1381" s="87"/>
      <c r="N1381" s="87"/>
      <c r="O1381" s="87"/>
      <c r="P1381" s="87"/>
      <c r="Q1381" s="87"/>
    </row>
    <row r="1382" spans="12:17">
      <c r="L1382" s="87"/>
      <c r="N1382" s="87"/>
      <c r="O1382" s="87"/>
      <c r="P1382" s="87"/>
      <c r="Q1382" s="87"/>
    </row>
    <row r="1383" spans="12:17">
      <c r="L1383" s="87"/>
      <c r="N1383" s="87"/>
      <c r="O1383" s="87"/>
      <c r="P1383" s="87"/>
      <c r="Q1383" s="87"/>
    </row>
    <row r="1384" spans="12:17">
      <c r="L1384" s="87"/>
      <c r="N1384" s="87"/>
      <c r="O1384" s="87"/>
      <c r="P1384" s="87"/>
      <c r="Q1384" s="87"/>
    </row>
    <row r="1385" spans="12:17">
      <c r="L1385" s="87"/>
      <c r="N1385" s="87"/>
      <c r="O1385" s="87"/>
      <c r="P1385" s="87"/>
      <c r="Q1385" s="87"/>
    </row>
    <row r="1386" spans="12:17">
      <c r="L1386" s="87"/>
      <c r="N1386" s="87"/>
      <c r="O1386" s="87"/>
      <c r="P1386" s="87"/>
      <c r="Q1386" s="87"/>
    </row>
    <row r="1387" spans="12:17">
      <c r="L1387" s="87"/>
      <c r="N1387" s="87"/>
      <c r="O1387" s="87"/>
      <c r="P1387" s="87"/>
      <c r="Q1387" s="87"/>
    </row>
    <row r="1388" spans="12:17">
      <c r="L1388" s="87"/>
      <c r="N1388" s="87"/>
      <c r="O1388" s="87"/>
      <c r="P1388" s="87"/>
      <c r="Q1388" s="87"/>
    </row>
    <row r="1389" spans="12:17">
      <c r="L1389" s="87"/>
      <c r="N1389" s="87"/>
      <c r="O1389" s="87"/>
      <c r="P1389" s="87"/>
      <c r="Q1389" s="87"/>
    </row>
    <row r="1390" spans="12:17">
      <c r="L1390" s="87"/>
      <c r="N1390" s="87"/>
      <c r="O1390" s="87"/>
      <c r="P1390" s="87"/>
      <c r="Q1390" s="87"/>
    </row>
    <row r="1391" spans="12:17">
      <c r="L1391" s="87"/>
      <c r="N1391" s="87"/>
      <c r="O1391" s="87"/>
      <c r="P1391" s="87"/>
      <c r="Q1391" s="87"/>
    </row>
    <row r="1392" spans="12:17">
      <c r="L1392" s="87"/>
      <c r="N1392" s="87"/>
      <c r="O1392" s="87"/>
      <c r="P1392" s="87"/>
      <c r="Q1392" s="87"/>
    </row>
    <row r="1393" spans="12:17">
      <c r="L1393" s="87"/>
      <c r="N1393" s="87"/>
      <c r="O1393" s="87"/>
      <c r="P1393" s="87"/>
      <c r="Q1393" s="87"/>
    </row>
    <row r="1394" spans="12:17">
      <c r="L1394" s="87"/>
      <c r="N1394" s="87"/>
      <c r="O1394" s="87"/>
      <c r="P1394" s="87"/>
      <c r="Q1394" s="87"/>
    </row>
    <row r="1395" spans="12:17">
      <c r="L1395" s="87"/>
      <c r="N1395" s="87"/>
      <c r="O1395" s="87"/>
      <c r="P1395" s="87"/>
      <c r="Q1395" s="87"/>
    </row>
    <row r="1396" spans="12:17">
      <c r="L1396" s="87"/>
      <c r="N1396" s="87"/>
      <c r="O1396" s="87"/>
      <c r="P1396" s="87"/>
      <c r="Q1396" s="87"/>
    </row>
    <row r="1397" spans="12:17">
      <c r="L1397" s="87"/>
      <c r="N1397" s="87"/>
      <c r="O1397" s="87"/>
      <c r="P1397" s="87"/>
      <c r="Q1397" s="87"/>
    </row>
    <row r="1398" spans="12:17">
      <c r="L1398" s="87"/>
      <c r="N1398" s="87"/>
      <c r="O1398" s="87"/>
      <c r="P1398" s="87"/>
      <c r="Q1398" s="87"/>
    </row>
    <row r="1399" spans="12:17">
      <c r="L1399" s="87"/>
      <c r="N1399" s="87"/>
      <c r="O1399" s="87"/>
      <c r="P1399" s="87"/>
      <c r="Q1399" s="87"/>
    </row>
    <row r="1400" spans="12:17">
      <c r="L1400" s="87"/>
      <c r="N1400" s="87"/>
      <c r="O1400" s="87"/>
      <c r="P1400" s="87"/>
      <c r="Q1400" s="87"/>
    </row>
    <row r="1401" spans="12:17">
      <c r="L1401" s="87"/>
      <c r="N1401" s="87"/>
      <c r="O1401" s="87"/>
      <c r="P1401" s="87"/>
      <c r="Q1401" s="87"/>
    </row>
    <row r="1402" spans="12:17">
      <c r="L1402" s="87"/>
      <c r="N1402" s="87"/>
      <c r="O1402" s="87"/>
      <c r="P1402" s="87"/>
      <c r="Q1402" s="87"/>
    </row>
    <row r="1403" spans="12:17">
      <c r="L1403" s="87"/>
      <c r="N1403" s="87"/>
      <c r="O1403" s="87"/>
      <c r="P1403" s="87"/>
      <c r="Q1403" s="87"/>
    </row>
    <row r="1404" spans="12:17">
      <c r="L1404" s="87"/>
      <c r="N1404" s="87"/>
      <c r="O1404" s="87"/>
      <c r="P1404" s="87"/>
      <c r="Q1404" s="87"/>
    </row>
    <row r="1405" spans="12:17">
      <c r="L1405" s="87"/>
      <c r="N1405" s="87"/>
      <c r="O1405" s="87"/>
      <c r="P1405" s="87"/>
      <c r="Q1405" s="87"/>
    </row>
    <row r="1406" spans="12:17">
      <c r="L1406" s="87"/>
      <c r="N1406" s="87"/>
      <c r="O1406" s="87"/>
      <c r="P1406" s="87"/>
      <c r="Q1406" s="87"/>
    </row>
    <row r="1407" spans="12:17">
      <c r="L1407" s="87"/>
      <c r="N1407" s="87"/>
      <c r="O1407" s="87"/>
      <c r="P1407" s="87"/>
      <c r="Q1407" s="87"/>
    </row>
    <row r="1408" spans="12:17">
      <c r="L1408" s="87"/>
      <c r="N1408" s="87"/>
      <c r="O1408" s="87"/>
      <c r="P1408" s="87"/>
      <c r="Q1408" s="87"/>
    </row>
    <row r="1409" spans="12:17">
      <c r="L1409" s="87"/>
      <c r="N1409" s="87"/>
      <c r="O1409" s="87"/>
      <c r="P1409" s="87"/>
      <c r="Q1409" s="87"/>
    </row>
    <row r="1410" spans="12:17">
      <c r="L1410" s="87"/>
      <c r="N1410" s="87"/>
      <c r="O1410" s="87"/>
      <c r="P1410" s="87"/>
      <c r="Q1410" s="87"/>
    </row>
    <row r="1411" spans="12:17">
      <c r="L1411" s="87"/>
      <c r="N1411" s="87"/>
      <c r="O1411" s="87"/>
      <c r="P1411" s="87"/>
      <c r="Q1411" s="87"/>
    </row>
    <row r="1412" spans="12:17">
      <c r="L1412" s="87"/>
      <c r="N1412" s="87"/>
      <c r="O1412" s="87"/>
      <c r="P1412" s="87"/>
      <c r="Q1412" s="87"/>
    </row>
    <row r="1413" spans="12:17">
      <c r="L1413" s="87"/>
      <c r="N1413" s="87"/>
      <c r="O1413" s="87"/>
      <c r="P1413" s="87"/>
      <c r="Q1413" s="87"/>
    </row>
    <row r="1414" spans="12:17">
      <c r="L1414" s="87"/>
      <c r="N1414" s="87"/>
      <c r="O1414" s="87"/>
      <c r="P1414" s="87"/>
      <c r="Q1414" s="87"/>
    </row>
    <row r="1415" spans="12:17">
      <c r="L1415" s="87"/>
      <c r="N1415" s="87"/>
      <c r="O1415" s="87"/>
      <c r="P1415" s="87"/>
      <c r="Q1415" s="87"/>
    </row>
    <row r="1416" spans="12:17">
      <c r="L1416" s="87"/>
      <c r="N1416" s="87"/>
      <c r="O1416" s="87"/>
      <c r="P1416" s="87"/>
      <c r="Q1416" s="87"/>
    </row>
    <row r="1417" spans="12:17">
      <c r="L1417" s="87"/>
      <c r="N1417" s="87"/>
      <c r="O1417" s="87"/>
      <c r="P1417" s="87"/>
      <c r="Q1417" s="87"/>
    </row>
    <row r="1418" spans="12:17">
      <c r="L1418" s="87"/>
      <c r="N1418" s="87"/>
      <c r="O1418" s="87"/>
      <c r="P1418" s="87"/>
      <c r="Q1418" s="87"/>
    </row>
    <row r="1419" spans="12:17">
      <c r="L1419" s="87"/>
      <c r="N1419" s="87"/>
      <c r="O1419" s="87"/>
      <c r="P1419" s="87"/>
      <c r="Q1419" s="87"/>
    </row>
    <row r="1420" spans="12:17">
      <c r="L1420" s="87"/>
      <c r="N1420" s="87"/>
      <c r="O1420" s="87"/>
      <c r="P1420" s="87"/>
      <c r="Q1420" s="87"/>
    </row>
    <row r="1421" spans="12:17">
      <c r="L1421" s="87"/>
      <c r="N1421" s="87"/>
      <c r="O1421" s="87"/>
      <c r="P1421" s="87"/>
      <c r="Q1421" s="87"/>
    </row>
    <row r="1422" spans="12:17">
      <c r="L1422" s="87"/>
      <c r="N1422" s="87"/>
      <c r="O1422" s="87"/>
      <c r="P1422" s="87"/>
      <c r="Q1422" s="87"/>
    </row>
    <row r="1423" spans="12:17">
      <c r="L1423" s="87"/>
      <c r="N1423" s="87"/>
      <c r="O1423" s="87"/>
      <c r="P1423" s="87"/>
      <c r="Q1423" s="87"/>
    </row>
    <row r="1424" spans="12:17">
      <c r="L1424" s="87"/>
      <c r="N1424" s="87"/>
      <c r="O1424" s="87"/>
      <c r="P1424" s="87"/>
      <c r="Q1424" s="87"/>
    </row>
    <row r="1425" spans="12:17">
      <c r="L1425" s="87"/>
      <c r="N1425" s="87"/>
      <c r="O1425" s="87"/>
      <c r="P1425" s="87"/>
      <c r="Q1425" s="87"/>
    </row>
    <row r="1426" spans="12:17">
      <c r="L1426" s="87"/>
      <c r="N1426" s="87"/>
      <c r="O1426" s="87"/>
      <c r="P1426" s="87"/>
      <c r="Q1426" s="87"/>
    </row>
    <row r="1427" spans="12:17">
      <c r="L1427" s="87"/>
      <c r="N1427" s="87"/>
      <c r="O1427" s="87"/>
      <c r="P1427" s="87"/>
      <c r="Q1427" s="87"/>
    </row>
    <row r="1428" spans="12:17">
      <c r="L1428" s="87"/>
      <c r="N1428" s="87"/>
      <c r="O1428" s="87"/>
      <c r="P1428" s="87"/>
      <c r="Q1428" s="87"/>
    </row>
    <row r="1429" spans="12:17">
      <c r="L1429" s="87"/>
      <c r="N1429" s="87"/>
      <c r="O1429" s="87"/>
      <c r="P1429" s="87"/>
      <c r="Q1429" s="87"/>
    </row>
    <row r="1430" spans="12:17">
      <c r="L1430" s="87"/>
      <c r="N1430" s="87"/>
      <c r="O1430" s="87"/>
      <c r="P1430" s="87"/>
      <c r="Q1430" s="87"/>
    </row>
    <row r="1431" spans="12:17">
      <c r="L1431" s="87"/>
      <c r="N1431" s="87"/>
      <c r="O1431" s="87"/>
      <c r="P1431" s="87"/>
      <c r="Q1431" s="87"/>
    </row>
    <row r="1432" spans="12:17">
      <c r="L1432" s="87"/>
      <c r="N1432" s="87"/>
      <c r="O1432" s="87"/>
      <c r="P1432" s="87"/>
      <c r="Q1432" s="87"/>
    </row>
    <row r="1433" spans="12:17">
      <c r="L1433" s="87"/>
      <c r="N1433" s="87"/>
      <c r="O1433" s="87"/>
      <c r="P1433" s="87"/>
      <c r="Q1433" s="87"/>
    </row>
    <row r="1434" spans="12:17">
      <c r="L1434" s="87"/>
      <c r="N1434" s="87"/>
      <c r="O1434" s="87"/>
      <c r="P1434" s="87"/>
      <c r="Q1434" s="87"/>
    </row>
    <row r="1435" spans="12:17">
      <c r="L1435" s="87"/>
      <c r="N1435" s="87"/>
      <c r="O1435" s="87"/>
      <c r="P1435" s="87"/>
      <c r="Q1435" s="87"/>
    </row>
    <row r="1436" spans="12:17">
      <c r="L1436" s="87"/>
      <c r="N1436" s="87"/>
      <c r="O1436" s="87"/>
      <c r="P1436" s="87"/>
      <c r="Q1436" s="87"/>
    </row>
    <row r="1437" spans="12:17">
      <c r="L1437" s="87"/>
      <c r="N1437" s="87"/>
      <c r="O1437" s="87"/>
      <c r="P1437" s="87"/>
      <c r="Q1437" s="87"/>
    </row>
    <row r="1438" spans="12:17">
      <c r="L1438" s="87"/>
      <c r="N1438" s="87"/>
      <c r="O1438" s="87"/>
      <c r="P1438" s="87"/>
      <c r="Q1438" s="87"/>
    </row>
    <row r="1439" spans="12:17">
      <c r="L1439" s="87"/>
      <c r="N1439" s="87"/>
      <c r="O1439" s="87"/>
      <c r="P1439" s="87"/>
      <c r="Q1439" s="87"/>
    </row>
    <row r="1440" spans="12:17">
      <c r="L1440" s="87"/>
      <c r="N1440" s="87"/>
      <c r="O1440" s="87"/>
      <c r="P1440" s="87"/>
      <c r="Q1440" s="87"/>
    </row>
    <row r="1441" spans="12:17">
      <c r="L1441" s="87"/>
      <c r="N1441" s="87"/>
      <c r="O1441" s="87"/>
      <c r="P1441" s="87"/>
      <c r="Q1441" s="87"/>
    </row>
    <row r="1442" spans="12:17">
      <c r="L1442" s="87"/>
      <c r="N1442" s="87"/>
      <c r="O1442" s="87"/>
      <c r="P1442" s="87"/>
      <c r="Q1442" s="87"/>
    </row>
    <row r="1443" spans="12:17">
      <c r="L1443" s="87"/>
      <c r="N1443" s="87"/>
      <c r="O1443" s="87"/>
      <c r="P1443" s="87"/>
      <c r="Q1443" s="87"/>
    </row>
    <row r="1444" spans="12:17">
      <c r="L1444" s="87"/>
      <c r="N1444" s="87"/>
      <c r="O1444" s="87"/>
      <c r="P1444" s="87"/>
      <c r="Q1444" s="87"/>
    </row>
    <row r="1445" spans="12:17">
      <c r="L1445" s="87"/>
      <c r="N1445" s="87"/>
      <c r="O1445" s="87"/>
      <c r="P1445" s="87"/>
      <c r="Q1445" s="87"/>
    </row>
    <row r="1446" spans="12:17">
      <c r="L1446" s="87"/>
      <c r="N1446" s="87"/>
      <c r="O1446" s="87"/>
      <c r="P1446" s="87"/>
      <c r="Q1446" s="87"/>
    </row>
    <row r="1447" spans="12:17">
      <c r="L1447" s="87"/>
      <c r="N1447" s="87"/>
      <c r="O1447" s="87"/>
      <c r="P1447" s="87"/>
      <c r="Q1447" s="87"/>
    </row>
    <row r="1448" spans="12:17">
      <c r="L1448" s="87"/>
      <c r="N1448" s="87"/>
      <c r="O1448" s="87"/>
      <c r="P1448" s="87"/>
      <c r="Q1448" s="87"/>
    </row>
    <row r="1449" spans="12:17">
      <c r="L1449" s="87"/>
      <c r="N1449" s="87"/>
      <c r="O1449" s="87"/>
      <c r="P1449" s="87"/>
      <c r="Q1449" s="87"/>
    </row>
    <row r="1450" spans="12:17">
      <c r="L1450" s="87"/>
      <c r="N1450" s="87"/>
      <c r="O1450" s="87"/>
      <c r="P1450" s="87"/>
      <c r="Q1450" s="87"/>
    </row>
    <row r="1451" spans="12:17">
      <c r="L1451" s="87"/>
      <c r="N1451" s="87"/>
      <c r="O1451" s="87"/>
      <c r="P1451" s="87"/>
      <c r="Q1451" s="87"/>
    </row>
    <row r="1452" spans="12:17">
      <c r="L1452" s="87"/>
      <c r="N1452" s="87"/>
      <c r="O1452" s="87"/>
      <c r="P1452" s="87"/>
      <c r="Q1452" s="87"/>
    </row>
    <row r="1453" spans="12:17">
      <c r="L1453" s="87"/>
      <c r="N1453" s="87"/>
      <c r="O1453" s="87"/>
      <c r="P1453" s="87"/>
      <c r="Q1453" s="87"/>
    </row>
    <row r="1454" spans="12:17">
      <c r="L1454" s="87"/>
      <c r="N1454" s="87"/>
      <c r="O1454" s="87"/>
      <c r="P1454" s="87"/>
      <c r="Q1454" s="87"/>
    </row>
    <row r="1455" spans="12:17">
      <c r="L1455" s="87"/>
      <c r="N1455" s="87"/>
      <c r="O1455" s="87"/>
      <c r="P1455" s="87"/>
      <c r="Q1455" s="87"/>
    </row>
    <row r="1456" spans="12:17">
      <c r="L1456" s="87"/>
      <c r="N1456" s="87"/>
      <c r="O1456" s="87"/>
      <c r="P1456" s="87"/>
      <c r="Q1456" s="87"/>
    </row>
    <row r="1457" spans="12:17">
      <c r="L1457" s="87"/>
      <c r="N1457" s="87"/>
      <c r="O1457" s="87"/>
      <c r="P1457" s="87"/>
      <c r="Q1457" s="87"/>
    </row>
    <row r="1458" spans="12:17">
      <c r="L1458" s="87"/>
      <c r="N1458" s="87"/>
      <c r="O1458" s="87"/>
      <c r="P1458" s="87"/>
      <c r="Q1458" s="87"/>
    </row>
    <row r="1459" spans="12:17">
      <c r="L1459" s="87"/>
      <c r="N1459" s="87"/>
      <c r="O1459" s="87"/>
      <c r="P1459" s="87"/>
      <c r="Q1459" s="87"/>
    </row>
    <row r="1460" spans="12:17">
      <c r="L1460" s="87"/>
      <c r="N1460" s="87"/>
      <c r="O1460" s="87"/>
      <c r="P1460" s="87"/>
      <c r="Q1460" s="87"/>
    </row>
    <row r="1461" spans="12:17">
      <c r="L1461" s="87"/>
      <c r="N1461" s="87"/>
      <c r="O1461" s="87"/>
      <c r="P1461" s="87"/>
      <c r="Q1461" s="87"/>
    </row>
    <row r="1462" spans="12:17">
      <c r="L1462" s="87"/>
      <c r="N1462" s="87"/>
      <c r="O1462" s="87"/>
      <c r="P1462" s="87"/>
      <c r="Q1462" s="87"/>
    </row>
    <row r="1463" spans="12:17">
      <c r="L1463" s="87"/>
      <c r="N1463" s="87"/>
      <c r="O1463" s="87"/>
      <c r="P1463" s="87"/>
      <c r="Q1463" s="87"/>
    </row>
    <row r="1464" spans="12:17">
      <c r="L1464" s="87"/>
      <c r="N1464" s="87"/>
      <c r="O1464" s="87"/>
      <c r="P1464" s="87"/>
      <c r="Q1464" s="87"/>
    </row>
    <row r="1465" spans="12:17">
      <c r="L1465" s="87"/>
      <c r="N1465" s="87"/>
      <c r="O1465" s="87"/>
      <c r="P1465" s="87"/>
      <c r="Q1465" s="87"/>
    </row>
    <row r="1466" spans="12:17">
      <c r="L1466" s="87"/>
      <c r="N1466" s="87"/>
      <c r="O1466" s="87"/>
      <c r="P1466" s="87"/>
      <c r="Q1466" s="87"/>
    </row>
    <row r="1467" spans="12:17">
      <c r="L1467" s="87"/>
      <c r="N1467" s="87"/>
      <c r="O1467" s="87"/>
      <c r="P1467" s="87"/>
      <c r="Q1467" s="87"/>
    </row>
    <row r="1468" spans="12:17">
      <c r="L1468" s="87"/>
      <c r="N1468" s="87"/>
      <c r="O1468" s="87"/>
      <c r="P1468" s="87"/>
      <c r="Q1468" s="87"/>
    </row>
    <row r="1469" spans="12:17">
      <c r="L1469" s="87"/>
      <c r="N1469" s="87"/>
      <c r="O1469" s="87"/>
      <c r="P1469" s="87"/>
      <c r="Q1469" s="87"/>
    </row>
    <row r="1470" spans="12:17">
      <c r="L1470" s="87"/>
      <c r="N1470" s="87"/>
      <c r="O1470" s="87"/>
      <c r="P1470" s="87"/>
      <c r="Q1470" s="87"/>
    </row>
    <row r="1471" spans="12:17">
      <c r="L1471" s="87"/>
      <c r="N1471" s="87"/>
      <c r="O1471" s="87"/>
      <c r="P1471" s="87"/>
      <c r="Q1471" s="87"/>
    </row>
    <row r="1472" spans="12:17">
      <c r="L1472" s="87"/>
      <c r="N1472" s="87"/>
      <c r="O1472" s="87"/>
      <c r="P1472" s="87"/>
      <c r="Q1472" s="87"/>
    </row>
    <row r="1473" spans="12:17">
      <c r="L1473" s="87"/>
      <c r="N1473" s="87"/>
      <c r="O1473" s="87"/>
      <c r="P1473" s="87"/>
      <c r="Q1473" s="87"/>
    </row>
    <row r="1474" spans="12:17">
      <c r="L1474" s="87"/>
      <c r="N1474" s="87"/>
      <c r="O1474" s="87"/>
      <c r="P1474" s="87"/>
      <c r="Q1474" s="87"/>
    </row>
    <row r="1475" spans="12:17">
      <c r="L1475" s="87"/>
      <c r="N1475" s="87"/>
      <c r="O1475" s="87"/>
      <c r="P1475" s="87"/>
      <c r="Q1475" s="87"/>
    </row>
    <row r="1476" spans="12:17">
      <c r="L1476" s="87"/>
      <c r="N1476" s="87"/>
      <c r="O1476" s="87"/>
      <c r="P1476" s="87"/>
      <c r="Q1476" s="87"/>
    </row>
    <row r="1477" spans="12:17">
      <c r="L1477" s="87"/>
      <c r="N1477" s="87"/>
      <c r="O1477" s="87"/>
      <c r="P1477" s="87"/>
      <c r="Q1477" s="87"/>
    </row>
    <row r="1478" spans="12:17">
      <c r="L1478" s="87"/>
      <c r="N1478" s="87"/>
      <c r="O1478" s="87"/>
      <c r="P1478" s="87"/>
      <c r="Q1478" s="87"/>
    </row>
    <row r="1479" spans="12:17">
      <c r="L1479" s="87"/>
      <c r="N1479" s="87"/>
      <c r="O1479" s="87"/>
      <c r="P1479" s="87"/>
      <c r="Q1479" s="87"/>
    </row>
    <row r="1480" spans="12:17">
      <c r="L1480" s="87"/>
      <c r="N1480" s="87"/>
      <c r="O1480" s="87"/>
      <c r="P1480" s="87"/>
      <c r="Q1480" s="87"/>
    </row>
    <row r="1481" spans="12:17">
      <c r="L1481" s="87"/>
      <c r="N1481" s="87"/>
      <c r="O1481" s="87"/>
      <c r="P1481" s="87"/>
      <c r="Q1481" s="87"/>
    </row>
    <row r="1482" spans="12:17">
      <c r="L1482" s="87"/>
      <c r="N1482" s="87"/>
      <c r="O1482" s="87"/>
      <c r="P1482" s="87"/>
      <c r="Q1482" s="87"/>
    </row>
    <row r="1483" spans="12:17">
      <c r="L1483" s="87"/>
      <c r="N1483" s="87"/>
      <c r="O1483" s="87"/>
      <c r="P1483" s="87"/>
      <c r="Q1483" s="87"/>
    </row>
    <row r="1484" spans="12:17">
      <c r="L1484" s="87"/>
      <c r="N1484" s="87"/>
      <c r="O1484" s="87"/>
      <c r="P1484" s="87"/>
      <c r="Q1484" s="87"/>
    </row>
    <row r="1485" spans="12:17">
      <c r="L1485" s="87"/>
      <c r="N1485" s="87"/>
      <c r="O1485" s="87"/>
      <c r="P1485" s="87"/>
      <c r="Q1485" s="87"/>
    </row>
    <row r="1486" spans="12:17">
      <c r="L1486" s="87"/>
      <c r="N1486" s="87"/>
      <c r="O1486" s="87"/>
      <c r="P1486" s="87"/>
      <c r="Q1486" s="87"/>
    </row>
    <row r="1487" spans="12:17">
      <c r="L1487" s="87"/>
      <c r="N1487" s="87"/>
      <c r="O1487" s="87"/>
      <c r="P1487" s="87"/>
      <c r="Q1487" s="87"/>
    </row>
    <row r="1488" spans="12:17">
      <c r="L1488" s="87"/>
      <c r="N1488" s="87"/>
      <c r="O1488" s="87"/>
      <c r="P1488" s="87"/>
      <c r="Q1488" s="87"/>
    </row>
    <row r="1489" spans="12:17">
      <c r="L1489" s="87"/>
      <c r="N1489" s="87"/>
      <c r="O1489" s="87"/>
      <c r="P1489" s="87"/>
      <c r="Q1489" s="87"/>
    </row>
    <row r="1490" spans="12:17">
      <c r="L1490" s="87"/>
      <c r="N1490" s="87"/>
      <c r="O1490" s="87"/>
      <c r="P1490" s="87"/>
      <c r="Q1490" s="87"/>
    </row>
    <row r="1491" spans="12:17">
      <c r="L1491" s="87"/>
      <c r="N1491" s="87"/>
      <c r="O1491" s="87"/>
      <c r="P1491" s="87"/>
      <c r="Q1491" s="87"/>
    </row>
    <row r="1492" spans="12:17">
      <c r="L1492" s="87"/>
      <c r="N1492" s="87"/>
      <c r="O1492" s="87"/>
      <c r="P1492" s="87"/>
      <c r="Q1492" s="87"/>
    </row>
    <row r="1493" spans="12:17">
      <c r="L1493" s="87"/>
      <c r="N1493" s="87"/>
      <c r="O1493" s="87"/>
      <c r="P1493" s="87"/>
      <c r="Q1493" s="87"/>
    </row>
    <row r="1494" spans="12:17">
      <c r="L1494" s="87"/>
      <c r="N1494" s="87"/>
      <c r="O1494" s="87"/>
      <c r="P1494" s="87"/>
      <c r="Q1494" s="87"/>
    </row>
    <row r="1495" spans="12:17">
      <c r="L1495" s="87"/>
      <c r="N1495" s="87"/>
      <c r="O1495" s="87"/>
      <c r="P1495" s="87"/>
      <c r="Q1495" s="87"/>
    </row>
    <row r="1496" spans="12:17">
      <c r="L1496" s="87"/>
      <c r="N1496" s="87"/>
      <c r="O1496" s="87"/>
      <c r="P1496" s="87"/>
      <c r="Q1496" s="87"/>
    </row>
    <row r="1497" spans="12:17">
      <c r="L1497" s="87"/>
      <c r="N1497" s="87"/>
      <c r="O1497" s="87"/>
      <c r="P1497" s="87"/>
      <c r="Q1497" s="87"/>
    </row>
    <row r="1498" spans="12:17">
      <c r="L1498" s="87"/>
      <c r="N1498" s="87"/>
      <c r="O1498" s="87"/>
      <c r="P1498" s="87"/>
      <c r="Q1498" s="87"/>
    </row>
    <row r="1499" spans="12:17">
      <c r="L1499" s="87"/>
      <c r="N1499" s="87"/>
      <c r="O1499" s="87"/>
      <c r="P1499" s="87"/>
      <c r="Q1499" s="87"/>
    </row>
    <row r="1500" spans="12:17">
      <c r="L1500" s="87"/>
      <c r="N1500" s="87"/>
      <c r="O1500" s="87"/>
      <c r="P1500" s="87"/>
      <c r="Q1500" s="87"/>
    </row>
    <row r="1501" spans="12:17">
      <c r="L1501" s="87"/>
      <c r="N1501" s="87"/>
      <c r="O1501" s="87"/>
      <c r="P1501" s="87"/>
      <c r="Q1501" s="87"/>
    </row>
    <row r="1502" spans="12:17">
      <c r="L1502" s="87"/>
      <c r="N1502" s="87"/>
      <c r="O1502" s="87"/>
      <c r="P1502" s="87"/>
      <c r="Q1502" s="87"/>
    </row>
    <row r="1503" spans="12:17">
      <c r="L1503" s="87"/>
      <c r="N1503" s="87"/>
      <c r="O1503" s="87"/>
      <c r="P1503" s="87"/>
      <c r="Q1503" s="87"/>
    </row>
    <row r="1504" spans="12:17">
      <c r="L1504" s="87"/>
      <c r="N1504" s="87"/>
      <c r="O1504" s="87"/>
      <c r="P1504" s="87"/>
      <c r="Q1504" s="87"/>
    </row>
    <row r="1505" spans="12:17">
      <c r="L1505" s="87"/>
      <c r="N1505" s="87"/>
      <c r="O1505" s="87"/>
      <c r="P1505" s="87"/>
      <c r="Q1505" s="87"/>
    </row>
    <row r="1506" spans="12:17">
      <c r="L1506" s="87"/>
      <c r="N1506" s="87"/>
      <c r="O1506" s="87"/>
      <c r="P1506" s="87"/>
      <c r="Q1506" s="87"/>
    </row>
    <row r="1507" spans="12:17">
      <c r="L1507" s="87"/>
      <c r="N1507" s="87"/>
      <c r="O1507" s="87"/>
      <c r="P1507" s="87"/>
      <c r="Q1507" s="87"/>
    </row>
    <row r="1508" spans="12:17">
      <c r="L1508" s="87"/>
      <c r="N1508" s="87"/>
      <c r="O1508" s="87"/>
      <c r="P1508" s="87"/>
      <c r="Q1508" s="87"/>
    </row>
    <row r="1509" spans="12:17">
      <c r="L1509" s="87"/>
      <c r="N1509" s="87"/>
      <c r="O1509" s="87"/>
      <c r="P1509" s="87"/>
      <c r="Q1509" s="87"/>
    </row>
    <row r="1510" spans="12:17">
      <c r="L1510" s="87"/>
      <c r="N1510" s="87"/>
      <c r="O1510" s="87"/>
      <c r="P1510" s="87"/>
      <c r="Q1510" s="87"/>
    </row>
    <row r="1511" spans="12:17">
      <c r="L1511" s="87"/>
      <c r="N1511" s="87"/>
      <c r="O1511" s="87"/>
      <c r="P1511" s="87"/>
      <c r="Q1511" s="87"/>
    </row>
    <row r="1512" spans="12:17">
      <c r="L1512" s="87"/>
      <c r="N1512" s="87"/>
      <c r="O1512" s="87"/>
      <c r="P1512" s="87"/>
      <c r="Q1512" s="87"/>
    </row>
    <row r="1513" spans="12:17">
      <c r="L1513" s="87"/>
      <c r="N1513" s="87"/>
      <c r="O1513" s="87"/>
      <c r="P1513" s="87"/>
      <c r="Q1513" s="87"/>
    </row>
    <row r="1514" spans="12:17">
      <c r="L1514" s="87"/>
      <c r="N1514" s="87"/>
      <c r="O1514" s="87"/>
      <c r="P1514" s="87"/>
      <c r="Q1514" s="87"/>
    </row>
    <row r="1515" spans="12:17">
      <c r="L1515" s="87"/>
      <c r="N1515" s="87"/>
      <c r="O1515" s="87"/>
      <c r="P1515" s="87"/>
      <c r="Q1515" s="87"/>
    </row>
    <row r="1516" spans="12:17">
      <c r="L1516" s="87"/>
      <c r="N1516" s="87"/>
      <c r="O1516" s="87"/>
      <c r="P1516" s="87"/>
      <c r="Q1516" s="87"/>
    </row>
    <row r="1517" spans="12:17">
      <c r="L1517" s="87"/>
      <c r="N1517" s="87"/>
      <c r="O1517" s="87"/>
      <c r="P1517" s="87"/>
      <c r="Q1517" s="87"/>
    </row>
    <row r="1518" spans="12:17">
      <c r="L1518" s="87"/>
      <c r="N1518" s="87"/>
      <c r="O1518" s="87"/>
      <c r="P1518" s="87"/>
      <c r="Q1518" s="87"/>
    </row>
    <row r="1519" spans="12:17">
      <c r="L1519" s="87"/>
      <c r="N1519" s="87"/>
      <c r="O1519" s="87"/>
      <c r="P1519" s="87"/>
      <c r="Q1519" s="87"/>
    </row>
    <row r="1520" spans="12:17">
      <c r="L1520" s="87"/>
      <c r="N1520" s="87"/>
      <c r="O1520" s="87"/>
      <c r="P1520" s="87"/>
      <c r="Q1520" s="87"/>
    </row>
    <row r="1521" spans="12:17">
      <c r="L1521" s="87"/>
      <c r="N1521" s="87"/>
      <c r="O1521" s="87"/>
      <c r="P1521" s="87"/>
      <c r="Q1521" s="87"/>
    </row>
    <row r="1522" spans="12:17">
      <c r="L1522" s="87"/>
      <c r="N1522" s="87"/>
      <c r="O1522" s="87"/>
      <c r="P1522" s="87"/>
      <c r="Q1522" s="87"/>
    </row>
    <row r="1523" spans="12:17">
      <c r="L1523" s="87"/>
      <c r="N1523" s="87"/>
      <c r="O1523" s="87"/>
      <c r="P1523" s="87"/>
      <c r="Q1523" s="87"/>
    </row>
    <row r="1524" spans="12:17">
      <c r="L1524" s="87"/>
      <c r="N1524" s="87"/>
      <c r="O1524" s="87"/>
      <c r="P1524" s="87"/>
      <c r="Q1524" s="87"/>
    </row>
    <row r="1525" spans="12:17">
      <c r="L1525" s="87"/>
      <c r="N1525" s="87"/>
      <c r="O1525" s="87"/>
      <c r="P1525" s="87"/>
      <c r="Q1525" s="87"/>
    </row>
    <row r="1526" spans="12:17">
      <c r="L1526" s="87"/>
      <c r="N1526" s="87"/>
      <c r="O1526" s="87"/>
      <c r="P1526" s="87"/>
      <c r="Q1526" s="87"/>
    </row>
    <row r="1527" spans="12:17">
      <c r="L1527" s="87"/>
      <c r="N1527" s="87"/>
      <c r="O1527" s="87"/>
      <c r="P1527" s="87"/>
      <c r="Q1527" s="87"/>
    </row>
    <row r="1528" spans="12:17">
      <c r="L1528" s="87"/>
      <c r="N1528" s="87"/>
      <c r="O1528" s="87"/>
      <c r="P1528" s="87"/>
      <c r="Q1528" s="87"/>
    </row>
    <row r="1529" spans="12:17">
      <c r="L1529" s="87"/>
      <c r="N1529" s="87"/>
      <c r="O1529" s="87"/>
      <c r="P1529" s="87"/>
      <c r="Q1529" s="87"/>
    </row>
    <row r="1530" spans="12:17">
      <c r="L1530" s="87"/>
      <c r="N1530" s="87"/>
      <c r="O1530" s="87"/>
      <c r="P1530" s="87"/>
      <c r="Q1530" s="87"/>
    </row>
    <row r="1531" spans="12:17">
      <c r="L1531" s="87"/>
      <c r="N1531" s="87"/>
      <c r="O1531" s="87"/>
      <c r="P1531" s="87"/>
      <c r="Q1531" s="87"/>
    </row>
    <row r="1532" spans="12:17">
      <c r="L1532" s="87"/>
      <c r="N1532" s="87"/>
      <c r="O1532" s="87"/>
      <c r="P1532" s="87"/>
      <c r="Q1532" s="87"/>
    </row>
    <row r="1533" spans="12:17">
      <c r="L1533" s="87"/>
      <c r="N1533" s="87"/>
      <c r="O1533" s="87"/>
      <c r="P1533" s="87"/>
      <c r="Q1533" s="87"/>
    </row>
    <row r="1534" spans="12:17">
      <c r="L1534" s="87"/>
      <c r="N1534" s="87"/>
      <c r="O1534" s="87"/>
      <c r="P1534" s="87"/>
      <c r="Q1534" s="87"/>
    </row>
    <row r="1535" spans="12:17">
      <c r="L1535" s="87"/>
      <c r="N1535" s="87"/>
      <c r="O1535" s="87"/>
      <c r="P1535" s="87"/>
      <c r="Q1535" s="87"/>
    </row>
    <row r="1536" spans="12:17">
      <c r="L1536" s="87"/>
      <c r="N1536" s="87"/>
      <c r="O1536" s="87"/>
      <c r="P1536" s="87"/>
      <c r="Q1536" s="87"/>
    </row>
    <row r="1537" spans="12:17">
      <c r="L1537" s="87"/>
      <c r="N1537" s="87"/>
      <c r="O1537" s="87"/>
      <c r="P1537" s="87"/>
      <c r="Q1537" s="87"/>
    </row>
    <row r="1538" spans="12:17">
      <c r="L1538" s="87"/>
      <c r="N1538" s="87"/>
      <c r="O1538" s="87"/>
      <c r="P1538" s="87"/>
      <c r="Q1538" s="87"/>
    </row>
    <row r="1539" spans="12:17">
      <c r="L1539" s="87"/>
      <c r="N1539" s="87"/>
      <c r="O1539" s="87"/>
      <c r="P1539" s="87"/>
      <c r="Q1539" s="87"/>
    </row>
    <row r="1540" spans="12:17">
      <c r="L1540" s="87"/>
      <c r="N1540" s="87"/>
      <c r="O1540" s="87"/>
      <c r="P1540" s="87"/>
      <c r="Q1540" s="87"/>
    </row>
    <row r="1541" spans="12:17">
      <c r="L1541" s="87"/>
      <c r="N1541" s="87"/>
      <c r="O1541" s="87"/>
      <c r="P1541" s="87"/>
      <c r="Q1541" s="87"/>
    </row>
    <row r="1542" spans="12:17">
      <c r="L1542" s="87"/>
      <c r="N1542" s="87"/>
      <c r="O1542" s="87"/>
      <c r="P1542" s="87"/>
      <c r="Q1542" s="87"/>
    </row>
    <row r="1543" spans="12:17">
      <c r="L1543" s="87"/>
      <c r="N1543" s="87"/>
      <c r="O1543" s="87"/>
      <c r="P1543" s="87"/>
      <c r="Q1543" s="87"/>
    </row>
    <row r="1544" spans="12:17">
      <c r="L1544" s="87"/>
      <c r="N1544" s="87"/>
      <c r="O1544" s="87"/>
      <c r="P1544" s="87"/>
      <c r="Q1544" s="87"/>
    </row>
    <row r="1545" spans="12:17">
      <c r="L1545" s="87"/>
      <c r="N1545" s="87"/>
      <c r="O1545" s="87"/>
      <c r="P1545" s="87"/>
      <c r="Q1545" s="87"/>
    </row>
    <row r="1546" spans="12:17">
      <c r="L1546" s="87"/>
      <c r="N1546" s="87"/>
      <c r="O1546" s="87"/>
      <c r="P1546" s="87"/>
      <c r="Q1546" s="87"/>
    </row>
    <row r="1547" spans="12:17">
      <c r="L1547" s="87"/>
      <c r="N1547" s="87"/>
      <c r="O1547" s="87"/>
      <c r="P1547" s="87"/>
      <c r="Q1547" s="87"/>
    </row>
    <row r="1548" spans="12:17">
      <c r="L1548" s="87"/>
      <c r="N1548" s="87"/>
      <c r="O1548" s="87"/>
      <c r="P1548" s="87"/>
      <c r="Q1548" s="87"/>
    </row>
    <row r="1549" spans="12:17">
      <c r="L1549" s="87"/>
      <c r="N1549" s="87"/>
      <c r="O1549" s="87"/>
      <c r="P1549" s="87"/>
      <c r="Q1549" s="87"/>
    </row>
    <row r="1550" spans="12:17">
      <c r="L1550" s="87"/>
      <c r="N1550" s="87"/>
      <c r="O1550" s="87"/>
      <c r="P1550" s="87"/>
      <c r="Q1550" s="87"/>
    </row>
    <row r="1551" spans="12:17">
      <c r="L1551" s="87"/>
      <c r="N1551" s="87"/>
      <c r="O1551" s="87"/>
      <c r="P1551" s="87"/>
      <c r="Q1551" s="87"/>
    </row>
    <row r="1552" spans="12:17">
      <c r="L1552" s="87"/>
      <c r="N1552" s="87"/>
      <c r="O1552" s="87"/>
      <c r="P1552" s="87"/>
      <c r="Q1552" s="87"/>
    </row>
    <row r="1553" spans="12:17">
      <c r="L1553" s="87"/>
      <c r="N1553" s="87"/>
      <c r="O1553" s="87"/>
      <c r="P1553" s="87"/>
      <c r="Q1553" s="87"/>
    </row>
    <row r="1554" spans="12:17">
      <c r="L1554" s="87"/>
      <c r="N1554" s="87"/>
      <c r="O1554" s="87"/>
      <c r="P1554" s="87"/>
      <c r="Q1554" s="87"/>
    </row>
    <row r="1555" spans="12:17">
      <c r="L1555" s="87"/>
      <c r="N1555" s="87"/>
      <c r="O1555" s="87"/>
      <c r="P1555" s="87"/>
      <c r="Q1555" s="87"/>
    </row>
    <row r="1556" spans="12:17">
      <c r="L1556" s="87"/>
      <c r="N1556" s="87"/>
      <c r="O1556" s="87"/>
      <c r="P1556" s="87"/>
      <c r="Q1556" s="87"/>
    </row>
    <row r="1557" spans="12:17">
      <c r="L1557" s="87"/>
      <c r="N1557" s="87"/>
      <c r="O1557" s="87"/>
      <c r="P1557" s="87"/>
      <c r="Q1557" s="87"/>
    </row>
    <row r="1558" spans="12:17">
      <c r="L1558" s="87"/>
      <c r="N1558" s="87"/>
      <c r="O1558" s="87"/>
      <c r="P1558" s="87"/>
      <c r="Q1558" s="87"/>
    </row>
    <row r="1559" spans="12:17">
      <c r="L1559" s="87"/>
      <c r="N1559" s="87"/>
      <c r="O1559" s="87"/>
      <c r="P1559" s="87"/>
      <c r="Q1559" s="87"/>
    </row>
    <row r="1560" spans="12:17">
      <c r="L1560" s="87"/>
      <c r="N1560" s="87"/>
      <c r="O1560" s="87"/>
      <c r="P1560" s="87"/>
      <c r="Q1560" s="87"/>
    </row>
    <row r="1561" spans="12:17">
      <c r="L1561" s="87"/>
      <c r="N1561" s="87"/>
      <c r="O1561" s="87"/>
      <c r="P1561" s="87"/>
      <c r="Q1561" s="87"/>
    </row>
    <row r="1562" spans="12:17">
      <c r="L1562" s="87"/>
      <c r="N1562" s="87"/>
      <c r="O1562" s="87"/>
      <c r="P1562" s="87"/>
      <c r="Q1562" s="87"/>
    </row>
    <row r="1563" spans="12:17">
      <c r="L1563" s="87"/>
      <c r="N1563" s="87"/>
      <c r="O1563" s="87"/>
      <c r="P1563" s="87"/>
      <c r="Q1563" s="87"/>
    </row>
    <row r="1564" spans="12:17">
      <c r="L1564" s="87"/>
      <c r="N1564" s="87"/>
      <c r="O1564" s="87"/>
      <c r="P1564" s="87"/>
      <c r="Q1564" s="87"/>
    </row>
    <row r="1565" spans="12:17">
      <c r="L1565" s="87"/>
      <c r="N1565" s="87"/>
      <c r="O1565" s="87"/>
      <c r="P1565" s="87"/>
      <c r="Q1565" s="87"/>
    </row>
    <row r="1566" spans="12:17">
      <c r="L1566" s="87"/>
      <c r="N1566" s="87"/>
      <c r="O1566" s="87"/>
      <c r="P1566" s="87"/>
      <c r="Q1566" s="87"/>
    </row>
    <row r="1567" spans="12:17">
      <c r="L1567" s="87"/>
      <c r="N1567" s="87"/>
      <c r="O1567" s="87"/>
      <c r="P1567" s="87"/>
      <c r="Q1567" s="87"/>
    </row>
    <row r="1568" spans="12:17">
      <c r="L1568" s="87"/>
      <c r="N1568" s="87"/>
      <c r="O1568" s="87"/>
      <c r="P1568" s="87"/>
      <c r="Q1568" s="87"/>
    </row>
    <row r="1569" spans="12:17">
      <c r="L1569" s="87"/>
      <c r="N1569" s="87"/>
      <c r="O1569" s="87"/>
      <c r="P1569" s="87"/>
      <c r="Q1569" s="87"/>
    </row>
    <row r="1570" spans="12:17">
      <c r="L1570" s="87"/>
      <c r="N1570" s="87"/>
      <c r="O1570" s="87"/>
      <c r="P1570" s="87"/>
      <c r="Q1570" s="87"/>
    </row>
    <row r="1571" spans="12:17">
      <c r="L1571" s="87"/>
      <c r="N1571" s="87"/>
      <c r="O1571" s="87"/>
      <c r="P1571" s="87"/>
      <c r="Q1571" s="87"/>
    </row>
    <row r="1572" spans="12:17">
      <c r="L1572" s="87"/>
      <c r="N1572" s="87"/>
      <c r="O1572" s="87"/>
      <c r="P1572" s="87"/>
      <c r="Q1572" s="87"/>
    </row>
    <row r="1573" spans="12:17">
      <c r="L1573" s="87"/>
      <c r="N1573" s="87"/>
      <c r="O1573" s="87"/>
      <c r="P1573" s="87"/>
      <c r="Q1573" s="87"/>
    </row>
    <row r="1574" spans="12:17">
      <c r="L1574" s="87"/>
      <c r="N1574" s="87"/>
      <c r="O1574" s="87"/>
      <c r="P1574" s="87"/>
      <c r="Q1574" s="87"/>
    </row>
    <row r="1575" spans="12:17">
      <c r="L1575" s="87"/>
      <c r="N1575" s="87"/>
      <c r="O1575" s="87"/>
      <c r="P1575" s="87"/>
      <c r="Q1575" s="87"/>
    </row>
    <row r="1576" spans="12:17">
      <c r="L1576" s="87"/>
      <c r="N1576" s="87"/>
      <c r="O1576" s="87"/>
      <c r="P1576" s="87"/>
      <c r="Q1576" s="87"/>
    </row>
    <row r="1577" spans="12:17">
      <c r="L1577" s="87"/>
      <c r="N1577" s="87"/>
      <c r="O1577" s="87"/>
      <c r="P1577" s="87"/>
      <c r="Q1577" s="87"/>
    </row>
    <row r="1578" spans="12:17">
      <c r="L1578" s="87"/>
      <c r="N1578" s="87"/>
      <c r="O1578" s="87"/>
      <c r="P1578" s="87"/>
      <c r="Q1578" s="87"/>
    </row>
    <row r="1579" spans="12:17">
      <c r="L1579" s="87"/>
      <c r="N1579" s="87"/>
      <c r="O1579" s="87"/>
      <c r="P1579" s="87"/>
      <c r="Q1579" s="87"/>
    </row>
    <row r="1580" spans="12:17">
      <c r="L1580" s="87"/>
      <c r="N1580" s="87"/>
      <c r="O1580" s="87"/>
      <c r="P1580" s="87"/>
      <c r="Q1580" s="87"/>
    </row>
    <row r="1581" spans="12:17">
      <c r="L1581" s="87"/>
      <c r="N1581" s="87"/>
      <c r="O1581" s="87"/>
      <c r="P1581" s="87"/>
      <c r="Q1581" s="87"/>
    </row>
    <row r="1582" spans="12:17">
      <c r="L1582" s="87"/>
      <c r="N1582" s="87"/>
      <c r="O1582" s="87"/>
      <c r="P1582" s="87"/>
      <c r="Q1582" s="87"/>
    </row>
    <row r="1583" spans="12:17">
      <c r="L1583" s="87"/>
      <c r="N1583" s="87"/>
      <c r="O1583" s="87"/>
      <c r="P1583" s="87"/>
      <c r="Q1583" s="87"/>
    </row>
    <row r="1584" spans="12:17">
      <c r="L1584" s="87"/>
      <c r="N1584" s="87"/>
      <c r="O1584" s="87"/>
      <c r="P1584" s="87"/>
      <c r="Q1584" s="87"/>
    </row>
    <row r="1585" spans="12:17">
      <c r="L1585" s="87"/>
      <c r="N1585" s="87"/>
      <c r="O1585" s="87"/>
      <c r="P1585" s="87"/>
      <c r="Q1585" s="87"/>
    </row>
    <row r="1586" spans="12:17">
      <c r="L1586" s="87"/>
      <c r="N1586" s="87"/>
      <c r="O1586" s="87"/>
      <c r="P1586" s="87"/>
      <c r="Q1586" s="87"/>
    </row>
    <row r="1587" spans="12:17">
      <c r="L1587" s="87"/>
      <c r="N1587" s="87"/>
      <c r="O1587" s="87"/>
      <c r="P1587" s="87"/>
      <c r="Q1587" s="87"/>
    </row>
    <row r="1588" spans="12:17">
      <c r="L1588" s="87"/>
      <c r="N1588" s="87"/>
      <c r="O1588" s="87"/>
      <c r="P1588" s="87"/>
      <c r="Q1588" s="87"/>
    </row>
    <row r="1589" spans="12:17">
      <c r="L1589" s="87"/>
      <c r="N1589" s="87"/>
      <c r="O1589" s="87"/>
      <c r="P1589" s="87"/>
      <c r="Q1589" s="87"/>
    </row>
    <row r="1590" spans="12:17">
      <c r="L1590" s="87"/>
      <c r="N1590" s="87"/>
      <c r="O1590" s="87"/>
      <c r="P1590" s="87"/>
      <c r="Q1590" s="87"/>
    </row>
    <row r="1591" spans="12:17">
      <c r="L1591" s="87"/>
      <c r="N1591" s="87"/>
      <c r="O1591" s="87"/>
      <c r="P1591" s="87"/>
      <c r="Q1591" s="87"/>
    </row>
    <row r="1592" spans="12:17">
      <c r="L1592" s="87"/>
      <c r="N1592" s="87"/>
      <c r="O1592" s="87"/>
      <c r="P1592" s="87"/>
      <c r="Q1592" s="87"/>
    </row>
    <row r="1593" spans="12:17">
      <c r="L1593" s="87"/>
      <c r="N1593" s="87"/>
      <c r="O1593" s="87"/>
      <c r="P1593" s="87"/>
      <c r="Q1593" s="87"/>
    </row>
    <row r="1594" spans="12:17">
      <c r="L1594" s="87"/>
      <c r="N1594" s="87"/>
      <c r="O1594" s="87"/>
      <c r="P1594" s="87"/>
      <c r="Q1594" s="87"/>
    </row>
    <row r="1595" spans="12:17">
      <c r="L1595" s="87"/>
      <c r="N1595" s="87"/>
      <c r="O1595" s="87"/>
      <c r="P1595" s="87"/>
      <c r="Q1595" s="87"/>
    </row>
    <row r="1596" spans="12:17">
      <c r="L1596" s="87"/>
      <c r="N1596" s="87"/>
      <c r="O1596" s="87"/>
      <c r="P1596" s="87"/>
      <c r="Q1596" s="87"/>
    </row>
    <row r="1597" spans="12:17">
      <c r="L1597" s="87"/>
      <c r="N1597" s="87"/>
      <c r="O1597" s="87"/>
      <c r="P1597" s="87"/>
      <c r="Q1597" s="87"/>
    </row>
    <row r="1598" spans="12:17">
      <c r="L1598" s="87"/>
      <c r="N1598" s="87"/>
      <c r="O1598" s="87"/>
      <c r="P1598" s="87"/>
      <c r="Q1598" s="87"/>
    </row>
    <row r="1599" spans="12:17">
      <c r="L1599" s="87"/>
      <c r="N1599" s="87"/>
      <c r="O1599" s="87"/>
      <c r="P1599" s="87"/>
      <c r="Q1599" s="87"/>
    </row>
    <row r="1600" spans="12:17">
      <c r="L1600" s="87"/>
      <c r="N1600" s="87"/>
      <c r="O1600" s="87"/>
      <c r="P1600" s="87"/>
      <c r="Q1600" s="87"/>
    </row>
    <row r="1601" spans="12:17">
      <c r="L1601" s="87"/>
      <c r="N1601" s="87"/>
      <c r="O1601" s="87"/>
      <c r="P1601" s="87"/>
      <c r="Q1601" s="87"/>
    </row>
    <row r="1602" spans="12:17">
      <c r="L1602" s="87"/>
      <c r="N1602" s="87"/>
      <c r="O1602" s="87"/>
      <c r="P1602" s="87"/>
      <c r="Q1602" s="87"/>
    </row>
    <row r="1603" spans="12:17">
      <c r="L1603" s="87"/>
      <c r="N1603" s="87"/>
      <c r="O1603" s="87"/>
      <c r="P1603" s="87"/>
      <c r="Q1603" s="87"/>
    </row>
    <row r="1604" spans="12:17">
      <c r="L1604" s="87"/>
      <c r="N1604" s="87"/>
      <c r="O1604" s="87"/>
      <c r="P1604" s="87"/>
      <c r="Q1604" s="87"/>
    </row>
    <row r="1605" spans="12:17">
      <c r="L1605" s="87"/>
      <c r="N1605" s="87"/>
      <c r="O1605" s="87"/>
      <c r="P1605" s="87"/>
      <c r="Q1605" s="87"/>
    </row>
    <row r="1606" spans="12:17">
      <c r="L1606" s="87"/>
      <c r="N1606" s="87"/>
      <c r="O1606" s="87"/>
      <c r="P1606" s="87"/>
      <c r="Q1606" s="87"/>
    </row>
    <row r="1607" spans="12:17">
      <c r="L1607" s="87"/>
      <c r="N1607" s="87"/>
      <c r="O1607" s="87"/>
      <c r="P1607" s="87"/>
      <c r="Q1607" s="87"/>
    </row>
    <row r="1608" spans="12:17">
      <c r="L1608" s="87"/>
      <c r="N1608" s="87"/>
      <c r="O1608" s="87"/>
      <c r="P1608" s="87"/>
      <c r="Q1608" s="87"/>
    </row>
    <row r="1609" spans="12:17">
      <c r="L1609" s="87"/>
      <c r="N1609" s="87"/>
      <c r="O1609" s="87"/>
      <c r="P1609" s="87"/>
      <c r="Q1609" s="87"/>
    </row>
    <row r="1610" spans="12:17">
      <c r="L1610" s="87"/>
      <c r="N1610" s="87"/>
      <c r="O1610" s="87"/>
      <c r="P1610" s="87"/>
      <c r="Q1610" s="87"/>
    </row>
    <row r="1611" spans="12:17">
      <c r="L1611" s="87"/>
      <c r="N1611" s="87"/>
      <c r="O1611" s="87"/>
      <c r="P1611" s="87"/>
      <c r="Q1611" s="87"/>
    </row>
    <row r="1612" spans="12:17">
      <c r="L1612" s="87"/>
      <c r="N1612" s="87"/>
      <c r="O1612" s="87"/>
      <c r="P1612" s="87"/>
      <c r="Q1612" s="87"/>
    </row>
    <row r="1613" spans="12:17">
      <c r="L1613" s="87"/>
      <c r="N1613" s="87"/>
      <c r="O1613" s="87"/>
      <c r="P1613" s="87"/>
      <c r="Q1613" s="87"/>
    </row>
    <row r="1614" spans="12:17">
      <c r="L1614" s="87"/>
      <c r="N1614" s="87"/>
      <c r="O1614" s="87"/>
      <c r="P1614" s="87"/>
      <c r="Q1614" s="87"/>
    </row>
    <row r="1615" spans="12:17">
      <c r="L1615" s="87"/>
      <c r="N1615" s="87"/>
      <c r="O1615" s="87"/>
      <c r="P1615" s="87"/>
      <c r="Q1615" s="87"/>
    </row>
    <row r="1616" spans="12:17">
      <c r="L1616" s="87"/>
      <c r="N1616" s="87"/>
      <c r="O1616" s="87"/>
      <c r="P1616" s="87"/>
      <c r="Q1616" s="87"/>
    </row>
    <row r="1617" spans="12:17">
      <c r="L1617" s="87"/>
      <c r="N1617" s="87"/>
      <c r="O1617" s="87"/>
      <c r="P1617" s="87"/>
      <c r="Q1617" s="87"/>
    </row>
    <row r="1618" spans="12:17">
      <c r="L1618" s="87"/>
      <c r="N1618" s="87"/>
      <c r="O1618" s="87"/>
      <c r="P1618" s="87"/>
      <c r="Q1618" s="87"/>
    </row>
    <row r="1619" spans="12:17">
      <c r="L1619" s="87"/>
      <c r="N1619" s="87"/>
      <c r="O1619" s="87"/>
      <c r="P1619" s="87"/>
      <c r="Q1619" s="87"/>
    </row>
    <row r="1620" spans="12:17">
      <c r="L1620" s="87"/>
      <c r="N1620" s="87"/>
      <c r="O1620" s="87"/>
      <c r="P1620" s="87"/>
      <c r="Q1620" s="87"/>
    </row>
    <row r="1621" spans="12:17">
      <c r="L1621" s="87"/>
      <c r="N1621" s="87"/>
      <c r="O1621" s="87"/>
      <c r="P1621" s="87"/>
      <c r="Q1621" s="87"/>
    </row>
    <row r="1622" spans="12:17">
      <c r="L1622" s="87"/>
      <c r="N1622" s="87"/>
      <c r="O1622" s="87"/>
      <c r="P1622" s="87"/>
      <c r="Q1622" s="87"/>
    </row>
    <row r="1623" spans="12:17">
      <c r="L1623" s="87"/>
      <c r="N1623" s="87"/>
      <c r="O1623" s="87"/>
      <c r="P1623" s="87"/>
      <c r="Q1623" s="87"/>
    </row>
    <row r="1624" spans="12:17">
      <c r="L1624" s="87"/>
      <c r="N1624" s="87"/>
      <c r="O1624" s="87"/>
      <c r="P1624" s="87"/>
      <c r="Q1624" s="87"/>
    </row>
    <row r="1625" spans="12:17">
      <c r="L1625" s="87"/>
      <c r="N1625" s="87"/>
      <c r="O1625" s="87"/>
      <c r="P1625" s="87"/>
      <c r="Q1625" s="87"/>
    </row>
    <row r="1626" spans="12:17">
      <c r="L1626" s="87"/>
      <c r="N1626" s="87"/>
      <c r="O1626" s="87"/>
      <c r="P1626" s="87"/>
      <c r="Q1626" s="87"/>
    </row>
    <row r="1627" spans="12:17">
      <c r="L1627" s="87"/>
      <c r="N1627" s="87"/>
      <c r="O1627" s="87"/>
      <c r="P1627" s="87"/>
      <c r="Q1627" s="87"/>
    </row>
    <row r="1628" spans="12:17">
      <c r="L1628" s="87"/>
      <c r="N1628" s="87"/>
      <c r="O1628" s="87"/>
      <c r="P1628" s="87"/>
      <c r="Q1628" s="87"/>
    </row>
    <row r="1629" spans="12:17">
      <c r="L1629" s="87"/>
      <c r="N1629" s="87"/>
      <c r="O1629" s="87"/>
      <c r="P1629" s="87"/>
      <c r="Q1629" s="87"/>
    </row>
    <row r="1630" spans="12:17">
      <c r="L1630" s="87"/>
      <c r="N1630" s="87"/>
      <c r="O1630" s="87"/>
      <c r="P1630" s="87"/>
      <c r="Q1630" s="87"/>
    </row>
    <row r="1631" spans="12:17">
      <c r="L1631" s="87"/>
      <c r="N1631" s="87"/>
      <c r="O1631" s="87"/>
      <c r="P1631" s="87"/>
      <c r="Q1631" s="87"/>
    </row>
    <row r="1632" spans="12:17">
      <c r="L1632" s="87"/>
      <c r="N1632" s="87"/>
      <c r="O1632" s="87"/>
      <c r="P1632" s="87"/>
      <c r="Q1632" s="87"/>
    </row>
    <row r="1633" spans="12:17">
      <c r="L1633" s="87"/>
      <c r="N1633" s="87"/>
      <c r="O1633" s="87"/>
      <c r="P1633" s="87"/>
      <c r="Q1633" s="87"/>
    </row>
    <row r="1634" spans="12:17">
      <c r="L1634" s="87"/>
      <c r="N1634" s="87"/>
      <c r="O1634" s="87"/>
      <c r="P1634" s="87"/>
      <c r="Q1634" s="87"/>
    </row>
    <row r="1635" spans="12:17">
      <c r="L1635" s="87"/>
      <c r="N1635" s="87"/>
      <c r="O1635" s="87"/>
      <c r="P1635" s="87"/>
      <c r="Q1635" s="87"/>
    </row>
    <row r="1636" spans="12:17">
      <c r="L1636" s="87"/>
      <c r="N1636" s="87"/>
      <c r="O1636" s="87"/>
      <c r="P1636" s="87"/>
      <c r="Q1636" s="87"/>
    </row>
    <row r="1637" spans="12:17">
      <c r="L1637" s="87"/>
      <c r="N1637" s="87"/>
      <c r="O1637" s="87"/>
      <c r="P1637" s="87"/>
      <c r="Q1637" s="87"/>
    </row>
    <row r="1638" spans="12:17">
      <c r="L1638" s="87"/>
      <c r="N1638" s="87"/>
      <c r="O1638" s="87"/>
      <c r="P1638" s="87"/>
      <c r="Q1638" s="87"/>
    </row>
    <row r="1639" spans="12:17">
      <c r="L1639" s="87"/>
      <c r="N1639" s="87"/>
      <c r="O1639" s="87"/>
      <c r="P1639" s="87"/>
      <c r="Q1639" s="87"/>
    </row>
    <row r="1640" spans="12:17">
      <c r="L1640" s="87"/>
      <c r="N1640" s="87"/>
      <c r="O1640" s="87"/>
      <c r="P1640" s="87"/>
      <c r="Q1640" s="87"/>
    </row>
    <row r="1641" spans="12:17">
      <c r="L1641" s="87"/>
      <c r="N1641" s="87"/>
      <c r="O1641" s="87"/>
      <c r="P1641" s="87"/>
      <c r="Q1641" s="87"/>
    </row>
    <row r="1642" spans="12:17">
      <c r="L1642" s="87"/>
      <c r="N1642" s="87"/>
      <c r="O1642" s="87"/>
      <c r="P1642" s="87"/>
      <c r="Q1642" s="87"/>
    </row>
    <row r="1643" spans="12:17">
      <c r="L1643" s="87"/>
      <c r="N1643" s="87"/>
      <c r="O1643" s="87"/>
      <c r="P1643" s="87"/>
      <c r="Q1643" s="87"/>
    </row>
    <row r="1644" spans="12:17">
      <c r="L1644" s="87"/>
      <c r="N1644" s="87"/>
      <c r="O1644" s="87"/>
      <c r="P1644" s="87"/>
      <c r="Q1644" s="87"/>
    </row>
    <row r="1645" spans="12:17">
      <c r="L1645" s="87"/>
      <c r="N1645" s="87"/>
      <c r="O1645" s="87"/>
      <c r="P1645" s="87"/>
      <c r="Q1645" s="87"/>
    </row>
    <row r="1646" spans="12:17">
      <c r="L1646" s="87"/>
      <c r="N1646" s="87"/>
      <c r="O1646" s="87"/>
      <c r="P1646" s="87"/>
      <c r="Q1646" s="87"/>
    </row>
    <row r="1647" spans="12:17">
      <c r="L1647" s="87"/>
      <c r="N1647" s="87"/>
      <c r="O1647" s="87"/>
      <c r="P1647" s="87"/>
      <c r="Q1647" s="87"/>
    </row>
    <row r="1648" spans="12:17">
      <c r="L1648" s="87"/>
      <c r="N1648" s="87"/>
      <c r="O1648" s="87"/>
      <c r="P1648" s="87"/>
      <c r="Q1648" s="87"/>
    </row>
    <row r="1649" spans="12:17">
      <c r="L1649" s="87"/>
      <c r="N1649" s="87"/>
      <c r="O1649" s="87"/>
      <c r="P1649" s="87"/>
      <c r="Q1649" s="87"/>
    </row>
    <row r="1650" spans="12:17">
      <c r="L1650" s="87"/>
      <c r="N1650" s="87"/>
      <c r="O1650" s="87"/>
      <c r="P1650" s="87"/>
      <c r="Q1650" s="87"/>
    </row>
    <row r="1651" spans="12:17">
      <c r="L1651" s="87"/>
      <c r="N1651" s="87"/>
      <c r="O1651" s="87"/>
      <c r="P1651" s="87"/>
      <c r="Q1651" s="87"/>
    </row>
    <row r="1652" spans="12:17">
      <c r="L1652" s="87"/>
      <c r="N1652" s="87"/>
      <c r="O1652" s="87"/>
      <c r="P1652" s="87"/>
      <c r="Q1652" s="87"/>
    </row>
    <row r="1653" spans="12:17">
      <c r="L1653" s="87"/>
      <c r="N1653" s="87"/>
      <c r="O1653" s="87"/>
      <c r="P1653" s="87"/>
      <c r="Q1653" s="87"/>
    </row>
    <row r="1654" spans="12:17">
      <c r="L1654" s="87"/>
      <c r="N1654" s="87"/>
      <c r="O1654" s="87"/>
      <c r="P1654" s="87"/>
      <c r="Q1654" s="87"/>
    </row>
    <row r="1655" spans="12:17">
      <c r="L1655" s="87"/>
      <c r="N1655" s="87"/>
      <c r="O1655" s="87"/>
      <c r="P1655" s="87"/>
      <c r="Q1655" s="87"/>
    </row>
    <row r="1656" spans="12:17">
      <c r="L1656" s="87"/>
      <c r="N1656" s="87"/>
      <c r="O1656" s="87"/>
      <c r="P1656" s="87"/>
      <c r="Q1656" s="87"/>
    </row>
    <row r="1657" spans="12:17">
      <c r="L1657" s="87"/>
      <c r="N1657" s="87"/>
      <c r="O1657" s="87"/>
      <c r="P1657" s="87"/>
      <c r="Q1657" s="87"/>
    </row>
    <row r="1658" spans="12:17">
      <c r="L1658" s="87"/>
      <c r="N1658" s="87"/>
      <c r="O1658" s="87"/>
      <c r="P1658" s="87"/>
      <c r="Q1658" s="87"/>
    </row>
    <row r="1659" spans="12:17">
      <c r="L1659" s="87"/>
      <c r="N1659" s="87"/>
      <c r="O1659" s="87"/>
      <c r="P1659" s="87"/>
      <c r="Q1659" s="87"/>
    </row>
    <row r="1660" spans="12:17">
      <c r="L1660" s="87"/>
      <c r="N1660" s="87"/>
      <c r="O1660" s="87"/>
      <c r="P1660" s="87"/>
      <c r="Q1660" s="87"/>
    </row>
    <row r="1661" spans="12:17">
      <c r="L1661" s="87"/>
      <c r="N1661" s="87"/>
      <c r="O1661" s="87"/>
      <c r="P1661" s="87"/>
      <c r="Q1661" s="87"/>
    </row>
    <row r="1662" spans="12:17">
      <c r="L1662" s="87"/>
      <c r="N1662" s="87"/>
      <c r="O1662" s="87"/>
      <c r="P1662" s="87"/>
      <c r="Q1662" s="87"/>
    </row>
    <row r="1663" spans="12:17">
      <c r="L1663" s="87"/>
      <c r="N1663" s="87"/>
      <c r="O1663" s="87"/>
      <c r="P1663" s="87"/>
      <c r="Q1663" s="87"/>
    </row>
    <row r="1664" spans="12:17">
      <c r="L1664" s="87"/>
      <c r="N1664" s="87"/>
      <c r="O1664" s="87"/>
      <c r="P1664" s="87"/>
      <c r="Q1664" s="87"/>
    </row>
    <row r="1665" spans="12:17">
      <c r="L1665" s="87"/>
      <c r="N1665" s="87"/>
      <c r="O1665" s="87"/>
      <c r="P1665" s="87"/>
      <c r="Q1665" s="87"/>
    </row>
    <row r="1666" spans="12:17">
      <c r="L1666" s="87"/>
      <c r="N1666" s="87"/>
      <c r="O1666" s="87"/>
      <c r="P1666" s="87"/>
      <c r="Q1666" s="87"/>
    </row>
    <row r="1667" spans="12:17">
      <c r="L1667" s="87"/>
      <c r="N1667" s="87"/>
      <c r="O1667" s="87"/>
      <c r="P1667" s="87"/>
      <c r="Q1667" s="87"/>
    </row>
    <row r="1668" spans="12:17">
      <c r="L1668" s="87"/>
      <c r="N1668" s="87"/>
      <c r="O1668" s="87"/>
      <c r="P1668" s="87"/>
      <c r="Q1668" s="87"/>
    </row>
    <row r="1669" spans="12:17">
      <c r="L1669" s="87"/>
      <c r="N1669" s="87"/>
      <c r="O1669" s="87"/>
      <c r="P1669" s="87"/>
      <c r="Q1669" s="87"/>
    </row>
    <row r="1670" spans="12:17">
      <c r="L1670" s="87"/>
      <c r="N1670" s="87"/>
      <c r="O1670" s="87"/>
      <c r="P1670" s="87"/>
      <c r="Q1670" s="87"/>
    </row>
    <row r="1671" spans="12:17">
      <c r="L1671" s="87"/>
      <c r="N1671" s="87"/>
      <c r="O1671" s="87"/>
      <c r="P1671" s="87"/>
      <c r="Q1671" s="87"/>
    </row>
    <row r="1672" spans="12:17">
      <c r="L1672" s="87"/>
      <c r="N1672" s="87"/>
      <c r="O1672" s="87"/>
      <c r="P1672" s="87"/>
      <c r="Q1672" s="87"/>
    </row>
    <row r="1673" spans="12:17">
      <c r="L1673" s="87"/>
      <c r="N1673" s="87"/>
      <c r="O1673" s="87"/>
      <c r="P1673" s="87"/>
      <c r="Q1673" s="87"/>
    </row>
    <row r="1674" spans="12:17">
      <c r="L1674" s="87"/>
      <c r="N1674" s="87"/>
      <c r="O1674" s="87"/>
      <c r="P1674" s="87"/>
      <c r="Q1674" s="87"/>
    </row>
    <row r="1675" spans="12:17">
      <c r="L1675" s="87"/>
      <c r="N1675" s="87"/>
      <c r="O1675" s="87"/>
      <c r="P1675" s="87"/>
      <c r="Q1675" s="87"/>
    </row>
    <row r="1676" spans="12:17">
      <c r="L1676" s="87"/>
      <c r="N1676" s="87"/>
      <c r="O1676" s="87"/>
      <c r="P1676" s="87"/>
      <c r="Q1676" s="87"/>
    </row>
    <row r="1677" spans="12:17">
      <c r="L1677" s="87"/>
      <c r="N1677" s="87"/>
      <c r="O1677" s="87"/>
      <c r="P1677" s="87"/>
      <c r="Q1677" s="87"/>
    </row>
    <row r="1678" spans="12:17">
      <c r="L1678" s="87"/>
      <c r="N1678" s="87"/>
      <c r="O1678" s="87"/>
      <c r="P1678" s="87"/>
      <c r="Q1678" s="87"/>
    </row>
    <row r="1679" spans="12:17">
      <c r="L1679" s="87"/>
      <c r="N1679" s="87"/>
      <c r="O1679" s="87"/>
      <c r="P1679" s="87"/>
      <c r="Q1679" s="87"/>
    </row>
    <row r="1680" spans="12:17">
      <c r="L1680" s="87"/>
      <c r="N1680" s="87"/>
      <c r="O1680" s="87"/>
      <c r="P1680" s="87"/>
      <c r="Q1680" s="87"/>
    </row>
    <row r="1681" spans="12:17">
      <c r="L1681" s="87"/>
      <c r="N1681" s="87"/>
      <c r="O1681" s="87"/>
      <c r="P1681" s="87"/>
      <c r="Q1681" s="87"/>
    </row>
    <row r="1682" spans="12:17">
      <c r="L1682" s="87"/>
      <c r="N1682" s="87"/>
      <c r="O1682" s="87"/>
      <c r="P1682" s="87"/>
      <c r="Q1682" s="87"/>
    </row>
    <row r="1683" spans="12:17">
      <c r="L1683" s="87"/>
      <c r="N1683" s="87"/>
      <c r="O1683" s="87"/>
      <c r="P1683" s="87"/>
      <c r="Q1683" s="87"/>
    </row>
    <row r="1684" spans="12:17">
      <c r="L1684" s="87"/>
      <c r="N1684" s="87"/>
      <c r="O1684" s="87"/>
      <c r="P1684" s="87"/>
      <c r="Q1684" s="87"/>
    </row>
    <row r="1685" spans="12:17">
      <c r="L1685" s="87"/>
      <c r="N1685" s="87"/>
      <c r="O1685" s="87"/>
      <c r="P1685" s="87"/>
      <c r="Q1685" s="87"/>
    </row>
    <row r="1686" spans="12:17">
      <c r="L1686" s="87"/>
      <c r="N1686" s="87"/>
      <c r="O1686" s="87"/>
      <c r="P1686" s="87"/>
      <c r="Q1686" s="87"/>
    </row>
    <row r="1687" spans="12:17">
      <c r="L1687" s="87"/>
      <c r="N1687" s="87"/>
      <c r="O1687" s="87"/>
      <c r="P1687" s="87"/>
      <c r="Q1687" s="87"/>
    </row>
    <row r="1688" spans="12:17">
      <c r="L1688" s="87"/>
      <c r="N1688" s="87"/>
      <c r="O1688" s="87"/>
      <c r="P1688" s="87"/>
      <c r="Q1688" s="87"/>
    </row>
    <row r="1689" spans="12:17">
      <c r="L1689" s="87"/>
      <c r="N1689" s="87"/>
      <c r="O1689" s="87"/>
      <c r="P1689" s="87"/>
      <c r="Q1689" s="87"/>
    </row>
    <row r="1690" spans="12:17">
      <c r="L1690" s="87"/>
      <c r="N1690" s="87"/>
      <c r="O1690" s="87"/>
      <c r="P1690" s="87"/>
      <c r="Q1690" s="87"/>
    </row>
    <row r="1691" spans="12:17">
      <c r="L1691" s="87"/>
      <c r="N1691" s="87"/>
      <c r="O1691" s="87"/>
      <c r="P1691" s="87"/>
      <c r="Q1691" s="87"/>
    </row>
    <row r="1692" spans="12:17">
      <c r="L1692" s="87"/>
      <c r="N1692" s="87"/>
      <c r="O1692" s="87"/>
      <c r="P1692" s="87"/>
      <c r="Q1692" s="87"/>
    </row>
    <row r="1693" spans="12:17">
      <c r="L1693" s="87"/>
      <c r="N1693" s="87"/>
      <c r="O1693" s="87"/>
      <c r="P1693" s="87"/>
      <c r="Q1693" s="87"/>
    </row>
    <row r="1694" spans="12:17">
      <c r="L1694" s="87"/>
      <c r="N1694" s="87"/>
      <c r="O1694" s="87"/>
      <c r="P1694" s="87"/>
      <c r="Q1694" s="87"/>
    </row>
    <row r="1695" spans="12:17">
      <c r="L1695" s="87"/>
      <c r="N1695" s="87"/>
      <c r="O1695" s="87"/>
      <c r="P1695" s="87"/>
      <c r="Q1695" s="87"/>
    </row>
    <row r="1696" spans="12:17">
      <c r="L1696" s="87"/>
      <c r="N1696" s="87"/>
      <c r="O1696" s="87"/>
      <c r="P1696" s="87"/>
      <c r="Q1696" s="87"/>
    </row>
    <row r="1697" spans="12:17">
      <c r="L1697" s="87"/>
      <c r="N1697" s="87"/>
      <c r="O1697" s="87"/>
      <c r="P1697" s="87"/>
      <c r="Q1697" s="87"/>
    </row>
    <row r="1698" spans="12:17">
      <c r="L1698" s="87"/>
      <c r="N1698" s="87"/>
      <c r="O1698" s="87"/>
      <c r="P1698" s="87"/>
      <c r="Q1698" s="87"/>
    </row>
    <row r="1699" spans="12:17">
      <c r="L1699" s="87"/>
      <c r="N1699" s="87"/>
      <c r="O1699" s="87"/>
      <c r="P1699" s="87"/>
      <c r="Q1699" s="87"/>
    </row>
    <row r="1700" spans="12:17">
      <c r="L1700" s="87"/>
      <c r="N1700" s="87"/>
      <c r="O1700" s="87"/>
      <c r="P1700" s="87"/>
      <c r="Q1700" s="87"/>
    </row>
    <row r="1701" spans="12:17">
      <c r="L1701" s="87"/>
      <c r="N1701" s="87"/>
      <c r="O1701" s="87"/>
      <c r="P1701" s="87"/>
      <c r="Q1701" s="87"/>
    </row>
    <row r="1702" spans="12:17">
      <c r="L1702" s="87"/>
      <c r="N1702" s="87"/>
      <c r="O1702" s="87"/>
      <c r="P1702" s="87"/>
      <c r="Q1702" s="87"/>
    </row>
    <row r="1703" spans="12:17">
      <c r="L1703" s="87"/>
      <c r="N1703" s="87"/>
      <c r="O1703" s="87"/>
      <c r="P1703" s="87"/>
      <c r="Q1703" s="87"/>
    </row>
    <row r="1704" spans="12:17">
      <c r="L1704" s="87"/>
      <c r="N1704" s="87"/>
      <c r="O1704" s="87"/>
      <c r="P1704" s="87"/>
      <c r="Q1704" s="87"/>
    </row>
    <row r="1705" spans="12:17">
      <c r="L1705" s="87"/>
      <c r="N1705" s="87"/>
      <c r="O1705" s="87"/>
      <c r="P1705" s="87"/>
      <c r="Q1705" s="87"/>
    </row>
    <row r="1706" spans="12:17">
      <c r="L1706" s="87"/>
      <c r="N1706" s="87"/>
      <c r="O1706" s="87"/>
      <c r="P1706" s="87"/>
      <c r="Q1706" s="87"/>
    </row>
    <row r="1707" spans="12:17">
      <c r="L1707" s="87"/>
      <c r="N1707" s="87"/>
      <c r="O1707" s="87"/>
      <c r="P1707" s="87"/>
      <c r="Q1707" s="87"/>
    </row>
    <row r="1708" spans="12:17">
      <c r="L1708" s="87"/>
      <c r="N1708" s="87"/>
      <c r="O1708" s="87"/>
      <c r="P1708" s="87"/>
      <c r="Q1708" s="87"/>
    </row>
    <row r="1709" spans="12:17">
      <c r="L1709" s="87"/>
      <c r="N1709" s="87"/>
      <c r="O1709" s="87"/>
      <c r="P1709" s="87"/>
      <c r="Q1709" s="87"/>
    </row>
    <row r="1710" spans="12:17">
      <c r="L1710" s="87"/>
      <c r="N1710" s="87"/>
      <c r="O1710" s="87"/>
      <c r="P1710" s="87"/>
      <c r="Q1710" s="87"/>
    </row>
    <row r="1711" spans="12:17">
      <c r="L1711" s="87"/>
      <c r="N1711" s="87"/>
      <c r="O1711" s="87"/>
      <c r="P1711" s="87"/>
      <c r="Q1711" s="87"/>
    </row>
    <row r="1712" spans="12:17">
      <c r="L1712" s="87"/>
      <c r="N1712" s="87"/>
      <c r="O1712" s="87"/>
      <c r="P1712" s="87"/>
      <c r="Q1712" s="87"/>
    </row>
    <row r="1713" spans="12:17">
      <c r="L1713" s="87"/>
      <c r="N1713" s="87"/>
      <c r="O1713" s="87"/>
      <c r="P1713" s="87"/>
      <c r="Q1713" s="87"/>
    </row>
    <row r="1714" spans="12:17">
      <c r="L1714" s="87"/>
      <c r="N1714" s="87"/>
      <c r="O1714" s="87"/>
      <c r="P1714" s="87"/>
      <c r="Q1714" s="87"/>
    </row>
    <row r="1715" spans="12:17">
      <c r="L1715" s="87"/>
      <c r="N1715" s="87"/>
      <c r="O1715" s="87"/>
      <c r="P1715" s="87"/>
      <c r="Q1715" s="87"/>
    </row>
    <row r="1716" spans="12:17">
      <c r="L1716" s="87"/>
      <c r="N1716" s="87"/>
      <c r="O1716" s="87"/>
      <c r="P1716" s="87"/>
      <c r="Q1716" s="87"/>
    </row>
    <row r="1717" spans="12:17">
      <c r="L1717" s="87"/>
      <c r="N1717" s="87"/>
      <c r="O1717" s="87"/>
      <c r="P1717" s="87"/>
      <c r="Q1717" s="87"/>
    </row>
    <row r="1718" spans="12:17">
      <c r="L1718" s="87"/>
      <c r="N1718" s="87"/>
      <c r="O1718" s="87"/>
      <c r="P1718" s="87"/>
      <c r="Q1718" s="87"/>
    </row>
    <row r="1719" spans="12:17">
      <c r="L1719" s="87"/>
      <c r="N1719" s="87"/>
      <c r="O1719" s="87"/>
      <c r="P1719" s="87"/>
      <c r="Q1719" s="87"/>
    </row>
    <row r="1720" spans="12:17">
      <c r="L1720" s="87"/>
      <c r="N1720" s="87"/>
      <c r="O1720" s="87"/>
      <c r="P1720" s="87"/>
      <c r="Q1720" s="87"/>
    </row>
    <row r="1721" spans="12:17">
      <c r="L1721" s="87"/>
      <c r="N1721" s="87"/>
      <c r="O1721" s="87"/>
      <c r="P1721" s="87"/>
      <c r="Q1721" s="87"/>
    </row>
    <row r="1722" spans="12:17">
      <c r="L1722" s="87"/>
      <c r="N1722" s="87"/>
      <c r="O1722" s="87"/>
      <c r="P1722" s="87"/>
      <c r="Q1722" s="87"/>
    </row>
    <row r="1723" spans="12:17">
      <c r="L1723" s="87"/>
      <c r="N1723" s="87"/>
      <c r="O1723" s="87"/>
      <c r="P1723" s="87"/>
      <c r="Q1723" s="87"/>
    </row>
    <row r="1724" spans="12:17">
      <c r="L1724" s="87"/>
      <c r="N1724" s="87"/>
      <c r="O1724" s="87"/>
      <c r="P1724" s="87"/>
      <c r="Q1724" s="87"/>
    </row>
    <row r="1725" spans="12:17">
      <c r="L1725" s="87"/>
      <c r="N1725" s="87"/>
      <c r="O1725" s="87"/>
      <c r="P1725" s="87"/>
      <c r="Q1725" s="87"/>
    </row>
    <row r="1726" spans="12:17">
      <c r="L1726" s="87"/>
      <c r="N1726" s="87"/>
      <c r="O1726" s="87"/>
      <c r="P1726" s="87"/>
      <c r="Q1726" s="87"/>
    </row>
    <row r="1727" spans="12:17">
      <c r="L1727" s="87"/>
      <c r="N1727" s="87"/>
      <c r="O1727" s="87"/>
      <c r="P1727" s="87"/>
      <c r="Q1727" s="87"/>
    </row>
    <row r="1728" spans="12:17">
      <c r="L1728" s="87"/>
      <c r="N1728" s="87"/>
      <c r="O1728" s="87"/>
      <c r="P1728" s="87"/>
      <c r="Q1728" s="87"/>
    </row>
    <row r="1729" spans="12:17">
      <c r="L1729" s="87"/>
      <c r="N1729" s="87"/>
      <c r="O1729" s="87"/>
      <c r="P1729" s="87"/>
      <c r="Q1729" s="87"/>
    </row>
    <row r="1730" spans="12:17">
      <c r="L1730" s="87"/>
      <c r="N1730" s="87"/>
      <c r="O1730" s="87"/>
      <c r="P1730" s="87"/>
      <c r="Q1730" s="87"/>
    </row>
    <row r="1731" spans="12:17">
      <c r="L1731" s="87"/>
      <c r="N1731" s="87"/>
      <c r="O1731" s="87"/>
      <c r="P1731" s="87"/>
      <c r="Q1731" s="87"/>
    </row>
    <row r="1732" spans="12:17">
      <c r="L1732" s="87"/>
      <c r="N1732" s="87"/>
      <c r="O1732" s="87"/>
      <c r="P1732" s="87"/>
      <c r="Q1732" s="87"/>
    </row>
    <row r="1733" spans="12:17">
      <c r="L1733" s="87"/>
      <c r="N1733" s="87"/>
      <c r="O1733" s="87"/>
      <c r="P1733" s="87"/>
      <c r="Q1733" s="87"/>
    </row>
    <row r="1734" spans="12:17">
      <c r="L1734" s="87"/>
      <c r="N1734" s="87"/>
      <c r="O1734" s="87"/>
      <c r="P1734" s="87"/>
      <c r="Q1734" s="87"/>
    </row>
    <row r="1735" spans="12:17">
      <c r="L1735" s="87"/>
      <c r="N1735" s="87"/>
      <c r="O1735" s="87"/>
      <c r="P1735" s="87"/>
      <c r="Q1735" s="87"/>
    </row>
    <row r="1736" spans="12:17">
      <c r="L1736" s="87"/>
      <c r="N1736" s="87"/>
      <c r="O1736" s="87"/>
      <c r="P1736" s="87"/>
      <c r="Q1736" s="87"/>
    </row>
    <row r="1737" spans="12:17">
      <c r="L1737" s="87"/>
      <c r="N1737" s="87"/>
      <c r="O1737" s="87"/>
      <c r="P1737" s="87"/>
      <c r="Q1737" s="87"/>
    </row>
    <row r="1738" spans="12:17">
      <c r="L1738" s="87"/>
      <c r="N1738" s="87"/>
      <c r="O1738" s="87"/>
      <c r="P1738" s="87"/>
      <c r="Q1738" s="87"/>
    </row>
    <row r="1739" spans="12:17">
      <c r="L1739" s="87"/>
      <c r="N1739" s="87"/>
      <c r="O1739" s="87"/>
      <c r="P1739" s="87"/>
      <c r="Q1739" s="87"/>
    </row>
    <row r="1740" spans="12:17">
      <c r="L1740" s="87"/>
      <c r="N1740" s="87"/>
      <c r="O1740" s="87"/>
      <c r="P1740" s="87"/>
      <c r="Q1740" s="87"/>
    </row>
    <row r="1741" spans="12:17">
      <c r="L1741" s="87"/>
      <c r="N1741" s="87"/>
      <c r="O1741" s="87"/>
      <c r="P1741" s="87"/>
      <c r="Q1741" s="87"/>
    </row>
    <row r="1742" spans="12:17">
      <c r="L1742" s="87"/>
      <c r="N1742" s="87"/>
      <c r="O1742" s="87"/>
      <c r="P1742" s="87"/>
      <c r="Q1742" s="87"/>
    </row>
    <row r="1743" spans="12:17">
      <c r="L1743" s="87"/>
      <c r="N1743" s="87"/>
      <c r="O1743" s="87"/>
      <c r="P1743" s="87"/>
      <c r="Q1743" s="87"/>
    </row>
    <row r="1744" spans="12:17">
      <c r="L1744" s="87"/>
      <c r="N1744" s="87"/>
      <c r="O1744" s="87"/>
      <c r="P1744" s="87"/>
      <c r="Q1744" s="87"/>
    </row>
    <row r="1745" spans="12:17">
      <c r="L1745" s="87"/>
      <c r="N1745" s="87"/>
      <c r="O1745" s="87"/>
      <c r="P1745" s="87"/>
      <c r="Q1745" s="87"/>
    </row>
    <row r="1746" spans="12:17">
      <c r="L1746" s="87"/>
      <c r="N1746" s="87"/>
      <c r="O1746" s="87"/>
      <c r="P1746" s="87"/>
      <c r="Q1746" s="87"/>
    </row>
    <row r="1747" spans="12:17">
      <c r="L1747" s="87"/>
      <c r="N1747" s="87"/>
      <c r="O1747" s="87"/>
      <c r="P1747" s="87"/>
      <c r="Q1747" s="87"/>
    </row>
    <row r="1748" spans="12:17">
      <c r="L1748" s="87"/>
      <c r="N1748" s="87"/>
      <c r="O1748" s="87"/>
      <c r="P1748" s="87"/>
      <c r="Q1748" s="87"/>
    </row>
    <row r="1749" spans="12:17">
      <c r="L1749" s="87"/>
      <c r="N1749" s="87"/>
      <c r="O1749" s="87"/>
      <c r="P1749" s="87"/>
      <c r="Q1749" s="87"/>
    </row>
    <row r="1750" spans="12:17">
      <c r="L1750" s="87"/>
      <c r="N1750" s="87"/>
      <c r="O1750" s="87"/>
      <c r="P1750" s="87"/>
      <c r="Q1750" s="87"/>
    </row>
    <row r="1751" spans="12:17">
      <c r="L1751" s="87"/>
      <c r="N1751" s="87"/>
      <c r="O1751" s="87"/>
      <c r="P1751" s="87"/>
      <c r="Q1751" s="87"/>
    </row>
    <row r="1752" spans="12:17">
      <c r="L1752" s="87"/>
      <c r="N1752" s="87"/>
      <c r="O1752" s="87"/>
      <c r="P1752" s="87"/>
      <c r="Q1752" s="87"/>
    </row>
    <row r="1753" spans="12:17">
      <c r="L1753" s="87"/>
      <c r="N1753" s="87"/>
      <c r="O1753" s="87"/>
      <c r="P1753" s="87"/>
      <c r="Q1753" s="87"/>
    </row>
    <row r="1754" spans="12:17">
      <c r="L1754" s="87"/>
      <c r="N1754" s="87"/>
      <c r="O1754" s="87"/>
      <c r="P1754" s="87"/>
      <c r="Q1754" s="87"/>
    </row>
    <row r="1755" spans="12:17">
      <c r="L1755" s="87"/>
      <c r="N1755" s="87"/>
      <c r="O1755" s="87"/>
      <c r="P1755" s="87"/>
      <c r="Q1755" s="87"/>
    </row>
    <row r="1756" spans="12:17">
      <c r="L1756" s="87"/>
      <c r="N1756" s="87"/>
      <c r="O1756" s="87"/>
      <c r="P1756" s="87"/>
      <c r="Q1756" s="87"/>
    </row>
    <row r="1757" spans="12:17">
      <c r="L1757" s="87"/>
      <c r="N1757" s="87"/>
      <c r="O1757" s="87"/>
      <c r="P1757" s="87"/>
      <c r="Q1757" s="87"/>
    </row>
    <row r="1758" spans="12:17">
      <c r="L1758" s="87"/>
      <c r="N1758" s="87"/>
      <c r="O1758" s="87"/>
      <c r="P1758" s="87"/>
      <c r="Q1758" s="87"/>
    </row>
    <row r="1759" spans="12:17">
      <c r="L1759" s="87"/>
      <c r="N1759" s="87"/>
      <c r="O1759" s="87"/>
      <c r="P1759" s="87"/>
      <c r="Q1759" s="87"/>
    </row>
    <row r="1760" spans="12:17">
      <c r="L1760" s="87"/>
      <c r="N1760" s="87"/>
      <c r="O1760" s="87"/>
      <c r="P1760" s="87"/>
      <c r="Q1760" s="87"/>
    </row>
    <row r="1761" spans="12:17">
      <c r="L1761" s="87"/>
      <c r="N1761" s="87"/>
      <c r="O1761" s="87"/>
      <c r="P1761" s="87"/>
      <c r="Q1761" s="87"/>
    </row>
    <row r="1762" spans="12:17">
      <c r="L1762" s="87"/>
      <c r="N1762" s="87"/>
      <c r="O1762" s="87"/>
      <c r="P1762" s="87"/>
      <c r="Q1762" s="87"/>
    </row>
    <row r="1763" spans="12:17">
      <c r="L1763" s="87"/>
      <c r="N1763" s="87"/>
      <c r="O1763" s="87"/>
      <c r="P1763" s="87"/>
      <c r="Q1763" s="87"/>
    </row>
    <row r="1764" spans="12:17">
      <c r="L1764" s="87"/>
      <c r="N1764" s="87"/>
      <c r="O1764" s="87"/>
      <c r="P1764" s="87"/>
      <c r="Q1764" s="87"/>
    </row>
    <row r="1765" spans="12:17">
      <c r="L1765" s="87"/>
      <c r="N1765" s="87"/>
      <c r="O1765" s="87"/>
      <c r="P1765" s="87"/>
      <c r="Q1765" s="87"/>
    </row>
    <row r="1766" spans="12:17">
      <c r="L1766" s="87"/>
      <c r="N1766" s="87"/>
      <c r="O1766" s="87"/>
      <c r="P1766" s="87"/>
      <c r="Q1766" s="87"/>
    </row>
    <row r="1767" spans="12:17">
      <c r="L1767" s="87"/>
      <c r="N1767" s="87"/>
      <c r="O1767" s="87"/>
      <c r="P1767" s="87"/>
      <c r="Q1767" s="87"/>
    </row>
    <row r="1768" spans="12:17">
      <c r="L1768" s="87"/>
      <c r="N1768" s="87"/>
      <c r="O1768" s="87"/>
      <c r="P1768" s="87"/>
      <c r="Q1768" s="87"/>
    </row>
    <row r="1769" spans="12:17">
      <c r="L1769" s="87"/>
      <c r="N1769" s="87"/>
      <c r="O1769" s="87"/>
      <c r="P1769" s="87"/>
      <c r="Q1769" s="87"/>
    </row>
    <row r="1770" spans="12:17">
      <c r="L1770" s="87"/>
      <c r="N1770" s="87"/>
      <c r="O1770" s="87"/>
      <c r="P1770" s="87"/>
      <c r="Q1770" s="87"/>
    </row>
    <row r="1771" spans="12:17">
      <c r="L1771" s="87"/>
      <c r="N1771" s="87"/>
      <c r="O1771" s="87"/>
      <c r="P1771" s="87"/>
      <c r="Q1771" s="87"/>
    </row>
    <row r="1772" spans="12:17">
      <c r="L1772" s="87"/>
      <c r="N1772" s="87"/>
      <c r="O1772" s="87"/>
      <c r="P1772" s="87"/>
      <c r="Q1772" s="87"/>
    </row>
    <row r="1773" spans="12:17">
      <c r="L1773" s="87"/>
      <c r="N1773" s="87"/>
      <c r="O1773" s="87"/>
      <c r="P1773" s="87"/>
      <c r="Q1773" s="87"/>
    </row>
    <row r="1774" spans="12:17">
      <c r="L1774" s="87"/>
      <c r="N1774" s="87"/>
      <c r="O1774" s="87"/>
      <c r="P1774" s="87"/>
      <c r="Q1774" s="87"/>
    </row>
    <row r="1775" spans="12:17">
      <c r="L1775" s="87"/>
      <c r="N1775" s="87"/>
      <c r="O1775" s="87"/>
      <c r="P1775" s="87"/>
      <c r="Q1775" s="87"/>
    </row>
    <row r="1776" spans="12:17">
      <c r="L1776" s="87"/>
      <c r="N1776" s="87"/>
      <c r="O1776" s="87"/>
      <c r="P1776" s="87"/>
      <c r="Q1776" s="87"/>
    </row>
    <row r="1777" spans="12:17">
      <c r="L1777" s="87"/>
      <c r="N1777" s="87"/>
      <c r="O1777" s="87"/>
      <c r="P1777" s="87"/>
      <c r="Q1777" s="87"/>
    </row>
    <row r="1778" spans="12:17">
      <c r="L1778" s="87"/>
      <c r="N1778" s="87"/>
      <c r="O1778" s="87"/>
      <c r="P1778" s="87"/>
      <c r="Q1778" s="87"/>
    </row>
    <row r="1779" spans="12:17">
      <c r="L1779" s="87"/>
      <c r="N1779" s="87"/>
      <c r="O1779" s="87"/>
      <c r="P1779" s="87"/>
      <c r="Q1779" s="87"/>
    </row>
    <row r="1780" spans="12:17">
      <c r="L1780" s="87"/>
      <c r="N1780" s="87"/>
      <c r="O1780" s="87"/>
      <c r="P1780" s="87"/>
      <c r="Q1780" s="87"/>
    </row>
    <row r="1781" spans="12:17">
      <c r="L1781" s="87"/>
      <c r="N1781" s="87"/>
      <c r="O1781" s="87"/>
      <c r="P1781" s="87"/>
      <c r="Q1781" s="87"/>
    </row>
    <row r="1782" spans="12:17">
      <c r="L1782" s="87"/>
      <c r="N1782" s="87"/>
      <c r="O1782" s="87"/>
      <c r="P1782" s="87"/>
      <c r="Q1782" s="87"/>
    </row>
    <row r="1783" spans="12:17">
      <c r="L1783" s="87"/>
      <c r="N1783" s="87"/>
      <c r="O1783" s="87"/>
      <c r="P1783" s="87"/>
      <c r="Q1783" s="87"/>
    </row>
    <row r="1784" spans="12:17">
      <c r="L1784" s="87"/>
      <c r="N1784" s="87"/>
      <c r="O1784" s="87"/>
      <c r="P1784" s="87"/>
      <c r="Q1784" s="87"/>
    </row>
    <row r="1785" spans="12:17">
      <c r="L1785" s="87"/>
      <c r="N1785" s="87"/>
      <c r="O1785" s="87"/>
      <c r="P1785" s="87"/>
      <c r="Q1785" s="87"/>
    </row>
    <row r="1786" spans="12:17">
      <c r="L1786" s="87"/>
      <c r="N1786" s="87"/>
      <c r="O1786" s="87"/>
      <c r="P1786" s="87"/>
      <c r="Q1786" s="87"/>
    </row>
    <row r="1787" spans="12:17">
      <c r="L1787" s="87"/>
      <c r="N1787" s="87"/>
      <c r="O1787" s="87"/>
      <c r="P1787" s="87"/>
      <c r="Q1787" s="87"/>
    </row>
    <row r="1788" spans="12:17">
      <c r="L1788" s="87"/>
      <c r="N1788" s="87"/>
      <c r="O1788" s="87"/>
      <c r="P1788" s="87"/>
      <c r="Q1788" s="87"/>
    </row>
    <row r="1789" spans="12:17">
      <c r="L1789" s="87"/>
      <c r="N1789" s="87"/>
      <c r="O1789" s="87"/>
      <c r="P1789" s="87"/>
      <c r="Q1789" s="87"/>
    </row>
    <row r="1790" spans="12:17">
      <c r="L1790" s="87"/>
      <c r="N1790" s="87"/>
      <c r="O1790" s="87"/>
      <c r="P1790" s="87"/>
      <c r="Q1790" s="87"/>
    </row>
    <row r="1791" spans="12:17">
      <c r="L1791" s="87"/>
      <c r="N1791" s="87"/>
      <c r="O1791" s="87"/>
      <c r="P1791" s="87"/>
      <c r="Q1791" s="87"/>
    </row>
    <row r="1792" spans="12:17">
      <c r="L1792" s="87"/>
      <c r="N1792" s="87"/>
      <c r="O1792" s="87"/>
      <c r="P1792" s="87"/>
      <c r="Q1792" s="87"/>
    </row>
    <row r="1793" spans="12:17">
      <c r="L1793" s="87"/>
      <c r="N1793" s="87"/>
      <c r="O1793" s="87"/>
      <c r="P1793" s="87"/>
      <c r="Q1793" s="87"/>
    </row>
    <row r="1794" spans="12:17">
      <c r="L1794" s="87"/>
      <c r="N1794" s="87"/>
      <c r="O1794" s="87"/>
      <c r="P1794" s="87"/>
      <c r="Q1794" s="87"/>
    </row>
    <row r="1795" spans="12:17">
      <c r="L1795" s="87"/>
      <c r="N1795" s="87"/>
      <c r="O1795" s="87"/>
      <c r="P1795" s="87"/>
      <c r="Q1795" s="87"/>
    </row>
    <row r="1796" spans="12:17">
      <c r="L1796" s="87"/>
      <c r="N1796" s="87"/>
      <c r="O1796" s="87"/>
      <c r="P1796" s="87"/>
      <c r="Q1796" s="87"/>
    </row>
    <row r="1797" spans="12:17">
      <c r="L1797" s="87"/>
      <c r="N1797" s="87"/>
      <c r="O1797" s="87"/>
      <c r="P1797" s="87"/>
      <c r="Q1797" s="87"/>
    </row>
    <row r="1798" spans="12:17">
      <c r="L1798" s="87"/>
      <c r="N1798" s="87"/>
      <c r="O1798" s="87"/>
      <c r="P1798" s="87"/>
      <c r="Q1798" s="87"/>
    </row>
    <row r="1799" spans="12:17">
      <c r="L1799" s="87"/>
      <c r="N1799" s="87"/>
      <c r="O1799" s="87"/>
      <c r="P1799" s="87"/>
      <c r="Q1799" s="87"/>
    </row>
    <row r="1800" spans="12:17">
      <c r="L1800" s="87"/>
      <c r="N1800" s="87"/>
      <c r="O1800" s="87"/>
      <c r="P1800" s="87"/>
      <c r="Q1800" s="87"/>
    </row>
    <row r="1801" spans="12:17">
      <c r="L1801" s="87"/>
      <c r="N1801" s="87"/>
      <c r="O1801" s="87"/>
      <c r="P1801" s="87"/>
      <c r="Q1801" s="87"/>
    </row>
    <row r="1802" spans="12:17">
      <c r="L1802" s="87"/>
      <c r="N1802" s="87"/>
      <c r="O1802" s="87"/>
      <c r="P1802" s="87"/>
      <c r="Q1802" s="87"/>
    </row>
    <row r="1803" spans="12:17">
      <c r="L1803" s="87"/>
      <c r="N1803" s="87"/>
      <c r="O1803" s="87"/>
      <c r="P1803" s="87"/>
      <c r="Q1803" s="87"/>
    </row>
    <row r="1804" spans="12:17">
      <c r="L1804" s="87"/>
      <c r="N1804" s="87"/>
      <c r="O1804" s="87"/>
      <c r="P1804" s="87"/>
      <c r="Q1804" s="87"/>
    </row>
    <row r="1805" spans="12:17">
      <c r="L1805" s="87"/>
      <c r="N1805" s="87"/>
      <c r="O1805" s="87"/>
      <c r="P1805" s="87"/>
      <c r="Q1805" s="87"/>
    </row>
    <row r="1806" spans="12:17">
      <c r="L1806" s="87"/>
      <c r="N1806" s="87"/>
      <c r="O1806" s="87"/>
      <c r="P1806" s="87"/>
      <c r="Q1806" s="87"/>
    </row>
    <row r="1807" spans="12:17">
      <c r="L1807" s="87"/>
      <c r="N1807" s="87"/>
      <c r="O1807" s="87"/>
      <c r="P1807" s="87"/>
      <c r="Q1807" s="87"/>
    </row>
    <row r="1808" spans="12:17">
      <c r="L1808" s="87"/>
      <c r="N1808" s="87"/>
      <c r="O1808" s="87"/>
      <c r="P1808" s="87"/>
      <c r="Q1808" s="87"/>
    </row>
    <row r="1809" spans="12:17">
      <c r="L1809" s="87"/>
      <c r="N1809" s="87"/>
      <c r="O1809" s="87"/>
      <c r="P1809" s="87"/>
      <c r="Q1809" s="87"/>
    </row>
    <row r="1810" spans="12:17">
      <c r="L1810" s="87"/>
      <c r="N1810" s="87"/>
      <c r="O1810" s="87"/>
      <c r="P1810" s="87"/>
      <c r="Q1810" s="87"/>
    </row>
    <row r="1811" spans="12:17">
      <c r="L1811" s="87"/>
      <c r="N1811" s="87"/>
      <c r="O1811" s="87"/>
      <c r="P1811" s="87"/>
      <c r="Q1811" s="87"/>
    </row>
    <row r="1812" spans="12:17">
      <c r="L1812" s="87"/>
      <c r="N1812" s="87"/>
      <c r="O1812" s="87"/>
      <c r="P1812" s="87"/>
      <c r="Q1812" s="87"/>
    </row>
    <row r="1813" spans="12:17">
      <c r="L1813" s="87"/>
      <c r="N1813" s="87"/>
      <c r="O1813" s="87"/>
      <c r="P1813" s="87"/>
      <c r="Q1813" s="87"/>
    </row>
    <row r="1814" spans="12:17">
      <c r="L1814" s="87"/>
      <c r="N1814" s="87"/>
      <c r="O1814" s="87"/>
      <c r="P1814" s="87"/>
      <c r="Q1814" s="87"/>
    </row>
    <row r="1815" spans="12:17">
      <c r="L1815" s="87"/>
      <c r="N1815" s="87"/>
      <c r="O1815" s="87"/>
      <c r="P1815" s="87"/>
      <c r="Q1815" s="87"/>
    </row>
    <row r="1816" spans="12:17">
      <c r="L1816" s="87"/>
      <c r="N1816" s="87"/>
      <c r="O1816" s="87"/>
      <c r="P1816" s="87"/>
      <c r="Q1816" s="87"/>
    </row>
    <row r="1817" spans="12:17">
      <c r="L1817" s="87"/>
      <c r="N1817" s="87"/>
      <c r="O1817" s="87"/>
      <c r="P1817" s="87"/>
      <c r="Q1817" s="87"/>
    </row>
    <row r="1818" spans="12:17">
      <c r="L1818" s="87"/>
      <c r="N1818" s="87"/>
      <c r="O1818" s="87"/>
      <c r="P1818" s="87"/>
      <c r="Q1818" s="87"/>
    </row>
    <row r="1819" spans="12:17">
      <c r="L1819" s="87"/>
      <c r="N1819" s="87"/>
      <c r="O1819" s="87"/>
      <c r="P1819" s="87"/>
      <c r="Q1819" s="87"/>
    </row>
    <row r="1820" spans="12:17">
      <c r="L1820" s="87"/>
      <c r="N1820" s="87"/>
      <c r="O1820" s="87"/>
      <c r="P1820" s="87"/>
      <c r="Q1820" s="87"/>
    </row>
    <row r="1821" spans="12:17">
      <c r="L1821" s="87"/>
      <c r="N1821" s="87"/>
      <c r="O1821" s="87"/>
      <c r="P1821" s="87"/>
      <c r="Q1821" s="87"/>
    </row>
    <row r="1822" spans="12:17">
      <c r="L1822" s="87"/>
      <c r="N1822" s="87"/>
      <c r="O1822" s="87"/>
      <c r="P1822" s="87"/>
      <c r="Q1822" s="87"/>
    </row>
    <row r="1823" spans="12:17">
      <c r="L1823" s="87"/>
      <c r="N1823" s="87"/>
      <c r="O1823" s="87"/>
      <c r="P1823" s="87"/>
      <c r="Q1823" s="87"/>
    </row>
    <row r="1824" spans="12:17">
      <c r="L1824" s="87"/>
      <c r="N1824" s="87"/>
      <c r="O1824" s="87"/>
      <c r="P1824" s="87"/>
      <c r="Q1824" s="87"/>
    </row>
    <row r="1825" spans="12:17">
      <c r="L1825" s="87"/>
      <c r="N1825" s="87"/>
      <c r="O1825" s="87"/>
      <c r="P1825" s="87"/>
      <c r="Q1825" s="87"/>
    </row>
    <row r="1826" spans="12:17">
      <c r="L1826" s="87"/>
      <c r="N1826" s="87"/>
      <c r="O1826" s="87"/>
      <c r="P1826" s="87"/>
      <c r="Q1826" s="87"/>
    </row>
    <row r="1827" spans="12:17">
      <c r="L1827" s="87"/>
      <c r="N1827" s="87"/>
      <c r="O1827" s="87"/>
      <c r="P1827" s="87"/>
      <c r="Q1827" s="87"/>
    </row>
    <row r="1828" spans="12:17">
      <c r="L1828" s="87"/>
      <c r="N1828" s="87"/>
      <c r="O1828" s="87"/>
      <c r="P1828" s="87"/>
      <c r="Q1828" s="87"/>
    </row>
    <row r="1829" spans="12:17">
      <c r="L1829" s="87"/>
      <c r="N1829" s="87"/>
      <c r="O1829" s="87"/>
      <c r="P1829" s="87"/>
      <c r="Q1829" s="87"/>
    </row>
    <row r="1830" spans="12:17">
      <c r="L1830" s="87"/>
      <c r="N1830" s="87"/>
      <c r="O1830" s="87"/>
      <c r="P1830" s="87"/>
      <c r="Q1830" s="87"/>
    </row>
    <row r="1831" spans="12:17">
      <c r="L1831" s="87"/>
      <c r="N1831" s="87"/>
      <c r="O1831" s="87"/>
      <c r="P1831" s="87"/>
      <c r="Q1831" s="87"/>
    </row>
    <row r="1832" spans="12:17">
      <c r="L1832" s="87"/>
      <c r="N1832" s="87"/>
      <c r="O1832" s="87"/>
      <c r="P1832" s="87"/>
      <c r="Q1832" s="87"/>
    </row>
    <row r="1833" spans="12:17">
      <c r="L1833" s="87"/>
      <c r="N1833" s="87"/>
      <c r="O1833" s="87"/>
      <c r="P1833" s="87"/>
      <c r="Q1833" s="87"/>
    </row>
    <row r="1834" spans="12:17">
      <c r="L1834" s="87"/>
      <c r="N1834" s="87"/>
      <c r="O1834" s="87"/>
      <c r="P1834" s="87"/>
      <c r="Q1834" s="87"/>
    </row>
    <row r="1835" spans="12:17">
      <c r="L1835" s="87"/>
      <c r="N1835" s="87"/>
      <c r="O1835" s="87"/>
      <c r="P1835" s="87"/>
      <c r="Q1835" s="87"/>
    </row>
    <row r="1836" spans="12:17">
      <c r="L1836" s="87"/>
      <c r="N1836" s="87"/>
      <c r="O1836" s="87"/>
      <c r="P1836" s="87"/>
      <c r="Q1836" s="87"/>
    </row>
    <row r="1837" spans="12:17">
      <c r="L1837" s="87"/>
      <c r="N1837" s="87"/>
      <c r="O1837" s="87"/>
      <c r="P1837" s="87"/>
      <c r="Q1837" s="87"/>
    </row>
    <row r="1838" spans="12:17">
      <c r="L1838" s="87"/>
      <c r="N1838" s="87"/>
      <c r="O1838" s="87"/>
      <c r="P1838" s="87"/>
      <c r="Q1838" s="87"/>
    </row>
    <row r="1839" spans="12:17">
      <c r="L1839" s="87"/>
      <c r="N1839" s="87"/>
      <c r="O1839" s="87"/>
      <c r="P1839" s="87"/>
      <c r="Q1839" s="87"/>
    </row>
    <row r="1840" spans="12:17">
      <c r="L1840" s="87"/>
      <c r="N1840" s="87"/>
      <c r="O1840" s="87"/>
      <c r="P1840" s="87"/>
      <c r="Q1840" s="87"/>
    </row>
    <row r="1841" spans="12:17">
      <c r="L1841" s="87"/>
      <c r="N1841" s="87"/>
      <c r="O1841" s="87"/>
      <c r="P1841" s="87"/>
      <c r="Q1841" s="87"/>
    </row>
    <row r="1842" spans="12:17">
      <c r="L1842" s="87"/>
      <c r="N1842" s="87"/>
      <c r="O1842" s="87"/>
      <c r="P1842" s="87"/>
      <c r="Q1842" s="87"/>
    </row>
    <row r="1843" spans="12:17">
      <c r="L1843" s="87"/>
      <c r="N1843" s="87"/>
      <c r="O1843" s="87"/>
      <c r="P1843" s="87"/>
      <c r="Q1843" s="87"/>
    </row>
    <row r="1844" spans="12:17">
      <c r="L1844" s="87"/>
      <c r="N1844" s="87"/>
      <c r="O1844" s="87"/>
      <c r="P1844" s="87"/>
      <c r="Q1844" s="87"/>
    </row>
    <row r="1845" spans="12:17">
      <c r="L1845" s="87"/>
      <c r="N1845" s="87"/>
      <c r="O1845" s="87"/>
      <c r="P1845" s="87"/>
      <c r="Q1845" s="87"/>
    </row>
    <row r="1846" spans="12:17">
      <c r="L1846" s="87"/>
      <c r="N1846" s="87"/>
      <c r="O1846" s="87"/>
      <c r="P1846" s="87"/>
      <c r="Q1846" s="87"/>
    </row>
    <row r="1847" spans="12:17">
      <c r="L1847" s="87"/>
      <c r="N1847" s="87"/>
      <c r="O1847" s="87"/>
      <c r="P1847" s="87"/>
      <c r="Q1847" s="87"/>
    </row>
    <row r="1848" spans="12:17">
      <c r="L1848" s="87"/>
      <c r="N1848" s="87"/>
      <c r="O1848" s="87"/>
      <c r="P1848" s="87"/>
      <c r="Q1848" s="87"/>
    </row>
    <row r="1849" spans="12:17">
      <c r="L1849" s="87"/>
      <c r="N1849" s="87"/>
      <c r="O1849" s="87"/>
      <c r="P1849" s="87"/>
      <c r="Q1849" s="87"/>
    </row>
    <row r="1850" spans="12:17">
      <c r="L1850" s="87"/>
      <c r="N1850" s="87"/>
      <c r="O1850" s="87"/>
      <c r="P1850" s="87"/>
      <c r="Q1850" s="87"/>
    </row>
    <row r="1851" spans="12:17">
      <c r="L1851" s="87"/>
      <c r="N1851" s="87"/>
      <c r="O1851" s="87"/>
      <c r="P1851" s="87"/>
      <c r="Q1851" s="87"/>
    </row>
    <row r="1852" spans="12:17">
      <c r="L1852" s="87"/>
      <c r="N1852" s="87"/>
      <c r="O1852" s="87"/>
      <c r="P1852" s="87"/>
      <c r="Q1852" s="87"/>
    </row>
    <row r="1853" spans="12:17">
      <c r="L1853" s="87"/>
      <c r="N1853" s="87"/>
      <c r="O1853" s="87"/>
      <c r="P1853" s="87"/>
      <c r="Q1853" s="87"/>
    </row>
    <row r="1854" spans="12:17">
      <c r="L1854" s="87"/>
      <c r="N1854" s="87"/>
      <c r="O1854" s="87"/>
      <c r="P1854" s="87"/>
      <c r="Q1854" s="87"/>
    </row>
    <row r="1855" spans="12:17">
      <c r="L1855" s="87"/>
      <c r="N1855" s="87"/>
      <c r="O1855" s="87"/>
      <c r="P1855" s="87"/>
      <c r="Q1855" s="87"/>
    </row>
    <row r="1856" spans="12:17">
      <c r="L1856" s="87"/>
      <c r="N1856" s="87"/>
      <c r="O1856" s="87"/>
      <c r="P1856" s="87"/>
      <c r="Q1856" s="87"/>
    </row>
    <row r="1857" spans="12:17">
      <c r="L1857" s="87"/>
      <c r="N1857" s="87"/>
      <c r="O1857" s="87"/>
      <c r="P1857" s="87"/>
      <c r="Q1857" s="87"/>
    </row>
    <row r="1858" spans="12:17">
      <c r="L1858" s="87"/>
      <c r="N1858" s="87"/>
      <c r="O1858" s="87"/>
      <c r="P1858" s="87"/>
      <c r="Q1858" s="87"/>
    </row>
    <row r="1859" spans="12:17">
      <c r="L1859" s="87"/>
      <c r="N1859" s="87"/>
      <c r="O1859" s="87"/>
      <c r="P1859" s="87"/>
      <c r="Q1859" s="87"/>
    </row>
    <row r="1860" spans="12:17">
      <c r="L1860" s="87"/>
      <c r="N1860" s="87"/>
      <c r="O1860" s="87"/>
      <c r="P1860" s="87"/>
      <c r="Q1860" s="87"/>
    </row>
    <row r="1861" spans="12:17">
      <c r="L1861" s="87"/>
      <c r="N1861" s="87"/>
      <c r="O1861" s="87"/>
      <c r="P1861" s="87"/>
      <c r="Q1861" s="87"/>
    </row>
    <row r="1862" spans="12:17">
      <c r="L1862" s="87"/>
      <c r="N1862" s="87"/>
      <c r="O1862" s="87"/>
      <c r="P1862" s="87"/>
      <c r="Q1862" s="87"/>
    </row>
    <row r="1863" spans="12:17">
      <c r="L1863" s="87"/>
      <c r="N1863" s="87"/>
      <c r="O1863" s="87"/>
      <c r="P1863" s="87"/>
      <c r="Q1863" s="87"/>
    </row>
    <row r="1864" spans="12:17">
      <c r="L1864" s="87"/>
      <c r="N1864" s="87"/>
      <c r="O1864" s="87"/>
      <c r="P1864" s="87"/>
      <c r="Q1864" s="87"/>
    </row>
    <row r="1865" spans="12:17">
      <c r="L1865" s="87"/>
      <c r="N1865" s="87"/>
      <c r="O1865" s="87"/>
      <c r="P1865" s="87"/>
      <c r="Q1865" s="87"/>
    </row>
    <row r="1866" spans="12:17">
      <c r="L1866" s="87"/>
      <c r="N1866" s="87"/>
      <c r="O1866" s="87"/>
      <c r="P1866" s="87"/>
      <c r="Q1866" s="87"/>
    </row>
    <row r="1867" spans="12:17">
      <c r="L1867" s="87"/>
      <c r="N1867" s="87"/>
      <c r="O1867" s="87"/>
      <c r="P1867" s="87"/>
      <c r="Q1867" s="87"/>
    </row>
    <row r="1868" spans="12:17">
      <c r="L1868" s="87"/>
      <c r="N1868" s="87"/>
      <c r="O1868" s="87"/>
      <c r="P1868" s="87"/>
      <c r="Q1868" s="87"/>
    </row>
    <row r="1869" spans="12:17">
      <c r="L1869" s="87"/>
      <c r="N1869" s="87"/>
      <c r="O1869" s="87"/>
      <c r="P1869" s="87"/>
      <c r="Q1869" s="87"/>
    </row>
    <row r="1870" spans="12:17">
      <c r="L1870" s="87"/>
      <c r="N1870" s="87"/>
      <c r="O1870" s="87"/>
      <c r="P1870" s="87"/>
      <c r="Q1870" s="87"/>
    </row>
    <row r="1871" spans="12:17">
      <c r="L1871" s="87"/>
      <c r="N1871" s="87"/>
      <c r="O1871" s="87"/>
      <c r="P1871" s="87"/>
      <c r="Q1871" s="87"/>
    </row>
    <row r="1872" spans="12:17">
      <c r="L1872" s="87"/>
      <c r="N1872" s="87"/>
      <c r="O1872" s="87"/>
      <c r="P1872" s="87"/>
      <c r="Q1872" s="87"/>
    </row>
    <row r="1873" spans="12:17">
      <c r="L1873" s="87"/>
      <c r="N1873" s="87"/>
      <c r="O1873" s="87"/>
      <c r="P1873" s="87"/>
      <c r="Q1873" s="87"/>
    </row>
    <row r="1874" spans="12:17">
      <c r="L1874" s="87"/>
      <c r="N1874" s="87"/>
      <c r="O1874" s="87"/>
      <c r="P1874" s="87"/>
      <c r="Q1874" s="87"/>
    </row>
    <row r="1875" spans="12:17">
      <c r="L1875" s="87"/>
      <c r="N1875" s="87"/>
      <c r="O1875" s="87"/>
      <c r="P1875" s="87"/>
      <c r="Q1875" s="87"/>
    </row>
    <row r="1876" spans="12:17">
      <c r="L1876" s="87"/>
      <c r="N1876" s="87"/>
      <c r="O1876" s="87"/>
      <c r="P1876" s="87"/>
      <c r="Q1876" s="87"/>
    </row>
    <row r="1877" spans="12:17">
      <c r="L1877" s="87"/>
      <c r="N1877" s="87"/>
      <c r="O1877" s="87"/>
      <c r="P1877" s="87"/>
      <c r="Q1877" s="87"/>
    </row>
    <row r="1878" spans="12:17">
      <c r="L1878" s="87"/>
      <c r="N1878" s="87"/>
      <c r="O1878" s="87"/>
      <c r="P1878" s="87"/>
      <c r="Q1878" s="87"/>
    </row>
    <row r="1879" spans="12:17">
      <c r="L1879" s="87"/>
      <c r="N1879" s="87"/>
      <c r="O1879" s="87"/>
      <c r="P1879" s="87"/>
      <c r="Q1879" s="87"/>
    </row>
    <row r="1880" spans="12:17">
      <c r="L1880" s="87"/>
      <c r="N1880" s="87"/>
      <c r="O1880" s="87"/>
      <c r="P1880" s="87"/>
      <c r="Q1880" s="87"/>
    </row>
    <row r="1881" spans="12:17">
      <c r="L1881" s="87"/>
      <c r="N1881" s="87"/>
      <c r="O1881" s="87"/>
      <c r="P1881" s="87"/>
      <c r="Q1881" s="87"/>
    </row>
    <row r="1882" spans="12:17">
      <c r="L1882" s="87"/>
      <c r="N1882" s="87"/>
      <c r="O1882" s="87"/>
      <c r="P1882" s="87"/>
      <c r="Q1882" s="87"/>
    </row>
    <row r="1883" spans="12:17">
      <c r="L1883" s="87"/>
      <c r="N1883" s="87"/>
      <c r="O1883" s="87"/>
      <c r="P1883" s="87"/>
      <c r="Q1883" s="87"/>
    </row>
    <row r="1884" spans="12:17">
      <c r="L1884" s="87"/>
      <c r="N1884" s="87"/>
      <c r="O1884" s="87"/>
      <c r="P1884" s="87"/>
      <c r="Q1884" s="87"/>
    </row>
    <row r="1885" spans="12:17">
      <c r="L1885" s="87"/>
      <c r="N1885" s="87"/>
      <c r="O1885" s="87"/>
      <c r="P1885" s="87"/>
      <c r="Q1885" s="87"/>
    </row>
    <row r="1886" spans="12:17">
      <c r="L1886" s="87"/>
      <c r="N1886" s="87"/>
      <c r="O1886" s="87"/>
      <c r="P1886" s="87"/>
      <c r="Q1886" s="87"/>
    </row>
    <row r="1887" spans="12:17">
      <c r="L1887" s="87"/>
      <c r="N1887" s="87"/>
      <c r="O1887" s="87"/>
      <c r="P1887" s="87"/>
      <c r="Q1887" s="87"/>
    </row>
    <row r="1888" spans="12:17">
      <c r="L1888" s="87"/>
      <c r="N1888" s="87"/>
      <c r="O1888" s="87"/>
      <c r="P1888" s="87"/>
      <c r="Q1888" s="87"/>
    </row>
    <row r="1889" spans="12:12">
      <c r="L1889" s="87"/>
    </row>
  </sheetData>
  <mergeCells count="41">
    <mergeCell ref="H34:J34"/>
    <mergeCell ref="H36:J36"/>
    <mergeCell ref="H38:J38"/>
    <mergeCell ref="E28:H28"/>
    <mergeCell ref="U8:U9"/>
    <mergeCell ref="H32:J32"/>
    <mergeCell ref="N8:N9"/>
    <mergeCell ref="E24:G24"/>
    <mergeCell ref="BG8:BG9"/>
    <mergeCell ref="AA8:AA9"/>
    <mergeCell ref="AB8:AB9"/>
    <mergeCell ref="AC8:AC9"/>
    <mergeCell ref="AD8:AD9"/>
    <mergeCell ref="AE8:AE9"/>
    <mergeCell ref="BB8:BB9"/>
    <mergeCell ref="BF8:BF9"/>
    <mergeCell ref="AK8:AK9"/>
    <mergeCell ref="Z8:Z9"/>
    <mergeCell ref="C8:C9"/>
    <mergeCell ref="D8:D9"/>
    <mergeCell ref="E8:E9"/>
    <mergeCell ref="F8:F9"/>
    <mergeCell ref="G8:G9"/>
    <mergeCell ref="O8:O9"/>
    <mergeCell ref="P8:P9"/>
    <mergeCell ref="Q8:Q9"/>
    <mergeCell ref="E2:K6"/>
    <mergeCell ref="H8:H9"/>
    <mergeCell ref="I8:I9"/>
    <mergeCell ref="J8:J9"/>
    <mergeCell ref="K8:K9"/>
    <mergeCell ref="L8:L9"/>
    <mergeCell ref="M8:M9"/>
    <mergeCell ref="E27:G27"/>
    <mergeCell ref="H40:J40"/>
    <mergeCell ref="R8:R9"/>
    <mergeCell ref="S8:S9"/>
    <mergeCell ref="T8:T9"/>
    <mergeCell ref="Y8:Y9"/>
    <mergeCell ref="V8:V9"/>
    <mergeCell ref="W8:W9"/>
  </mergeCells>
  <phoneticPr fontId="65" type="noConversion"/>
  <dataValidations count="1">
    <dataValidation type="list" allowBlank="1" showInputMessage="1" showErrorMessage="1" sqref="D25:D26 D10:D23" xr:uid="{00000000-0002-0000-0400-000001000000}">
      <formula1>Profile</formula1>
    </dataValidation>
  </dataValidations>
  <printOptions horizontalCentered="1" verticalCentered="1"/>
  <pageMargins left="0" right="0" top="0.74803149606299213" bottom="0.74803149606299213" header="0.31496062992125984" footer="0.31496062992125984"/>
  <pageSetup paperSize="8" scale="46" fitToHeight="0" orientation="landscape" horizontalDpi="1200" verticalDpi="12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Heading_ids!$A$4:$A$46</xm:f>
          </x14:formula1>
          <xm:sqref>A27:A30 C10:C23 C25:C26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7"/>
  <sheetViews>
    <sheetView zoomScale="77" zoomScaleNormal="77" workbookViewId="0">
      <selection activeCell="C20" sqref="C20"/>
    </sheetView>
  </sheetViews>
  <sheetFormatPr defaultColWidth="9.140625" defaultRowHeight="23.25"/>
  <cols>
    <col min="1" max="1" width="37.42578125" style="73" customWidth="1"/>
    <col min="2" max="2" width="26.7109375" style="73" customWidth="1"/>
    <col min="3" max="3" width="50.28515625" style="74" customWidth="1"/>
    <col min="4" max="4" width="25.5703125" style="75" customWidth="1"/>
    <col min="5" max="5" width="30.28515625" style="73" bestFit="1" customWidth="1"/>
    <col min="6" max="6" width="26.140625" style="73" customWidth="1"/>
    <col min="7" max="7" width="15.42578125" style="73" customWidth="1"/>
    <col min="8" max="8" width="32.28515625" style="73" customWidth="1"/>
    <col min="9" max="9" width="31.85546875" style="73" customWidth="1"/>
    <col min="10" max="16384" width="9.140625" style="73"/>
  </cols>
  <sheetData>
    <row r="1" spans="1:9" ht="20.25">
      <c r="A1" s="74"/>
      <c r="B1" s="74"/>
      <c r="C1" s="200" t="s">
        <v>272</v>
      </c>
      <c r="D1" s="184" t="s">
        <v>273</v>
      </c>
      <c r="E1" s="185" t="s">
        <v>274</v>
      </c>
      <c r="F1" s="185" t="s">
        <v>275</v>
      </c>
      <c r="G1" s="74" t="s">
        <v>276</v>
      </c>
      <c r="H1" s="186" t="s">
        <v>23</v>
      </c>
      <c r="I1" s="186" t="s">
        <v>17</v>
      </c>
    </row>
    <row r="2" spans="1:9" ht="21">
      <c r="A2" s="187">
        <v>1</v>
      </c>
      <c r="B2" s="187">
        <v>2</v>
      </c>
      <c r="C2" s="187">
        <v>3</v>
      </c>
      <c r="D2" s="187">
        <v>4</v>
      </c>
      <c r="E2" s="187">
        <v>5</v>
      </c>
      <c r="F2" s="187">
        <v>6</v>
      </c>
      <c r="G2" s="187">
        <v>7</v>
      </c>
      <c r="H2" s="187">
        <v>8</v>
      </c>
      <c r="I2" s="188"/>
    </row>
    <row r="3" spans="1:9" ht="18.75">
      <c r="A3" s="259" t="s">
        <v>502</v>
      </c>
      <c r="B3" s="260" t="s">
        <v>465</v>
      </c>
      <c r="C3" s="245" t="s">
        <v>503</v>
      </c>
      <c r="D3" s="246" t="s">
        <v>498</v>
      </c>
      <c r="E3" s="247" t="s">
        <v>504</v>
      </c>
      <c r="F3" s="261" t="s">
        <v>505</v>
      </c>
      <c r="G3" s="262" t="s">
        <v>506</v>
      </c>
      <c r="H3" s="263" t="s">
        <v>507</v>
      </c>
      <c r="I3" s="251"/>
    </row>
    <row r="4" spans="1:9" ht="18.75">
      <c r="A4" s="241" t="s">
        <v>474</v>
      </c>
      <c r="B4" s="244">
        <v>97.1</v>
      </c>
      <c r="C4" s="253">
        <v>2081.7412800000002</v>
      </c>
      <c r="D4" s="254">
        <v>295.89999999999998</v>
      </c>
      <c r="E4" s="238">
        <v>2127.6</v>
      </c>
      <c r="F4" s="248">
        <v>111.8</v>
      </c>
      <c r="G4" s="248">
        <v>66.894000000000005</v>
      </c>
      <c r="H4" s="248">
        <v>2423.5</v>
      </c>
      <c r="I4" s="250"/>
    </row>
    <row r="5" spans="1:9" ht="18.75">
      <c r="A5" s="241" t="s">
        <v>511</v>
      </c>
      <c r="B5" s="255">
        <v>109.8</v>
      </c>
      <c r="C5" s="253">
        <v>760.10599999999999</v>
      </c>
      <c r="D5" s="252">
        <v>185.5</v>
      </c>
      <c r="E5" s="238">
        <v>820.4</v>
      </c>
      <c r="F5" s="253">
        <v>35.9</v>
      </c>
      <c r="G5" s="253">
        <v>24.425000000000001</v>
      </c>
      <c r="H5" s="253">
        <v>1005.9</v>
      </c>
      <c r="I5" s="250"/>
    </row>
    <row r="6" spans="1:9" ht="18.75">
      <c r="A6" s="241" t="s">
        <v>512</v>
      </c>
      <c r="B6" s="255">
        <v>49.5</v>
      </c>
      <c r="C6" s="253">
        <v>497.49908999999997</v>
      </c>
      <c r="D6" s="252">
        <v>82.2</v>
      </c>
      <c r="E6" s="238">
        <v>518.9</v>
      </c>
      <c r="F6" s="253">
        <v>31.7</v>
      </c>
      <c r="G6" s="253">
        <v>16.689</v>
      </c>
      <c r="H6" s="253">
        <v>601.1</v>
      </c>
      <c r="I6" s="250"/>
    </row>
    <row r="7" spans="1:9" ht="18.75">
      <c r="A7" s="241" t="s">
        <v>513</v>
      </c>
      <c r="B7" s="255">
        <v>12.5</v>
      </c>
      <c r="C7" s="253">
        <v>148.19999999999999</v>
      </c>
      <c r="D7" s="252">
        <v>86.5</v>
      </c>
      <c r="E7" s="238">
        <v>128.4</v>
      </c>
      <c r="F7" s="253">
        <v>6.2</v>
      </c>
      <c r="G7" s="253">
        <v>5.7389999999999999</v>
      </c>
      <c r="H7" s="253">
        <v>214.9</v>
      </c>
      <c r="I7" s="250"/>
    </row>
    <row r="8" spans="1:9" ht="18.75">
      <c r="A8" s="241" t="s">
        <v>514</v>
      </c>
      <c r="B8" s="255"/>
      <c r="C8" s="253">
        <v>979.58640999999989</v>
      </c>
      <c r="D8" s="252">
        <v>211.1</v>
      </c>
      <c r="E8" s="238">
        <v>937.4</v>
      </c>
      <c r="F8" s="253">
        <v>56.1</v>
      </c>
      <c r="G8" s="253">
        <v>32.860999999999997</v>
      </c>
      <c r="H8" s="253">
        <v>1148.5</v>
      </c>
      <c r="I8" s="250"/>
    </row>
    <row r="9" spans="1:9" ht="18.75">
      <c r="A9" s="241" t="s">
        <v>515</v>
      </c>
      <c r="B9" s="255">
        <v>24.75</v>
      </c>
      <c r="C9" s="253">
        <v>180.94669999999999</v>
      </c>
      <c r="D9" s="252">
        <v>18.8</v>
      </c>
      <c r="E9" s="238">
        <v>193.4</v>
      </c>
      <c r="F9" s="253">
        <v>2.9</v>
      </c>
      <c r="G9" s="253">
        <v>6.07</v>
      </c>
      <c r="H9" s="253">
        <v>212.20000000000002</v>
      </c>
      <c r="I9" s="250"/>
    </row>
    <row r="10" spans="1:9" ht="18.75">
      <c r="A10" s="241" t="s">
        <v>486</v>
      </c>
      <c r="B10" s="255">
        <v>338.6</v>
      </c>
      <c r="C10" s="253">
        <v>2970.4662400000002</v>
      </c>
      <c r="D10" s="252">
        <v>601.4</v>
      </c>
      <c r="E10" s="239">
        <v>3109.2</v>
      </c>
      <c r="F10" s="253">
        <v>280.10000000000002</v>
      </c>
      <c r="G10" s="253">
        <v>95.451999999999998</v>
      </c>
      <c r="H10" s="253">
        <v>3710.6</v>
      </c>
      <c r="I10" s="250"/>
    </row>
    <row r="11" spans="1:9" ht="18.75">
      <c r="A11" s="241" t="s">
        <v>516</v>
      </c>
      <c r="B11" s="255">
        <v>24</v>
      </c>
      <c r="C11" s="253">
        <v>989.21144000000004</v>
      </c>
      <c r="D11" s="252">
        <v>296.7</v>
      </c>
      <c r="E11" s="239">
        <v>946.6</v>
      </c>
      <c r="F11" s="253">
        <v>80.900000000000006</v>
      </c>
      <c r="G11" s="253">
        <v>31.786999999999999</v>
      </c>
      <c r="H11" s="253">
        <v>1243.3</v>
      </c>
      <c r="I11" s="250"/>
    </row>
    <row r="12" spans="1:9" ht="18.75">
      <c r="A12" s="242" t="s">
        <v>517</v>
      </c>
      <c r="B12" s="255">
        <v>153.80000000000001</v>
      </c>
      <c r="C12" s="253">
        <v>1791.20496</v>
      </c>
      <c r="D12" s="253">
        <v>428.6</v>
      </c>
      <c r="E12" s="240">
        <v>1989.6</v>
      </c>
      <c r="F12" s="253">
        <v>126.4</v>
      </c>
      <c r="G12" s="253">
        <v>57.558</v>
      </c>
      <c r="H12" s="253">
        <v>2418.1999999999998</v>
      </c>
      <c r="I12" s="249"/>
    </row>
    <row r="13" spans="1:9" ht="18.75">
      <c r="A13" s="242" t="s">
        <v>518</v>
      </c>
      <c r="B13" s="255">
        <v>21</v>
      </c>
      <c r="C13" s="253">
        <v>257.98178999999999</v>
      </c>
      <c r="D13" s="253">
        <v>134.4</v>
      </c>
      <c r="E13" s="240">
        <v>245.9</v>
      </c>
      <c r="F13" s="253">
        <v>17.399999999999999</v>
      </c>
      <c r="G13" s="253">
        <v>10.505000000000001</v>
      </c>
      <c r="H13" s="253">
        <v>380.3</v>
      </c>
      <c r="I13" s="249"/>
    </row>
    <row r="14" spans="1:9" ht="18">
      <c r="A14" s="242" t="s">
        <v>519</v>
      </c>
      <c r="B14" s="257">
        <v>109.8</v>
      </c>
      <c r="C14" s="256">
        <v>319.85136</v>
      </c>
      <c r="D14" s="253">
        <v>73.599999999999994</v>
      </c>
      <c r="E14" s="240">
        <v>415.2</v>
      </c>
      <c r="F14" s="253">
        <v>19.8</v>
      </c>
      <c r="G14" s="253">
        <v>10.278</v>
      </c>
      <c r="H14" s="253">
        <v>488.79999999999995</v>
      </c>
      <c r="I14" s="249"/>
    </row>
    <row r="15" spans="1:9" ht="18">
      <c r="A15" s="264" t="s">
        <v>520</v>
      </c>
      <c r="B15" s="258">
        <v>49.5</v>
      </c>
      <c r="C15" s="245">
        <v>975.05529000000001</v>
      </c>
      <c r="D15" s="253">
        <v>264.8</v>
      </c>
      <c r="E15" s="240">
        <v>976.1</v>
      </c>
      <c r="F15" s="253">
        <v>110.8</v>
      </c>
      <c r="G15" s="253">
        <v>32.709000000000003</v>
      </c>
      <c r="H15" s="253">
        <v>1240.9000000000001</v>
      </c>
      <c r="I15" s="249"/>
    </row>
    <row r="16" spans="1:9" ht="18">
      <c r="A16" s="249"/>
      <c r="B16" s="258"/>
      <c r="C16" s="249"/>
      <c r="D16" s="249"/>
      <c r="E16" s="249"/>
      <c r="F16" s="249"/>
      <c r="G16" s="249"/>
      <c r="H16" s="249"/>
      <c r="I16" s="249"/>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sheetData>
  <phoneticPr fontId="62"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600-000000000000}">
          <x14:formula1>
            <xm:f>Heading_ids!$A$4:$A$46</xm:f>
          </x14:formula1>
          <xm:sqref>E3:E11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55"/>
  <sheetViews>
    <sheetView topLeftCell="Z1" workbookViewId="0">
      <selection activeCell="AI29" sqref="AI29"/>
    </sheetView>
  </sheetViews>
  <sheetFormatPr defaultColWidth="9" defaultRowHeight="12.75"/>
  <cols>
    <col min="1" max="1" width="34.7109375" customWidth="1"/>
    <col min="7" max="7" width="21" customWidth="1"/>
    <col min="10" max="10" width="20.140625" customWidth="1"/>
    <col min="11" max="11" width="17.7109375" customWidth="1"/>
    <col min="16" max="16" width="27.7109375" customWidth="1"/>
    <col min="22" max="22" width="38.85546875" customWidth="1"/>
    <col min="25" max="26" width="23.140625" customWidth="1"/>
    <col min="27" max="27" width="25.140625" customWidth="1"/>
    <col min="28" max="28" width="11.140625" customWidth="1"/>
    <col min="31" max="31" width="34.42578125" customWidth="1"/>
    <col min="33" max="33" width="9.140625" customWidth="1"/>
  </cols>
  <sheetData>
    <row r="1" spans="1:32">
      <c r="A1" t="s">
        <v>277</v>
      </c>
      <c r="B1" s="1">
        <v>61.4</v>
      </c>
      <c r="C1" s="69">
        <v>53.542999999999999</v>
      </c>
    </row>
    <row r="2" spans="1:32">
      <c r="A2" t="s">
        <v>278</v>
      </c>
      <c r="B2" s="1">
        <v>6.1</v>
      </c>
      <c r="C2" s="69">
        <v>2.5760000000000001</v>
      </c>
      <c r="V2" s="70" t="s">
        <v>279</v>
      </c>
      <c r="W2" s="71">
        <v>20.431000000000001</v>
      </c>
      <c r="AE2" t="s">
        <v>280</v>
      </c>
      <c r="AF2">
        <v>127</v>
      </c>
    </row>
    <row r="3" spans="1:32">
      <c r="A3" t="s">
        <v>281</v>
      </c>
      <c r="B3" s="1">
        <v>1.6</v>
      </c>
      <c r="V3" s="70" t="s">
        <v>282</v>
      </c>
      <c r="W3" s="71">
        <v>15.510999999999999</v>
      </c>
      <c r="AE3" t="s">
        <v>283</v>
      </c>
      <c r="AF3">
        <v>199</v>
      </c>
    </row>
    <row r="4" spans="1:32">
      <c r="A4" t="s">
        <v>284</v>
      </c>
      <c r="B4" s="1">
        <v>2.7</v>
      </c>
      <c r="V4" s="70" t="s">
        <v>285</v>
      </c>
      <c r="W4" s="71">
        <v>27.146999999999998</v>
      </c>
      <c r="AE4" t="s">
        <v>286</v>
      </c>
      <c r="AF4">
        <v>406</v>
      </c>
    </row>
    <row r="5" spans="1:32">
      <c r="A5" t="s">
        <v>287</v>
      </c>
      <c r="B5" s="1">
        <v>35.4</v>
      </c>
      <c r="AE5" t="s">
        <v>288</v>
      </c>
      <c r="AF5">
        <v>165</v>
      </c>
    </row>
    <row r="6" spans="1:32">
      <c r="A6" t="s">
        <v>289</v>
      </c>
      <c r="B6" s="1">
        <v>71.099999999999994</v>
      </c>
      <c r="AE6" t="s">
        <v>143</v>
      </c>
      <c r="AF6">
        <v>251</v>
      </c>
    </row>
    <row r="7" spans="1:32">
      <c r="A7" t="s">
        <v>290</v>
      </c>
      <c r="B7" s="1">
        <v>23.8</v>
      </c>
      <c r="AE7" t="s">
        <v>291</v>
      </c>
      <c r="AF7">
        <v>147</v>
      </c>
    </row>
    <row r="8" spans="1:32">
      <c r="A8" t="s">
        <v>292</v>
      </c>
      <c r="B8" s="1">
        <v>20.100000000000001</v>
      </c>
      <c r="AE8" t="s">
        <v>293</v>
      </c>
      <c r="AF8">
        <v>179</v>
      </c>
    </row>
    <row r="9" spans="1:32">
      <c r="A9" t="s">
        <v>294</v>
      </c>
      <c r="B9" s="1">
        <v>3.5</v>
      </c>
      <c r="AE9" t="s">
        <v>295</v>
      </c>
      <c r="AF9">
        <v>104</v>
      </c>
    </row>
    <row r="10" spans="1:32">
      <c r="A10" t="s">
        <v>296</v>
      </c>
      <c r="B10" s="1">
        <v>29.4</v>
      </c>
      <c r="AE10" t="s">
        <v>297</v>
      </c>
      <c r="AF10">
        <v>393</v>
      </c>
    </row>
    <row r="11" spans="1:32">
      <c r="A11" t="s">
        <v>298</v>
      </c>
      <c r="B11" s="1">
        <v>2.7</v>
      </c>
      <c r="AE11" t="s">
        <v>299</v>
      </c>
      <c r="AF11">
        <v>244</v>
      </c>
    </row>
    <row r="12" spans="1:32">
      <c r="B12" s="1"/>
      <c r="AE12" t="s">
        <v>300</v>
      </c>
      <c r="AF12">
        <v>230</v>
      </c>
    </row>
    <row r="13" spans="1:32">
      <c r="B13" s="1"/>
    </row>
    <row r="14" spans="1:32">
      <c r="A14" t="s">
        <v>138</v>
      </c>
      <c r="B14" s="1">
        <v>30.6</v>
      </c>
    </row>
    <row r="15" spans="1:32">
      <c r="A15" t="s">
        <v>301</v>
      </c>
      <c r="B15" s="1">
        <v>14</v>
      </c>
    </row>
    <row r="16" spans="1:32">
      <c r="A16" t="s">
        <v>302</v>
      </c>
      <c r="B16" s="1">
        <v>2</v>
      </c>
    </row>
    <row r="17" spans="1:28">
      <c r="A17" t="s">
        <v>303</v>
      </c>
      <c r="B17" s="1">
        <v>2</v>
      </c>
    </row>
    <row r="18" spans="1:28">
      <c r="A18" t="s">
        <v>304</v>
      </c>
      <c r="B18" s="1">
        <v>9.9</v>
      </c>
    </row>
    <row r="19" spans="1:28">
      <c r="A19" t="s">
        <v>305</v>
      </c>
      <c r="B19" s="1">
        <v>36</v>
      </c>
    </row>
    <row r="20" spans="1:28">
      <c r="A20" t="s">
        <v>306</v>
      </c>
      <c r="B20" s="1">
        <v>9.8000000000000007</v>
      </c>
    </row>
    <row r="21" spans="1:28">
      <c r="A21" t="s">
        <v>307</v>
      </c>
      <c r="B21" s="1">
        <v>1</v>
      </c>
    </row>
    <row r="22" spans="1:28">
      <c r="A22" t="s">
        <v>308</v>
      </c>
      <c r="B22" s="1">
        <v>49.1</v>
      </c>
    </row>
    <row r="23" spans="1:28">
      <c r="A23" t="s">
        <v>40</v>
      </c>
      <c r="B23" s="1">
        <v>2</v>
      </c>
      <c r="H23" t="s">
        <v>269</v>
      </c>
      <c r="I23" t="s">
        <v>270</v>
      </c>
      <c r="J23" t="s">
        <v>271</v>
      </c>
      <c r="K23" t="s">
        <v>309</v>
      </c>
    </row>
    <row r="24" spans="1:28">
      <c r="B24">
        <f>SUM(B1:B23)</f>
        <v>414.20000000000005</v>
      </c>
      <c r="H24" t="s">
        <v>310</v>
      </c>
      <c r="I24" t="s">
        <v>311</v>
      </c>
      <c r="J24" t="s">
        <v>289</v>
      </c>
      <c r="K24">
        <v>73.982020653674297</v>
      </c>
      <c r="N24" t="s">
        <v>269</v>
      </c>
      <c r="O24" t="s">
        <v>270</v>
      </c>
      <c r="P24" t="s">
        <v>271</v>
      </c>
      <c r="Q24" t="s">
        <v>309</v>
      </c>
    </row>
    <row r="25" spans="1:28">
      <c r="H25" t="s">
        <v>312</v>
      </c>
      <c r="I25" t="s">
        <v>311</v>
      </c>
      <c r="J25" t="s">
        <v>287</v>
      </c>
      <c r="K25">
        <v>35.254016158946897</v>
      </c>
      <c r="N25" t="s">
        <v>313</v>
      </c>
      <c r="O25" t="s">
        <v>311</v>
      </c>
      <c r="V25" t="s">
        <v>314</v>
      </c>
      <c r="W25">
        <v>34.718000000000004</v>
      </c>
      <c r="Y25" t="s">
        <v>305</v>
      </c>
      <c r="Z25">
        <v>941</v>
      </c>
      <c r="AA25">
        <v>34.7154887004017</v>
      </c>
      <c r="AB25" s="1">
        <f>+AA25-W25</f>
        <v>-2.5112995983036512E-3</v>
      </c>
    </row>
    <row r="26" spans="1:28">
      <c r="H26" t="s">
        <v>315</v>
      </c>
      <c r="I26" t="s">
        <v>311</v>
      </c>
      <c r="J26" t="s">
        <v>292</v>
      </c>
      <c r="K26">
        <v>20.5300190209352</v>
      </c>
      <c r="N26" t="s">
        <v>316</v>
      </c>
      <c r="O26" t="s">
        <v>311</v>
      </c>
      <c r="V26" t="s">
        <v>317</v>
      </c>
      <c r="W26">
        <v>9.4930000000000003</v>
      </c>
      <c r="Y26" t="s">
        <v>306</v>
      </c>
      <c r="Z26">
        <v>288</v>
      </c>
      <c r="AA26">
        <v>9.6719458228407298</v>
      </c>
      <c r="AB26" s="1">
        <f t="shared" ref="AB26:AB43" si="0">+AA26-W26</f>
        <v>0.17894582284072946</v>
      </c>
    </row>
    <row r="27" spans="1:28">
      <c r="H27" t="s">
        <v>318</v>
      </c>
      <c r="I27" t="s">
        <v>311</v>
      </c>
      <c r="J27" t="s">
        <v>290</v>
      </c>
      <c r="K27">
        <v>24.626771499987399</v>
      </c>
      <c r="N27" t="s">
        <v>319</v>
      </c>
      <c r="O27" t="s">
        <v>311</v>
      </c>
      <c r="V27" t="s">
        <v>320</v>
      </c>
      <c r="W27">
        <v>3.722</v>
      </c>
      <c r="Y27" t="s">
        <v>294</v>
      </c>
      <c r="Z27">
        <v>149</v>
      </c>
      <c r="AA27">
        <v>3.7247250905239602</v>
      </c>
      <c r="AB27" s="1">
        <f t="shared" si="0"/>
        <v>2.7250905239601941E-3</v>
      </c>
    </row>
    <row r="28" spans="1:28">
      <c r="A28" t="s">
        <v>321</v>
      </c>
      <c r="B28">
        <v>61</v>
      </c>
      <c r="C28" t="s">
        <v>322</v>
      </c>
      <c r="D28">
        <v>61</v>
      </c>
      <c r="H28" t="s">
        <v>323</v>
      </c>
      <c r="I28" t="s">
        <v>311</v>
      </c>
      <c r="J28" t="s">
        <v>278</v>
      </c>
      <c r="K28">
        <v>2.7766919378446699</v>
      </c>
      <c r="N28" t="s">
        <v>324</v>
      </c>
      <c r="O28" t="s">
        <v>311</v>
      </c>
      <c r="V28" t="s">
        <v>325</v>
      </c>
      <c r="W28">
        <v>29.271000000000001</v>
      </c>
      <c r="Y28" t="s">
        <v>296</v>
      </c>
      <c r="Z28">
        <v>922</v>
      </c>
      <c r="AA28">
        <v>29.288161074115902</v>
      </c>
      <c r="AB28" s="1">
        <f t="shared" si="0"/>
        <v>1.7161074115900732E-2</v>
      </c>
    </row>
    <row r="29" spans="1:28">
      <c r="A29" t="s">
        <v>326</v>
      </c>
      <c r="B29">
        <v>45</v>
      </c>
      <c r="C29" t="s">
        <v>327</v>
      </c>
      <c r="D29">
        <v>45</v>
      </c>
      <c r="H29" t="s">
        <v>328</v>
      </c>
      <c r="I29" t="s">
        <v>311</v>
      </c>
      <c r="J29" t="s">
        <v>277</v>
      </c>
      <c r="K29">
        <v>60.181372545835103</v>
      </c>
      <c r="N29" t="s">
        <v>329</v>
      </c>
      <c r="O29" t="s">
        <v>311</v>
      </c>
      <c r="V29" t="s">
        <v>115</v>
      </c>
      <c r="W29">
        <v>9.8759999999999994</v>
      </c>
      <c r="Y29" t="s">
        <v>304</v>
      </c>
      <c r="Z29">
        <v>280</v>
      </c>
      <c r="AA29">
        <v>9.8549697263751792</v>
      </c>
      <c r="AB29" s="1">
        <f t="shared" si="0"/>
        <v>-2.1030273624820239E-2</v>
      </c>
    </row>
    <row r="30" spans="1:28">
      <c r="A30" t="s">
        <v>330</v>
      </c>
      <c r="B30">
        <v>34</v>
      </c>
      <c r="C30" t="s">
        <v>331</v>
      </c>
      <c r="D30">
        <v>34</v>
      </c>
      <c r="H30" t="s">
        <v>332</v>
      </c>
      <c r="I30" t="s">
        <v>311</v>
      </c>
      <c r="J30" t="s">
        <v>333</v>
      </c>
      <c r="K30">
        <v>1.5863227918637299</v>
      </c>
      <c r="N30" t="s">
        <v>334</v>
      </c>
      <c r="O30" t="s">
        <v>311</v>
      </c>
      <c r="V30" t="s">
        <v>335</v>
      </c>
      <c r="W30">
        <v>2.6560000000000001</v>
      </c>
      <c r="Y30" t="s">
        <v>298</v>
      </c>
      <c r="Z30">
        <v>66</v>
      </c>
      <c r="AA30">
        <v>2.6555291467156401</v>
      </c>
      <c r="AB30" s="1">
        <f t="shared" si="0"/>
        <v>-4.7085328436002882E-4</v>
      </c>
    </row>
    <row r="31" spans="1:28">
      <c r="A31" t="s">
        <v>336</v>
      </c>
      <c r="B31">
        <v>24</v>
      </c>
      <c r="C31" t="s">
        <v>337</v>
      </c>
      <c r="D31">
        <v>24</v>
      </c>
      <c r="H31" t="s">
        <v>338</v>
      </c>
      <c r="I31" t="s">
        <v>311</v>
      </c>
      <c r="J31" t="s">
        <v>302</v>
      </c>
      <c r="K31">
        <v>1.84662990336249</v>
      </c>
      <c r="N31" t="s">
        <v>339</v>
      </c>
      <c r="O31" t="s">
        <v>311</v>
      </c>
      <c r="V31" t="s">
        <v>340</v>
      </c>
      <c r="W31">
        <v>53.914999999999999</v>
      </c>
      <c r="Y31" t="s">
        <v>341</v>
      </c>
      <c r="Z31">
        <v>1332</v>
      </c>
      <c r="AA31">
        <v>53.942750425872703</v>
      </c>
      <c r="AB31" s="1">
        <f t="shared" si="0"/>
        <v>2.7750425872703488E-2</v>
      </c>
    </row>
    <row r="32" spans="1:28">
      <c r="H32" t="s">
        <v>342</v>
      </c>
      <c r="I32" t="s">
        <v>311</v>
      </c>
      <c r="J32" t="s">
        <v>303</v>
      </c>
      <c r="K32">
        <v>2.6493555820128001</v>
      </c>
      <c r="N32" t="s">
        <v>343</v>
      </c>
      <c r="O32" t="s">
        <v>311</v>
      </c>
      <c r="V32" t="s">
        <v>344</v>
      </c>
      <c r="W32">
        <v>74.015000000000001</v>
      </c>
      <c r="Y32" t="s">
        <v>289</v>
      </c>
      <c r="Z32">
        <v>1976</v>
      </c>
      <c r="AA32">
        <v>73.982020653674297</v>
      </c>
      <c r="AB32" s="1">
        <f t="shared" si="0"/>
        <v>-3.2979346325703318E-2</v>
      </c>
    </row>
    <row r="33" spans="1:28">
      <c r="H33" t="s">
        <v>316</v>
      </c>
      <c r="I33" t="s">
        <v>311</v>
      </c>
      <c r="J33" t="s">
        <v>341</v>
      </c>
      <c r="K33">
        <v>53.942750425872703</v>
      </c>
      <c r="N33" t="s">
        <v>338</v>
      </c>
      <c r="O33" t="s">
        <v>311</v>
      </c>
      <c r="V33" t="s">
        <v>345</v>
      </c>
      <c r="W33">
        <v>35.280999999999999</v>
      </c>
      <c r="Y33" t="s">
        <v>287</v>
      </c>
      <c r="Z33">
        <v>1228</v>
      </c>
      <c r="AA33">
        <v>35.254016158946897</v>
      </c>
      <c r="AB33" s="1">
        <f t="shared" si="0"/>
        <v>-2.6983841053102253E-2</v>
      </c>
    </row>
    <row r="34" spans="1:28">
      <c r="H34" t="s">
        <v>334</v>
      </c>
      <c r="I34" t="s">
        <v>311</v>
      </c>
      <c r="J34" t="s">
        <v>296</v>
      </c>
      <c r="K34">
        <v>29.288161074115902</v>
      </c>
      <c r="N34" t="s">
        <v>342</v>
      </c>
      <c r="O34" t="s">
        <v>311</v>
      </c>
      <c r="V34" t="s">
        <v>346</v>
      </c>
      <c r="W34">
        <v>24.484000000000002</v>
      </c>
      <c r="Y34" t="s">
        <v>290</v>
      </c>
      <c r="Z34">
        <v>953</v>
      </c>
      <c r="AA34">
        <v>24.626771499987399</v>
      </c>
      <c r="AB34" s="1">
        <f t="shared" si="0"/>
        <v>0.14277149998739702</v>
      </c>
    </row>
    <row r="35" spans="1:28">
      <c r="H35" t="s">
        <v>329</v>
      </c>
      <c r="I35" t="s">
        <v>311</v>
      </c>
      <c r="J35" t="s">
        <v>304</v>
      </c>
      <c r="K35">
        <v>9.8549697263751792</v>
      </c>
      <c r="N35" t="s">
        <v>310</v>
      </c>
      <c r="O35" t="s">
        <v>311</v>
      </c>
      <c r="V35" t="s">
        <v>347</v>
      </c>
      <c r="W35">
        <v>20.506</v>
      </c>
      <c r="Y35" t="s">
        <v>292</v>
      </c>
      <c r="Z35">
        <v>736</v>
      </c>
      <c r="AA35">
        <v>20.5300190209352</v>
      </c>
      <c r="AB35" s="1">
        <f t="shared" si="0"/>
        <v>2.4019020935199364E-2</v>
      </c>
    </row>
    <row r="36" spans="1:28">
      <c r="H36" t="s">
        <v>348</v>
      </c>
      <c r="I36" t="s">
        <v>311</v>
      </c>
      <c r="J36" t="s">
        <v>294</v>
      </c>
      <c r="K36">
        <v>3.7247250905239602</v>
      </c>
      <c r="N36" t="s">
        <v>315</v>
      </c>
      <c r="O36" t="s">
        <v>311</v>
      </c>
      <c r="V36" t="s">
        <v>349</v>
      </c>
      <c r="W36">
        <v>61.006999999999998</v>
      </c>
      <c r="Y36" t="s">
        <v>277</v>
      </c>
      <c r="Z36">
        <v>2234</v>
      </c>
      <c r="AA36">
        <v>60.181372545835103</v>
      </c>
      <c r="AB36" s="1">
        <f t="shared" si="0"/>
        <v>-0.82562745416489491</v>
      </c>
    </row>
    <row r="37" spans="1:28">
      <c r="H37" t="s">
        <v>319</v>
      </c>
      <c r="I37" t="s">
        <v>311</v>
      </c>
      <c r="J37" t="s">
        <v>306</v>
      </c>
      <c r="K37">
        <v>9.6719458228407298</v>
      </c>
      <c r="N37" t="s">
        <v>318</v>
      </c>
      <c r="O37" t="s">
        <v>311</v>
      </c>
      <c r="V37" t="s">
        <v>350</v>
      </c>
      <c r="W37">
        <v>2.6440000000000001</v>
      </c>
      <c r="Y37" t="s">
        <v>278</v>
      </c>
      <c r="Z37">
        <v>157</v>
      </c>
      <c r="AA37">
        <v>2.7766919378446699</v>
      </c>
      <c r="AB37" s="1">
        <f t="shared" si="0"/>
        <v>0.13269193784466982</v>
      </c>
    </row>
    <row r="38" spans="1:28">
      <c r="H38" t="s">
        <v>339</v>
      </c>
      <c r="I38" t="s">
        <v>311</v>
      </c>
      <c r="J38" t="s">
        <v>305</v>
      </c>
      <c r="K38">
        <v>34.7154887004017</v>
      </c>
      <c r="N38" t="s">
        <v>312</v>
      </c>
      <c r="O38" t="s">
        <v>311</v>
      </c>
      <c r="V38" t="s">
        <v>351</v>
      </c>
      <c r="W38">
        <v>3.399</v>
      </c>
      <c r="Y38" t="s">
        <v>40</v>
      </c>
      <c r="Z38">
        <v>180</v>
      </c>
      <c r="AA38">
        <v>3.7257945461356399</v>
      </c>
      <c r="AB38" s="1">
        <f t="shared" si="0"/>
        <v>0.32679454613563985</v>
      </c>
    </row>
    <row r="39" spans="1:28">
      <c r="H39" t="s">
        <v>324</v>
      </c>
      <c r="I39" t="s">
        <v>311</v>
      </c>
      <c r="J39" t="s">
        <v>298</v>
      </c>
      <c r="K39">
        <v>2.6555291467156401</v>
      </c>
      <c r="N39" t="s">
        <v>328</v>
      </c>
      <c r="O39" t="s">
        <v>311</v>
      </c>
      <c r="V39" t="s">
        <v>352</v>
      </c>
      <c r="W39">
        <v>1.613</v>
      </c>
      <c r="Y39" t="s">
        <v>333</v>
      </c>
      <c r="Z39">
        <v>47</v>
      </c>
      <c r="AA39">
        <v>1.5863227918637299</v>
      </c>
      <c r="AB39" s="1">
        <f t="shared" si="0"/>
        <v>-2.6677208136270059E-2</v>
      </c>
    </row>
    <row r="40" spans="1:28">
      <c r="H40" t="s">
        <v>313</v>
      </c>
      <c r="I40" t="s">
        <v>311</v>
      </c>
      <c r="J40" t="s">
        <v>138</v>
      </c>
      <c r="K40">
        <v>30.9384401356116</v>
      </c>
      <c r="N40" t="s">
        <v>323</v>
      </c>
      <c r="O40" t="s">
        <v>311</v>
      </c>
      <c r="V40" t="s">
        <v>353</v>
      </c>
      <c r="W40">
        <v>30.923999999999999</v>
      </c>
      <c r="Y40" t="s">
        <v>138</v>
      </c>
      <c r="Z40">
        <v>1050</v>
      </c>
      <c r="AA40">
        <v>30.9384401356116</v>
      </c>
      <c r="AB40" s="1">
        <f t="shared" si="0"/>
        <v>1.4440135611600624E-2</v>
      </c>
    </row>
    <row r="41" spans="1:28">
      <c r="H41" t="s">
        <v>354</v>
      </c>
      <c r="I41" t="s">
        <v>311</v>
      </c>
      <c r="J41" t="s">
        <v>40</v>
      </c>
      <c r="K41">
        <v>3.7257945461356399</v>
      </c>
      <c r="N41" t="s">
        <v>332</v>
      </c>
      <c r="O41" t="s">
        <v>311</v>
      </c>
      <c r="V41" t="s">
        <v>355</v>
      </c>
      <c r="W41">
        <v>2.444</v>
      </c>
      <c r="Y41" t="s">
        <v>303</v>
      </c>
      <c r="Z41">
        <v>60</v>
      </c>
      <c r="AA41">
        <v>2.6493555820128001</v>
      </c>
      <c r="AB41" s="1">
        <f t="shared" si="0"/>
        <v>0.20535558201280013</v>
      </c>
    </row>
    <row r="42" spans="1:28">
      <c r="N42" t="s">
        <v>354</v>
      </c>
      <c r="O42" t="s">
        <v>311</v>
      </c>
      <c r="V42" t="s">
        <v>356</v>
      </c>
      <c r="W42">
        <v>2.1930000000000001</v>
      </c>
      <c r="Y42" t="s">
        <v>302</v>
      </c>
      <c r="Z42">
        <v>62</v>
      </c>
      <c r="AA42">
        <v>1.84662990336249</v>
      </c>
      <c r="AB42" s="1">
        <f t="shared" si="0"/>
        <v>-0.34637009663751006</v>
      </c>
    </row>
    <row r="43" spans="1:28">
      <c r="V43" t="s">
        <v>357</v>
      </c>
      <c r="W43">
        <v>14.992000000000001</v>
      </c>
      <c r="Y43" t="s">
        <v>301</v>
      </c>
      <c r="Z43">
        <v>441</v>
      </c>
      <c r="AA43">
        <v>14.8034117507005</v>
      </c>
      <c r="AB43" s="1">
        <f t="shared" si="0"/>
        <v>-0.18858824929950124</v>
      </c>
    </row>
    <row r="44" spans="1:28">
      <c r="V44" t="s">
        <v>358</v>
      </c>
      <c r="W44">
        <v>2.6589999999999998</v>
      </c>
      <c r="Y44" t="s">
        <v>284</v>
      </c>
      <c r="Z44">
        <v>70</v>
      </c>
    </row>
    <row r="45" spans="1:28">
      <c r="A45" t="s">
        <v>359</v>
      </c>
      <c r="B45">
        <v>127</v>
      </c>
      <c r="D45" t="s">
        <v>280</v>
      </c>
    </row>
    <row r="46" spans="1:28">
      <c r="A46" t="s">
        <v>360</v>
      </c>
      <c r="B46">
        <v>199</v>
      </c>
      <c r="D46" t="s">
        <v>283</v>
      </c>
    </row>
    <row r="47" spans="1:28">
      <c r="A47" t="s">
        <v>361</v>
      </c>
    </row>
    <row r="48" spans="1:28">
      <c r="A48" t="s">
        <v>144</v>
      </c>
    </row>
    <row r="49" spans="1:4">
      <c r="A49" t="s">
        <v>362</v>
      </c>
    </row>
    <row r="50" spans="1:4">
      <c r="A50" t="s">
        <v>363</v>
      </c>
      <c r="B50">
        <v>103</v>
      </c>
      <c r="D50" t="s">
        <v>295</v>
      </c>
    </row>
    <row r="51" spans="1:4">
      <c r="A51" t="s">
        <v>364</v>
      </c>
    </row>
    <row r="52" spans="1:4">
      <c r="A52" t="s">
        <v>365</v>
      </c>
      <c r="B52">
        <v>165</v>
      </c>
      <c r="D52" t="s">
        <v>288</v>
      </c>
    </row>
    <row r="53" spans="1:4">
      <c r="A53" t="s">
        <v>266</v>
      </c>
    </row>
    <row r="54" spans="1:4">
      <c r="A54" t="s">
        <v>366</v>
      </c>
      <c r="B54">
        <v>244</v>
      </c>
      <c r="D54" t="s">
        <v>299</v>
      </c>
    </row>
    <row r="55" spans="1:4">
      <c r="A55" t="s">
        <v>367</v>
      </c>
      <c r="B55">
        <v>230</v>
      </c>
      <c r="D55" t="s">
        <v>300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22"/>
  <sheetViews>
    <sheetView workbookViewId="0">
      <selection activeCell="B25" sqref="B25"/>
    </sheetView>
  </sheetViews>
  <sheetFormatPr defaultColWidth="9" defaultRowHeight="12.75"/>
  <cols>
    <col min="2" max="2" width="82.42578125" customWidth="1"/>
  </cols>
  <sheetData>
    <row r="2" spans="1:2">
      <c r="A2" t="s">
        <v>368</v>
      </c>
    </row>
    <row r="3" spans="1:2">
      <c r="A3">
        <v>1</v>
      </c>
      <c r="B3" t="s">
        <v>369</v>
      </c>
    </row>
    <row r="4" spans="1:2">
      <c r="A4">
        <v>2</v>
      </c>
      <c r="B4" s="68" t="s">
        <v>370</v>
      </c>
    </row>
    <row r="5" spans="1:2">
      <c r="A5">
        <v>3</v>
      </c>
      <c r="B5" s="68" t="s">
        <v>371</v>
      </c>
    </row>
    <row r="6" spans="1:2">
      <c r="A6">
        <v>4</v>
      </c>
      <c r="B6" s="68" t="s">
        <v>372</v>
      </c>
    </row>
    <row r="7" spans="1:2" ht="25.5">
      <c r="A7">
        <v>5</v>
      </c>
      <c r="B7" s="68" t="s">
        <v>373</v>
      </c>
    </row>
    <row r="8" spans="1:2">
      <c r="A8">
        <v>6</v>
      </c>
      <c r="B8" s="68" t="s">
        <v>374</v>
      </c>
    </row>
    <row r="9" spans="1:2" ht="38.25">
      <c r="A9">
        <v>7</v>
      </c>
      <c r="B9" s="68" t="s">
        <v>375</v>
      </c>
    </row>
    <row r="10" spans="1:2">
      <c r="A10">
        <v>8</v>
      </c>
      <c r="B10" s="68" t="s">
        <v>376</v>
      </c>
    </row>
    <row r="11" spans="1:2">
      <c r="A11">
        <v>9</v>
      </c>
      <c r="B11" s="68" t="s">
        <v>377</v>
      </c>
    </row>
    <row r="12" spans="1:2">
      <c r="A12">
        <v>10</v>
      </c>
      <c r="B12" s="68" t="s">
        <v>378</v>
      </c>
    </row>
    <row r="15" spans="1:2">
      <c r="A15" t="s">
        <v>379</v>
      </c>
    </row>
    <row r="16" spans="1:2" ht="25.5">
      <c r="A16">
        <v>11</v>
      </c>
      <c r="B16" s="68" t="s">
        <v>380</v>
      </c>
    </row>
    <row r="17" spans="1:2">
      <c r="A17">
        <v>12</v>
      </c>
      <c r="B17" s="68" t="s">
        <v>381</v>
      </c>
    </row>
    <row r="18" spans="1:2">
      <c r="A18">
        <v>13</v>
      </c>
      <c r="B18" s="68" t="s">
        <v>382</v>
      </c>
    </row>
    <row r="19" spans="1:2">
      <c r="A19">
        <v>14</v>
      </c>
      <c r="B19" s="68" t="s">
        <v>383</v>
      </c>
    </row>
    <row r="20" spans="1:2" ht="25.5">
      <c r="A20">
        <v>15</v>
      </c>
      <c r="B20" s="68" t="s">
        <v>384</v>
      </c>
    </row>
    <row r="21" spans="1:2" ht="25.5">
      <c r="A21">
        <v>16</v>
      </c>
      <c r="B21" s="68" t="s">
        <v>385</v>
      </c>
    </row>
    <row r="22" spans="1:2" ht="38.25">
      <c r="A22">
        <v>17</v>
      </c>
      <c r="B22" s="68" t="s">
        <v>386</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K32"/>
  <sheetViews>
    <sheetView topLeftCell="A6" zoomScale="106" zoomScaleNormal="106" workbookViewId="0">
      <pane xSplit="1" topLeftCell="B1" activePane="topRight" state="frozen"/>
      <selection pane="topRight" activeCell="B29" sqref="B29"/>
    </sheetView>
  </sheetViews>
  <sheetFormatPr defaultColWidth="9" defaultRowHeight="12.75"/>
  <cols>
    <col min="1" max="1" width="39.42578125" bestFit="1" customWidth="1"/>
    <col min="2" max="2" width="34.85546875" customWidth="1"/>
    <col min="3" max="3" width="15.7109375" customWidth="1"/>
    <col min="4" max="4" width="21.28515625" customWidth="1"/>
    <col min="5" max="5" width="12.42578125" customWidth="1"/>
    <col min="6" max="6" width="11.7109375" customWidth="1"/>
    <col min="7" max="7" width="23" customWidth="1"/>
    <col min="8" max="8" width="13.140625" customWidth="1"/>
    <col min="9" max="9" width="16" customWidth="1"/>
    <col min="10" max="10" width="16.85546875" customWidth="1"/>
  </cols>
  <sheetData>
    <row r="2" spans="1:11" ht="15.75">
      <c r="C2" s="295" t="s">
        <v>387</v>
      </c>
      <c r="D2" s="296"/>
      <c r="E2" s="297"/>
    </row>
    <row r="3" spans="1:11" ht="15.75">
      <c r="C3" s="298" t="s">
        <v>388</v>
      </c>
      <c r="D3" s="299"/>
      <c r="E3" s="300"/>
    </row>
    <row r="5" spans="1:11">
      <c r="H5" s="57" t="s">
        <v>389</v>
      </c>
    </row>
    <row r="6" spans="1:11">
      <c r="A6">
        <v>1</v>
      </c>
      <c r="B6">
        <v>2</v>
      </c>
      <c r="C6">
        <v>3</v>
      </c>
      <c r="D6">
        <v>4</v>
      </c>
      <c r="E6">
        <v>5</v>
      </c>
      <c r="F6">
        <v>6</v>
      </c>
      <c r="G6">
        <v>7</v>
      </c>
      <c r="H6">
        <v>8</v>
      </c>
      <c r="I6">
        <v>9</v>
      </c>
    </row>
    <row r="7" spans="1:11" ht="15">
      <c r="A7" s="58" t="s">
        <v>390</v>
      </c>
      <c r="B7" s="58" t="s">
        <v>391</v>
      </c>
      <c r="C7" s="59" t="s">
        <v>392</v>
      </c>
      <c r="D7" s="58" t="s">
        <v>393</v>
      </c>
      <c r="E7" s="58" t="s">
        <v>394</v>
      </c>
      <c r="F7" s="58" t="s">
        <v>395</v>
      </c>
      <c r="G7" s="58" t="s">
        <v>396</v>
      </c>
      <c r="H7" s="58" t="s">
        <v>397</v>
      </c>
      <c r="I7" s="58" t="s">
        <v>398</v>
      </c>
    </row>
    <row r="8" spans="1:11" ht="17.25">
      <c r="A8" s="58"/>
      <c r="B8" s="58"/>
      <c r="C8" s="59" t="s">
        <v>399</v>
      </c>
      <c r="D8" s="58" t="s">
        <v>400</v>
      </c>
      <c r="E8" s="58" t="s">
        <v>401</v>
      </c>
      <c r="F8" s="58"/>
      <c r="G8" s="58" t="s">
        <v>402</v>
      </c>
      <c r="H8" s="58"/>
      <c r="I8" s="58" t="s">
        <v>402</v>
      </c>
    </row>
    <row r="9" spans="1:11" ht="15.75">
      <c r="A9" s="190" t="s">
        <v>474</v>
      </c>
      <c r="B9" s="60" t="s">
        <v>489</v>
      </c>
      <c r="C9" s="61" t="str">
        <f>IF($A9="",0,VLOOKUP($A9,Heading_ids!$A$4:$H$46,5,FALSE))</f>
        <v>GSS_01</v>
      </c>
      <c r="D9" s="61" t="str">
        <f>IF($A9="",0,VLOOKUP($A9,Heading_ids!$A$4:$H$46,2,FALSE))</f>
        <v>5.5mW x 5.8mH - RS</v>
      </c>
      <c r="E9" s="51"/>
      <c r="F9" s="62"/>
      <c r="G9" s="63"/>
      <c r="H9" s="192"/>
      <c r="I9" s="65">
        <v>97.1</v>
      </c>
    </row>
    <row r="10" spans="1:11" ht="15.75">
      <c r="A10" s="190" t="s">
        <v>511</v>
      </c>
      <c r="B10" s="60" t="s">
        <v>487</v>
      </c>
      <c r="C10" s="61" t="str">
        <f>IF($A10="",0,VLOOKUP($A10,Heading_ids!$A$4:$H$46,5,FALSE))</f>
        <v>GSS_01</v>
      </c>
      <c r="D10" s="61" t="s">
        <v>467</v>
      </c>
      <c r="E10" s="51"/>
      <c r="F10" s="62"/>
      <c r="G10" s="63"/>
      <c r="H10" s="192"/>
      <c r="I10" s="65">
        <v>109.8</v>
      </c>
      <c r="K10" s="1"/>
    </row>
    <row r="11" spans="1:11" ht="15.75">
      <c r="A11" s="190" t="s">
        <v>512</v>
      </c>
      <c r="B11" s="60" t="s">
        <v>487</v>
      </c>
      <c r="C11" s="61" t="str">
        <f>IF($A11="",0,VLOOKUP($A11,Heading_ids!$A$4:$H$46,5,FALSE))</f>
        <v>GSS_01</v>
      </c>
      <c r="D11" s="61" t="s">
        <v>467</v>
      </c>
      <c r="E11" s="51"/>
      <c r="F11" s="62"/>
      <c r="G11" s="63"/>
      <c r="H11" s="192"/>
      <c r="I11" s="65">
        <v>49.5</v>
      </c>
      <c r="K11" s="1"/>
    </row>
    <row r="12" spans="1:11" ht="15.75">
      <c r="A12" s="190" t="s">
        <v>513</v>
      </c>
      <c r="B12" s="60" t="s">
        <v>488</v>
      </c>
      <c r="C12" s="61" t="str">
        <f>IF($A12="",0,VLOOKUP($A12,Heading_ids!$A$4:$H$46,5,FALSE))</f>
        <v>GSS_01</v>
      </c>
      <c r="D12" s="61" t="s">
        <v>467</v>
      </c>
      <c r="E12" s="51"/>
      <c r="F12" s="62"/>
      <c r="G12" s="63"/>
      <c r="H12" s="192"/>
      <c r="I12" s="65">
        <v>12.5</v>
      </c>
      <c r="K12" s="1"/>
    </row>
    <row r="13" spans="1:11" ht="15.75">
      <c r="A13" s="190" t="s">
        <v>514</v>
      </c>
      <c r="B13" s="60"/>
      <c r="C13" s="61" t="str">
        <f>IF($A13="",0,VLOOKUP($A13,Heading_ids!$A$4:$H$46,5,FALSE))</f>
        <v>GSS_01</v>
      </c>
      <c r="D13" s="61" t="s">
        <v>467</v>
      </c>
      <c r="E13" s="51"/>
      <c r="F13" s="62"/>
      <c r="G13" s="63"/>
      <c r="H13" s="192"/>
      <c r="I13" s="65"/>
      <c r="K13" s="1"/>
    </row>
    <row r="14" spans="1:11" ht="15.75">
      <c r="A14" s="190" t="s">
        <v>515</v>
      </c>
      <c r="B14" s="60" t="s">
        <v>487</v>
      </c>
      <c r="C14" s="61" t="str">
        <f>IF($A14="",0,VLOOKUP($A14,Heading_ids!$A$4:$H$46,5,FALSE))</f>
        <v>GSS_01</v>
      </c>
      <c r="D14" s="61" t="s">
        <v>29</v>
      </c>
      <c r="E14" s="51"/>
      <c r="F14" s="62"/>
      <c r="G14" s="63"/>
      <c r="H14" s="192"/>
      <c r="I14" s="65">
        <v>24.75</v>
      </c>
      <c r="J14" s="66"/>
    </row>
    <row r="15" spans="1:11" ht="15.75">
      <c r="A15" s="190" t="s">
        <v>486</v>
      </c>
      <c r="B15" s="60" t="s">
        <v>489</v>
      </c>
      <c r="C15" s="61" t="str">
        <f>IF($A15="",0,VLOOKUP($A15,Heading_ids!$A$4:$H$46,5,FALSE))</f>
        <v>GSS_02</v>
      </c>
      <c r="D15" s="61" t="s">
        <v>467</v>
      </c>
      <c r="E15" s="51"/>
      <c r="F15" s="62"/>
      <c r="G15" s="63"/>
      <c r="H15" s="192"/>
      <c r="I15" s="65">
        <v>338.6</v>
      </c>
      <c r="J15" s="66"/>
    </row>
    <row r="16" spans="1:11" ht="15.75">
      <c r="A16" s="190" t="s">
        <v>516</v>
      </c>
      <c r="B16" s="60" t="s">
        <v>490</v>
      </c>
      <c r="C16" s="61" t="str">
        <f>IF($A16="",0,VLOOKUP($A16,Heading_ids!$A$4:$H$46,5,FALSE))</f>
        <v>GSS_02</v>
      </c>
      <c r="D16" s="61" t="s">
        <v>467</v>
      </c>
      <c r="E16" s="51"/>
      <c r="F16" s="62"/>
      <c r="G16" s="63"/>
      <c r="H16" s="192"/>
      <c r="I16" s="65">
        <v>24</v>
      </c>
      <c r="J16" s="66"/>
    </row>
    <row r="17" spans="1:10" ht="15.75">
      <c r="A17" s="190" t="s">
        <v>517</v>
      </c>
      <c r="B17" s="60" t="s">
        <v>489</v>
      </c>
      <c r="C17" s="61" t="str">
        <f>IF($A17="",0,VLOOKUP($A17,Heading_ids!$A$4:$H$46,5,FALSE))</f>
        <v>GSS_02</v>
      </c>
      <c r="D17" s="61" t="s">
        <v>467</v>
      </c>
      <c r="E17" s="51"/>
      <c r="F17" s="62"/>
      <c r="G17" s="63"/>
      <c r="H17" s="192"/>
      <c r="I17" s="65">
        <v>153.80000000000001</v>
      </c>
      <c r="J17" s="67"/>
    </row>
    <row r="18" spans="1:10" ht="15.75">
      <c r="A18" s="190" t="s">
        <v>518</v>
      </c>
      <c r="B18" s="60" t="s">
        <v>488</v>
      </c>
      <c r="C18" s="61" t="str">
        <f>IF($A18="",0,VLOOKUP($A18,Heading_ids!$A$4:$H$46,5,FALSE))</f>
        <v>GSS_02</v>
      </c>
      <c r="D18" s="61" t="s">
        <v>467</v>
      </c>
      <c r="E18" s="51"/>
      <c r="F18" s="62"/>
      <c r="G18" s="63"/>
      <c r="H18" s="192"/>
      <c r="I18" s="65">
        <v>21</v>
      </c>
      <c r="J18" s="67"/>
    </row>
    <row r="19" spans="1:10" ht="15.75">
      <c r="A19" s="191" t="s">
        <v>519</v>
      </c>
      <c r="B19" s="60" t="s">
        <v>497</v>
      </c>
      <c r="C19" s="61" t="str">
        <f>IF($A19="",0,VLOOKUP($A19,Heading_ids!$A$4:$H$46,5,FALSE))</f>
        <v>GSS_02</v>
      </c>
      <c r="D19" s="61" t="s">
        <v>467</v>
      </c>
      <c r="E19" s="51"/>
      <c r="F19" s="62"/>
      <c r="G19" s="63"/>
      <c r="H19" s="192"/>
      <c r="I19" s="65">
        <v>109.8</v>
      </c>
    </row>
    <row r="20" spans="1:10" ht="15.75">
      <c r="A20" s="191" t="s">
        <v>520</v>
      </c>
      <c r="B20" s="60" t="s">
        <v>487</v>
      </c>
      <c r="C20" s="61" t="str">
        <f>IF($A20="",0,VLOOKUP($A20,Heading_ids!$A$4:$H$46,5,FALSE))</f>
        <v>GSS_02</v>
      </c>
      <c r="D20" s="61" t="s">
        <v>467</v>
      </c>
      <c r="E20" s="51"/>
      <c r="F20" s="62"/>
      <c r="G20" s="63"/>
      <c r="H20" s="192"/>
      <c r="I20" s="65">
        <v>49.5</v>
      </c>
    </row>
    <row r="21" spans="1:10" ht="15.75">
      <c r="A21" s="191"/>
      <c r="B21" s="60"/>
      <c r="C21" s="61"/>
      <c r="D21" s="61"/>
      <c r="E21" s="51"/>
      <c r="F21" s="62"/>
      <c r="G21" s="63"/>
      <c r="H21" s="192"/>
      <c r="I21" s="65"/>
    </row>
    <row r="22" spans="1:10" ht="15.75">
      <c r="A22" s="191"/>
      <c r="B22" s="60"/>
      <c r="C22" s="61"/>
      <c r="D22" s="61"/>
      <c r="E22" s="51"/>
      <c r="F22" s="62"/>
      <c r="G22" s="63"/>
      <c r="H22" s="192"/>
      <c r="I22" s="65"/>
    </row>
    <row r="23" spans="1:10" ht="15">
      <c r="A23" s="56"/>
      <c r="B23" s="60"/>
      <c r="C23" s="61"/>
      <c r="D23" s="61"/>
      <c r="E23" s="51"/>
      <c r="F23" s="62"/>
      <c r="G23" s="63"/>
      <c r="H23" s="192"/>
      <c r="I23" s="65"/>
    </row>
    <row r="24" spans="1:10" ht="15.75">
      <c r="A24" s="190"/>
      <c r="B24" s="60"/>
      <c r="C24" s="61"/>
      <c r="D24" s="61"/>
      <c r="E24" s="51"/>
      <c r="F24" s="62"/>
      <c r="G24" s="63"/>
      <c r="H24" s="192"/>
      <c r="I24" s="65"/>
    </row>
    <row r="25" spans="1:10" ht="15.75">
      <c r="A25" s="190"/>
      <c r="B25" s="60"/>
      <c r="C25" s="61"/>
      <c r="D25" s="61"/>
      <c r="E25" s="51"/>
      <c r="F25" s="62"/>
      <c r="G25" s="63"/>
      <c r="H25" s="192"/>
      <c r="I25" s="65"/>
    </row>
    <row r="26" spans="1:10" ht="15.75">
      <c r="A26" s="190"/>
      <c r="B26" s="60"/>
      <c r="C26" s="61"/>
      <c r="D26" s="61"/>
      <c r="E26" s="51"/>
      <c r="F26" s="62"/>
      <c r="G26" s="63"/>
      <c r="H26" s="192"/>
      <c r="I26" s="65"/>
    </row>
    <row r="27" spans="1:10" ht="15.75">
      <c r="A27" s="190"/>
      <c r="B27" s="60"/>
      <c r="C27" s="61"/>
      <c r="D27" s="61"/>
      <c r="E27" s="51"/>
      <c r="F27" s="62"/>
      <c r="G27" s="63"/>
      <c r="H27" s="192"/>
      <c r="I27" s="65"/>
    </row>
    <row r="28" spans="1:10" ht="15.75">
      <c r="A28" s="190"/>
      <c r="B28" s="60"/>
      <c r="C28" s="61"/>
      <c r="D28" s="61"/>
      <c r="E28" s="51"/>
      <c r="F28" s="62"/>
      <c r="G28" s="63"/>
      <c r="H28" s="192"/>
      <c r="I28" s="65"/>
    </row>
    <row r="29" spans="1:10">
      <c r="I29" s="1">
        <f>SUM(I9:I28)</f>
        <v>990.34999999999991</v>
      </c>
    </row>
    <row r="30" spans="1:10">
      <c r="I30" s="1">
        <f>+'August_2026 eom ug dev'!L28</f>
        <v>990.34999999999991</v>
      </c>
    </row>
    <row r="32" spans="1:10">
      <c r="I32" s="1">
        <f>+I30-I29</f>
        <v>0</v>
      </c>
    </row>
  </sheetData>
  <mergeCells count="2">
    <mergeCell ref="C2:E2"/>
    <mergeCell ref="C3:E3"/>
  </mergeCells>
  <pageMargins left="0.70866141732283505" right="0.70866141732283505" top="0.74803149606299202" bottom="0.74803149606299202" header="0.31496062992126" footer="0.31496062992126"/>
  <pageSetup paperSize="9" scale="78"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Stripping_cal!$B$4:$B$34</xm:f>
          </x14:formula1>
          <xm:sqref>B9:B28</xm:sqref>
        </x14:dataValidation>
        <x14:dataValidation type="list" allowBlank="1" showInputMessage="1" showErrorMessage="1" xr:uid="{00000000-0002-0000-0A00-000000000000}">
          <x14:formula1>
            <xm:f>Heading_ids!$A$4:$A$46</xm:f>
          </x14:formula1>
          <xm:sqref>A9:A23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37"/>
  <sheetViews>
    <sheetView zoomScale="110" zoomScaleNormal="110" workbookViewId="0">
      <pane xSplit="2" topLeftCell="E1" activePane="topRight" state="frozen"/>
      <selection pane="topRight" activeCell="J7" sqref="J7"/>
    </sheetView>
  </sheetViews>
  <sheetFormatPr defaultColWidth="9" defaultRowHeight="12.75"/>
  <cols>
    <col min="1" max="1" width="16.140625" customWidth="1"/>
    <col min="2" max="2" width="45.42578125" customWidth="1"/>
    <col min="3" max="3" width="26" customWidth="1"/>
    <col min="4" max="4" width="47.7109375" customWidth="1"/>
    <col min="5" max="5" width="28.5703125" customWidth="1"/>
    <col min="6" max="6" width="29" customWidth="1"/>
    <col min="7" max="7" width="38" customWidth="1"/>
    <col min="8" max="8" width="31.28515625" customWidth="1"/>
    <col min="9" max="9" width="11.140625" customWidth="1"/>
    <col min="10" max="14" width="19" customWidth="1"/>
  </cols>
  <sheetData>
    <row r="1" spans="2:10">
      <c r="B1">
        <v>1</v>
      </c>
      <c r="C1">
        <v>2</v>
      </c>
      <c r="D1">
        <v>3</v>
      </c>
      <c r="E1">
        <v>4</v>
      </c>
      <c r="F1">
        <v>5</v>
      </c>
      <c r="G1">
        <v>6</v>
      </c>
      <c r="H1">
        <v>7</v>
      </c>
    </row>
    <row r="2" spans="2:10" ht="15.75">
      <c r="B2" s="24" t="s">
        <v>403</v>
      </c>
      <c r="C2" s="25"/>
      <c r="D2" s="25"/>
      <c r="E2" s="25"/>
      <c r="F2" s="25"/>
      <c r="G2" s="25"/>
      <c r="H2" s="26"/>
    </row>
    <row r="3" spans="2:10" ht="15">
      <c r="B3" s="27" t="s">
        <v>404</v>
      </c>
      <c r="C3" s="28" t="s">
        <v>392</v>
      </c>
      <c r="D3" s="29" t="s">
        <v>309</v>
      </c>
      <c r="E3" s="30" t="s">
        <v>393</v>
      </c>
      <c r="F3" s="31" t="s">
        <v>405</v>
      </c>
      <c r="G3" s="31" t="s">
        <v>406</v>
      </c>
      <c r="H3" s="32" t="s">
        <v>407</v>
      </c>
    </row>
    <row r="4" spans="2:10" ht="15">
      <c r="B4" s="33" t="s">
        <v>487</v>
      </c>
      <c r="C4" s="34"/>
      <c r="D4" s="35">
        <v>3</v>
      </c>
      <c r="E4" s="36">
        <v>3</v>
      </c>
      <c r="F4" s="37">
        <v>5.8</v>
      </c>
      <c r="G4" s="38"/>
      <c r="H4" s="39">
        <v>26</v>
      </c>
      <c r="I4" s="36"/>
    </row>
    <row r="5" spans="2:10" ht="15">
      <c r="B5" s="33" t="s">
        <v>488</v>
      </c>
      <c r="C5" s="34"/>
      <c r="D5" s="35">
        <v>2.5</v>
      </c>
      <c r="E5" s="36">
        <v>2.5</v>
      </c>
      <c r="F5" s="37">
        <v>5</v>
      </c>
      <c r="G5" s="38"/>
      <c r="H5" s="39"/>
      <c r="I5" s="36"/>
    </row>
    <row r="6" spans="2:10" ht="12" customHeight="1">
      <c r="B6" s="33" t="s">
        <v>489</v>
      </c>
      <c r="C6" s="34"/>
      <c r="D6" s="35"/>
      <c r="E6" s="36"/>
      <c r="F6" s="37"/>
      <c r="G6" s="38"/>
      <c r="H6" s="39">
        <v>196</v>
      </c>
    </row>
    <row r="7" spans="2:10" ht="12" customHeight="1">
      <c r="B7" s="33" t="s">
        <v>492</v>
      </c>
      <c r="C7" s="34"/>
      <c r="D7" s="35"/>
      <c r="E7" s="36"/>
      <c r="F7" s="37"/>
      <c r="G7" s="38"/>
      <c r="H7" s="39">
        <v>67</v>
      </c>
    </row>
    <row r="8" spans="2:10" ht="15">
      <c r="B8" s="33" t="s">
        <v>490</v>
      </c>
      <c r="C8" s="34"/>
      <c r="D8" s="35">
        <v>2</v>
      </c>
      <c r="E8" s="36">
        <v>2</v>
      </c>
      <c r="F8" s="37">
        <v>2</v>
      </c>
      <c r="G8" s="38">
        <v>4</v>
      </c>
      <c r="H8" s="39">
        <f>+F8*E8*D8</f>
        <v>8</v>
      </c>
    </row>
    <row r="9" spans="2:10" ht="15">
      <c r="B9" s="33" t="s">
        <v>491</v>
      </c>
      <c r="C9" s="34"/>
      <c r="D9" s="35">
        <v>2</v>
      </c>
      <c r="E9" s="36">
        <v>2</v>
      </c>
      <c r="F9" s="37">
        <v>2</v>
      </c>
      <c r="G9" s="38">
        <v>4</v>
      </c>
      <c r="H9" s="39">
        <f>+F9*E9*D9</f>
        <v>8</v>
      </c>
    </row>
    <row r="10" spans="2:10" ht="15">
      <c r="B10" s="33" t="s">
        <v>493</v>
      </c>
      <c r="C10" s="34"/>
      <c r="D10" s="35"/>
      <c r="E10" s="36"/>
      <c r="F10" s="37"/>
      <c r="G10" s="38"/>
      <c r="H10" s="39">
        <v>4.2</v>
      </c>
    </row>
    <row r="11" spans="2:10" ht="15">
      <c r="B11" s="33" t="s">
        <v>494</v>
      </c>
      <c r="C11" s="34"/>
      <c r="D11" s="35"/>
      <c r="E11" s="36"/>
      <c r="F11" s="37"/>
      <c r="G11" s="38"/>
      <c r="H11" s="39">
        <v>14.7</v>
      </c>
    </row>
    <row r="12" spans="2:10" ht="15">
      <c r="B12" s="33" t="s">
        <v>497</v>
      </c>
      <c r="C12" s="34"/>
      <c r="D12" s="35"/>
      <c r="E12" s="36"/>
      <c r="F12" s="37"/>
      <c r="G12" s="38"/>
      <c r="H12" s="39">
        <f>+H4+H4+H7</f>
        <v>119</v>
      </c>
    </row>
    <row r="13" spans="2:10" ht="15">
      <c r="B13" s="33"/>
      <c r="C13" s="41"/>
      <c r="D13" s="35"/>
      <c r="E13" s="36"/>
      <c r="F13" s="37"/>
      <c r="G13" s="38"/>
    </row>
    <row r="14" spans="2:10" ht="15">
      <c r="B14" s="33"/>
      <c r="C14" s="41"/>
      <c r="D14" s="35"/>
      <c r="E14" s="36"/>
      <c r="F14" s="37"/>
      <c r="G14" s="38"/>
      <c r="H14" s="39"/>
      <c r="J14" s="51"/>
    </row>
    <row r="15" spans="2:10" ht="15">
      <c r="B15" s="33"/>
      <c r="C15" s="41"/>
      <c r="D15" s="35"/>
      <c r="E15" s="36"/>
      <c r="F15" s="37"/>
      <c r="G15" s="38"/>
      <c r="H15" s="39"/>
    </row>
    <row r="16" spans="2:10" ht="15">
      <c r="B16" s="33"/>
      <c r="C16" s="41"/>
      <c r="D16" s="35"/>
      <c r="E16" s="36"/>
      <c r="F16" s="37"/>
      <c r="G16" s="38"/>
      <c r="H16" s="39"/>
    </row>
    <row r="17" spans="2:8" ht="15">
      <c r="B17" s="33"/>
      <c r="C17" s="41"/>
      <c r="D17" s="35"/>
      <c r="E17" s="36"/>
      <c r="F17" s="37"/>
      <c r="G17" s="38"/>
      <c r="H17" s="39"/>
    </row>
    <row r="18" spans="2:8" ht="15">
      <c r="B18" s="33"/>
      <c r="C18" s="41"/>
      <c r="D18" s="35"/>
      <c r="E18" s="36"/>
      <c r="F18" s="37"/>
      <c r="G18" s="38"/>
      <c r="H18" s="39"/>
    </row>
    <row r="19" spans="2:8" ht="15">
      <c r="B19" s="33"/>
      <c r="C19" s="41"/>
      <c r="D19" s="35"/>
      <c r="E19" s="36"/>
      <c r="F19" s="37"/>
      <c r="G19" s="38"/>
      <c r="H19" s="39"/>
    </row>
    <row r="20" spans="2:8" ht="13.5" customHeight="1">
      <c r="B20" s="33"/>
      <c r="C20" s="41"/>
      <c r="D20" s="35"/>
      <c r="E20" s="36"/>
      <c r="F20" s="37"/>
      <c r="G20" s="38"/>
      <c r="H20" s="39"/>
    </row>
    <row r="21" spans="2:8" ht="13.5" customHeight="1">
      <c r="B21" s="42"/>
      <c r="C21" s="41"/>
      <c r="D21" s="35"/>
      <c r="E21" s="36"/>
      <c r="F21" s="37"/>
      <c r="G21" s="38"/>
      <c r="H21" s="39"/>
    </row>
    <row r="22" spans="2:8" ht="13.5" customHeight="1">
      <c r="B22" s="42"/>
      <c r="C22" s="41"/>
      <c r="D22" s="35"/>
      <c r="E22" s="36"/>
      <c r="F22" s="37"/>
      <c r="G22" s="38"/>
      <c r="H22" s="39"/>
    </row>
    <row r="23" spans="2:8" ht="13.5" customHeight="1">
      <c r="B23" s="33"/>
      <c r="C23" s="41"/>
      <c r="D23" s="35"/>
      <c r="E23" s="36"/>
      <c r="F23" s="37"/>
      <c r="G23" s="38"/>
      <c r="H23" s="39"/>
    </row>
    <row r="24" spans="2:8" ht="15">
      <c r="B24" s="33"/>
      <c r="C24" s="41"/>
      <c r="D24" s="35"/>
      <c r="E24" s="36"/>
      <c r="F24" s="37"/>
      <c r="G24" s="38"/>
      <c r="H24" s="39"/>
    </row>
    <row r="25" spans="2:8" ht="15">
      <c r="B25" s="33"/>
      <c r="C25" s="41"/>
      <c r="D25" s="35"/>
      <c r="E25" s="36"/>
      <c r="F25" s="37"/>
      <c r="G25" s="38"/>
      <c r="H25" s="39"/>
    </row>
    <row r="26" spans="2:8" ht="15">
      <c r="B26" s="43"/>
      <c r="C26" s="41"/>
      <c r="D26" s="35"/>
      <c r="E26" s="36"/>
      <c r="F26" s="37"/>
      <c r="G26" s="38"/>
      <c r="H26" s="39"/>
    </row>
    <row r="27" spans="2:8" ht="15">
      <c r="B27" s="43"/>
      <c r="C27" s="41"/>
      <c r="D27" s="35"/>
      <c r="E27" s="36"/>
      <c r="F27" s="37"/>
      <c r="G27" s="38"/>
      <c r="H27" s="39"/>
    </row>
    <row r="28" spans="2:8" ht="15.75">
      <c r="B28" s="44"/>
      <c r="C28" s="41"/>
      <c r="D28" s="35"/>
      <c r="E28" s="36"/>
      <c r="F28" s="37"/>
      <c r="G28" s="38"/>
      <c r="H28" s="39"/>
    </row>
    <row r="29" spans="2:8" ht="15.75">
      <c r="B29" s="44"/>
      <c r="C29" s="41"/>
      <c r="D29" s="35"/>
      <c r="E29" s="36"/>
      <c r="F29" s="37"/>
      <c r="G29" s="38"/>
      <c r="H29" s="39"/>
    </row>
    <row r="30" spans="2:8" ht="15.75">
      <c r="B30" s="44"/>
      <c r="C30" s="41"/>
      <c r="D30" s="35"/>
      <c r="E30" s="36"/>
      <c r="F30" s="37"/>
      <c r="G30" s="38"/>
      <c r="H30" s="39"/>
    </row>
    <row r="31" spans="2:8" ht="15">
      <c r="B31" s="33"/>
      <c r="C31" s="41"/>
      <c r="D31" s="35"/>
      <c r="E31" s="36"/>
      <c r="F31" s="37"/>
      <c r="G31" s="38"/>
      <c r="H31" s="39"/>
    </row>
    <row r="32" spans="2:8" ht="15">
      <c r="B32" s="33"/>
      <c r="C32" s="41"/>
      <c r="D32" s="35"/>
      <c r="E32" s="36"/>
      <c r="F32" s="37"/>
      <c r="G32" s="38"/>
      <c r="H32" s="39"/>
    </row>
    <row r="33" spans="2:8" ht="15">
      <c r="B33" s="33"/>
      <c r="C33" s="41"/>
      <c r="D33" s="35"/>
      <c r="E33" s="36"/>
      <c r="F33" s="37"/>
      <c r="G33" s="38"/>
      <c r="H33" s="39"/>
    </row>
    <row r="34" spans="2:8" ht="15">
      <c r="B34" s="45"/>
      <c r="C34" s="46"/>
      <c r="D34" s="47"/>
      <c r="E34" s="48"/>
      <c r="F34" s="49"/>
      <c r="G34" s="38"/>
      <c r="H34" s="50"/>
    </row>
    <row r="37" spans="2:8">
      <c r="E37" s="40"/>
    </row>
  </sheetData>
  <pageMargins left="0.7" right="0.7" top="0.75" bottom="0.75" header="0.3" footer="0.3"/>
  <pageSetup paperSize="9" scale="3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57"/>
  <sheetViews>
    <sheetView workbookViewId="0">
      <selection activeCell="K13" sqref="K13"/>
    </sheetView>
  </sheetViews>
  <sheetFormatPr defaultColWidth="9" defaultRowHeight="12.75"/>
  <cols>
    <col min="1" max="1" width="15.85546875" customWidth="1"/>
    <col min="2" max="2" width="29.42578125" customWidth="1"/>
    <col min="3" max="3" width="16.85546875" customWidth="1"/>
    <col min="4" max="4" width="19.42578125" customWidth="1"/>
    <col min="5" max="5" width="22.140625" customWidth="1"/>
    <col min="6" max="6" width="11.85546875" customWidth="1"/>
    <col min="7" max="7" width="9.140625" customWidth="1"/>
    <col min="8" max="8" width="11.140625" customWidth="1"/>
    <col min="9" max="10" width="9.140625" customWidth="1"/>
    <col min="11" max="11" width="13.85546875" customWidth="1"/>
  </cols>
  <sheetData>
    <row r="1" spans="1:12">
      <c r="A1">
        <v>9</v>
      </c>
    </row>
    <row r="2" spans="1:12" ht="23.25">
      <c r="B2" s="2" t="s">
        <v>408</v>
      </c>
      <c r="F2" s="2"/>
    </row>
    <row r="3" spans="1:12">
      <c r="A3" s="3"/>
      <c r="B3" s="4" t="s">
        <v>149</v>
      </c>
      <c r="C3" s="4" t="s">
        <v>409</v>
      </c>
      <c r="D3" s="4" t="s">
        <v>406</v>
      </c>
      <c r="F3" s="4" t="s">
        <v>149</v>
      </c>
      <c r="G3" s="4" t="s">
        <v>409</v>
      </c>
      <c r="H3" s="4" t="s">
        <v>406</v>
      </c>
      <c r="J3" t="s">
        <v>410</v>
      </c>
    </row>
    <row r="4" spans="1:12" ht="15">
      <c r="A4" s="5"/>
      <c r="B4" s="6" t="s">
        <v>467</v>
      </c>
      <c r="C4" s="7" t="s">
        <v>30</v>
      </c>
      <c r="D4" s="234">
        <v>31.12</v>
      </c>
      <c r="F4" s="6" t="s">
        <v>412</v>
      </c>
      <c r="G4" s="7" t="s">
        <v>413</v>
      </c>
      <c r="H4" s="8"/>
      <c r="J4" t="s">
        <v>414</v>
      </c>
      <c r="K4" t="s">
        <v>415</v>
      </c>
    </row>
    <row r="5" spans="1:12" ht="15">
      <c r="A5" s="5"/>
      <c r="B5" s="6" t="s">
        <v>29</v>
      </c>
      <c r="C5" s="7" t="s">
        <v>30</v>
      </c>
      <c r="D5" s="234">
        <v>24.558</v>
      </c>
      <c r="F5" s="9" t="s">
        <v>416</v>
      </c>
      <c r="G5" s="10" t="s">
        <v>413</v>
      </c>
      <c r="H5" s="11"/>
      <c r="J5" t="s">
        <v>413</v>
      </c>
      <c r="K5" t="s">
        <v>417</v>
      </c>
    </row>
    <row r="6" spans="1:12" ht="15">
      <c r="A6" s="12"/>
      <c r="B6" s="6" t="s">
        <v>205</v>
      </c>
      <c r="C6" s="7" t="s">
        <v>30</v>
      </c>
      <c r="D6" s="234">
        <v>29.81</v>
      </c>
      <c r="F6" s="9" t="s">
        <v>418</v>
      </c>
      <c r="G6" s="10" t="s">
        <v>413</v>
      </c>
      <c r="H6" s="11"/>
      <c r="J6" t="s">
        <v>419</v>
      </c>
      <c r="K6" t="s">
        <v>420</v>
      </c>
    </row>
    <row r="7" spans="1:12" ht="15">
      <c r="A7" s="12"/>
      <c r="B7" s="6"/>
      <c r="C7" s="7"/>
      <c r="D7" s="195"/>
      <c r="F7" s="9"/>
      <c r="G7" s="10"/>
      <c r="H7" s="11"/>
    </row>
    <row r="8" spans="1:12" ht="15">
      <c r="A8" s="5"/>
      <c r="B8" s="6"/>
      <c r="C8" s="7"/>
      <c r="D8" s="194"/>
      <c r="F8" s="13" t="s">
        <v>421</v>
      </c>
      <c r="G8" s="10" t="s">
        <v>413</v>
      </c>
      <c r="H8" s="14"/>
    </row>
    <row r="9" spans="1:12" ht="14.25" customHeight="1">
      <c r="A9" s="5"/>
      <c r="B9" s="6"/>
      <c r="C9" s="7"/>
      <c r="D9" s="194"/>
      <c r="F9" s="9"/>
      <c r="G9" s="10"/>
      <c r="H9" s="10"/>
    </row>
    <row r="10" spans="1:12" ht="14.25" customHeight="1">
      <c r="A10" s="5"/>
      <c r="B10" s="6"/>
      <c r="C10" s="7"/>
      <c r="D10" s="194"/>
      <c r="F10" s="9"/>
      <c r="G10" s="10"/>
      <c r="H10" s="10"/>
    </row>
    <row r="11" spans="1:12" ht="14.25" customHeight="1">
      <c r="A11" s="5"/>
      <c r="B11" s="6"/>
      <c r="C11" s="7"/>
      <c r="D11" s="194"/>
      <c r="F11" s="9" t="s">
        <v>422</v>
      </c>
      <c r="G11" t="s">
        <v>414</v>
      </c>
      <c r="H11" s="10"/>
    </row>
    <row r="12" spans="1:12" ht="15">
      <c r="A12" s="15"/>
      <c r="B12" s="6"/>
      <c r="C12" s="7"/>
      <c r="D12" s="194"/>
      <c r="F12" s="16" t="s">
        <v>422</v>
      </c>
      <c r="G12" s="7" t="s">
        <v>411</v>
      </c>
      <c r="H12" s="10"/>
    </row>
    <row r="13" spans="1:12" ht="15">
      <c r="A13" s="15"/>
      <c r="B13" s="193"/>
      <c r="C13" s="7"/>
      <c r="D13" s="194"/>
      <c r="F13" s="16"/>
      <c r="G13" s="10"/>
      <c r="H13" s="10"/>
    </row>
    <row r="14" spans="1:12" ht="15">
      <c r="A14" s="15"/>
      <c r="B14" s="6"/>
      <c r="C14" s="7"/>
      <c r="D14" s="194"/>
      <c r="F14" s="13"/>
      <c r="G14" s="10"/>
      <c r="H14" s="10"/>
    </row>
    <row r="15" spans="1:12" ht="15">
      <c r="A15" s="17"/>
      <c r="B15" s="6"/>
      <c r="C15" s="7"/>
      <c r="D15" s="8"/>
      <c r="F15" s="13"/>
      <c r="G15" s="10"/>
      <c r="H15" s="10"/>
      <c r="K15">
        <v>24.6</v>
      </c>
      <c r="L15">
        <v>3.7</v>
      </c>
    </row>
    <row r="16" spans="1:12" ht="15">
      <c r="A16" s="15"/>
      <c r="B16" s="6"/>
      <c r="C16" s="7"/>
      <c r="D16" s="8"/>
      <c r="F16" s="13"/>
      <c r="G16" s="10"/>
      <c r="H16" s="10"/>
      <c r="L16" s="1">
        <f>+L15*K15</f>
        <v>91.02000000000001</v>
      </c>
    </row>
    <row r="17" spans="1:8" ht="15">
      <c r="A17" s="15"/>
      <c r="B17" s="6"/>
      <c r="C17" s="7"/>
      <c r="D17" s="8"/>
      <c r="F17" s="13"/>
      <c r="G17" s="10"/>
      <c r="H17" s="10"/>
    </row>
    <row r="18" spans="1:8" ht="15">
      <c r="A18" s="15"/>
      <c r="B18" s="6"/>
      <c r="C18" s="7"/>
      <c r="D18" s="8"/>
      <c r="F18" s="13"/>
      <c r="G18" s="10"/>
      <c r="H18" s="10"/>
    </row>
    <row r="19" spans="1:8" ht="15">
      <c r="A19" s="15"/>
      <c r="B19" s="6"/>
      <c r="C19" s="7"/>
      <c r="D19" s="8"/>
      <c r="F19" s="9"/>
      <c r="G19" s="10"/>
      <c r="H19" s="10"/>
    </row>
    <row r="20" spans="1:8">
      <c r="A20" s="15"/>
      <c r="B20" s="9"/>
      <c r="C20" s="7"/>
      <c r="D20" s="10"/>
      <c r="F20" s="9"/>
      <c r="G20" s="10"/>
      <c r="H20" s="10"/>
    </row>
    <row r="21" spans="1:8">
      <c r="A21" s="15"/>
      <c r="B21" s="9"/>
      <c r="C21" s="10"/>
      <c r="D21" s="10"/>
      <c r="F21" s="9"/>
      <c r="G21" s="10"/>
      <c r="H21" s="10"/>
    </row>
    <row r="22" spans="1:8">
      <c r="A22" s="15"/>
      <c r="B22" s="9"/>
      <c r="C22" s="10"/>
      <c r="D22" s="10"/>
      <c r="F22" s="9"/>
      <c r="G22" s="10"/>
      <c r="H22" s="10"/>
    </row>
    <row r="23" spans="1:8">
      <c r="A23" s="15"/>
      <c r="B23" s="9"/>
      <c r="C23" s="10"/>
      <c r="D23" s="10"/>
      <c r="F23" s="9"/>
      <c r="G23" s="10"/>
      <c r="H23" s="10"/>
    </row>
    <row r="24" spans="1:8">
      <c r="A24" s="15"/>
      <c r="B24" s="9"/>
      <c r="C24" s="10"/>
      <c r="D24" s="10"/>
      <c r="F24" s="9"/>
      <c r="G24" s="10"/>
      <c r="H24" s="10"/>
    </row>
    <row r="25" spans="1:8">
      <c r="A25" s="15"/>
      <c r="B25" s="9"/>
      <c r="C25" s="10"/>
      <c r="D25" s="10"/>
      <c r="F25" s="9"/>
      <c r="G25" s="10"/>
      <c r="H25" s="10"/>
    </row>
    <row r="26" spans="1:8">
      <c r="A26" s="15"/>
      <c r="B26" s="9"/>
      <c r="C26" s="10"/>
      <c r="D26" s="10"/>
      <c r="F26" s="9"/>
      <c r="G26" s="10"/>
      <c r="H26" s="10"/>
    </row>
    <row r="27" spans="1:8">
      <c r="A27" s="15"/>
      <c r="B27" s="9"/>
      <c r="C27" s="10"/>
      <c r="D27" s="10"/>
      <c r="F27" s="9"/>
      <c r="G27" s="10"/>
      <c r="H27" s="10"/>
    </row>
    <row r="28" spans="1:8">
      <c r="A28" s="15"/>
      <c r="B28" s="9"/>
      <c r="C28" s="10"/>
      <c r="D28" s="10"/>
      <c r="F28" s="9"/>
      <c r="G28" s="10"/>
      <c r="H28" s="10"/>
    </row>
    <row r="29" spans="1:8">
      <c r="A29" s="15"/>
      <c r="B29" s="9"/>
      <c r="C29" s="10"/>
      <c r="D29" s="10"/>
      <c r="F29" s="9"/>
      <c r="G29" s="10"/>
      <c r="H29" s="10"/>
    </row>
    <row r="30" spans="1:8">
      <c r="A30" s="15"/>
      <c r="B30" s="9"/>
      <c r="C30" s="10"/>
      <c r="D30" s="10"/>
      <c r="F30" s="9"/>
      <c r="G30" s="10"/>
      <c r="H30" s="10"/>
    </row>
    <row r="31" spans="1:8">
      <c r="A31" s="15"/>
      <c r="B31" s="9"/>
      <c r="C31" s="10"/>
      <c r="D31" s="10"/>
      <c r="F31" s="9"/>
      <c r="G31" s="10"/>
      <c r="H31" s="10"/>
    </row>
    <row r="32" spans="1:8">
      <c r="A32" s="15"/>
      <c r="B32" s="9"/>
      <c r="C32" s="10"/>
      <c r="D32" s="10"/>
      <c r="F32" s="9"/>
      <c r="G32" s="10"/>
      <c r="H32" s="10"/>
    </row>
    <row r="33" spans="1:8">
      <c r="A33" s="15"/>
      <c r="B33" s="9"/>
      <c r="C33" s="10"/>
      <c r="D33" s="10"/>
      <c r="F33" s="9"/>
      <c r="G33" s="10"/>
      <c r="H33" s="10"/>
    </row>
    <row r="34" spans="1:8">
      <c r="A34" s="15"/>
      <c r="B34" s="9"/>
      <c r="C34" s="10"/>
      <c r="D34" s="10"/>
      <c r="F34" s="9"/>
      <c r="G34" s="10"/>
      <c r="H34" s="10"/>
    </row>
    <row r="35" spans="1:8" ht="15">
      <c r="A35" s="15"/>
      <c r="B35" s="18"/>
      <c r="C35" s="19"/>
      <c r="D35" s="19"/>
      <c r="F35" s="18"/>
      <c r="G35" s="19"/>
      <c r="H35" s="19"/>
    </row>
    <row r="36" spans="1:8">
      <c r="A36" s="15"/>
    </row>
    <row r="37" spans="1:8">
      <c r="A37" s="15"/>
    </row>
    <row r="38" spans="1:8">
      <c r="A38" s="15"/>
    </row>
    <row r="39" spans="1:8">
      <c r="A39" s="15"/>
    </row>
    <row r="40" spans="1:8">
      <c r="A40" s="15"/>
    </row>
    <row r="41" spans="1:8">
      <c r="A41" s="15"/>
    </row>
    <row r="42" spans="1:8">
      <c r="A42" s="15"/>
    </row>
    <row r="43" spans="1:8">
      <c r="A43" s="15"/>
    </row>
    <row r="44" spans="1:8">
      <c r="A44" s="15"/>
    </row>
    <row r="45" spans="1:8">
      <c r="A45" s="15"/>
      <c r="B45" s="4" t="s">
        <v>423</v>
      </c>
      <c r="C45" s="4" t="s">
        <v>406</v>
      </c>
    </row>
    <row r="46" spans="1:8">
      <c r="A46" s="15"/>
      <c r="B46" s="20" t="s">
        <v>424</v>
      </c>
      <c r="C46" s="4">
        <f>2^2*PI()/4</f>
        <v>3.1415926535897931</v>
      </c>
    </row>
    <row r="47" spans="1:8">
      <c r="A47" s="15"/>
      <c r="B47" s="21" t="s">
        <v>425</v>
      </c>
      <c r="C47" s="4">
        <v>4</v>
      </c>
    </row>
    <row r="48" spans="1:8" ht="15">
      <c r="A48" s="15"/>
      <c r="B48" s="22" t="s">
        <v>426</v>
      </c>
      <c r="C48" s="4">
        <f>2.5^2*PI()/4</f>
        <v>4.908738521234052</v>
      </c>
    </row>
    <row r="49" spans="1:3">
      <c r="A49" s="15"/>
      <c r="B49" s="23" t="s">
        <v>427</v>
      </c>
      <c r="C49" s="4">
        <f>0.348^2*PI()/4</f>
        <v>9.5114859180084568E-2</v>
      </c>
    </row>
    <row r="50" spans="1:3">
      <c r="A50" s="15"/>
      <c r="B50" s="21" t="s">
        <v>428</v>
      </c>
      <c r="C50" s="4">
        <f>3.5*3.5</f>
        <v>12.25</v>
      </c>
    </row>
    <row r="51" spans="1:3">
      <c r="A51" s="15"/>
      <c r="B51" s="20" t="s">
        <v>429</v>
      </c>
      <c r="C51" s="4">
        <f>3^2*PI()/4</f>
        <v>7.0685834705770345</v>
      </c>
    </row>
    <row r="52" spans="1:3">
      <c r="A52" s="15"/>
      <c r="B52" s="20" t="s">
        <v>430</v>
      </c>
      <c r="C52" s="4">
        <f>3.5^2*PI()/4</f>
        <v>9.6211275016187408</v>
      </c>
    </row>
    <row r="53" spans="1:3">
      <c r="A53" s="15"/>
      <c r="B53" s="21" t="s">
        <v>431</v>
      </c>
      <c r="C53" s="4">
        <f>3*4</f>
        <v>12</v>
      </c>
    </row>
    <row r="54" spans="1:3">
      <c r="A54" s="15"/>
      <c r="B54" s="21" t="s">
        <v>432</v>
      </c>
      <c r="C54" s="4">
        <v>16</v>
      </c>
    </row>
    <row r="55" spans="1:3" ht="15">
      <c r="A55" s="15"/>
      <c r="B55" s="22" t="s">
        <v>433</v>
      </c>
      <c r="C55" s="4">
        <f>4.5^2*PI()/4</f>
        <v>15.904312808798327</v>
      </c>
    </row>
    <row r="56" spans="1:3">
      <c r="A56" s="15"/>
      <c r="B56" s="21" t="s">
        <v>434</v>
      </c>
      <c r="C56" s="4">
        <v>24</v>
      </c>
    </row>
    <row r="57" spans="1:3">
      <c r="A57" s="15"/>
    </row>
  </sheetData>
  <pageMargins left="0.7" right="0.7" top="0.75" bottom="0.75" header="0.3" footer="0.3"/>
  <pageSetup paperSize="9" scale="5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H30"/>
  <sheetViews>
    <sheetView topLeftCell="A4" workbookViewId="0">
      <selection activeCell="C24" sqref="C23:C24"/>
    </sheetView>
  </sheetViews>
  <sheetFormatPr defaultColWidth="9" defaultRowHeight="12.75"/>
  <cols>
    <col min="1" max="1" width="36.28515625" customWidth="1"/>
    <col min="2" max="2" width="44.140625" customWidth="1"/>
    <col min="3" max="3" width="37.7109375" customWidth="1"/>
    <col min="8" max="8" width="35.7109375" customWidth="1"/>
  </cols>
  <sheetData>
    <row r="1" spans="2:8">
      <c r="D1" s="1"/>
    </row>
    <row r="2" spans="2:8">
      <c r="B2" t="s">
        <v>435</v>
      </c>
      <c r="C2">
        <v>333</v>
      </c>
      <c r="D2" s="1"/>
    </row>
    <row r="3" spans="2:8">
      <c r="B3" t="s">
        <v>436</v>
      </c>
      <c r="C3">
        <v>308</v>
      </c>
      <c r="D3" s="1"/>
    </row>
    <row r="4" spans="2:8">
      <c r="B4" t="s">
        <v>437</v>
      </c>
      <c r="C4">
        <v>57</v>
      </c>
      <c r="D4" s="1"/>
    </row>
    <row r="5" spans="2:8">
      <c r="B5" t="s">
        <v>438</v>
      </c>
      <c r="C5">
        <v>114</v>
      </c>
      <c r="D5" s="1"/>
      <c r="H5" t="s">
        <v>439</v>
      </c>
    </row>
    <row r="6" spans="2:8">
      <c r="B6" t="s">
        <v>440</v>
      </c>
      <c r="C6">
        <v>413</v>
      </c>
      <c r="D6" s="1"/>
      <c r="H6" t="s">
        <v>441</v>
      </c>
    </row>
    <row r="7" spans="2:8">
      <c r="B7" t="s">
        <v>442</v>
      </c>
      <c r="C7">
        <v>479</v>
      </c>
      <c r="D7" s="1"/>
      <c r="H7" t="s">
        <v>443</v>
      </c>
    </row>
    <row r="8" spans="2:8">
      <c r="B8" t="s">
        <v>444</v>
      </c>
      <c r="C8">
        <v>753</v>
      </c>
      <c r="D8" s="1"/>
    </row>
    <row r="9" spans="2:8">
      <c r="B9" t="s">
        <v>445</v>
      </c>
      <c r="C9">
        <v>122</v>
      </c>
      <c r="D9" s="1"/>
    </row>
    <row r="10" spans="2:8">
      <c r="B10" t="s">
        <v>446</v>
      </c>
      <c r="C10">
        <v>284</v>
      </c>
      <c r="D10" s="1"/>
    </row>
    <row r="11" spans="2:8">
      <c r="B11" t="s">
        <v>447</v>
      </c>
      <c r="C11">
        <v>1761</v>
      </c>
      <c r="D11" s="1"/>
    </row>
    <row r="12" spans="2:8">
      <c r="B12" t="s">
        <v>448</v>
      </c>
      <c r="C12">
        <v>987</v>
      </c>
      <c r="D12" s="1"/>
    </row>
    <row r="13" spans="2:8">
      <c r="B13" t="s">
        <v>449</v>
      </c>
      <c r="C13">
        <v>1062</v>
      </c>
      <c r="D13" s="1"/>
    </row>
    <row r="14" spans="2:8">
      <c r="B14" t="s">
        <v>450</v>
      </c>
      <c r="C14">
        <v>191</v>
      </c>
      <c r="D14" s="1"/>
    </row>
    <row r="15" spans="2:8">
      <c r="B15" t="s">
        <v>451</v>
      </c>
      <c r="C15">
        <v>109</v>
      </c>
      <c r="D15" s="1"/>
    </row>
    <row r="16" spans="2:8">
      <c r="B16" t="s">
        <v>452</v>
      </c>
      <c r="C16">
        <v>250</v>
      </c>
      <c r="D16" s="1"/>
    </row>
    <row r="17" spans="2:4">
      <c r="B17" t="s">
        <v>453</v>
      </c>
      <c r="C17">
        <v>221</v>
      </c>
      <c r="D17" s="1"/>
    </row>
    <row r="18" spans="2:4">
      <c r="B18" t="s">
        <v>454</v>
      </c>
      <c r="C18">
        <v>446</v>
      </c>
      <c r="D18" s="1"/>
    </row>
    <row r="19" spans="2:4">
      <c r="B19" t="s">
        <v>455</v>
      </c>
      <c r="C19">
        <v>1826</v>
      </c>
      <c r="D19" s="1"/>
    </row>
    <row r="20" spans="2:4">
      <c r="B20" t="s">
        <v>456</v>
      </c>
      <c r="C20">
        <v>100</v>
      </c>
      <c r="D20" s="1"/>
    </row>
    <row r="21" spans="2:4">
      <c r="B21" t="s">
        <v>40</v>
      </c>
      <c r="C21">
        <v>266</v>
      </c>
      <c r="D21" s="1"/>
    </row>
    <row r="22" spans="2:4">
      <c r="B22" t="s">
        <v>457</v>
      </c>
      <c r="C22">
        <v>420</v>
      </c>
      <c r="D22" s="1"/>
    </row>
    <row r="23" spans="2:4">
      <c r="B23" t="s">
        <v>458</v>
      </c>
      <c r="C23">
        <v>197</v>
      </c>
      <c r="D23" s="1"/>
    </row>
    <row r="24" spans="2:4">
      <c r="B24" t="s">
        <v>459</v>
      </c>
      <c r="C24">
        <v>85</v>
      </c>
      <c r="D24" s="1"/>
    </row>
    <row r="25" spans="2:4">
      <c r="B25" t="s">
        <v>138</v>
      </c>
      <c r="C25">
        <v>118</v>
      </c>
      <c r="D25" s="1"/>
    </row>
    <row r="26" spans="2:4">
      <c r="B26" t="s">
        <v>460</v>
      </c>
      <c r="C26">
        <v>106</v>
      </c>
      <c r="D26" s="1"/>
    </row>
    <row r="27" spans="2:4">
      <c r="B27" t="s">
        <v>461</v>
      </c>
      <c r="C27">
        <v>260</v>
      </c>
      <c r="D27" s="1"/>
    </row>
    <row r="28" spans="2:4">
      <c r="B28" t="s">
        <v>462</v>
      </c>
      <c r="C28">
        <v>659</v>
      </c>
      <c r="D28" s="1"/>
    </row>
    <row r="29" spans="2:4">
      <c r="B29" t="s">
        <v>463</v>
      </c>
      <c r="C29">
        <v>412</v>
      </c>
    </row>
    <row r="30" spans="2:4">
      <c r="B30" t="s">
        <v>464</v>
      </c>
      <c r="C30">
        <v>101</v>
      </c>
    </row>
  </sheetData>
  <sortState xmlns:xlrd2="http://schemas.microsoft.com/office/spreadsheetml/2017/richdata2" ref="B1:C27">
    <sortCondition descending="1" ref="B1:B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C1F0AF-E1C1-4004-B74C-29E8FB14D4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How to use</vt:lpstr>
      <vt:lpstr>Heading_ids</vt:lpstr>
      <vt:lpstr>Sheet2</vt:lpstr>
      <vt:lpstr>Sheet3</vt:lpstr>
      <vt:lpstr>August_2026 eom ug dev</vt:lpstr>
      <vt:lpstr>Input</vt:lpstr>
      <vt:lpstr>Sheet5</vt:lpstr>
      <vt:lpstr>Instructions</vt:lpstr>
      <vt:lpstr>Stripping</vt:lpstr>
      <vt:lpstr>Stripping_cal</vt:lpstr>
      <vt:lpstr>Heading_profile</vt:lpstr>
      <vt:lpstr>Sheet1</vt:lpstr>
      <vt:lpstr>Heading_profile!arch_profile</vt:lpstr>
      <vt:lpstr>'August_2026 eom ug dev'!Print_Area</vt:lpstr>
      <vt:lpstr>Instructions!Print_Area</vt:lpstr>
      <vt:lpstr>Stripping!Print_Area</vt:lpstr>
      <vt:lpstr>Heading_profile!raise_profile</vt:lpstr>
      <vt:lpstr>Heading_profile!sqr_profile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Underground EOM Report</dc:title>
  <dc:creator>Dean Van Nieuwkerk</dc:creator>
  <cp:lastModifiedBy>Pythias Kahanji</cp:lastModifiedBy>
  <cp:lastPrinted>2026-08-31T14:00:43Z</cp:lastPrinted>
  <dcterms:created xsi:type="dcterms:W3CDTF">2004-06-14T22:04:00Z</dcterms:created>
  <dcterms:modified xsi:type="dcterms:W3CDTF">2026-08-31T15:20:32Z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B825C43E726343BFBB602E5D0C44E6A3_12</vt:lpwstr>
  </property>
  <property fmtid="{D5CDD505-2E9C-101B-9397-08002B2CF9AE}" pid="3" name="KSOProductBuildVer">
    <vt:lpwstr>1033-12.2.0.21931</vt:lpwstr>
  </property>
  <property fmtid="{D5CDD505-2E9C-101B-9397-08002B2CF9AE}" pid="4" name="MSIP_Label_1254f2c2-da1a-41b9-b556-3172113c6748_Enabled">
    <vt:lpwstr>true</vt:lpwstr>
  </property>
  <property fmtid="{D5CDD505-2E9C-101B-9397-08002B2CF9AE}" pid="5" name="MSIP_Label_1254f2c2-da1a-41b9-b556-3172113c6748_SetDate">
    <vt:lpwstr>2025-10-01T05:02:00Z</vt:lpwstr>
  </property>
  <property fmtid="{D5CDD505-2E9C-101B-9397-08002B2CF9AE}" pid="6" name="MSIP_Label_1254f2c2-da1a-41b9-b556-3172113c6748_Method">
    <vt:lpwstr>Standard</vt:lpwstr>
  </property>
  <property fmtid="{D5CDD505-2E9C-101B-9397-08002B2CF9AE}" pid="7" name="MSIP_Label_1254f2c2-da1a-41b9-b556-3172113c6748_Name">
    <vt:lpwstr>General</vt:lpwstr>
  </property>
  <property fmtid="{D5CDD505-2E9C-101B-9397-08002B2CF9AE}" pid="8" name="MSIP_Label_1254f2c2-da1a-41b9-b556-3172113c6748_SiteId">
    <vt:lpwstr>c05261c1-4aae-48dc-b1f6-fde04ad750d9</vt:lpwstr>
  </property>
  <property fmtid="{D5CDD505-2E9C-101B-9397-08002B2CF9AE}" pid="9" name="MSIP_Label_1254f2c2-da1a-41b9-b556-3172113c6748_ActionId">
    <vt:lpwstr>c920fae9-fce2-4133-b19f-8fdd474aba7f</vt:lpwstr>
  </property>
  <property fmtid="{D5CDD505-2E9C-101B-9397-08002B2CF9AE}" pid="10" name="MSIP_Label_1254f2c2-da1a-41b9-b556-3172113c6748_ContentBits">
    <vt:lpwstr>0</vt:lpwstr>
  </property>
  <property fmtid="{D5CDD505-2E9C-101B-9397-08002B2CF9AE}" pid="11" name="MSIP_Label_1254f2c2-da1a-41b9-b556-3172113c6748_Tag">
    <vt:lpwstr>10, 3, 0, 1</vt:lpwstr>
  </property>
</Properties>
</file>